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do.treas.gov\dfsres\isilon\Homeshare1\PriesD\"/>
    </mc:Choice>
  </mc:AlternateContent>
  <xr:revisionPtr revIDLastSave="0" documentId="13_ncr:1_{C4A4CFE2-30C6-4937-ACBE-D0A696952F67}" xr6:coauthVersionLast="47" xr6:coauthVersionMax="47" xr10:uidLastSave="{00000000-0000-0000-0000-000000000000}"/>
  <workbookProtection workbookAlgorithmName="SHA-512" workbookHashValue="2heOUQ205RRSeii8PLKfjdL7MoHvXn+6PaD/ns3svnurLug7rFoQulKPl+tTkDsoO+RDD7gx2FNnl6nfIxlpsQ==" workbookSaltValue="ra3DpVKsBDT82M/5WlN9Gw==" workbookSpinCount="100000" lockStructure="1"/>
  <bookViews>
    <workbookView xWindow="-120" yWindow="-120" windowWidth="38610" windowHeight="20040" tabRatio="626" firstSheet="2" activeTab="2" xr2:uid="{67F84308-6B8D-44B8-84F2-1B77991140BD}"/>
  </bookViews>
  <sheets>
    <sheet name="ISR Summary Validations (B&amp;HC)" sheetId="18" state="hidden" r:id="rId1"/>
    <sheet name="ISR Summary Sch Form (B&amp;HC)" sheetId="14" state="hidden" r:id="rId2"/>
    <sheet name="Sch A" sheetId="21" r:id="rId3"/>
    <sheet name="Sch B" sheetId="26" r:id="rId4"/>
    <sheet name="Sch B Validation" sheetId="48" state="hidden" r:id="rId5"/>
    <sheet name="Sch C1 People" sheetId="46" r:id="rId6"/>
    <sheet name="Sch C1 Validation" sheetId="49" state="hidden" r:id="rId7"/>
    <sheet name="Sch C2 Business" sheetId="47" r:id="rId8"/>
    <sheet name="Sch C2 Validation" sheetId="51" state="hidden" r:id="rId9"/>
    <sheet name="Sch D1 Rural" sheetId="38" r:id="rId10"/>
    <sheet name="Sch D1 Validation" sheetId="55" state="hidden" r:id="rId11"/>
    <sheet name="Sch D2 Urban" sheetId="42" r:id="rId12"/>
    <sheet name="Sch D2 Validation" sheetId="56" state="hidden" r:id="rId13"/>
    <sheet name="Sch D3 Underserved" sheetId="43" r:id="rId14"/>
    <sheet name="Sch D3 Validation" sheetId="57" state="hidden" r:id="rId15"/>
    <sheet name="Sch D4 Minority" sheetId="44" r:id="rId16"/>
    <sheet name="Schedule D4 Validation" sheetId="58" state="hidden" r:id="rId17"/>
    <sheet name="Sch D5 Poverty" sheetId="45" r:id="rId18"/>
    <sheet name="Sch D5 Validation" sheetId="59" state="hidden" r:id="rId19"/>
    <sheet name="Sch D6 Reserv" sheetId="40" r:id="rId20"/>
    <sheet name="Sch D6 Validation" sheetId="60" state="hidden" r:id="rId21"/>
    <sheet name="Sch D7 Terr or PR" sheetId="41" r:id="rId22"/>
    <sheet name="Sch D7 Validation" sheetId="61" state="hidden" r:id="rId23"/>
    <sheet name="Sch D8 Projects" sheetId="35" r:id="rId24"/>
    <sheet name="PRA Notice" sheetId="65" r:id="rId25"/>
    <sheet name="American Indian Area Name" sheetId="64" state="hidden" r:id="rId26"/>
    <sheet name="Project Investment Type" sheetId="63" state="hidden" r:id="rId27"/>
    <sheet name="Sch D8 Validation" sheetId="62" state="hidden" r:id="rId28"/>
    <sheet name="State Abbrev" sheetId="52" state="hidden" r:id="rId29"/>
    <sheet name="Territory Abbrev" sheetId="54" state="hidden" r:id="rId30"/>
    <sheet name="Sch D Places (B&amp;HC)" sheetId="31" state="hidden" r:id="rId31"/>
    <sheet name="Sch D LMI &amp; OTP (B&amp;HC)" sheetId="33" state="hidden" r:id="rId32"/>
    <sheet name="Calculations" sheetId="27" state="hidden" r:id="rId33"/>
    <sheet name="ISR Alt Validations (B&amp;HC)" sheetId="19" state="hidden" r:id="rId34"/>
    <sheet name="ISR Alt Sch Form (B&amp;HC)" sheetId="15" state="hidden" r:id="rId3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04" i="35" l="1"/>
  <c r="G1004" i="35"/>
  <c r="F1004" i="41"/>
  <c r="E1004" i="41"/>
  <c r="F1004" i="40"/>
  <c r="E1004" i="40"/>
  <c r="G1004" i="45"/>
  <c r="F1004" i="45"/>
  <c r="G1004" i="44"/>
  <c r="F1004" i="44"/>
  <c r="G1004" i="43"/>
  <c r="F1004" i="43"/>
  <c r="G1004" i="42"/>
  <c r="F1004" i="42"/>
  <c r="G1004" i="38"/>
  <c r="F1004" i="38"/>
  <c r="K48" i="35"/>
  <c r="L48" i="35"/>
  <c r="L49" i="35"/>
  <c r="K49" i="35" s="1"/>
  <c r="K50" i="35"/>
  <c r="L50" i="35"/>
  <c r="L51" i="35"/>
  <c r="K51" i="35" s="1"/>
  <c r="K52" i="35"/>
  <c r="L52" i="35"/>
  <c r="L53" i="35"/>
  <c r="K53" i="35" s="1"/>
  <c r="K54" i="35"/>
  <c r="L54" i="35"/>
  <c r="L55" i="35"/>
  <c r="K55" i="35" s="1"/>
  <c r="K56" i="35"/>
  <c r="L56" i="35"/>
  <c r="L57" i="35"/>
  <c r="K57" i="35" s="1"/>
  <c r="K58" i="35"/>
  <c r="L58" i="35"/>
  <c r="L59" i="35"/>
  <c r="K59" i="35" s="1"/>
  <c r="K60" i="35"/>
  <c r="L60" i="35"/>
  <c r="L61" i="35"/>
  <c r="K61" i="35" s="1"/>
  <c r="K62" i="35"/>
  <c r="L62" i="35"/>
  <c r="L63" i="35"/>
  <c r="K63" i="35" s="1"/>
  <c r="K64" i="35"/>
  <c r="L64" i="35"/>
  <c r="L65" i="35"/>
  <c r="K65" i="35" s="1"/>
  <c r="K66" i="35"/>
  <c r="L66" i="35"/>
  <c r="L67" i="35"/>
  <c r="K67" i="35" s="1"/>
  <c r="K68" i="35"/>
  <c r="L68" i="35"/>
  <c r="L69" i="35"/>
  <c r="K69" i="35" s="1"/>
  <c r="K70" i="35"/>
  <c r="L70" i="35"/>
  <c r="L71" i="35"/>
  <c r="K71" i="35" s="1"/>
  <c r="K72" i="35"/>
  <c r="L72" i="35"/>
  <c r="L73" i="35"/>
  <c r="K73" i="35" s="1"/>
  <c r="K74" i="35"/>
  <c r="L74" i="35"/>
  <c r="L75" i="35"/>
  <c r="K75" i="35" s="1"/>
  <c r="K76" i="35"/>
  <c r="L76" i="35"/>
  <c r="L77" i="35"/>
  <c r="K77" i="35" s="1"/>
  <c r="K78" i="35"/>
  <c r="L78" i="35"/>
  <c r="L79" i="35"/>
  <c r="K79" i="35" s="1"/>
  <c r="K80" i="35"/>
  <c r="L80" i="35"/>
  <c r="L81" i="35"/>
  <c r="K81" i="35" s="1"/>
  <c r="K82" i="35"/>
  <c r="L82" i="35"/>
  <c r="L83" i="35"/>
  <c r="K83" i="35" s="1"/>
  <c r="K84" i="35"/>
  <c r="L84" i="35"/>
  <c r="L85" i="35"/>
  <c r="K85" i="35" s="1"/>
  <c r="K86" i="35"/>
  <c r="L86" i="35"/>
  <c r="L87" i="35"/>
  <c r="K87" i="35" s="1"/>
  <c r="K88" i="35"/>
  <c r="L88" i="35"/>
  <c r="L89" i="35"/>
  <c r="K89" i="35" s="1"/>
  <c r="K90" i="35"/>
  <c r="L90" i="35"/>
  <c r="L91" i="35"/>
  <c r="K91" i="35" s="1"/>
  <c r="K92" i="35"/>
  <c r="L92" i="35"/>
  <c r="L93" i="35"/>
  <c r="K93" i="35" s="1"/>
  <c r="K94" i="35"/>
  <c r="L94" i="35"/>
  <c r="L95" i="35"/>
  <c r="K95" i="35" s="1"/>
  <c r="K96" i="35"/>
  <c r="L96" i="35"/>
  <c r="L97" i="35"/>
  <c r="K97" i="35" s="1"/>
  <c r="K98" i="35"/>
  <c r="L98" i="35"/>
  <c r="L99" i="35"/>
  <c r="K99" i="35" s="1"/>
  <c r="K100" i="35"/>
  <c r="L100" i="35"/>
  <c r="L101" i="35"/>
  <c r="K101" i="35" s="1"/>
  <c r="K102" i="35"/>
  <c r="L102" i="35"/>
  <c r="L103" i="35"/>
  <c r="K103" i="35" s="1"/>
  <c r="K104" i="35"/>
  <c r="L104" i="35"/>
  <c r="L105" i="35"/>
  <c r="K105" i="35" s="1"/>
  <c r="K106" i="35"/>
  <c r="L106" i="35"/>
  <c r="L107" i="35"/>
  <c r="K107" i="35" s="1"/>
  <c r="K108" i="35"/>
  <c r="L108" i="35"/>
  <c r="L109" i="35"/>
  <c r="K109" i="35" s="1"/>
  <c r="K110" i="35"/>
  <c r="L110" i="35"/>
  <c r="L111" i="35"/>
  <c r="K111" i="35" s="1"/>
  <c r="K112" i="35"/>
  <c r="L112" i="35"/>
  <c r="L113" i="35"/>
  <c r="K113" i="35" s="1"/>
  <c r="K114" i="35"/>
  <c r="L114" i="35"/>
  <c r="L115" i="35"/>
  <c r="K115" i="35" s="1"/>
  <c r="K116" i="35"/>
  <c r="L116" i="35"/>
  <c r="L117" i="35"/>
  <c r="K117" i="35" s="1"/>
  <c r="K118" i="35"/>
  <c r="L118" i="35"/>
  <c r="L119" i="35"/>
  <c r="K119" i="35" s="1"/>
  <c r="K120" i="35"/>
  <c r="L120" i="35"/>
  <c r="L121" i="35"/>
  <c r="K121" i="35" s="1"/>
  <c r="K122" i="35"/>
  <c r="L122" i="35"/>
  <c r="L123" i="35"/>
  <c r="K123" i="35" s="1"/>
  <c r="K124" i="35"/>
  <c r="L124" i="35"/>
  <c r="L125" i="35"/>
  <c r="K125" i="35" s="1"/>
  <c r="K126" i="35"/>
  <c r="L126" i="35"/>
  <c r="L127" i="35"/>
  <c r="K127" i="35" s="1"/>
  <c r="K128" i="35"/>
  <c r="L128" i="35"/>
  <c r="L129" i="35"/>
  <c r="K129" i="35" s="1"/>
  <c r="K130" i="35"/>
  <c r="L130" i="35"/>
  <c r="L131" i="35"/>
  <c r="K131" i="35" s="1"/>
  <c r="K132" i="35"/>
  <c r="L132" i="35"/>
  <c r="L133" i="35"/>
  <c r="K133" i="35" s="1"/>
  <c r="K134" i="35"/>
  <c r="L134" i="35"/>
  <c r="L135" i="35"/>
  <c r="K135" i="35" s="1"/>
  <c r="K136" i="35"/>
  <c r="L136" i="35"/>
  <c r="L137" i="35"/>
  <c r="K137" i="35" s="1"/>
  <c r="K138" i="35"/>
  <c r="L138" i="35"/>
  <c r="L139" i="35"/>
  <c r="K139" i="35" s="1"/>
  <c r="K140" i="35"/>
  <c r="L140" i="35"/>
  <c r="L141" i="35"/>
  <c r="K141" i="35" s="1"/>
  <c r="K142" i="35"/>
  <c r="L142" i="35"/>
  <c r="L143" i="35"/>
  <c r="K143" i="35" s="1"/>
  <c r="K144" i="35"/>
  <c r="L144" i="35"/>
  <c r="L145" i="35"/>
  <c r="K145" i="35" s="1"/>
  <c r="K146" i="35"/>
  <c r="L146" i="35"/>
  <c r="L147" i="35"/>
  <c r="K147" i="35" s="1"/>
  <c r="K148" i="35"/>
  <c r="L148" i="35"/>
  <c r="L149" i="35"/>
  <c r="K149" i="35" s="1"/>
  <c r="K150" i="35"/>
  <c r="L150" i="35"/>
  <c r="L151" i="35"/>
  <c r="K151" i="35" s="1"/>
  <c r="K152" i="35"/>
  <c r="L152" i="35"/>
  <c r="L153" i="35"/>
  <c r="K153" i="35" s="1"/>
  <c r="K154" i="35"/>
  <c r="L154" i="35"/>
  <c r="L155" i="35"/>
  <c r="K155" i="35" s="1"/>
  <c r="K156" i="35"/>
  <c r="L156" i="35"/>
  <c r="L157" i="35"/>
  <c r="K157" i="35" s="1"/>
  <c r="K158" i="35"/>
  <c r="L158" i="35"/>
  <c r="L159" i="35"/>
  <c r="K159" i="35" s="1"/>
  <c r="K160" i="35"/>
  <c r="L160" i="35"/>
  <c r="L161" i="35"/>
  <c r="K161" i="35" s="1"/>
  <c r="K162" i="35"/>
  <c r="L162" i="35"/>
  <c r="L163" i="35"/>
  <c r="K163" i="35" s="1"/>
  <c r="K164" i="35"/>
  <c r="L164" i="35"/>
  <c r="L165" i="35"/>
  <c r="K165" i="35" s="1"/>
  <c r="K166" i="35"/>
  <c r="L166" i="35"/>
  <c r="L167" i="35"/>
  <c r="K167" i="35" s="1"/>
  <c r="K168" i="35"/>
  <c r="L168" i="35"/>
  <c r="L169" i="35"/>
  <c r="K169" i="35" s="1"/>
  <c r="K170" i="35"/>
  <c r="L170" i="35"/>
  <c r="L171" i="35"/>
  <c r="K171" i="35" s="1"/>
  <c r="K172" i="35"/>
  <c r="L172" i="35"/>
  <c r="L173" i="35"/>
  <c r="K173" i="35" s="1"/>
  <c r="K174" i="35"/>
  <c r="L174" i="35"/>
  <c r="L175" i="35"/>
  <c r="K175" i="35" s="1"/>
  <c r="K176" i="35"/>
  <c r="L176" i="35"/>
  <c r="L177" i="35"/>
  <c r="K177" i="35" s="1"/>
  <c r="K178" i="35"/>
  <c r="L178" i="35"/>
  <c r="L179" i="35"/>
  <c r="K179" i="35" s="1"/>
  <c r="K180" i="35"/>
  <c r="L180" i="35"/>
  <c r="L181" i="35"/>
  <c r="K181" i="35" s="1"/>
  <c r="K182" i="35"/>
  <c r="L182" i="35"/>
  <c r="L183" i="35"/>
  <c r="K183" i="35" s="1"/>
  <c r="K184" i="35"/>
  <c r="L184" i="35"/>
  <c r="L185" i="35"/>
  <c r="K185" i="35" s="1"/>
  <c r="K186" i="35"/>
  <c r="L186" i="35"/>
  <c r="L187" i="35"/>
  <c r="K187" i="35" s="1"/>
  <c r="K188" i="35"/>
  <c r="L188" i="35"/>
  <c r="L189" i="35"/>
  <c r="K189" i="35" s="1"/>
  <c r="K190" i="35"/>
  <c r="L190" i="35"/>
  <c r="L191" i="35"/>
  <c r="K191" i="35" s="1"/>
  <c r="K192" i="35"/>
  <c r="L192" i="35"/>
  <c r="L193" i="35"/>
  <c r="K193" i="35" s="1"/>
  <c r="K194" i="35"/>
  <c r="L194" i="35"/>
  <c r="L195" i="35"/>
  <c r="K195" i="35" s="1"/>
  <c r="K196" i="35"/>
  <c r="L196" i="35"/>
  <c r="L197" i="35"/>
  <c r="K197" i="35" s="1"/>
  <c r="K198" i="35"/>
  <c r="L198" i="35"/>
  <c r="L199" i="35"/>
  <c r="K199" i="35" s="1"/>
  <c r="K200" i="35"/>
  <c r="L200" i="35"/>
  <c r="L201" i="35"/>
  <c r="K201" i="35" s="1"/>
  <c r="K202" i="35"/>
  <c r="L202" i="35"/>
  <c r="L203" i="35"/>
  <c r="K203" i="35" s="1"/>
  <c r="K204" i="35"/>
  <c r="L204" i="35"/>
  <c r="L205" i="35"/>
  <c r="K205" i="35" s="1"/>
  <c r="K206" i="35"/>
  <c r="L206" i="35"/>
  <c r="L207" i="35"/>
  <c r="K207" i="35" s="1"/>
  <c r="K208" i="35"/>
  <c r="L208" i="35"/>
  <c r="L209" i="35"/>
  <c r="K209" i="35" s="1"/>
  <c r="K210" i="35"/>
  <c r="L210" i="35"/>
  <c r="L211" i="35"/>
  <c r="K211" i="35" s="1"/>
  <c r="K212" i="35"/>
  <c r="L212" i="35"/>
  <c r="L213" i="35"/>
  <c r="K213" i="35" s="1"/>
  <c r="K214" i="35"/>
  <c r="L214" i="35"/>
  <c r="L215" i="35"/>
  <c r="K215" i="35" s="1"/>
  <c r="K216" i="35"/>
  <c r="L216" i="35"/>
  <c r="L217" i="35"/>
  <c r="K217" i="35" s="1"/>
  <c r="K218" i="35"/>
  <c r="L218" i="35"/>
  <c r="L219" i="35"/>
  <c r="K219" i="35" s="1"/>
  <c r="K220" i="35"/>
  <c r="L220" i="35"/>
  <c r="L221" i="35"/>
  <c r="K221" i="35" s="1"/>
  <c r="K222" i="35"/>
  <c r="L222" i="35"/>
  <c r="L223" i="35"/>
  <c r="K223" i="35" s="1"/>
  <c r="K224" i="35"/>
  <c r="L224" i="35"/>
  <c r="L225" i="35"/>
  <c r="K225" i="35" s="1"/>
  <c r="K226" i="35"/>
  <c r="L226" i="35"/>
  <c r="L227" i="35"/>
  <c r="K227" i="35" s="1"/>
  <c r="K228" i="35"/>
  <c r="L228" i="35"/>
  <c r="L229" i="35"/>
  <c r="K229" i="35" s="1"/>
  <c r="K230" i="35"/>
  <c r="L230" i="35"/>
  <c r="L231" i="35"/>
  <c r="K231" i="35" s="1"/>
  <c r="K232" i="35"/>
  <c r="L232" i="35"/>
  <c r="L233" i="35"/>
  <c r="K233" i="35" s="1"/>
  <c r="K234" i="35"/>
  <c r="L234" i="35"/>
  <c r="L235" i="35"/>
  <c r="K235" i="35" s="1"/>
  <c r="K236" i="35"/>
  <c r="L236" i="35"/>
  <c r="L237" i="35"/>
  <c r="K237" i="35" s="1"/>
  <c r="K238" i="35"/>
  <c r="L238" i="35"/>
  <c r="L239" i="35"/>
  <c r="K239" i="35" s="1"/>
  <c r="K240" i="35"/>
  <c r="L240" i="35"/>
  <c r="L241" i="35"/>
  <c r="K241" i="35" s="1"/>
  <c r="K242" i="35"/>
  <c r="L242" i="35"/>
  <c r="L243" i="35"/>
  <c r="K243" i="35" s="1"/>
  <c r="K244" i="35"/>
  <c r="L244" i="35"/>
  <c r="L245" i="35"/>
  <c r="K245" i="35" s="1"/>
  <c r="K246" i="35"/>
  <c r="L246" i="35"/>
  <c r="L247" i="35"/>
  <c r="K247" i="35" s="1"/>
  <c r="K248" i="35"/>
  <c r="L248" i="35"/>
  <c r="L249" i="35"/>
  <c r="K249" i="35" s="1"/>
  <c r="K250" i="35"/>
  <c r="L250" i="35"/>
  <c r="L251" i="35"/>
  <c r="K251" i="35" s="1"/>
  <c r="K252" i="35"/>
  <c r="L252" i="35"/>
  <c r="L253" i="35"/>
  <c r="K253" i="35" s="1"/>
  <c r="K254" i="35"/>
  <c r="L254" i="35"/>
  <c r="L255" i="35"/>
  <c r="K255" i="35" s="1"/>
  <c r="K256" i="35"/>
  <c r="L256" i="35"/>
  <c r="L257" i="35"/>
  <c r="K257" i="35" s="1"/>
  <c r="K258" i="35"/>
  <c r="L258" i="35"/>
  <c r="L259" i="35"/>
  <c r="K259" i="35" s="1"/>
  <c r="K260" i="35"/>
  <c r="L260" i="35"/>
  <c r="L261" i="35"/>
  <c r="K261" i="35" s="1"/>
  <c r="K262" i="35"/>
  <c r="L262" i="35"/>
  <c r="L263" i="35"/>
  <c r="K263" i="35" s="1"/>
  <c r="K264" i="35"/>
  <c r="L264" i="35"/>
  <c r="L265" i="35"/>
  <c r="K265" i="35" s="1"/>
  <c r="K266" i="35"/>
  <c r="L266" i="35"/>
  <c r="L267" i="35"/>
  <c r="K267" i="35" s="1"/>
  <c r="K268" i="35"/>
  <c r="L268" i="35"/>
  <c r="L269" i="35"/>
  <c r="K269" i="35" s="1"/>
  <c r="K270" i="35"/>
  <c r="L270" i="35"/>
  <c r="L271" i="35"/>
  <c r="K271" i="35" s="1"/>
  <c r="K272" i="35"/>
  <c r="L272" i="35"/>
  <c r="L273" i="35"/>
  <c r="K273" i="35" s="1"/>
  <c r="K274" i="35"/>
  <c r="L274" i="35"/>
  <c r="L275" i="35"/>
  <c r="K275" i="35" s="1"/>
  <c r="K276" i="35"/>
  <c r="L276" i="35"/>
  <c r="L277" i="35"/>
  <c r="K277" i="35" s="1"/>
  <c r="K278" i="35"/>
  <c r="L278" i="35"/>
  <c r="L279" i="35"/>
  <c r="K279" i="35" s="1"/>
  <c r="K280" i="35"/>
  <c r="L280" i="35"/>
  <c r="L281" i="35"/>
  <c r="K281" i="35" s="1"/>
  <c r="K282" i="35"/>
  <c r="L282" i="35"/>
  <c r="L283" i="35"/>
  <c r="K283" i="35" s="1"/>
  <c r="K284" i="35"/>
  <c r="L284" i="35"/>
  <c r="L285" i="35"/>
  <c r="K285" i="35" s="1"/>
  <c r="K286" i="35"/>
  <c r="L286" i="35"/>
  <c r="L287" i="35"/>
  <c r="K287" i="35" s="1"/>
  <c r="K288" i="35"/>
  <c r="L288" i="35"/>
  <c r="L289" i="35"/>
  <c r="K289" i="35" s="1"/>
  <c r="K290" i="35"/>
  <c r="L290" i="35"/>
  <c r="L291" i="35"/>
  <c r="K291" i="35" s="1"/>
  <c r="K292" i="35"/>
  <c r="L292" i="35"/>
  <c r="L293" i="35"/>
  <c r="K293" i="35" s="1"/>
  <c r="K294" i="35"/>
  <c r="L294" i="35"/>
  <c r="L295" i="35"/>
  <c r="K295" i="35" s="1"/>
  <c r="K296" i="35"/>
  <c r="L296" i="35"/>
  <c r="L297" i="35"/>
  <c r="K297" i="35" s="1"/>
  <c r="K298" i="35"/>
  <c r="L298" i="35"/>
  <c r="L299" i="35"/>
  <c r="K299" i="35" s="1"/>
  <c r="K300" i="35"/>
  <c r="L300" i="35"/>
  <c r="L301" i="35"/>
  <c r="K301" i="35" s="1"/>
  <c r="K302" i="35"/>
  <c r="L302" i="35"/>
  <c r="L303" i="35"/>
  <c r="K303" i="35" s="1"/>
  <c r="K304" i="35"/>
  <c r="L304" i="35"/>
  <c r="L305" i="35"/>
  <c r="K305" i="35" s="1"/>
  <c r="K306" i="35"/>
  <c r="L306" i="35"/>
  <c r="L307" i="35"/>
  <c r="K307" i="35" s="1"/>
  <c r="K308" i="35"/>
  <c r="L308" i="35"/>
  <c r="L309" i="35"/>
  <c r="K309" i="35" s="1"/>
  <c r="K310" i="35"/>
  <c r="L310" i="35"/>
  <c r="L311" i="35"/>
  <c r="K311" i="35" s="1"/>
  <c r="K312" i="35"/>
  <c r="L312" i="35"/>
  <c r="L313" i="35"/>
  <c r="K313" i="35" s="1"/>
  <c r="K314" i="35"/>
  <c r="L314" i="35"/>
  <c r="L315" i="35"/>
  <c r="K315" i="35" s="1"/>
  <c r="K316" i="35"/>
  <c r="L316" i="35"/>
  <c r="L317" i="35"/>
  <c r="K317" i="35" s="1"/>
  <c r="K318" i="35"/>
  <c r="L318" i="35"/>
  <c r="L319" i="35"/>
  <c r="K319" i="35" s="1"/>
  <c r="K320" i="35"/>
  <c r="L320" i="35"/>
  <c r="L321" i="35"/>
  <c r="K321" i="35" s="1"/>
  <c r="K322" i="35"/>
  <c r="L322" i="35"/>
  <c r="L323" i="35"/>
  <c r="K323" i="35" s="1"/>
  <c r="K324" i="35"/>
  <c r="L324" i="35"/>
  <c r="L325" i="35"/>
  <c r="K325" i="35" s="1"/>
  <c r="K326" i="35"/>
  <c r="L326" i="35"/>
  <c r="L327" i="35"/>
  <c r="K327" i="35" s="1"/>
  <c r="K328" i="35"/>
  <c r="L328" i="35"/>
  <c r="L329" i="35"/>
  <c r="K329" i="35" s="1"/>
  <c r="K330" i="35"/>
  <c r="L330" i="35"/>
  <c r="L331" i="35"/>
  <c r="K331" i="35" s="1"/>
  <c r="K332" i="35"/>
  <c r="L332" i="35"/>
  <c r="L333" i="35"/>
  <c r="K333" i="35" s="1"/>
  <c r="K334" i="35"/>
  <c r="L334" i="35"/>
  <c r="K335" i="35"/>
  <c r="L335" i="35"/>
  <c r="K336" i="35"/>
  <c r="L336" i="35"/>
  <c r="K337" i="35"/>
  <c r="L337" i="35"/>
  <c r="K338" i="35"/>
  <c r="L338" i="35"/>
  <c r="K339" i="35"/>
  <c r="L339" i="35"/>
  <c r="K340" i="35"/>
  <c r="L340" i="35"/>
  <c r="K341" i="35"/>
  <c r="L341" i="35"/>
  <c r="K342" i="35"/>
  <c r="L342" i="35"/>
  <c r="K343" i="35"/>
  <c r="L343" i="35"/>
  <c r="K344" i="35"/>
  <c r="L344" i="35"/>
  <c r="K345" i="35"/>
  <c r="L345" i="35"/>
  <c r="K346" i="35"/>
  <c r="L346" i="35"/>
  <c r="K347" i="35"/>
  <c r="L347" i="35"/>
  <c r="K348" i="35"/>
  <c r="L348" i="35"/>
  <c r="K349" i="35"/>
  <c r="L349" i="35"/>
  <c r="K350" i="35"/>
  <c r="L350" i="35"/>
  <c r="K351" i="35"/>
  <c r="L351" i="35"/>
  <c r="K352" i="35"/>
  <c r="L352" i="35"/>
  <c r="K353" i="35"/>
  <c r="L353" i="35"/>
  <c r="K354" i="35"/>
  <c r="L354" i="35"/>
  <c r="K355" i="35"/>
  <c r="L355" i="35"/>
  <c r="K356" i="35"/>
  <c r="L356" i="35"/>
  <c r="K357" i="35"/>
  <c r="L357" i="35"/>
  <c r="K358" i="35"/>
  <c r="L358" i="35"/>
  <c r="K359" i="35"/>
  <c r="L359" i="35"/>
  <c r="K360" i="35"/>
  <c r="L360" i="35"/>
  <c r="K361" i="35"/>
  <c r="L361" i="35"/>
  <c r="K362" i="35"/>
  <c r="L362" i="35"/>
  <c r="K363" i="35"/>
  <c r="L363" i="35"/>
  <c r="K364" i="35"/>
  <c r="L364" i="35"/>
  <c r="K365" i="35"/>
  <c r="L365" i="35"/>
  <c r="K366" i="35"/>
  <c r="L366" i="35"/>
  <c r="K367" i="35"/>
  <c r="L367" i="35"/>
  <c r="K368" i="35"/>
  <c r="L368" i="35"/>
  <c r="K369" i="35"/>
  <c r="L369" i="35"/>
  <c r="K370" i="35"/>
  <c r="L370" i="35"/>
  <c r="K371" i="35"/>
  <c r="L371" i="35"/>
  <c r="K372" i="35"/>
  <c r="L372" i="35"/>
  <c r="K373" i="35"/>
  <c r="L373" i="35"/>
  <c r="K374" i="35"/>
  <c r="L374" i="35"/>
  <c r="K375" i="35"/>
  <c r="L375" i="35"/>
  <c r="K376" i="35"/>
  <c r="L376" i="35"/>
  <c r="K377" i="35"/>
  <c r="L377" i="35"/>
  <c r="K378" i="35"/>
  <c r="L378" i="35"/>
  <c r="K379" i="35"/>
  <c r="L379" i="35"/>
  <c r="K380" i="35"/>
  <c r="L380" i="35"/>
  <c r="K381" i="35"/>
  <c r="L381" i="35"/>
  <c r="K382" i="35"/>
  <c r="L382" i="35"/>
  <c r="K383" i="35"/>
  <c r="L383" i="35"/>
  <c r="K384" i="35"/>
  <c r="L384" i="35"/>
  <c r="K385" i="35"/>
  <c r="L385" i="35"/>
  <c r="K386" i="35"/>
  <c r="L386" i="35"/>
  <c r="K387" i="35"/>
  <c r="L387" i="35"/>
  <c r="K388" i="35"/>
  <c r="L388" i="35"/>
  <c r="K389" i="35"/>
  <c r="L389" i="35"/>
  <c r="K390" i="35"/>
  <c r="L390" i="35"/>
  <c r="K391" i="35"/>
  <c r="L391" i="35"/>
  <c r="K392" i="35"/>
  <c r="L392" i="35"/>
  <c r="K393" i="35"/>
  <c r="L393" i="35"/>
  <c r="K394" i="35"/>
  <c r="L394" i="35"/>
  <c r="K395" i="35"/>
  <c r="L395" i="35"/>
  <c r="K396" i="35"/>
  <c r="L396" i="35"/>
  <c r="K397" i="35"/>
  <c r="L397" i="35"/>
  <c r="K398" i="35"/>
  <c r="L398" i="35"/>
  <c r="K399" i="35"/>
  <c r="L399" i="35"/>
  <c r="K400" i="35"/>
  <c r="L400" i="35"/>
  <c r="K401" i="35"/>
  <c r="L401" i="35"/>
  <c r="K402" i="35"/>
  <c r="L402" i="35"/>
  <c r="K403" i="35"/>
  <c r="L403" i="35"/>
  <c r="K404" i="35"/>
  <c r="L404" i="35"/>
  <c r="K405" i="35"/>
  <c r="L405" i="35"/>
  <c r="K406" i="35"/>
  <c r="L406" i="35"/>
  <c r="K407" i="35"/>
  <c r="L407" i="35"/>
  <c r="K408" i="35"/>
  <c r="L408" i="35"/>
  <c r="K409" i="35"/>
  <c r="L409" i="35"/>
  <c r="K410" i="35"/>
  <c r="L410" i="35"/>
  <c r="K411" i="35"/>
  <c r="L411" i="35"/>
  <c r="K412" i="35"/>
  <c r="L412" i="35"/>
  <c r="K413" i="35"/>
  <c r="L413" i="35"/>
  <c r="K414" i="35"/>
  <c r="L414" i="35"/>
  <c r="K415" i="35"/>
  <c r="L415" i="35"/>
  <c r="K416" i="35"/>
  <c r="L416" i="35"/>
  <c r="K417" i="35"/>
  <c r="L417" i="35"/>
  <c r="K418" i="35"/>
  <c r="L418" i="35"/>
  <c r="K419" i="35"/>
  <c r="L419" i="35"/>
  <c r="K420" i="35"/>
  <c r="L420" i="35"/>
  <c r="K421" i="35"/>
  <c r="L421" i="35"/>
  <c r="K422" i="35"/>
  <c r="L422" i="35"/>
  <c r="K423" i="35"/>
  <c r="L423" i="35"/>
  <c r="K424" i="35"/>
  <c r="L424" i="35"/>
  <c r="K425" i="35"/>
  <c r="L425" i="35"/>
  <c r="K426" i="35"/>
  <c r="L426" i="35"/>
  <c r="K427" i="35"/>
  <c r="L427" i="35"/>
  <c r="K428" i="35"/>
  <c r="L428" i="35"/>
  <c r="K429" i="35"/>
  <c r="L429" i="35"/>
  <c r="K430" i="35"/>
  <c r="L430" i="35"/>
  <c r="K431" i="35"/>
  <c r="L431" i="35"/>
  <c r="K432" i="35"/>
  <c r="L432" i="35"/>
  <c r="K433" i="35"/>
  <c r="L433" i="35"/>
  <c r="K434" i="35"/>
  <c r="L434" i="35"/>
  <c r="K435" i="35"/>
  <c r="L435" i="35"/>
  <c r="K436" i="35"/>
  <c r="L436" i="35"/>
  <c r="K437" i="35"/>
  <c r="L437" i="35"/>
  <c r="K438" i="35"/>
  <c r="L438" i="35"/>
  <c r="K439" i="35"/>
  <c r="L439" i="35"/>
  <c r="K440" i="35"/>
  <c r="L440" i="35"/>
  <c r="K441" i="35"/>
  <c r="L441" i="35"/>
  <c r="K442" i="35"/>
  <c r="L442" i="35"/>
  <c r="K443" i="35"/>
  <c r="L443" i="35"/>
  <c r="K444" i="35"/>
  <c r="L444" i="35"/>
  <c r="K445" i="35"/>
  <c r="L445" i="35"/>
  <c r="K446" i="35"/>
  <c r="L446" i="35"/>
  <c r="K447" i="35"/>
  <c r="L447" i="35"/>
  <c r="K448" i="35"/>
  <c r="L448" i="35"/>
  <c r="K449" i="35"/>
  <c r="L449" i="35"/>
  <c r="K450" i="35"/>
  <c r="L450" i="35"/>
  <c r="K451" i="35"/>
  <c r="L451" i="35"/>
  <c r="K452" i="35"/>
  <c r="L452" i="35"/>
  <c r="K453" i="35"/>
  <c r="L453" i="35"/>
  <c r="K454" i="35"/>
  <c r="L454" i="35"/>
  <c r="K455" i="35"/>
  <c r="L455" i="35"/>
  <c r="K456" i="35"/>
  <c r="L456" i="35"/>
  <c r="K457" i="35"/>
  <c r="L457" i="35"/>
  <c r="K458" i="35"/>
  <c r="L458" i="35"/>
  <c r="K459" i="35"/>
  <c r="L459" i="35"/>
  <c r="K460" i="35"/>
  <c r="L460" i="35"/>
  <c r="K461" i="35"/>
  <c r="L461" i="35"/>
  <c r="K462" i="35"/>
  <c r="L462" i="35"/>
  <c r="K463" i="35"/>
  <c r="L463" i="35"/>
  <c r="K464" i="35"/>
  <c r="L464" i="35"/>
  <c r="K465" i="35"/>
  <c r="L465" i="35"/>
  <c r="K466" i="35"/>
  <c r="L466" i="35"/>
  <c r="K467" i="35"/>
  <c r="L467" i="35"/>
  <c r="K468" i="35"/>
  <c r="L468" i="35"/>
  <c r="K469" i="35"/>
  <c r="L469" i="35"/>
  <c r="K470" i="35"/>
  <c r="L470" i="35"/>
  <c r="K471" i="35"/>
  <c r="L471" i="35"/>
  <c r="K472" i="35"/>
  <c r="L472" i="35"/>
  <c r="K473" i="35"/>
  <c r="L473" i="35"/>
  <c r="K474" i="35"/>
  <c r="L474" i="35"/>
  <c r="K475" i="35"/>
  <c r="L475" i="35"/>
  <c r="K476" i="35"/>
  <c r="L476" i="35"/>
  <c r="K477" i="35"/>
  <c r="L477" i="35"/>
  <c r="K478" i="35"/>
  <c r="L478" i="35"/>
  <c r="K479" i="35"/>
  <c r="L479" i="35"/>
  <c r="K480" i="35"/>
  <c r="L480" i="35"/>
  <c r="K481" i="35"/>
  <c r="L481" i="35"/>
  <c r="K482" i="35"/>
  <c r="L482" i="35"/>
  <c r="K483" i="35"/>
  <c r="L483" i="35"/>
  <c r="K484" i="35"/>
  <c r="L484" i="35"/>
  <c r="K485" i="35"/>
  <c r="L485" i="35"/>
  <c r="K486" i="35"/>
  <c r="L486" i="35"/>
  <c r="K487" i="35"/>
  <c r="L487" i="35"/>
  <c r="K488" i="35"/>
  <c r="L488" i="35"/>
  <c r="K489" i="35"/>
  <c r="L489" i="35"/>
  <c r="K490" i="35"/>
  <c r="L490" i="35"/>
  <c r="K491" i="35"/>
  <c r="L491" i="35"/>
  <c r="K492" i="35"/>
  <c r="L492" i="35"/>
  <c r="K493" i="35"/>
  <c r="L493" i="35"/>
  <c r="K494" i="35"/>
  <c r="L494" i="35"/>
  <c r="K495" i="35"/>
  <c r="L495" i="35"/>
  <c r="K496" i="35"/>
  <c r="L496" i="35"/>
  <c r="K497" i="35"/>
  <c r="L497" i="35"/>
  <c r="K498" i="35"/>
  <c r="L498" i="35"/>
  <c r="K499" i="35"/>
  <c r="L499" i="35"/>
  <c r="K500" i="35"/>
  <c r="L500" i="35"/>
  <c r="K501" i="35"/>
  <c r="L501" i="35"/>
  <c r="K502" i="35"/>
  <c r="L502" i="35"/>
  <c r="K503" i="35"/>
  <c r="L503" i="35"/>
  <c r="K504" i="35"/>
  <c r="L504" i="35"/>
  <c r="K505" i="35"/>
  <c r="L505" i="35"/>
  <c r="K506" i="35"/>
  <c r="L506" i="35"/>
  <c r="K507" i="35"/>
  <c r="L507" i="35"/>
  <c r="K508" i="35"/>
  <c r="L508" i="35"/>
  <c r="K509" i="35"/>
  <c r="L509" i="35"/>
  <c r="K510" i="35"/>
  <c r="L510" i="35"/>
  <c r="K511" i="35"/>
  <c r="L511" i="35"/>
  <c r="K512" i="35"/>
  <c r="L512" i="35"/>
  <c r="K513" i="35"/>
  <c r="L513" i="35"/>
  <c r="K514" i="35"/>
  <c r="L514" i="35"/>
  <c r="K515" i="35"/>
  <c r="L515" i="35"/>
  <c r="K516" i="35"/>
  <c r="L516" i="35"/>
  <c r="K517" i="35"/>
  <c r="L517" i="35"/>
  <c r="K518" i="35"/>
  <c r="L518" i="35"/>
  <c r="K519" i="35"/>
  <c r="L519" i="35"/>
  <c r="K520" i="35"/>
  <c r="L520" i="35"/>
  <c r="K521" i="35"/>
  <c r="L521" i="35"/>
  <c r="K522" i="35"/>
  <c r="L522" i="35"/>
  <c r="K523" i="35"/>
  <c r="L523" i="35"/>
  <c r="K524" i="35"/>
  <c r="L524" i="35"/>
  <c r="K525" i="35"/>
  <c r="L525" i="35"/>
  <c r="K526" i="35"/>
  <c r="L526" i="35"/>
  <c r="K527" i="35"/>
  <c r="L527" i="35"/>
  <c r="K528" i="35"/>
  <c r="L528" i="35"/>
  <c r="K529" i="35"/>
  <c r="L529" i="35"/>
  <c r="K530" i="35"/>
  <c r="L530" i="35"/>
  <c r="K531" i="35"/>
  <c r="L531" i="35"/>
  <c r="K532" i="35"/>
  <c r="L532" i="35"/>
  <c r="K533" i="35"/>
  <c r="L533" i="35"/>
  <c r="K534" i="35"/>
  <c r="L534" i="35"/>
  <c r="K535" i="35"/>
  <c r="L535" i="35"/>
  <c r="K536" i="35"/>
  <c r="L536" i="35"/>
  <c r="K537" i="35"/>
  <c r="L537" i="35"/>
  <c r="K538" i="35"/>
  <c r="L538" i="35"/>
  <c r="K539" i="35"/>
  <c r="L539" i="35"/>
  <c r="K540" i="35"/>
  <c r="L540" i="35"/>
  <c r="K541" i="35"/>
  <c r="L541" i="35"/>
  <c r="K542" i="35"/>
  <c r="L542" i="35"/>
  <c r="K543" i="35"/>
  <c r="L543" i="35"/>
  <c r="K544" i="35"/>
  <c r="L544" i="35"/>
  <c r="K545" i="35"/>
  <c r="L545" i="35"/>
  <c r="K546" i="35"/>
  <c r="L546" i="35"/>
  <c r="K547" i="35"/>
  <c r="L547" i="35"/>
  <c r="K548" i="35"/>
  <c r="L548" i="35"/>
  <c r="K549" i="35"/>
  <c r="L549" i="35"/>
  <c r="K550" i="35"/>
  <c r="L550" i="35"/>
  <c r="K551" i="35"/>
  <c r="L551" i="35"/>
  <c r="K552" i="35"/>
  <c r="L552" i="35"/>
  <c r="K553" i="35"/>
  <c r="L553" i="35"/>
  <c r="K554" i="35"/>
  <c r="L554" i="35"/>
  <c r="K555" i="35"/>
  <c r="L555" i="35"/>
  <c r="K556" i="35"/>
  <c r="L556" i="35"/>
  <c r="K557" i="35"/>
  <c r="L557" i="35"/>
  <c r="K558" i="35"/>
  <c r="L558" i="35"/>
  <c r="K559" i="35"/>
  <c r="L559" i="35"/>
  <c r="K560" i="35"/>
  <c r="L560" i="35"/>
  <c r="K561" i="35"/>
  <c r="L561" i="35"/>
  <c r="K562" i="35"/>
  <c r="L562" i="35"/>
  <c r="K563" i="35"/>
  <c r="L563" i="35"/>
  <c r="K564" i="35"/>
  <c r="L564" i="35"/>
  <c r="K565" i="35"/>
  <c r="L565" i="35"/>
  <c r="K566" i="35"/>
  <c r="L566" i="35"/>
  <c r="K567" i="35"/>
  <c r="L567" i="35"/>
  <c r="K568" i="35"/>
  <c r="L568" i="35"/>
  <c r="K569" i="35"/>
  <c r="L569" i="35"/>
  <c r="K570" i="35"/>
  <c r="L570" i="35"/>
  <c r="K571" i="35"/>
  <c r="L571" i="35"/>
  <c r="K572" i="35"/>
  <c r="L572" i="35"/>
  <c r="K573" i="35"/>
  <c r="L573" i="35"/>
  <c r="K574" i="35"/>
  <c r="L574" i="35"/>
  <c r="K575" i="35"/>
  <c r="L575" i="35"/>
  <c r="K576" i="35"/>
  <c r="L576" i="35"/>
  <c r="K577" i="35"/>
  <c r="L577" i="35"/>
  <c r="K578" i="35"/>
  <c r="L578" i="35"/>
  <c r="K579" i="35"/>
  <c r="L579" i="35"/>
  <c r="K580" i="35"/>
  <c r="L580" i="35"/>
  <c r="K581" i="35"/>
  <c r="L581" i="35"/>
  <c r="K582" i="35"/>
  <c r="L582" i="35"/>
  <c r="K583" i="35"/>
  <c r="L583" i="35"/>
  <c r="K584" i="35"/>
  <c r="L584" i="35"/>
  <c r="K585" i="35"/>
  <c r="L585" i="35"/>
  <c r="K586" i="35"/>
  <c r="L586" i="35"/>
  <c r="K587" i="35"/>
  <c r="L587" i="35"/>
  <c r="K588" i="35"/>
  <c r="L588" i="35"/>
  <c r="K589" i="35"/>
  <c r="L589" i="35"/>
  <c r="K590" i="35"/>
  <c r="L590" i="35"/>
  <c r="K591" i="35"/>
  <c r="L591" i="35"/>
  <c r="K592" i="35"/>
  <c r="L592" i="35"/>
  <c r="K593" i="35"/>
  <c r="L593" i="35"/>
  <c r="K594" i="35"/>
  <c r="L594" i="35"/>
  <c r="K595" i="35"/>
  <c r="L595" i="35"/>
  <c r="K596" i="35"/>
  <c r="L596" i="35"/>
  <c r="K597" i="35"/>
  <c r="L597" i="35"/>
  <c r="K598" i="35"/>
  <c r="L598" i="35"/>
  <c r="K599" i="35"/>
  <c r="L599" i="35"/>
  <c r="K600" i="35"/>
  <c r="L600" i="35"/>
  <c r="K601" i="35"/>
  <c r="L601" i="35"/>
  <c r="K602" i="35"/>
  <c r="L602" i="35"/>
  <c r="K603" i="35"/>
  <c r="L603" i="35"/>
  <c r="K604" i="35"/>
  <c r="L604" i="35"/>
  <c r="K605" i="35"/>
  <c r="L605" i="35"/>
  <c r="K606" i="35"/>
  <c r="L606" i="35"/>
  <c r="K607" i="35"/>
  <c r="L607" i="35"/>
  <c r="K608" i="35"/>
  <c r="L608" i="35"/>
  <c r="K609" i="35"/>
  <c r="L609" i="35"/>
  <c r="K610" i="35"/>
  <c r="L610" i="35"/>
  <c r="K611" i="35"/>
  <c r="L611" i="35"/>
  <c r="K612" i="35"/>
  <c r="L612" i="35"/>
  <c r="K613" i="35"/>
  <c r="L613" i="35"/>
  <c r="K614" i="35"/>
  <c r="L614" i="35"/>
  <c r="K615" i="35"/>
  <c r="L615" i="35"/>
  <c r="K616" i="35"/>
  <c r="L616" i="35"/>
  <c r="K617" i="35"/>
  <c r="L617" i="35"/>
  <c r="K618" i="35"/>
  <c r="L618" i="35"/>
  <c r="K619" i="35"/>
  <c r="L619" i="35"/>
  <c r="K620" i="35"/>
  <c r="L620" i="35"/>
  <c r="K621" i="35"/>
  <c r="L621" i="35"/>
  <c r="K622" i="35"/>
  <c r="L622" i="35"/>
  <c r="K623" i="35"/>
  <c r="L623" i="35"/>
  <c r="K624" i="35"/>
  <c r="L624" i="35"/>
  <c r="K625" i="35"/>
  <c r="L625" i="35"/>
  <c r="K626" i="35"/>
  <c r="L626" i="35"/>
  <c r="K627" i="35"/>
  <c r="L627" i="35"/>
  <c r="K628" i="35"/>
  <c r="L628" i="35"/>
  <c r="K629" i="35"/>
  <c r="L629" i="35"/>
  <c r="K630" i="35"/>
  <c r="L630" i="35"/>
  <c r="K631" i="35"/>
  <c r="L631" i="35"/>
  <c r="K632" i="35"/>
  <c r="L632" i="35"/>
  <c r="K633" i="35"/>
  <c r="L633" i="35"/>
  <c r="K634" i="35"/>
  <c r="L634" i="35"/>
  <c r="K635" i="35"/>
  <c r="L635" i="35"/>
  <c r="K636" i="35"/>
  <c r="L636" i="35"/>
  <c r="K637" i="35"/>
  <c r="L637" i="35"/>
  <c r="K638" i="35"/>
  <c r="L638" i="35"/>
  <c r="K639" i="35"/>
  <c r="L639" i="35"/>
  <c r="K640" i="35"/>
  <c r="L640" i="35"/>
  <c r="K641" i="35"/>
  <c r="L641" i="35"/>
  <c r="K642" i="35"/>
  <c r="L642" i="35"/>
  <c r="K643" i="35"/>
  <c r="L643" i="35"/>
  <c r="K644" i="35"/>
  <c r="L644" i="35"/>
  <c r="K645" i="35"/>
  <c r="L645" i="35"/>
  <c r="K646" i="35"/>
  <c r="L646" i="35"/>
  <c r="K647" i="35"/>
  <c r="L647" i="35"/>
  <c r="K648" i="35"/>
  <c r="L648" i="35"/>
  <c r="K649" i="35"/>
  <c r="L649" i="35"/>
  <c r="K650" i="35"/>
  <c r="L650" i="35"/>
  <c r="K651" i="35"/>
  <c r="L651" i="35"/>
  <c r="K652" i="35"/>
  <c r="L652" i="35"/>
  <c r="K653" i="35"/>
  <c r="L653" i="35"/>
  <c r="K654" i="35"/>
  <c r="L654" i="35"/>
  <c r="K655" i="35"/>
  <c r="L655" i="35"/>
  <c r="K656" i="35"/>
  <c r="L656" i="35"/>
  <c r="K657" i="35"/>
  <c r="L657" i="35"/>
  <c r="K658" i="35"/>
  <c r="L658" i="35"/>
  <c r="K659" i="35"/>
  <c r="L659" i="35"/>
  <c r="K660" i="35"/>
  <c r="L660" i="35"/>
  <c r="K661" i="35"/>
  <c r="L661" i="35"/>
  <c r="K662" i="35"/>
  <c r="L662" i="35"/>
  <c r="K663" i="35"/>
  <c r="L663" i="35"/>
  <c r="K664" i="35"/>
  <c r="L664" i="35"/>
  <c r="K665" i="35"/>
  <c r="L665" i="35"/>
  <c r="K666" i="35"/>
  <c r="L666" i="35"/>
  <c r="K667" i="35"/>
  <c r="L667" i="35"/>
  <c r="K668" i="35"/>
  <c r="L668" i="35"/>
  <c r="K669" i="35"/>
  <c r="L669" i="35"/>
  <c r="K670" i="35"/>
  <c r="L670" i="35"/>
  <c r="K671" i="35"/>
  <c r="L671" i="35"/>
  <c r="K672" i="35"/>
  <c r="L672" i="35"/>
  <c r="K673" i="35"/>
  <c r="L673" i="35"/>
  <c r="K674" i="35"/>
  <c r="L674" i="35"/>
  <c r="K675" i="35"/>
  <c r="L675" i="35"/>
  <c r="K676" i="35"/>
  <c r="L676" i="35"/>
  <c r="K677" i="35"/>
  <c r="L677" i="35"/>
  <c r="K678" i="35"/>
  <c r="L678" i="35"/>
  <c r="K679" i="35"/>
  <c r="L679" i="35"/>
  <c r="K680" i="35"/>
  <c r="L680" i="35"/>
  <c r="K681" i="35"/>
  <c r="L681" i="35"/>
  <c r="K682" i="35"/>
  <c r="L682" i="35"/>
  <c r="K683" i="35"/>
  <c r="L683" i="35"/>
  <c r="K684" i="35"/>
  <c r="L684" i="35"/>
  <c r="K685" i="35"/>
  <c r="L685" i="35"/>
  <c r="K686" i="35"/>
  <c r="L686" i="35"/>
  <c r="K687" i="35"/>
  <c r="L687" i="35"/>
  <c r="K688" i="35"/>
  <c r="L688" i="35"/>
  <c r="K689" i="35"/>
  <c r="L689" i="35"/>
  <c r="K690" i="35"/>
  <c r="L690" i="35"/>
  <c r="K691" i="35"/>
  <c r="L691" i="35"/>
  <c r="K692" i="35"/>
  <c r="L692" i="35"/>
  <c r="K693" i="35"/>
  <c r="L693" i="35"/>
  <c r="K694" i="35"/>
  <c r="L694" i="35"/>
  <c r="K695" i="35"/>
  <c r="L695" i="35"/>
  <c r="K696" i="35"/>
  <c r="L696" i="35"/>
  <c r="K697" i="35"/>
  <c r="L697" i="35"/>
  <c r="K698" i="35"/>
  <c r="L698" i="35"/>
  <c r="K699" i="35"/>
  <c r="L699" i="35"/>
  <c r="K700" i="35"/>
  <c r="L700" i="35"/>
  <c r="K701" i="35"/>
  <c r="L701" i="35"/>
  <c r="K702" i="35"/>
  <c r="L702" i="35"/>
  <c r="K703" i="35"/>
  <c r="L703" i="35"/>
  <c r="K704" i="35"/>
  <c r="L704" i="35"/>
  <c r="K705" i="35"/>
  <c r="L705" i="35"/>
  <c r="K706" i="35"/>
  <c r="L706" i="35"/>
  <c r="K707" i="35"/>
  <c r="L707" i="35"/>
  <c r="K708" i="35"/>
  <c r="L708" i="35"/>
  <c r="K709" i="35"/>
  <c r="L709" i="35"/>
  <c r="K710" i="35"/>
  <c r="L710" i="35"/>
  <c r="K711" i="35"/>
  <c r="L711" i="35"/>
  <c r="K712" i="35"/>
  <c r="L712" i="35"/>
  <c r="K713" i="35"/>
  <c r="L713" i="35"/>
  <c r="K714" i="35"/>
  <c r="L714" i="35"/>
  <c r="K715" i="35"/>
  <c r="L715" i="35"/>
  <c r="K716" i="35"/>
  <c r="L716" i="35"/>
  <c r="K717" i="35"/>
  <c r="L717" i="35"/>
  <c r="K718" i="35"/>
  <c r="L718" i="35"/>
  <c r="K719" i="35"/>
  <c r="L719" i="35"/>
  <c r="K720" i="35"/>
  <c r="L720" i="35"/>
  <c r="K721" i="35"/>
  <c r="L721" i="35"/>
  <c r="K722" i="35"/>
  <c r="L722" i="35"/>
  <c r="K723" i="35"/>
  <c r="L723" i="35"/>
  <c r="K724" i="35"/>
  <c r="L724" i="35"/>
  <c r="K725" i="35"/>
  <c r="L725" i="35"/>
  <c r="K726" i="35"/>
  <c r="L726" i="35"/>
  <c r="K727" i="35"/>
  <c r="L727" i="35"/>
  <c r="K728" i="35"/>
  <c r="L728" i="35"/>
  <c r="K729" i="35"/>
  <c r="L729" i="35"/>
  <c r="K730" i="35"/>
  <c r="L730" i="35"/>
  <c r="K731" i="35"/>
  <c r="L731" i="35"/>
  <c r="K732" i="35"/>
  <c r="L732" i="35"/>
  <c r="K733" i="35"/>
  <c r="L733" i="35"/>
  <c r="K734" i="35"/>
  <c r="L734" i="35"/>
  <c r="K735" i="35"/>
  <c r="L735" i="35"/>
  <c r="K736" i="35"/>
  <c r="L736" i="35"/>
  <c r="K737" i="35"/>
  <c r="L737" i="35"/>
  <c r="K738" i="35"/>
  <c r="L738" i="35"/>
  <c r="K739" i="35"/>
  <c r="L739" i="35"/>
  <c r="K740" i="35"/>
  <c r="L740" i="35"/>
  <c r="K741" i="35"/>
  <c r="L741" i="35"/>
  <c r="K742" i="35"/>
  <c r="L742" i="35"/>
  <c r="K743" i="35"/>
  <c r="L743" i="35"/>
  <c r="K744" i="35"/>
  <c r="L744" i="35"/>
  <c r="K745" i="35"/>
  <c r="L745" i="35"/>
  <c r="K746" i="35"/>
  <c r="L746" i="35"/>
  <c r="K747" i="35"/>
  <c r="L747" i="35"/>
  <c r="K748" i="35"/>
  <c r="L748" i="35"/>
  <c r="K749" i="35"/>
  <c r="L749" i="35"/>
  <c r="K750" i="35"/>
  <c r="L750" i="35"/>
  <c r="K751" i="35"/>
  <c r="L751" i="35"/>
  <c r="K752" i="35"/>
  <c r="L752" i="35"/>
  <c r="K753" i="35"/>
  <c r="L753" i="35"/>
  <c r="K754" i="35"/>
  <c r="L754" i="35"/>
  <c r="K755" i="35"/>
  <c r="L755" i="35"/>
  <c r="K756" i="35"/>
  <c r="L756" i="35"/>
  <c r="K757" i="35"/>
  <c r="L757" i="35"/>
  <c r="K758" i="35"/>
  <c r="L758" i="35"/>
  <c r="K759" i="35"/>
  <c r="L759" i="35"/>
  <c r="K760" i="35"/>
  <c r="L760" i="35"/>
  <c r="K761" i="35"/>
  <c r="L761" i="35"/>
  <c r="K762" i="35"/>
  <c r="L762" i="35"/>
  <c r="K763" i="35"/>
  <c r="L763" i="35"/>
  <c r="K764" i="35"/>
  <c r="L764" i="35"/>
  <c r="K765" i="35"/>
  <c r="L765" i="35"/>
  <c r="K766" i="35"/>
  <c r="L766" i="35"/>
  <c r="K767" i="35"/>
  <c r="L767" i="35"/>
  <c r="K768" i="35"/>
  <c r="L768" i="35"/>
  <c r="K769" i="35"/>
  <c r="L769" i="35"/>
  <c r="K770" i="35"/>
  <c r="L770" i="35"/>
  <c r="K771" i="35"/>
  <c r="L771" i="35"/>
  <c r="K772" i="35"/>
  <c r="L772" i="35"/>
  <c r="K773" i="35"/>
  <c r="L773" i="35"/>
  <c r="K774" i="35"/>
  <c r="L774" i="35"/>
  <c r="K775" i="35"/>
  <c r="L775" i="35"/>
  <c r="K776" i="35"/>
  <c r="L776" i="35"/>
  <c r="K777" i="35"/>
  <c r="L777" i="35"/>
  <c r="K778" i="35"/>
  <c r="L778" i="35"/>
  <c r="K779" i="35"/>
  <c r="L779" i="35"/>
  <c r="K780" i="35"/>
  <c r="L780" i="35"/>
  <c r="K781" i="35"/>
  <c r="L781" i="35"/>
  <c r="K782" i="35"/>
  <c r="L782" i="35"/>
  <c r="K783" i="35"/>
  <c r="L783" i="35"/>
  <c r="K784" i="35"/>
  <c r="L784" i="35"/>
  <c r="K785" i="35"/>
  <c r="L785" i="35"/>
  <c r="K786" i="35"/>
  <c r="L786" i="35"/>
  <c r="K787" i="35"/>
  <c r="L787" i="35"/>
  <c r="K788" i="35"/>
  <c r="L788" i="35"/>
  <c r="K789" i="35"/>
  <c r="L789" i="35"/>
  <c r="K790" i="35"/>
  <c r="L790" i="35"/>
  <c r="K791" i="35"/>
  <c r="L791" i="35"/>
  <c r="K792" i="35"/>
  <c r="L792" i="35"/>
  <c r="K793" i="35"/>
  <c r="L793" i="35"/>
  <c r="K794" i="35"/>
  <c r="L794" i="35"/>
  <c r="K795" i="35"/>
  <c r="L795" i="35"/>
  <c r="K796" i="35"/>
  <c r="L796" i="35"/>
  <c r="K797" i="35"/>
  <c r="L797" i="35"/>
  <c r="K798" i="35"/>
  <c r="L798" i="35"/>
  <c r="K799" i="35"/>
  <c r="L799" i="35"/>
  <c r="K800" i="35"/>
  <c r="L800" i="35"/>
  <c r="K801" i="35"/>
  <c r="L801" i="35"/>
  <c r="K802" i="35"/>
  <c r="L802" i="35"/>
  <c r="K803" i="35"/>
  <c r="L803" i="35"/>
  <c r="K804" i="35"/>
  <c r="L804" i="35"/>
  <c r="K805" i="35"/>
  <c r="L805" i="35"/>
  <c r="K806" i="35"/>
  <c r="L806" i="35"/>
  <c r="K807" i="35"/>
  <c r="L807" i="35"/>
  <c r="K808" i="35"/>
  <c r="L808" i="35"/>
  <c r="K809" i="35"/>
  <c r="L809" i="35"/>
  <c r="K810" i="35"/>
  <c r="L810" i="35"/>
  <c r="K811" i="35"/>
  <c r="L811" i="35"/>
  <c r="K812" i="35"/>
  <c r="L812" i="35"/>
  <c r="K813" i="35"/>
  <c r="L813" i="35"/>
  <c r="K814" i="35"/>
  <c r="L814" i="35"/>
  <c r="K815" i="35"/>
  <c r="L815" i="35"/>
  <c r="K816" i="35"/>
  <c r="L816" i="35"/>
  <c r="K817" i="35"/>
  <c r="L817" i="35"/>
  <c r="K818" i="35"/>
  <c r="L818" i="35"/>
  <c r="K819" i="35"/>
  <c r="L819" i="35"/>
  <c r="K820" i="35"/>
  <c r="L820" i="35"/>
  <c r="K821" i="35"/>
  <c r="L821" i="35"/>
  <c r="K822" i="35"/>
  <c r="L822" i="35"/>
  <c r="K823" i="35"/>
  <c r="L823" i="35"/>
  <c r="K824" i="35"/>
  <c r="L824" i="35"/>
  <c r="K825" i="35"/>
  <c r="L825" i="35"/>
  <c r="K826" i="35"/>
  <c r="L826" i="35"/>
  <c r="K827" i="35"/>
  <c r="L827" i="35"/>
  <c r="K828" i="35"/>
  <c r="L828" i="35"/>
  <c r="K829" i="35"/>
  <c r="L829" i="35"/>
  <c r="K830" i="35"/>
  <c r="L830" i="35"/>
  <c r="K831" i="35"/>
  <c r="L831" i="35"/>
  <c r="K832" i="35"/>
  <c r="L832" i="35"/>
  <c r="K833" i="35"/>
  <c r="L833" i="35"/>
  <c r="K834" i="35"/>
  <c r="L834" i="35"/>
  <c r="K835" i="35"/>
  <c r="L835" i="35"/>
  <c r="K836" i="35"/>
  <c r="L836" i="35"/>
  <c r="K837" i="35"/>
  <c r="L837" i="35"/>
  <c r="K838" i="35"/>
  <c r="L838" i="35"/>
  <c r="K839" i="35"/>
  <c r="L839" i="35"/>
  <c r="K840" i="35"/>
  <c r="L840" i="35"/>
  <c r="K841" i="35"/>
  <c r="L841" i="35"/>
  <c r="K842" i="35"/>
  <c r="L842" i="35"/>
  <c r="K843" i="35"/>
  <c r="L843" i="35"/>
  <c r="K844" i="35"/>
  <c r="L844" i="35"/>
  <c r="K845" i="35"/>
  <c r="L845" i="35"/>
  <c r="K846" i="35"/>
  <c r="L846" i="35"/>
  <c r="K847" i="35"/>
  <c r="L847" i="35"/>
  <c r="K848" i="35"/>
  <c r="L848" i="35"/>
  <c r="K849" i="35"/>
  <c r="L849" i="35"/>
  <c r="K850" i="35"/>
  <c r="L850" i="35"/>
  <c r="K851" i="35"/>
  <c r="L851" i="35"/>
  <c r="K852" i="35"/>
  <c r="L852" i="35"/>
  <c r="K853" i="35"/>
  <c r="L853" i="35"/>
  <c r="K854" i="35"/>
  <c r="L854" i="35"/>
  <c r="K855" i="35"/>
  <c r="L855" i="35"/>
  <c r="K856" i="35"/>
  <c r="L856" i="35"/>
  <c r="K857" i="35"/>
  <c r="L857" i="35"/>
  <c r="K858" i="35"/>
  <c r="L858" i="35"/>
  <c r="K859" i="35"/>
  <c r="L859" i="35"/>
  <c r="K860" i="35"/>
  <c r="L860" i="35"/>
  <c r="K861" i="35"/>
  <c r="L861" i="35"/>
  <c r="K862" i="35"/>
  <c r="L862" i="35"/>
  <c r="K863" i="35"/>
  <c r="L863" i="35"/>
  <c r="K864" i="35"/>
  <c r="L864" i="35"/>
  <c r="K865" i="35"/>
  <c r="L865" i="35"/>
  <c r="K866" i="35"/>
  <c r="L866" i="35"/>
  <c r="K867" i="35"/>
  <c r="L867" i="35"/>
  <c r="K868" i="35"/>
  <c r="L868" i="35"/>
  <c r="K869" i="35"/>
  <c r="L869" i="35"/>
  <c r="K870" i="35"/>
  <c r="L870" i="35"/>
  <c r="K871" i="35"/>
  <c r="L871" i="35"/>
  <c r="K872" i="35"/>
  <c r="L872" i="35"/>
  <c r="K873" i="35"/>
  <c r="L873" i="35"/>
  <c r="K874" i="35"/>
  <c r="L874" i="35"/>
  <c r="K875" i="35"/>
  <c r="L875" i="35"/>
  <c r="K876" i="35"/>
  <c r="L876" i="35"/>
  <c r="K877" i="35"/>
  <c r="L877" i="35"/>
  <c r="K878" i="35"/>
  <c r="L878" i="35"/>
  <c r="K879" i="35"/>
  <c r="L879" i="35"/>
  <c r="K880" i="35"/>
  <c r="L880" i="35"/>
  <c r="K881" i="35"/>
  <c r="L881" i="35"/>
  <c r="K882" i="35"/>
  <c r="L882" i="35"/>
  <c r="K883" i="35"/>
  <c r="L883" i="35"/>
  <c r="K884" i="35"/>
  <c r="L884" i="35"/>
  <c r="K885" i="35"/>
  <c r="L885" i="35"/>
  <c r="K886" i="35"/>
  <c r="L886" i="35"/>
  <c r="K887" i="35"/>
  <c r="L887" i="35"/>
  <c r="K888" i="35"/>
  <c r="L888" i="35"/>
  <c r="K889" i="35"/>
  <c r="L889" i="35"/>
  <c r="K890" i="35"/>
  <c r="L890" i="35"/>
  <c r="K891" i="35"/>
  <c r="L891" i="35"/>
  <c r="K892" i="35"/>
  <c r="L892" i="35"/>
  <c r="K893" i="35"/>
  <c r="L893" i="35"/>
  <c r="K894" i="35"/>
  <c r="L894" i="35"/>
  <c r="K895" i="35"/>
  <c r="L895" i="35"/>
  <c r="K896" i="35"/>
  <c r="L896" i="35"/>
  <c r="K897" i="35"/>
  <c r="L897" i="35"/>
  <c r="K898" i="35"/>
  <c r="L898" i="35"/>
  <c r="K899" i="35"/>
  <c r="L899" i="35"/>
  <c r="K900" i="35"/>
  <c r="L900" i="35"/>
  <c r="K901" i="35"/>
  <c r="L901" i="35"/>
  <c r="K902" i="35"/>
  <c r="L902" i="35"/>
  <c r="K903" i="35"/>
  <c r="L903" i="35"/>
  <c r="K904" i="35"/>
  <c r="L904" i="35"/>
  <c r="K905" i="35"/>
  <c r="L905" i="35"/>
  <c r="K906" i="35"/>
  <c r="L906" i="35"/>
  <c r="K907" i="35"/>
  <c r="L907" i="35"/>
  <c r="K908" i="35"/>
  <c r="L908" i="35"/>
  <c r="K909" i="35"/>
  <c r="L909" i="35"/>
  <c r="K910" i="35"/>
  <c r="L910" i="35"/>
  <c r="K911" i="35"/>
  <c r="L911" i="35"/>
  <c r="K912" i="35"/>
  <c r="L912" i="35"/>
  <c r="K913" i="35"/>
  <c r="L913" i="35"/>
  <c r="K914" i="35"/>
  <c r="L914" i="35"/>
  <c r="K915" i="35"/>
  <c r="L915" i="35"/>
  <c r="K916" i="35"/>
  <c r="L916" i="35"/>
  <c r="K917" i="35"/>
  <c r="L917" i="35"/>
  <c r="K918" i="35"/>
  <c r="L918" i="35"/>
  <c r="K919" i="35"/>
  <c r="L919" i="35"/>
  <c r="K920" i="35"/>
  <c r="L920" i="35"/>
  <c r="K921" i="35"/>
  <c r="L921" i="35"/>
  <c r="K922" i="35"/>
  <c r="L922" i="35"/>
  <c r="K923" i="35"/>
  <c r="L923" i="35"/>
  <c r="K924" i="35"/>
  <c r="L924" i="35"/>
  <c r="K925" i="35"/>
  <c r="L925" i="35"/>
  <c r="K926" i="35"/>
  <c r="L926" i="35"/>
  <c r="K927" i="35"/>
  <c r="L927" i="35"/>
  <c r="K928" i="35"/>
  <c r="L928" i="35"/>
  <c r="K929" i="35"/>
  <c r="L929" i="35"/>
  <c r="K930" i="35"/>
  <c r="L930" i="35"/>
  <c r="K931" i="35"/>
  <c r="L931" i="35"/>
  <c r="K932" i="35"/>
  <c r="L932" i="35"/>
  <c r="K933" i="35"/>
  <c r="L933" i="35"/>
  <c r="K934" i="35"/>
  <c r="L934" i="35"/>
  <c r="K935" i="35"/>
  <c r="L935" i="35"/>
  <c r="K936" i="35"/>
  <c r="L936" i="35"/>
  <c r="K937" i="35"/>
  <c r="L937" i="35"/>
  <c r="K938" i="35"/>
  <c r="L938" i="35"/>
  <c r="K939" i="35"/>
  <c r="L939" i="35"/>
  <c r="K940" i="35"/>
  <c r="L940" i="35"/>
  <c r="K941" i="35"/>
  <c r="L941" i="35"/>
  <c r="K942" i="35"/>
  <c r="L942" i="35"/>
  <c r="K943" i="35"/>
  <c r="L943" i="35"/>
  <c r="K944" i="35"/>
  <c r="L944" i="35"/>
  <c r="K945" i="35"/>
  <c r="L945" i="35"/>
  <c r="K946" i="35"/>
  <c r="L946" i="35"/>
  <c r="K947" i="35"/>
  <c r="L947" i="35"/>
  <c r="K948" i="35"/>
  <c r="L948" i="35"/>
  <c r="K949" i="35"/>
  <c r="L949" i="35"/>
  <c r="K950" i="35"/>
  <c r="L950" i="35"/>
  <c r="K951" i="35"/>
  <c r="L951" i="35"/>
  <c r="K952" i="35"/>
  <c r="L952" i="35"/>
  <c r="K953" i="35"/>
  <c r="L953" i="35"/>
  <c r="K954" i="35"/>
  <c r="L954" i="35"/>
  <c r="K955" i="35"/>
  <c r="L955" i="35"/>
  <c r="K956" i="35"/>
  <c r="L956" i="35"/>
  <c r="K957" i="35"/>
  <c r="L957" i="35"/>
  <c r="K958" i="35"/>
  <c r="L958" i="35"/>
  <c r="K959" i="35"/>
  <c r="L959" i="35"/>
  <c r="K960" i="35"/>
  <c r="L960" i="35"/>
  <c r="K961" i="35"/>
  <c r="L961" i="35"/>
  <c r="K962" i="35"/>
  <c r="L962" i="35"/>
  <c r="K963" i="35"/>
  <c r="L963" i="35"/>
  <c r="K964" i="35"/>
  <c r="L964" i="35"/>
  <c r="K965" i="35"/>
  <c r="L965" i="35"/>
  <c r="K966" i="35"/>
  <c r="L966" i="35"/>
  <c r="K967" i="35"/>
  <c r="L967" i="35"/>
  <c r="K968" i="35"/>
  <c r="L968" i="35"/>
  <c r="K969" i="35"/>
  <c r="L969" i="35"/>
  <c r="K970" i="35"/>
  <c r="L970" i="35"/>
  <c r="K971" i="35"/>
  <c r="L971" i="35"/>
  <c r="K972" i="35"/>
  <c r="L972" i="35"/>
  <c r="K973" i="35"/>
  <c r="L973" i="35"/>
  <c r="K974" i="35"/>
  <c r="L974" i="35"/>
  <c r="K975" i="35"/>
  <c r="L975" i="35"/>
  <c r="K976" i="35"/>
  <c r="L976" i="35"/>
  <c r="K977" i="35"/>
  <c r="L977" i="35"/>
  <c r="K978" i="35"/>
  <c r="L978" i="35"/>
  <c r="K979" i="35"/>
  <c r="L979" i="35"/>
  <c r="K980" i="35"/>
  <c r="L980" i="35"/>
  <c r="K981" i="35"/>
  <c r="L981" i="35"/>
  <c r="K982" i="35"/>
  <c r="L982" i="35"/>
  <c r="K983" i="35"/>
  <c r="L983" i="35"/>
  <c r="K984" i="35"/>
  <c r="L984" i="35"/>
  <c r="K985" i="35"/>
  <c r="L985" i="35"/>
  <c r="K986" i="35"/>
  <c r="L986" i="35"/>
  <c r="K987" i="35"/>
  <c r="L987" i="35"/>
  <c r="K988" i="35"/>
  <c r="L988" i="35"/>
  <c r="K989" i="35"/>
  <c r="L989" i="35"/>
  <c r="K990" i="35"/>
  <c r="L990" i="35"/>
  <c r="K991" i="35"/>
  <c r="L991" i="35"/>
  <c r="K992" i="35"/>
  <c r="L992" i="35"/>
  <c r="K993" i="35"/>
  <c r="L993" i="35"/>
  <c r="K994" i="35"/>
  <c r="L994" i="35"/>
  <c r="K995" i="35"/>
  <c r="L995" i="35"/>
  <c r="K996" i="35"/>
  <c r="L996" i="35"/>
  <c r="K997" i="35"/>
  <c r="L997" i="35"/>
  <c r="K998" i="35"/>
  <c r="L998" i="35"/>
  <c r="K999" i="35"/>
  <c r="L999" i="35"/>
  <c r="K1000" i="35"/>
  <c r="L1000" i="35"/>
  <c r="K1001" i="35"/>
  <c r="L1001" i="35"/>
  <c r="K1002" i="35"/>
  <c r="L1002" i="35"/>
  <c r="K1003" i="35"/>
  <c r="L1003" i="35"/>
  <c r="B454" i="62"/>
  <c r="C454" i="62"/>
  <c r="B455" i="62"/>
  <c r="C455" i="62"/>
  <c r="B456" i="62"/>
  <c r="C456" i="62"/>
  <c r="B457" i="62"/>
  <c r="C457" i="62"/>
  <c r="B458" i="62"/>
  <c r="C458" i="62"/>
  <c r="B459" i="62"/>
  <c r="C459" i="62"/>
  <c r="B460" i="62"/>
  <c r="C460" i="62"/>
  <c r="B461" i="62"/>
  <c r="C461" i="62"/>
  <c r="B462" i="62"/>
  <c r="C462" i="62"/>
  <c r="B463" i="62"/>
  <c r="C463" i="62"/>
  <c r="B464" i="62"/>
  <c r="C464" i="62"/>
  <c r="B465" i="62"/>
  <c r="C465" i="62"/>
  <c r="B466" i="62"/>
  <c r="C466" i="62"/>
  <c r="B467" i="62"/>
  <c r="C467" i="62"/>
  <c r="B468" i="62"/>
  <c r="C468" i="62"/>
  <c r="B469" i="62"/>
  <c r="C469" i="62"/>
  <c r="B470" i="62"/>
  <c r="C470" i="62"/>
  <c r="B471" i="62"/>
  <c r="C471" i="62"/>
  <c r="B472" i="62"/>
  <c r="C472" i="62"/>
  <c r="B473" i="62"/>
  <c r="C473" i="62"/>
  <c r="B474" i="62"/>
  <c r="C474" i="62"/>
  <c r="B475" i="62"/>
  <c r="C475" i="62"/>
  <c r="B476" i="62"/>
  <c r="C476" i="62"/>
  <c r="B477" i="62"/>
  <c r="C477" i="62"/>
  <c r="B478" i="62"/>
  <c r="C478" i="62"/>
  <c r="B479" i="62"/>
  <c r="C479" i="62"/>
  <c r="B480" i="62"/>
  <c r="C480" i="62"/>
  <c r="B481" i="62"/>
  <c r="C481" i="62"/>
  <c r="B482" i="62"/>
  <c r="C482" i="62"/>
  <c r="B483" i="62"/>
  <c r="C483" i="62"/>
  <c r="B484" i="62"/>
  <c r="C484" i="62"/>
  <c r="B485" i="62"/>
  <c r="C485" i="62"/>
  <c r="B486" i="62"/>
  <c r="C486" i="62"/>
  <c r="B487" i="62"/>
  <c r="C487" i="62"/>
  <c r="B488" i="62"/>
  <c r="C488" i="62"/>
  <c r="B489" i="62"/>
  <c r="C489" i="62"/>
  <c r="B490" i="62"/>
  <c r="C490" i="62"/>
  <c r="B491" i="62"/>
  <c r="C491" i="62"/>
  <c r="B492" i="62"/>
  <c r="C492" i="62"/>
  <c r="B493" i="62"/>
  <c r="C493" i="62"/>
  <c r="B494" i="62"/>
  <c r="C494" i="62"/>
  <c r="B495" i="62"/>
  <c r="C495" i="62"/>
  <c r="B496" i="62"/>
  <c r="C496" i="62"/>
  <c r="B497" i="62"/>
  <c r="C497" i="62"/>
  <c r="B498" i="62"/>
  <c r="C498" i="62"/>
  <c r="B499" i="62"/>
  <c r="C499" i="62"/>
  <c r="B500" i="62"/>
  <c r="C500" i="62"/>
  <c r="B501" i="62"/>
  <c r="C501" i="62"/>
  <c r="B502" i="62"/>
  <c r="C502" i="62"/>
  <c r="B503" i="62"/>
  <c r="C503" i="62"/>
  <c r="B504" i="62"/>
  <c r="C504" i="62"/>
  <c r="B505" i="62"/>
  <c r="C505" i="62"/>
  <c r="B506" i="62"/>
  <c r="C506" i="62"/>
  <c r="B507" i="62"/>
  <c r="C507" i="62"/>
  <c r="B508" i="62"/>
  <c r="C508" i="62"/>
  <c r="B509" i="62"/>
  <c r="C509" i="62"/>
  <c r="B510" i="62"/>
  <c r="C510" i="62"/>
  <c r="B511" i="62"/>
  <c r="C511" i="62"/>
  <c r="B512" i="62"/>
  <c r="C512" i="62"/>
  <c r="B513" i="62"/>
  <c r="C513" i="62"/>
  <c r="B514" i="62"/>
  <c r="C514" i="62"/>
  <c r="B515" i="62"/>
  <c r="C515" i="62"/>
  <c r="B516" i="62"/>
  <c r="C516" i="62"/>
  <c r="B517" i="62"/>
  <c r="C517" i="62"/>
  <c r="B518" i="62"/>
  <c r="C518" i="62"/>
  <c r="B519" i="62"/>
  <c r="C519" i="62"/>
  <c r="B520" i="62"/>
  <c r="C520" i="62"/>
  <c r="B521" i="62"/>
  <c r="C521" i="62"/>
  <c r="B522" i="62"/>
  <c r="C522" i="62"/>
  <c r="B523" i="62"/>
  <c r="C523" i="62"/>
  <c r="B524" i="62"/>
  <c r="C524" i="62"/>
  <c r="B525" i="62"/>
  <c r="C525" i="62"/>
  <c r="B526" i="62"/>
  <c r="C526" i="62"/>
  <c r="B527" i="62"/>
  <c r="C527" i="62"/>
  <c r="B528" i="62"/>
  <c r="C528" i="62"/>
  <c r="B529" i="62"/>
  <c r="C529" i="62"/>
  <c r="B530" i="62"/>
  <c r="C530" i="62"/>
  <c r="B531" i="62"/>
  <c r="C531" i="62"/>
  <c r="B532" i="62"/>
  <c r="C532" i="62"/>
  <c r="B533" i="62"/>
  <c r="C533" i="62"/>
  <c r="B534" i="62"/>
  <c r="C534" i="62"/>
  <c r="B535" i="62"/>
  <c r="C535" i="62"/>
  <c r="B536" i="62"/>
  <c r="C536" i="62"/>
  <c r="B537" i="62"/>
  <c r="C537" i="62"/>
  <c r="B538" i="62"/>
  <c r="C538" i="62"/>
  <c r="B539" i="62"/>
  <c r="C539" i="62"/>
  <c r="B540" i="62"/>
  <c r="C540" i="62"/>
  <c r="B541" i="62"/>
  <c r="C541" i="62"/>
  <c r="B542" i="62"/>
  <c r="C542" i="62"/>
  <c r="B543" i="62"/>
  <c r="C543" i="62"/>
  <c r="B544" i="62"/>
  <c r="C544" i="62"/>
  <c r="B545" i="62"/>
  <c r="C545" i="62"/>
  <c r="B546" i="62"/>
  <c r="C546" i="62"/>
  <c r="B547" i="62"/>
  <c r="C547" i="62"/>
  <c r="B548" i="62"/>
  <c r="C548" i="62"/>
  <c r="B549" i="62"/>
  <c r="C549" i="62"/>
  <c r="B550" i="62"/>
  <c r="C550" i="62"/>
  <c r="B551" i="62"/>
  <c r="C551" i="62"/>
  <c r="B552" i="62"/>
  <c r="C552" i="62"/>
  <c r="B553" i="62"/>
  <c r="C553" i="62"/>
  <c r="B554" i="62"/>
  <c r="C554" i="62"/>
  <c r="B555" i="62"/>
  <c r="C555" i="62"/>
  <c r="B556" i="62"/>
  <c r="C556" i="62"/>
  <c r="B557" i="62"/>
  <c r="C557" i="62"/>
  <c r="B558" i="62"/>
  <c r="C558" i="62"/>
  <c r="B559" i="62"/>
  <c r="C559" i="62"/>
  <c r="B560" i="62"/>
  <c r="C560" i="62"/>
  <c r="B561" i="62"/>
  <c r="C561" i="62"/>
  <c r="B562" i="62"/>
  <c r="C562" i="62"/>
  <c r="B563" i="62"/>
  <c r="C563" i="62"/>
  <c r="B564" i="62"/>
  <c r="C564" i="62"/>
  <c r="B565" i="62"/>
  <c r="C565" i="62"/>
  <c r="B566" i="62"/>
  <c r="C566" i="62"/>
  <c r="B567" i="62"/>
  <c r="C567" i="62"/>
  <c r="B568" i="62"/>
  <c r="C568" i="62"/>
  <c r="B569" i="62"/>
  <c r="C569" i="62"/>
  <c r="B570" i="62"/>
  <c r="C570" i="62"/>
  <c r="B571" i="62"/>
  <c r="C571" i="62"/>
  <c r="B572" i="62"/>
  <c r="C572" i="62"/>
  <c r="B573" i="62"/>
  <c r="C573" i="62"/>
  <c r="B574" i="62"/>
  <c r="C574" i="62"/>
  <c r="B575" i="62"/>
  <c r="C575" i="62"/>
  <c r="B576" i="62"/>
  <c r="C576" i="62"/>
  <c r="B577" i="62"/>
  <c r="C577" i="62"/>
  <c r="B578" i="62"/>
  <c r="C578" i="62"/>
  <c r="B579" i="62"/>
  <c r="C579" i="62"/>
  <c r="B580" i="62"/>
  <c r="C580" i="62"/>
  <c r="B581" i="62"/>
  <c r="C581" i="62"/>
  <c r="B582" i="62"/>
  <c r="C582" i="62"/>
  <c r="B583" i="62"/>
  <c r="C583" i="62"/>
  <c r="B584" i="62"/>
  <c r="C584" i="62"/>
  <c r="B585" i="62"/>
  <c r="C585" i="62"/>
  <c r="B586" i="62"/>
  <c r="C586" i="62"/>
  <c r="B587" i="62"/>
  <c r="C587" i="62"/>
  <c r="B588" i="62"/>
  <c r="C588" i="62"/>
  <c r="B589" i="62"/>
  <c r="C589" i="62"/>
  <c r="B590" i="62"/>
  <c r="C590" i="62"/>
  <c r="B591" i="62"/>
  <c r="C591" i="62"/>
  <c r="B592" i="62"/>
  <c r="C592" i="62"/>
  <c r="B593" i="62"/>
  <c r="C593" i="62"/>
  <c r="B594" i="62"/>
  <c r="C594" i="62"/>
  <c r="B595" i="62"/>
  <c r="C595" i="62"/>
  <c r="B596" i="62"/>
  <c r="C596" i="62"/>
  <c r="B597" i="62"/>
  <c r="C597" i="62"/>
  <c r="B598" i="62"/>
  <c r="C598" i="62"/>
  <c r="B599" i="62"/>
  <c r="C599" i="62"/>
  <c r="B600" i="62"/>
  <c r="C600" i="62"/>
  <c r="B601" i="62"/>
  <c r="C601" i="62"/>
  <c r="B602" i="62"/>
  <c r="C602" i="62"/>
  <c r="B603" i="62"/>
  <c r="C603" i="62"/>
  <c r="B604" i="62"/>
  <c r="C604" i="62"/>
  <c r="B605" i="62"/>
  <c r="C605" i="62"/>
  <c r="B606" i="62"/>
  <c r="C606" i="62"/>
  <c r="B607" i="62"/>
  <c r="C607" i="62"/>
  <c r="B608" i="62"/>
  <c r="C608" i="62"/>
  <c r="B609" i="62"/>
  <c r="C609" i="62"/>
  <c r="B610" i="62"/>
  <c r="C610" i="62"/>
  <c r="B611" i="62"/>
  <c r="C611" i="62"/>
  <c r="B612" i="62"/>
  <c r="C612" i="62"/>
  <c r="B613" i="62"/>
  <c r="C613" i="62"/>
  <c r="B614" i="62"/>
  <c r="C614" i="62"/>
  <c r="B615" i="62"/>
  <c r="C615" i="62"/>
  <c r="B616" i="62"/>
  <c r="C616" i="62"/>
  <c r="B617" i="62"/>
  <c r="C617" i="62"/>
  <c r="B618" i="62"/>
  <c r="C618" i="62"/>
  <c r="B619" i="62"/>
  <c r="C619" i="62"/>
  <c r="B620" i="62"/>
  <c r="C620" i="62"/>
  <c r="B621" i="62"/>
  <c r="C621" i="62"/>
  <c r="B622" i="62"/>
  <c r="C622" i="62"/>
  <c r="B623" i="62"/>
  <c r="C623" i="62"/>
  <c r="B624" i="62"/>
  <c r="C624" i="62"/>
  <c r="B625" i="62"/>
  <c r="C625" i="62"/>
  <c r="B626" i="62"/>
  <c r="C626" i="62"/>
  <c r="B627" i="62"/>
  <c r="C627" i="62"/>
  <c r="B628" i="62"/>
  <c r="C628" i="62"/>
  <c r="B629" i="62"/>
  <c r="C629" i="62"/>
  <c r="B630" i="62"/>
  <c r="C630" i="62"/>
  <c r="B631" i="62"/>
  <c r="C631" i="62"/>
  <c r="B632" i="62"/>
  <c r="C632" i="62"/>
  <c r="B633" i="62"/>
  <c r="C633" i="62"/>
  <c r="B634" i="62"/>
  <c r="C634" i="62"/>
  <c r="B635" i="62"/>
  <c r="C635" i="62"/>
  <c r="B636" i="62"/>
  <c r="C636" i="62"/>
  <c r="B637" i="62"/>
  <c r="C637" i="62"/>
  <c r="B638" i="62"/>
  <c r="C638" i="62"/>
  <c r="B639" i="62"/>
  <c r="C639" i="62"/>
  <c r="B640" i="62"/>
  <c r="C640" i="62"/>
  <c r="B641" i="62"/>
  <c r="C641" i="62"/>
  <c r="B642" i="62"/>
  <c r="C642" i="62"/>
  <c r="B643" i="62"/>
  <c r="C643" i="62"/>
  <c r="B644" i="62"/>
  <c r="C644" i="62"/>
  <c r="B645" i="62"/>
  <c r="C645" i="62"/>
  <c r="B646" i="62"/>
  <c r="C646" i="62"/>
  <c r="B647" i="62"/>
  <c r="C647" i="62"/>
  <c r="B648" i="62"/>
  <c r="C648" i="62"/>
  <c r="B649" i="62"/>
  <c r="C649" i="62"/>
  <c r="B650" i="62"/>
  <c r="C650" i="62"/>
  <c r="B651" i="62"/>
  <c r="C651" i="62"/>
  <c r="B652" i="62"/>
  <c r="C652" i="62"/>
  <c r="B653" i="62"/>
  <c r="C653" i="62"/>
  <c r="B654" i="62"/>
  <c r="C654" i="62"/>
  <c r="B655" i="62"/>
  <c r="C655" i="62"/>
  <c r="B656" i="62"/>
  <c r="C656" i="62"/>
  <c r="B657" i="62"/>
  <c r="C657" i="62"/>
  <c r="B658" i="62"/>
  <c r="C658" i="62"/>
  <c r="B659" i="62"/>
  <c r="C659" i="62"/>
  <c r="B660" i="62"/>
  <c r="C660" i="62"/>
  <c r="B661" i="62"/>
  <c r="C661" i="62"/>
  <c r="B662" i="62"/>
  <c r="C662" i="62"/>
  <c r="B663" i="62"/>
  <c r="C663" i="62"/>
  <c r="B664" i="62"/>
  <c r="C664" i="62"/>
  <c r="B665" i="62"/>
  <c r="C665" i="62"/>
  <c r="B666" i="62"/>
  <c r="C666" i="62"/>
  <c r="B667" i="62"/>
  <c r="C667" i="62"/>
  <c r="B668" i="62"/>
  <c r="C668" i="62"/>
  <c r="B669" i="62"/>
  <c r="C669" i="62"/>
  <c r="B670" i="62"/>
  <c r="C670" i="62"/>
  <c r="B671" i="62"/>
  <c r="C671" i="62"/>
  <c r="B672" i="62"/>
  <c r="C672" i="62"/>
  <c r="B673" i="62"/>
  <c r="C673" i="62"/>
  <c r="B674" i="62"/>
  <c r="C674" i="62"/>
  <c r="B675" i="62"/>
  <c r="C675" i="62"/>
  <c r="B676" i="62"/>
  <c r="C676" i="62"/>
  <c r="B677" i="62"/>
  <c r="C677" i="62"/>
  <c r="B678" i="62"/>
  <c r="C678" i="62"/>
  <c r="B679" i="62"/>
  <c r="C679" i="62"/>
  <c r="B680" i="62"/>
  <c r="C680" i="62"/>
  <c r="B681" i="62"/>
  <c r="C681" i="62"/>
  <c r="B682" i="62"/>
  <c r="C682" i="62"/>
  <c r="B683" i="62"/>
  <c r="C683" i="62"/>
  <c r="B684" i="62"/>
  <c r="C684" i="62"/>
  <c r="B685" i="62"/>
  <c r="C685" i="62"/>
  <c r="B686" i="62"/>
  <c r="C686" i="62"/>
  <c r="B687" i="62"/>
  <c r="C687" i="62"/>
  <c r="B688" i="62"/>
  <c r="C688" i="62"/>
  <c r="B689" i="62"/>
  <c r="C689" i="62"/>
  <c r="B690" i="62"/>
  <c r="C690" i="62"/>
  <c r="B691" i="62"/>
  <c r="C691" i="62"/>
  <c r="B692" i="62"/>
  <c r="C692" i="62"/>
  <c r="B693" i="62"/>
  <c r="C693" i="62"/>
  <c r="B694" i="62"/>
  <c r="C694" i="62"/>
  <c r="B695" i="62"/>
  <c r="C695" i="62"/>
  <c r="B696" i="62"/>
  <c r="C696" i="62"/>
  <c r="B697" i="62"/>
  <c r="C697" i="62"/>
  <c r="B698" i="62"/>
  <c r="C698" i="62"/>
  <c r="B699" i="62"/>
  <c r="C699" i="62"/>
  <c r="B700" i="62"/>
  <c r="C700" i="62"/>
  <c r="B701" i="62"/>
  <c r="C701" i="62"/>
  <c r="B702" i="62"/>
  <c r="C702" i="62"/>
  <c r="B703" i="62"/>
  <c r="C703" i="62"/>
  <c r="B704" i="62"/>
  <c r="C704" i="62"/>
  <c r="B705" i="62"/>
  <c r="C705" i="62"/>
  <c r="B706" i="62"/>
  <c r="C706" i="62"/>
  <c r="B707" i="62"/>
  <c r="C707" i="62"/>
  <c r="B708" i="62"/>
  <c r="C708" i="62"/>
  <c r="B709" i="62"/>
  <c r="C709" i="62"/>
  <c r="B710" i="62"/>
  <c r="C710" i="62"/>
  <c r="B711" i="62"/>
  <c r="C711" i="62"/>
  <c r="B712" i="62"/>
  <c r="C712" i="62"/>
  <c r="B713" i="62"/>
  <c r="C713" i="62"/>
  <c r="B714" i="62"/>
  <c r="C714" i="62"/>
  <c r="B715" i="62"/>
  <c r="C715" i="62"/>
  <c r="B716" i="62"/>
  <c r="C716" i="62"/>
  <c r="B717" i="62"/>
  <c r="C717" i="62"/>
  <c r="B718" i="62"/>
  <c r="C718" i="62"/>
  <c r="B719" i="62"/>
  <c r="C719" i="62"/>
  <c r="B720" i="62"/>
  <c r="C720" i="62"/>
  <c r="B721" i="62"/>
  <c r="C721" i="62"/>
  <c r="B722" i="62"/>
  <c r="C722" i="62"/>
  <c r="B723" i="62"/>
  <c r="C723" i="62"/>
  <c r="B724" i="62"/>
  <c r="C724" i="62"/>
  <c r="B725" i="62"/>
  <c r="C725" i="62"/>
  <c r="B726" i="62"/>
  <c r="C726" i="62"/>
  <c r="B727" i="62"/>
  <c r="C727" i="62"/>
  <c r="B728" i="62"/>
  <c r="C728" i="62"/>
  <c r="B729" i="62"/>
  <c r="C729" i="62"/>
  <c r="B730" i="62"/>
  <c r="C730" i="62"/>
  <c r="B731" i="62"/>
  <c r="C731" i="62"/>
  <c r="B732" i="62"/>
  <c r="C732" i="62"/>
  <c r="B733" i="62"/>
  <c r="C733" i="62"/>
  <c r="B734" i="62"/>
  <c r="C734" i="62"/>
  <c r="B735" i="62"/>
  <c r="C735" i="62"/>
  <c r="B736" i="62"/>
  <c r="C736" i="62"/>
  <c r="B737" i="62"/>
  <c r="C737" i="62"/>
  <c r="B738" i="62"/>
  <c r="C738" i="62"/>
  <c r="B739" i="62"/>
  <c r="C739" i="62"/>
  <c r="B740" i="62"/>
  <c r="C740" i="62"/>
  <c r="B741" i="62"/>
  <c r="C741" i="62"/>
  <c r="B742" i="62"/>
  <c r="C742" i="62"/>
  <c r="B743" i="62"/>
  <c r="C743" i="62"/>
  <c r="B744" i="62"/>
  <c r="C744" i="62"/>
  <c r="B745" i="62"/>
  <c r="C745" i="62"/>
  <c r="B746" i="62"/>
  <c r="C746" i="62"/>
  <c r="B747" i="62"/>
  <c r="C747" i="62"/>
  <c r="B748" i="62"/>
  <c r="C748" i="62"/>
  <c r="B749" i="62"/>
  <c r="C749" i="62"/>
  <c r="B750" i="62"/>
  <c r="C750" i="62"/>
  <c r="B751" i="62"/>
  <c r="C751" i="62"/>
  <c r="B752" i="62"/>
  <c r="C752" i="62"/>
  <c r="B753" i="62"/>
  <c r="C753" i="62"/>
  <c r="B754" i="62"/>
  <c r="C754" i="62"/>
  <c r="B755" i="62"/>
  <c r="C755" i="62"/>
  <c r="B756" i="62"/>
  <c r="C756" i="62"/>
  <c r="B757" i="62"/>
  <c r="C757" i="62"/>
  <c r="B758" i="62"/>
  <c r="C758" i="62"/>
  <c r="B759" i="62"/>
  <c r="C759" i="62"/>
  <c r="B760" i="62"/>
  <c r="C760" i="62"/>
  <c r="B761" i="62"/>
  <c r="C761" i="62"/>
  <c r="B762" i="62"/>
  <c r="C762" i="62"/>
  <c r="B763" i="62"/>
  <c r="C763" i="62"/>
  <c r="B764" i="62"/>
  <c r="C764" i="62"/>
  <c r="B765" i="62"/>
  <c r="C765" i="62"/>
  <c r="B766" i="62"/>
  <c r="C766" i="62"/>
  <c r="B767" i="62"/>
  <c r="C767" i="62"/>
  <c r="B768" i="62"/>
  <c r="C768" i="62"/>
  <c r="B769" i="62"/>
  <c r="C769" i="62"/>
  <c r="B770" i="62"/>
  <c r="C770" i="62"/>
  <c r="B771" i="62"/>
  <c r="C771" i="62"/>
  <c r="B772" i="62"/>
  <c r="C772" i="62"/>
  <c r="B773" i="62"/>
  <c r="C773" i="62"/>
  <c r="B774" i="62"/>
  <c r="C774" i="62"/>
  <c r="B775" i="62"/>
  <c r="C775" i="62"/>
  <c r="B776" i="62"/>
  <c r="C776" i="62"/>
  <c r="B777" i="62"/>
  <c r="C777" i="62"/>
  <c r="B778" i="62"/>
  <c r="C778" i="62"/>
  <c r="B779" i="62"/>
  <c r="C779" i="62"/>
  <c r="B780" i="62"/>
  <c r="C780" i="62"/>
  <c r="B781" i="62"/>
  <c r="C781" i="62"/>
  <c r="B782" i="62"/>
  <c r="C782" i="62"/>
  <c r="B783" i="62"/>
  <c r="C783" i="62"/>
  <c r="B784" i="62"/>
  <c r="C784" i="62"/>
  <c r="B785" i="62"/>
  <c r="C785" i="62"/>
  <c r="B786" i="62"/>
  <c r="C786" i="62"/>
  <c r="B787" i="62"/>
  <c r="C787" i="62"/>
  <c r="B788" i="62"/>
  <c r="C788" i="62"/>
  <c r="B789" i="62"/>
  <c r="C789" i="62"/>
  <c r="B790" i="62"/>
  <c r="C790" i="62"/>
  <c r="B791" i="62"/>
  <c r="C791" i="62"/>
  <c r="B792" i="62"/>
  <c r="C792" i="62"/>
  <c r="B793" i="62"/>
  <c r="C793" i="62"/>
  <c r="B794" i="62"/>
  <c r="C794" i="62"/>
  <c r="B795" i="62"/>
  <c r="C795" i="62"/>
  <c r="B796" i="62"/>
  <c r="C796" i="62"/>
  <c r="B797" i="62"/>
  <c r="C797" i="62"/>
  <c r="B798" i="62"/>
  <c r="C798" i="62"/>
  <c r="B799" i="62"/>
  <c r="C799" i="62"/>
  <c r="B800" i="62"/>
  <c r="C800" i="62"/>
  <c r="B801" i="62"/>
  <c r="C801" i="62"/>
  <c r="B802" i="62"/>
  <c r="C802" i="62"/>
  <c r="B803" i="62"/>
  <c r="C803" i="62"/>
  <c r="B804" i="62"/>
  <c r="C804" i="62"/>
  <c r="B805" i="62"/>
  <c r="C805" i="62"/>
  <c r="B806" i="62"/>
  <c r="C806" i="62"/>
  <c r="B807" i="62"/>
  <c r="C807" i="62"/>
  <c r="B808" i="62"/>
  <c r="C808" i="62"/>
  <c r="B809" i="62"/>
  <c r="C809" i="62"/>
  <c r="B810" i="62"/>
  <c r="C810" i="62"/>
  <c r="B811" i="62"/>
  <c r="C811" i="62"/>
  <c r="B812" i="62"/>
  <c r="C812" i="62"/>
  <c r="B813" i="62"/>
  <c r="C813" i="62"/>
  <c r="B814" i="62"/>
  <c r="C814" i="62"/>
  <c r="B815" i="62"/>
  <c r="C815" i="62"/>
  <c r="B816" i="62"/>
  <c r="C816" i="62"/>
  <c r="B817" i="62"/>
  <c r="C817" i="62"/>
  <c r="B818" i="62"/>
  <c r="C818" i="62"/>
  <c r="B819" i="62"/>
  <c r="C819" i="62"/>
  <c r="B820" i="62"/>
  <c r="C820" i="62"/>
  <c r="B821" i="62"/>
  <c r="C821" i="62"/>
  <c r="B822" i="62"/>
  <c r="C822" i="62"/>
  <c r="B823" i="62"/>
  <c r="C823" i="62"/>
  <c r="B824" i="62"/>
  <c r="C824" i="62"/>
  <c r="B825" i="62"/>
  <c r="C825" i="62"/>
  <c r="B826" i="62"/>
  <c r="C826" i="62"/>
  <c r="B827" i="62"/>
  <c r="C827" i="62"/>
  <c r="B828" i="62"/>
  <c r="C828" i="62"/>
  <c r="B829" i="62"/>
  <c r="C829" i="62"/>
  <c r="B830" i="62"/>
  <c r="C830" i="62"/>
  <c r="B831" i="62"/>
  <c r="C831" i="62"/>
  <c r="B832" i="62"/>
  <c r="C832" i="62"/>
  <c r="B833" i="62"/>
  <c r="C833" i="62"/>
  <c r="B834" i="62"/>
  <c r="C834" i="62"/>
  <c r="B835" i="62"/>
  <c r="C835" i="62"/>
  <c r="B836" i="62"/>
  <c r="C836" i="62"/>
  <c r="B837" i="62"/>
  <c r="C837" i="62"/>
  <c r="B838" i="62"/>
  <c r="C838" i="62"/>
  <c r="B839" i="62"/>
  <c r="C839" i="62"/>
  <c r="B840" i="62"/>
  <c r="C840" i="62"/>
  <c r="B841" i="62"/>
  <c r="C841" i="62"/>
  <c r="B842" i="62"/>
  <c r="C842" i="62"/>
  <c r="B843" i="62"/>
  <c r="C843" i="62"/>
  <c r="B844" i="62"/>
  <c r="C844" i="62"/>
  <c r="B845" i="62"/>
  <c r="C845" i="62"/>
  <c r="B846" i="62"/>
  <c r="C846" i="62"/>
  <c r="B847" i="62"/>
  <c r="C847" i="62"/>
  <c r="B848" i="62"/>
  <c r="C848" i="62"/>
  <c r="B849" i="62"/>
  <c r="C849" i="62"/>
  <c r="B850" i="62"/>
  <c r="C850" i="62"/>
  <c r="B851" i="62"/>
  <c r="C851" i="62"/>
  <c r="B852" i="62"/>
  <c r="C852" i="62"/>
  <c r="B853" i="62"/>
  <c r="C853" i="62"/>
  <c r="B854" i="62"/>
  <c r="C854" i="62"/>
  <c r="B855" i="62"/>
  <c r="C855" i="62"/>
  <c r="B856" i="62"/>
  <c r="C856" i="62"/>
  <c r="B857" i="62"/>
  <c r="C857" i="62"/>
  <c r="B858" i="62"/>
  <c r="C858" i="62"/>
  <c r="B859" i="62"/>
  <c r="C859" i="62"/>
  <c r="B860" i="62"/>
  <c r="C860" i="62"/>
  <c r="B861" i="62"/>
  <c r="C861" i="62"/>
  <c r="B862" i="62"/>
  <c r="C862" i="62"/>
  <c r="B863" i="62"/>
  <c r="C863" i="62"/>
  <c r="B864" i="62"/>
  <c r="C864" i="62"/>
  <c r="B865" i="62"/>
  <c r="C865" i="62"/>
  <c r="B866" i="62"/>
  <c r="C866" i="62"/>
  <c r="B867" i="62"/>
  <c r="C867" i="62"/>
  <c r="B868" i="62"/>
  <c r="C868" i="62"/>
  <c r="B869" i="62"/>
  <c r="C869" i="62"/>
  <c r="B870" i="62"/>
  <c r="C870" i="62"/>
  <c r="B871" i="62"/>
  <c r="C871" i="62"/>
  <c r="B872" i="62"/>
  <c r="C872" i="62"/>
  <c r="B873" i="62"/>
  <c r="C873" i="62"/>
  <c r="B874" i="62"/>
  <c r="C874" i="62"/>
  <c r="B875" i="62"/>
  <c r="C875" i="62"/>
  <c r="B876" i="62"/>
  <c r="C876" i="62"/>
  <c r="B877" i="62"/>
  <c r="C877" i="62"/>
  <c r="B878" i="62"/>
  <c r="C878" i="62"/>
  <c r="B879" i="62"/>
  <c r="C879" i="62"/>
  <c r="B880" i="62"/>
  <c r="C880" i="62"/>
  <c r="B881" i="62"/>
  <c r="C881" i="62"/>
  <c r="B882" i="62"/>
  <c r="C882" i="62"/>
  <c r="B883" i="62"/>
  <c r="C883" i="62"/>
  <c r="B884" i="62"/>
  <c r="C884" i="62"/>
  <c r="B885" i="62"/>
  <c r="C885" i="62"/>
  <c r="B886" i="62"/>
  <c r="C886" i="62"/>
  <c r="B887" i="62"/>
  <c r="C887" i="62"/>
  <c r="B888" i="62"/>
  <c r="C888" i="62"/>
  <c r="B889" i="62"/>
  <c r="C889" i="62"/>
  <c r="B890" i="62"/>
  <c r="C890" i="62"/>
  <c r="B891" i="62"/>
  <c r="C891" i="62"/>
  <c r="B892" i="62"/>
  <c r="C892" i="62"/>
  <c r="B893" i="62"/>
  <c r="C893" i="62"/>
  <c r="B894" i="62"/>
  <c r="C894" i="62"/>
  <c r="B895" i="62"/>
  <c r="C895" i="62"/>
  <c r="B896" i="62"/>
  <c r="C896" i="62"/>
  <c r="B897" i="62"/>
  <c r="C897" i="62"/>
  <c r="B898" i="62"/>
  <c r="C898" i="62"/>
  <c r="B899" i="62"/>
  <c r="C899" i="62"/>
  <c r="B900" i="62"/>
  <c r="C900" i="62"/>
  <c r="B901" i="62"/>
  <c r="C901" i="62"/>
  <c r="B902" i="62"/>
  <c r="C902" i="62"/>
  <c r="B903" i="62"/>
  <c r="C903" i="62"/>
  <c r="B904" i="62"/>
  <c r="C904" i="62"/>
  <c r="B905" i="62"/>
  <c r="C905" i="62"/>
  <c r="B906" i="62"/>
  <c r="C906" i="62"/>
  <c r="B907" i="62"/>
  <c r="C907" i="62"/>
  <c r="B908" i="62"/>
  <c r="C908" i="62"/>
  <c r="B909" i="62"/>
  <c r="C909" i="62"/>
  <c r="B910" i="62"/>
  <c r="C910" i="62"/>
  <c r="B911" i="62"/>
  <c r="C911" i="62"/>
  <c r="B912" i="62"/>
  <c r="C912" i="62"/>
  <c r="B913" i="62"/>
  <c r="C913" i="62"/>
  <c r="B914" i="62"/>
  <c r="C914" i="62"/>
  <c r="B915" i="62"/>
  <c r="C915" i="62"/>
  <c r="B916" i="62"/>
  <c r="C916" i="62"/>
  <c r="B917" i="62"/>
  <c r="C917" i="62"/>
  <c r="B918" i="62"/>
  <c r="C918" i="62"/>
  <c r="B919" i="62"/>
  <c r="C919" i="62"/>
  <c r="B920" i="62"/>
  <c r="C920" i="62"/>
  <c r="B921" i="62"/>
  <c r="C921" i="62"/>
  <c r="B922" i="62"/>
  <c r="C922" i="62"/>
  <c r="B923" i="62"/>
  <c r="C923" i="62"/>
  <c r="B924" i="62"/>
  <c r="C924" i="62"/>
  <c r="B925" i="62"/>
  <c r="C925" i="62"/>
  <c r="B926" i="62"/>
  <c r="C926" i="62"/>
  <c r="B927" i="62"/>
  <c r="C927" i="62"/>
  <c r="B928" i="62"/>
  <c r="C928" i="62"/>
  <c r="B929" i="62"/>
  <c r="C929" i="62"/>
  <c r="B930" i="62"/>
  <c r="C930" i="62"/>
  <c r="B931" i="62"/>
  <c r="C931" i="62"/>
  <c r="B932" i="62"/>
  <c r="C932" i="62"/>
  <c r="B933" i="62"/>
  <c r="C933" i="62"/>
  <c r="B934" i="62"/>
  <c r="C934" i="62"/>
  <c r="B935" i="62"/>
  <c r="C935" i="62"/>
  <c r="B936" i="62"/>
  <c r="C936" i="62"/>
  <c r="B937" i="62"/>
  <c r="C937" i="62"/>
  <c r="B938" i="62"/>
  <c r="C938" i="62"/>
  <c r="B939" i="62"/>
  <c r="C939" i="62"/>
  <c r="B940" i="62"/>
  <c r="C940" i="62"/>
  <c r="B941" i="62"/>
  <c r="C941" i="62"/>
  <c r="B942" i="62"/>
  <c r="C942" i="62"/>
  <c r="B943" i="62"/>
  <c r="C943" i="62"/>
  <c r="B944" i="62"/>
  <c r="C944" i="62"/>
  <c r="B945" i="62"/>
  <c r="C945" i="62"/>
  <c r="B946" i="62"/>
  <c r="C946" i="62"/>
  <c r="B947" i="62"/>
  <c r="C947" i="62"/>
  <c r="B948" i="62"/>
  <c r="C948" i="62"/>
  <c r="B949" i="62"/>
  <c r="C949" i="62"/>
  <c r="B950" i="62"/>
  <c r="C950" i="62"/>
  <c r="B951" i="62"/>
  <c r="C951" i="62"/>
  <c r="B952" i="62"/>
  <c r="C952" i="62"/>
  <c r="B953" i="62"/>
  <c r="C953" i="62"/>
  <c r="B954" i="62"/>
  <c r="C954" i="62"/>
  <c r="B955" i="62"/>
  <c r="C955" i="62"/>
  <c r="B956" i="62"/>
  <c r="C956" i="62"/>
  <c r="B957" i="62"/>
  <c r="C957" i="62"/>
  <c r="B958" i="62"/>
  <c r="C958" i="62"/>
  <c r="B959" i="62"/>
  <c r="C959" i="62"/>
  <c r="B960" i="62"/>
  <c r="C960" i="62"/>
  <c r="B961" i="62"/>
  <c r="C961" i="62"/>
  <c r="B962" i="62"/>
  <c r="C962" i="62"/>
  <c r="B963" i="62"/>
  <c r="C963" i="62"/>
  <c r="B964" i="62"/>
  <c r="C964" i="62"/>
  <c r="B965" i="62"/>
  <c r="C965" i="62"/>
  <c r="B966" i="62"/>
  <c r="C966" i="62"/>
  <c r="B967" i="62"/>
  <c r="C967" i="62"/>
  <c r="B968" i="62"/>
  <c r="C968" i="62"/>
  <c r="B969" i="62"/>
  <c r="C969" i="62"/>
  <c r="B970" i="62"/>
  <c r="C970" i="62"/>
  <c r="B971" i="62"/>
  <c r="C971" i="62"/>
  <c r="B972" i="62"/>
  <c r="C972" i="62"/>
  <c r="B973" i="62"/>
  <c r="C973" i="62"/>
  <c r="B974" i="62"/>
  <c r="C974" i="62"/>
  <c r="B975" i="62"/>
  <c r="C975" i="62"/>
  <c r="B976" i="62"/>
  <c r="C976" i="62"/>
  <c r="B977" i="62"/>
  <c r="C977" i="62"/>
  <c r="B978" i="62"/>
  <c r="C978" i="62"/>
  <c r="B979" i="62"/>
  <c r="C979" i="62"/>
  <c r="B980" i="62"/>
  <c r="C980" i="62"/>
  <c r="B981" i="62"/>
  <c r="C981" i="62"/>
  <c r="B982" i="62"/>
  <c r="C982" i="62"/>
  <c r="B983" i="62"/>
  <c r="C983" i="62"/>
  <c r="B984" i="62"/>
  <c r="C984" i="62"/>
  <c r="B985" i="62"/>
  <c r="C985" i="62"/>
  <c r="B986" i="62"/>
  <c r="C986" i="62"/>
  <c r="B987" i="62"/>
  <c r="C987" i="62"/>
  <c r="B988" i="62"/>
  <c r="C988" i="62"/>
  <c r="B989" i="62"/>
  <c r="C989" i="62"/>
  <c r="B990" i="62"/>
  <c r="C990" i="62"/>
  <c r="B991" i="62"/>
  <c r="C991" i="62"/>
  <c r="B992" i="62"/>
  <c r="C992" i="62"/>
  <c r="B993" i="62"/>
  <c r="C993" i="62"/>
  <c r="B994" i="62"/>
  <c r="C994" i="62"/>
  <c r="B995" i="62"/>
  <c r="C995" i="62"/>
  <c r="B996" i="62"/>
  <c r="C996" i="62"/>
  <c r="B997" i="62"/>
  <c r="C997" i="62"/>
  <c r="B998" i="62"/>
  <c r="C998" i="62"/>
  <c r="B999" i="62"/>
  <c r="C999" i="62"/>
  <c r="B1000" i="62"/>
  <c r="C1000" i="62"/>
  <c r="B1001" i="62"/>
  <c r="C1001" i="62"/>
  <c r="J48" i="41"/>
  <c r="I48" i="41" s="1"/>
  <c r="J49" i="41"/>
  <c r="I49" i="41" s="1"/>
  <c r="J50" i="41"/>
  <c r="I50" i="41" s="1"/>
  <c r="J51" i="41"/>
  <c r="I51" i="41" s="1"/>
  <c r="J52" i="41"/>
  <c r="I52" i="41" s="1"/>
  <c r="J53" i="41"/>
  <c r="I53" i="41" s="1"/>
  <c r="J54" i="41"/>
  <c r="I54" i="41" s="1"/>
  <c r="J55" i="41"/>
  <c r="I55" i="41" s="1"/>
  <c r="J56" i="41"/>
  <c r="I56" i="41" s="1"/>
  <c r="J57" i="41"/>
  <c r="I57" i="41" s="1"/>
  <c r="J58" i="41"/>
  <c r="I58" i="41" s="1"/>
  <c r="J59" i="41"/>
  <c r="I59" i="41" s="1"/>
  <c r="J60" i="41"/>
  <c r="I60" i="41" s="1"/>
  <c r="J61" i="41"/>
  <c r="I61" i="41" s="1"/>
  <c r="J62" i="41"/>
  <c r="I62" i="41" s="1"/>
  <c r="J63" i="41"/>
  <c r="I63" i="41" s="1"/>
  <c r="J64" i="41"/>
  <c r="I64" i="41" s="1"/>
  <c r="J65" i="41"/>
  <c r="I65" i="41" s="1"/>
  <c r="J66" i="41"/>
  <c r="I66" i="41" s="1"/>
  <c r="J67" i="41"/>
  <c r="I67" i="41" s="1"/>
  <c r="J68" i="41"/>
  <c r="I68" i="41" s="1"/>
  <c r="J69" i="41"/>
  <c r="I69" i="41" s="1"/>
  <c r="J70" i="41"/>
  <c r="I70" i="41" s="1"/>
  <c r="J71" i="41"/>
  <c r="I71" i="41" s="1"/>
  <c r="J72" i="41"/>
  <c r="I72" i="41" s="1"/>
  <c r="J73" i="41"/>
  <c r="I73" i="41" s="1"/>
  <c r="J74" i="41"/>
  <c r="I74" i="41" s="1"/>
  <c r="J75" i="41"/>
  <c r="I75" i="41" s="1"/>
  <c r="J76" i="41"/>
  <c r="I76" i="41" s="1"/>
  <c r="J77" i="41"/>
  <c r="I77" i="41" s="1"/>
  <c r="J78" i="41"/>
  <c r="I78" i="41" s="1"/>
  <c r="J79" i="41"/>
  <c r="I79" i="41" s="1"/>
  <c r="I80" i="41"/>
  <c r="J80" i="41"/>
  <c r="J81" i="41"/>
  <c r="I81" i="41" s="1"/>
  <c r="I82" i="41"/>
  <c r="J82" i="41"/>
  <c r="J83" i="41"/>
  <c r="I83" i="41" s="1"/>
  <c r="I84" i="41"/>
  <c r="J84" i="41"/>
  <c r="J85" i="41"/>
  <c r="I85" i="41" s="1"/>
  <c r="I86" i="41"/>
  <c r="J86" i="41"/>
  <c r="J87" i="41"/>
  <c r="I87" i="41" s="1"/>
  <c r="I88" i="41"/>
  <c r="J88" i="41"/>
  <c r="J89" i="41"/>
  <c r="I89" i="41" s="1"/>
  <c r="I90" i="41"/>
  <c r="J90" i="41"/>
  <c r="J91" i="41"/>
  <c r="I91" i="41" s="1"/>
  <c r="I92" i="41"/>
  <c r="J92" i="41"/>
  <c r="J93" i="41"/>
  <c r="I93" i="41" s="1"/>
  <c r="I94" i="41"/>
  <c r="J94" i="41"/>
  <c r="J95" i="41"/>
  <c r="I95" i="41" s="1"/>
  <c r="I96" i="41"/>
  <c r="J96" i="41"/>
  <c r="J97" i="41"/>
  <c r="I97" i="41" s="1"/>
  <c r="I98" i="41"/>
  <c r="J98" i="41"/>
  <c r="J99" i="41"/>
  <c r="I99" i="41" s="1"/>
  <c r="I100" i="41"/>
  <c r="J100" i="41"/>
  <c r="J101" i="41"/>
  <c r="I101" i="41" s="1"/>
  <c r="I102" i="41"/>
  <c r="J102" i="41"/>
  <c r="J103" i="41"/>
  <c r="I103" i="41" s="1"/>
  <c r="I104" i="41"/>
  <c r="J104" i="41"/>
  <c r="J105" i="41"/>
  <c r="I105" i="41" s="1"/>
  <c r="I106" i="41"/>
  <c r="J106" i="41"/>
  <c r="J107" i="41"/>
  <c r="I107" i="41" s="1"/>
  <c r="I108" i="41"/>
  <c r="J108" i="41"/>
  <c r="J109" i="41"/>
  <c r="I109" i="41" s="1"/>
  <c r="I110" i="41"/>
  <c r="J110" i="41"/>
  <c r="J111" i="41"/>
  <c r="I111" i="41" s="1"/>
  <c r="I112" i="41"/>
  <c r="J112" i="41"/>
  <c r="J113" i="41"/>
  <c r="I113" i="41" s="1"/>
  <c r="I114" i="41"/>
  <c r="J114" i="41"/>
  <c r="J115" i="41"/>
  <c r="I115" i="41" s="1"/>
  <c r="I116" i="41"/>
  <c r="J116" i="41"/>
  <c r="J117" i="41"/>
  <c r="I117" i="41" s="1"/>
  <c r="I118" i="41"/>
  <c r="J118" i="41"/>
  <c r="J119" i="41"/>
  <c r="I119" i="41" s="1"/>
  <c r="I120" i="41"/>
  <c r="J120" i="41"/>
  <c r="J121" i="41"/>
  <c r="I121" i="41" s="1"/>
  <c r="I122" i="41"/>
  <c r="J122" i="41"/>
  <c r="J123" i="41"/>
  <c r="I123" i="41" s="1"/>
  <c r="I124" i="41"/>
  <c r="J124" i="41"/>
  <c r="J125" i="41"/>
  <c r="I125" i="41" s="1"/>
  <c r="I126" i="41"/>
  <c r="J126" i="41"/>
  <c r="J127" i="41"/>
  <c r="I127" i="41" s="1"/>
  <c r="I128" i="41"/>
  <c r="J128" i="41"/>
  <c r="J129" i="41"/>
  <c r="I129" i="41" s="1"/>
  <c r="I130" i="41"/>
  <c r="J130" i="41"/>
  <c r="J131" i="41"/>
  <c r="I131" i="41" s="1"/>
  <c r="I132" i="41"/>
  <c r="J132" i="41"/>
  <c r="J133" i="41"/>
  <c r="I133" i="41" s="1"/>
  <c r="I134" i="41"/>
  <c r="J134" i="41"/>
  <c r="J135" i="41"/>
  <c r="I135" i="41" s="1"/>
  <c r="I136" i="41"/>
  <c r="J136" i="41"/>
  <c r="J137" i="41"/>
  <c r="I137" i="41" s="1"/>
  <c r="I138" i="41"/>
  <c r="J138" i="41"/>
  <c r="J139" i="41"/>
  <c r="I139" i="41" s="1"/>
  <c r="I140" i="41"/>
  <c r="J140" i="41"/>
  <c r="J141" i="41"/>
  <c r="I141" i="41" s="1"/>
  <c r="I142" i="41"/>
  <c r="J142" i="41"/>
  <c r="J143" i="41"/>
  <c r="I143" i="41" s="1"/>
  <c r="I144" i="41"/>
  <c r="J144" i="41"/>
  <c r="J145" i="41"/>
  <c r="I145" i="41" s="1"/>
  <c r="I146" i="41"/>
  <c r="J146" i="41"/>
  <c r="J147" i="41"/>
  <c r="I147" i="41" s="1"/>
  <c r="I148" i="41"/>
  <c r="J148" i="41"/>
  <c r="J149" i="41"/>
  <c r="I149" i="41" s="1"/>
  <c r="I150" i="41"/>
  <c r="J150" i="41"/>
  <c r="J151" i="41"/>
  <c r="I151" i="41" s="1"/>
  <c r="I152" i="41"/>
  <c r="J152" i="41"/>
  <c r="J153" i="41"/>
  <c r="I153" i="41" s="1"/>
  <c r="I154" i="41"/>
  <c r="J154" i="41"/>
  <c r="J155" i="41"/>
  <c r="I155" i="41" s="1"/>
  <c r="I156" i="41"/>
  <c r="J156" i="41"/>
  <c r="J157" i="41"/>
  <c r="I157" i="41" s="1"/>
  <c r="I158" i="41"/>
  <c r="J158" i="41"/>
  <c r="J159" i="41"/>
  <c r="I159" i="41" s="1"/>
  <c r="I160" i="41"/>
  <c r="J160" i="41"/>
  <c r="J161" i="41"/>
  <c r="I161" i="41" s="1"/>
  <c r="I162" i="41"/>
  <c r="J162" i="41"/>
  <c r="J163" i="41"/>
  <c r="I163" i="41" s="1"/>
  <c r="I164" i="41"/>
  <c r="J164" i="41"/>
  <c r="J165" i="41"/>
  <c r="I165" i="41" s="1"/>
  <c r="I166" i="41"/>
  <c r="J166" i="41"/>
  <c r="J167" i="41"/>
  <c r="I167" i="41" s="1"/>
  <c r="I168" i="41"/>
  <c r="J168" i="41"/>
  <c r="J169" i="41"/>
  <c r="I169" i="41" s="1"/>
  <c r="I170" i="41"/>
  <c r="J170" i="41"/>
  <c r="J171" i="41"/>
  <c r="I171" i="41" s="1"/>
  <c r="I172" i="41"/>
  <c r="J172" i="41"/>
  <c r="J173" i="41"/>
  <c r="I173" i="41" s="1"/>
  <c r="I174" i="41"/>
  <c r="J174" i="41"/>
  <c r="J175" i="41"/>
  <c r="I175" i="41" s="1"/>
  <c r="I176" i="41"/>
  <c r="J176" i="41"/>
  <c r="J177" i="41"/>
  <c r="I177" i="41" s="1"/>
  <c r="I178" i="41"/>
  <c r="J178" i="41"/>
  <c r="J179" i="41"/>
  <c r="I179" i="41" s="1"/>
  <c r="I180" i="41"/>
  <c r="J180" i="41"/>
  <c r="J181" i="41"/>
  <c r="I181" i="41" s="1"/>
  <c r="I182" i="41"/>
  <c r="J182" i="41"/>
  <c r="J183" i="41"/>
  <c r="I183" i="41" s="1"/>
  <c r="I184" i="41"/>
  <c r="J184" i="41"/>
  <c r="J185" i="41"/>
  <c r="I185" i="41" s="1"/>
  <c r="I186" i="41"/>
  <c r="J186" i="41"/>
  <c r="J187" i="41"/>
  <c r="I187" i="41" s="1"/>
  <c r="I188" i="41"/>
  <c r="J188" i="41"/>
  <c r="J189" i="41"/>
  <c r="I189" i="41" s="1"/>
  <c r="I190" i="41"/>
  <c r="J190" i="41"/>
  <c r="I191" i="41"/>
  <c r="J191" i="41"/>
  <c r="I192" i="41"/>
  <c r="J192" i="41"/>
  <c r="I193" i="41"/>
  <c r="J193" i="41"/>
  <c r="I194" i="41"/>
  <c r="J194" i="41"/>
  <c r="I195" i="41"/>
  <c r="J195" i="41"/>
  <c r="I196" i="41"/>
  <c r="J196" i="41"/>
  <c r="I197" i="41"/>
  <c r="J197" i="41"/>
  <c r="I198" i="41"/>
  <c r="J198" i="41"/>
  <c r="I199" i="41"/>
  <c r="J199" i="41"/>
  <c r="I200" i="41"/>
  <c r="J200" i="41"/>
  <c r="I201" i="41"/>
  <c r="J201" i="41"/>
  <c r="I202" i="41"/>
  <c r="J202" i="41"/>
  <c r="I203" i="41"/>
  <c r="J203" i="41"/>
  <c r="I204" i="41"/>
  <c r="J204" i="41"/>
  <c r="I205" i="41"/>
  <c r="J205" i="41"/>
  <c r="I206" i="41"/>
  <c r="J206" i="41"/>
  <c r="I207" i="41"/>
  <c r="J207" i="41"/>
  <c r="I208" i="41"/>
  <c r="J208" i="41"/>
  <c r="I209" i="41"/>
  <c r="J209" i="41"/>
  <c r="I210" i="41"/>
  <c r="J210" i="41"/>
  <c r="I211" i="41"/>
  <c r="J211" i="41"/>
  <c r="I212" i="41"/>
  <c r="J212" i="41"/>
  <c r="I213" i="41"/>
  <c r="J213" i="41"/>
  <c r="I214" i="41"/>
  <c r="J214" i="41"/>
  <c r="I215" i="41"/>
  <c r="J215" i="41"/>
  <c r="I216" i="41"/>
  <c r="J216" i="41"/>
  <c r="I217" i="41"/>
  <c r="J217" i="41"/>
  <c r="I218" i="41"/>
  <c r="J218" i="41"/>
  <c r="I219" i="41"/>
  <c r="J219" i="41"/>
  <c r="I220" i="41"/>
  <c r="J220" i="41"/>
  <c r="I221" i="41"/>
  <c r="J221" i="41"/>
  <c r="I222" i="41"/>
  <c r="J222" i="41"/>
  <c r="I223" i="41"/>
  <c r="J223" i="41"/>
  <c r="I224" i="41"/>
  <c r="J224" i="41"/>
  <c r="I225" i="41"/>
  <c r="J225" i="41"/>
  <c r="I226" i="41"/>
  <c r="J226" i="41"/>
  <c r="I227" i="41"/>
  <c r="J227" i="41"/>
  <c r="I228" i="41"/>
  <c r="J228" i="41"/>
  <c r="I229" i="41"/>
  <c r="J229" i="41"/>
  <c r="I230" i="41"/>
  <c r="J230" i="41"/>
  <c r="I231" i="41"/>
  <c r="J231" i="41"/>
  <c r="I232" i="41"/>
  <c r="J232" i="41"/>
  <c r="I233" i="41"/>
  <c r="J233" i="41"/>
  <c r="I234" i="41"/>
  <c r="J234" i="41"/>
  <c r="I235" i="41"/>
  <c r="J235" i="41"/>
  <c r="I236" i="41"/>
  <c r="J236" i="41"/>
  <c r="I237" i="41"/>
  <c r="J237" i="41"/>
  <c r="I238" i="41"/>
  <c r="J238" i="41"/>
  <c r="I239" i="41"/>
  <c r="J239" i="41"/>
  <c r="I240" i="41"/>
  <c r="J240" i="41"/>
  <c r="I241" i="41"/>
  <c r="J241" i="41"/>
  <c r="I242" i="41"/>
  <c r="J242" i="41"/>
  <c r="I243" i="41"/>
  <c r="J243" i="41"/>
  <c r="I244" i="41"/>
  <c r="J244" i="41"/>
  <c r="I245" i="41"/>
  <c r="J245" i="41"/>
  <c r="I246" i="41"/>
  <c r="J246" i="41"/>
  <c r="I247" i="41"/>
  <c r="J247" i="41"/>
  <c r="I248" i="41"/>
  <c r="J248" i="41"/>
  <c r="I249" i="41"/>
  <c r="J249" i="41"/>
  <c r="I250" i="41"/>
  <c r="J250" i="41"/>
  <c r="I251" i="41"/>
  <c r="J251" i="41"/>
  <c r="I252" i="41"/>
  <c r="J252" i="41"/>
  <c r="I253" i="41"/>
  <c r="J253" i="41"/>
  <c r="I254" i="41"/>
  <c r="J254" i="41"/>
  <c r="I255" i="41"/>
  <c r="J255" i="41"/>
  <c r="I256" i="41"/>
  <c r="J256" i="41"/>
  <c r="I257" i="41"/>
  <c r="J257" i="41"/>
  <c r="I258" i="41"/>
  <c r="J258" i="41"/>
  <c r="I259" i="41"/>
  <c r="J259" i="41"/>
  <c r="I260" i="41"/>
  <c r="J260" i="41"/>
  <c r="I261" i="41"/>
  <c r="J261" i="41"/>
  <c r="I262" i="41"/>
  <c r="J262" i="41"/>
  <c r="I263" i="41"/>
  <c r="J263" i="41"/>
  <c r="I264" i="41"/>
  <c r="J264" i="41"/>
  <c r="I265" i="41"/>
  <c r="J265" i="41"/>
  <c r="I266" i="41"/>
  <c r="J266" i="41"/>
  <c r="I267" i="41"/>
  <c r="J267" i="41"/>
  <c r="I268" i="41"/>
  <c r="J268" i="41"/>
  <c r="I269" i="41"/>
  <c r="J269" i="41"/>
  <c r="I270" i="41"/>
  <c r="J270" i="41"/>
  <c r="I271" i="41"/>
  <c r="J271" i="41"/>
  <c r="I272" i="41"/>
  <c r="J272" i="41"/>
  <c r="I273" i="41"/>
  <c r="J273" i="41"/>
  <c r="I274" i="41"/>
  <c r="J274" i="41"/>
  <c r="I275" i="41"/>
  <c r="J275" i="41"/>
  <c r="I276" i="41"/>
  <c r="J276" i="41"/>
  <c r="I277" i="41"/>
  <c r="J277" i="41"/>
  <c r="I278" i="41"/>
  <c r="J278" i="41"/>
  <c r="I279" i="41"/>
  <c r="J279" i="41"/>
  <c r="I280" i="41"/>
  <c r="J280" i="41"/>
  <c r="I281" i="41"/>
  <c r="J281" i="41"/>
  <c r="I282" i="41"/>
  <c r="J282" i="41"/>
  <c r="I283" i="41"/>
  <c r="J283" i="41"/>
  <c r="I284" i="41"/>
  <c r="J284" i="41"/>
  <c r="I285" i="41"/>
  <c r="J285" i="41"/>
  <c r="I286" i="41"/>
  <c r="J286" i="41"/>
  <c r="I287" i="41"/>
  <c r="J287" i="41"/>
  <c r="I288" i="41"/>
  <c r="J288" i="41"/>
  <c r="I289" i="41"/>
  <c r="J289" i="41"/>
  <c r="I290" i="41"/>
  <c r="J290" i="41"/>
  <c r="I291" i="41"/>
  <c r="J291" i="41"/>
  <c r="I292" i="41"/>
  <c r="J292" i="41"/>
  <c r="I293" i="41"/>
  <c r="J293" i="41"/>
  <c r="I294" i="41"/>
  <c r="J294" i="41"/>
  <c r="I295" i="41"/>
  <c r="J295" i="41"/>
  <c r="I296" i="41"/>
  <c r="J296" i="41"/>
  <c r="I297" i="41"/>
  <c r="J297" i="41"/>
  <c r="I298" i="41"/>
  <c r="J298" i="41"/>
  <c r="I299" i="41"/>
  <c r="J299" i="41"/>
  <c r="I300" i="41"/>
  <c r="J300" i="41"/>
  <c r="I301" i="41"/>
  <c r="J301" i="41"/>
  <c r="I302" i="41"/>
  <c r="J302" i="41"/>
  <c r="I303" i="41"/>
  <c r="J303" i="41"/>
  <c r="I304" i="41"/>
  <c r="J304" i="41"/>
  <c r="I305" i="41"/>
  <c r="J305" i="41"/>
  <c r="I306" i="41"/>
  <c r="J306" i="41"/>
  <c r="I307" i="41"/>
  <c r="J307" i="41"/>
  <c r="I308" i="41"/>
  <c r="J308" i="41"/>
  <c r="I309" i="41"/>
  <c r="J309" i="41"/>
  <c r="I310" i="41"/>
  <c r="J310" i="41"/>
  <c r="I311" i="41"/>
  <c r="J311" i="41"/>
  <c r="I312" i="41"/>
  <c r="J312" i="41"/>
  <c r="I313" i="41"/>
  <c r="J313" i="41"/>
  <c r="I314" i="41"/>
  <c r="J314" i="41"/>
  <c r="I315" i="41"/>
  <c r="J315" i="41"/>
  <c r="I316" i="41"/>
  <c r="J316" i="41"/>
  <c r="I317" i="41"/>
  <c r="J317" i="41"/>
  <c r="I318" i="41"/>
  <c r="J318" i="41"/>
  <c r="I319" i="41"/>
  <c r="J319" i="41"/>
  <c r="I320" i="41"/>
  <c r="J320" i="41"/>
  <c r="I321" i="41"/>
  <c r="J321" i="41"/>
  <c r="I322" i="41"/>
  <c r="J322" i="41"/>
  <c r="I323" i="41"/>
  <c r="J323" i="41"/>
  <c r="I324" i="41"/>
  <c r="J324" i="41"/>
  <c r="I325" i="41"/>
  <c r="J325" i="41"/>
  <c r="I326" i="41"/>
  <c r="J326" i="41"/>
  <c r="I327" i="41"/>
  <c r="J327" i="41"/>
  <c r="I328" i="41"/>
  <c r="J328" i="41"/>
  <c r="I329" i="41"/>
  <c r="J329" i="41"/>
  <c r="I330" i="41"/>
  <c r="J330" i="41"/>
  <c r="I331" i="41"/>
  <c r="J331" i="41"/>
  <c r="I332" i="41"/>
  <c r="J332" i="41"/>
  <c r="I333" i="41"/>
  <c r="J333" i="41"/>
  <c r="I334" i="41"/>
  <c r="J334" i="41"/>
  <c r="I335" i="41"/>
  <c r="J335" i="41"/>
  <c r="I336" i="41"/>
  <c r="J336" i="41"/>
  <c r="I337" i="41"/>
  <c r="J337" i="41"/>
  <c r="I338" i="41"/>
  <c r="J338" i="41"/>
  <c r="I339" i="41"/>
  <c r="J339" i="41"/>
  <c r="I340" i="41"/>
  <c r="J340" i="41"/>
  <c r="I341" i="41"/>
  <c r="J341" i="41"/>
  <c r="I342" i="41"/>
  <c r="J342" i="41"/>
  <c r="I343" i="41"/>
  <c r="J343" i="41"/>
  <c r="I344" i="41"/>
  <c r="J344" i="41"/>
  <c r="I345" i="41"/>
  <c r="J345" i="41"/>
  <c r="I346" i="41"/>
  <c r="J346" i="41"/>
  <c r="I347" i="41"/>
  <c r="J347" i="41"/>
  <c r="I348" i="41"/>
  <c r="J348" i="41"/>
  <c r="I349" i="41"/>
  <c r="J349" i="41"/>
  <c r="I350" i="41"/>
  <c r="J350" i="41"/>
  <c r="I351" i="41"/>
  <c r="J351" i="41"/>
  <c r="I352" i="41"/>
  <c r="J352" i="41"/>
  <c r="I353" i="41"/>
  <c r="J353" i="41"/>
  <c r="I354" i="41"/>
  <c r="J354" i="41"/>
  <c r="I355" i="41"/>
  <c r="J355" i="41"/>
  <c r="I356" i="41"/>
  <c r="J356" i="41"/>
  <c r="I357" i="41"/>
  <c r="J357" i="41"/>
  <c r="I358" i="41"/>
  <c r="J358" i="41"/>
  <c r="I359" i="41"/>
  <c r="J359" i="41"/>
  <c r="I360" i="41"/>
  <c r="J360" i="41"/>
  <c r="I361" i="41"/>
  <c r="J361" i="41"/>
  <c r="I362" i="41"/>
  <c r="J362" i="41"/>
  <c r="I363" i="41"/>
  <c r="J363" i="41"/>
  <c r="I364" i="41"/>
  <c r="J364" i="41"/>
  <c r="I365" i="41"/>
  <c r="J365" i="41"/>
  <c r="I366" i="41"/>
  <c r="J366" i="41"/>
  <c r="I367" i="41"/>
  <c r="J367" i="41"/>
  <c r="I368" i="41"/>
  <c r="J368" i="41"/>
  <c r="I369" i="41"/>
  <c r="J369" i="41"/>
  <c r="I370" i="41"/>
  <c r="J370" i="41"/>
  <c r="I371" i="41"/>
  <c r="J371" i="41"/>
  <c r="I372" i="41"/>
  <c r="J372" i="41"/>
  <c r="I373" i="41"/>
  <c r="J373" i="41"/>
  <c r="I374" i="41"/>
  <c r="J374" i="41"/>
  <c r="I375" i="41"/>
  <c r="J375" i="41"/>
  <c r="I376" i="41"/>
  <c r="J376" i="41"/>
  <c r="I377" i="41"/>
  <c r="J377" i="41"/>
  <c r="I378" i="41"/>
  <c r="J378" i="41"/>
  <c r="I379" i="41"/>
  <c r="J379" i="41"/>
  <c r="I380" i="41"/>
  <c r="J380" i="41"/>
  <c r="I381" i="41"/>
  <c r="J381" i="41"/>
  <c r="I382" i="41"/>
  <c r="J382" i="41"/>
  <c r="I383" i="41"/>
  <c r="J383" i="41"/>
  <c r="I384" i="41"/>
  <c r="J384" i="41"/>
  <c r="I385" i="41"/>
  <c r="J385" i="41"/>
  <c r="I386" i="41"/>
  <c r="J386" i="41"/>
  <c r="I387" i="41"/>
  <c r="J387" i="41"/>
  <c r="I388" i="41"/>
  <c r="J388" i="41"/>
  <c r="I389" i="41"/>
  <c r="J389" i="41"/>
  <c r="I390" i="41"/>
  <c r="J390" i="41"/>
  <c r="I391" i="41"/>
  <c r="J391" i="41"/>
  <c r="I392" i="41"/>
  <c r="J392" i="41"/>
  <c r="I393" i="41"/>
  <c r="J393" i="41"/>
  <c r="I394" i="41"/>
  <c r="J394" i="41"/>
  <c r="I395" i="41"/>
  <c r="J395" i="41"/>
  <c r="I396" i="41"/>
  <c r="J396" i="41"/>
  <c r="I397" i="41"/>
  <c r="J397" i="41"/>
  <c r="I398" i="41"/>
  <c r="J398" i="41"/>
  <c r="I399" i="41"/>
  <c r="J399" i="41"/>
  <c r="I400" i="41"/>
  <c r="J400" i="41"/>
  <c r="I401" i="41"/>
  <c r="J401" i="41"/>
  <c r="I402" i="41"/>
  <c r="J402" i="41"/>
  <c r="I403" i="41"/>
  <c r="J403" i="41"/>
  <c r="I404" i="41"/>
  <c r="J404" i="41"/>
  <c r="I405" i="41"/>
  <c r="J405" i="41"/>
  <c r="I406" i="41"/>
  <c r="J406" i="41"/>
  <c r="I407" i="41"/>
  <c r="J407" i="41"/>
  <c r="I408" i="41"/>
  <c r="J408" i="41"/>
  <c r="I409" i="41"/>
  <c r="J409" i="41"/>
  <c r="I410" i="41"/>
  <c r="J410" i="41"/>
  <c r="I411" i="41"/>
  <c r="J411" i="41"/>
  <c r="I412" i="41"/>
  <c r="J412" i="41"/>
  <c r="I413" i="41"/>
  <c r="J413" i="41"/>
  <c r="I414" i="41"/>
  <c r="J414" i="41"/>
  <c r="I415" i="41"/>
  <c r="J415" i="41"/>
  <c r="I416" i="41"/>
  <c r="J416" i="41"/>
  <c r="I417" i="41"/>
  <c r="J417" i="41"/>
  <c r="I418" i="41"/>
  <c r="J418" i="41"/>
  <c r="I419" i="41"/>
  <c r="J419" i="41"/>
  <c r="I420" i="41"/>
  <c r="J420" i="41"/>
  <c r="I421" i="41"/>
  <c r="J421" i="41"/>
  <c r="I422" i="41"/>
  <c r="J422" i="41"/>
  <c r="I423" i="41"/>
  <c r="J423" i="41"/>
  <c r="I424" i="41"/>
  <c r="J424" i="41"/>
  <c r="I425" i="41"/>
  <c r="J425" i="41"/>
  <c r="I426" i="41"/>
  <c r="J426" i="41"/>
  <c r="I427" i="41"/>
  <c r="J427" i="41"/>
  <c r="I428" i="41"/>
  <c r="J428" i="41"/>
  <c r="I429" i="41"/>
  <c r="J429" i="41"/>
  <c r="I430" i="41"/>
  <c r="J430" i="41"/>
  <c r="I431" i="41"/>
  <c r="J431" i="41"/>
  <c r="I432" i="41"/>
  <c r="J432" i="41"/>
  <c r="I433" i="41"/>
  <c r="J433" i="41"/>
  <c r="I434" i="41"/>
  <c r="J434" i="41"/>
  <c r="I435" i="41"/>
  <c r="J435" i="41"/>
  <c r="I436" i="41"/>
  <c r="J436" i="41"/>
  <c r="I437" i="41"/>
  <c r="J437" i="41"/>
  <c r="I438" i="41"/>
  <c r="J438" i="41"/>
  <c r="I439" i="41"/>
  <c r="J439" i="41"/>
  <c r="I440" i="41"/>
  <c r="J440" i="41"/>
  <c r="I441" i="41"/>
  <c r="J441" i="41"/>
  <c r="I442" i="41"/>
  <c r="J442" i="41"/>
  <c r="I443" i="41"/>
  <c r="J443" i="41"/>
  <c r="I444" i="41"/>
  <c r="J444" i="41"/>
  <c r="I445" i="41"/>
  <c r="J445" i="41"/>
  <c r="I446" i="41"/>
  <c r="J446" i="41"/>
  <c r="I447" i="41"/>
  <c r="J447" i="41"/>
  <c r="I448" i="41"/>
  <c r="J448" i="41"/>
  <c r="I449" i="41"/>
  <c r="J449" i="41"/>
  <c r="I450" i="41"/>
  <c r="J450" i="41"/>
  <c r="I451" i="41"/>
  <c r="J451" i="41"/>
  <c r="I452" i="41"/>
  <c r="J452" i="41"/>
  <c r="I453" i="41"/>
  <c r="J453" i="41"/>
  <c r="I454" i="41"/>
  <c r="J454" i="41"/>
  <c r="I455" i="41"/>
  <c r="J455" i="41"/>
  <c r="I456" i="41"/>
  <c r="J456" i="41"/>
  <c r="I457" i="41"/>
  <c r="J457" i="41"/>
  <c r="I458" i="41"/>
  <c r="J458" i="41"/>
  <c r="I459" i="41"/>
  <c r="J459" i="41"/>
  <c r="I460" i="41"/>
  <c r="J460" i="41"/>
  <c r="I461" i="41"/>
  <c r="J461" i="41"/>
  <c r="I462" i="41"/>
  <c r="J462" i="41"/>
  <c r="I463" i="41"/>
  <c r="J463" i="41"/>
  <c r="I464" i="41"/>
  <c r="J464" i="41"/>
  <c r="I465" i="41"/>
  <c r="J465" i="41"/>
  <c r="I466" i="41"/>
  <c r="J466" i="41"/>
  <c r="I467" i="41"/>
  <c r="J467" i="41"/>
  <c r="I468" i="41"/>
  <c r="J468" i="41"/>
  <c r="I469" i="41"/>
  <c r="J469" i="41"/>
  <c r="I470" i="41"/>
  <c r="J470" i="41"/>
  <c r="I471" i="41"/>
  <c r="J471" i="41"/>
  <c r="I472" i="41"/>
  <c r="J472" i="41"/>
  <c r="I473" i="41"/>
  <c r="J473" i="41"/>
  <c r="I474" i="41"/>
  <c r="J474" i="41"/>
  <c r="I475" i="41"/>
  <c r="J475" i="41"/>
  <c r="I476" i="41"/>
  <c r="J476" i="41"/>
  <c r="I477" i="41"/>
  <c r="J477" i="41"/>
  <c r="I478" i="41"/>
  <c r="J478" i="41"/>
  <c r="I479" i="41"/>
  <c r="J479" i="41"/>
  <c r="I480" i="41"/>
  <c r="J480" i="41"/>
  <c r="I481" i="41"/>
  <c r="J481" i="41"/>
  <c r="I482" i="41"/>
  <c r="J482" i="41"/>
  <c r="I483" i="41"/>
  <c r="J483" i="41"/>
  <c r="I484" i="41"/>
  <c r="J484" i="41"/>
  <c r="I485" i="41"/>
  <c r="J485" i="41"/>
  <c r="I486" i="41"/>
  <c r="J486" i="41"/>
  <c r="I487" i="41"/>
  <c r="J487" i="41"/>
  <c r="I488" i="41"/>
  <c r="J488" i="41"/>
  <c r="I489" i="41"/>
  <c r="J489" i="41"/>
  <c r="I490" i="41"/>
  <c r="J490" i="41"/>
  <c r="I491" i="41"/>
  <c r="J491" i="41"/>
  <c r="I492" i="41"/>
  <c r="J492" i="41"/>
  <c r="I493" i="41"/>
  <c r="J493" i="41"/>
  <c r="I494" i="41"/>
  <c r="J494" i="41"/>
  <c r="I495" i="41"/>
  <c r="J495" i="41"/>
  <c r="I496" i="41"/>
  <c r="J496" i="41"/>
  <c r="I497" i="41"/>
  <c r="J497" i="41"/>
  <c r="I498" i="41"/>
  <c r="J498" i="41"/>
  <c r="I499" i="41"/>
  <c r="J499" i="41"/>
  <c r="I500" i="41"/>
  <c r="J500" i="41"/>
  <c r="I501" i="41"/>
  <c r="J501" i="41"/>
  <c r="I502" i="41"/>
  <c r="J502" i="41"/>
  <c r="I503" i="41"/>
  <c r="J503" i="41"/>
  <c r="I504" i="41"/>
  <c r="J504" i="41"/>
  <c r="I505" i="41"/>
  <c r="J505" i="41"/>
  <c r="I506" i="41"/>
  <c r="J506" i="41"/>
  <c r="I507" i="41"/>
  <c r="J507" i="41"/>
  <c r="I508" i="41"/>
  <c r="J508" i="41"/>
  <c r="I509" i="41"/>
  <c r="J509" i="41"/>
  <c r="I510" i="41"/>
  <c r="J510" i="41"/>
  <c r="I511" i="41"/>
  <c r="J511" i="41"/>
  <c r="I512" i="41"/>
  <c r="J512" i="41"/>
  <c r="I513" i="41"/>
  <c r="J513" i="41"/>
  <c r="I514" i="41"/>
  <c r="J514" i="41"/>
  <c r="I515" i="41"/>
  <c r="J515" i="41"/>
  <c r="I516" i="41"/>
  <c r="J516" i="41"/>
  <c r="I517" i="41"/>
  <c r="J517" i="41"/>
  <c r="I518" i="41"/>
  <c r="J518" i="41"/>
  <c r="I519" i="41"/>
  <c r="J519" i="41"/>
  <c r="I520" i="41"/>
  <c r="J520" i="41"/>
  <c r="I521" i="41"/>
  <c r="J521" i="41"/>
  <c r="I522" i="41"/>
  <c r="J522" i="41"/>
  <c r="I523" i="41"/>
  <c r="J523" i="41"/>
  <c r="I524" i="41"/>
  <c r="J524" i="41"/>
  <c r="I525" i="41"/>
  <c r="J525" i="41"/>
  <c r="I526" i="41"/>
  <c r="J526" i="41"/>
  <c r="I527" i="41"/>
  <c r="J527" i="41"/>
  <c r="I528" i="41"/>
  <c r="J528" i="41"/>
  <c r="I529" i="41"/>
  <c r="J529" i="41"/>
  <c r="I530" i="41"/>
  <c r="J530" i="41"/>
  <c r="I531" i="41"/>
  <c r="J531" i="41"/>
  <c r="I532" i="41"/>
  <c r="J532" i="41"/>
  <c r="I533" i="41"/>
  <c r="J533" i="41"/>
  <c r="I534" i="41"/>
  <c r="J534" i="41"/>
  <c r="I535" i="41"/>
  <c r="J535" i="41"/>
  <c r="I536" i="41"/>
  <c r="J536" i="41"/>
  <c r="I537" i="41"/>
  <c r="J537" i="41"/>
  <c r="I538" i="41"/>
  <c r="J538" i="41"/>
  <c r="I539" i="41"/>
  <c r="J539" i="41"/>
  <c r="I540" i="41"/>
  <c r="J540" i="41"/>
  <c r="I541" i="41"/>
  <c r="J541" i="41"/>
  <c r="I542" i="41"/>
  <c r="J542" i="41"/>
  <c r="I543" i="41"/>
  <c r="J543" i="41"/>
  <c r="I544" i="41"/>
  <c r="J544" i="41"/>
  <c r="I545" i="41"/>
  <c r="J545" i="41"/>
  <c r="I546" i="41"/>
  <c r="J546" i="41"/>
  <c r="I547" i="41"/>
  <c r="J547" i="41"/>
  <c r="I548" i="41"/>
  <c r="J548" i="41"/>
  <c r="I549" i="41"/>
  <c r="J549" i="41"/>
  <c r="I550" i="41"/>
  <c r="J550" i="41"/>
  <c r="I551" i="41"/>
  <c r="J551" i="41"/>
  <c r="I552" i="41"/>
  <c r="J552" i="41"/>
  <c r="I553" i="41"/>
  <c r="J553" i="41"/>
  <c r="I554" i="41"/>
  <c r="J554" i="41"/>
  <c r="I555" i="41"/>
  <c r="J555" i="41"/>
  <c r="I556" i="41"/>
  <c r="J556" i="41"/>
  <c r="I557" i="41"/>
  <c r="J557" i="41"/>
  <c r="I558" i="41"/>
  <c r="J558" i="41"/>
  <c r="I559" i="41"/>
  <c r="J559" i="41"/>
  <c r="I560" i="41"/>
  <c r="J560" i="41"/>
  <c r="I561" i="41"/>
  <c r="J561" i="41"/>
  <c r="I562" i="41"/>
  <c r="J562" i="41"/>
  <c r="I563" i="41"/>
  <c r="J563" i="41"/>
  <c r="I564" i="41"/>
  <c r="J564" i="41"/>
  <c r="I565" i="41"/>
  <c r="J565" i="41"/>
  <c r="I566" i="41"/>
  <c r="J566" i="41"/>
  <c r="I567" i="41"/>
  <c r="J567" i="41"/>
  <c r="I568" i="41"/>
  <c r="J568" i="41"/>
  <c r="I569" i="41"/>
  <c r="J569" i="41"/>
  <c r="I570" i="41"/>
  <c r="J570" i="41"/>
  <c r="I571" i="41"/>
  <c r="J571" i="41"/>
  <c r="I572" i="41"/>
  <c r="J572" i="41"/>
  <c r="I573" i="41"/>
  <c r="J573" i="41"/>
  <c r="I574" i="41"/>
  <c r="J574" i="41"/>
  <c r="I575" i="41"/>
  <c r="J575" i="41"/>
  <c r="I576" i="41"/>
  <c r="J576" i="41"/>
  <c r="I577" i="41"/>
  <c r="J577" i="41"/>
  <c r="I578" i="41"/>
  <c r="J578" i="41"/>
  <c r="I579" i="41"/>
  <c r="J579" i="41"/>
  <c r="I580" i="41"/>
  <c r="J580" i="41"/>
  <c r="I581" i="41"/>
  <c r="J581" i="41"/>
  <c r="I582" i="41"/>
  <c r="J582" i="41"/>
  <c r="I583" i="41"/>
  <c r="J583" i="41"/>
  <c r="I584" i="41"/>
  <c r="J584" i="41"/>
  <c r="I585" i="41"/>
  <c r="J585" i="41"/>
  <c r="I586" i="41"/>
  <c r="J586" i="41"/>
  <c r="I587" i="41"/>
  <c r="J587" i="41"/>
  <c r="I588" i="41"/>
  <c r="J588" i="41"/>
  <c r="I589" i="41"/>
  <c r="J589" i="41"/>
  <c r="I590" i="41"/>
  <c r="J590" i="41"/>
  <c r="I591" i="41"/>
  <c r="J591" i="41"/>
  <c r="I592" i="41"/>
  <c r="J592" i="41"/>
  <c r="I593" i="41"/>
  <c r="J593" i="41"/>
  <c r="I594" i="41"/>
  <c r="J594" i="41"/>
  <c r="I595" i="41"/>
  <c r="J595" i="41"/>
  <c r="I596" i="41"/>
  <c r="J596" i="41"/>
  <c r="I597" i="41"/>
  <c r="J597" i="41"/>
  <c r="I598" i="41"/>
  <c r="J598" i="41"/>
  <c r="I599" i="41"/>
  <c r="J599" i="41"/>
  <c r="I600" i="41"/>
  <c r="J600" i="41"/>
  <c r="I601" i="41"/>
  <c r="J601" i="41"/>
  <c r="I602" i="41"/>
  <c r="J602" i="41"/>
  <c r="I603" i="41"/>
  <c r="J603" i="41"/>
  <c r="I604" i="41"/>
  <c r="J604" i="41"/>
  <c r="I605" i="41"/>
  <c r="J605" i="41"/>
  <c r="I606" i="41"/>
  <c r="J606" i="41"/>
  <c r="I607" i="41"/>
  <c r="J607" i="41"/>
  <c r="I608" i="41"/>
  <c r="J608" i="41"/>
  <c r="I609" i="41"/>
  <c r="J609" i="41"/>
  <c r="I610" i="41"/>
  <c r="J610" i="41"/>
  <c r="I611" i="41"/>
  <c r="J611" i="41"/>
  <c r="I612" i="41"/>
  <c r="J612" i="41"/>
  <c r="I613" i="41"/>
  <c r="J613" i="41"/>
  <c r="I614" i="41"/>
  <c r="J614" i="41"/>
  <c r="I615" i="41"/>
  <c r="J615" i="41"/>
  <c r="I616" i="41"/>
  <c r="J616" i="41"/>
  <c r="I617" i="41"/>
  <c r="J617" i="41"/>
  <c r="I618" i="41"/>
  <c r="J618" i="41"/>
  <c r="I619" i="41"/>
  <c r="J619" i="41"/>
  <c r="I620" i="41"/>
  <c r="J620" i="41"/>
  <c r="I621" i="41"/>
  <c r="J621" i="41"/>
  <c r="I622" i="41"/>
  <c r="J622" i="41"/>
  <c r="I623" i="41"/>
  <c r="J623" i="41"/>
  <c r="I624" i="41"/>
  <c r="J624" i="41"/>
  <c r="I625" i="41"/>
  <c r="J625" i="41"/>
  <c r="I626" i="41"/>
  <c r="J626" i="41"/>
  <c r="I627" i="41"/>
  <c r="J627" i="41"/>
  <c r="I628" i="41"/>
  <c r="J628" i="41"/>
  <c r="I629" i="41"/>
  <c r="J629" i="41"/>
  <c r="I630" i="41"/>
  <c r="J630" i="41"/>
  <c r="I631" i="41"/>
  <c r="J631" i="41"/>
  <c r="I632" i="41"/>
  <c r="J632" i="41"/>
  <c r="I633" i="41"/>
  <c r="J633" i="41"/>
  <c r="I634" i="41"/>
  <c r="J634" i="41"/>
  <c r="I635" i="41"/>
  <c r="J635" i="41"/>
  <c r="I636" i="41"/>
  <c r="J636" i="41"/>
  <c r="I637" i="41"/>
  <c r="J637" i="41"/>
  <c r="I638" i="41"/>
  <c r="J638" i="41"/>
  <c r="I639" i="41"/>
  <c r="J639" i="41"/>
  <c r="I640" i="41"/>
  <c r="J640" i="41"/>
  <c r="I641" i="41"/>
  <c r="J641" i="41"/>
  <c r="I642" i="41"/>
  <c r="J642" i="41"/>
  <c r="I643" i="41"/>
  <c r="J643" i="41"/>
  <c r="I644" i="41"/>
  <c r="J644" i="41"/>
  <c r="I645" i="41"/>
  <c r="J645" i="41"/>
  <c r="I646" i="41"/>
  <c r="J646" i="41"/>
  <c r="I647" i="41"/>
  <c r="J647" i="41"/>
  <c r="I648" i="41"/>
  <c r="J648" i="41"/>
  <c r="I649" i="41"/>
  <c r="J649" i="41"/>
  <c r="I650" i="41"/>
  <c r="J650" i="41"/>
  <c r="I651" i="41"/>
  <c r="J651" i="41"/>
  <c r="I652" i="41"/>
  <c r="J652" i="41"/>
  <c r="I653" i="41"/>
  <c r="J653" i="41"/>
  <c r="I654" i="41"/>
  <c r="J654" i="41"/>
  <c r="I655" i="41"/>
  <c r="J655" i="41"/>
  <c r="I656" i="41"/>
  <c r="J656" i="41"/>
  <c r="I657" i="41"/>
  <c r="J657" i="41"/>
  <c r="I658" i="41"/>
  <c r="J658" i="41"/>
  <c r="I659" i="41"/>
  <c r="J659" i="41"/>
  <c r="I660" i="41"/>
  <c r="J660" i="41"/>
  <c r="I661" i="41"/>
  <c r="J661" i="41"/>
  <c r="I662" i="41"/>
  <c r="J662" i="41"/>
  <c r="I663" i="41"/>
  <c r="J663" i="41"/>
  <c r="I664" i="41"/>
  <c r="J664" i="41"/>
  <c r="I665" i="41"/>
  <c r="J665" i="41"/>
  <c r="I666" i="41"/>
  <c r="J666" i="41"/>
  <c r="I667" i="41"/>
  <c r="J667" i="41"/>
  <c r="I668" i="41"/>
  <c r="J668" i="41"/>
  <c r="I669" i="41"/>
  <c r="J669" i="41"/>
  <c r="I670" i="41"/>
  <c r="J670" i="41"/>
  <c r="I671" i="41"/>
  <c r="J671" i="41"/>
  <c r="I672" i="41"/>
  <c r="J672" i="41"/>
  <c r="I673" i="41"/>
  <c r="J673" i="41"/>
  <c r="I674" i="41"/>
  <c r="J674" i="41"/>
  <c r="I675" i="41"/>
  <c r="J675" i="41"/>
  <c r="I676" i="41"/>
  <c r="J676" i="41"/>
  <c r="I677" i="41"/>
  <c r="J677" i="41"/>
  <c r="I678" i="41"/>
  <c r="J678" i="41"/>
  <c r="I679" i="41"/>
  <c r="J679" i="41"/>
  <c r="I680" i="41"/>
  <c r="J680" i="41"/>
  <c r="I681" i="41"/>
  <c r="J681" i="41"/>
  <c r="I682" i="41"/>
  <c r="J682" i="41"/>
  <c r="I683" i="41"/>
  <c r="J683" i="41"/>
  <c r="I684" i="41"/>
  <c r="J684" i="41"/>
  <c r="I685" i="41"/>
  <c r="J685" i="41"/>
  <c r="I686" i="41"/>
  <c r="J686" i="41"/>
  <c r="I687" i="41"/>
  <c r="J687" i="41"/>
  <c r="I688" i="41"/>
  <c r="J688" i="41"/>
  <c r="I689" i="41"/>
  <c r="J689" i="41"/>
  <c r="I690" i="41"/>
  <c r="J690" i="41"/>
  <c r="I691" i="41"/>
  <c r="J691" i="41"/>
  <c r="I692" i="41"/>
  <c r="J692" i="41"/>
  <c r="I693" i="41"/>
  <c r="J693" i="41"/>
  <c r="I694" i="41"/>
  <c r="J694" i="41"/>
  <c r="I695" i="41"/>
  <c r="J695" i="41"/>
  <c r="I696" i="41"/>
  <c r="J696" i="41"/>
  <c r="I697" i="41"/>
  <c r="J697" i="41"/>
  <c r="I698" i="41"/>
  <c r="J698" i="41"/>
  <c r="I699" i="41"/>
  <c r="J699" i="41"/>
  <c r="I700" i="41"/>
  <c r="J700" i="41"/>
  <c r="I701" i="41"/>
  <c r="J701" i="41"/>
  <c r="I702" i="41"/>
  <c r="J702" i="41"/>
  <c r="I703" i="41"/>
  <c r="J703" i="41"/>
  <c r="I704" i="41"/>
  <c r="J704" i="41"/>
  <c r="I705" i="41"/>
  <c r="J705" i="41"/>
  <c r="I706" i="41"/>
  <c r="J706" i="41"/>
  <c r="I707" i="41"/>
  <c r="J707" i="41"/>
  <c r="I708" i="41"/>
  <c r="J708" i="41"/>
  <c r="I709" i="41"/>
  <c r="J709" i="41"/>
  <c r="I710" i="41"/>
  <c r="J710" i="41"/>
  <c r="I711" i="41"/>
  <c r="J711" i="41"/>
  <c r="I712" i="41"/>
  <c r="J712" i="41"/>
  <c r="I713" i="41"/>
  <c r="J713" i="41"/>
  <c r="I714" i="41"/>
  <c r="J714" i="41"/>
  <c r="I715" i="41"/>
  <c r="J715" i="41"/>
  <c r="I716" i="41"/>
  <c r="J716" i="41"/>
  <c r="I717" i="41"/>
  <c r="J717" i="41"/>
  <c r="I718" i="41"/>
  <c r="J718" i="41"/>
  <c r="I719" i="41"/>
  <c r="J719" i="41"/>
  <c r="I720" i="41"/>
  <c r="J720" i="41"/>
  <c r="I721" i="41"/>
  <c r="J721" i="41"/>
  <c r="I722" i="41"/>
  <c r="J722" i="41"/>
  <c r="I723" i="41"/>
  <c r="J723" i="41"/>
  <c r="I724" i="41"/>
  <c r="J724" i="41"/>
  <c r="I725" i="41"/>
  <c r="J725" i="41"/>
  <c r="I726" i="41"/>
  <c r="J726" i="41"/>
  <c r="I727" i="41"/>
  <c r="J727" i="41"/>
  <c r="I728" i="41"/>
  <c r="J728" i="41"/>
  <c r="I729" i="41"/>
  <c r="J729" i="41"/>
  <c r="I730" i="41"/>
  <c r="J730" i="41"/>
  <c r="I731" i="41"/>
  <c r="J731" i="41"/>
  <c r="I732" i="41"/>
  <c r="J732" i="41"/>
  <c r="I733" i="41"/>
  <c r="J733" i="41"/>
  <c r="I734" i="41"/>
  <c r="J734" i="41"/>
  <c r="I735" i="41"/>
  <c r="J735" i="41"/>
  <c r="I736" i="41"/>
  <c r="J736" i="41"/>
  <c r="I737" i="41"/>
  <c r="J737" i="41"/>
  <c r="I738" i="41"/>
  <c r="J738" i="41"/>
  <c r="I739" i="41"/>
  <c r="J739" i="41"/>
  <c r="I740" i="41"/>
  <c r="J740" i="41"/>
  <c r="I741" i="41"/>
  <c r="J741" i="41"/>
  <c r="I742" i="41"/>
  <c r="J742" i="41"/>
  <c r="I743" i="41"/>
  <c r="J743" i="41"/>
  <c r="I744" i="41"/>
  <c r="J744" i="41"/>
  <c r="I745" i="41"/>
  <c r="J745" i="41"/>
  <c r="I746" i="41"/>
  <c r="J746" i="41"/>
  <c r="I747" i="41"/>
  <c r="J747" i="41"/>
  <c r="I748" i="41"/>
  <c r="J748" i="41"/>
  <c r="I749" i="41"/>
  <c r="J749" i="41"/>
  <c r="I750" i="41"/>
  <c r="J750" i="41"/>
  <c r="I751" i="41"/>
  <c r="J751" i="41"/>
  <c r="I752" i="41"/>
  <c r="J752" i="41"/>
  <c r="I753" i="41"/>
  <c r="J753" i="41"/>
  <c r="I754" i="41"/>
  <c r="J754" i="41"/>
  <c r="I755" i="41"/>
  <c r="J755" i="41"/>
  <c r="I756" i="41"/>
  <c r="J756" i="41"/>
  <c r="I757" i="41"/>
  <c r="J757" i="41"/>
  <c r="I758" i="41"/>
  <c r="J758" i="41"/>
  <c r="I759" i="41"/>
  <c r="J759" i="41"/>
  <c r="I760" i="41"/>
  <c r="J760" i="41"/>
  <c r="I761" i="41"/>
  <c r="J761" i="41"/>
  <c r="I762" i="41"/>
  <c r="J762" i="41"/>
  <c r="I763" i="41"/>
  <c r="J763" i="41"/>
  <c r="I764" i="41"/>
  <c r="J764" i="41"/>
  <c r="I765" i="41"/>
  <c r="J765" i="41"/>
  <c r="I766" i="41"/>
  <c r="J766" i="41"/>
  <c r="I767" i="41"/>
  <c r="J767" i="41"/>
  <c r="I768" i="41"/>
  <c r="J768" i="41"/>
  <c r="I769" i="41"/>
  <c r="J769" i="41"/>
  <c r="I770" i="41"/>
  <c r="J770" i="41"/>
  <c r="I771" i="41"/>
  <c r="J771" i="41"/>
  <c r="I772" i="41"/>
  <c r="J772" i="41"/>
  <c r="I773" i="41"/>
  <c r="J773" i="41"/>
  <c r="I774" i="41"/>
  <c r="J774" i="41"/>
  <c r="I775" i="41"/>
  <c r="J775" i="41"/>
  <c r="I776" i="41"/>
  <c r="J776" i="41"/>
  <c r="I777" i="41"/>
  <c r="J777" i="41"/>
  <c r="I778" i="41"/>
  <c r="J778" i="41"/>
  <c r="I779" i="41"/>
  <c r="J779" i="41"/>
  <c r="I780" i="41"/>
  <c r="J780" i="41"/>
  <c r="I781" i="41"/>
  <c r="J781" i="41"/>
  <c r="I782" i="41"/>
  <c r="J782" i="41"/>
  <c r="I783" i="41"/>
  <c r="J783" i="41"/>
  <c r="I784" i="41"/>
  <c r="J784" i="41"/>
  <c r="I785" i="41"/>
  <c r="J785" i="41"/>
  <c r="I786" i="41"/>
  <c r="J786" i="41"/>
  <c r="I787" i="41"/>
  <c r="J787" i="41"/>
  <c r="I788" i="41"/>
  <c r="J788" i="41"/>
  <c r="I789" i="41"/>
  <c r="J789" i="41"/>
  <c r="I790" i="41"/>
  <c r="J790" i="41"/>
  <c r="I791" i="41"/>
  <c r="J791" i="41"/>
  <c r="I792" i="41"/>
  <c r="J792" i="41"/>
  <c r="I793" i="41"/>
  <c r="J793" i="41"/>
  <c r="I794" i="41"/>
  <c r="J794" i="41"/>
  <c r="I795" i="41"/>
  <c r="J795" i="41"/>
  <c r="I796" i="41"/>
  <c r="J796" i="41"/>
  <c r="I797" i="41"/>
  <c r="J797" i="41"/>
  <c r="I798" i="41"/>
  <c r="J798" i="41"/>
  <c r="I799" i="41"/>
  <c r="J799" i="41"/>
  <c r="I800" i="41"/>
  <c r="J800" i="41"/>
  <c r="I801" i="41"/>
  <c r="J801" i="41"/>
  <c r="I802" i="41"/>
  <c r="J802" i="41"/>
  <c r="I803" i="41"/>
  <c r="J803" i="41"/>
  <c r="I804" i="41"/>
  <c r="J804" i="41"/>
  <c r="I805" i="41"/>
  <c r="J805" i="41"/>
  <c r="I806" i="41"/>
  <c r="J806" i="41"/>
  <c r="I807" i="41"/>
  <c r="J807" i="41"/>
  <c r="I808" i="41"/>
  <c r="J808" i="41"/>
  <c r="I809" i="41"/>
  <c r="J809" i="41"/>
  <c r="I810" i="41"/>
  <c r="J810" i="41"/>
  <c r="I811" i="41"/>
  <c r="J811" i="41"/>
  <c r="I812" i="41"/>
  <c r="J812" i="41"/>
  <c r="I813" i="41"/>
  <c r="J813" i="41"/>
  <c r="I814" i="41"/>
  <c r="J814" i="41"/>
  <c r="I815" i="41"/>
  <c r="J815" i="41"/>
  <c r="I816" i="41"/>
  <c r="J816" i="41"/>
  <c r="I817" i="41"/>
  <c r="J817" i="41"/>
  <c r="I818" i="41"/>
  <c r="J818" i="41"/>
  <c r="I819" i="41"/>
  <c r="J819" i="41"/>
  <c r="I820" i="41"/>
  <c r="J820" i="41"/>
  <c r="I821" i="41"/>
  <c r="J821" i="41"/>
  <c r="I822" i="41"/>
  <c r="J822" i="41"/>
  <c r="I823" i="41"/>
  <c r="J823" i="41"/>
  <c r="I824" i="41"/>
  <c r="J824" i="41"/>
  <c r="I825" i="41"/>
  <c r="J825" i="41"/>
  <c r="I826" i="41"/>
  <c r="J826" i="41"/>
  <c r="I827" i="41"/>
  <c r="J827" i="41"/>
  <c r="I828" i="41"/>
  <c r="J828" i="41"/>
  <c r="I829" i="41"/>
  <c r="J829" i="41"/>
  <c r="I830" i="41"/>
  <c r="J830" i="41"/>
  <c r="I831" i="41"/>
  <c r="J831" i="41"/>
  <c r="I832" i="41"/>
  <c r="J832" i="41"/>
  <c r="I833" i="41"/>
  <c r="J833" i="41"/>
  <c r="I834" i="41"/>
  <c r="J834" i="41"/>
  <c r="I835" i="41"/>
  <c r="J835" i="41"/>
  <c r="I836" i="41"/>
  <c r="J836" i="41"/>
  <c r="I837" i="41"/>
  <c r="J837" i="41"/>
  <c r="I838" i="41"/>
  <c r="J838" i="41"/>
  <c r="I839" i="41"/>
  <c r="J839" i="41"/>
  <c r="I840" i="41"/>
  <c r="J840" i="41"/>
  <c r="I841" i="41"/>
  <c r="J841" i="41"/>
  <c r="I842" i="41"/>
  <c r="J842" i="41"/>
  <c r="I843" i="41"/>
  <c r="J843" i="41"/>
  <c r="I844" i="41"/>
  <c r="J844" i="41"/>
  <c r="I845" i="41"/>
  <c r="J845" i="41"/>
  <c r="I846" i="41"/>
  <c r="J846" i="41"/>
  <c r="I847" i="41"/>
  <c r="J847" i="41"/>
  <c r="I848" i="41"/>
  <c r="J848" i="41"/>
  <c r="I849" i="41"/>
  <c r="J849" i="41"/>
  <c r="I850" i="41"/>
  <c r="J850" i="41"/>
  <c r="I851" i="41"/>
  <c r="J851" i="41"/>
  <c r="I852" i="41"/>
  <c r="J852" i="41"/>
  <c r="I853" i="41"/>
  <c r="J853" i="41"/>
  <c r="I854" i="41"/>
  <c r="J854" i="41"/>
  <c r="I855" i="41"/>
  <c r="J855" i="41"/>
  <c r="I856" i="41"/>
  <c r="J856" i="41"/>
  <c r="I857" i="41"/>
  <c r="J857" i="41"/>
  <c r="I858" i="41"/>
  <c r="J858" i="41"/>
  <c r="I859" i="41"/>
  <c r="J859" i="41"/>
  <c r="I860" i="41"/>
  <c r="J860" i="41"/>
  <c r="I861" i="41"/>
  <c r="J861" i="41"/>
  <c r="I862" i="41"/>
  <c r="J862" i="41"/>
  <c r="I863" i="41"/>
  <c r="J863" i="41"/>
  <c r="I864" i="41"/>
  <c r="J864" i="41"/>
  <c r="I865" i="41"/>
  <c r="J865" i="41"/>
  <c r="I866" i="41"/>
  <c r="J866" i="41"/>
  <c r="I867" i="41"/>
  <c r="J867" i="41"/>
  <c r="I868" i="41"/>
  <c r="J868" i="41"/>
  <c r="I869" i="41"/>
  <c r="J869" i="41"/>
  <c r="I870" i="41"/>
  <c r="J870" i="41"/>
  <c r="I871" i="41"/>
  <c r="J871" i="41"/>
  <c r="I872" i="41"/>
  <c r="J872" i="41"/>
  <c r="I873" i="41"/>
  <c r="J873" i="41"/>
  <c r="I874" i="41"/>
  <c r="J874" i="41"/>
  <c r="I875" i="41"/>
  <c r="J875" i="41"/>
  <c r="I876" i="41"/>
  <c r="J876" i="41"/>
  <c r="I877" i="41"/>
  <c r="J877" i="41"/>
  <c r="I878" i="41"/>
  <c r="J878" i="41"/>
  <c r="I879" i="41"/>
  <c r="J879" i="41"/>
  <c r="I880" i="41"/>
  <c r="J880" i="41"/>
  <c r="I881" i="41"/>
  <c r="J881" i="41"/>
  <c r="I882" i="41"/>
  <c r="J882" i="41"/>
  <c r="I883" i="41"/>
  <c r="J883" i="41"/>
  <c r="I884" i="41"/>
  <c r="J884" i="41"/>
  <c r="I885" i="41"/>
  <c r="J885" i="41"/>
  <c r="I886" i="41"/>
  <c r="J886" i="41"/>
  <c r="I887" i="41"/>
  <c r="J887" i="41"/>
  <c r="I888" i="41"/>
  <c r="J888" i="41"/>
  <c r="I889" i="41"/>
  <c r="J889" i="41"/>
  <c r="I890" i="41"/>
  <c r="J890" i="41"/>
  <c r="I891" i="41"/>
  <c r="J891" i="41"/>
  <c r="I892" i="41"/>
  <c r="J892" i="41"/>
  <c r="I893" i="41"/>
  <c r="J893" i="41"/>
  <c r="I894" i="41"/>
  <c r="J894" i="41"/>
  <c r="I895" i="41"/>
  <c r="J895" i="41"/>
  <c r="I896" i="41"/>
  <c r="J896" i="41"/>
  <c r="I897" i="41"/>
  <c r="J897" i="41"/>
  <c r="I898" i="41"/>
  <c r="J898" i="41"/>
  <c r="I899" i="41"/>
  <c r="J899" i="41"/>
  <c r="I900" i="41"/>
  <c r="J900" i="41"/>
  <c r="I901" i="41"/>
  <c r="J901" i="41"/>
  <c r="I902" i="41"/>
  <c r="J902" i="41"/>
  <c r="I903" i="41"/>
  <c r="J903" i="41"/>
  <c r="I904" i="41"/>
  <c r="J904" i="41"/>
  <c r="I905" i="41"/>
  <c r="J905" i="41"/>
  <c r="I906" i="41"/>
  <c r="J906" i="41"/>
  <c r="I907" i="41"/>
  <c r="J907" i="41"/>
  <c r="I908" i="41"/>
  <c r="J908" i="41"/>
  <c r="I909" i="41"/>
  <c r="J909" i="41"/>
  <c r="I910" i="41"/>
  <c r="J910" i="41"/>
  <c r="I911" i="41"/>
  <c r="J911" i="41"/>
  <c r="I912" i="41"/>
  <c r="J912" i="41"/>
  <c r="I913" i="41"/>
  <c r="J913" i="41"/>
  <c r="I914" i="41"/>
  <c r="J914" i="41"/>
  <c r="I915" i="41"/>
  <c r="J915" i="41"/>
  <c r="I916" i="41"/>
  <c r="J916" i="41"/>
  <c r="I917" i="41"/>
  <c r="J917" i="41"/>
  <c r="I918" i="41"/>
  <c r="J918" i="41"/>
  <c r="I919" i="41"/>
  <c r="J919" i="41"/>
  <c r="I920" i="41"/>
  <c r="J920" i="41"/>
  <c r="I921" i="41"/>
  <c r="J921" i="41"/>
  <c r="I922" i="41"/>
  <c r="J922" i="41"/>
  <c r="I923" i="41"/>
  <c r="J923" i="41"/>
  <c r="I924" i="41"/>
  <c r="J924" i="41"/>
  <c r="I925" i="41"/>
  <c r="J925" i="41"/>
  <c r="I926" i="41"/>
  <c r="J926" i="41"/>
  <c r="I927" i="41"/>
  <c r="J927" i="41"/>
  <c r="I928" i="41"/>
  <c r="J928" i="41"/>
  <c r="I929" i="41"/>
  <c r="J929" i="41"/>
  <c r="I930" i="41"/>
  <c r="J930" i="41"/>
  <c r="I931" i="41"/>
  <c r="J931" i="41"/>
  <c r="I932" i="41"/>
  <c r="J932" i="41"/>
  <c r="I933" i="41"/>
  <c r="J933" i="41"/>
  <c r="I934" i="41"/>
  <c r="J934" i="41"/>
  <c r="I935" i="41"/>
  <c r="J935" i="41"/>
  <c r="I936" i="41"/>
  <c r="J936" i="41"/>
  <c r="I937" i="41"/>
  <c r="J937" i="41"/>
  <c r="I938" i="41"/>
  <c r="J938" i="41"/>
  <c r="I939" i="41"/>
  <c r="J939" i="41"/>
  <c r="I940" i="41"/>
  <c r="J940" i="41"/>
  <c r="I941" i="41"/>
  <c r="J941" i="41"/>
  <c r="I942" i="41"/>
  <c r="J942" i="41"/>
  <c r="I943" i="41"/>
  <c r="J943" i="41"/>
  <c r="I944" i="41"/>
  <c r="J944" i="41"/>
  <c r="I945" i="41"/>
  <c r="J945" i="41"/>
  <c r="I946" i="41"/>
  <c r="J946" i="41"/>
  <c r="I947" i="41"/>
  <c r="J947" i="41"/>
  <c r="I948" i="41"/>
  <c r="J948" i="41"/>
  <c r="I949" i="41"/>
  <c r="J949" i="41"/>
  <c r="I950" i="41"/>
  <c r="J950" i="41"/>
  <c r="I951" i="41"/>
  <c r="J951" i="41"/>
  <c r="I952" i="41"/>
  <c r="J952" i="41"/>
  <c r="I953" i="41"/>
  <c r="J953" i="41"/>
  <c r="I954" i="41"/>
  <c r="J954" i="41"/>
  <c r="I955" i="41"/>
  <c r="J955" i="41"/>
  <c r="I956" i="41"/>
  <c r="J956" i="41"/>
  <c r="I957" i="41"/>
  <c r="J957" i="41"/>
  <c r="I958" i="41"/>
  <c r="J958" i="41"/>
  <c r="I959" i="41"/>
  <c r="J959" i="41"/>
  <c r="I960" i="41"/>
  <c r="J960" i="41"/>
  <c r="I961" i="41"/>
  <c r="J961" i="41"/>
  <c r="I962" i="41"/>
  <c r="J962" i="41"/>
  <c r="I963" i="41"/>
  <c r="J963" i="41"/>
  <c r="I964" i="41"/>
  <c r="J964" i="41"/>
  <c r="I965" i="41"/>
  <c r="J965" i="41"/>
  <c r="I966" i="41"/>
  <c r="J966" i="41"/>
  <c r="I967" i="41"/>
  <c r="J967" i="41"/>
  <c r="I968" i="41"/>
  <c r="J968" i="41"/>
  <c r="I969" i="41"/>
  <c r="J969" i="41"/>
  <c r="I970" i="41"/>
  <c r="J970" i="41"/>
  <c r="I971" i="41"/>
  <c r="J971" i="41"/>
  <c r="I972" i="41"/>
  <c r="J972" i="41"/>
  <c r="I973" i="41"/>
  <c r="J973" i="41"/>
  <c r="I974" i="41"/>
  <c r="J974" i="41"/>
  <c r="I975" i="41"/>
  <c r="J975" i="41"/>
  <c r="I976" i="41"/>
  <c r="J976" i="41"/>
  <c r="I977" i="41"/>
  <c r="J977" i="41"/>
  <c r="I978" i="41"/>
  <c r="J978" i="41"/>
  <c r="I979" i="41"/>
  <c r="J979" i="41"/>
  <c r="I980" i="41"/>
  <c r="J980" i="41"/>
  <c r="I981" i="41"/>
  <c r="J981" i="41"/>
  <c r="I982" i="41"/>
  <c r="J982" i="41"/>
  <c r="I983" i="41"/>
  <c r="J983" i="41"/>
  <c r="I984" i="41"/>
  <c r="J984" i="41"/>
  <c r="I985" i="41"/>
  <c r="J985" i="41"/>
  <c r="I986" i="41"/>
  <c r="J986" i="41"/>
  <c r="I987" i="41"/>
  <c r="J987" i="41"/>
  <c r="I988" i="41"/>
  <c r="J988" i="41"/>
  <c r="I989" i="41"/>
  <c r="J989" i="41"/>
  <c r="I990" i="41"/>
  <c r="J990" i="41"/>
  <c r="I991" i="41"/>
  <c r="J991" i="41"/>
  <c r="I992" i="41"/>
  <c r="J992" i="41"/>
  <c r="I993" i="41"/>
  <c r="J993" i="41"/>
  <c r="I994" i="41"/>
  <c r="J994" i="41"/>
  <c r="I995" i="41"/>
  <c r="J995" i="41"/>
  <c r="I996" i="41"/>
  <c r="J996" i="41"/>
  <c r="I997" i="41"/>
  <c r="J997" i="41"/>
  <c r="I998" i="41"/>
  <c r="J998" i="41"/>
  <c r="I999" i="41"/>
  <c r="J999" i="41"/>
  <c r="I1000" i="41"/>
  <c r="J1000" i="41"/>
  <c r="I1001" i="41"/>
  <c r="J1001" i="41"/>
  <c r="J1002" i="41"/>
  <c r="I1002" i="41" s="1"/>
  <c r="I1003" i="41"/>
  <c r="J1003" i="41"/>
  <c r="B454" i="61"/>
  <c r="C454" i="61"/>
  <c r="B455" i="61"/>
  <c r="C455" i="61"/>
  <c r="B456" i="61"/>
  <c r="C456" i="61"/>
  <c r="B457" i="61"/>
  <c r="C457" i="61"/>
  <c r="B458" i="61"/>
  <c r="C458" i="61"/>
  <c r="B459" i="61"/>
  <c r="C459" i="61"/>
  <c r="B460" i="61"/>
  <c r="C460" i="61"/>
  <c r="B461" i="61"/>
  <c r="C461" i="61"/>
  <c r="B462" i="61"/>
  <c r="C462" i="61"/>
  <c r="B463" i="61"/>
  <c r="C463" i="61"/>
  <c r="B464" i="61"/>
  <c r="C464" i="61"/>
  <c r="B465" i="61"/>
  <c r="C465" i="61"/>
  <c r="B466" i="61"/>
  <c r="C466" i="61"/>
  <c r="B467" i="61"/>
  <c r="C467" i="61"/>
  <c r="B468" i="61"/>
  <c r="C468" i="61"/>
  <c r="B469" i="61"/>
  <c r="C469" i="61"/>
  <c r="B470" i="61"/>
  <c r="C470" i="61"/>
  <c r="B471" i="61"/>
  <c r="C471" i="61"/>
  <c r="B472" i="61"/>
  <c r="C472" i="61"/>
  <c r="B473" i="61"/>
  <c r="C473" i="61"/>
  <c r="B474" i="61"/>
  <c r="C474" i="61"/>
  <c r="B475" i="61"/>
  <c r="C475" i="61"/>
  <c r="B476" i="61"/>
  <c r="C476" i="61"/>
  <c r="B477" i="61"/>
  <c r="C477" i="61"/>
  <c r="B478" i="61"/>
  <c r="C478" i="61"/>
  <c r="B479" i="61"/>
  <c r="C479" i="61"/>
  <c r="B480" i="61"/>
  <c r="C480" i="61"/>
  <c r="B481" i="61"/>
  <c r="C481" i="61"/>
  <c r="B482" i="61"/>
  <c r="C482" i="61"/>
  <c r="B483" i="61"/>
  <c r="C483" i="61"/>
  <c r="B484" i="61"/>
  <c r="C484" i="61"/>
  <c r="B485" i="61"/>
  <c r="C485" i="61"/>
  <c r="B486" i="61"/>
  <c r="C486" i="61"/>
  <c r="B487" i="61"/>
  <c r="C487" i="61"/>
  <c r="B488" i="61"/>
  <c r="C488" i="61"/>
  <c r="B489" i="61"/>
  <c r="C489" i="61"/>
  <c r="B490" i="61"/>
  <c r="C490" i="61"/>
  <c r="B491" i="61"/>
  <c r="C491" i="61"/>
  <c r="B492" i="61"/>
  <c r="C492" i="61"/>
  <c r="B493" i="61"/>
  <c r="C493" i="61"/>
  <c r="B494" i="61"/>
  <c r="C494" i="61"/>
  <c r="B495" i="61"/>
  <c r="C495" i="61"/>
  <c r="B496" i="61"/>
  <c r="C496" i="61"/>
  <c r="B497" i="61"/>
  <c r="C497" i="61"/>
  <c r="B498" i="61"/>
  <c r="C498" i="61"/>
  <c r="B499" i="61"/>
  <c r="C499" i="61"/>
  <c r="B500" i="61"/>
  <c r="C500" i="61"/>
  <c r="B501" i="61"/>
  <c r="C501" i="61"/>
  <c r="B502" i="61"/>
  <c r="C502" i="61"/>
  <c r="B503" i="61"/>
  <c r="C503" i="61"/>
  <c r="B504" i="61"/>
  <c r="C504" i="61"/>
  <c r="B505" i="61"/>
  <c r="C505" i="61"/>
  <c r="B506" i="61"/>
  <c r="C506" i="61"/>
  <c r="B507" i="61"/>
  <c r="C507" i="61"/>
  <c r="B508" i="61"/>
  <c r="C508" i="61"/>
  <c r="B509" i="61"/>
  <c r="C509" i="61"/>
  <c r="B510" i="61"/>
  <c r="C510" i="61"/>
  <c r="B511" i="61"/>
  <c r="C511" i="61"/>
  <c r="B512" i="61"/>
  <c r="C512" i="61"/>
  <c r="B513" i="61"/>
  <c r="C513" i="61"/>
  <c r="B514" i="61"/>
  <c r="C514" i="61"/>
  <c r="B515" i="61"/>
  <c r="C515" i="61"/>
  <c r="B516" i="61"/>
  <c r="C516" i="61"/>
  <c r="B517" i="61"/>
  <c r="C517" i="61"/>
  <c r="B518" i="61"/>
  <c r="C518" i="61"/>
  <c r="B519" i="61"/>
  <c r="C519" i="61"/>
  <c r="B520" i="61"/>
  <c r="C520" i="61"/>
  <c r="B521" i="61"/>
  <c r="C521" i="61"/>
  <c r="B522" i="61"/>
  <c r="C522" i="61"/>
  <c r="B523" i="61"/>
  <c r="C523" i="61"/>
  <c r="B524" i="61"/>
  <c r="C524" i="61"/>
  <c r="B525" i="61"/>
  <c r="C525" i="61"/>
  <c r="B526" i="61"/>
  <c r="C526" i="61"/>
  <c r="B527" i="61"/>
  <c r="C527" i="61"/>
  <c r="B528" i="61"/>
  <c r="C528" i="61"/>
  <c r="B529" i="61"/>
  <c r="C529" i="61"/>
  <c r="B530" i="61"/>
  <c r="C530" i="61"/>
  <c r="B531" i="61"/>
  <c r="C531" i="61"/>
  <c r="B532" i="61"/>
  <c r="C532" i="61"/>
  <c r="B533" i="61"/>
  <c r="C533" i="61"/>
  <c r="B534" i="61"/>
  <c r="C534" i="61"/>
  <c r="B535" i="61"/>
  <c r="C535" i="61"/>
  <c r="B536" i="61"/>
  <c r="C536" i="61"/>
  <c r="B537" i="61"/>
  <c r="C537" i="61"/>
  <c r="B538" i="61"/>
  <c r="C538" i="61"/>
  <c r="B539" i="61"/>
  <c r="C539" i="61"/>
  <c r="B540" i="61"/>
  <c r="C540" i="61"/>
  <c r="B541" i="61"/>
  <c r="C541" i="61"/>
  <c r="B542" i="61"/>
  <c r="C542" i="61"/>
  <c r="B543" i="61"/>
  <c r="C543" i="61"/>
  <c r="B544" i="61"/>
  <c r="C544" i="61"/>
  <c r="B545" i="61"/>
  <c r="C545" i="61"/>
  <c r="B546" i="61"/>
  <c r="C546" i="61"/>
  <c r="B547" i="61"/>
  <c r="C547" i="61"/>
  <c r="B548" i="61"/>
  <c r="C548" i="61"/>
  <c r="B549" i="61"/>
  <c r="C549" i="61"/>
  <c r="B550" i="61"/>
  <c r="C550" i="61"/>
  <c r="B551" i="61"/>
  <c r="C551" i="61"/>
  <c r="B552" i="61"/>
  <c r="C552" i="61"/>
  <c r="B553" i="61"/>
  <c r="C553" i="61"/>
  <c r="B554" i="61"/>
  <c r="C554" i="61"/>
  <c r="B555" i="61"/>
  <c r="C555" i="61"/>
  <c r="B556" i="61"/>
  <c r="C556" i="61"/>
  <c r="B557" i="61"/>
  <c r="C557" i="61"/>
  <c r="B558" i="61"/>
  <c r="C558" i="61"/>
  <c r="B559" i="61"/>
  <c r="C559" i="61"/>
  <c r="B560" i="61"/>
  <c r="C560" i="61"/>
  <c r="B561" i="61"/>
  <c r="C561" i="61"/>
  <c r="B562" i="61"/>
  <c r="C562" i="61"/>
  <c r="B563" i="61"/>
  <c r="C563" i="61"/>
  <c r="B564" i="61"/>
  <c r="C564" i="61"/>
  <c r="B565" i="61"/>
  <c r="C565" i="61"/>
  <c r="B566" i="61"/>
  <c r="C566" i="61"/>
  <c r="B567" i="61"/>
  <c r="C567" i="61"/>
  <c r="B568" i="61"/>
  <c r="C568" i="61"/>
  <c r="B569" i="61"/>
  <c r="C569" i="61"/>
  <c r="B570" i="61"/>
  <c r="C570" i="61"/>
  <c r="B571" i="61"/>
  <c r="C571" i="61"/>
  <c r="B572" i="61"/>
  <c r="C572" i="61"/>
  <c r="B573" i="61"/>
  <c r="C573" i="61"/>
  <c r="B574" i="61"/>
  <c r="C574" i="61"/>
  <c r="B575" i="61"/>
  <c r="C575" i="61"/>
  <c r="B576" i="61"/>
  <c r="C576" i="61"/>
  <c r="B577" i="61"/>
  <c r="C577" i="61"/>
  <c r="B578" i="61"/>
  <c r="C578" i="61"/>
  <c r="B579" i="61"/>
  <c r="C579" i="61"/>
  <c r="B580" i="61"/>
  <c r="C580" i="61"/>
  <c r="B581" i="61"/>
  <c r="C581" i="61"/>
  <c r="B582" i="61"/>
  <c r="C582" i="61"/>
  <c r="B583" i="61"/>
  <c r="C583" i="61"/>
  <c r="B584" i="61"/>
  <c r="C584" i="61"/>
  <c r="B585" i="61"/>
  <c r="C585" i="61"/>
  <c r="B586" i="61"/>
  <c r="C586" i="61"/>
  <c r="B587" i="61"/>
  <c r="C587" i="61"/>
  <c r="B588" i="61"/>
  <c r="C588" i="61"/>
  <c r="B589" i="61"/>
  <c r="C589" i="61"/>
  <c r="B590" i="61"/>
  <c r="C590" i="61"/>
  <c r="B591" i="61"/>
  <c r="C591" i="61"/>
  <c r="B592" i="61"/>
  <c r="C592" i="61"/>
  <c r="B593" i="61"/>
  <c r="C593" i="61"/>
  <c r="B594" i="61"/>
  <c r="C594" i="61"/>
  <c r="B595" i="61"/>
  <c r="C595" i="61"/>
  <c r="B596" i="61"/>
  <c r="C596" i="61"/>
  <c r="B597" i="61"/>
  <c r="C597" i="61"/>
  <c r="B598" i="61"/>
  <c r="C598" i="61"/>
  <c r="B599" i="61"/>
  <c r="C599" i="61"/>
  <c r="B600" i="61"/>
  <c r="C600" i="61"/>
  <c r="B601" i="61"/>
  <c r="C601" i="61"/>
  <c r="B602" i="61"/>
  <c r="C602" i="61"/>
  <c r="B603" i="61"/>
  <c r="C603" i="61"/>
  <c r="B604" i="61"/>
  <c r="C604" i="61"/>
  <c r="B605" i="61"/>
  <c r="C605" i="61"/>
  <c r="B606" i="61"/>
  <c r="C606" i="61"/>
  <c r="B607" i="61"/>
  <c r="C607" i="61"/>
  <c r="B608" i="61"/>
  <c r="C608" i="61"/>
  <c r="B609" i="61"/>
  <c r="C609" i="61"/>
  <c r="B610" i="61"/>
  <c r="C610" i="61"/>
  <c r="B611" i="61"/>
  <c r="C611" i="61"/>
  <c r="B612" i="61"/>
  <c r="C612" i="61"/>
  <c r="B613" i="61"/>
  <c r="C613" i="61"/>
  <c r="B614" i="61"/>
  <c r="C614" i="61"/>
  <c r="B615" i="61"/>
  <c r="C615" i="61"/>
  <c r="B616" i="61"/>
  <c r="C616" i="61"/>
  <c r="B617" i="61"/>
  <c r="C617" i="61"/>
  <c r="B618" i="61"/>
  <c r="C618" i="61"/>
  <c r="B619" i="61"/>
  <c r="C619" i="61"/>
  <c r="B620" i="61"/>
  <c r="C620" i="61"/>
  <c r="B621" i="61"/>
  <c r="C621" i="61"/>
  <c r="B622" i="61"/>
  <c r="C622" i="61"/>
  <c r="B623" i="61"/>
  <c r="C623" i="61"/>
  <c r="B624" i="61"/>
  <c r="C624" i="61"/>
  <c r="B625" i="61"/>
  <c r="C625" i="61"/>
  <c r="B626" i="61"/>
  <c r="C626" i="61"/>
  <c r="B627" i="61"/>
  <c r="C627" i="61"/>
  <c r="B628" i="61"/>
  <c r="C628" i="61"/>
  <c r="B629" i="61"/>
  <c r="C629" i="61"/>
  <c r="B630" i="61"/>
  <c r="C630" i="61"/>
  <c r="B631" i="61"/>
  <c r="C631" i="61"/>
  <c r="B632" i="61"/>
  <c r="C632" i="61"/>
  <c r="B633" i="61"/>
  <c r="C633" i="61"/>
  <c r="B634" i="61"/>
  <c r="C634" i="61"/>
  <c r="B635" i="61"/>
  <c r="C635" i="61"/>
  <c r="B636" i="61"/>
  <c r="C636" i="61"/>
  <c r="B637" i="61"/>
  <c r="C637" i="61"/>
  <c r="B638" i="61"/>
  <c r="C638" i="61"/>
  <c r="B639" i="61"/>
  <c r="C639" i="61"/>
  <c r="B640" i="61"/>
  <c r="C640" i="61"/>
  <c r="B641" i="61"/>
  <c r="C641" i="61"/>
  <c r="B642" i="61"/>
  <c r="C642" i="61"/>
  <c r="B643" i="61"/>
  <c r="C643" i="61"/>
  <c r="B644" i="61"/>
  <c r="C644" i="61"/>
  <c r="B645" i="61"/>
  <c r="C645" i="61"/>
  <c r="B646" i="61"/>
  <c r="C646" i="61"/>
  <c r="B647" i="61"/>
  <c r="C647" i="61"/>
  <c r="B648" i="61"/>
  <c r="C648" i="61"/>
  <c r="B649" i="61"/>
  <c r="C649" i="61"/>
  <c r="B650" i="61"/>
  <c r="C650" i="61"/>
  <c r="B651" i="61"/>
  <c r="C651" i="61"/>
  <c r="B652" i="61"/>
  <c r="C652" i="61"/>
  <c r="B653" i="61"/>
  <c r="C653" i="61"/>
  <c r="B654" i="61"/>
  <c r="C654" i="61"/>
  <c r="B655" i="61"/>
  <c r="C655" i="61"/>
  <c r="B656" i="61"/>
  <c r="C656" i="61"/>
  <c r="B657" i="61"/>
  <c r="C657" i="61"/>
  <c r="B658" i="61"/>
  <c r="C658" i="61"/>
  <c r="B659" i="61"/>
  <c r="C659" i="61"/>
  <c r="B660" i="61"/>
  <c r="C660" i="61"/>
  <c r="B661" i="61"/>
  <c r="C661" i="61"/>
  <c r="B662" i="61"/>
  <c r="C662" i="61"/>
  <c r="B663" i="61"/>
  <c r="C663" i="61"/>
  <c r="B664" i="61"/>
  <c r="C664" i="61"/>
  <c r="B665" i="61"/>
  <c r="C665" i="61"/>
  <c r="B666" i="61"/>
  <c r="C666" i="61"/>
  <c r="B667" i="61"/>
  <c r="C667" i="61"/>
  <c r="B668" i="61"/>
  <c r="C668" i="61"/>
  <c r="B669" i="61"/>
  <c r="C669" i="61"/>
  <c r="B670" i="61"/>
  <c r="C670" i="61"/>
  <c r="B671" i="61"/>
  <c r="C671" i="61"/>
  <c r="B672" i="61"/>
  <c r="C672" i="61"/>
  <c r="B673" i="61"/>
  <c r="C673" i="61"/>
  <c r="B674" i="61"/>
  <c r="C674" i="61"/>
  <c r="B675" i="61"/>
  <c r="C675" i="61"/>
  <c r="B676" i="61"/>
  <c r="C676" i="61"/>
  <c r="B677" i="61"/>
  <c r="C677" i="61"/>
  <c r="B678" i="61"/>
  <c r="C678" i="61"/>
  <c r="B679" i="61"/>
  <c r="C679" i="61"/>
  <c r="B680" i="61"/>
  <c r="C680" i="61"/>
  <c r="B681" i="61"/>
  <c r="C681" i="61"/>
  <c r="B682" i="61"/>
  <c r="C682" i="61"/>
  <c r="B683" i="61"/>
  <c r="C683" i="61"/>
  <c r="B684" i="61"/>
  <c r="C684" i="61"/>
  <c r="B685" i="61"/>
  <c r="C685" i="61"/>
  <c r="B686" i="61"/>
  <c r="C686" i="61"/>
  <c r="B687" i="61"/>
  <c r="C687" i="61"/>
  <c r="B688" i="61"/>
  <c r="C688" i="61"/>
  <c r="B689" i="61"/>
  <c r="C689" i="61"/>
  <c r="B690" i="61"/>
  <c r="C690" i="61"/>
  <c r="B691" i="61"/>
  <c r="C691" i="61"/>
  <c r="B692" i="61"/>
  <c r="C692" i="61"/>
  <c r="B693" i="61"/>
  <c r="C693" i="61"/>
  <c r="B694" i="61"/>
  <c r="C694" i="61"/>
  <c r="B695" i="61"/>
  <c r="C695" i="61"/>
  <c r="B696" i="61"/>
  <c r="C696" i="61"/>
  <c r="B697" i="61"/>
  <c r="C697" i="61"/>
  <c r="B698" i="61"/>
  <c r="C698" i="61"/>
  <c r="B699" i="61"/>
  <c r="C699" i="61"/>
  <c r="B700" i="61"/>
  <c r="C700" i="61"/>
  <c r="B701" i="61"/>
  <c r="C701" i="61"/>
  <c r="B702" i="61"/>
  <c r="C702" i="61"/>
  <c r="B703" i="61"/>
  <c r="C703" i="61"/>
  <c r="B704" i="61"/>
  <c r="C704" i="61"/>
  <c r="B705" i="61"/>
  <c r="C705" i="61"/>
  <c r="B706" i="61"/>
  <c r="C706" i="61"/>
  <c r="B707" i="61"/>
  <c r="C707" i="61"/>
  <c r="B708" i="61"/>
  <c r="C708" i="61"/>
  <c r="B709" i="61"/>
  <c r="C709" i="61"/>
  <c r="B710" i="61"/>
  <c r="C710" i="61"/>
  <c r="B711" i="61"/>
  <c r="C711" i="61"/>
  <c r="B712" i="61"/>
  <c r="C712" i="61"/>
  <c r="B713" i="61"/>
  <c r="C713" i="61"/>
  <c r="B714" i="61"/>
  <c r="C714" i="61"/>
  <c r="B715" i="61"/>
  <c r="C715" i="61"/>
  <c r="B716" i="61"/>
  <c r="C716" i="61"/>
  <c r="B717" i="61"/>
  <c r="C717" i="61"/>
  <c r="B718" i="61"/>
  <c r="C718" i="61"/>
  <c r="B719" i="61"/>
  <c r="C719" i="61"/>
  <c r="B720" i="61"/>
  <c r="C720" i="61"/>
  <c r="B721" i="61"/>
  <c r="C721" i="61"/>
  <c r="B722" i="61"/>
  <c r="C722" i="61"/>
  <c r="B723" i="61"/>
  <c r="C723" i="61"/>
  <c r="B724" i="61"/>
  <c r="C724" i="61"/>
  <c r="B725" i="61"/>
  <c r="C725" i="61"/>
  <c r="B726" i="61"/>
  <c r="C726" i="61"/>
  <c r="B727" i="61"/>
  <c r="C727" i="61"/>
  <c r="B728" i="61"/>
  <c r="C728" i="61"/>
  <c r="B729" i="61"/>
  <c r="C729" i="61"/>
  <c r="B730" i="61"/>
  <c r="C730" i="61"/>
  <c r="B731" i="61"/>
  <c r="C731" i="61"/>
  <c r="B732" i="61"/>
  <c r="C732" i="61"/>
  <c r="B733" i="61"/>
  <c r="C733" i="61"/>
  <c r="B734" i="61"/>
  <c r="C734" i="61"/>
  <c r="B735" i="61"/>
  <c r="C735" i="61"/>
  <c r="B736" i="61"/>
  <c r="C736" i="61"/>
  <c r="B737" i="61"/>
  <c r="C737" i="61"/>
  <c r="B738" i="61"/>
  <c r="C738" i="61"/>
  <c r="B739" i="61"/>
  <c r="C739" i="61"/>
  <c r="B740" i="61"/>
  <c r="C740" i="61"/>
  <c r="B741" i="61"/>
  <c r="C741" i="61"/>
  <c r="B742" i="61"/>
  <c r="C742" i="61"/>
  <c r="B743" i="61"/>
  <c r="C743" i="61"/>
  <c r="B744" i="61"/>
  <c r="C744" i="61"/>
  <c r="B745" i="61"/>
  <c r="C745" i="61"/>
  <c r="B746" i="61"/>
  <c r="C746" i="61"/>
  <c r="B747" i="61"/>
  <c r="C747" i="61"/>
  <c r="B748" i="61"/>
  <c r="C748" i="61"/>
  <c r="B749" i="61"/>
  <c r="C749" i="61"/>
  <c r="B750" i="61"/>
  <c r="C750" i="61"/>
  <c r="B751" i="61"/>
  <c r="C751" i="61"/>
  <c r="B752" i="61"/>
  <c r="C752" i="61"/>
  <c r="B753" i="61"/>
  <c r="C753" i="61"/>
  <c r="B754" i="61"/>
  <c r="C754" i="61"/>
  <c r="B755" i="61"/>
  <c r="C755" i="61"/>
  <c r="B756" i="61"/>
  <c r="C756" i="61"/>
  <c r="B757" i="61"/>
  <c r="C757" i="61"/>
  <c r="B758" i="61"/>
  <c r="C758" i="61"/>
  <c r="B759" i="61"/>
  <c r="C759" i="61"/>
  <c r="B760" i="61"/>
  <c r="C760" i="61"/>
  <c r="B761" i="61"/>
  <c r="C761" i="61"/>
  <c r="B762" i="61"/>
  <c r="C762" i="61"/>
  <c r="B763" i="61"/>
  <c r="C763" i="61"/>
  <c r="B764" i="61"/>
  <c r="C764" i="61"/>
  <c r="B765" i="61"/>
  <c r="C765" i="61"/>
  <c r="B766" i="61"/>
  <c r="C766" i="61"/>
  <c r="B767" i="61"/>
  <c r="C767" i="61"/>
  <c r="B768" i="61"/>
  <c r="C768" i="61"/>
  <c r="B769" i="61"/>
  <c r="C769" i="61"/>
  <c r="B770" i="61"/>
  <c r="C770" i="61"/>
  <c r="B771" i="61"/>
  <c r="C771" i="61"/>
  <c r="B772" i="61"/>
  <c r="C772" i="61"/>
  <c r="B773" i="61"/>
  <c r="C773" i="61"/>
  <c r="B774" i="61"/>
  <c r="C774" i="61"/>
  <c r="B775" i="61"/>
  <c r="C775" i="61"/>
  <c r="B776" i="61"/>
  <c r="C776" i="61"/>
  <c r="B777" i="61"/>
  <c r="C777" i="61"/>
  <c r="B778" i="61"/>
  <c r="C778" i="61"/>
  <c r="B779" i="61"/>
  <c r="C779" i="61"/>
  <c r="B780" i="61"/>
  <c r="C780" i="61"/>
  <c r="B781" i="61"/>
  <c r="C781" i="61"/>
  <c r="B782" i="61"/>
  <c r="C782" i="61"/>
  <c r="B783" i="61"/>
  <c r="C783" i="61"/>
  <c r="B784" i="61"/>
  <c r="C784" i="61"/>
  <c r="B785" i="61"/>
  <c r="C785" i="61"/>
  <c r="B786" i="61"/>
  <c r="C786" i="61"/>
  <c r="B787" i="61"/>
  <c r="C787" i="61"/>
  <c r="B788" i="61"/>
  <c r="C788" i="61"/>
  <c r="B789" i="61"/>
  <c r="C789" i="61"/>
  <c r="B790" i="61"/>
  <c r="C790" i="61"/>
  <c r="B791" i="61"/>
  <c r="C791" i="61"/>
  <c r="B792" i="61"/>
  <c r="C792" i="61"/>
  <c r="B793" i="61"/>
  <c r="C793" i="61"/>
  <c r="B794" i="61"/>
  <c r="C794" i="61"/>
  <c r="B795" i="61"/>
  <c r="C795" i="61"/>
  <c r="B796" i="61"/>
  <c r="C796" i="61"/>
  <c r="B797" i="61"/>
  <c r="C797" i="61"/>
  <c r="B798" i="61"/>
  <c r="C798" i="61"/>
  <c r="B799" i="61"/>
  <c r="C799" i="61"/>
  <c r="B800" i="61"/>
  <c r="C800" i="61"/>
  <c r="B801" i="61"/>
  <c r="C801" i="61"/>
  <c r="B802" i="61"/>
  <c r="C802" i="61"/>
  <c r="B803" i="61"/>
  <c r="C803" i="61"/>
  <c r="B804" i="61"/>
  <c r="C804" i="61"/>
  <c r="B805" i="61"/>
  <c r="C805" i="61"/>
  <c r="B806" i="61"/>
  <c r="C806" i="61"/>
  <c r="B807" i="61"/>
  <c r="C807" i="61"/>
  <c r="B808" i="61"/>
  <c r="C808" i="61"/>
  <c r="B809" i="61"/>
  <c r="C809" i="61"/>
  <c r="B810" i="61"/>
  <c r="C810" i="61"/>
  <c r="B811" i="61"/>
  <c r="C811" i="61"/>
  <c r="B812" i="61"/>
  <c r="C812" i="61"/>
  <c r="B813" i="61"/>
  <c r="C813" i="61"/>
  <c r="B814" i="61"/>
  <c r="C814" i="61"/>
  <c r="B815" i="61"/>
  <c r="C815" i="61"/>
  <c r="B816" i="61"/>
  <c r="C816" i="61"/>
  <c r="B817" i="61"/>
  <c r="C817" i="61"/>
  <c r="B818" i="61"/>
  <c r="C818" i="61"/>
  <c r="B819" i="61"/>
  <c r="C819" i="61"/>
  <c r="B820" i="61"/>
  <c r="C820" i="61"/>
  <c r="B821" i="61"/>
  <c r="C821" i="61"/>
  <c r="B822" i="61"/>
  <c r="C822" i="61"/>
  <c r="B823" i="61"/>
  <c r="C823" i="61"/>
  <c r="B824" i="61"/>
  <c r="C824" i="61"/>
  <c r="B825" i="61"/>
  <c r="C825" i="61"/>
  <c r="B826" i="61"/>
  <c r="C826" i="61"/>
  <c r="B827" i="61"/>
  <c r="C827" i="61"/>
  <c r="B828" i="61"/>
  <c r="C828" i="61"/>
  <c r="B829" i="61"/>
  <c r="C829" i="61"/>
  <c r="B830" i="61"/>
  <c r="C830" i="61"/>
  <c r="B831" i="61"/>
  <c r="C831" i="61"/>
  <c r="B832" i="61"/>
  <c r="C832" i="61"/>
  <c r="B833" i="61"/>
  <c r="C833" i="61"/>
  <c r="B834" i="61"/>
  <c r="C834" i="61"/>
  <c r="B835" i="61"/>
  <c r="C835" i="61"/>
  <c r="B836" i="61"/>
  <c r="C836" i="61"/>
  <c r="B837" i="61"/>
  <c r="C837" i="61"/>
  <c r="B838" i="61"/>
  <c r="C838" i="61"/>
  <c r="B839" i="61"/>
  <c r="C839" i="61"/>
  <c r="B840" i="61"/>
  <c r="C840" i="61"/>
  <c r="B841" i="61"/>
  <c r="C841" i="61"/>
  <c r="B842" i="61"/>
  <c r="C842" i="61"/>
  <c r="B843" i="61"/>
  <c r="C843" i="61"/>
  <c r="B844" i="61"/>
  <c r="C844" i="61"/>
  <c r="B845" i="61"/>
  <c r="C845" i="61"/>
  <c r="B846" i="61"/>
  <c r="C846" i="61"/>
  <c r="B847" i="61"/>
  <c r="C847" i="61"/>
  <c r="B848" i="61"/>
  <c r="C848" i="61"/>
  <c r="B849" i="61"/>
  <c r="C849" i="61"/>
  <c r="B850" i="61"/>
  <c r="C850" i="61"/>
  <c r="B851" i="61"/>
  <c r="C851" i="61"/>
  <c r="B852" i="61"/>
  <c r="C852" i="61"/>
  <c r="B853" i="61"/>
  <c r="C853" i="61"/>
  <c r="B854" i="61"/>
  <c r="C854" i="61"/>
  <c r="B855" i="61"/>
  <c r="C855" i="61"/>
  <c r="B856" i="61"/>
  <c r="C856" i="61"/>
  <c r="B857" i="61"/>
  <c r="C857" i="61"/>
  <c r="B858" i="61"/>
  <c r="C858" i="61"/>
  <c r="B859" i="61"/>
  <c r="C859" i="61"/>
  <c r="B860" i="61"/>
  <c r="C860" i="61"/>
  <c r="B861" i="61"/>
  <c r="C861" i="61"/>
  <c r="B862" i="61"/>
  <c r="C862" i="61"/>
  <c r="B863" i="61"/>
  <c r="C863" i="61"/>
  <c r="B864" i="61"/>
  <c r="C864" i="61"/>
  <c r="B865" i="61"/>
  <c r="C865" i="61"/>
  <c r="B866" i="61"/>
  <c r="C866" i="61"/>
  <c r="B867" i="61"/>
  <c r="C867" i="61"/>
  <c r="B868" i="61"/>
  <c r="C868" i="61"/>
  <c r="B869" i="61"/>
  <c r="C869" i="61"/>
  <c r="B870" i="61"/>
  <c r="C870" i="61"/>
  <c r="B871" i="61"/>
  <c r="C871" i="61"/>
  <c r="B872" i="61"/>
  <c r="C872" i="61"/>
  <c r="B873" i="61"/>
  <c r="C873" i="61"/>
  <c r="B874" i="61"/>
  <c r="C874" i="61"/>
  <c r="B875" i="61"/>
  <c r="C875" i="61"/>
  <c r="B876" i="61"/>
  <c r="C876" i="61"/>
  <c r="B877" i="61"/>
  <c r="C877" i="61"/>
  <c r="B878" i="61"/>
  <c r="C878" i="61"/>
  <c r="B879" i="61"/>
  <c r="C879" i="61"/>
  <c r="B880" i="61"/>
  <c r="C880" i="61"/>
  <c r="B881" i="61"/>
  <c r="C881" i="61"/>
  <c r="B882" i="61"/>
  <c r="C882" i="61"/>
  <c r="B883" i="61"/>
  <c r="C883" i="61"/>
  <c r="B884" i="61"/>
  <c r="C884" i="61"/>
  <c r="B885" i="61"/>
  <c r="C885" i="61"/>
  <c r="B886" i="61"/>
  <c r="C886" i="61"/>
  <c r="B887" i="61"/>
  <c r="C887" i="61"/>
  <c r="B888" i="61"/>
  <c r="C888" i="61"/>
  <c r="B889" i="61"/>
  <c r="C889" i="61"/>
  <c r="B890" i="61"/>
  <c r="C890" i="61"/>
  <c r="B891" i="61"/>
  <c r="C891" i="61"/>
  <c r="B892" i="61"/>
  <c r="C892" i="61"/>
  <c r="B893" i="61"/>
  <c r="C893" i="61"/>
  <c r="B894" i="61"/>
  <c r="C894" i="61"/>
  <c r="B895" i="61"/>
  <c r="C895" i="61"/>
  <c r="B896" i="61"/>
  <c r="C896" i="61"/>
  <c r="B897" i="61"/>
  <c r="C897" i="61"/>
  <c r="B898" i="61"/>
  <c r="C898" i="61"/>
  <c r="B899" i="61"/>
  <c r="C899" i="61"/>
  <c r="B900" i="61"/>
  <c r="C900" i="61"/>
  <c r="B901" i="61"/>
  <c r="C901" i="61"/>
  <c r="B902" i="61"/>
  <c r="C902" i="61"/>
  <c r="B903" i="61"/>
  <c r="C903" i="61"/>
  <c r="B904" i="61"/>
  <c r="C904" i="61"/>
  <c r="B905" i="61"/>
  <c r="C905" i="61"/>
  <c r="B906" i="61"/>
  <c r="C906" i="61"/>
  <c r="B907" i="61"/>
  <c r="C907" i="61"/>
  <c r="B908" i="61"/>
  <c r="C908" i="61"/>
  <c r="B909" i="61"/>
  <c r="C909" i="61"/>
  <c r="B910" i="61"/>
  <c r="C910" i="61"/>
  <c r="B911" i="61"/>
  <c r="C911" i="61"/>
  <c r="B912" i="61"/>
  <c r="C912" i="61"/>
  <c r="B913" i="61"/>
  <c r="C913" i="61"/>
  <c r="B914" i="61"/>
  <c r="C914" i="61"/>
  <c r="B915" i="61"/>
  <c r="C915" i="61"/>
  <c r="B916" i="61"/>
  <c r="C916" i="61"/>
  <c r="B917" i="61"/>
  <c r="C917" i="61"/>
  <c r="B918" i="61"/>
  <c r="C918" i="61"/>
  <c r="B919" i="61"/>
  <c r="C919" i="61"/>
  <c r="B920" i="61"/>
  <c r="C920" i="61"/>
  <c r="B921" i="61"/>
  <c r="C921" i="61"/>
  <c r="B922" i="61"/>
  <c r="C922" i="61"/>
  <c r="B923" i="61"/>
  <c r="C923" i="61"/>
  <c r="B924" i="61"/>
  <c r="C924" i="61"/>
  <c r="B925" i="61"/>
  <c r="C925" i="61"/>
  <c r="B926" i="61"/>
  <c r="C926" i="61"/>
  <c r="B927" i="61"/>
  <c r="C927" i="61"/>
  <c r="B928" i="61"/>
  <c r="C928" i="61"/>
  <c r="B929" i="61"/>
  <c r="C929" i="61"/>
  <c r="B930" i="61"/>
  <c r="C930" i="61"/>
  <c r="B931" i="61"/>
  <c r="C931" i="61"/>
  <c r="B932" i="61"/>
  <c r="C932" i="61"/>
  <c r="B933" i="61"/>
  <c r="C933" i="61"/>
  <c r="B934" i="61"/>
  <c r="C934" i="61"/>
  <c r="B935" i="61"/>
  <c r="C935" i="61"/>
  <c r="B936" i="61"/>
  <c r="C936" i="61"/>
  <c r="B937" i="61"/>
  <c r="C937" i="61"/>
  <c r="B938" i="61"/>
  <c r="C938" i="61"/>
  <c r="B939" i="61"/>
  <c r="C939" i="61"/>
  <c r="B940" i="61"/>
  <c r="C940" i="61"/>
  <c r="B941" i="61"/>
  <c r="C941" i="61"/>
  <c r="B942" i="61"/>
  <c r="C942" i="61"/>
  <c r="B943" i="61"/>
  <c r="C943" i="61"/>
  <c r="B944" i="61"/>
  <c r="C944" i="61"/>
  <c r="B945" i="61"/>
  <c r="C945" i="61"/>
  <c r="B946" i="61"/>
  <c r="C946" i="61"/>
  <c r="B947" i="61"/>
  <c r="C947" i="61"/>
  <c r="B948" i="61"/>
  <c r="C948" i="61"/>
  <c r="B949" i="61"/>
  <c r="C949" i="61"/>
  <c r="B950" i="61"/>
  <c r="C950" i="61"/>
  <c r="B951" i="61"/>
  <c r="C951" i="61"/>
  <c r="B952" i="61"/>
  <c r="C952" i="61"/>
  <c r="B953" i="61"/>
  <c r="C953" i="61"/>
  <c r="B954" i="61"/>
  <c r="C954" i="61"/>
  <c r="B955" i="61"/>
  <c r="C955" i="61"/>
  <c r="B956" i="61"/>
  <c r="C956" i="61"/>
  <c r="B957" i="61"/>
  <c r="C957" i="61"/>
  <c r="B958" i="61"/>
  <c r="C958" i="61"/>
  <c r="B959" i="61"/>
  <c r="C959" i="61"/>
  <c r="B960" i="61"/>
  <c r="C960" i="61"/>
  <c r="B961" i="61"/>
  <c r="C961" i="61"/>
  <c r="B962" i="61"/>
  <c r="C962" i="61"/>
  <c r="B963" i="61"/>
  <c r="C963" i="61"/>
  <c r="B964" i="61"/>
  <c r="C964" i="61"/>
  <c r="B965" i="61"/>
  <c r="C965" i="61"/>
  <c r="B966" i="61"/>
  <c r="C966" i="61"/>
  <c r="B967" i="61"/>
  <c r="C967" i="61"/>
  <c r="B968" i="61"/>
  <c r="C968" i="61"/>
  <c r="B969" i="61"/>
  <c r="C969" i="61"/>
  <c r="B970" i="61"/>
  <c r="C970" i="61"/>
  <c r="B971" i="61"/>
  <c r="C971" i="61"/>
  <c r="B972" i="61"/>
  <c r="C972" i="61"/>
  <c r="B973" i="61"/>
  <c r="C973" i="61"/>
  <c r="B974" i="61"/>
  <c r="C974" i="61"/>
  <c r="B975" i="61"/>
  <c r="C975" i="61"/>
  <c r="B976" i="61"/>
  <c r="C976" i="61"/>
  <c r="B977" i="61"/>
  <c r="C977" i="61"/>
  <c r="B978" i="61"/>
  <c r="C978" i="61"/>
  <c r="B979" i="61"/>
  <c r="C979" i="61"/>
  <c r="B980" i="61"/>
  <c r="C980" i="61"/>
  <c r="B981" i="61"/>
  <c r="C981" i="61"/>
  <c r="B982" i="61"/>
  <c r="C982" i="61"/>
  <c r="B983" i="61"/>
  <c r="C983" i="61"/>
  <c r="B984" i="61"/>
  <c r="C984" i="61"/>
  <c r="B985" i="61"/>
  <c r="C985" i="61"/>
  <c r="B986" i="61"/>
  <c r="C986" i="61"/>
  <c r="B987" i="61"/>
  <c r="C987" i="61"/>
  <c r="B988" i="61"/>
  <c r="C988" i="61"/>
  <c r="B989" i="61"/>
  <c r="C989" i="61"/>
  <c r="B990" i="61"/>
  <c r="C990" i="61"/>
  <c r="B991" i="61"/>
  <c r="C991" i="61"/>
  <c r="B992" i="61"/>
  <c r="C992" i="61"/>
  <c r="B993" i="61"/>
  <c r="C993" i="61"/>
  <c r="B994" i="61"/>
  <c r="C994" i="61"/>
  <c r="B995" i="61"/>
  <c r="C995" i="61"/>
  <c r="B996" i="61"/>
  <c r="C996" i="61"/>
  <c r="B997" i="61"/>
  <c r="C997" i="61"/>
  <c r="B998" i="61"/>
  <c r="C998" i="61"/>
  <c r="B999" i="61"/>
  <c r="C999" i="61"/>
  <c r="B1000" i="61"/>
  <c r="C1000" i="61"/>
  <c r="B1001" i="61"/>
  <c r="C1001" i="61"/>
  <c r="I48" i="40"/>
  <c r="J48" i="40"/>
  <c r="J49" i="40"/>
  <c r="I49" i="40" s="1"/>
  <c r="I50" i="40"/>
  <c r="J50" i="40"/>
  <c r="J51" i="40"/>
  <c r="I51" i="40" s="1"/>
  <c r="I52" i="40"/>
  <c r="J52" i="40"/>
  <c r="J53" i="40"/>
  <c r="I53" i="40" s="1"/>
  <c r="I54" i="40"/>
  <c r="J54" i="40"/>
  <c r="J55" i="40"/>
  <c r="I55" i="40" s="1"/>
  <c r="I56" i="40"/>
  <c r="J56" i="40"/>
  <c r="J57" i="40"/>
  <c r="I57" i="40" s="1"/>
  <c r="I58" i="40"/>
  <c r="J58" i="40"/>
  <c r="J59" i="40"/>
  <c r="I59" i="40" s="1"/>
  <c r="I60" i="40"/>
  <c r="J60" i="40"/>
  <c r="J61" i="40"/>
  <c r="I61" i="40" s="1"/>
  <c r="I62" i="40"/>
  <c r="J62" i="40"/>
  <c r="J63" i="40"/>
  <c r="I63" i="40" s="1"/>
  <c r="I64" i="40"/>
  <c r="J64" i="40"/>
  <c r="J65" i="40"/>
  <c r="I65" i="40" s="1"/>
  <c r="I66" i="40"/>
  <c r="J66" i="40"/>
  <c r="J67" i="40"/>
  <c r="I67" i="40" s="1"/>
  <c r="I68" i="40"/>
  <c r="J68" i="40"/>
  <c r="J69" i="40"/>
  <c r="I69" i="40" s="1"/>
  <c r="I70" i="40"/>
  <c r="J70" i="40"/>
  <c r="J71" i="40"/>
  <c r="I71" i="40" s="1"/>
  <c r="I72" i="40"/>
  <c r="J72" i="40"/>
  <c r="J73" i="40"/>
  <c r="I73" i="40" s="1"/>
  <c r="I74" i="40"/>
  <c r="J74" i="40"/>
  <c r="J75" i="40"/>
  <c r="I75" i="40" s="1"/>
  <c r="I76" i="40"/>
  <c r="J76" i="40"/>
  <c r="J77" i="40"/>
  <c r="I77" i="40" s="1"/>
  <c r="I78" i="40"/>
  <c r="J78" i="40"/>
  <c r="J79" i="40"/>
  <c r="I79" i="40" s="1"/>
  <c r="I80" i="40"/>
  <c r="J80" i="40"/>
  <c r="J81" i="40"/>
  <c r="I81" i="40" s="1"/>
  <c r="I82" i="40"/>
  <c r="J82" i="40"/>
  <c r="J83" i="40"/>
  <c r="I83" i="40" s="1"/>
  <c r="I84" i="40"/>
  <c r="J84" i="40"/>
  <c r="J85" i="40"/>
  <c r="I85" i="40" s="1"/>
  <c r="I86" i="40"/>
  <c r="J86" i="40"/>
  <c r="J87" i="40"/>
  <c r="I87" i="40" s="1"/>
  <c r="I88" i="40"/>
  <c r="J88" i="40"/>
  <c r="J89" i="40"/>
  <c r="I89" i="40" s="1"/>
  <c r="I90" i="40"/>
  <c r="J90" i="40"/>
  <c r="J91" i="40"/>
  <c r="I91" i="40" s="1"/>
  <c r="I92" i="40"/>
  <c r="J92" i="40"/>
  <c r="J93" i="40"/>
  <c r="I93" i="40" s="1"/>
  <c r="I94" i="40"/>
  <c r="J94" i="40"/>
  <c r="J95" i="40"/>
  <c r="I95" i="40" s="1"/>
  <c r="I96" i="40"/>
  <c r="J96" i="40"/>
  <c r="J97" i="40"/>
  <c r="I97" i="40" s="1"/>
  <c r="I98" i="40"/>
  <c r="J98" i="40"/>
  <c r="J99" i="40"/>
  <c r="I99" i="40" s="1"/>
  <c r="I100" i="40"/>
  <c r="J100" i="40"/>
  <c r="J101" i="40"/>
  <c r="I101" i="40" s="1"/>
  <c r="I102" i="40"/>
  <c r="J102" i="40"/>
  <c r="J103" i="40"/>
  <c r="I103" i="40" s="1"/>
  <c r="I104" i="40"/>
  <c r="J104" i="40"/>
  <c r="J105" i="40"/>
  <c r="I105" i="40" s="1"/>
  <c r="I106" i="40"/>
  <c r="J106" i="40"/>
  <c r="J107" i="40"/>
  <c r="I107" i="40" s="1"/>
  <c r="I108" i="40"/>
  <c r="J108" i="40"/>
  <c r="J109" i="40"/>
  <c r="I109" i="40" s="1"/>
  <c r="I110" i="40"/>
  <c r="J110" i="40"/>
  <c r="J111" i="40"/>
  <c r="I111" i="40" s="1"/>
  <c r="I112" i="40"/>
  <c r="J112" i="40"/>
  <c r="J113" i="40"/>
  <c r="I113" i="40" s="1"/>
  <c r="I114" i="40"/>
  <c r="J114" i="40"/>
  <c r="J115" i="40"/>
  <c r="I115" i="40" s="1"/>
  <c r="I116" i="40"/>
  <c r="J116" i="40"/>
  <c r="J117" i="40"/>
  <c r="I117" i="40" s="1"/>
  <c r="I118" i="40"/>
  <c r="J118" i="40"/>
  <c r="J119" i="40"/>
  <c r="I119" i="40" s="1"/>
  <c r="I120" i="40"/>
  <c r="J120" i="40"/>
  <c r="J121" i="40"/>
  <c r="I121" i="40" s="1"/>
  <c r="I122" i="40"/>
  <c r="J122" i="40"/>
  <c r="J123" i="40"/>
  <c r="I123" i="40" s="1"/>
  <c r="I124" i="40"/>
  <c r="J124" i="40"/>
  <c r="J125" i="40"/>
  <c r="I125" i="40" s="1"/>
  <c r="I126" i="40"/>
  <c r="J126" i="40"/>
  <c r="J127" i="40"/>
  <c r="I127" i="40" s="1"/>
  <c r="I128" i="40"/>
  <c r="J128" i="40"/>
  <c r="J129" i="40"/>
  <c r="I129" i="40" s="1"/>
  <c r="I130" i="40"/>
  <c r="J130" i="40"/>
  <c r="J131" i="40"/>
  <c r="I131" i="40" s="1"/>
  <c r="I132" i="40"/>
  <c r="J132" i="40"/>
  <c r="J133" i="40"/>
  <c r="I133" i="40" s="1"/>
  <c r="I134" i="40"/>
  <c r="J134" i="40"/>
  <c r="J135" i="40"/>
  <c r="I135" i="40" s="1"/>
  <c r="I136" i="40"/>
  <c r="J136" i="40"/>
  <c r="J137" i="40"/>
  <c r="I137" i="40" s="1"/>
  <c r="I138" i="40"/>
  <c r="J138" i="40"/>
  <c r="J139" i="40"/>
  <c r="I139" i="40" s="1"/>
  <c r="I140" i="40"/>
  <c r="J140" i="40"/>
  <c r="J141" i="40"/>
  <c r="I141" i="40" s="1"/>
  <c r="I142" i="40"/>
  <c r="J142" i="40"/>
  <c r="J143" i="40"/>
  <c r="I143" i="40" s="1"/>
  <c r="I144" i="40"/>
  <c r="J144" i="40"/>
  <c r="J145" i="40"/>
  <c r="I145" i="40" s="1"/>
  <c r="I146" i="40"/>
  <c r="J146" i="40"/>
  <c r="J147" i="40"/>
  <c r="I147" i="40" s="1"/>
  <c r="I148" i="40"/>
  <c r="J148" i="40"/>
  <c r="J149" i="40"/>
  <c r="I149" i="40" s="1"/>
  <c r="I150" i="40"/>
  <c r="J150" i="40"/>
  <c r="J151" i="40"/>
  <c r="I151" i="40" s="1"/>
  <c r="I152" i="40"/>
  <c r="J152" i="40"/>
  <c r="J153" i="40"/>
  <c r="I153" i="40" s="1"/>
  <c r="I154" i="40"/>
  <c r="J154" i="40"/>
  <c r="J155" i="40"/>
  <c r="I155" i="40" s="1"/>
  <c r="I156" i="40"/>
  <c r="J156" i="40"/>
  <c r="J157" i="40"/>
  <c r="I157" i="40" s="1"/>
  <c r="I158" i="40"/>
  <c r="J158" i="40"/>
  <c r="J159" i="40"/>
  <c r="I159" i="40" s="1"/>
  <c r="I160" i="40"/>
  <c r="J160" i="40"/>
  <c r="J161" i="40"/>
  <c r="I161" i="40" s="1"/>
  <c r="I162" i="40"/>
  <c r="J162" i="40"/>
  <c r="J163" i="40"/>
  <c r="I163" i="40" s="1"/>
  <c r="I164" i="40"/>
  <c r="J164" i="40"/>
  <c r="J165" i="40"/>
  <c r="I165" i="40" s="1"/>
  <c r="I166" i="40"/>
  <c r="J166" i="40"/>
  <c r="J167" i="40"/>
  <c r="I167" i="40" s="1"/>
  <c r="I168" i="40"/>
  <c r="J168" i="40"/>
  <c r="J169" i="40"/>
  <c r="I169" i="40" s="1"/>
  <c r="I170" i="40"/>
  <c r="J170" i="40"/>
  <c r="J171" i="40"/>
  <c r="I171" i="40" s="1"/>
  <c r="I172" i="40"/>
  <c r="J172" i="40"/>
  <c r="J173" i="40"/>
  <c r="I173" i="40" s="1"/>
  <c r="I174" i="40"/>
  <c r="J174" i="40"/>
  <c r="J175" i="40"/>
  <c r="I175" i="40" s="1"/>
  <c r="I176" i="40"/>
  <c r="J176" i="40"/>
  <c r="J177" i="40"/>
  <c r="I177" i="40" s="1"/>
  <c r="I178" i="40"/>
  <c r="J178" i="40"/>
  <c r="J179" i="40"/>
  <c r="I179" i="40" s="1"/>
  <c r="I180" i="40"/>
  <c r="J180" i="40"/>
  <c r="J181" i="40"/>
  <c r="I181" i="40" s="1"/>
  <c r="I182" i="40"/>
  <c r="J182" i="40"/>
  <c r="J183" i="40"/>
  <c r="I183" i="40" s="1"/>
  <c r="I184" i="40"/>
  <c r="J184" i="40"/>
  <c r="J185" i="40"/>
  <c r="I185" i="40" s="1"/>
  <c r="I186" i="40"/>
  <c r="J186" i="40"/>
  <c r="J187" i="40"/>
  <c r="I187" i="40" s="1"/>
  <c r="I188" i="40"/>
  <c r="J188" i="40"/>
  <c r="J189" i="40"/>
  <c r="I189" i="40" s="1"/>
  <c r="I190" i="40"/>
  <c r="J190" i="40"/>
  <c r="J191" i="40"/>
  <c r="I191" i="40" s="1"/>
  <c r="I192" i="40"/>
  <c r="J192" i="40"/>
  <c r="J193" i="40"/>
  <c r="I193" i="40" s="1"/>
  <c r="I194" i="40"/>
  <c r="J194" i="40"/>
  <c r="J195" i="40"/>
  <c r="I195" i="40" s="1"/>
  <c r="I196" i="40"/>
  <c r="J196" i="40"/>
  <c r="J197" i="40"/>
  <c r="I197" i="40" s="1"/>
  <c r="I198" i="40"/>
  <c r="J198" i="40"/>
  <c r="J199" i="40"/>
  <c r="I199" i="40" s="1"/>
  <c r="I200" i="40"/>
  <c r="J200" i="40"/>
  <c r="I201" i="40"/>
  <c r="J201" i="40"/>
  <c r="I202" i="40"/>
  <c r="J202" i="40"/>
  <c r="I203" i="40"/>
  <c r="J203" i="40"/>
  <c r="I204" i="40"/>
  <c r="J204" i="40"/>
  <c r="I205" i="40"/>
  <c r="J205" i="40"/>
  <c r="I206" i="40"/>
  <c r="J206" i="40"/>
  <c r="I207" i="40"/>
  <c r="J207" i="40"/>
  <c r="I208" i="40"/>
  <c r="J208" i="40"/>
  <c r="I209" i="40"/>
  <c r="J209" i="40"/>
  <c r="I210" i="40"/>
  <c r="J210" i="40"/>
  <c r="I211" i="40"/>
  <c r="J211" i="40"/>
  <c r="I212" i="40"/>
  <c r="J212" i="40"/>
  <c r="I213" i="40"/>
  <c r="J213" i="40"/>
  <c r="I214" i="40"/>
  <c r="J214" i="40"/>
  <c r="I215" i="40"/>
  <c r="J215" i="40"/>
  <c r="I216" i="40"/>
  <c r="J216" i="40"/>
  <c r="I217" i="40"/>
  <c r="J217" i="40"/>
  <c r="I218" i="40"/>
  <c r="J218" i="40"/>
  <c r="I219" i="40"/>
  <c r="J219" i="40"/>
  <c r="I220" i="40"/>
  <c r="J220" i="40"/>
  <c r="I221" i="40"/>
  <c r="J221" i="40"/>
  <c r="I222" i="40"/>
  <c r="J222" i="40"/>
  <c r="I223" i="40"/>
  <c r="J223" i="40"/>
  <c r="I224" i="40"/>
  <c r="J224" i="40"/>
  <c r="I225" i="40"/>
  <c r="J225" i="40"/>
  <c r="I226" i="40"/>
  <c r="J226" i="40"/>
  <c r="I227" i="40"/>
  <c r="J227" i="40"/>
  <c r="I228" i="40"/>
  <c r="J228" i="40"/>
  <c r="I229" i="40"/>
  <c r="J229" i="40"/>
  <c r="I230" i="40"/>
  <c r="J230" i="40"/>
  <c r="I231" i="40"/>
  <c r="J231" i="40"/>
  <c r="I232" i="40"/>
  <c r="J232" i="40"/>
  <c r="I233" i="40"/>
  <c r="J233" i="40"/>
  <c r="I234" i="40"/>
  <c r="J234" i="40"/>
  <c r="I235" i="40"/>
  <c r="J235" i="40"/>
  <c r="I236" i="40"/>
  <c r="J236" i="40"/>
  <c r="I237" i="40"/>
  <c r="J237" i="40"/>
  <c r="I238" i="40"/>
  <c r="J238" i="40"/>
  <c r="I239" i="40"/>
  <c r="J239" i="40"/>
  <c r="I240" i="40"/>
  <c r="J240" i="40"/>
  <c r="I241" i="40"/>
  <c r="J241" i="40"/>
  <c r="I242" i="40"/>
  <c r="J242" i="40"/>
  <c r="I243" i="40"/>
  <c r="J243" i="40"/>
  <c r="I244" i="40"/>
  <c r="J244" i="40"/>
  <c r="I245" i="40"/>
  <c r="J245" i="40"/>
  <c r="I246" i="40"/>
  <c r="J246" i="40"/>
  <c r="I247" i="40"/>
  <c r="J247" i="40"/>
  <c r="I248" i="40"/>
  <c r="J248" i="40"/>
  <c r="I249" i="40"/>
  <c r="J249" i="40"/>
  <c r="I250" i="40"/>
  <c r="J250" i="40"/>
  <c r="I251" i="40"/>
  <c r="J251" i="40"/>
  <c r="I252" i="40"/>
  <c r="J252" i="40"/>
  <c r="I253" i="40"/>
  <c r="J253" i="40"/>
  <c r="I254" i="40"/>
  <c r="J254" i="40"/>
  <c r="I255" i="40"/>
  <c r="J255" i="40"/>
  <c r="I256" i="40"/>
  <c r="J256" i="40"/>
  <c r="I257" i="40"/>
  <c r="J257" i="40"/>
  <c r="I258" i="40"/>
  <c r="J258" i="40"/>
  <c r="I259" i="40"/>
  <c r="J259" i="40"/>
  <c r="I260" i="40"/>
  <c r="J260" i="40"/>
  <c r="I261" i="40"/>
  <c r="J261" i="40"/>
  <c r="I262" i="40"/>
  <c r="J262" i="40"/>
  <c r="I263" i="40"/>
  <c r="J263" i="40"/>
  <c r="I264" i="40"/>
  <c r="J264" i="40"/>
  <c r="I265" i="40"/>
  <c r="J265" i="40"/>
  <c r="I266" i="40"/>
  <c r="J266" i="40"/>
  <c r="I267" i="40"/>
  <c r="J267" i="40"/>
  <c r="I268" i="40"/>
  <c r="J268" i="40"/>
  <c r="I269" i="40"/>
  <c r="J269" i="40"/>
  <c r="I270" i="40"/>
  <c r="J270" i="40"/>
  <c r="I271" i="40"/>
  <c r="J271" i="40"/>
  <c r="I272" i="40"/>
  <c r="J272" i="40"/>
  <c r="I273" i="40"/>
  <c r="J273" i="40"/>
  <c r="I274" i="40"/>
  <c r="J274" i="40"/>
  <c r="I275" i="40"/>
  <c r="J275" i="40"/>
  <c r="I276" i="40"/>
  <c r="J276" i="40"/>
  <c r="I277" i="40"/>
  <c r="J277" i="40"/>
  <c r="I278" i="40"/>
  <c r="J278" i="40"/>
  <c r="I279" i="40"/>
  <c r="J279" i="40"/>
  <c r="I280" i="40"/>
  <c r="J280" i="40"/>
  <c r="I281" i="40"/>
  <c r="J281" i="40"/>
  <c r="I282" i="40"/>
  <c r="J282" i="40"/>
  <c r="I283" i="40"/>
  <c r="J283" i="40"/>
  <c r="I284" i="40"/>
  <c r="J284" i="40"/>
  <c r="I285" i="40"/>
  <c r="J285" i="40"/>
  <c r="I286" i="40"/>
  <c r="J286" i="40"/>
  <c r="I287" i="40"/>
  <c r="J287" i="40"/>
  <c r="I288" i="40"/>
  <c r="J288" i="40"/>
  <c r="I289" i="40"/>
  <c r="J289" i="40"/>
  <c r="I290" i="40"/>
  <c r="J290" i="40"/>
  <c r="I291" i="40"/>
  <c r="J291" i="40"/>
  <c r="I292" i="40"/>
  <c r="J292" i="40"/>
  <c r="I293" i="40"/>
  <c r="J293" i="40"/>
  <c r="I294" i="40"/>
  <c r="J294" i="40"/>
  <c r="I295" i="40"/>
  <c r="J295" i="40"/>
  <c r="I296" i="40"/>
  <c r="J296" i="40"/>
  <c r="I297" i="40"/>
  <c r="J297" i="40"/>
  <c r="I298" i="40"/>
  <c r="J298" i="40"/>
  <c r="I299" i="40"/>
  <c r="J299" i="40"/>
  <c r="I300" i="40"/>
  <c r="J300" i="40"/>
  <c r="I301" i="40"/>
  <c r="J301" i="40"/>
  <c r="I302" i="40"/>
  <c r="J302" i="40"/>
  <c r="I303" i="40"/>
  <c r="J303" i="40"/>
  <c r="I304" i="40"/>
  <c r="J304" i="40"/>
  <c r="I305" i="40"/>
  <c r="J305" i="40"/>
  <c r="I306" i="40"/>
  <c r="J306" i="40"/>
  <c r="I307" i="40"/>
  <c r="J307" i="40"/>
  <c r="I308" i="40"/>
  <c r="J308" i="40"/>
  <c r="I309" i="40"/>
  <c r="J309" i="40"/>
  <c r="I310" i="40"/>
  <c r="J310" i="40"/>
  <c r="I311" i="40"/>
  <c r="J311" i="40"/>
  <c r="I312" i="40"/>
  <c r="J312" i="40"/>
  <c r="I313" i="40"/>
  <c r="J313" i="40"/>
  <c r="I314" i="40"/>
  <c r="J314" i="40"/>
  <c r="I315" i="40"/>
  <c r="J315" i="40"/>
  <c r="I316" i="40"/>
  <c r="J316" i="40"/>
  <c r="I317" i="40"/>
  <c r="J317" i="40"/>
  <c r="I318" i="40"/>
  <c r="J318" i="40"/>
  <c r="I319" i="40"/>
  <c r="J319" i="40"/>
  <c r="I320" i="40"/>
  <c r="J320" i="40"/>
  <c r="I321" i="40"/>
  <c r="J321" i="40"/>
  <c r="I322" i="40"/>
  <c r="J322" i="40"/>
  <c r="I323" i="40"/>
  <c r="J323" i="40"/>
  <c r="I324" i="40"/>
  <c r="J324" i="40"/>
  <c r="I325" i="40"/>
  <c r="J325" i="40"/>
  <c r="I326" i="40"/>
  <c r="J326" i="40"/>
  <c r="I327" i="40"/>
  <c r="J327" i="40"/>
  <c r="I328" i="40"/>
  <c r="J328" i="40"/>
  <c r="I329" i="40"/>
  <c r="J329" i="40"/>
  <c r="I330" i="40"/>
  <c r="J330" i="40"/>
  <c r="I331" i="40"/>
  <c r="J331" i="40"/>
  <c r="I332" i="40"/>
  <c r="J332" i="40"/>
  <c r="I333" i="40"/>
  <c r="J333" i="40"/>
  <c r="I334" i="40"/>
  <c r="J334" i="40"/>
  <c r="I335" i="40"/>
  <c r="J335" i="40"/>
  <c r="I336" i="40"/>
  <c r="J336" i="40"/>
  <c r="I337" i="40"/>
  <c r="J337" i="40"/>
  <c r="I338" i="40"/>
  <c r="J338" i="40"/>
  <c r="I339" i="40"/>
  <c r="J339" i="40"/>
  <c r="I340" i="40"/>
  <c r="J340" i="40"/>
  <c r="I341" i="40"/>
  <c r="J341" i="40"/>
  <c r="I342" i="40"/>
  <c r="J342" i="40"/>
  <c r="I343" i="40"/>
  <c r="J343" i="40"/>
  <c r="I344" i="40"/>
  <c r="J344" i="40"/>
  <c r="I345" i="40"/>
  <c r="J345" i="40"/>
  <c r="I346" i="40"/>
  <c r="J346" i="40"/>
  <c r="I347" i="40"/>
  <c r="J347" i="40"/>
  <c r="I348" i="40"/>
  <c r="J348" i="40"/>
  <c r="I349" i="40"/>
  <c r="J349" i="40"/>
  <c r="I350" i="40"/>
  <c r="J350" i="40"/>
  <c r="I351" i="40"/>
  <c r="J351" i="40"/>
  <c r="I352" i="40"/>
  <c r="J352" i="40"/>
  <c r="I353" i="40"/>
  <c r="J353" i="40"/>
  <c r="I354" i="40"/>
  <c r="J354" i="40"/>
  <c r="I355" i="40"/>
  <c r="J355" i="40"/>
  <c r="I356" i="40"/>
  <c r="J356" i="40"/>
  <c r="I357" i="40"/>
  <c r="J357" i="40"/>
  <c r="I358" i="40"/>
  <c r="J358" i="40"/>
  <c r="I359" i="40"/>
  <c r="J359" i="40"/>
  <c r="I360" i="40"/>
  <c r="J360" i="40"/>
  <c r="I361" i="40"/>
  <c r="J361" i="40"/>
  <c r="I362" i="40"/>
  <c r="J362" i="40"/>
  <c r="I363" i="40"/>
  <c r="J363" i="40"/>
  <c r="I364" i="40"/>
  <c r="J364" i="40"/>
  <c r="I365" i="40"/>
  <c r="J365" i="40"/>
  <c r="I366" i="40"/>
  <c r="J366" i="40"/>
  <c r="I367" i="40"/>
  <c r="J367" i="40"/>
  <c r="I368" i="40"/>
  <c r="J368" i="40"/>
  <c r="I369" i="40"/>
  <c r="J369" i="40"/>
  <c r="I370" i="40"/>
  <c r="J370" i="40"/>
  <c r="I371" i="40"/>
  <c r="J371" i="40"/>
  <c r="I372" i="40"/>
  <c r="J372" i="40"/>
  <c r="I373" i="40"/>
  <c r="J373" i="40"/>
  <c r="I374" i="40"/>
  <c r="J374" i="40"/>
  <c r="I375" i="40"/>
  <c r="J375" i="40"/>
  <c r="I376" i="40"/>
  <c r="J376" i="40"/>
  <c r="I377" i="40"/>
  <c r="J377" i="40"/>
  <c r="I378" i="40"/>
  <c r="J378" i="40"/>
  <c r="I379" i="40"/>
  <c r="J379" i="40"/>
  <c r="I380" i="40"/>
  <c r="J380" i="40"/>
  <c r="I381" i="40"/>
  <c r="J381" i="40"/>
  <c r="I382" i="40"/>
  <c r="J382" i="40"/>
  <c r="I383" i="40"/>
  <c r="J383" i="40"/>
  <c r="I384" i="40"/>
  <c r="J384" i="40"/>
  <c r="I385" i="40"/>
  <c r="J385" i="40"/>
  <c r="I386" i="40"/>
  <c r="J386" i="40"/>
  <c r="I387" i="40"/>
  <c r="J387" i="40"/>
  <c r="I388" i="40"/>
  <c r="J388" i="40"/>
  <c r="I389" i="40"/>
  <c r="J389" i="40"/>
  <c r="I390" i="40"/>
  <c r="J390" i="40"/>
  <c r="I391" i="40"/>
  <c r="J391" i="40"/>
  <c r="I392" i="40"/>
  <c r="J392" i="40"/>
  <c r="I393" i="40"/>
  <c r="J393" i="40"/>
  <c r="I394" i="40"/>
  <c r="J394" i="40"/>
  <c r="I395" i="40"/>
  <c r="J395" i="40"/>
  <c r="I396" i="40"/>
  <c r="J396" i="40"/>
  <c r="I397" i="40"/>
  <c r="J397" i="40"/>
  <c r="I398" i="40"/>
  <c r="J398" i="40"/>
  <c r="I399" i="40"/>
  <c r="J399" i="40"/>
  <c r="I400" i="40"/>
  <c r="J400" i="40"/>
  <c r="I401" i="40"/>
  <c r="J401" i="40"/>
  <c r="I402" i="40"/>
  <c r="J402" i="40"/>
  <c r="I403" i="40"/>
  <c r="J403" i="40"/>
  <c r="I404" i="40"/>
  <c r="J404" i="40"/>
  <c r="I405" i="40"/>
  <c r="J405" i="40"/>
  <c r="I406" i="40"/>
  <c r="J406" i="40"/>
  <c r="I407" i="40"/>
  <c r="J407" i="40"/>
  <c r="I408" i="40"/>
  <c r="J408" i="40"/>
  <c r="I409" i="40"/>
  <c r="J409" i="40"/>
  <c r="I410" i="40"/>
  <c r="J410" i="40"/>
  <c r="I411" i="40"/>
  <c r="J411" i="40"/>
  <c r="I412" i="40"/>
  <c r="J412" i="40"/>
  <c r="I413" i="40"/>
  <c r="J413" i="40"/>
  <c r="I414" i="40"/>
  <c r="J414" i="40"/>
  <c r="I415" i="40"/>
  <c r="J415" i="40"/>
  <c r="I416" i="40"/>
  <c r="J416" i="40"/>
  <c r="I417" i="40"/>
  <c r="J417" i="40"/>
  <c r="I418" i="40"/>
  <c r="J418" i="40"/>
  <c r="I419" i="40"/>
  <c r="J419" i="40"/>
  <c r="I420" i="40"/>
  <c r="J420" i="40"/>
  <c r="I421" i="40"/>
  <c r="J421" i="40"/>
  <c r="I422" i="40"/>
  <c r="J422" i="40"/>
  <c r="I423" i="40"/>
  <c r="J423" i="40"/>
  <c r="I424" i="40"/>
  <c r="J424" i="40"/>
  <c r="I425" i="40"/>
  <c r="J425" i="40"/>
  <c r="I426" i="40"/>
  <c r="J426" i="40"/>
  <c r="I427" i="40"/>
  <c r="J427" i="40"/>
  <c r="I428" i="40"/>
  <c r="J428" i="40"/>
  <c r="I429" i="40"/>
  <c r="J429" i="40"/>
  <c r="I430" i="40"/>
  <c r="J430" i="40"/>
  <c r="I431" i="40"/>
  <c r="J431" i="40"/>
  <c r="I432" i="40"/>
  <c r="J432" i="40"/>
  <c r="I433" i="40"/>
  <c r="J433" i="40"/>
  <c r="I434" i="40"/>
  <c r="J434" i="40"/>
  <c r="I435" i="40"/>
  <c r="J435" i="40"/>
  <c r="I436" i="40"/>
  <c r="J436" i="40"/>
  <c r="I437" i="40"/>
  <c r="J437" i="40"/>
  <c r="I438" i="40"/>
  <c r="J438" i="40"/>
  <c r="I439" i="40"/>
  <c r="J439" i="40"/>
  <c r="I440" i="40"/>
  <c r="J440" i="40"/>
  <c r="I441" i="40"/>
  <c r="J441" i="40"/>
  <c r="I442" i="40"/>
  <c r="J442" i="40"/>
  <c r="I443" i="40"/>
  <c r="J443" i="40"/>
  <c r="I444" i="40"/>
  <c r="J444" i="40"/>
  <c r="I445" i="40"/>
  <c r="J445" i="40"/>
  <c r="I446" i="40"/>
  <c r="J446" i="40"/>
  <c r="I447" i="40"/>
  <c r="J447" i="40"/>
  <c r="I448" i="40"/>
  <c r="J448" i="40"/>
  <c r="I449" i="40"/>
  <c r="J449" i="40"/>
  <c r="I450" i="40"/>
  <c r="J450" i="40"/>
  <c r="I451" i="40"/>
  <c r="J451" i="40"/>
  <c r="I452" i="40"/>
  <c r="J452" i="40"/>
  <c r="I453" i="40"/>
  <c r="J453" i="40"/>
  <c r="I454" i="40"/>
  <c r="J454" i="40"/>
  <c r="I455" i="40"/>
  <c r="J455" i="40"/>
  <c r="I456" i="40"/>
  <c r="J456" i="40"/>
  <c r="I457" i="40"/>
  <c r="J457" i="40"/>
  <c r="I458" i="40"/>
  <c r="J458" i="40"/>
  <c r="I459" i="40"/>
  <c r="J459" i="40"/>
  <c r="I460" i="40"/>
  <c r="J460" i="40"/>
  <c r="I461" i="40"/>
  <c r="J461" i="40"/>
  <c r="I462" i="40"/>
  <c r="J462" i="40"/>
  <c r="I463" i="40"/>
  <c r="J463" i="40"/>
  <c r="I464" i="40"/>
  <c r="J464" i="40"/>
  <c r="I465" i="40"/>
  <c r="J465" i="40"/>
  <c r="I466" i="40"/>
  <c r="J466" i="40"/>
  <c r="I467" i="40"/>
  <c r="J467" i="40"/>
  <c r="I468" i="40"/>
  <c r="J468" i="40"/>
  <c r="I469" i="40"/>
  <c r="J469" i="40"/>
  <c r="I470" i="40"/>
  <c r="J470" i="40"/>
  <c r="I471" i="40"/>
  <c r="J471" i="40"/>
  <c r="I472" i="40"/>
  <c r="J472" i="40"/>
  <c r="I473" i="40"/>
  <c r="J473" i="40"/>
  <c r="I474" i="40"/>
  <c r="J474" i="40"/>
  <c r="I475" i="40"/>
  <c r="J475" i="40"/>
  <c r="I476" i="40"/>
  <c r="J476" i="40"/>
  <c r="I477" i="40"/>
  <c r="J477" i="40"/>
  <c r="I478" i="40"/>
  <c r="J478" i="40"/>
  <c r="I479" i="40"/>
  <c r="J479" i="40"/>
  <c r="I480" i="40"/>
  <c r="J480" i="40"/>
  <c r="I481" i="40"/>
  <c r="J481" i="40"/>
  <c r="I482" i="40"/>
  <c r="J482" i="40"/>
  <c r="I483" i="40"/>
  <c r="J483" i="40"/>
  <c r="I484" i="40"/>
  <c r="J484" i="40"/>
  <c r="I485" i="40"/>
  <c r="J485" i="40"/>
  <c r="I486" i="40"/>
  <c r="J486" i="40"/>
  <c r="I487" i="40"/>
  <c r="J487" i="40"/>
  <c r="I488" i="40"/>
  <c r="J488" i="40"/>
  <c r="I489" i="40"/>
  <c r="J489" i="40"/>
  <c r="I490" i="40"/>
  <c r="J490" i="40"/>
  <c r="I491" i="40"/>
  <c r="J491" i="40"/>
  <c r="I492" i="40"/>
  <c r="J492" i="40"/>
  <c r="I493" i="40"/>
  <c r="J493" i="40"/>
  <c r="I494" i="40"/>
  <c r="J494" i="40"/>
  <c r="I495" i="40"/>
  <c r="J495" i="40"/>
  <c r="I496" i="40"/>
  <c r="J496" i="40"/>
  <c r="I497" i="40"/>
  <c r="J497" i="40"/>
  <c r="I498" i="40"/>
  <c r="J498" i="40"/>
  <c r="I499" i="40"/>
  <c r="J499" i="40"/>
  <c r="I500" i="40"/>
  <c r="J500" i="40"/>
  <c r="I501" i="40"/>
  <c r="J501" i="40"/>
  <c r="I502" i="40"/>
  <c r="J502" i="40"/>
  <c r="I503" i="40"/>
  <c r="J503" i="40"/>
  <c r="I504" i="40"/>
  <c r="J504" i="40"/>
  <c r="I505" i="40"/>
  <c r="J505" i="40"/>
  <c r="I506" i="40"/>
  <c r="J506" i="40"/>
  <c r="I507" i="40"/>
  <c r="J507" i="40"/>
  <c r="I508" i="40"/>
  <c r="J508" i="40"/>
  <c r="I509" i="40"/>
  <c r="J509" i="40"/>
  <c r="I510" i="40"/>
  <c r="J510" i="40"/>
  <c r="I511" i="40"/>
  <c r="J511" i="40"/>
  <c r="I512" i="40"/>
  <c r="J512" i="40"/>
  <c r="I513" i="40"/>
  <c r="J513" i="40"/>
  <c r="I514" i="40"/>
  <c r="J514" i="40"/>
  <c r="I515" i="40"/>
  <c r="J515" i="40"/>
  <c r="I516" i="40"/>
  <c r="J516" i="40"/>
  <c r="I517" i="40"/>
  <c r="J517" i="40"/>
  <c r="I518" i="40"/>
  <c r="J518" i="40"/>
  <c r="I519" i="40"/>
  <c r="J519" i="40"/>
  <c r="I520" i="40"/>
  <c r="J520" i="40"/>
  <c r="I521" i="40"/>
  <c r="J521" i="40"/>
  <c r="I522" i="40"/>
  <c r="J522" i="40"/>
  <c r="I523" i="40"/>
  <c r="J523" i="40"/>
  <c r="I524" i="40"/>
  <c r="J524" i="40"/>
  <c r="I525" i="40"/>
  <c r="J525" i="40"/>
  <c r="I526" i="40"/>
  <c r="J526" i="40"/>
  <c r="I527" i="40"/>
  <c r="J527" i="40"/>
  <c r="I528" i="40"/>
  <c r="J528" i="40"/>
  <c r="I529" i="40"/>
  <c r="J529" i="40"/>
  <c r="I530" i="40"/>
  <c r="J530" i="40"/>
  <c r="I531" i="40"/>
  <c r="J531" i="40"/>
  <c r="I532" i="40"/>
  <c r="J532" i="40"/>
  <c r="I533" i="40"/>
  <c r="J533" i="40"/>
  <c r="I534" i="40"/>
  <c r="J534" i="40"/>
  <c r="I535" i="40"/>
  <c r="J535" i="40"/>
  <c r="I536" i="40"/>
  <c r="J536" i="40"/>
  <c r="I537" i="40"/>
  <c r="J537" i="40"/>
  <c r="I538" i="40"/>
  <c r="J538" i="40"/>
  <c r="I539" i="40"/>
  <c r="J539" i="40"/>
  <c r="I540" i="40"/>
  <c r="J540" i="40"/>
  <c r="I541" i="40"/>
  <c r="J541" i="40"/>
  <c r="I542" i="40"/>
  <c r="J542" i="40"/>
  <c r="I543" i="40"/>
  <c r="J543" i="40"/>
  <c r="I544" i="40"/>
  <c r="J544" i="40"/>
  <c r="I545" i="40"/>
  <c r="J545" i="40"/>
  <c r="I546" i="40"/>
  <c r="J546" i="40"/>
  <c r="I547" i="40"/>
  <c r="J547" i="40"/>
  <c r="I548" i="40"/>
  <c r="J548" i="40"/>
  <c r="I549" i="40"/>
  <c r="J549" i="40"/>
  <c r="I550" i="40"/>
  <c r="J550" i="40"/>
  <c r="I551" i="40"/>
  <c r="J551" i="40"/>
  <c r="I552" i="40"/>
  <c r="J552" i="40"/>
  <c r="I553" i="40"/>
  <c r="J553" i="40"/>
  <c r="I554" i="40"/>
  <c r="J554" i="40"/>
  <c r="I555" i="40"/>
  <c r="J555" i="40"/>
  <c r="I556" i="40"/>
  <c r="J556" i="40"/>
  <c r="I557" i="40"/>
  <c r="J557" i="40"/>
  <c r="I558" i="40"/>
  <c r="J558" i="40"/>
  <c r="I559" i="40"/>
  <c r="J559" i="40"/>
  <c r="I560" i="40"/>
  <c r="J560" i="40"/>
  <c r="I561" i="40"/>
  <c r="J561" i="40"/>
  <c r="I562" i="40"/>
  <c r="J562" i="40"/>
  <c r="I563" i="40"/>
  <c r="J563" i="40"/>
  <c r="I564" i="40"/>
  <c r="J564" i="40"/>
  <c r="I565" i="40"/>
  <c r="J565" i="40"/>
  <c r="I566" i="40"/>
  <c r="J566" i="40"/>
  <c r="I567" i="40"/>
  <c r="J567" i="40"/>
  <c r="I568" i="40"/>
  <c r="J568" i="40"/>
  <c r="I569" i="40"/>
  <c r="J569" i="40"/>
  <c r="I570" i="40"/>
  <c r="J570" i="40"/>
  <c r="I571" i="40"/>
  <c r="J571" i="40"/>
  <c r="I572" i="40"/>
  <c r="J572" i="40"/>
  <c r="I573" i="40"/>
  <c r="J573" i="40"/>
  <c r="I574" i="40"/>
  <c r="J574" i="40"/>
  <c r="I575" i="40"/>
  <c r="J575" i="40"/>
  <c r="I576" i="40"/>
  <c r="J576" i="40"/>
  <c r="I577" i="40"/>
  <c r="J577" i="40"/>
  <c r="I578" i="40"/>
  <c r="J578" i="40"/>
  <c r="I579" i="40"/>
  <c r="J579" i="40"/>
  <c r="I580" i="40"/>
  <c r="J580" i="40"/>
  <c r="I581" i="40"/>
  <c r="J581" i="40"/>
  <c r="I582" i="40"/>
  <c r="J582" i="40"/>
  <c r="I583" i="40"/>
  <c r="J583" i="40"/>
  <c r="I584" i="40"/>
  <c r="J584" i="40"/>
  <c r="I585" i="40"/>
  <c r="J585" i="40"/>
  <c r="I586" i="40"/>
  <c r="J586" i="40"/>
  <c r="I587" i="40"/>
  <c r="J587" i="40"/>
  <c r="I588" i="40"/>
  <c r="J588" i="40"/>
  <c r="I589" i="40"/>
  <c r="J589" i="40"/>
  <c r="I590" i="40"/>
  <c r="J590" i="40"/>
  <c r="I591" i="40"/>
  <c r="J591" i="40"/>
  <c r="I592" i="40"/>
  <c r="J592" i="40"/>
  <c r="I593" i="40"/>
  <c r="J593" i="40"/>
  <c r="I594" i="40"/>
  <c r="J594" i="40"/>
  <c r="I595" i="40"/>
  <c r="J595" i="40"/>
  <c r="I596" i="40"/>
  <c r="J596" i="40"/>
  <c r="I597" i="40"/>
  <c r="J597" i="40"/>
  <c r="I598" i="40"/>
  <c r="J598" i="40"/>
  <c r="I599" i="40"/>
  <c r="J599" i="40"/>
  <c r="I600" i="40"/>
  <c r="J600" i="40"/>
  <c r="I601" i="40"/>
  <c r="J601" i="40"/>
  <c r="I602" i="40"/>
  <c r="J602" i="40"/>
  <c r="I603" i="40"/>
  <c r="J603" i="40"/>
  <c r="I604" i="40"/>
  <c r="J604" i="40"/>
  <c r="I605" i="40"/>
  <c r="J605" i="40"/>
  <c r="I606" i="40"/>
  <c r="J606" i="40"/>
  <c r="I607" i="40"/>
  <c r="J607" i="40"/>
  <c r="I608" i="40"/>
  <c r="J608" i="40"/>
  <c r="I609" i="40"/>
  <c r="J609" i="40"/>
  <c r="I610" i="40"/>
  <c r="J610" i="40"/>
  <c r="I611" i="40"/>
  <c r="J611" i="40"/>
  <c r="I612" i="40"/>
  <c r="J612" i="40"/>
  <c r="I613" i="40"/>
  <c r="J613" i="40"/>
  <c r="I614" i="40"/>
  <c r="J614" i="40"/>
  <c r="I615" i="40"/>
  <c r="J615" i="40"/>
  <c r="I616" i="40"/>
  <c r="J616" i="40"/>
  <c r="I617" i="40"/>
  <c r="J617" i="40"/>
  <c r="I618" i="40"/>
  <c r="J618" i="40"/>
  <c r="I619" i="40"/>
  <c r="J619" i="40"/>
  <c r="I620" i="40"/>
  <c r="J620" i="40"/>
  <c r="I621" i="40"/>
  <c r="J621" i="40"/>
  <c r="I622" i="40"/>
  <c r="J622" i="40"/>
  <c r="I623" i="40"/>
  <c r="J623" i="40"/>
  <c r="I624" i="40"/>
  <c r="J624" i="40"/>
  <c r="I625" i="40"/>
  <c r="J625" i="40"/>
  <c r="I626" i="40"/>
  <c r="J626" i="40"/>
  <c r="I627" i="40"/>
  <c r="J627" i="40"/>
  <c r="I628" i="40"/>
  <c r="J628" i="40"/>
  <c r="I629" i="40"/>
  <c r="J629" i="40"/>
  <c r="I630" i="40"/>
  <c r="J630" i="40"/>
  <c r="I631" i="40"/>
  <c r="J631" i="40"/>
  <c r="I632" i="40"/>
  <c r="J632" i="40"/>
  <c r="I633" i="40"/>
  <c r="J633" i="40"/>
  <c r="I634" i="40"/>
  <c r="J634" i="40"/>
  <c r="I635" i="40"/>
  <c r="J635" i="40"/>
  <c r="I636" i="40"/>
  <c r="J636" i="40"/>
  <c r="I637" i="40"/>
  <c r="J637" i="40"/>
  <c r="I638" i="40"/>
  <c r="J638" i="40"/>
  <c r="I639" i="40"/>
  <c r="J639" i="40"/>
  <c r="I640" i="40"/>
  <c r="J640" i="40"/>
  <c r="I641" i="40"/>
  <c r="J641" i="40"/>
  <c r="I642" i="40"/>
  <c r="J642" i="40"/>
  <c r="I643" i="40"/>
  <c r="J643" i="40"/>
  <c r="I644" i="40"/>
  <c r="J644" i="40"/>
  <c r="I645" i="40"/>
  <c r="J645" i="40"/>
  <c r="I646" i="40"/>
  <c r="J646" i="40"/>
  <c r="I647" i="40"/>
  <c r="J647" i="40"/>
  <c r="I648" i="40"/>
  <c r="J648" i="40"/>
  <c r="I649" i="40"/>
  <c r="J649" i="40"/>
  <c r="I650" i="40"/>
  <c r="J650" i="40"/>
  <c r="I651" i="40"/>
  <c r="J651" i="40"/>
  <c r="I652" i="40"/>
  <c r="J652" i="40"/>
  <c r="I653" i="40"/>
  <c r="J653" i="40"/>
  <c r="I654" i="40"/>
  <c r="J654" i="40"/>
  <c r="I655" i="40"/>
  <c r="J655" i="40"/>
  <c r="I656" i="40"/>
  <c r="J656" i="40"/>
  <c r="I657" i="40"/>
  <c r="J657" i="40"/>
  <c r="I658" i="40"/>
  <c r="J658" i="40"/>
  <c r="I659" i="40"/>
  <c r="J659" i="40"/>
  <c r="I660" i="40"/>
  <c r="J660" i="40"/>
  <c r="I661" i="40"/>
  <c r="J661" i="40"/>
  <c r="I662" i="40"/>
  <c r="J662" i="40"/>
  <c r="I663" i="40"/>
  <c r="J663" i="40"/>
  <c r="I664" i="40"/>
  <c r="J664" i="40"/>
  <c r="I665" i="40"/>
  <c r="J665" i="40"/>
  <c r="I666" i="40"/>
  <c r="J666" i="40"/>
  <c r="I667" i="40"/>
  <c r="J667" i="40"/>
  <c r="I668" i="40"/>
  <c r="J668" i="40"/>
  <c r="I669" i="40"/>
  <c r="J669" i="40"/>
  <c r="I670" i="40"/>
  <c r="J670" i="40"/>
  <c r="I671" i="40"/>
  <c r="J671" i="40"/>
  <c r="I672" i="40"/>
  <c r="J672" i="40"/>
  <c r="I673" i="40"/>
  <c r="J673" i="40"/>
  <c r="I674" i="40"/>
  <c r="J674" i="40"/>
  <c r="I675" i="40"/>
  <c r="J675" i="40"/>
  <c r="I676" i="40"/>
  <c r="J676" i="40"/>
  <c r="I677" i="40"/>
  <c r="J677" i="40"/>
  <c r="I678" i="40"/>
  <c r="J678" i="40"/>
  <c r="I679" i="40"/>
  <c r="J679" i="40"/>
  <c r="I680" i="40"/>
  <c r="J680" i="40"/>
  <c r="I681" i="40"/>
  <c r="J681" i="40"/>
  <c r="I682" i="40"/>
  <c r="J682" i="40"/>
  <c r="I683" i="40"/>
  <c r="J683" i="40"/>
  <c r="I684" i="40"/>
  <c r="J684" i="40"/>
  <c r="I685" i="40"/>
  <c r="J685" i="40"/>
  <c r="I686" i="40"/>
  <c r="J686" i="40"/>
  <c r="I687" i="40"/>
  <c r="J687" i="40"/>
  <c r="I688" i="40"/>
  <c r="J688" i="40"/>
  <c r="I689" i="40"/>
  <c r="J689" i="40"/>
  <c r="I690" i="40"/>
  <c r="J690" i="40"/>
  <c r="I691" i="40"/>
  <c r="J691" i="40"/>
  <c r="I692" i="40"/>
  <c r="J692" i="40"/>
  <c r="I693" i="40"/>
  <c r="J693" i="40"/>
  <c r="I694" i="40"/>
  <c r="J694" i="40"/>
  <c r="I695" i="40"/>
  <c r="J695" i="40"/>
  <c r="I696" i="40"/>
  <c r="J696" i="40"/>
  <c r="I697" i="40"/>
  <c r="J697" i="40"/>
  <c r="I698" i="40"/>
  <c r="J698" i="40"/>
  <c r="I699" i="40"/>
  <c r="J699" i="40"/>
  <c r="I700" i="40"/>
  <c r="J700" i="40"/>
  <c r="I701" i="40"/>
  <c r="J701" i="40"/>
  <c r="I702" i="40"/>
  <c r="J702" i="40"/>
  <c r="I703" i="40"/>
  <c r="J703" i="40"/>
  <c r="I704" i="40"/>
  <c r="J704" i="40"/>
  <c r="I705" i="40"/>
  <c r="J705" i="40"/>
  <c r="I706" i="40"/>
  <c r="J706" i="40"/>
  <c r="I707" i="40"/>
  <c r="J707" i="40"/>
  <c r="I708" i="40"/>
  <c r="J708" i="40"/>
  <c r="I709" i="40"/>
  <c r="J709" i="40"/>
  <c r="I710" i="40"/>
  <c r="J710" i="40"/>
  <c r="I711" i="40"/>
  <c r="J711" i="40"/>
  <c r="I712" i="40"/>
  <c r="J712" i="40"/>
  <c r="I713" i="40"/>
  <c r="J713" i="40"/>
  <c r="I714" i="40"/>
  <c r="J714" i="40"/>
  <c r="I715" i="40"/>
  <c r="J715" i="40"/>
  <c r="I716" i="40"/>
  <c r="J716" i="40"/>
  <c r="I717" i="40"/>
  <c r="J717" i="40"/>
  <c r="I718" i="40"/>
  <c r="J718" i="40"/>
  <c r="I719" i="40"/>
  <c r="J719" i="40"/>
  <c r="I720" i="40"/>
  <c r="J720" i="40"/>
  <c r="I721" i="40"/>
  <c r="J721" i="40"/>
  <c r="I722" i="40"/>
  <c r="J722" i="40"/>
  <c r="I723" i="40"/>
  <c r="J723" i="40"/>
  <c r="I724" i="40"/>
  <c r="J724" i="40"/>
  <c r="I725" i="40"/>
  <c r="J725" i="40"/>
  <c r="I726" i="40"/>
  <c r="J726" i="40"/>
  <c r="I727" i="40"/>
  <c r="J727" i="40"/>
  <c r="I728" i="40"/>
  <c r="J728" i="40"/>
  <c r="I729" i="40"/>
  <c r="J729" i="40"/>
  <c r="I730" i="40"/>
  <c r="J730" i="40"/>
  <c r="I731" i="40"/>
  <c r="J731" i="40"/>
  <c r="I732" i="40"/>
  <c r="J732" i="40"/>
  <c r="I733" i="40"/>
  <c r="J733" i="40"/>
  <c r="I734" i="40"/>
  <c r="J734" i="40"/>
  <c r="I735" i="40"/>
  <c r="J735" i="40"/>
  <c r="I736" i="40"/>
  <c r="J736" i="40"/>
  <c r="I737" i="40"/>
  <c r="J737" i="40"/>
  <c r="I738" i="40"/>
  <c r="J738" i="40"/>
  <c r="I739" i="40"/>
  <c r="J739" i="40"/>
  <c r="I740" i="40"/>
  <c r="J740" i="40"/>
  <c r="I741" i="40"/>
  <c r="J741" i="40"/>
  <c r="I742" i="40"/>
  <c r="J742" i="40"/>
  <c r="I743" i="40"/>
  <c r="J743" i="40"/>
  <c r="I744" i="40"/>
  <c r="J744" i="40"/>
  <c r="I745" i="40"/>
  <c r="J745" i="40"/>
  <c r="I746" i="40"/>
  <c r="J746" i="40"/>
  <c r="I747" i="40"/>
  <c r="J747" i="40"/>
  <c r="I748" i="40"/>
  <c r="J748" i="40"/>
  <c r="I749" i="40"/>
  <c r="J749" i="40"/>
  <c r="I750" i="40"/>
  <c r="J750" i="40"/>
  <c r="I751" i="40"/>
  <c r="J751" i="40"/>
  <c r="I752" i="40"/>
  <c r="J752" i="40"/>
  <c r="I753" i="40"/>
  <c r="J753" i="40"/>
  <c r="I754" i="40"/>
  <c r="J754" i="40"/>
  <c r="I755" i="40"/>
  <c r="J755" i="40"/>
  <c r="I756" i="40"/>
  <c r="J756" i="40"/>
  <c r="I757" i="40"/>
  <c r="J757" i="40"/>
  <c r="I758" i="40"/>
  <c r="J758" i="40"/>
  <c r="I759" i="40"/>
  <c r="J759" i="40"/>
  <c r="I760" i="40"/>
  <c r="J760" i="40"/>
  <c r="I761" i="40"/>
  <c r="J761" i="40"/>
  <c r="I762" i="40"/>
  <c r="J762" i="40"/>
  <c r="I763" i="40"/>
  <c r="J763" i="40"/>
  <c r="I764" i="40"/>
  <c r="J764" i="40"/>
  <c r="I765" i="40"/>
  <c r="J765" i="40"/>
  <c r="I766" i="40"/>
  <c r="J766" i="40"/>
  <c r="I767" i="40"/>
  <c r="J767" i="40"/>
  <c r="I768" i="40"/>
  <c r="J768" i="40"/>
  <c r="I769" i="40"/>
  <c r="J769" i="40"/>
  <c r="I770" i="40"/>
  <c r="J770" i="40"/>
  <c r="I771" i="40"/>
  <c r="J771" i="40"/>
  <c r="I772" i="40"/>
  <c r="J772" i="40"/>
  <c r="I773" i="40"/>
  <c r="J773" i="40"/>
  <c r="I774" i="40"/>
  <c r="J774" i="40"/>
  <c r="I775" i="40"/>
  <c r="J775" i="40"/>
  <c r="I776" i="40"/>
  <c r="J776" i="40"/>
  <c r="I777" i="40"/>
  <c r="J777" i="40"/>
  <c r="I778" i="40"/>
  <c r="J778" i="40"/>
  <c r="I779" i="40"/>
  <c r="J779" i="40"/>
  <c r="I780" i="40"/>
  <c r="J780" i="40"/>
  <c r="I781" i="40"/>
  <c r="J781" i="40"/>
  <c r="I782" i="40"/>
  <c r="J782" i="40"/>
  <c r="I783" i="40"/>
  <c r="J783" i="40"/>
  <c r="I784" i="40"/>
  <c r="J784" i="40"/>
  <c r="I785" i="40"/>
  <c r="J785" i="40"/>
  <c r="I786" i="40"/>
  <c r="J786" i="40"/>
  <c r="I787" i="40"/>
  <c r="J787" i="40"/>
  <c r="I788" i="40"/>
  <c r="J788" i="40"/>
  <c r="I789" i="40"/>
  <c r="J789" i="40"/>
  <c r="I790" i="40"/>
  <c r="J790" i="40"/>
  <c r="I791" i="40"/>
  <c r="J791" i="40"/>
  <c r="I792" i="40"/>
  <c r="J792" i="40"/>
  <c r="I793" i="40"/>
  <c r="J793" i="40"/>
  <c r="I794" i="40"/>
  <c r="J794" i="40"/>
  <c r="I795" i="40"/>
  <c r="J795" i="40"/>
  <c r="I796" i="40"/>
  <c r="J796" i="40"/>
  <c r="I797" i="40"/>
  <c r="J797" i="40"/>
  <c r="I798" i="40"/>
  <c r="J798" i="40"/>
  <c r="I799" i="40"/>
  <c r="J799" i="40"/>
  <c r="I800" i="40"/>
  <c r="J800" i="40"/>
  <c r="I801" i="40"/>
  <c r="J801" i="40"/>
  <c r="I802" i="40"/>
  <c r="J802" i="40"/>
  <c r="I803" i="40"/>
  <c r="J803" i="40"/>
  <c r="I804" i="40"/>
  <c r="J804" i="40"/>
  <c r="I805" i="40"/>
  <c r="J805" i="40"/>
  <c r="I806" i="40"/>
  <c r="J806" i="40"/>
  <c r="I807" i="40"/>
  <c r="J807" i="40"/>
  <c r="I808" i="40"/>
  <c r="J808" i="40"/>
  <c r="I809" i="40"/>
  <c r="J809" i="40"/>
  <c r="I810" i="40"/>
  <c r="J810" i="40"/>
  <c r="I811" i="40"/>
  <c r="J811" i="40"/>
  <c r="I812" i="40"/>
  <c r="J812" i="40"/>
  <c r="I813" i="40"/>
  <c r="J813" i="40"/>
  <c r="I814" i="40"/>
  <c r="J814" i="40"/>
  <c r="I815" i="40"/>
  <c r="J815" i="40"/>
  <c r="I816" i="40"/>
  <c r="J816" i="40"/>
  <c r="I817" i="40"/>
  <c r="J817" i="40"/>
  <c r="I818" i="40"/>
  <c r="J818" i="40"/>
  <c r="I819" i="40"/>
  <c r="J819" i="40"/>
  <c r="I820" i="40"/>
  <c r="J820" i="40"/>
  <c r="I821" i="40"/>
  <c r="J821" i="40"/>
  <c r="I822" i="40"/>
  <c r="J822" i="40"/>
  <c r="I823" i="40"/>
  <c r="J823" i="40"/>
  <c r="I824" i="40"/>
  <c r="J824" i="40"/>
  <c r="I825" i="40"/>
  <c r="J825" i="40"/>
  <c r="I826" i="40"/>
  <c r="J826" i="40"/>
  <c r="I827" i="40"/>
  <c r="J827" i="40"/>
  <c r="I828" i="40"/>
  <c r="J828" i="40"/>
  <c r="I829" i="40"/>
  <c r="J829" i="40"/>
  <c r="I830" i="40"/>
  <c r="J830" i="40"/>
  <c r="I831" i="40"/>
  <c r="J831" i="40"/>
  <c r="I832" i="40"/>
  <c r="J832" i="40"/>
  <c r="I833" i="40"/>
  <c r="J833" i="40"/>
  <c r="I834" i="40"/>
  <c r="J834" i="40"/>
  <c r="I835" i="40"/>
  <c r="J835" i="40"/>
  <c r="I836" i="40"/>
  <c r="J836" i="40"/>
  <c r="I837" i="40"/>
  <c r="J837" i="40"/>
  <c r="I838" i="40"/>
  <c r="J838" i="40"/>
  <c r="I839" i="40"/>
  <c r="J839" i="40"/>
  <c r="I840" i="40"/>
  <c r="J840" i="40"/>
  <c r="I841" i="40"/>
  <c r="J841" i="40"/>
  <c r="I842" i="40"/>
  <c r="J842" i="40"/>
  <c r="I843" i="40"/>
  <c r="J843" i="40"/>
  <c r="I844" i="40"/>
  <c r="J844" i="40"/>
  <c r="I845" i="40"/>
  <c r="J845" i="40"/>
  <c r="I846" i="40"/>
  <c r="J846" i="40"/>
  <c r="I847" i="40"/>
  <c r="J847" i="40"/>
  <c r="I848" i="40"/>
  <c r="J848" i="40"/>
  <c r="I849" i="40"/>
  <c r="J849" i="40"/>
  <c r="I850" i="40"/>
  <c r="J850" i="40"/>
  <c r="I851" i="40"/>
  <c r="J851" i="40"/>
  <c r="I852" i="40"/>
  <c r="J852" i="40"/>
  <c r="I853" i="40"/>
  <c r="J853" i="40"/>
  <c r="I854" i="40"/>
  <c r="J854" i="40"/>
  <c r="I855" i="40"/>
  <c r="J855" i="40"/>
  <c r="I856" i="40"/>
  <c r="J856" i="40"/>
  <c r="I857" i="40"/>
  <c r="J857" i="40"/>
  <c r="I858" i="40"/>
  <c r="J858" i="40"/>
  <c r="I859" i="40"/>
  <c r="J859" i="40"/>
  <c r="I860" i="40"/>
  <c r="J860" i="40"/>
  <c r="I861" i="40"/>
  <c r="J861" i="40"/>
  <c r="I862" i="40"/>
  <c r="J862" i="40"/>
  <c r="I863" i="40"/>
  <c r="J863" i="40"/>
  <c r="I864" i="40"/>
  <c r="J864" i="40"/>
  <c r="I865" i="40"/>
  <c r="J865" i="40"/>
  <c r="I866" i="40"/>
  <c r="J866" i="40"/>
  <c r="I867" i="40"/>
  <c r="J867" i="40"/>
  <c r="I868" i="40"/>
  <c r="J868" i="40"/>
  <c r="I869" i="40"/>
  <c r="J869" i="40"/>
  <c r="I870" i="40"/>
  <c r="J870" i="40"/>
  <c r="I871" i="40"/>
  <c r="J871" i="40"/>
  <c r="I872" i="40"/>
  <c r="J872" i="40"/>
  <c r="I873" i="40"/>
  <c r="J873" i="40"/>
  <c r="I874" i="40"/>
  <c r="J874" i="40"/>
  <c r="I875" i="40"/>
  <c r="J875" i="40"/>
  <c r="I876" i="40"/>
  <c r="J876" i="40"/>
  <c r="I877" i="40"/>
  <c r="J877" i="40"/>
  <c r="I878" i="40"/>
  <c r="J878" i="40"/>
  <c r="I879" i="40"/>
  <c r="J879" i="40"/>
  <c r="I880" i="40"/>
  <c r="J880" i="40"/>
  <c r="I881" i="40"/>
  <c r="J881" i="40"/>
  <c r="I882" i="40"/>
  <c r="J882" i="40"/>
  <c r="I883" i="40"/>
  <c r="J883" i="40"/>
  <c r="I884" i="40"/>
  <c r="J884" i="40"/>
  <c r="I885" i="40"/>
  <c r="J885" i="40"/>
  <c r="I886" i="40"/>
  <c r="J886" i="40"/>
  <c r="I887" i="40"/>
  <c r="J887" i="40"/>
  <c r="I888" i="40"/>
  <c r="J888" i="40"/>
  <c r="I889" i="40"/>
  <c r="J889" i="40"/>
  <c r="I890" i="40"/>
  <c r="J890" i="40"/>
  <c r="I891" i="40"/>
  <c r="J891" i="40"/>
  <c r="I892" i="40"/>
  <c r="J892" i="40"/>
  <c r="I893" i="40"/>
  <c r="J893" i="40"/>
  <c r="I894" i="40"/>
  <c r="J894" i="40"/>
  <c r="I895" i="40"/>
  <c r="J895" i="40"/>
  <c r="I896" i="40"/>
  <c r="J896" i="40"/>
  <c r="I897" i="40"/>
  <c r="J897" i="40"/>
  <c r="I898" i="40"/>
  <c r="J898" i="40"/>
  <c r="I899" i="40"/>
  <c r="J899" i="40"/>
  <c r="I900" i="40"/>
  <c r="J900" i="40"/>
  <c r="I901" i="40"/>
  <c r="J901" i="40"/>
  <c r="I902" i="40"/>
  <c r="J902" i="40"/>
  <c r="I903" i="40"/>
  <c r="J903" i="40"/>
  <c r="I904" i="40"/>
  <c r="J904" i="40"/>
  <c r="I905" i="40"/>
  <c r="J905" i="40"/>
  <c r="I906" i="40"/>
  <c r="J906" i="40"/>
  <c r="I907" i="40"/>
  <c r="J907" i="40"/>
  <c r="I908" i="40"/>
  <c r="J908" i="40"/>
  <c r="I909" i="40"/>
  <c r="J909" i="40"/>
  <c r="I910" i="40"/>
  <c r="J910" i="40"/>
  <c r="I911" i="40"/>
  <c r="J911" i="40"/>
  <c r="I912" i="40"/>
  <c r="J912" i="40"/>
  <c r="I913" i="40"/>
  <c r="J913" i="40"/>
  <c r="I914" i="40"/>
  <c r="J914" i="40"/>
  <c r="I915" i="40"/>
  <c r="J915" i="40"/>
  <c r="I916" i="40"/>
  <c r="J916" i="40"/>
  <c r="I917" i="40"/>
  <c r="J917" i="40"/>
  <c r="I918" i="40"/>
  <c r="J918" i="40"/>
  <c r="I919" i="40"/>
  <c r="J919" i="40"/>
  <c r="I920" i="40"/>
  <c r="J920" i="40"/>
  <c r="I921" i="40"/>
  <c r="J921" i="40"/>
  <c r="I922" i="40"/>
  <c r="J922" i="40"/>
  <c r="I923" i="40"/>
  <c r="J923" i="40"/>
  <c r="I924" i="40"/>
  <c r="J924" i="40"/>
  <c r="I925" i="40"/>
  <c r="J925" i="40"/>
  <c r="I926" i="40"/>
  <c r="J926" i="40"/>
  <c r="I927" i="40"/>
  <c r="J927" i="40"/>
  <c r="I928" i="40"/>
  <c r="J928" i="40"/>
  <c r="I929" i="40"/>
  <c r="J929" i="40"/>
  <c r="I930" i="40"/>
  <c r="J930" i="40"/>
  <c r="I931" i="40"/>
  <c r="J931" i="40"/>
  <c r="I932" i="40"/>
  <c r="J932" i="40"/>
  <c r="I933" i="40"/>
  <c r="J933" i="40"/>
  <c r="I934" i="40"/>
  <c r="J934" i="40"/>
  <c r="I935" i="40"/>
  <c r="J935" i="40"/>
  <c r="I936" i="40"/>
  <c r="J936" i="40"/>
  <c r="I937" i="40"/>
  <c r="J937" i="40"/>
  <c r="I938" i="40"/>
  <c r="J938" i="40"/>
  <c r="I939" i="40"/>
  <c r="J939" i="40"/>
  <c r="I940" i="40"/>
  <c r="J940" i="40"/>
  <c r="I941" i="40"/>
  <c r="J941" i="40"/>
  <c r="I942" i="40"/>
  <c r="J942" i="40"/>
  <c r="I943" i="40"/>
  <c r="J943" i="40"/>
  <c r="I944" i="40"/>
  <c r="J944" i="40"/>
  <c r="I945" i="40"/>
  <c r="J945" i="40"/>
  <c r="I946" i="40"/>
  <c r="J946" i="40"/>
  <c r="I947" i="40"/>
  <c r="J947" i="40"/>
  <c r="I948" i="40"/>
  <c r="J948" i="40"/>
  <c r="I949" i="40"/>
  <c r="J949" i="40"/>
  <c r="I950" i="40"/>
  <c r="J950" i="40"/>
  <c r="I951" i="40"/>
  <c r="J951" i="40"/>
  <c r="I952" i="40"/>
  <c r="J952" i="40"/>
  <c r="I953" i="40"/>
  <c r="J953" i="40"/>
  <c r="I954" i="40"/>
  <c r="J954" i="40"/>
  <c r="I955" i="40"/>
  <c r="J955" i="40"/>
  <c r="I956" i="40"/>
  <c r="J956" i="40"/>
  <c r="I957" i="40"/>
  <c r="J957" i="40"/>
  <c r="I958" i="40"/>
  <c r="J958" i="40"/>
  <c r="I959" i="40"/>
  <c r="J959" i="40"/>
  <c r="I960" i="40"/>
  <c r="J960" i="40"/>
  <c r="I961" i="40"/>
  <c r="J961" i="40"/>
  <c r="I962" i="40"/>
  <c r="J962" i="40"/>
  <c r="I963" i="40"/>
  <c r="J963" i="40"/>
  <c r="I964" i="40"/>
  <c r="J964" i="40"/>
  <c r="I965" i="40"/>
  <c r="J965" i="40"/>
  <c r="I966" i="40"/>
  <c r="J966" i="40"/>
  <c r="I967" i="40"/>
  <c r="J967" i="40"/>
  <c r="I968" i="40"/>
  <c r="J968" i="40"/>
  <c r="I969" i="40"/>
  <c r="J969" i="40"/>
  <c r="I970" i="40"/>
  <c r="J970" i="40"/>
  <c r="I971" i="40"/>
  <c r="J971" i="40"/>
  <c r="I972" i="40"/>
  <c r="J972" i="40"/>
  <c r="I973" i="40"/>
  <c r="J973" i="40"/>
  <c r="I974" i="40"/>
  <c r="J974" i="40"/>
  <c r="I975" i="40"/>
  <c r="J975" i="40"/>
  <c r="I976" i="40"/>
  <c r="J976" i="40"/>
  <c r="I977" i="40"/>
  <c r="J977" i="40"/>
  <c r="I978" i="40"/>
  <c r="J978" i="40"/>
  <c r="I979" i="40"/>
  <c r="J979" i="40"/>
  <c r="I980" i="40"/>
  <c r="J980" i="40"/>
  <c r="I981" i="40"/>
  <c r="J981" i="40"/>
  <c r="I982" i="40"/>
  <c r="J982" i="40"/>
  <c r="I983" i="40"/>
  <c r="J983" i="40"/>
  <c r="I984" i="40"/>
  <c r="J984" i="40"/>
  <c r="I985" i="40"/>
  <c r="J985" i="40"/>
  <c r="I986" i="40"/>
  <c r="J986" i="40"/>
  <c r="I987" i="40"/>
  <c r="J987" i="40"/>
  <c r="I988" i="40"/>
  <c r="J988" i="40"/>
  <c r="I989" i="40"/>
  <c r="J989" i="40"/>
  <c r="I990" i="40"/>
  <c r="J990" i="40"/>
  <c r="I991" i="40"/>
  <c r="J991" i="40"/>
  <c r="I992" i="40"/>
  <c r="J992" i="40"/>
  <c r="I993" i="40"/>
  <c r="J993" i="40"/>
  <c r="J994" i="40"/>
  <c r="I995" i="40"/>
  <c r="J995" i="40"/>
  <c r="I996" i="40"/>
  <c r="J996" i="40"/>
  <c r="I997" i="40"/>
  <c r="J997" i="40"/>
  <c r="I998" i="40"/>
  <c r="J998" i="40"/>
  <c r="I999" i="40"/>
  <c r="J999" i="40"/>
  <c r="I1000" i="40"/>
  <c r="J1000" i="40"/>
  <c r="I1001" i="40"/>
  <c r="J1001" i="40"/>
  <c r="I1002" i="40"/>
  <c r="J1002" i="40"/>
  <c r="I1003" i="40"/>
  <c r="J1003" i="40"/>
  <c r="B454" i="60"/>
  <c r="C454" i="60"/>
  <c r="B455" i="60"/>
  <c r="C455" i="60"/>
  <c r="B456" i="60"/>
  <c r="C456" i="60"/>
  <c r="B457" i="60"/>
  <c r="C457" i="60"/>
  <c r="B458" i="60"/>
  <c r="C458" i="60"/>
  <c r="B459" i="60"/>
  <c r="C459" i="60"/>
  <c r="B460" i="60"/>
  <c r="C460" i="60"/>
  <c r="B461" i="60"/>
  <c r="C461" i="60"/>
  <c r="B462" i="60"/>
  <c r="C462" i="60"/>
  <c r="B463" i="60"/>
  <c r="C463" i="60"/>
  <c r="B464" i="60"/>
  <c r="C464" i="60"/>
  <c r="B465" i="60"/>
  <c r="C465" i="60"/>
  <c r="B466" i="60"/>
  <c r="C466" i="60"/>
  <c r="B467" i="60"/>
  <c r="C467" i="60"/>
  <c r="B468" i="60"/>
  <c r="C468" i="60"/>
  <c r="B469" i="60"/>
  <c r="C469" i="60"/>
  <c r="B470" i="60"/>
  <c r="C470" i="60"/>
  <c r="B471" i="60"/>
  <c r="C471" i="60"/>
  <c r="B472" i="60"/>
  <c r="C472" i="60"/>
  <c r="B473" i="60"/>
  <c r="C473" i="60"/>
  <c r="B474" i="60"/>
  <c r="C474" i="60"/>
  <c r="B475" i="60"/>
  <c r="C475" i="60"/>
  <c r="B476" i="60"/>
  <c r="C476" i="60"/>
  <c r="B477" i="60"/>
  <c r="C477" i="60"/>
  <c r="B478" i="60"/>
  <c r="C478" i="60"/>
  <c r="B479" i="60"/>
  <c r="C479" i="60"/>
  <c r="B480" i="60"/>
  <c r="C480" i="60"/>
  <c r="B481" i="60"/>
  <c r="C481" i="60"/>
  <c r="B482" i="60"/>
  <c r="C482" i="60"/>
  <c r="B483" i="60"/>
  <c r="C483" i="60"/>
  <c r="B484" i="60"/>
  <c r="C484" i="60"/>
  <c r="B485" i="60"/>
  <c r="C485" i="60"/>
  <c r="B486" i="60"/>
  <c r="C486" i="60"/>
  <c r="B487" i="60"/>
  <c r="C487" i="60"/>
  <c r="B488" i="60"/>
  <c r="C488" i="60"/>
  <c r="B489" i="60"/>
  <c r="C489" i="60"/>
  <c r="B490" i="60"/>
  <c r="C490" i="60"/>
  <c r="B491" i="60"/>
  <c r="C491" i="60"/>
  <c r="B492" i="60"/>
  <c r="C492" i="60"/>
  <c r="B493" i="60"/>
  <c r="C493" i="60"/>
  <c r="B494" i="60"/>
  <c r="C494" i="60"/>
  <c r="B495" i="60"/>
  <c r="C495" i="60"/>
  <c r="B496" i="60"/>
  <c r="C496" i="60"/>
  <c r="B497" i="60"/>
  <c r="C497" i="60"/>
  <c r="B498" i="60"/>
  <c r="C498" i="60"/>
  <c r="B499" i="60"/>
  <c r="C499" i="60"/>
  <c r="B500" i="60"/>
  <c r="C500" i="60"/>
  <c r="B501" i="60"/>
  <c r="C501" i="60"/>
  <c r="B502" i="60"/>
  <c r="C502" i="60"/>
  <c r="B503" i="60"/>
  <c r="C503" i="60"/>
  <c r="B504" i="60"/>
  <c r="C504" i="60"/>
  <c r="B505" i="60"/>
  <c r="C505" i="60"/>
  <c r="B506" i="60"/>
  <c r="C506" i="60"/>
  <c r="B507" i="60"/>
  <c r="C507" i="60"/>
  <c r="B508" i="60"/>
  <c r="C508" i="60"/>
  <c r="B509" i="60"/>
  <c r="C509" i="60"/>
  <c r="B510" i="60"/>
  <c r="C510" i="60"/>
  <c r="B511" i="60"/>
  <c r="C511" i="60"/>
  <c r="B512" i="60"/>
  <c r="C512" i="60"/>
  <c r="B513" i="60"/>
  <c r="C513" i="60"/>
  <c r="B514" i="60"/>
  <c r="C514" i="60"/>
  <c r="B515" i="60"/>
  <c r="C515" i="60"/>
  <c r="B516" i="60"/>
  <c r="C516" i="60"/>
  <c r="B517" i="60"/>
  <c r="C517" i="60"/>
  <c r="B518" i="60"/>
  <c r="C518" i="60"/>
  <c r="B519" i="60"/>
  <c r="C519" i="60"/>
  <c r="B520" i="60"/>
  <c r="C520" i="60"/>
  <c r="B521" i="60"/>
  <c r="C521" i="60"/>
  <c r="B522" i="60"/>
  <c r="C522" i="60"/>
  <c r="B523" i="60"/>
  <c r="C523" i="60"/>
  <c r="B524" i="60"/>
  <c r="C524" i="60"/>
  <c r="B525" i="60"/>
  <c r="C525" i="60"/>
  <c r="B526" i="60"/>
  <c r="C526" i="60"/>
  <c r="B527" i="60"/>
  <c r="C527" i="60"/>
  <c r="B528" i="60"/>
  <c r="C528" i="60"/>
  <c r="B529" i="60"/>
  <c r="C529" i="60"/>
  <c r="B530" i="60"/>
  <c r="C530" i="60"/>
  <c r="B531" i="60"/>
  <c r="C531" i="60"/>
  <c r="B532" i="60"/>
  <c r="C532" i="60"/>
  <c r="B533" i="60"/>
  <c r="C533" i="60"/>
  <c r="B534" i="60"/>
  <c r="C534" i="60"/>
  <c r="B535" i="60"/>
  <c r="C535" i="60"/>
  <c r="B536" i="60"/>
  <c r="C536" i="60"/>
  <c r="B537" i="60"/>
  <c r="C537" i="60"/>
  <c r="B538" i="60"/>
  <c r="C538" i="60"/>
  <c r="B539" i="60"/>
  <c r="C539" i="60"/>
  <c r="B540" i="60"/>
  <c r="C540" i="60"/>
  <c r="B541" i="60"/>
  <c r="C541" i="60"/>
  <c r="B542" i="60"/>
  <c r="C542" i="60"/>
  <c r="B543" i="60"/>
  <c r="C543" i="60"/>
  <c r="B544" i="60"/>
  <c r="C544" i="60"/>
  <c r="B545" i="60"/>
  <c r="C545" i="60"/>
  <c r="B546" i="60"/>
  <c r="C546" i="60"/>
  <c r="B547" i="60"/>
  <c r="C547" i="60"/>
  <c r="B548" i="60"/>
  <c r="C548" i="60"/>
  <c r="B549" i="60"/>
  <c r="C549" i="60"/>
  <c r="B550" i="60"/>
  <c r="C550" i="60"/>
  <c r="B551" i="60"/>
  <c r="C551" i="60"/>
  <c r="B552" i="60"/>
  <c r="C552" i="60"/>
  <c r="B553" i="60"/>
  <c r="C553" i="60"/>
  <c r="B554" i="60"/>
  <c r="C554" i="60"/>
  <c r="B555" i="60"/>
  <c r="C555" i="60"/>
  <c r="B556" i="60"/>
  <c r="C556" i="60"/>
  <c r="B557" i="60"/>
  <c r="C557" i="60"/>
  <c r="B558" i="60"/>
  <c r="C558" i="60"/>
  <c r="B559" i="60"/>
  <c r="C559" i="60"/>
  <c r="B560" i="60"/>
  <c r="C560" i="60"/>
  <c r="B561" i="60"/>
  <c r="C561" i="60"/>
  <c r="B562" i="60"/>
  <c r="C562" i="60"/>
  <c r="B563" i="60"/>
  <c r="C563" i="60"/>
  <c r="B564" i="60"/>
  <c r="C564" i="60"/>
  <c r="B565" i="60"/>
  <c r="C565" i="60"/>
  <c r="B566" i="60"/>
  <c r="C566" i="60"/>
  <c r="B567" i="60"/>
  <c r="C567" i="60"/>
  <c r="B568" i="60"/>
  <c r="C568" i="60"/>
  <c r="B569" i="60"/>
  <c r="C569" i="60"/>
  <c r="B570" i="60"/>
  <c r="C570" i="60"/>
  <c r="B571" i="60"/>
  <c r="C571" i="60"/>
  <c r="B572" i="60"/>
  <c r="C572" i="60"/>
  <c r="B573" i="60"/>
  <c r="C573" i="60"/>
  <c r="B574" i="60"/>
  <c r="C574" i="60"/>
  <c r="B575" i="60"/>
  <c r="C575" i="60"/>
  <c r="B576" i="60"/>
  <c r="C576" i="60"/>
  <c r="B577" i="60"/>
  <c r="C577" i="60"/>
  <c r="B578" i="60"/>
  <c r="C578" i="60"/>
  <c r="B579" i="60"/>
  <c r="C579" i="60"/>
  <c r="B580" i="60"/>
  <c r="C580" i="60"/>
  <c r="B581" i="60"/>
  <c r="C581" i="60"/>
  <c r="B582" i="60"/>
  <c r="C582" i="60"/>
  <c r="B583" i="60"/>
  <c r="C583" i="60"/>
  <c r="B584" i="60"/>
  <c r="C584" i="60"/>
  <c r="B585" i="60"/>
  <c r="C585" i="60"/>
  <c r="B586" i="60"/>
  <c r="C586" i="60"/>
  <c r="B587" i="60"/>
  <c r="C587" i="60"/>
  <c r="B588" i="60"/>
  <c r="C588" i="60"/>
  <c r="B589" i="60"/>
  <c r="C589" i="60"/>
  <c r="B590" i="60"/>
  <c r="C590" i="60"/>
  <c r="B591" i="60"/>
  <c r="C591" i="60"/>
  <c r="B592" i="60"/>
  <c r="C592" i="60"/>
  <c r="B593" i="60"/>
  <c r="C593" i="60"/>
  <c r="B594" i="60"/>
  <c r="C594" i="60"/>
  <c r="B595" i="60"/>
  <c r="C595" i="60"/>
  <c r="B596" i="60"/>
  <c r="C596" i="60"/>
  <c r="B597" i="60"/>
  <c r="C597" i="60"/>
  <c r="B598" i="60"/>
  <c r="C598" i="60"/>
  <c r="B599" i="60"/>
  <c r="C599" i="60"/>
  <c r="B600" i="60"/>
  <c r="C600" i="60"/>
  <c r="B601" i="60"/>
  <c r="C601" i="60"/>
  <c r="B602" i="60"/>
  <c r="C602" i="60"/>
  <c r="B603" i="60"/>
  <c r="C603" i="60"/>
  <c r="B604" i="60"/>
  <c r="C604" i="60"/>
  <c r="B605" i="60"/>
  <c r="C605" i="60"/>
  <c r="B606" i="60"/>
  <c r="C606" i="60"/>
  <c r="B607" i="60"/>
  <c r="C607" i="60"/>
  <c r="B608" i="60"/>
  <c r="C608" i="60"/>
  <c r="B609" i="60"/>
  <c r="C609" i="60"/>
  <c r="B610" i="60"/>
  <c r="C610" i="60"/>
  <c r="B611" i="60"/>
  <c r="C611" i="60"/>
  <c r="B612" i="60"/>
  <c r="C612" i="60"/>
  <c r="B613" i="60"/>
  <c r="C613" i="60"/>
  <c r="B614" i="60"/>
  <c r="C614" i="60"/>
  <c r="B615" i="60"/>
  <c r="C615" i="60"/>
  <c r="B616" i="60"/>
  <c r="C616" i="60"/>
  <c r="B617" i="60"/>
  <c r="C617" i="60"/>
  <c r="B618" i="60"/>
  <c r="C618" i="60"/>
  <c r="B619" i="60"/>
  <c r="C619" i="60"/>
  <c r="B620" i="60"/>
  <c r="C620" i="60"/>
  <c r="B621" i="60"/>
  <c r="C621" i="60"/>
  <c r="B622" i="60"/>
  <c r="C622" i="60"/>
  <c r="B623" i="60"/>
  <c r="C623" i="60"/>
  <c r="B624" i="60"/>
  <c r="C624" i="60"/>
  <c r="B625" i="60"/>
  <c r="C625" i="60"/>
  <c r="B626" i="60"/>
  <c r="C626" i="60"/>
  <c r="B627" i="60"/>
  <c r="C627" i="60"/>
  <c r="B628" i="60"/>
  <c r="C628" i="60"/>
  <c r="B629" i="60"/>
  <c r="C629" i="60"/>
  <c r="B630" i="60"/>
  <c r="C630" i="60"/>
  <c r="B631" i="60"/>
  <c r="C631" i="60"/>
  <c r="B632" i="60"/>
  <c r="C632" i="60"/>
  <c r="B633" i="60"/>
  <c r="C633" i="60"/>
  <c r="B634" i="60"/>
  <c r="C634" i="60"/>
  <c r="B635" i="60"/>
  <c r="C635" i="60"/>
  <c r="B636" i="60"/>
  <c r="C636" i="60"/>
  <c r="B637" i="60"/>
  <c r="C637" i="60"/>
  <c r="B638" i="60"/>
  <c r="C638" i="60"/>
  <c r="B639" i="60"/>
  <c r="C639" i="60"/>
  <c r="B640" i="60"/>
  <c r="C640" i="60"/>
  <c r="B641" i="60"/>
  <c r="C641" i="60"/>
  <c r="B642" i="60"/>
  <c r="C642" i="60"/>
  <c r="B643" i="60"/>
  <c r="C643" i="60"/>
  <c r="B644" i="60"/>
  <c r="C644" i="60"/>
  <c r="B645" i="60"/>
  <c r="C645" i="60"/>
  <c r="B646" i="60"/>
  <c r="C646" i="60"/>
  <c r="B647" i="60"/>
  <c r="C647" i="60"/>
  <c r="B648" i="60"/>
  <c r="C648" i="60"/>
  <c r="B649" i="60"/>
  <c r="C649" i="60"/>
  <c r="B650" i="60"/>
  <c r="C650" i="60"/>
  <c r="B651" i="60"/>
  <c r="C651" i="60"/>
  <c r="B652" i="60"/>
  <c r="C652" i="60"/>
  <c r="B653" i="60"/>
  <c r="C653" i="60"/>
  <c r="B654" i="60"/>
  <c r="C654" i="60"/>
  <c r="B655" i="60"/>
  <c r="C655" i="60"/>
  <c r="B656" i="60"/>
  <c r="C656" i="60"/>
  <c r="B657" i="60"/>
  <c r="C657" i="60"/>
  <c r="B658" i="60"/>
  <c r="C658" i="60"/>
  <c r="B659" i="60"/>
  <c r="C659" i="60"/>
  <c r="B660" i="60"/>
  <c r="C660" i="60"/>
  <c r="B661" i="60"/>
  <c r="C661" i="60"/>
  <c r="B662" i="60"/>
  <c r="C662" i="60"/>
  <c r="B663" i="60"/>
  <c r="C663" i="60"/>
  <c r="B664" i="60"/>
  <c r="C664" i="60"/>
  <c r="B665" i="60"/>
  <c r="C665" i="60"/>
  <c r="B666" i="60"/>
  <c r="C666" i="60"/>
  <c r="B667" i="60"/>
  <c r="C667" i="60"/>
  <c r="B668" i="60"/>
  <c r="C668" i="60"/>
  <c r="B669" i="60"/>
  <c r="C669" i="60"/>
  <c r="B670" i="60"/>
  <c r="C670" i="60"/>
  <c r="B671" i="60"/>
  <c r="C671" i="60"/>
  <c r="B672" i="60"/>
  <c r="C672" i="60"/>
  <c r="B673" i="60"/>
  <c r="C673" i="60"/>
  <c r="B674" i="60"/>
  <c r="C674" i="60"/>
  <c r="B675" i="60"/>
  <c r="C675" i="60"/>
  <c r="B676" i="60"/>
  <c r="C676" i="60"/>
  <c r="B677" i="60"/>
  <c r="C677" i="60"/>
  <c r="B678" i="60"/>
  <c r="C678" i="60"/>
  <c r="B679" i="60"/>
  <c r="C679" i="60"/>
  <c r="B680" i="60"/>
  <c r="C680" i="60"/>
  <c r="B681" i="60"/>
  <c r="C681" i="60"/>
  <c r="B682" i="60"/>
  <c r="C682" i="60"/>
  <c r="B683" i="60"/>
  <c r="C683" i="60"/>
  <c r="B684" i="60"/>
  <c r="C684" i="60"/>
  <c r="B685" i="60"/>
  <c r="C685" i="60"/>
  <c r="B686" i="60"/>
  <c r="C686" i="60"/>
  <c r="B687" i="60"/>
  <c r="C687" i="60"/>
  <c r="B688" i="60"/>
  <c r="C688" i="60"/>
  <c r="B689" i="60"/>
  <c r="C689" i="60"/>
  <c r="B690" i="60"/>
  <c r="C690" i="60"/>
  <c r="B691" i="60"/>
  <c r="C691" i="60"/>
  <c r="B692" i="60"/>
  <c r="C692" i="60"/>
  <c r="B693" i="60"/>
  <c r="C693" i="60"/>
  <c r="B694" i="60"/>
  <c r="C694" i="60"/>
  <c r="B695" i="60"/>
  <c r="C695" i="60"/>
  <c r="B696" i="60"/>
  <c r="C696" i="60"/>
  <c r="B697" i="60"/>
  <c r="C697" i="60"/>
  <c r="B698" i="60"/>
  <c r="C698" i="60"/>
  <c r="B699" i="60"/>
  <c r="C699" i="60"/>
  <c r="B700" i="60"/>
  <c r="C700" i="60"/>
  <c r="B701" i="60"/>
  <c r="C701" i="60"/>
  <c r="B702" i="60"/>
  <c r="C702" i="60"/>
  <c r="B703" i="60"/>
  <c r="C703" i="60"/>
  <c r="B704" i="60"/>
  <c r="C704" i="60"/>
  <c r="B705" i="60"/>
  <c r="C705" i="60"/>
  <c r="B706" i="60"/>
  <c r="C706" i="60"/>
  <c r="B707" i="60"/>
  <c r="C707" i="60"/>
  <c r="B708" i="60"/>
  <c r="C708" i="60"/>
  <c r="B709" i="60"/>
  <c r="C709" i="60"/>
  <c r="B710" i="60"/>
  <c r="C710" i="60"/>
  <c r="B711" i="60"/>
  <c r="C711" i="60"/>
  <c r="B712" i="60"/>
  <c r="C712" i="60"/>
  <c r="B713" i="60"/>
  <c r="C713" i="60"/>
  <c r="B714" i="60"/>
  <c r="C714" i="60"/>
  <c r="B715" i="60"/>
  <c r="C715" i="60"/>
  <c r="B716" i="60"/>
  <c r="C716" i="60"/>
  <c r="B717" i="60"/>
  <c r="C717" i="60"/>
  <c r="B718" i="60"/>
  <c r="C718" i="60"/>
  <c r="B719" i="60"/>
  <c r="C719" i="60"/>
  <c r="B720" i="60"/>
  <c r="C720" i="60"/>
  <c r="B721" i="60"/>
  <c r="C721" i="60"/>
  <c r="B722" i="60"/>
  <c r="C722" i="60"/>
  <c r="B723" i="60"/>
  <c r="C723" i="60"/>
  <c r="B724" i="60"/>
  <c r="C724" i="60"/>
  <c r="B725" i="60"/>
  <c r="C725" i="60"/>
  <c r="B726" i="60"/>
  <c r="C726" i="60"/>
  <c r="B727" i="60"/>
  <c r="C727" i="60"/>
  <c r="B728" i="60"/>
  <c r="C728" i="60"/>
  <c r="B729" i="60"/>
  <c r="C729" i="60"/>
  <c r="B730" i="60"/>
  <c r="C730" i="60"/>
  <c r="B731" i="60"/>
  <c r="C731" i="60"/>
  <c r="B732" i="60"/>
  <c r="C732" i="60"/>
  <c r="B733" i="60"/>
  <c r="C733" i="60"/>
  <c r="B734" i="60"/>
  <c r="C734" i="60"/>
  <c r="B735" i="60"/>
  <c r="C735" i="60"/>
  <c r="B736" i="60"/>
  <c r="C736" i="60"/>
  <c r="B737" i="60"/>
  <c r="C737" i="60"/>
  <c r="B738" i="60"/>
  <c r="C738" i="60"/>
  <c r="B739" i="60"/>
  <c r="C739" i="60"/>
  <c r="B740" i="60"/>
  <c r="C740" i="60"/>
  <c r="B741" i="60"/>
  <c r="C741" i="60"/>
  <c r="B742" i="60"/>
  <c r="C742" i="60"/>
  <c r="B743" i="60"/>
  <c r="C743" i="60"/>
  <c r="B744" i="60"/>
  <c r="C744" i="60"/>
  <c r="B745" i="60"/>
  <c r="C745" i="60"/>
  <c r="B746" i="60"/>
  <c r="C746" i="60"/>
  <c r="B747" i="60"/>
  <c r="C747" i="60"/>
  <c r="B748" i="60"/>
  <c r="C748" i="60"/>
  <c r="B749" i="60"/>
  <c r="C749" i="60"/>
  <c r="B750" i="60"/>
  <c r="C750" i="60"/>
  <c r="B751" i="60"/>
  <c r="C751" i="60"/>
  <c r="B752" i="60"/>
  <c r="C752" i="60"/>
  <c r="B753" i="60"/>
  <c r="C753" i="60"/>
  <c r="B754" i="60"/>
  <c r="C754" i="60"/>
  <c r="B755" i="60"/>
  <c r="C755" i="60"/>
  <c r="B756" i="60"/>
  <c r="C756" i="60"/>
  <c r="B757" i="60"/>
  <c r="C757" i="60"/>
  <c r="B758" i="60"/>
  <c r="C758" i="60"/>
  <c r="B759" i="60"/>
  <c r="C759" i="60"/>
  <c r="B760" i="60"/>
  <c r="C760" i="60"/>
  <c r="B761" i="60"/>
  <c r="C761" i="60"/>
  <c r="B762" i="60"/>
  <c r="C762" i="60"/>
  <c r="B763" i="60"/>
  <c r="C763" i="60"/>
  <c r="B764" i="60"/>
  <c r="C764" i="60"/>
  <c r="B765" i="60"/>
  <c r="C765" i="60"/>
  <c r="B766" i="60"/>
  <c r="C766" i="60"/>
  <c r="B767" i="60"/>
  <c r="C767" i="60"/>
  <c r="B768" i="60"/>
  <c r="C768" i="60"/>
  <c r="B769" i="60"/>
  <c r="C769" i="60"/>
  <c r="B770" i="60"/>
  <c r="C770" i="60"/>
  <c r="B771" i="60"/>
  <c r="C771" i="60"/>
  <c r="B772" i="60"/>
  <c r="C772" i="60"/>
  <c r="B773" i="60"/>
  <c r="C773" i="60"/>
  <c r="B774" i="60"/>
  <c r="C774" i="60"/>
  <c r="B775" i="60"/>
  <c r="C775" i="60"/>
  <c r="B776" i="60"/>
  <c r="C776" i="60"/>
  <c r="B777" i="60"/>
  <c r="C777" i="60"/>
  <c r="B778" i="60"/>
  <c r="C778" i="60"/>
  <c r="B779" i="60"/>
  <c r="C779" i="60"/>
  <c r="B780" i="60"/>
  <c r="C780" i="60"/>
  <c r="B781" i="60"/>
  <c r="C781" i="60"/>
  <c r="B782" i="60"/>
  <c r="C782" i="60"/>
  <c r="B783" i="60"/>
  <c r="C783" i="60"/>
  <c r="B784" i="60"/>
  <c r="C784" i="60"/>
  <c r="B785" i="60"/>
  <c r="C785" i="60"/>
  <c r="B786" i="60"/>
  <c r="C786" i="60"/>
  <c r="B787" i="60"/>
  <c r="C787" i="60"/>
  <c r="B788" i="60"/>
  <c r="C788" i="60"/>
  <c r="B789" i="60"/>
  <c r="C789" i="60"/>
  <c r="B790" i="60"/>
  <c r="C790" i="60"/>
  <c r="B791" i="60"/>
  <c r="C791" i="60"/>
  <c r="B792" i="60"/>
  <c r="C792" i="60"/>
  <c r="B793" i="60"/>
  <c r="C793" i="60"/>
  <c r="B794" i="60"/>
  <c r="C794" i="60"/>
  <c r="B795" i="60"/>
  <c r="C795" i="60"/>
  <c r="B796" i="60"/>
  <c r="C796" i="60"/>
  <c r="B797" i="60"/>
  <c r="C797" i="60"/>
  <c r="B798" i="60"/>
  <c r="C798" i="60"/>
  <c r="B799" i="60"/>
  <c r="C799" i="60"/>
  <c r="B800" i="60"/>
  <c r="C800" i="60"/>
  <c r="B801" i="60"/>
  <c r="C801" i="60"/>
  <c r="B802" i="60"/>
  <c r="C802" i="60"/>
  <c r="B803" i="60"/>
  <c r="C803" i="60"/>
  <c r="B804" i="60"/>
  <c r="C804" i="60"/>
  <c r="B805" i="60"/>
  <c r="C805" i="60"/>
  <c r="B806" i="60"/>
  <c r="C806" i="60"/>
  <c r="B807" i="60"/>
  <c r="C807" i="60"/>
  <c r="B808" i="60"/>
  <c r="C808" i="60"/>
  <c r="B809" i="60"/>
  <c r="C809" i="60"/>
  <c r="B810" i="60"/>
  <c r="C810" i="60"/>
  <c r="B811" i="60"/>
  <c r="C811" i="60"/>
  <c r="B812" i="60"/>
  <c r="C812" i="60"/>
  <c r="B813" i="60"/>
  <c r="C813" i="60"/>
  <c r="B814" i="60"/>
  <c r="C814" i="60"/>
  <c r="B815" i="60"/>
  <c r="C815" i="60"/>
  <c r="B816" i="60"/>
  <c r="C816" i="60"/>
  <c r="B817" i="60"/>
  <c r="C817" i="60"/>
  <c r="B818" i="60"/>
  <c r="C818" i="60"/>
  <c r="B819" i="60"/>
  <c r="C819" i="60"/>
  <c r="B820" i="60"/>
  <c r="C820" i="60"/>
  <c r="B821" i="60"/>
  <c r="C821" i="60"/>
  <c r="B822" i="60"/>
  <c r="C822" i="60"/>
  <c r="B823" i="60"/>
  <c r="C823" i="60"/>
  <c r="B824" i="60"/>
  <c r="C824" i="60"/>
  <c r="B825" i="60"/>
  <c r="C825" i="60"/>
  <c r="B826" i="60"/>
  <c r="C826" i="60"/>
  <c r="B827" i="60"/>
  <c r="C827" i="60"/>
  <c r="B828" i="60"/>
  <c r="C828" i="60"/>
  <c r="B829" i="60"/>
  <c r="C829" i="60"/>
  <c r="B830" i="60"/>
  <c r="C830" i="60"/>
  <c r="B831" i="60"/>
  <c r="C831" i="60"/>
  <c r="B832" i="60"/>
  <c r="C832" i="60"/>
  <c r="B833" i="60"/>
  <c r="C833" i="60"/>
  <c r="B834" i="60"/>
  <c r="C834" i="60"/>
  <c r="B835" i="60"/>
  <c r="C835" i="60"/>
  <c r="B836" i="60"/>
  <c r="C836" i="60"/>
  <c r="B837" i="60"/>
  <c r="C837" i="60"/>
  <c r="B838" i="60"/>
  <c r="C838" i="60"/>
  <c r="B839" i="60"/>
  <c r="C839" i="60"/>
  <c r="B840" i="60"/>
  <c r="C840" i="60"/>
  <c r="B841" i="60"/>
  <c r="C841" i="60"/>
  <c r="B842" i="60"/>
  <c r="C842" i="60"/>
  <c r="B843" i="60"/>
  <c r="C843" i="60"/>
  <c r="B844" i="60"/>
  <c r="C844" i="60"/>
  <c r="B845" i="60"/>
  <c r="C845" i="60"/>
  <c r="B846" i="60"/>
  <c r="C846" i="60"/>
  <c r="B847" i="60"/>
  <c r="C847" i="60"/>
  <c r="B848" i="60"/>
  <c r="C848" i="60"/>
  <c r="B849" i="60"/>
  <c r="C849" i="60"/>
  <c r="B850" i="60"/>
  <c r="C850" i="60"/>
  <c r="B851" i="60"/>
  <c r="C851" i="60"/>
  <c r="B852" i="60"/>
  <c r="C852" i="60"/>
  <c r="B853" i="60"/>
  <c r="C853" i="60"/>
  <c r="B854" i="60"/>
  <c r="C854" i="60"/>
  <c r="B855" i="60"/>
  <c r="C855" i="60"/>
  <c r="B856" i="60"/>
  <c r="C856" i="60"/>
  <c r="B857" i="60"/>
  <c r="C857" i="60"/>
  <c r="B858" i="60"/>
  <c r="C858" i="60"/>
  <c r="B859" i="60"/>
  <c r="C859" i="60"/>
  <c r="B860" i="60"/>
  <c r="C860" i="60"/>
  <c r="B861" i="60"/>
  <c r="C861" i="60"/>
  <c r="B862" i="60"/>
  <c r="C862" i="60"/>
  <c r="B863" i="60"/>
  <c r="C863" i="60"/>
  <c r="B864" i="60"/>
  <c r="C864" i="60"/>
  <c r="B865" i="60"/>
  <c r="C865" i="60"/>
  <c r="B866" i="60"/>
  <c r="C866" i="60"/>
  <c r="B867" i="60"/>
  <c r="C867" i="60"/>
  <c r="B868" i="60"/>
  <c r="C868" i="60"/>
  <c r="B869" i="60"/>
  <c r="C869" i="60"/>
  <c r="B870" i="60"/>
  <c r="C870" i="60"/>
  <c r="B871" i="60"/>
  <c r="C871" i="60"/>
  <c r="B872" i="60"/>
  <c r="C872" i="60"/>
  <c r="B873" i="60"/>
  <c r="C873" i="60"/>
  <c r="B874" i="60"/>
  <c r="C874" i="60"/>
  <c r="B875" i="60"/>
  <c r="C875" i="60"/>
  <c r="B876" i="60"/>
  <c r="C876" i="60"/>
  <c r="B877" i="60"/>
  <c r="C877" i="60"/>
  <c r="B878" i="60"/>
  <c r="C878" i="60"/>
  <c r="B879" i="60"/>
  <c r="C879" i="60"/>
  <c r="B880" i="60"/>
  <c r="C880" i="60"/>
  <c r="B881" i="60"/>
  <c r="C881" i="60"/>
  <c r="B882" i="60"/>
  <c r="C882" i="60"/>
  <c r="B883" i="60"/>
  <c r="C883" i="60"/>
  <c r="B884" i="60"/>
  <c r="C884" i="60"/>
  <c r="B885" i="60"/>
  <c r="C885" i="60"/>
  <c r="B886" i="60"/>
  <c r="C886" i="60"/>
  <c r="B887" i="60"/>
  <c r="C887" i="60"/>
  <c r="B888" i="60"/>
  <c r="C888" i="60"/>
  <c r="B889" i="60"/>
  <c r="C889" i="60"/>
  <c r="B890" i="60"/>
  <c r="C890" i="60"/>
  <c r="B891" i="60"/>
  <c r="C891" i="60"/>
  <c r="B892" i="60"/>
  <c r="C892" i="60"/>
  <c r="B893" i="60"/>
  <c r="C893" i="60"/>
  <c r="B894" i="60"/>
  <c r="C894" i="60"/>
  <c r="B895" i="60"/>
  <c r="C895" i="60"/>
  <c r="B896" i="60"/>
  <c r="C896" i="60"/>
  <c r="B897" i="60"/>
  <c r="C897" i="60"/>
  <c r="B898" i="60"/>
  <c r="C898" i="60"/>
  <c r="B899" i="60"/>
  <c r="C899" i="60"/>
  <c r="B900" i="60"/>
  <c r="C900" i="60"/>
  <c r="B901" i="60"/>
  <c r="C901" i="60"/>
  <c r="B902" i="60"/>
  <c r="C902" i="60"/>
  <c r="B903" i="60"/>
  <c r="C903" i="60"/>
  <c r="B904" i="60"/>
  <c r="C904" i="60"/>
  <c r="B905" i="60"/>
  <c r="C905" i="60"/>
  <c r="B906" i="60"/>
  <c r="C906" i="60"/>
  <c r="B907" i="60"/>
  <c r="C907" i="60"/>
  <c r="B908" i="60"/>
  <c r="C908" i="60"/>
  <c r="B909" i="60"/>
  <c r="C909" i="60"/>
  <c r="B910" i="60"/>
  <c r="C910" i="60"/>
  <c r="B911" i="60"/>
  <c r="C911" i="60"/>
  <c r="B912" i="60"/>
  <c r="C912" i="60"/>
  <c r="B913" i="60"/>
  <c r="C913" i="60"/>
  <c r="B914" i="60"/>
  <c r="C914" i="60"/>
  <c r="B915" i="60"/>
  <c r="C915" i="60"/>
  <c r="B916" i="60"/>
  <c r="C916" i="60"/>
  <c r="B917" i="60"/>
  <c r="C917" i="60"/>
  <c r="B918" i="60"/>
  <c r="C918" i="60"/>
  <c r="B919" i="60"/>
  <c r="C919" i="60"/>
  <c r="B920" i="60"/>
  <c r="C920" i="60"/>
  <c r="B921" i="60"/>
  <c r="C921" i="60"/>
  <c r="B922" i="60"/>
  <c r="C922" i="60"/>
  <c r="B923" i="60"/>
  <c r="C923" i="60"/>
  <c r="B924" i="60"/>
  <c r="C924" i="60"/>
  <c r="B925" i="60"/>
  <c r="C925" i="60"/>
  <c r="B926" i="60"/>
  <c r="C926" i="60"/>
  <c r="B927" i="60"/>
  <c r="C927" i="60"/>
  <c r="B928" i="60"/>
  <c r="C928" i="60"/>
  <c r="B929" i="60"/>
  <c r="C929" i="60"/>
  <c r="B930" i="60"/>
  <c r="C930" i="60"/>
  <c r="B931" i="60"/>
  <c r="C931" i="60"/>
  <c r="B932" i="60"/>
  <c r="C932" i="60"/>
  <c r="B933" i="60"/>
  <c r="C933" i="60"/>
  <c r="B934" i="60"/>
  <c r="C934" i="60"/>
  <c r="B935" i="60"/>
  <c r="C935" i="60"/>
  <c r="B936" i="60"/>
  <c r="C936" i="60"/>
  <c r="B937" i="60"/>
  <c r="C937" i="60"/>
  <c r="B938" i="60"/>
  <c r="C938" i="60"/>
  <c r="B939" i="60"/>
  <c r="C939" i="60"/>
  <c r="B940" i="60"/>
  <c r="C940" i="60"/>
  <c r="B941" i="60"/>
  <c r="C941" i="60"/>
  <c r="B942" i="60"/>
  <c r="C942" i="60"/>
  <c r="B943" i="60"/>
  <c r="C943" i="60"/>
  <c r="B944" i="60"/>
  <c r="C944" i="60"/>
  <c r="B945" i="60"/>
  <c r="C945" i="60"/>
  <c r="B946" i="60"/>
  <c r="C946" i="60"/>
  <c r="B947" i="60"/>
  <c r="C947" i="60"/>
  <c r="B948" i="60"/>
  <c r="C948" i="60"/>
  <c r="B949" i="60"/>
  <c r="C949" i="60"/>
  <c r="B950" i="60"/>
  <c r="C950" i="60"/>
  <c r="B951" i="60"/>
  <c r="C951" i="60"/>
  <c r="B952" i="60"/>
  <c r="C952" i="60"/>
  <c r="B953" i="60"/>
  <c r="C953" i="60"/>
  <c r="B954" i="60"/>
  <c r="C954" i="60"/>
  <c r="B955" i="60"/>
  <c r="C955" i="60"/>
  <c r="B956" i="60"/>
  <c r="C956" i="60"/>
  <c r="B957" i="60"/>
  <c r="C957" i="60"/>
  <c r="B958" i="60"/>
  <c r="C958" i="60"/>
  <c r="B959" i="60"/>
  <c r="C959" i="60"/>
  <c r="B960" i="60"/>
  <c r="C960" i="60"/>
  <c r="B961" i="60"/>
  <c r="C961" i="60"/>
  <c r="B962" i="60"/>
  <c r="C962" i="60"/>
  <c r="B963" i="60"/>
  <c r="C963" i="60"/>
  <c r="B964" i="60"/>
  <c r="C964" i="60"/>
  <c r="B965" i="60"/>
  <c r="C965" i="60"/>
  <c r="B966" i="60"/>
  <c r="C966" i="60"/>
  <c r="B967" i="60"/>
  <c r="C967" i="60"/>
  <c r="B968" i="60"/>
  <c r="C968" i="60"/>
  <c r="B969" i="60"/>
  <c r="C969" i="60"/>
  <c r="B970" i="60"/>
  <c r="C970" i="60"/>
  <c r="B971" i="60"/>
  <c r="C971" i="60"/>
  <c r="B972" i="60"/>
  <c r="C972" i="60"/>
  <c r="B973" i="60"/>
  <c r="C973" i="60"/>
  <c r="B974" i="60"/>
  <c r="C974" i="60"/>
  <c r="B975" i="60"/>
  <c r="C975" i="60"/>
  <c r="B976" i="60"/>
  <c r="C976" i="60"/>
  <c r="B977" i="60"/>
  <c r="C977" i="60"/>
  <c r="B978" i="60"/>
  <c r="C978" i="60"/>
  <c r="B979" i="60"/>
  <c r="C979" i="60"/>
  <c r="B980" i="60"/>
  <c r="C980" i="60"/>
  <c r="B981" i="60"/>
  <c r="C981" i="60"/>
  <c r="B982" i="60"/>
  <c r="C982" i="60"/>
  <c r="B983" i="60"/>
  <c r="C983" i="60"/>
  <c r="B984" i="60"/>
  <c r="C984" i="60"/>
  <c r="B985" i="60"/>
  <c r="C985" i="60"/>
  <c r="B986" i="60"/>
  <c r="C986" i="60"/>
  <c r="B987" i="60"/>
  <c r="C987" i="60"/>
  <c r="B988" i="60"/>
  <c r="C988" i="60"/>
  <c r="B989" i="60"/>
  <c r="C989" i="60"/>
  <c r="B990" i="60"/>
  <c r="C990" i="60"/>
  <c r="B991" i="60"/>
  <c r="C991" i="60"/>
  <c r="B992" i="60"/>
  <c r="I994" i="40" s="1"/>
  <c r="C992" i="60"/>
  <c r="B993" i="60"/>
  <c r="C993" i="60"/>
  <c r="B994" i="60"/>
  <c r="C994" i="60"/>
  <c r="B995" i="60"/>
  <c r="C995" i="60"/>
  <c r="B996" i="60"/>
  <c r="C996" i="60"/>
  <c r="B997" i="60"/>
  <c r="C997" i="60"/>
  <c r="B998" i="60"/>
  <c r="C998" i="60"/>
  <c r="B999" i="60"/>
  <c r="C999" i="60"/>
  <c r="B1000" i="60"/>
  <c r="C1000" i="60"/>
  <c r="B1001" i="60"/>
  <c r="C1001" i="60"/>
  <c r="J48" i="45"/>
  <c r="K48" i="45"/>
  <c r="K49" i="45"/>
  <c r="J49" i="45" s="1"/>
  <c r="J50" i="45"/>
  <c r="K50" i="45"/>
  <c r="K51" i="45"/>
  <c r="J51" i="45" s="1"/>
  <c r="J52" i="45"/>
  <c r="K52" i="45"/>
  <c r="K53" i="45"/>
  <c r="J53" i="45" s="1"/>
  <c r="J54" i="45"/>
  <c r="K54" i="45"/>
  <c r="K55" i="45"/>
  <c r="J55" i="45" s="1"/>
  <c r="J56" i="45"/>
  <c r="K56" i="45"/>
  <c r="K57" i="45"/>
  <c r="J57" i="45" s="1"/>
  <c r="J58" i="45"/>
  <c r="K58" i="45"/>
  <c r="K59" i="45"/>
  <c r="J59" i="45" s="1"/>
  <c r="J60" i="45"/>
  <c r="K60" i="45"/>
  <c r="K61" i="45"/>
  <c r="J61" i="45" s="1"/>
  <c r="J62" i="45"/>
  <c r="K62" i="45"/>
  <c r="K63" i="45"/>
  <c r="J63" i="45" s="1"/>
  <c r="J64" i="45"/>
  <c r="K64" i="45"/>
  <c r="K65" i="45"/>
  <c r="J65" i="45" s="1"/>
  <c r="J66" i="45"/>
  <c r="K66" i="45"/>
  <c r="K67" i="45"/>
  <c r="J67" i="45" s="1"/>
  <c r="J68" i="45"/>
  <c r="K68" i="45"/>
  <c r="K69" i="45"/>
  <c r="J69" i="45" s="1"/>
  <c r="J70" i="45"/>
  <c r="K70" i="45"/>
  <c r="K71" i="45"/>
  <c r="J71" i="45" s="1"/>
  <c r="J72" i="45"/>
  <c r="K72" i="45"/>
  <c r="K73" i="45"/>
  <c r="J73" i="45" s="1"/>
  <c r="J74" i="45"/>
  <c r="K74" i="45"/>
  <c r="K75" i="45"/>
  <c r="J75" i="45" s="1"/>
  <c r="J76" i="45"/>
  <c r="K76" i="45"/>
  <c r="K77" i="45"/>
  <c r="J77" i="45" s="1"/>
  <c r="J78" i="45"/>
  <c r="K78" i="45"/>
  <c r="K79" i="45"/>
  <c r="J79" i="45" s="1"/>
  <c r="J80" i="45"/>
  <c r="K80" i="45"/>
  <c r="K81" i="45"/>
  <c r="J81" i="45" s="1"/>
  <c r="J82" i="45"/>
  <c r="K82" i="45"/>
  <c r="K83" i="45"/>
  <c r="J83" i="45" s="1"/>
  <c r="J84" i="45"/>
  <c r="K84" i="45"/>
  <c r="K85" i="45"/>
  <c r="J85" i="45" s="1"/>
  <c r="J86" i="45"/>
  <c r="K86" i="45"/>
  <c r="K87" i="45"/>
  <c r="J87" i="45" s="1"/>
  <c r="J88" i="45"/>
  <c r="K88" i="45"/>
  <c r="K89" i="45"/>
  <c r="J89" i="45" s="1"/>
  <c r="J90" i="45"/>
  <c r="K90" i="45"/>
  <c r="K91" i="45"/>
  <c r="J91" i="45" s="1"/>
  <c r="J92" i="45"/>
  <c r="K92" i="45"/>
  <c r="K93" i="45"/>
  <c r="J93" i="45" s="1"/>
  <c r="J94" i="45"/>
  <c r="K94" i="45"/>
  <c r="K95" i="45"/>
  <c r="J95" i="45" s="1"/>
  <c r="J96" i="45"/>
  <c r="K96" i="45"/>
  <c r="K97" i="45"/>
  <c r="J97" i="45" s="1"/>
  <c r="J98" i="45"/>
  <c r="K98" i="45"/>
  <c r="K99" i="45"/>
  <c r="J99" i="45" s="1"/>
  <c r="J100" i="45"/>
  <c r="K100" i="45"/>
  <c r="K101" i="45"/>
  <c r="J101" i="45" s="1"/>
  <c r="J102" i="45"/>
  <c r="K102" i="45"/>
  <c r="K103" i="45"/>
  <c r="J103" i="45" s="1"/>
  <c r="J104" i="45"/>
  <c r="K104" i="45"/>
  <c r="K105" i="45"/>
  <c r="J105" i="45" s="1"/>
  <c r="J106" i="45"/>
  <c r="K106" i="45"/>
  <c r="K107" i="45"/>
  <c r="J107" i="45" s="1"/>
  <c r="J108" i="45"/>
  <c r="K108" i="45"/>
  <c r="K109" i="45"/>
  <c r="J109" i="45" s="1"/>
  <c r="J110" i="45"/>
  <c r="K110" i="45"/>
  <c r="K111" i="45"/>
  <c r="J111" i="45" s="1"/>
  <c r="J112" i="45"/>
  <c r="K112" i="45"/>
  <c r="K113" i="45"/>
  <c r="J113" i="45" s="1"/>
  <c r="J114" i="45"/>
  <c r="K114" i="45"/>
  <c r="K115" i="45"/>
  <c r="J115" i="45" s="1"/>
  <c r="J116" i="45"/>
  <c r="K116" i="45"/>
  <c r="K117" i="45"/>
  <c r="J117" i="45" s="1"/>
  <c r="J118" i="45"/>
  <c r="K118" i="45"/>
  <c r="K119" i="45"/>
  <c r="J119" i="45" s="1"/>
  <c r="J120" i="45"/>
  <c r="K120" i="45"/>
  <c r="K121" i="45"/>
  <c r="J121" i="45" s="1"/>
  <c r="J122" i="45"/>
  <c r="K122" i="45"/>
  <c r="K123" i="45"/>
  <c r="J123" i="45" s="1"/>
  <c r="J124" i="45"/>
  <c r="K124" i="45"/>
  <c r="K125" i="45"/>
  <c r="J125" i="45" s="1"/>
  <c r="J126" i="45"/>
  <c r="K126" i="45"/>
  <c r="K127" i="45"/>
  <c r="J127" i="45" s="1"/>
  <c r="J128" i="45"/>
  <c r="K128" i="45"/>
  <c r="K129" i="45"/>
  <c r="J129" i="45" s="1"/>
  <c r="J130" i="45"/>
  <c r="K130" i="45"/>
  <c r="K131" i="45"/>
  <c r="J131" i="45" s="1"/>
  <c r="J132" i="45"/>
  <c r="K132" i="45"/>
  <c r="K133" i="45"/>
  <c r="J133" i="45" s="1"/>
  <c r="J134" i="45"/>
  <c r="K134" i="45"/>
  <c r="K135" i="45"/>
  <c r="J135" i="45" s="1"/>
  <c r="J136" i="45"/>
  <c r="K136" i="45"/>
  <c r="K137" i="45"/>
  <c r="J137" i="45" s="1"/>
  <c r="J138" i="45"/>
  <c r="K138" i="45"/>
  <c r="K139" i="45"/>
  <c r="J139" i="45" s="1"/>
  <c r="J140" i="45"/>
  <c r="K140" i="45"/>
  <c r="K141" i="45"/>
  <c r="J141" i="45" s="1"/>
  <c r="J142" i="45"/>
  <c r="K142" i="45"/>
  <c r="K143" i="45"/>
  <c r="J143" i="45" s="1"/>
  <c r="J144" i="45"/>
  <c r="K144" i="45"/>
  <c r="K145" i="45"/>
  <c r="J145" i="45" s="1"/>
  <c r="J146" i="45"/>
  <c r="K146" i="45"/>
  <c r="K147" i="45"/>
  <c r="J147" i="45" s="1"/>
  <c r="J148" i="45"/>
  <c r="K148" i="45"/>
  <c r="K149" i="45"/>
  <c r="J149" i="45" s="1"/>
  <c r="J150" i="45"/>
  <c r="K150" i="45"/>
  <c r="K151" i="45"/>
  <c r="J151" i="45" s="1"/>
  <c r="J152" i="45"/>
  <c r="K152" i="45"/>
  <c r="K153" i="45"/>
  <c r="J153" i="45" s="1"/>
  <c r="J154" i="45"/>
  <c r="K154" i="45"/>
  <c r="K155" i="45"/>
  <c r="J155" i="45" s="1"/>
  <c r="J156" i="45"/>
  <c r="K156" i="45"/>
  <c r="K157" i="45"/>
  <c r="J157" i="45" s="1"/>
  <c r="J158" i="45"/>
  <c r="K158" i="45"/>
  <c r="K159" i="45"/>
  <c r="J159" i="45" s="1"/>
  <c r="J160" i="45"/>
  <c r="K160" i="45"/>
  <c r="K161" i="45"/>
  <c r="J161" i="45" s="1"/>
  <c r="J162" i="45"/>
  <c r="K162" i="45"/>
  <c r="K163" i="45"/>
  <c r="J163" i="45" s="1"/>
  <c r="J164" i="45"/>
  <c r="K164" i="45"/>
  <c r="K165" i="45"/>
  <c r="J165" i="45" s="1"/>
  <c r="J166" i="45"/>
  <c r="K166" i="45"/>
  <c r="K167" i="45"/>
  <c r="J167" i="45" s="1"/>
  <c r="J168" i="45"/>
  <c r="K168" i="45"/>
  <c r="K169" i="45"/>
  <c r="J169" i="45" s="1"/>
  <c r="J170" i="45"/>
  <c r="K170" i="45"/>
  <c r="K171" i="45"/>
  <c r="J171" i="45" s="1"/>
  <c r="J172" i="45"/>
  <c r="K172" i="45"/>
  <c r="K173" i="45"/>
  <c r="J173" i="45" s="1"/>
  <c r="J174" i="45"/>
  <c r="K174" i="45"/>
  <c r="K175" i="45"/>
  <c r="J175" i="45" s="1"/>
  <c r="J176" i="45"/>
  <c r="K176" i="45"/>
  <c r="K177" i="45"/>
  <c r="J177" i="45" s="1"/>
  <c r="J178" i="45"/>
  <c r="K178" i="45"/>
  <c r="K179" i="45"/>
  <c r="J179" i="45" s="1"/>
  <c r="J180" i="45"/>
  <c r="K180" i="45"/>
  <c r="K181" i="45"/>
  <c r="J181" i="45" s="1"/>
  <c r="J182" i="45"/>
  <c r="K182" i="45"/>
  <c r="K183" i="45"/>
  <c r="J183" i="45" s="1"/>
  <c r="J184" i="45"/>
  <c r="K184" i="45"/>
  <c r="K185" i="45"/>
  <c r="J185" i="45" s="1"/>
  <c r="J186" i="45"/>
  <c r="K186" i="45"/>
  <c r="K187" i="45"/>
  <c r="J187" i="45" s="1"/>
  <c r="J188" i="45"/>
  <c r="K188" i="45"/>
  <c r="K189" i="45"/>
  <c r="J189" i="45" s="1"/>
  <c r="J190" i="45"/>
  <c r="K190" i="45"/>
  <c r="K191" i="45"/>
  <c r="J191" i="45" s="1"/>
  <c r="J192" i="45"/>
  <c r="K192" i="45"/>
  <c r="K193" i="45"/>
  <c r="J193" i="45" s="1"/>
  <c r="J194" i="45"/>
  <c r="K194" i="45"/>
  <c r="K195" i="45"/>
  <c r="J195" i="45" s="1"/>
  <c r="J196" i="45"/>
  <c r="K196" i="45"/>
  <c r="K197" i="45"/>
  <c r="J197" i="45" s="1"/>
  <c r="J198" i="45"/>
  <c r="K198" i="45"/>
  <c r="K199" i="45"/>
  <c r="J199" i="45" s="1"/>
  <c r="J200" i="45"/>
  <c r="K200" i="45"/>
  <c r="K201" i="45"/>
  <c r="J201" i="45" s="1"/>
  <c r="J202" i="45"/>
  <c r="K202" i="45"/>
  <c r="K203" i="45"/>
  <c r="J203" i="45" s="1"/>
  <c r="J204" i="45"/>
  <c r="K204" i="45"/>
  <c r="K205" i="45"/>
  <c r="J205" i="45" s="1"/>
  <c r="J206" i="45"/>
  <c r="K206" i="45"/>
  <c r="K207" i="45"/>
  <c r="J207" i="45" s="1"/>
  <c r="J208" i="45"/>
  <c r="K208" i="45"/>
  <c r="K209" i="45"/>
  <c r="J209" i="45" s="1"/>
  <c r="J210" i="45"/>
  <c r="K210" i="45"/>
  <c r="K211" i="45"/>
  <c r="J211" i="45" s="1"/>
  <c r="J212" i="45"/>
  <c r="K212" i="45"/>
  <c r="K213" i="45"/>
  <c r="J213" i="45" s="1"/>
  <c r="J214" i="45"/>
  <c r="K214" i="45"/>
  <c r="K215" i="45"/>
  <c r="J215" i="45" s="1"/>
  <c r="J216" i="45"/>
  <c r="K216" i="45"/>
  <c r="K217" i="45"/>
  <c r="J217" i="45" s="1"/>
  <c r="J218" i="45"/>
  <c r="K218" i="45"/>
  <c r="K219" i="45"/>
  <c r="J219" i="45" s="1"/>
  <c r="J220" i="45"/>
  <c r="K220" i="45"/>
  <c r="K221" i="45"/>
  <c r="J221" i="45" s="1"/>
  <c r="J222" i="45"/>
  <c r="K222" i="45"/>
  <c r="K223" i="45"/>
  <c r="J223" i="45" s="1"/>
  <c r="J224" i="45"/>
  <c r="K224" i="45"/>
  <c r="K225" i="45"/>
  <c r="J225" i="45" s="1"/>
  <c r="J226" i="45"/>
  <c r="K226" i="45"/>
  <c r="K227" i="45"/>
  <c r="J227" i="45" s="1"/>
  <c r="J228" i="45"/>
  <c r="K228" i="45"/>
  <c r="K229" i="45"/>
  <c r="J229" i="45" s="1"/>
  <c r="J230" i="45"/>
  <c r="K230" i="45"/>
  <c r="K231" i="45"/>
  <c r="J231" i="45" s="1"/>
  <c r="J232" i="45"/>
  <c r="K232" i="45"/>
  <c r="K233" i="45"/>
  <c r="J233" i="45" s="1"/>
  <c r="J234" i="45"/>
  <c r="K234" i="45"/>
  <c r="K235" i="45"/>
  <c r="J235" i="45" s="1"/>
  <c r="J236" i="45"/>
  <c r="K236" i="45"/>
  <c r="K237" i="45"/>
  <c r="J237" i="45" s="1"/>
  <c r="J238" i="45"/>
  <c r="K238" i="45"/>
  <c r="K239" i="45"/>
  <c r="J239" i="45" s="1"/>
  <c r="J240" i="45"/>
  <c r="K240" i="45"/>
  <c r="K241" i="45"/>
  <c r="J241" i="45" s="1"/>
  <c r="J242" i="45"/>
  <c r="K242" i="45"/>
  <c r="K243" i="45"/>
  <c r="J243" i="45" s="1"/>
  <c r="J244" i="45"/>
  <c r="K244" i="45"/>
  <c r="K245" i="45"/>
  <c r="J245" i="45" s="1"/>
  <c r="J246" i="45"/>
  <c r="K246" i="45"/>
  <c r="K247" i="45"/>
  <c r="J247" i="45" s="1"/>
  <c r="J248" i="45"/>
  <c r="K248" i="45"/>
  <c r="K249" i="45"/>
  <c r="J249" i="45" s="1"/>
  <c r="J250" i="45"/>
  <c r="K250" i="45"/>
  <c r="K251" i="45"/>
  <c r="J251" i="45" s="1"/>
  <c r="J252" i="45"/>
  <c r="K252" i="45"/>
  <c r="K253" i="45"/>
  <c r="J253" i="45" s="1"/>
  <c r="J254" i="45"/>
  <c r="K254" i="45"/>
  <c r="K255" i="45"/>
  <c r="J255" i="45" s="1"/>
  <c r="J256" i="45"/>
  <c r="K256" i="45"/>
  <c r="K257" i="45"/>
  <c r="J257" i="45" s="1"/>
  <c r="J258" i="45"/>
  <c r="K258" i="45"/>
  <c r="K259" i="45"/>
  <c r="J259" i="45" s="1"/>
  <c r="J260" i="45"/>
  <c r="K260" i="45"/>
  <c r="K261" i="45"/>
  <c r="J261" i="45" s="1"/>
  <c r="J262" i="45"/>
  <c r="K262" i="45"/>
  <c r="K263" i="45"/>
  <c r="J263" i="45" s="1"/>
  <c r="J264" i="45"/>
  <c r="K264" i="45"/>
  <c r="K265" i="45"/>
  <c r="J265" i="45" s="1"/>
  <c r="J266" i="45"/>
  <c r="K266" i="45"/>
  <c r="K267" i="45"/>
  <c r="J267" i="45" s="1"/>
  <c r="J268" i="45"/>
  <c r="K268" i="45"/>
  <c r="K269" i="45"/>
  <c r="J269" i="45" s="1"/>
  <c r="J270" i="45"/>
  <c r="K270" i="45"/>
  <c r="K271" i="45"/>
  <c r="J271" i="45" s="1"/>
  <c r="J272" i="45"/>
  <c r="K272" i="45"/>
  <c r="K273" i="45"/>
  <c r="J273" i="45" s="1"/>
  <c r="J274" i="45"/>
  <c r="K274" i="45"/>
  <c r="J275" i="45"/>
  <c r="K275" i="45"/>
  <c r="J276" i="45"/>
  <c r="K276" i="45"/>
  <c r="J277" i="45"/>
  <c r="K277" i="45"/>
  <c r="J278" i="45"/>
  <c r="K278" i="45"/>
  <c r="J279" i="45"/>
  <c r="K279" i="45"/>
  <c r="J280" i="45"/>
  <c r="K280" i="45"/>
  <c r="J281" i="45"/>
  <c r="K281" i="45"/>
  <c r="J282" i="45"/>
  <c r="K282" i="45"/>
  <c r="J283" i="45"/>
  <c r="K283" i="45"/>
  <c r="J284" i="45"/>
  <c r="K284" i="45"/>
  <c r="J285" i="45"/>
  <c r="K285" i="45"/>
  <c r="J286" i="45"/>
  <c r="K286" i="45"/>
  <c r="J287" i="45"/>
  <c r="K287" i="45"/>
  <c r="J288" i="45"/>
  <c r="K288" i="45"/>
  <c r="J289" i="45"/>
  <c r="K289" i="45"/>
  <c r="J290" i="45"/>
  <c r="K290" i="45"/>
  <c r="J291" i="45"/>
  <c r="K291" i="45"/>
  <c r="J292" i="45"/>
  <c r="K292" i="45"/>
  <c r="J293" i="45"/>
  <c r="K293" i="45"/>
  <c r="J294" i="45"/>
  <c r="K294" i="45"/>
  <c r="J295" i="45"/>
  <c r="K295" i="45"/>
  <c r="J296" i="45"/>
  <c r="K296" i="45"/>
  <c r="J297" i="45"/>
  <c r="K297" i="45"/>
  <c r="J298" i="45"/>
  <c r="K298" i="45"/>
  <c r="J299" i="45"/>
  <c r="K299" i="45"/>
  <c r="J300" i="45"/>
  <c r="K300" i="45"/>
  <c r="J301" i="45"/>
  <c r="K301" i="45"/>
  <c r="J302" i="45"/>
  <c r="K302" i="45"/>
  <c r="J303" i="45"/>
  <c r="K303" i="45"/>
  <c r="J304" i="45"/>
  <c r="K304" i="45"/>
  <c r="J305" i="45"/>
  <c r="K305" i="45"/>
  <c r="J306" i="45"/>
  <c r="K306" i="45"/>
  <c r="J307" i="45"/>
  <c r="K307" i="45"/>
  <c r="J308" i="45"/>
  <c r="K308" i="45"/>
  <c r="J309" i="45"/>
  <c r="K309" i="45"/>
  <c r="J310" i="45"/>
  <c r="K310" i="45"/>
  <c r="J311" i="45"/>
  <c r="K311" i="45"/>
  <c r="J312" i="45"/>
  <c r="K312" i="45"/>
  <c r="J313" i="45"/>
  <c r="K313" i="45"/>
  <c r="J314" i="45"/>
  <c r="K314" i="45"/>
  <c r="J315" i="45"/>
  <c r="K315" i="45"/>
  <c r="J316" i="45"/>
  <c r="K316" i="45"/>
  <c r="J317" i="45"/>
  <c r="K317" i="45"/>
  <c r="J318" i="45"/>
  <c r="K318" i="45"/>
  <c r="J319" i="45"/>
  <c r="K319" i="45"/>
  <c r="J320" i="45"/>
  <c r="K320" i="45"/>
  <c r="J321" i="45"/>
  <c r="K321" i="45"/>
  <c r="J322" i="45"/>
  <c r="K322" i="45"/>
  <c r="J323" i="45"/>
  <c r="K323" i="45"/>
  <c r="J324" i="45"/>
  <c r="K324" i="45"/>
  <c r="J325" i="45"/>
  <c r="K325" i="45"/>
  <c r="J326" i="45"/>
  <c r="K326" i="45"/>
  <c r="J327" i="45"/>
  <c r="K327" i="45"/>
  <c r="J328" i="45"/>
  <c r="K328" i="45"/>
  <c r="J329" i="45"/>
  <c r="K329" i="45"/>
  <c r="J330" i="45"/>
  <c r="K330" i="45"/>
  <c r="J331" i="45"/>
  <c r="K331" i="45"/>
  <c r="J332" i="45"/>
  <c r="K332" i="45"/>
  <c r="J333" i="45"/>
  <c r="K333" i="45"/>
  <c r="J334" i="45"/>
  <c r="K334" i="45"/>
  <c r="J335" i="45"/>
  <c r="K335" i="45"/>
  <c r="J336" i="45"/>
  <c r="K336" i="45"/>
  <c r="J337" i="45"/>
  <c r="K337" i="45"/>
  <c r="J338" i="45"/>
  <c r="K338" i="45"/>
  <c r="J339" i="45"/>
  <c r="K339" i="45"/>
  <c r="J340" i="45"/>
  <c r="K340" i="45"/>
  <c r="J341" i="45"/>
  <c r="K341" i="45"/>
  <c r="J342" i="45"/>
  <c r="K342" i="45"/>
  <c r="J343" i="45"/>
  <c r="K343" i="45"/>
  <c r="J344" i="45"/>
  <c r="K344" i="45"/>
  <c r="J345" i="45"/>
  <c r="K345" i="45"/>
  <c r="J346" i="45"/>
  <c r="K346" i="45"/>
  <c r="J347" i="45"/>
  <c r="K347" i="45"/>
  <c r="J348" i="45"/>
  <c r="K348" i="45"/>
  <c r="J349" i="45"/>
  <c r="K349" i="45"/>
  <c r="J350" i="45"/>
  <c r="K350" i="45"/>
  <c r="J351" i="45"/>
  <c r="K351" i="45"/>
  <c r="J352" i="45"/>
  <c r="K352" i="45"/>
  <c r="J353" i="45"/>
  <c r="K353" i="45"/>
  <c r="J354" i="45"/>
  <c r="K354" i="45"/>
  <c r="J355" i="45"/>
  <c r="K355" i="45"/>
  <c r="J356" i="45"/>
  <c r="K356" i="45"/>
  <c r="J357" i="45"/>
  <c r="K357" i="45"/>
  <c r="J358" i="45"/>
  <c r="K358" i="45"/>
  <c r="J359" i="45"/>
  <c r="K359" i="45"/>
  <c r="J360" i="45"/>
  <c r="K360" i="45"/>
  <c r="J361" i="45"/>
  <c r="K361" i="45"/>
  <c r="J362" i="45"/>
  <c r="K362" i="45"/>
  <c r="J363" i="45"/>
  <c r="K363" i="45"/>
  <c r="J364" i="45"/>
  <c r="K364" i="45"/>
  <c r="J365" i="45"/>
  <c r="K365" i="45"/>
  <c r="J366" i="45"/>
  <c r="K366" i="45"/>
  <c r="J367" i="45"/>
  <c r="K367" i="45"/>
  <c r="J368" i="45"/>
  <c r="K368" i="45"/>
  <c r="J369" i="45"/>
  <c r="K369" i="45"/>
  <c r="J370" i="45"/>
  <c r="K370" i="45"/>
  <c r="J371" i="45"/>
  <c r="K371" i="45"/>
  <c r="J372" i="45"/>
  <c r="K372" i="45"/>
  <c r="J373" i="45"/>
  <c r="K373" i="45"/>
  <c r="J374" i="45"/>
  <c r="K374" i="45"/>
  <c r="J375" i="45"/>
  <c r="K375" i="45"/>
  <c r="J376" i="45"/>
  <c r="K376" i="45"/>
  <c r="J377" i="45"/>
  <c r="K377" i="45"/>
  <c r="J378" i="45"/>
  <c r="K378" i="45"/>
  <c r="J379" i="45"/>
  <c r="K379" i="45"/>
  <c r="J380" i="45"/>
  <c r="K380" i="45"/>
  <c r="J381" i="45"/>
  <c r="K381" i="45"/>
  <c r="J382" i="45"/>
  <c r="K382" i="45"/>
  <c r="J383" i="45"/>
  <c r="K383" i="45"/>
  <c r="J384" i="45"/>
  <c r="K384" i="45"/>
  <c r="J385" i="45"/>
  <c r="K385" i="45"/>
  <c r="J386" i="45"/>
  <c r="K386" i="45"/>
  <c r="J387" i="45"/>
  <c r="K387" i="45"/>
  <c r="J388" i="45"/>
  <c r="K388" i="45"/>
  <c r="J389" i="45"/>
  <c r="K389" i="45"/>
  <c r="J390" i="45"/>
  <c r="K390" i="45"/>
  <c r="J391" i="45"/>
  <c r="K391" i="45"/>
  <c r="J392" i="45"/>
  <c r="K392" i="45"/>
  <c r="J393" i="45"/>
  <c r="K393" i="45"/>
  <c r="J394" i="45"/>
  <c r="K394" i="45"/>
  <c r="J395" i="45"/>
  <c r="K395" i="45"/>
  <c r="J396" i="45"/>
  <c r="K396" i="45"/>
  <c r="J397" i="45"/>
  <c r="K397" i="45"/>
  <c r="J398" i="45"/>
  <c r="K398" i="45"/>
  <c r="J399" i="45"/>
  <c r="K399" i="45"/>
  <c r="J400" i="45"/>
  <c r="K400" i="45"/>
  <c r="J401" i="45"/>
  <c r="K401" i="45"/>
  <c r="J402" i="45"/>
  <c r="K402" i="45"/>
  <c r="J403" i="45"/>
  <c r="K403" i="45"/>
  <c r="J404" i="45"/>
  <c r="K404" i="45"/>
  <c r="J405" i="45"/>
  <c r="K405" i="45"/>
  <c r="J406" i="45"/>
  <c r="K406" i="45"/>
  <c r="J407" i="45"/>
  <c r="K407" i="45"/>
  <c r="J408" i="45"/>
  <c r="K408" i="45"/>
  <c r="J409" i="45"/>
  <c r="K409" i="45"/>
  <c r="J410" i="45"/>
  <c r="K410" i="45"/>
  <c r="J411" i="45"/>
  <c r="K411" i="45"/>
  <c r="J412" i="45"/>
  <c r="K412" i="45"/>
  <c r="J413" i="45"/>
  <c r="K413" i="45"/>
  <c r="J414" i="45"/>
  <c r="K414" i="45"/>
  <c r="J415" i="45"/>
  <c r="K415" i="45"/>
  <c r="J416" i="45"/>
  <c r="K416" i="45"/>
  <c r="J417" i="45"/>
  <c r="K417" i="45"/>
  <c r="J418" i="45"/>
  <c r="K418" i="45"/>
  <c r="J419" i="45"/>
  <c r="K419" i="45"/>
  <c r="J420" i="45"/>
  <c r="K420" i="45"/>
  <c r="J421" i="45"/>
  <c r="K421" i="45"/>
  <c r="J422" i="45"/>
  <c r="K422" i="45"/>
  <c r="J423" i="45"/>
  <c r="K423" i="45"/>
  <c r="J424" i="45"/>
  <c r="K424" i="45"/>
  <c r="J425" i="45"/>
  <c r="K425" i="45"/>
  <c r="J426" i="45"/>
  <c r="K426" i="45"/>
  <c r="J427" i="45"/>
  <c r="K427" i="45"/>
  <c r="J428" i="45"/>
  <c r="K428" i="45"/>
  <c r="J429" i="45"/>
  <c r="K429" i="45"/>
  <c r="J430" i="45"/>
  <c r="K430" i="45"/>
  <c r="J431" i="45"/>
  <c r="K431" i="45"/>
  <c r="J432" i="45"/>
  <c r="K432" i="45"/>
  <c r="J433" i="45"/>
  <c r="K433" i="45"/>
  <c r="J434" i="45"/>
  <c r="K434" i="45"/>
  <c r="J435" i="45"/>
  <c r="K435" i="45"/>
  <c r="J436" i="45"/>
  <c r="K436" i="45"/>
  <c r="J437" i="45"/>
  <c r="K437" i="45"/>
  <c r="J438" i="45"/>
  <c r="K438" i="45"/>
  <c r="J439" i="45"/>
  <c r="K439" i="45"/>
  <c r="J440" i="45"/>
  <c r="K440" i="45"/>
  <c r="J441" i="45"/>
  <c r="K441" i="45"/>
  <c r="J442" i="45"/>
  <c r="K442" i="45"/>
  <c r="J443" i="45"/>
  <c r="K443" i="45"/>
  <c r="J444" i="45"/>
  <c r="K444" i="45"/>
  <c r="J445" i="45"/>
  <c r="K445" i="45"/>
  <c r="J446" i="45"/>
  <c r="K446" i="45"/>
  <c r="J447" i="45"/>
  <c r="K447" i="45"/>
  <c r="J448" i="45"/>
  <c r="K448" i="45"/>
  <c r="J449" i="45"/>
  <c r="K449" i="45"/>
  <c r="J450" i="45"/>
  <c r="K450" i="45"/>
  <c r="J451" i="45"/>
  <c r="K451" i="45"/>
  <c r="J452" i="45"/>
  <c r="K452" i="45"/>
  <c r="J453" i="45"/>
  <c r="K453" i="45"/>
  <c r="J454" i="45"/>
  <c r="K454" i="45"/>
  <c r="J455" i="45"/>
  <c r="K455" i="45"/>
  <c r="J456" i="45"/>
  <c r="K456" i="45"/>
  <c r="J457" i="45"/>
  <c r="K457" i="45"/>
  <c r="J458" i="45"/>
  <c r="K458" i="45"/>
  <c r="J459" i="45"/>
  <c r="K459" i="45"/>
  <c r="J460" i="45"/>
  <c r="K460" i="45"/>
  <c r="J461" i="45"/>
  <c r="K461" i="45"/>
  <c r="J462" i="45"/>
  <c r="K462" i="45"/>
  <c r="J463" i="45"/>
  <c r="K463" i="45"/>
  <c r="J464" i="45"/>
  <c r="K464" i="45"/>
  <c r="J465" i="45"/>
  <c r="K465" i="45"/>
  <c r="J466" i="45"/>
  <c r="K466" i="45"/>
  <c r="J467" i="45"/>
  <c r="K467" i="45"/>
  <c r="J468" i="45"/>
  <c r="K468" i="45"/>
  <c r="J469" i="45"/>
  <c r="K469" i="45"/>
  <c r="J470" i="45"/>
  <c r="K470" i="45"/>
  <c r="J471" i="45"/>
  <c r="K471" i="45"/>
  <c r="J472" i="45"/>
  <c r="K472" i="45"/>
  <c r="J473" i="45"/>
  <c r="K473" i="45"/>
  <c r="J474" i="45"/>
  <c r="K474" i="45"/>
  <c r="J475" i="45"/>
  <c r="K475" i="45"/>
  <c r="J476" i="45"/>
  <c r="K476" i="45"/>
  <c r="J477" i="45"/>
  <c r="K477" i="45"/>
  <c r="J478" i="45"/>
  <c r="K478" i="45"/>
  <c r="J479" i="45"/>
  <c r="K479" i="45"/>
  <c r="J480" i="45"/>
  <c r="K480" i="45"/>
  <c r="J481" i="45"/>
  <c r="K481" i="45"/>
  <c r="J482" i="45"/>
  <c r="K482" i="45"/>
  <c r="J483" i="45"/>
  <c r="K483" i="45"/>
  <c r="J484" i="45"/>
  <c r="K484" i="45"/>
  <c r="J485" i="45"/>
  <c r="K485" i="45"/>
  <c r="J486" i="45"/>
  <c r="K486" i="45"/>
  <c r="J487" i="45"/>
  <c r="K487" i="45"/>
  <c r="J488" i="45"/>
  <c r="K488" i="45"/>
  <c r="J489" i="45"/>
  <c r="K489" i="45"/>
  <c r="J490" i="45"/>
  <c r="K490" i="45"/>
  <c r="J491" i="45"/>
  <c r="K491" i="45"/>
  <c r="J492" i="45"/>
  <c r="K492" i="45"/>
  <c r="J493" i="45"/>
  <c r="K493" i="45"/>
  <c r="J494" i="45"/>
  <c r="K494" i="45"/>
  <c r="J495" i="45"/>
  <c r="K495" i="45"/>
  <c r="J496" i="45"/>
  <c r="K496" i="45"/>
  <c r="J497" i="45"/>
  <c r="K497" i="45"/>
  <c r="J498" i="45"/>
  <c r="K498" i="45"/>
  <c r="J499" i="45"/>
  <c r="K499" i="45"/>
  <c r="J500" i="45"/>
  <c r="K500" i="45"/>
  <c r="J501" i="45"/>
  <c r="K501" i="45"/>
  <c r="J502" i="45"/>
  <c r="K502" i="45"/>
  <c r="J503" i="45"/>
  <c r="K503" i="45"/>
  <c r="J504" i="45"/>
  <c r="K504" i="45"/>
  <c r="J505" i="45"/>
  <c r="K505" i="45"/>
  <c r="J506" i="45"/>
  <c r="K506" i="45"/>
  <c r="J507" i="45"/>
  <c r="K507" i="45"/>
  <c r="J508" i="45"/>
  <c r="K508" i="45"/>
  <c r="J509" i="45"/>
  <c r="K509" i="45"/>
  <c r="J510" i="45"/>
  <c r="K510" i="45"/>
  <c r="J511" i="45"/>
  <c r="K511" i="45"/>
  <c r="J512" i="45"/>
  <c r="K512" i="45"/>
  <c r="J513" i="45"/>
  <c r="K513" i="45"/>
  <c r="J514" i="45"/>
  <c r="K514" i="45"/>
  <c r="J515" i="45"/>
  <c r="K515" i="45"/>
  <c r="J516" i="45"/>
  <c r="K516" i="45"/>
  <c r="J517" i="45"/>
  <c r="K517" i="45"/>
  <c r="J518" i="45"/>
  <c r="K518" i="45"/>
  <c r="J519" i="45"/>
  <c r="K519" i="45"/>
  <c r="J520" i="45"/>
  <c r="K520" i="45"/>
  <c r="J521" i="45"/>
  <c r="K521" i="45"/>
  <c r="J522" i="45"/>
  <c r="K522" i="45"/>
  <c r="J523" i="45"/>
  <c r="K523" i="45"/>
  <c r="J524" i="45"/>
  <c r="K524" i="45"/>
  <c r="J525" i="45"/>
  <c r="K525" i="45"/>
  <c r="J526" i="45"/>
  <c r="K526" i="45"/>
  <c r="J527" i="45"/>
  <c r="K527" i="45"/>
  <c r="J528" i="45"/>
  <c r="K528" i="45"/>
  <c r="J529" i="45"/>
  <c r="K529" i="45"/>
  <c r="J530" i="45"/>
  <c r="K530" i="45"/>
  <c r="J531" i="45"/>
  <c r="K531" i="45"/>
  <c r="J532" i="45"/>
  <c r="K532" i="45"/>
  <c r="J533" i="45"/>
  <c r="K533" i="45"/>
  <c r="J534" i="45"/>
  <c r="K534" i="45"/>
  <c r="J535" i="45"/>
  <c r="K535" i="45"/>
  <c r="J536" i="45"/>
  <c r="K536" i="45"/>
  <c r="J537" i="45"/>
  <c r="K537" i="45"/>
  <c r="J538" i="45"/>
  <c r="K538" i="45"/>
  <c r="J539" i="45"/>
  <c r="K539" i="45"/>
  <c r="J540" i="45"/>
  <c r="K540" i="45"/>
  <c r="J541" i="45"/>
  <c r="K541" i="45"/>
  <c r="J542" i="45"/>
  <c r="K542" i="45"/>
  <c r="J543" i="45"/>
  <c r="K543" i="45"/>
  <c r="J544" i="45"/>
  <c r="K544" i="45"/>
  <c r="J545" i="45"/>
  <c r="K545" i="45"/>
  <c r="J546" i="45"/>
  <c r="K546" i="45"/>
  <c r="J547" i="45"/>
  <c r="K547" i="45"/>
  <c r="J548" i="45"/>
  <c r="K548" i="45"/>
  <c r="J549" i="45"/>
  <c r="K549" i="45"/>
  <c r="J550" i="45"/>
  <c r="K550" i="45"/>
  <c r="J551" i="45"/>
  <c r="K551" i="45"/>
  <c r="J552" i="45"/>
  <c r="K552" i="45"/>
  <c r="J553" i="45"/>
  <c r="K553" i="45"/>
  <c r="J554" i="45"/>
  <c r="K554" i="45"/>
  <c r="J555" i="45"/>
  <c r="K555" i="45"/>
  <c r="J556" i="45"/>
  <c r="K556" i="45"/>
  <c r="J557" i="45"/>
  <c r="K557" i="45"/>
  <c r="J558" i="45"/>
  <c r="K558" i="45"/>
  <c r="J559" i="45"/>
  <c r="K559" i="45"/>
  <c r="J560" i="45"/>
  <c r="K560" i="45"/>
  <c r="J561" i="45"/>
  <c r="K561" i="45"/>
  <c r="J562" i="45"/>
  <c r="K562" i="45"/>
  <c r="J563" i="45"/>
  <c r="K563" i="45"/>
  <c r="J564" i="45"/>
  <c r="K564" i="45"/>
  <c r="J565" i="45"/>
  <c r="K565" i="45"/>
  <c r="J566" i="45"/>
  <c r="K566" i="45"/>
  <c r="J567" i="45"/>
  <c r="K567" i="45"/>
  <c r="J568" i="45"/>
  <c r="K568" i="45"/>
  <c r="J569" i="45"/>
  <c r="K569" i="45"/>
  <c r="J570" i="45"/>
  <c r="K570" i="45"/>
  <c r="J571" i="45"/>
  <c r="K571" i="45"/>
  <c r="J572" i="45"/>
  <c r="K572" i="45"/>
  <c r="J573" i="45"/>
  <c r="K573" i="45"/>
  <c r="J574" i="45"/>
  <c r="K574" i="45"/>
  <c r="J575" i="45"/>
  <c r="K575" i="45"/>
  <c r="J576" i="45"/>
  <c r="K576" i="45"/>
  <c r="J577" i="45"/>
  <c r="K577" i="45"/>
  <c r="J578" i="45"/>
  <c r="K578" i="45"/>
  <c r="J579" i="45"/>
  <c r="K579" i="45"/>
  <c r="J580" i="45"/>
  <c r="K580" i="45"/>
  <c r="J581" i="45"/>
  <c r="K581" i="45"/>
  <c r="J582" i="45"/>
  <c r="K582" i="45"/>
  <c r="J583" i="45"/>
  <c r="K583" i="45"/>
  <c r="J584" i="45"/>
  <c r="K584" i="45"/>
  <c r="J585" i="45"/>
  <c r="K585" i="45"/>
  <c r="J586" i="45"/>
  <c r="K586" i="45"/>
  <c r="J587" i="45"/>
  <c r="K587" i="45"/>
  <c r="J588" i="45"/>
  <c r="K588" i="45"/>
  <c r="J589" i="45"/>
  <c r="K589" i="45"/>
  <c r="J590" i="45"/>
  <c r="K590" i="45"/>
  <c r="J591" i="45"/>
  <c r="K591" i="45"/>
  <c r="J592" i="45"/>
  <c r="K592" i="45"/>
  <c r="J593" i="45"/>
  <c r="K593" i="45"/>
  <c r="J594" i="45"/>
  <c r="K594" i="45"/>
  <c r="J595" i="45"/>
  <c r="K595" i="45"/>
  <c r="J596" i="45"/>
  <c r="K596" i="45"/>
  <c r="J597" i="45"/>
  <c r="K597" i="45"/>
  <c r="J598" i="45"/>
  <c r="K598" i="45"/>
  <c r="J599" i="45"/>
  <c r="K599" i="45"/>
  <c r="J600" i="45"/>
  <c r="K600" i="45"/>
  <c r="J601" i="45"/>
  <c r="K601" i="45"/>
  <c r="J602" i="45"/>
  <c r="K602" i="45"/>
  <c r="J603" i="45"/>
  <c r="K603" i="45"/>
  <c r="J604" i="45"/>
  <c r="K604" i="45"/>
  <c r="J605" i="45"/>
  <c r="K605" i="45"/>
  <c r="J606" i="45"/>
  <c r="K606" i="45"/>
  <c r="J607" i="45"/>
  <c r="K607" i="45"/>
  <c r="J608" i="45"/>
  <c r="K608" i="45"/>
  <c r="J609" i="45"/>
  <c r="K609" i="45"/>
  <c r="J610" i="45"/>
  <c r="K610" i="45"/>
  <c r="J611" i="45"/>
  <c r="K611" i="45"/>
  <c r="J612" i="45"/>
  <c r="K612" i="45"/>
  <c r="J613" i="45"/>
  <c r="K613" i="45"/>
  <c r="J614" i="45"/>
  <c r="K614" i="45"/>
  <c r="J615" i="45"/>
  <c r="K615" i="45"/>
  <c r="J616" i="45"/>
  <c r="K616" i="45"/>
  <c r="J617" i="45"/>
  <c r="K617" i="45"/>
  <c r="J618" i="45"/>
  <c r="K618" i="45"/>
  <c r="J619" i="45"/>
  <c r="K619" i="45"/>
  <c r="J620" i="45"/>
  <c r="K620" i="45"/>
  <c r="J621" i="45"/>
  <c r="K621" i="45"/>
  <c r="J622" i="45"/>
  <c r="K622" i="45"/>
  <c r="J623" i="45"/>
  <c r="K623" i="45"/>
  <c r="J624" i="45"/>
  <c r="K624" i="45"/>
  <c r="J625" i="45"/>
  <c r="K625" i="45"/>
  <c r="J626" i="45"/>
  <c r="K626" i="45"/>
  <c r="J627" i="45"/>
  <c r="K627" i="45"/>
  <c r="J628" i="45"/>
  <c r="K628" i="45"/>
  <c r="J629" i="45"/>
  <c r="K629" i="45"/>
  <c r="J630" i="45"/>
  <c r="K630" i="45"/>
  <c r="J631" i="45"/>
  <c r="K631" i="45"/>
  <c r="J632" i="45"/>
  <c r="K632" i="45"/>
  <c r="J633" i="45"/>
  <c r="K633" i="45"/>
  <c r="J634" i="45"/>
  <c r="K634" i="45"/>
  <c r="J635" i="45"/>
  <c r="K635" i="45"/>
  <c r="J636" i="45"/>
  <c r="K636" i="45"/>
  <c r="J637" i="45"/>
  <c r="K637" i="45"/>
  <c r="J638" i="45"/>
  <c r="K638" i="45"/>
  <c r="J639" i="45"/>
  <c r="K639" i="45"/>
  <c r="J640" i="45"/>
  <c r="K640" i="45"/>
  <c r="J641" i="45"/>
  <c r="K641" i="45"/>
  <c r="J642" i="45"/>
  <c r="K642" i="45"/>
  <c r="J643" i="45"/>
  <c r="K643" i="45"/>
  <c r="J644" i="45"/>
  <c r="K644" i="45"/>
  <c r="J645" i="45"/>
  <c r="K645" i="45"/>
  <c r="J646" i="45"/>
  <c r="K646" i="45"/>
  <c r="J647" i="45"/>
  <c r="K647" i="45"/>
  <c r="J648" i="45"/>
  <c r="K648" i="45"/>
  <c r="J649" i="45"/>
  <c r="K649" i="45"/>
  <c r="J650" i="45"/>
  <c r="K650" i="45"/>
  <c r="J651" i="45"/>
  <c r="K651" i="45"/>
  <c r="J652" i="45"/>
  <c r="K652" i="45"/>
  <c r="J653" i="45"/>
  <c r="K653" i="45"/>
  <c r="J654" i="45"/>
  <c r="K654" i="45"/>
  <c r="J655" i="45"/>
  <c r="K655" i="45"/>
  <c r="J656" i="45"/>
  <c r="K656" i="45"/>
  <c r="J657" i="45"/>
  <c r="K657" i="45"/>
  <c r="J658" i="45"/>
  <c r="K658" i="45"/>
  <c r="J659" i="45"/>
  <c r="K659" i="45"/>
  <c r="J660" i="45"/>
  <c r="K660" i="45"/>
  <c r="J661" i="45"/>
  <c r="K661" i="45"/>
  <c r="J662" i="45"/>
  <c r="K662" i="45"/>
  <c r="J663" i="45"/>
  <c r="K663" i="45"/>
  <c r="J664" i="45"/>
  <c r="K664" i="45"/>
  <c r="J665" i="45"/>
  <c r="K665" i="45"/>
  <c r="J666" i="45"/>
  <c r="K666" i="45"/>
  <c r="J667" i="45"/>
  <c r="K667" i="45"/>
  <c r="J668" i="45"/>
  <c r="K668" i="45"/>
  <c r="J669" i="45"/>
  <c r="K669" i="45"/>
  <c r="J670" i="45"/>
  <c r="K670" i="45"/>
  <c r="J671" i="45"/>
  <c r="K671" i="45"/>
  <c r="J672" i="45"/>
  <c r="K672" i="45"/>
  <c r="J673" i="45"/>
  <c r="K673" i="45"/>
  <c r="J674" i="45"/>
  <c r="K674" i="45"/>
  <c r="J675" i="45"/>
  <c r="K675" i="45"/>
  <c r="J676" i="45"/>
  <c r="K676" i="45"/>
  <c r="J677" i="45"/>
  <c r="K677" i="45"/>
  <c r="J678" i="45"/>
  <c r="K678" i="45"/>
  <c r="J679" i="45"/>
  <c r="K679" i="45"/>
  <c r="J680" i="45"/>
  <c r="K680" i="45"/>
  <c r="J681" i="45"/>
  <c r="K681" i="45"/>
  <c r="J682" i="45"/>
  <c r="K682" i="45"/>
  <c r="J683" i="45"/>
  <c r="K683" i="45"/>
  <c r="J684" i="45"/>
  <c r="K684" i="45"/>
  <c r="J685" i="45"/>
  <c r="K685" i="45"/>
  <c r="J686" i="45"/>
  <c r="K686" i="45"/>
  <c r="J687" i="45"/>
  <c r="K687" i="45"/>
  <c r="J688" i="45"/>
  <c r="K688" i="45"/>
  <c r="J689" i="45"/>
  <c r="K689" i="45"/>
  <c r="J690" i="45"/>
  <c r="K690" i="45"/>
  <c r="J691" i="45"/>
  <c r="K691" i="45"/>
  <c r="J692" i="45"/>
  <c r="K692" i="45"/>
  <c r="J693" i="45"/>
  <c r="K693" i="45"/>
  <c r="J694" i="45"/>
  <c r="K694" i="45"/>
  <c r="J695" i="45"/>
  <c r="K695" i="45"/>
  <c r="J696" i="45"/>
  <c r="K696" i="45"/>
  <c r="J697" i="45"/>
  <c r="K697" i="45"/>
  <c r="J698" i="45"/>
  <c r="K698" i="45"/>
  <c r="J699" i="45"/>
  <c r="K699" i="45"/>
  <c r="J700" i="45"/>
  <c r="K700" i="45"/>
  <c r="J701" i="45"/>
  <c r="K701" i="45"/>
  <c r="J702" i="45"/>
  <c r="K702" i="45"/>
  <c r="J703" i="45"/>
  <c r="K703" i="45"/>
  <c r="J704" i="45"/>
  <c r="K704" i="45"/>
  <c r="J705" i="45"/>
  <c r="K705" i="45"/>
  <c r="J706" i="45"/>
  <c r="K706" i="45"/>
  <c r="J707" i="45"/>
  <c r="K707" i="45"/>
  <c r="J708" i="45"/>
  <c r="K708" i="45"/>
  <c r="J709" i="45"/>
  <c r="K709" i="45"/>
  <c r="J710" i="45"/>
  <c r="K710" i="45"/>
  <c r="J711" i="45"/>
  <c r="K711" i="45"/>
  <c r="J712" i="45"/>
  <c r="K712" i="45"/>
  <c r="J713" i="45"/>
  <c r="K713" i="45"/>
  <c r="J714" i="45"/>
  <c r="K714" i="45"/>
  <c r="J715" i="45"/>
  <c r="K715" i="45"/>
  <c r="J716" i="45"/>
  <c r="K716" i="45"/>
  <c r="J717" i="45"/>
  <c r="K717" i="45"/>
  <c r="J718" i="45"/>
  <c r="K718" i="45"/>
  <c r="J719" i="45"/>
  <c r="K719" i="45"/>
  <c r="J720" i="45"/>
  <c r="K720" i="45"/>
  <c r="J721" i="45"/>
  <c r="K721" i="45"/>
  <c r="J722" i="45"/>
  <c r="K722" i="45"/>
  <c r="J723" i="45"/>
  <c r="K723" i="45"/>
  <c r="J724" i="45"/>
  <c r="K724" i="45"/>
  <c r="J725" i="45"/>
  <c r="K725" i="45"/>
  <c r="J726" i="45"/>
  <c r="K726" i="45"/>
  <c r="J727" i="45"/>
  <c r="K727" i="45"/>
  <c r="J728" i="45"/>
  <c r="K728" i="45"/>
  <c r="J729" i="45"/>
  <c r="K729" i="45"/>
  <c r="J730" i="45"/>
  <c r="K730" i="45"/>
  <c r="J731" i="45"/>
  <c r="K731" i="45"/>
  <c r="J732" i="45"/>
  <c r="K732" i="45"/>
  <c r="J733" i="45"/>
  <c r="K733" i="45"/>
  <c r="J734" i="45"/>
  <c r="K734" i="45"/>
  <c r="J735" i="45"/>
  <c r="K735" i="45"/>
  <c r="J736" i="45"/>
  <c r="K736" i="45"/>
  <c r="J737" i="45"/>
  <c r="K737" i="45"/>
  <c r="J738" i="45"/>
  <c r="K738" i="45"/>
  <c r="J739" i="45"/>
  <c r="K739" i="45"/>
  <c r="J740" i="45"/>
  <c r="K740" i="45"/>
  <c r="J741" i="45"/>
  <c r="K741" i="45"/>
  <c r="J742" i="45"/>
  <c r="K742" i="45"/>
  <c r="J743" i="45"/>
  <c r="K743" i="45"/>
  <c r="J744" i="45"/>
  <c r="K744" i="45"/>
  <c r="J745" i="45"/>
  <c r="K745" i="45"/>
  <c r="J746" i="45"/>
  <c r="K746" i="45"/>
  <c r="J747" i="45"/>
  <c r="K747" i="45"/>
  <c r="J748" i="45"/>
  <c r="K748" i="45"/>
  <c r="J749" i="45"/>
  <c r="K749" i="45"/>
  <c r="J750" i="45"/>
  <c r="K750" i="45"/>
  <c r="J751" i="45"/>
  <c r="K751" i="45"/>
  <c r="J752" i="45"/>
  <c r="K752" i="45"/>
  <c r="J753" i="45"/>
  <c r="K753" i="45"/>
  <c r="J754" i="45"/>
  <c r="K754" i="45"/>
  <c r="J755" i="45"/>
  <c r="K755" i="45"/>
  <c r="J756" i="45"/>
  <c r="K756" i="45"/>
  <c r="J757" i="45"/>
  <c r="K757" i="45"/>
  <c r="J758" i="45"/>
  <c r="K758" i="45"/>
  <c r="J759" i="45"/>
  <c r="K759" i="45"/>
  <c r="J760" i="45"/>
  <c r="K760" i="45"/>
  <c r="J761" i="45"/>
  <c r="K761" i="45"/>
  <c r="J762" i="45"/>
  <c r="K762" i="45"/>
  <c r="J763" i="45"/>
  <c r="K763" i="45"/>
  <c r="J764" i="45"/>
  <c r="K764" i="45"/>
  <c r="J765" i="45"/>
  <c r="K765" i="45"/>
  <c r="J766" i="45"/>
  <c r="K766" i="45"/>
  <c r="J767" i="45"/>
  <c r="K767" i="45"/>
  <c r="J768" i="45"/>
  <c r="K768" i="45"/>
  <c r="J769" i="45"/>
  <c r="K769" i="45"/>
  <c r="J770" i="45"/>
  <c r="K770" i="45"/>
  <c r="J771" i="45"/>
  <c r="K771" i="45"/>
  <c r="J772" i="45"/>
  <c r="K772" i="45"/>
  <c r="J773" i="45"/>
  <c r="K773" i="45"/>
  <c r="J774" i="45"/>
  <c r="K774" i="45"/>
  <c r="J775" i="45"/>
  <c r="K775" i="45"/>
  <c r="J776" i="45"/>
  <c r="K776" i="45"/>
  <c r="J777" i="45"/>
  <c r="K777" i="45"/>
  <c r="J778" i="45"/>
  <c r="K778" i="45"/>
  <c r="J779" i="45"/>
  <c r="K779" i="45"/>
  <c r="J780" i="45"/>
  <c r="K780" i="45"/>
  <c r="J781" i="45"/>
  <c r="K781" i="45"/>
  <c r="J782" i="45"/>
  <c r="K782" i="45"/>
  <c r="J783" i="45"/>
  <c r="K783" i="45"/>
  <c r="J784" i="45"/>
  <c r="K784" i="45"/>
  <c r="J785" i="45"/>
  <c r="K785" i="45"/>
  <c r="J786" i="45"/>
  <c r="K786" i="45"/>
  <c r="J787" i="45"/>
  <c r="K787" i="45"/>
  <c r="J788" i="45"/>
  <c r="K788" i="45"/>
  <c r="J789" i="45"/>
  <c r="K789" i="45"/>
  <c r="J790" i="45"/>
  <c r="K790" i="45"/>
  <c r="J791" i="45"/>
  <c r="K791" i="45"/>
  <c r="J792" i="45"/>
  <c r="K792" i="45"/>
  <c r="J793" i="45"/>
  <c r="K793" i="45"/>
  <c r="J794" i="45"/>
  <c r="K794" i="45"/>
  <c r="J795" i="45"/>
  <c r="K795" i="45"/>
  <c r="J796" i="45"/>
  <c r="K796" i="45"/>
  <c r="J797" i="45"/>
  <c r="K797" i="45"/>
  <c r="J798" i="45"/>
  <c r="K798" i="45"/>
  <c r="J799" i="45"/>
  <c r="K799" i="45"/>
  <c r="J800" i="45"/>
  <c r="K800" i="45"/>
  <c r="J801" i="45"/>
  <c r="K801" i="45"/>
  <c r="J802" i="45"/>
  <c r="K802" i="45"/>
  <c r="J803" i="45"/>
  <c r="K803" i="45"/>
  <c r="J804" i="45"/>
  <c r="K804" i="45"/>
  <c r="J805" i="45"/>
  <c r="K805" i="45"/>
  <c r="J806" i="45"/>
  <c r="K806" i="45"/>
  <c r="J807" i="45"/>
  <c r="K807" i="45"/>
  <c r="J808" i="45"/>
  <c r="K808" i="45"/>
  <c r="J809" i="45"/>
  <c r="K809" i="45"/>
  <c r="J810" i="45"/>
  <c r="K810" i="45"/>
  <c r="J811" i="45"/>
  <c r="K811" i="45"/>
  <c r="J812" i="45"/>
  <c r="K812" i="45"/>
  <c r="J813" i="45"/>
  <c r="K813" i="45"/>
  <c r="J814" i="45"/>
  <c r="K814" i="45"/>
  <c r="J815" i="45"/>
  <c r="K815" i="45"/>
  <c r="J816" i="45"/>
  <c r="K816" i="45"/>
  <c r="J817" i="45"/>
  <c r="K817" i="45"/>
  <c r="J818" i="45"/>
  <c r="K818" i="45"/>
  <c r="J819" i="45"/>
  <c r="K819" i="45"/>
  <c r="J820" i="45"/>
  <c r="K820" i="45"/>
  <c r="J821" i="45"/>
  <c r="K821" i="45"/>
  <c r="J822" i="45"/>
  <c r="K822" i="45"/>
  <c r="J823" i="45"/>
  <c r="K823" i="45"/>
  <c r="J824" i="45"/>
  <c r="K824" i="45"/>
  <c r="J825" i="45"/>
  <c r="K825" i="45"/>
  <c r="J826" i="45"/>
  <c r="K826" i="45"/>
  <c r="J827" i="45"/>
  <c r="K827" i="45"/>
  <c r="J828" i="45"/>
  <c r="K828" i="45"/>
  <c r="J829" i="45"/>
  <c r="K829" i="45"/>
  <c r="J830" i="45"/>
  <c r="K830" i="45"/>
  <c r="J831" i="45"/>
  <c r="K831" i="45"/>
  <c r="J832" i="45"/>
  <c r="K832" i="45"/>
  <c r="J833" i="45"/>
  <c r="K833" i="45"/>
  <c r="J834" i="45"/>
  <c r="K834" i="45"/>
  <c r="J835" i="45"/>
  <c r="K835" i="45"/>
  <c r="J836" i="45"/>
  <c r="K836" i="45"/>
  <c r="J837" i="45"/>
  <c r="K837" i="45"/>
  <c r="J838" i="45"/>
  <c r="K838" i="45"/>
  <c r="J839" i="45"/>
  <c r="K839" i="45"/>
  <c r="J840" i="45"/>
  <c r="K840" i="45"/>
  <c r="J841" i="45"/>
  <c r="K841" i="45"/>
  <c r="J842" i="45"/>
  <c r="K842" i="45"/>
  <c r="J843" i="45"/>
  <c r="K843" i="45"/>
  <c r="J844" i="45"/>
  <c r="K844" i="45"/>
  <c r="J845" i="45"/>
  <c r="K845" i="45"/>
  <c r="J846" i="45"/>
  <c r="K846" i="45"/>
  <c r="J847" i="45"/>
  <c r="K847" i="45"/>
  <c r="J848" i="45"/>
  <c r="K848" i="45"/>
  <c r="J849" i="45"/>
  <c r="K849" i="45"/>
  <c r="J850" i="45"/>
  <c r="K850" i="45"/>
  <c r="J851" i="45"/>
  <c r="K851" i="45"/>
  <c r="J852" i="45"/>
  <c r="K852" i="45"/>
  <c r="J853" i="45"/>
  <c r="K853" i="45"/>
  <c r="J854" i="45"/>
  <c r="K854" i="45"/>
  <c r="J855" i="45"/>
  <c r="K855" i="45"/>
  <c r="J856" i="45"/>
  <c r="K856" i="45"/>
  <c r="J857" i="45"/>
  <c r="K857" i="45"/>
  <c r="J858" i="45"/>
  <c r="K858" i="45"/>
  <c r="J859" i="45"/>
  <c r="K859" i="45"/>
  <c r="J860" i="45"/>
  <c r="K860" i="45"/>
  <c r="J861" i="45"/>
  <c r="K861" i="45"/>
  <c r="J862" i="45"/>
  <c r="K862" i="45"/>
  <c r="J863" i="45"/>
  <c r="K863" i="45"/>
  <c r="J864" i="45"/>
  <c r="K864" i="45"/>
  <c r="J865" i="45"/>
  <c r="K865" i="45"/>
  <c r="J866" i="45"/>
  <c r="K866" i="45"/>
  <c r="J867" i="45"/>
  <c r="K867" i="45"/>
  <c r="J868" i="45"/>
  <c r="K868" i="45"/>
  <c r="J869" i="45"/>
  <c r="K869" i="45"/>
  <c r="J870" i="45"/>
  <c r="K870" i="45"/>
  <c r="J871" i="45"/>
  <c r="K871" i="45"/>
  <c r="J872" i="45"/>
  <c r="K872" i="45"/>
  <c r="J873" i="45"/>
  <c r="K873" i="45"/>
  <c r="J874" i="45"/>
  <c r="K874" i="45"/>
  <c r="J875" i="45"/>
  <c r="K875" i="45"/>
  <c r="J876" i="45"/>
  <c r="K876" i="45"/>
  <c r="J877" i="45"/>
  <c r="K877" i="45"/>
  <c r="J878" i="45"/>
  <c r="K878" i="45"/>
  <c r="J879" i="45"/>
  <c r="K879" i="45"/>
  <c r="J880" i="45"/>
  <c r="K880" i="45"/>
  <c r="J881" i="45"/>
  <c r="K881" i="45"/>
  <c r="J882" i="45"/>
  <c r="K882" i="45"/>
  <c r="J883" i="45"/>
  <c r="K883" i="45"/>
  <c r="J884" i="45"/>
  <c r="K884" i="45"/>
  <c r="J885" i="45"/>
  <c r="K885" i="45"/>
  <c r="J886" i="45"/>
  <c r="K886" i="45"/>
  <c r="J887" i="45"/>
  <c r="K887" i="45"/>
  <c r="J888" i="45"/>
  <c r="K888" i="45"/>
  <c r="J889" i="45"/>
  <c r="K889" i="45"/>
  <c r="J890" i="45"/>
  <c r="K890" i="45"/>
  <c r="J891" i="45"/>
  <c r="K891" i="45"/>
  <c r="J892" i="45"/>
  <c r="K892" i="45"/>
  <c r="J893" i="45"/>
  <c r="K893" i="45"/>
  <c r="J894" i="45"/>
  <c r="K894" i="45"/>
  <c r="J895" i="45"/>
  <c r="K895" i="45"/>
  <c r="J896" i="45"/>
  <c r="K896" i="45"/>
  <c r="J897" i="45"/>
  <c r="K897" i="45"/>
  <c r="J898" i="45"/>
  <c r="K898" i="45"/>
  <c r="J899" i="45"/>
  <c r="K899" i="45"/>
  <c r="J900" i="45"/>
  <c r="K900" i="45"/>
  <c r="J901" i="45"/>
  <c r="K901" i="45"/>
  <c r="J902" i="45"/>
  <c r="K902" i="45"/>
  <c r="J903" i="45"/>
  <c r="K903" i="45"/>
  <c r="J904" i="45"/>
  <c r="K904" i="45"/>
  <c r="J905" i="45"/>
  <c r="K905" i="45"/>
  <c r="J906" i="45"/>
  <c r="K906" i="45"/>
  <c r="J907" i="45"/>
  <c r="K907" i="45"/>
  <c r="J908" i="45"/>
  <c r="K908" i="45"/>
  <c r="J909" i="45"/>
  <c r="K909" i="45"/>
  <c r="J910" i="45"/>
  <c r="K910" i="45"/>
  <c r="J911" i="45"/>
  <c r="K911" i="45"/>
  <c r="J912" i="45"/>
  <c r="K912" i="45"/>
  <c r="J913" i="45"/>
  <c r="K913" i="45"/>
  <c r="J914" i="45"/>
  <c r="K914" i="45"/>
  <c r="J915" i="45"/>
  <c r="K915" i="45"/>
  <c r="J916" i="45"/>
  <c r="K916" i="45"/>
  <c r="J917" i="45"/>
  <c r="K917" i="45"/>
  <c r="J918" i="45"/>
  <c r="K918" i="45"/>
  <c r="J919" i="45"/>
  <c r="K919" i="45"/>
  <c r="J920" i="45"/>
  <c r="K920" i="45"/>
  <c r="J921" i="45"/>
  <c r="K921" i="45"/>
  <c r="J922" i="45"/>
  <c r="K922" i="45"/>
  <c r="J923" i="45"/>
  <c r="K923" i="45"/>
  <c r="J924" i="45"/>
  <c r="K924" i="45"/>
  <c r="J925" i="45"/>
  <c r="K925" i="45"/>
  <c r="J926" i="45"/>
  <c r="K926" i="45"/>
  <c r="J927" i="45"/>
  <c r="K927" i="45"/>
  <c r="J928" i="45"/>
  <c r="K928" i="45"/>
  <c r="J929" i="45"/>
  <c r="K929" i="45"/>
  <c r="J930" i="45"/>
  <c r="K930" i="45"/>
  <c r="J931" i="45"/>
  <c r="K931" i="45"/>
  <c r="J932" i="45"/>
  <c r="K932" i="45"/>
  <c r="J933" i="45"/>
  <c r="K933" i="45"/>
  <c r="J934" i="45"/>
  <c r="K934" i="45"/>
  <c r="J935" i="45"/>
  <c r="K935" i="45"/>
  <c r="J936" i="45"/>
  <c r="K936" i="45"/>
  <c r="J937" i="45"/>
  <c r="K937" i="45"/>
  <c r="J938" i="45"/>
  <c r="K938" i="45"/>
  <c r="J939" i="45"/>
  <c r="K939" i="45"/>
  <c r="J940" i="45"/>
  <c r="K940" i="45"/>
  <c r="J941" i="45"/>
  <c r="K941" i="45"/>
  <c r="J942" i="45"/>
  <c r="K942" i="45"/>
  <c r="J943" i="45"/>
  <c r="K943" i="45"/>
  <c r="J944" i="45"/>
  <c r="K944" i="45"/>
  <c r="J945" i="45"/>
  <c r="K945" i="45"/>
  <c r="J946" i="45"/>
  <c r="K946" i="45"/>
  <c r="J947" i="45"/>
  <c r="K947" i="45"/>
  <c r="J948" i="45"/>
  <c r="K948" i="45"/>
  <c r="J949" i="45"/>
  <c r="K949" i="45"/>
  <c r="J950" i="45"/>
  <c r="K950" i="45"/>
  <c r="J951" i="45"/>
  <c r="K951" i="45"/>
  <c r="J952" i="45"/>
  <c r="K952" i="45"/>
  <c r="J953" i="45"/>
  <c r="K953" i="45"/>
  <c r="J954" i="45"/>
  <c r="K954" i="45"/>
  <c r="J955" i="45"/>
  <c r="K955" i="45"/>
  <c r="J956" i="45"/>
  <c r="K956" i="45"/>
  <c r="J957" i="45"/>
  <c r="K957" i="45"/>
  <c r="J958" i="45"/>
  <c r="K958" i="45"/>
  <c r="J959" i="45"/>
  <c r="K959" i="45"/>
  <c r="J960" i="45"/>
  <c r="K960" i="45"/>
  <c r="J961" i="45"/>
  <c r="K961" i="45"/>
  <c r="J962" i="45"/>
  <c r="K962" i="45"/>
  <c r="J963" i="45"/>
  <c r="K963" i="45"/>
  <c r="J964" i="45"/>
  <c r="K964" i="45"/>
  <c r="J965" i="45"/>
  <c r="K965" i="45"/>
  <c r="J966" i="45"/>
  <c r="K966" i="45"/>
  <c r="J967" i="45"/>
  <c r="K967" i="45"/>
  <c r="J968" i="45"/>
  <c r="K968" i="45"/>
  <c r="J969" i="45"/>
  <c r="K969" i="45"/>
  <c r="J970" i="45"/>
  <c r="K970" i="45"/>
  <c r="J971" i="45"/>
  <c r="K971" i="45"/>
  <c r="J972" i="45"/>
  <c r="K972" i="45"/>
  <c r="J973" i="45"/>
  <c r="K973" i="45"/>
  <c r="J974" i="45"/>
  <c r="K974" i="45"/>
  <c r="J975" i="45"/>
  <c r="K975" i="45"/>
  <c r="J976" i="45"/>
  <c r="K976" i="45"/>
  <c r="J977" i="45"/>
  <c r="K977" i="45"/>
  <c r="J978" i="45"/>
  <c r="K978" i="45"/>
  <c r="J979" i="45"/>
  <c r="K979" i="45"/>
  <c r="J980" i="45"/>
  <c r="K980" i="45"/>
  <c r="J981" i="45"/>
  <c r="K981" i="45"/>
  <c r="J982" i="45"/>
  <c r="K982" i="45"/>
  <c r="J983" i="45"/>
  <c r="K983" i="45"/>
  <c r="J984" i="45"/>
  <c r="K984" i="45"/>
  <c r="J985" i="45"/>
  <c r="K985" i="45"/>
  <c r="J986" i="45"/>
  <c r="K986" i="45"/>
  <c r="J987" i="45"/>
  <c r="K987" i="45"/>
  <c r="J988" i="45"/>
  <c r="K988" i="45"/>
  <c r="J989" i="45"/>
  <c r="K989" i="45"/>
  <c r="J990" i="45"/>
  <c r="K990" i="45"/>
  <c r="J991" i="45"/>
  <c r="K991" i="45"/>
  <c r="J992" i="45"/>
  <c r="K992" i="45"/>
  <c r="J993" i="45"/>
  <c r="K993" i="45"/>
  <c r="J994" i="45"/>
  <c r="K994" i="45"/>
  <c r="J995" i="45"/>
  <c r="K995" i="45"/>
  <c r="J996" i="45"/>
  <c r="K996" i="45"/>
  <c r="J997" i="45"/>
  <c r="K997" i="45"/>
  <c r="J998" i="45"/>
  <c r="K998" i="45"/>
  <c r="J999" i="45"/>
  <c r="K999" i="45"/>
  <c r="J1000" i="45"/>
  <c r="K1000" i="45"/>
  <c r="J1001" i="45"/>
  <c r="K1001" i="45"/>
  <c r="J1002" i="45"/>
  <c r="K1002" i="45"/>
  <c r="J1003" i="45"/>
  <c r="K1003" i="45"/>
  <c r="B454" i="59"/>
  <c r="C454" i="59"/>
  <c r="B455" i="59"/>
  <c r="C455" i="59"/>
  <c r="B456" i="59"/>
  <c r="C456" i="59"/>
  <c r="B457" i="59"/>
  <c r="C457" i="59"/>
  <c r="B458" i="59"/>
  <c r="C458" i="59"/>
  <c r="B459" i="59"/>
  <c r="C459" i="59"/>
  <c r="B460" i="59"/>
  <c r="C460" i="59"/>
  <c r="B461" i="59"/>
  <c r="C461" i="59"/>
  <c r="B462" i="59"/>
  <c r="C462" i="59"/>
  <c r="B463" i="59"/>
  <c r="C463" i="59"/>
  <c r="B464" i="59"/>
  <c r="C464" i="59"/>
  <c r="B465" i="59"/>
  <c r="C465" i="59"/>
  <c r="B466" i="59"/>
  <c r="C466" i="59"/>
  <c r="B467" i="59"/>
  <c r="C467" i="59"/>
  <c r="B468" i="59"/>
  <c r="C468" i="59"/>
  <c r="B469" i="59"/>
  <c r="C469" i="59"/>
  <c r="B470" i="59"/>
  <c r="C470" i="59"/>
  <c r="B471" i="59"/>
  <c r="C471" i="59"/>
  <c r="B472" i="59"/>
  <c r="C472" i="59"/>
  <c r="B473" i="59"/>
  <c r="C473" i="59"/>
  <c r="B474" i="59"/>
  <c r="C474" i="59"/>
  <c r="B475" i="59"/>
  <c r="C475" i="59"/>
  <c r="B476" i="59"/>
  <c r="C476" i="59"/>
  <c r="B477" i="59"/>
  <c r="C477" i="59"/>
  <c r="B478" i="59"/>
  <c r="C478" i="59"/>
  <c r="B479" i="59"/>
  <c r="C479" i="59"/>
  <c r="B480" i="59"/>
  <c r="C480" i="59"/>
  <c r="B481" i="59"/>
  <c r="C481" i="59"/>
  <c r="B482" i="59"/>
  <c r="C482" i="59"/>
  <c r="B483" i="59"/>
  <c r="C483" i="59"/>
  <c r="B484" i="59"/>
  <c r="C484" i="59"/>
  <c r="B485" i="59"/>
  <c r="C485" i="59"/>
  <c r="B486" i="59"/>
  <c r="C486" i="59"/>
  <c r="B487" i="59"/>
  <c r="C487" i="59"/>
  <c r="B488" i="59"/>
  <c r="C488" i="59"/>
  <c r="B489" i="59"/>
  <c r="C489" i="59"/>
  <c r="B490" i="59"/>
  <c r="C490" i="59"/>
  <c r="B491" i="59"/>
  <c r="C491" i="59"/>
  <c r="B492" i="59"/>
  <c r="C492" i="59"/>
  <c r="B493" i="59"/>
  <c r="C493" i="59"/>
  <c r="B494" i="59"/>
  <c r="C494" i="59"/>
  <c r="B495" i="59"/>
  <c r="C495" i="59"/>
  <c r="B496" i="59"/>
  <c r="C496" i="59"/>
  <c r="B497" i="59"/>
  <c r="C497" i="59"/>
  <c r="B498" i="59"/>
  <c r="C498" i="59"/>
  <c r="B499" i="59"/>
  <c r="C499" i="59"/>
  <c r="B500" i="59"/>
  <c r="C500" i="59"/>
  <c r="B501" i="59"/>
  <c r="C501" i="59"/>
  <c r="B502" i="59"/>
  <c r="C502" i="59"/>
  <c r="B503" i="59"/>
  <c r="C503" i="59"/>
  <c r="B504" i="59"/>
  <c r="C504" i="59"/>
  <c r="B505" i="59"/>
  <c r="C505" i="59"/>
  <c r="B506" i="59"/>
  <c r="C506" i="59"/>
  <c r="B507" i="59"/>
  <c r="C507" i="59"/>
  <c r="B508" i="59"/>
  <c r="C508" i="59"/>
  <c r="B509" i="59"/>
  <c r="C509" i="59"/>
  <c r="B510" i="59"/>
  <c r="C510" i="59"/>
  <c r="B511" i="59"/>
  <c r="C511" i="59"/>
  <c r="B512" i="59"/>
  <c r="C512" i="59"/>
  <c r="B513" i="59"/>
  <c r="C513" i="59"/>
  <c r="B514" i="59"/>
  <c r="C514" i="59"/>
  <c r="B515" i="59"/>
  <c r="C515" i="59"/>
  <c r="B516" i="59"/>
  <c r="C516" i="59"/>
  <c r="B517" i="59"/>
  <c r="C517" i="59"/>
  <c r="B518" i="59"/>
  <c r="C518" i="59"/>
  <c r="B519" i="59"/>
  <c r="C519" i="59"/>
  <c r="B520" i="59"/>
  <c r="C520" i="59"/>
  <c r="B521" i="59"/>
  <c r="C521" i="59"/>
  <c r="B522" i="59"/>
  <c r="C522" i="59"/>
  <c r="B523" i="59"/>
  <c r="C523" i="59"/>
  <c r="B524" i="59"/>
  <c r="C524" i="59"/>
  <c r="B525" i="59"/>
  <c r="C525" i="59"/>
  <c r="B526" i="59"/>
  <c r="C526" i="59"/>
  <c r="B527" i="59"/>
  <c r="C527" i="59"/>
  <c r="B528" i="59"/>
  <c r="C528" i="59"/>
  <c r="B529" i="59"/>
  <c r="C529" i="59"/>
  <c r="B530" i="59"/>
  <c r="C530" i="59"/>
  <c r="B531" i="59"/>
  <c r="C531" i="59"/>
  <c r="B532" i="59"/>
  <c r="C532" i="59"/>
  <c r="B533" i="59"/>
  <c r="C533" i="59"/>
  <c r="B534" i="59"/>
  <c r="C534" i="59"/>
  <c r="B535" i="59"/>
  <c r="C535" i="59"/>
  <c r="B536" i="59"/>
  <c r="C536" i="59"/>
  <c r="B537" i="59"/>
  <c r="C537" i="59"/>
  <c r="B538" i="59"/>
  <c r="C538" i="59"/>
  <c r="B539" i="59"/>
  <c r="C539" i="59"/>
  <c r="B540" i="59"/>
  <c r="C540" i="59"/>
  <c r="B541" i="59"/>
  <c r="C541" i="59"/>
  <c r="B542" i="59"/>
  <c r="C542" i="59"/>
  <c r="B543" i="59"/>
  <c r="C543" i="59"/>
  <c r="B544" i="59"/>
  <c r="C544" i="59"/>
  <c r="B545" i="59"/>
  <c r="C545" i="59"/>
  <c r="B546" i="59"/>
  <c r="C546" i="59"/>
  <c r="B547" i="59"/>
  <c r="C547" i="59"/>
  <c r="B548" i="59"/>
  <c r="C548" i="59"/>
  <c r="B549" i="59"/>
  <c r="C549" i="59"/>
  <c r="B550" i="59"/>
  <c r="C550" i="59"/>
  <c r="B551" i="59"/>
  <c r="C551" i="59"/>
  <c r="B552" i="59"/>
  <c r="C552" i="59"/>
  <c r="B553" i="59"/>
  <c r="C553" i="59"/>
  <c r="B554" i="59"/>
  <c r="C554" i="59"/>
  <c r="B555" i="59"/>
  <c r="C555" i="59"/>
  <c r="B556" i="59"/>
  <c r="C556" i="59"/>
  <c r="B557" i="59"/>
  <c r="C557" i="59"/>
  <c r="B558" i="59"/>
  <c r="C558" i="59"/>
  <c r="B559" i="59"/>
  <c r="C559" i="59"/>
  <c r="B560" i="59"/>
  <c r="C560" i="59"/>
  <c r="B561" i="59"/>
  <c r="C561" i="59"/>
  <c r="B562" i="59"/>
  <c r="C562" i="59"/>
  <c r="B563" i="59"/>
  <c r="C563" i="59"/>
  <c r="B564" i="59"/>
  <c r="C564" i="59"/>
  <c r="B565" i="59"/>
  <c r="C565" i="59"/>
  <c r="B566" i="59"/>
  <c r="C566" i="59"/>
  <c r="B567" i="59"/>
  <c r="C567" i="59"/>
  <c r="B568" i="59"/>
  <c r="C568" i="59"/>
  <c r="B569" i="59"/>
  <c r="C569" i="59"/>
  <c r="B570" i="59"/>
  <c r="C570" i="59"/>
  <c r="B571" i="59"/>
  <c r="C571" i="59"/>
  <c r="B572" i="59"/>
  <c r="C572" i="59"/>
  <c r="B573" i="59"/>
  <c r="C573" i="59"/>
  <c r="B574" i="59"/>
  <c r="C574" i="59"/>
  <c r="B575" i="59"/>
  <c r="C575" i="59"/>
  <c r="B576" i="59"/>
  <c r="C576" i="59"/>
  <c r="B577" i="59"/>
  <c r="C577" i="59"/>
  <c r="B578" i="59"/>
  <c r="C578" i="59"/>
  <c r="B579" i="59"/>
  <c r="C579" i="59"/>
  <c r="B580" i="59"/>
  <c r="C580" i="59"/>
  <c r="B581" i="59"/>
  <c r="C581" i="59"/>
  <c r="B582" i="59"/>
  <c r="C582" i="59"/>
  <c r="B583" i="59"/>
  <c r="C583" i="59"/>
  <c r="B584" i="59"/>
  <c r="C584" i="59"/>
  <c r="B585" i="59"/>
  <c r="C585" i="59"/>
  <c r="B586" i="59"/>
  <c r="C586" i="59"/>
  <c r="B587" i="59"/>
  <c r="C587" i="59"/>
  <c r="B588" i="59"/>
  <c r="C588" i="59"/>
  <c r="B589" i="59"/>
  <c r="C589" i="59"/>
  <c r="B590" i="59"/>
  <c r="C590" i="59"/>
  <c r="B591" i="59"/>
  <c r="C591" i="59"/>
  <c r="B592" i="59"/>
  <c r="C592" i="59"/>
  <c r="B593" i="59"/>
  <c r="C593" i="59"/>
  <c r="B594" i="59"/>
  <c r="C594" i="59"/>
  <c r="B595" i="59"/>
  <c r="C595" i="59"/>
  <c r="B596" i="59"/>
  <c r="C596" i="59"/>
  <c r="B597" i="59"/>
  <c r="C597" i="59"/>
  <c r="B598" i="59"/>
  <c r="C598" i="59"/>
  <c r="B599" i="59"/>
  <c r="C599" i="59"/>
  <c r="B600" i="59"/>
  <c r="C600" i="59"/>
  <c r="B601" i="59"/>
  <c r="C601" i="59"/>
  <c r="B602" i="59"/>
  <c r="C602" i="59"/>
  <c r="B603" i="59"/>
  <c r="C603" i="59"/>
  <c r="B604" i="59"/>
  <c r="C604" i="59"/>
  <c r="B605" i="59"/>
  <c r="C605" i="59"/>
  <c r="B606" i="59"/>
  <c r="C606" i="59"/>
  <c r="B607" i="59"/>
  <c r="C607" i="59"/>
  <c r="B608" i="59"/>
  <c r="C608" i="59"/>
  <c r="B609" i="59"/>
  <c r="C609" i="59"/>
  <c r="B610" i="59"/>
  <c r="C610" i="59"/>
  <c r="B611" i="59"/>
  <c r="C611" i="59"/>
  <c r="B612" i="59"/>
  <c r="C612" i="59"/>
  <c r="B613" i="59"/>
  <c r="C613" i="59"/>
  <c r="B614" i="59"/>
  <c r="C614" i="59"/>
  <c r="B615" i="59"/>
  <c r="C615" i="59"/>
  <c r="B616" i="59"/>
  <c r="C616" i="59"/>
  <c r="B617" i="59"/>
  <c r="C617" i="59"/>
  <c r="B618" i="59"/>
  <c r="C618" i="59"/>
  <c r="B619" i="59"/>
  <c r="C619" i="59"/>
  <c r="B620" i="59"/>
  <c r="C620" i="59"/>
  <c r="B621" i="59"/>
  <c r="C621" i="59"/>
  <c r="B622" i="59"/>
  <c r="C622" i="59"/>
  <c r="B623" i="59"/>
  <c r="C623" i="59"/>
  <c r="B624" i="59"/>
  <c r="C624" i="59"/>
  <c r="B625" i="59"/>
  <c r="C625" i="59"/>
  <c r="B626" i="59"/>
  <c r="C626" i="59"/>
  <c r="B627" i="59"/>
  <c r="C627" i="59"/>
  <c r="B628" i="59"/>
  <c r="C628" i="59"/>
  <c r="B629" i="59"/>
  <c r="C629" i="59"/>
  <c r="B630" i="59"/>
  <c r="C630" i="59"/>
  <c r="B631" i="59"/>
  <c r="C631" i="59"/>
  <c r="B632" i="59"/>
  <c r="C632" i="59"/>
  <c r="B633" i="59"/>
  <c r="C633" i="59"/>
  <c r="B634" i="59"/>
  <c r="C634" i="59"/>
  <c r="B635" i="59"/>
  <c r="C635" i="59"/>
  <c r="B636" i="59"/>
  <c r="C636" i="59"/>
  <c r="B637" i="59"/>
  <c r="C637" i="59"/>
  <c r="B638" i="59"/>
  <c r="C638" i="59"/>
  <c r="B639" i="59"/>
  <c r="C639" i="59"/>
  <c r="B640" i="59"/>
  <c r="C640" i="59"/>
  <c r="B641" i="59"/>
  <c r="C641" i="59"/>
  <c r="B642" i="59"/>
  <c r="C642" i="59"/>
  <c r="B643" i="59"/>
  <c r="C643" i="59"/>
  <c r="B644" i="59"/>
  <c r="C644" i="59"/>
  <c r="B645" i="59"/>
  <c r="C645" i="59"/>
  <c r="B646" i="59"/>
  <c r="C646" i="59"/>
  <c r="B647" i="59"/>
  <c r="C647" i="59"/>
  <c r="B648" i="59"/>
  <c r="C648" i="59"/>
  <c r="B649" i="59"/>
  <c r="C649" i="59"/>
  <c r="B650" i="59"/>
  <c r="C650" i="59"/>
  <c r="B651" i="59"/>
  <c r="C651" i="59"/>
  <c r="B652" i="59"/>
  <c r="C652" i="59"/>
  <c r="B653" i="59"/>
  <c r="C653" i="59"/>
  <c r="B654" i="59"/>
  <c r="C654" i="59"/>
  <c r="B655" i="59"/>
  <c r="C655" i="59"/>
  <c r="B656" i="59"/>
  <c r="C656" i="59"/>
  <c r="B657" i="59"/>
  <c r="C657" i="59"/>
  <c r="B658" i="59"/>
  <c r="C658" i="59"/>
  <c r="B659" i="59"/>
  <c r="C659" i="59"/>
  <c r="B660" i="59"/>
  <c r="C660" i="59"/>
  <c r="B661" i="59"/>
  <c r="C661" i="59"/>
  <c r="B662" i="59"/>
  <c r="C662" i="59"/>
  <c r="B663" i="59"/>
  <c r="C663" i="59"/>
  <c r="B664" i="59"/>
  <c r="C664" i="59"/>
  <c r="B665" i="59"/>
  <c r="C665" i="59"/>
  <c r="B666" i="59"/>
  <c r="C666" i="59"/>
  <c r="B667" i="59"/>
  <c r="C667" i="59"/>
  <c r="B668" i="59"/>
  <c r="C668" i="59"/>
  <c r="B669" i="59"/>
  <c r="C669" i="59"/>
  <c r="B670" i="59"/>
  <c r="C670" i="59"/>
  <c r="B671" i="59"/>
  <c r="C671" i="59"/>
  <c r="B672" i="59"/>
  <c r="C672" i="59"/>
  <c r="B673" i="59"/>
  <c r="C673" i="59"/>
  <c r="B674" i="59"/>
  <c r="C674" i="59"/>
  <c r="B675" i="59"/>
  <c r="C675" i="59"/>
  <c r="B676" i="59"/>
  <c r="C676" i="59"/>
  <c r="B677" i="59"/>
  <c r="C677" i="59"/>
  <c r="B678" i="59"/>
  <c r="C678" i="59"/>
  <c r="B679" i="59"/>
  <c r="C679" i="59"/>
  <c r="B680" i="59"/>
  <c r="C680" i="59"/>
  <c r="B681" i="59"/>
  <c r="C681" i="59"/>
  <c r="B682" i="59"/>
  <c r="C682" i="59"/>
  <c r="B683" i="59"/>
  <c r="C683" i="59"/>
  <c r="B684" i="59"/>
  <c r="C684" i="59"/>
  <c r="B685" i="59"/>
  <c r="C685" i="59"/>
  <c r="B686" i="59"/>
  <c r="C686" i="59"/>
  <c r="B687" i="59"/>
  <c r="C687" i="59"/>
  <c r="B688" i="59"/>
  <c r="C688" i="59"/>
  <c r="B689" i="59"/>
  <c r="C689" i="59"/>
  <c r="B690" i="59"/>
  <c r="C690" i="59"/>
  <c r="B691" i="59"/>
  <c r="C691" i="59"/>
  <c r="B692" i="59"/>
  <c r="C692" i="59"/>
  <c r="B693" i="59"/>
  <c r="C693" i="59"/>
  <c r="B694" i="59"/>
  <c r="C694" i="59"/>
  <c r="B695" i="59"/>
  <c r="C695" i="59"/>
  <c r="B696" i="59"/>
  <c r="C696" i="59"/>
  <c r="B697" i="59"/>
  <c r="C697" i="59"/>
  <c r="B698" i="59"/>
  <c r="C698" i="59"/>
  <c r="B699" i="59"/>
  <c r="C699" i="59"/>
  <c r="B700" i="59"/>
  <c r="C700" i="59"/>
  <c r="B701" i="59"/>
  <c r="C701" i="59"/>
  <c r="B702" i="59"/>
  <c r="C702" i="59"/>
  <c r="B703" i="59"/>
  <c r="C703" i="59"/>
  <c r="B704" i="59"/>
  <c r="C704" i="59"/>
  <c r="B705" i="59"/>
  <c r="C705" i="59"/>
  <c r="B706" i="59"/>
  <c r="C706" i="59"/>
  <c r="B707" i="59"/>
  <c r="C707" i="59"/>
  <c r="B708" i="59"/>
  <c r="C708" i="59"/>
  <c r="B709" i="59"/>
  <c r="C709" i="59"/>
  <c r="B710" i="59"/>
  <c r="C710" i="59"/>
  <c r="B711" i="59"/>
  <c r="C711" i="59"/>
  <c r="B712" i="59"/>
  <c r="C712" i="59"/>
  <c r="B713" i="59"/>
  <c r="C713" i="59"/>
  <c r="B714" i="59"/>
  <c r="C714" i="59"/>
  <c r="B715" i="59"/>
  <c r="C715" i="59"/>
  <c r="B716" i="59"/>
  <c r="C716" i="59"/>
  <c r="B717" i="59"/>
  <c r="C717" i="59"/>
  <c r="B718" i="59"/>
  <c r="C718" i="59"/>
  <c r="B719" i="59"/>
  <c r="C719" i="59"/>
  <c r="B720" i="59"/>
  <c r="C720" i="59"/>
  <c r="B721" i="59"/>
  <c r="C721" i="59"/>
  <c r="B722" i="59"/>
  <c r="C722" i="59"/>
  <c r="B723" i="59"/>
  <c r="C723" i="59"/>
  <c r="B724" i="59"/>
  <c r="C724" i="59"/>
  <c r="B725" i="59"/>
  <c r="C725" i="59"/>
  <c r="B726" i="59"/>
  <c r="C726" i="59"/>
  <c r="B727" i="59"/>
  <c r="C727" i="59"/>
  <c r="B728" i="59"/>
  <c r="C728" i="59"/>
  <c r="B729" i="59"/>
  <c r="C729" i="59"/>
  <c r="B730" i="59"/>
  <c r="C730" i="59"/>
  <c r="B731" i="59"/>
  <c r="C731" i="59"/>
  <c r="B732" i="59"/>
  <c r="C732" i="59"/>
  <c r="B733" i="59"/>
  <c r="C733" i="59"/>
  <c r="B734" i="59"/>
  <c r="C734" i="59"/>
  <c r="B735" i="59"/>
  <c r="C735" i="59"/>
  <c r="B736" i="59"/>
  <c r="C736" i="59"/>
  <c r="B737" i="59"/>
  <c r="C737" i="59"/>
  <c r="B738" i="59"/>
  <c r="C738" i="59"/>
  <c r="B739" i="59"/>
  <c r="C739" i="59"/>
  <c r="B740" i="59"/>
  <c r="C740" i="59"/>
  <c r="B741" i="59"/>
  <c r="C741" i="59"/>
  <c r="B742" i="59"/>
  <c r="C742" i="59"/>
  <c r="B743" i="59"/>
  <c r="C743" i="59"/>
  <c r="B744" i="59"/>
  <c r="C744" i="59"/>
  <c r="B745" i="59"/>
  <c r="C745" i="59"/>
  <c r="B746" i="59"/>
  <c r="C746" i="59"/>
  <c r="B747" i="59"/>
  <c r="C747" i="59"/>
  <c r="B748" i="59"/>
  <c r="C748" i="59"/>
  <c r="B749" i="59"/>
  <c r="C749" i="59"/>
  <c r="B750" i="59"/>
  <c r="C750" i="59"/>
  <c r="B751" i="59"/>
  <c r="C751" i="59"/>
  <c r="B752" i="59"/>
  <c r="C752" i="59"/>
  <c r="B753" i="59"/>
  <c r="C753" i="59"/>
  <c r="B754" i="59"/>
  <c r="C754" i="59"/>
  <c r="B755" i="59"/>
  <c r="C755" i="59"/>
  <c r="B756" i="59"/>
  <c r="C756" i="59"/>
  <c r="B757" i="59"/>
  <c r="C757" i="59"/>
  <c r="B758" i="59"/>
  <c r="C758" i="59"/>
  <c r="B759" i="59"/>
  <c r="C759" i="59"/>
  <c r="B760" i="59"/>
  <c r="C760" i="59"/>
  <c r="B761" i="59"/>
  <c r="C761" i="59"/>
  <c r="B762" i="59"/>
  <c r="C762" i="59"/>
  <c r="B763" i="59"/>
  <c r="C763" i="59"/>
  <c r="B764" i="59"/>
  <c r="C764" i="59"/>
  <c r="B765" i="59"/>
  <c r="C765" i="59"/>
  <c r="B766" i="59"/>
  <c r="C766" i="59"/>
  <c r="B767" i="59"/>
  <c r="C767" i="59"/>
  <c r="B768" i="59"/>
  <c r="C768" i="59"/>
  <c r="B769" i="59"/>
  <c r="C769" i="59"/>
  <c r="B770" i="59"/>
  <c r="C770" i="59"/>
  <c r="B771" i="59"/>
  <c r="C771" i="59"/>
  <c r="B772" i="59"/>
  <c r="C772" i="59"/>
  <c r="B773" i="59"/>
  <c r="C773" i="59"/>
  <c r="B774" i="59"/>
  <c r="C774" i="59"/>
  <c r="B775" i="59"/>
  <c r="C775" i="59"/>
  <c r="B776" i="59"/>
  <c r="C776" i="59"/>
  <c r="B777" i="59"/>
  <c r="C777" i="59"/>
  <c r="B778" i="59"/>
  <c r="C778" i="59"/>
  <c r="B779" i="59"/>
  <c r="C779" i="59"/>
  <c r="B780" i="59"/>
  <c r="C780" i="59"/>
  <c r="B781" i="59"/>
  <c r="C781" i="59"/>
  <c r="B782" i="59"/>
  <c r="C782" i="59"/>
  <c r="B783" i="59"/>
  <c r="C783" i="59"/>
  <c r="B784" i="59"/>
  <c r="C784" i="59"/>
  <c r="B785" i="59"/>
  <c r="C785" i="59"/>
  <c r="B786" i="59"/>
  <c r="C786" i="59"/>
  <c r="B787" i="59"/>
  <c r="C787" i="59"/>
  <c r="B788" i="59"/>
  <c r="C788" i="59"/>
  <c r="B789" i="59"/>
  <c r="C789" i="59"/>
  <c r="B790" i="59"/>
  <c r="C790" i="59"/>
  <c r="B791" i="59"/>
  <c r="C791" i="59"/>
  <c r="B792" i="59"/>
  <c r="C792" i="59"/>
  <c r="B793" i="59"/>
  <c r="C793" i="59"/>
  <c r="B794" i="59"/>
  <c r="C794" i="59"/>
  <c r="B795" i="59"/>
  <c r="C795" i="59"/>
  <c r="B796" i="59"/>
  <c r="C796" i="59"/>
  <c r="B797" i="59"/>
  <c r="C797" i="59"/>
  <c r="B798" i="59"/>
  <c r="C798" i="59"/>
  <c r="B799" i="59"/>
  <c r="C799" i="59"/>
  <c r="B800" i="59"/>
  <c r="C800" i="59"/>
  <c r="B801" i="59"/>
  <c r="C801" i="59"/>
  <c r="B802" i="59"/>
  <c r="C802" i="59"/>
  <c r="B803" i="59"/>
  <c r="C803" i="59"/>
  <c r="B804" i="59"/>
  <c r="C804" i="59"/>
  <c r="B805" i="59"/>
  <c r="C805" i="59"/>
  <c r="B806" i="59"/>
  <c r="C806" i="59"/>
  <c r="B807" i="59"/>
  <c r="C807" i="59"/>
  <c r="B808" i="59"/>
  <c r="C808" i="59"/>
  <c r="B809" i="59"/>
  <c r="C809" i="59"/>
  <c r="B810" i="59"/>
  <c r="C810" i="59"/>
  <c r="B811" i="59"/>
  <c r="C811" i="59"/>
  <c r="B812" i="59"/>
  <c r="C812" i="59"/>
  <c r="B813" i="59"/>
  <c r="C813" i="59"/>
  <c r="B814" i="59"/>
  <c r="C814" i="59"/>
  <c r="B815" i="59"/>
  <c r="C815" i="59"/>
  <c r="B816" i="59"/>
  <c r="C816" i="59"/>
  <c r="B817" i="59"/>
  <c r="C817" i="59"/>
  <c r="B818" i="59"/>
  <c r="C818" i="59"/>
  <c r="B819" i="59"/>
  <c r="C819" i="59"/>
  <c r="B820" i="59"/>
  <c r="C820" i="59"/>
  <c r="B821" i="59"/>
  <c r="C821" i="59"/>
  <c r="B822" i="59"/>
  <c r="C822" i="59"/>
  <c r="B823" i="59"/>
  <c r="C823" i="59"/>
  <c r="B824" i="59"/>
  <c r="C824" i="59"/>
  <c r="B825" i="59"/>
  <c r="C825" i="59"/>
  <c r="B826" i="59"/>
  <c r="C826" i="59"/>
  <c r="B827" i="59"/>
  <c r="C827" i="59"/>
  <c r="B828" i="59"/>
  <c r="C828" i="59"/>
  <c r="B829" i="59"/>
  <c r="C829" i="59"/>
  <c r="B830" i="59"/>
  <c r="C830" i="59"/>
  <c r="B831" i="59"/>
  <c r="C831" i="59"/>
  <c r="B832" i="59"/>
  <c r="C832" i="59"/>
  <c r="B833" i="59"/>
  <c r="C833" i="59"/>
  <c r="B834" i="59"/>
  <c r="C834" i="59"/>
  <c r="B835" i="59"/>
  <c r="C835" i="59"/>
  <c r="B836" i="59"/>
  <c r="C836" i="59"/>
  <c r="B837" i="59"/>
  <c r="C837" i="59"/>
  <c r="B838" i="59"/>
  <c r="C838" i="59"/>
  <c r="B839" i="59"/>
  <c r="C839" i="59"/>
  <c r="B840" i="59"/>
  <c r="C840" i="59"/>
  <c r="B841" i="59"/>
  <c r="C841" i="59"/>
  <c r="B842" i="59"/>
  <c r="C842" i="59"/>
  <c r="B843" i="59"/>
  <c r="C843" i="59"/>
  <c r="B844" i="59"/>
  <c r="C844" i="59"/>
  <c r="B845" i="59"/>
  <c r="C845" i="59"/>
  <c r="B846" i="59"/>
  <c r="C846" i="59"/>
  <c r="B847" i="59"/>
  <c r="C847" i="59"/>
  <c r="B848" i="59"/>
  <c r="C848" i="59"/>
  <c r="B849" i="59"/>
  <c r="C849" i="59"/>
  <c r="B850" i="59"/>
  <c r="C850" i="59"/>
  <c r="B851" i="59"/>
  <c r="C851" i="59"/>
  <c r="B852" i="59"/>
  <c r="C852" i="59"/>
  <c r="B853" i="59"/>
  <c r="C853" i="59"/>
  <c r="B854" i="59"/>
  <c r="C854" i="59"/>
  <c r="B855" i="59"/>
  <c r="C855" i="59"/>
  <c r="B856" i="59"/>
  <c r="C856" i="59"/>
  <c r="B857" i="59"/>
  <c r="C857" i="59"/>
  <c r="B858" i="59"/>
  <c r="C858" i="59"/>
  <c r="B859" i="59"/>
  <c r="C859" i="59"/>
  <c r="B860" i="59"/>
  <c r="C860" i="59"/>
  <c r="B861" i="59"/>
  <c r="C861" i="59"/>
  <c r="B862" i="59"/>
  <c r="C862" i="59"/>
  <c r="B863" i="59"/>
  <c r="C863" i="59"/>
  <c r="B864" i="59"/>
  <c r="C864" i="59"/>
  <c r="B865" i="59"/>
  <c r="C865" i="59"/>
  <c r="B866" i="59"/>
  <c r="C866" i="59"/>
  <c r="B867" i="59"/>
  <c r="C867" i="59"/>
  <c r="B868" i="59"/>
  <c r="C868" i="59"/>
  <c r="B869" i="59"/>
  <c r="C869" i="59"/>
  <c r="B870" i="59"/>
  <c r="C870" i="59"/>
  <c r="B871" i="59"/>
  <c r="C871" i="59"/>
  <c r="B872" i="59"/>
  <c r="C872" i="59"/>
  <c r="B873" i="59"/>
  <c r="C873" i="59"/>
  <c r="B874" i="59"/>
  <c r="C874" i="59"/>
  <c r="B875" i="59"/>
  <c r="C875" i="59"/>
  <c r="B876" i="59"/>
  <c r="C876" i="59"/>
  <c r="B877" i="59"/>
  <c r="C877" i="59"/>
  <c r="B878" i="59"/>
  <c r="C878" i="59"/>
  <c r="B879" i="59"/>
  <c r="C879" i="59"/>
  <c r="B880" i="59"/>
  <c r="C880" i="59"/>
  <c r="B881" i="59"/>
  <c r="C881" i="59"/>
  <c r="B882" i="59"/>
  <c r="C882" i="59"/>
  <c r="B883" i="59"/>
  <c r="C883" i="59"/>
  <c r="B884" i="59"/>
  <c r="C884" i="59"/>
  <c r="B885" i="59"/>
  <c r="C885" i="59"/>
  <c r="B886" i="59"/>
  <c r="C886" i="59"/>
  <c r="B887" i="59"/>
  <c r="C887" i="59"/>
  <c r="B888" i="59"/>
  <c r="C888" i="59"/>
  <c r="B889" i="59"/>
  <c r="C889" i="59"/>
  <c r="B890" i="59"/>
  <c r="C890" i="59"/>
  <c r="B891" i="59"/>
  <c r="C891" i="59"/>
  <c r="B892" i="59"/>
  <c r="C892" i="59"/>
  <c r="B893" i="59"/>
  <c r="C893" i="59"/>
  <c r="B894" i="59"/>
  <c r="C894" i="59"/>
  <c r="B895" i="59"/>
  <c r="C895" i="59"/>
  <c r="B896" i="59"/>
  <c r="C896" i="59"/>
  <c r="B897" i="59"/>
  <c r="C897" i="59"/>
  <c r="B898" i="59"/>
  <c r="C898" i="59"/>
  <c r="B899" i="59"/>
  <c r="C899" i="59"/>
  <c r="B900" i="59"/>
  <c r="C900" i="59"/>
  <c r="B901" i="59"/>
  <c r="C901" i="59"/>
  <c r="B902" i="59"/>
  <c r="C902" i="59"/>
  <c r="B903" i="59"/>
  <c r="C903" i="59"/>
  <c r="B904" i="59"/>
  <c r="C904" i="59"/>
  <c r="B905" i="59"/>
  <c r="C905" i="59"/>
  <c r="B906" i="59"/>
  <c r="C906" i="59"/>
  <c r="B907" i="59"/>
  <c r="C907" i="59"/>
  <c r="B908" i="59"/>
  <c r="C908" i="59"/>
  <c r="B909" i="59"/>
  <c r="C909" i="59"/>
  <c r="B910" i="59"/>
  <c r="C910" i="59"/>
  <c r="B911" i="59"/>
  <c r="C911" i="59"/>
  <c r="B912" i="59"/>
  <c r="C912" i="59"/>
  <c r="B913" i="59"/>
  <c r="C913" i="59"/>
  <c r="B914" i="59"/>
  <c r="C914" i="59"/>
  <c r="B915" i="59"/>
  <c r="C915" i="59"/>
  <c r="B916" i="59"/>
  <c r="C916" i="59"/>
  <c r="B917" i="59"/>
  <c r="C917" i="59"/>
  <c r="B918" i="59"/>
  <c r="C918" i="59"/>
  <c r="B919" i="59"/>
  <c r="C919" i="59"/>
  <c r="B920" i="59"/>
  <c r="C920" i="59"/>
  <c r="B921" i="59"/>
  <c r="C921" i="59"/>
  <c r="B922" i="59"/>
  <c r="C922" i="59"/>
  <c r="B923" i="59"/>
  <c r="C923" i="59"/>
  <c r="B924" i="59"/>
  <c r="C924" i="59"/>
  <c r="B925" i="59"/>
  <c r="C925" i="59"/>
  <c r="B926" i="59"/>
  <c r="C926" i="59"/>
  <c r="B927" i="59"/>
  <c r="C927" i="59"/>
  <c r="B928" i="59"/>
  <c r="C928" i="59"/>
  <c r="B929" i="59"/>
  <c r="C929" i="59"/>
  <c r="B930" i="59"/>
  <c r="C930" i="59"/>
  <c r="B931" i="59"/>
  <c r="C931" i="59"/>
  <c r="B932" i="59"/>
  <c r="C932" i="59"/>
  <c r="B933" i="59"/>
  <c r="C933" i="59"/>
  <c r="B934" i="59"/>
  <c r="C934" i="59"/>
  <c r="B935" i="59"/>
  <c r="C935" i="59"/>
  <c r="B936" i="59"/>
  <c r="C936" i="59"/>
  <c r="B937" i="59"/>
  <c r="C937" i="59"/>
  <c r="B938" i="59"/>
  <c r="C938" i="59"/>
  <c r="B939" i="59"/>
  <c r="C939" i="59"/>
  <c r="B940" i="59"/>
  <c r="C940" i="59"/>
  <c r="B941" i="59"/>
  <c r="C941" i="59"/>
  <c r="B942" i="59"/>
  <c r="C942" i="59"/>
  <c r="B943" i="59"/>
  <c r="C943" i="59"/>
  <c r="B944" i="59"/>
  <c r="C944" i="59"/>
  <c r="B945" i="59"/>
  <c r="C945" i="59"/>
  <c r="B946" i="59"/>
  <c r="C946" i="59"/>
  <c r="B947" i="59"/>
  <c r="C947" i="59"/>
  <c r="B948" i="59"/>
  <c r="C948" i="59"/>
  <c r="B949" i="59"/>
  <c r="C949" i="59"/>
  <c r="B950" i="59"/>
  <c r="C950" i="59"/>
  <c r="B951" i="59"/>
  <c r="C951" i="59"/>
  <c r="B952" i="59"/>
  <c r="C952" i="59"/>
  <c r="B953" i="59"/>
  <c r="C953" i="59"/>
  <c r="B954" i="59"/>
  <c r="C954" i="59"/>
  <c r="B955" i="59"/>
  <c r="C955" i="59"/>
  <c r="B956" i="59"/>
  <c r="C956" i="59"/>
  <c r="B957" i="59"/>
  <c r="C957" i="59"/>
  <c r="B958" i="59"/>
  <c r="C958" i="59"/>
  <c r="B959" i="59"/>
  <c r="C959" i="59"/>
  <c r="B960" i="59"/>
  <c r="C960" i="59"/>
  <c r="B961" i="59"/>
  <c r="C961" i="59"/>
  <c r="B962" i="59"/>
  <c r="C962" i="59"/>
  <c r="B963" i="59"/>
  <c r="C963" i="59"/>
  <c r="B964" i="59"/>
  <c r="C964" i="59"/>
  <c r="B965" i="59"/>
  <c r="C965" i="59"/>
  <c r="B966" i="59"/>
  <c r="C966" i="59"/>
  <c r="B967" i="59"/>
  <c r="C967" i="59"/>
  <c r="B968" i="59"/>
  <c r="C968" i="59"/>
  <c r="B969" i="59"/>
  <c r="C969" i="59"/>
  <c r="B970" i="59"/>
  <c r="C970" i="59"/>
  <c r="B971" i="59"/>
  <c r="C971" i="59"/>
  <c r="B972" i="59"/>
  <c r="C972" i="59"/>
  <c r="B973" i="59"/>
  <c r="C973" i="59"/>
  <c r="B974" i="59"/>
  <c r="C974" i="59"/>
  <c r="B975" i="59"/>
  <c r="C975" i="59"/>
  <c r="B976" i="59"/>
  <c r="C976" i="59"/>
  <c r="B977" i="59"/>
  <c r="C977" i="59"/>
  <c r="B978" i="59"/>
  <c r="C978" i="59"/>
  <c r="B979" i="59"/>
  <c r="C979" i="59"/>
  <c r="B980" i="59"/>
  <c r="C980" i="59"/>
  <c r="B981" i="59"/>
  <c r="C981" i="59"/>
  <c r="B982" i="59"/>
  <c r="C982" i="59"/>
  <c r="B983" i="59"/>
  <c r="C983" i="59"/>
  <c r="B984" i="59"/>
  <c r="C984" i="59"/>
  <c r="B985" i="59"/>
  <c r="C985" i="59"/>
  <c r="B986" i="59"/>
  <c r="C986" i="59"/>
  <c r="B987" i="59"/>
  <c r="C987" i="59"/>
  <c r="B988" i="59"/>
  <c r="C988" i="59"/>
  <c r="B989" i="59"/>
  <c r="C989" i="59"/>
  <c r="B990" i="59"/>
  <c r="C990" i="59"/>
  <c r="B991" i="59"/>
  <c r="C991" i="59"/>
  <c r="B992" i="59"/>
  <c r="C992" i="59"/>
  <c r="B993" i="59"/>
  <c r="C993" i="59"/>
  <c r="B994" i="59"/>
  <c r="C994" i="59"/>
  <c r="B995" i="59"/>
  <c r="C995" i="59"/>
  <c r="B996" i="59"/>
  <c r="C996" i="59"/>
  <c r="B997" i="59"/>
  <c r="C997" i="59"/>
  <c r="B998" i="59"/>
  <c r="C998" i="59"/>
  <c r="B999" i="59"/>
  <c r="C999" i="59"/>
  <c r="B1000" i="59"/>
  <c r="C1000" i="59"/>
  <c r="B1001" i="59"/>
  <c r="C1001" i="59"/>
  <c r="J48" i="44"/>
  <c r="K48" i="44"/>
  <c r="K49" i="44"/>
  <c r="J49" i="44" s="1"/>
  <c r="J50" i="44"/>
  <c r="K50" i="44"/>
  <c r="K51" i="44"/>
  <c r="J51" i="44" s="1"/>
  <c r="J52" i="44"/>
  <c r="K52" i="44"/>
  <c r="K53" i="44"/>
  <c r="J53" i="44" s="1"/>
  <c r="J54" i="44"/>
  <c r="K54" i="44"/>
  <c r="K55" i="44"/>
  <c r="J55" i="44" s="1"/>
  <c r="J56" i="44"/>
  <c r="K56" i="44"/>
  <c r="K57" i="44"/>
  <c r="J57" i="44" s="1"/>
  <c r="J58" i="44"/>
  <c r="K58" i="44"/>
  <c r="K59" i="44"/>
  <c r="J59" i="44" s="1"/>
  <c r="J60" i="44"/>
  <c r="K60" i="44"/>
  <c r="K61" i="44"/>
  <c r="J61" i="44" s="1"/>
  <c r="J62" i="44"/>
  <c r="K62" i="44"/>
  <c r="K63" i="44"/>
  <c r="J63" i="44" s="1"/>
  <c r="J64" i="44"/>
  <c r="K64" i="44"/>
  <c r="K65" i="44"/>
  <c r="J65" i="44" s="1"/>
  <c r="J66" i="44"/>
  <c r="K66" i="44"/>
  <c r="K67" i="44"/>
  <c r="J67" i="44" s="1"/>
  <c r="J68" i="44"/>
  <c r="K68" i="44"/>
  <c r="K69" i="44"/>
  <c r="J69" i="44" s="1"/>
  <c r="J70" i="44"/>
  <c r="K70" i="44"/>
  <c r="K71" i="44"/>
  <c r="J71" i="44" s="1"/>
  <c r="J72" i="44"/>
  <c r="K72" i="44"/>
  <c r="K73" i="44"/>
  <c r="J73" i="44" s="1"/>
  <c r="J74" i="44"/>
  <c r="K74" i="44"/>
  <c r="K75" i="44"/>
  <c r="J75" i="44" s="1"/>
  <c r="J76" i="44"/>
  <c r="K76" i="44"/>
  <c r="K77" i="44"/>
  <c r="J77" i="44" s="1"/>
  <c r="J78" i="44"/>
  <c r="K78" i="44"/>
  <c r="K79" i="44"/>
  <c r="J79" i="44" s="1"/>
  <c r="J80" i="44"/>
  <c r="K80" i="44"/>
  <c r="K81" i="44"/>
  <c r="J81" i="44" s="1"/>
  <c r="J82" i="44"/>
  <c r="K82" i="44"/>
  <c r="K83" i="44"/>
  <c r="J83" i="44" s="1"/>
  <c r="J84" i="44"/>
  <c r="K84" i="44"/>
  <c r="K85" i="44"/>
  <c r="J85" i="44" s="1"/>
  <c r="J86" i="44"/>
  <c r="K86" i="44"/>
  <c r="K87" i="44"/>
  <c r="J87" i="44" s="1"/>
  <c r="J88" i="44"/>
  <c r="K88" i="44"/>
  <c r="K89" i="44"/>
  <c r="J89" i="44" s="1"/>
  <c r="J90" i="44"/>
  <c r="K90" i="44"/>
  <c r="K91" i="44"/>
  <c r="J91" i="44" s="1"/>
  <c r="J92" i="44"/>
  <c r="K92" i="44"/>
  <c r="K93" i="44"/>
  <c r="J93" i="44" s="1"/>
  <c r="J94" i="44"/>
  <c r="K94" i="44"/>
  <c r="K95" i="44"/>
  <c r="J95" i="44" s="1"/>
  <c r="J96" i="44"/>
  <c r="K96" i="44"/>
  <c r="K97" i="44"/>
  <c r="J97" i="44" s="1"/>
  <c r="J98" i="44"/>
  <c r="K98" i="44"/>
  <c r="K99" i="44"/>
  <c r="J99" i="44" s="1"/>
  <c r="J100" i="44"/>
  <c r="K100" i="44"/>
  <c r="K101" i="44"/>
  <c r="J101" i="44" s="1"/>
  <c r="J102" i="44"/>
  <c r="K102" i="44"/>
  <c r="K103" i="44"/>
  <c r="J103" i="44" s="1"/>
  <c r="J104" i="44"/>
  <c r="K104" i="44"/>
  <c r="K105" i="44"/>
  <c r="J105" i="44" s="1"/>
  <c r="J106" i="44"/>
  <c r="K106" i="44"/>
  <c r="K107" i="44"/>
  <c r="J107" i="44" s="1"/>
  <c r="J108" i="44"/>
  <c r="K108" i="44"/>
  <c r="K109" i="44"/>
  <c r="J109" i="44" s="1"/>
  <c r="J110" i="44"/>
  <c r="K110" i="44"/>
  <c r="K111" i="44"/>
  <c r="J111" i="44" s="1"/>
  <c r="J112" i="44"/>
  <c r="K112" i="44"/>
  <c r="K113" i="44"/>
  <c r="J113" i="44" s="1"/>
  <c r="J114" i="44"/>
  <c r="K114" i="44"/>
  <c r="K115" i="44"/>
  <c r="J115" i="44" s="1"/>
  <c r="J116" i="44"/>
  <c r="K116" i="44"/>
  <c r="K117" i="44"/>
  <c r="J117" i="44" s="1"/>
  <c r="J118" i="44"/>
  <c r="K118" i="44"/>
  <c r="K119" i="44"/>
  <c r="J119" i="44" s="1"/>
  <c r="J120" i="44"/>
  <c r="K120" i="44"/>
  <c r="K121" i="44"/>
  <c r="J121" i="44" s="1"/>
  <c r="J122" i="44"/>
  <c r="K122" i="44"/>
  <c r="K123" i="44"/>
  <c r="J123" i="44" s="1"/>
  <c r="J124" i="44"/>
  <c r="K124" i="44"/>
  <c r="K125" i="44"/>
  <c r="J125" i="44" s="1"/>
  <c r="J126" i="44"/>
  <c r="K126" i="44"/>
  <c r="K127" i="44"/>
  <c r="J127" i="44" s="1"/>
  <c r="J128" i="44"/>
  <c r="K128" i="44"/>
  <c r="K129" i="44"/>
  <c r="J129" i="44" s="1"/>
  <c r="J130" i="44"/>
  <c r="K130" i="44"/>
  <c r="K131" i="44"/>
  <c r="J131" i="44" s="1"/>
  <c r="J132" i="44"/>
  <c r="K132" i="44"/>
  <c r="K133" i="44"/>
  <c r="J133" i="44" s="1"/>
  <c r="J134" i="44"/>
  <c r="K134" i="44"/>
  <c r="K135" i="44"/>
  <c r="J135" i="44" s="1"/>
  <c r="J136" i="44"/>
  <c r="K136" i="44"/>
  <c r="K137" i="44"/>
  <c r="J137" i="44" s="1"/>
  <c r="J138" i="44"/>
  <c r="K138" i="44"/>
  <c r="K139" i="44"/>
  <c r="J139" i="44" s="1"/>
  <c r="J140" i="44"/>
  <c r="K140" i="44"/>
  <c r="K141" i="44"/>
  <c r="J141" i="44" s="1"/>
  <c r="J142" i="44"/>
  <c r="K142" i="44"/>
  <c r="K143" i="44"/>
  <c r="J143" i="44" s="1"/>
  <c r="J144" i="44"/>
  <c r="K144" i="44"/>
  <c r="K145" i="44"/>
  <c r="J145" i="44" s="1"/>
  <c r="J146" i="44"/>
  <c r="K146" i="44"/>
  <c r="K147" i="44"/>
  <c r="J147" i="44" s="1"/>
  <c r="J148" i="44"/>
  <c r="K148" i="44"/>
  <c r="K149" i="44"/>
  <c r="J149" i="44" s="1"/>
  <c r="J150" i="44"/>
  <c r="K150" i="44"/>
  <c r="K151" i="44"/>
  <c r="J151" i="44" s="1"/>
  <c r="J152" i="44"/>
  <c r="K152" i="44"/>
  <c r="K153" i="44"/>
  <c r="J153" i="44" s="1"/>
  <c r="J154" i="44"/>
  <c r="K154" i="44"/>
  <c r="K155" i="44"/>
  <c r="J155" i="44" s="1"/>
  <c r="J156" i="44"/>
  <c r="K156" i="44"/>
  <c r="K157" i="44"/>
  <c r="J157" i="44" s="1"/>
  <c r="J158" i="44"/>
  <c r="K158" i="44"/>
  <c r="K159" i="44"/>
  <c r="J159" i="44" s="1"/>
  <c r="J160" i="44"/>
  <c r="K160" i="44"/>
  <c r="K161" i="44"/>
  <c r="J161" i="44" s="1"/>
  <c r="J162" i="44"/>
  <c r="K162" i="44"/>
  <c r="K163" i="44"/>
  <c r="J163" i="44" s="1"/>
  <c r="J164" i="44"/>
  <c r="K164" i="44"/>
  <c r="K165" i="44"/>
  <c r="J165" i="44" s="1"/>
  <c r="J166" i="44"/>
  <c r="K166" i="44"/>
  <c r="K167" i="44"/>
  <c r="J167" i="44" s="1"/>
  <c r="J168" i="44"/>
  <c r="K168" i="44"/>
  <c r="K169" i="44"/>
  <c r="J169" i="44" s="1"/>
  <c r="J170" i="44"/>
  <c r="K170" i="44"/>
  <c r="K171" i="44"/>
  <c r="J171" i="44" s="1"/>
  <c r="J172" i="44"/>
  <c r="K172" i="44"/>
  <c r="K173" i="44"/>
  <c r="J173" i="44" s="1"/>
  <c r="J174" i="44"/>
  <c r="K174" i="44"/>
  <c r="K175" i="44"/>
  <c r="J175" i="44" s="1"/>
  <c r="J176" i="44"/>
  <c r="K176" i="44"/>
  <c r="K177" i="44"/>
  <c r="J177" i="44" s="1"/>
  <c r="J178" i="44"/>
  <c r="K178" i="44"/>
  <c r="K179" i="44"/>
  <c r="J179" i="44" s="1"/>
  <c r="J180" i="44"/>
  <c r="K180" i="44"/>
  <c r="K181" i="44"/>
  <c r="J181" i="44" s="1"/>
  <c r="J182" i="44"/>
  <c r="K182" i="44"/>
  <c r="K183" i="44"/>
  <c r="J183" i="44" s="1"/>
  <c r="J184" i="44"/>
  <c r="K184" i="44"/>
  <c r="K185" i="44"/>
  <c r="J185" i="44" s="1"/>
  <c r="J186" i="44"/>
  <c r="K186" i="44"/>
  <c r="K187" i="44"/>
  <c r="J187" i="44" s="1"/>
  <c r="J188" i="44"/>
  <c r="K188" i="44"/>
  <c r="K189" i="44"/>
  <c r="J189" i="44" s="1"/>
  <c r="J190" i="44"/>
  <c r="K190" i="44"/>
  <c r="K191" i="44"/>
  <c r="J191" i="44" s="1"/>
  <c r="J192" i="44"/>
  <c r="K192" i="44"/>
  <c r="K193" i="44"/>
  <c r="J193" i="44" s="1"/>
  <c r="J194" i="44"/>
  <c r="K194" i="44"/>
  <c r="K195" i="44"/>
  <c r="J195" i="44" s="1"/>
  <c r="J196" i="44"/>
  <c r="K196" i="44"/>
  <c r="K197" i="44"/>
  <c r="J197" i="44" s="1"/>
  <c r="J198" i="44"/>
  <c r="K198" i="44"/>
  <c r="K199" i="44"/>
  <c r="J199" i="44" s="1"/>
  <c r="J200" i="44"/>
  <c r="K200" i="44"/>
  <c r="K201" i="44"/>
  <c r="J201" i="44" s="1"/>
  <c r="J202" i="44"/>
  <c r="K202" i="44"/>
  <c r="K203" i="44"/>
  <c r="J203" i="44" s="1"/>
  <c r="J204" i="44"/>
  <c r="K204" i="44"/>
  <c r="K205" i="44"/>
  <c r="J205" i="44" s="1"/>
  <c r="J206" i="44"/>
  <c r="K206" i="44"/>
  <c r="K207" i="44"/>
  <c r="J207" i="44" s="1"/>
  <c r="J208" i="44"/>
  <c r="K208" i="44"/>
  <c r="K209" i="44"/>
  <c r="J209" i="44" s="1"/>
  <c r="J210" i="44"/>
  <c r="K210" i="44"/>
  <c r="K211" i="44"/>
  <c r="J211" i="44" s="1"/>
  <c r="J212" i="44"/>
  <c r="K212" i="44"/>
  <c r="K213" i="44"/>
  <c r="J213" i="44" s="1"/>
  <c r="J214" i="44"/>
  <c r="K214" i="44"/>
  <c r="K215" i="44"/>
  <c r="J215" i="44" s="1"/>
  <c r="J216" i="44"/>
  <c r="K216" i="44"/>
  <c r="K217" i="44"/>
  <c r="J217" i="44" s="1"/>
  <c r="J218" i="44"/>
  <c r="K218" i="44"/>
  <c r="K219" i="44"/>
  <c r="J219" i="44" s="1"/>
  <c r="J220" i="44"/>
  <c r="K220" i="44"/>
  <c r="K221" i="44"/>
  <c r="J221" i="44" s="1"/>
  <c r="J222" i="44"/>
  <c r="K222" i="44"/>
  <c r="K223" i="44"/>
  <c r="J223" i="44" s="1"/>
  <c r="J224" i="44"/>
  <c r="K224" i="44"/>
  <c r="K225" i="44"/>
  <c r="J225" i="44" s="1"/>
  <c r="J226" i="44"/>
  <c r="K226" i="44"/>
  <c r="K227" i="44"/>
  <c r="J227" i="44" s="1"/>
  <c r="J228" i="44"/>
  <c r="K228" i="44"/>
  <c r="K229" i="44"/>
  <c r="J229" i="44" s="1"/>
  <c r="J230" i="44"/>
  <c r="K230" i="44"/>
  <c r="K231" i="44"/>
  <c r="J231" i="44" s="1"/>
  <c r="J232" i="44"/>
  <c r="K232" i="44"/>
  <c r="K233" i="44"/>
  <c r="J233" i="44" s="1"/>
  <c r="J234" i="44"/>
  <c r="K234" i="44"/>
  <c r="K235" i="44"/>
  <c r="J235" i="44" s="1"/>
  <c r="J236" i="44"/>
  <c r="K236" i="44"/>
  <c r="K237" i="44"/>
  <c r="J237" i="44" s="1"/>
  <c r="J238" i="44"/>
  <c r="K238" i="44"/>
  <c r="K239" i="44"/>
  <c r="J239" i="44" s="1"/>
  <c r="J240" i="44"/>
  <c r="K240" i="44"/>
  <c r="K241" i="44"/>
  <c r="J241" i="44" s="1"/>
  <c r="J242" i="44"/>
  <c r="K242" i="44"/>
  <c r="K243" i="44"/>
  <c r="J243" i="44" s="1"/>
  <c r="J244" i="44"/>
  <c r="K244" i="44"/>
  <c r="K245" i="44"/>
  <c r="J245" i="44" s="1"/>
  <c r="J246" i="44"/>
  <c r="K246" i="44"/>
  <c r="K247" i="44"/>
  <c r="J247" i="44" s="1"/>
  <c r="J248" i="44"/>
  <c r="K248" i="44"/>
  <c r="K249" i="44"/>
  <c r="J249" i="44" s="1"/>
  <c r="J250" i="44"/>
  <c r="K250" i="44"/>
  <c r="K251" i="44"/>
  <c r="J251" i="44" s="1"/>
  <c r="J252" i="44"/>
  <c r="K252" i="44"/>
  <c r="K253" i="44"/>
  <c r="J253" i="44" s="1"/>
  <c r="J254" i="44"/>
  <c r="K254" i="44"/>
  <c r="K255" i="44"/>
  <c r="J255" i="44" s="1"/>
  <c r="J256" i="44"/>
  <c r="K256" i="44"/>
  <c r="K257" i="44"/>
  <c r="J257" i="44" s="1"/>
  <c r="J258" i="44"/>
  <c r="K258" i="44"/>
  <c r="K259" i="44"/>
  <c r="J259" i="44" s="1"/>
  <c r="J260" i="44"/>
  <c r="K260" i="44"/>
  <c r="K261" i="44"/>
  <c r="J261" i="44" s="1"/>
  <c r="J262" i="44"/>
  <c r="K262" i="44"/>
  <c r="K263" i="44"/>
  <c r="J263" i="44" s="1"/>
  <c r="J264" i="44"/>
  <c r="K264" i="44"/>
  <c r="K265" i="44"/>
  <c r="J265" i="44" s="1"/>
  <c r="J266" i="44"/>
  <c r="K266" i="44"/>
  <c r="K267" i="44"/>
  <c r="J267" i="44" s="1"/>
  <c r="J268" i="44"/>
  <c r="K268" i="44"/>
  <c r="K269" i="44"/>
  <c r="J269" i="44" s="1"/>
  <c r="J270" i="44"/>
  <c r="K270" i="44"/>
  <c r="K271" i="44"/>
  <c r="J271" i="44" s="1"/>
  <c r="J272" i="44"/>
  <c r="K272" i="44"/>
  <c r="K273" i="44"/>
  <c r="J273" i="44" s="1"/>
  <c r="J274" i="44"/>
  <c r="K274" i="44"/>
  <c r="K275" i="44"/>
  <c r="J275" i="44" s="1"/>
  <c r="J276" i="44"/>
  <c r="K276" i="44"/>
  <c r="K277" i="44"/>
  <c r="J277" i="44" s="1"/>
  <c r="J278" i="44"/>
  <c r="K278" i="44"/>
  <c r="K279" i="44"/>
  <c r="J279" i="44" s="1"/>
  <c r="J280" i="44"/>
  <c r="K280" i="44"/>
  <c r="K281" i="44"/>
  <c r="J281" i="44" s="1"/>
  <c r="J282" i="44"/>
  <c r="K282" i="44"/>
  <c r="K283" i="44"/>
  <c r="J283" i="44" s="1"/>
  <c r="J284" i="44"/>
  <c r="K284" i="44"/>
  <c r="K285" i="44"/>
  <c r="J285" i="44" s="1"/>
  <c r="J286" i="44"/>
  <c r="K286" i="44"/>
  <c r="K287" i="44"/>
  <c r="J287" i="44" s="1"/>
  <c r="J288" i="44"/>
  <c r="K288" i="44"/>
  <c r="K289" i="44"/>
  <c r="J289" i="44" s="1"/>
  <c r="J290" i="44"/>
  <c r="K290" i="44"/>
  <c r="K291" i="44"/>
  <c r="J291" i="44" s="1"/>
  <c r="J292" i="44"/>
  <c r="K292" i="44"/>
  <c r="K293" i="44"/>
  <c r="J293" i="44" s="1"/>
  <c r="J294" i="44"/>
  <c r="K294" i="44"/>
  <c r="K295" i="44"/>
  <c r="J295" i="44" s="1"/>
  <c r="J296" i="44"/>
  <c r="K296" i="44"/>
  <c r="K297" i="44"/>
  <c r="J297" i="44" s="1"/>
  <c r="J298" i="44"/>
  <c r="K298" i="44"/>
  <c r="K299" i="44"/>
  <c r="J299" i="44" s="1"/>
  <c r="J300" i="44"/>
  <c r="K300" i="44"/>
  <c r="K301" i="44"/>
  <c r="J301" i="44" s="1"/>
  <c r="J302" i="44"/>
  <c r="K302" i="44"/>
  <c r="K303" i="44"/>
  <c r="J303" i="44" s="1"/>
  <c r="J304" i="44"/>
  <c r="K304" i="44"/>
  <c r="K305" i="44"/>
  <c r="J305" i="44" s="1"/>
  <c r="J306" i="44"/>
  <c r="K306" i="44"/>
  <c r="K307" i="44"/>
  <c r="J307" i="44" s="1"/>
  <c r="J308" i="44"/>
  <c r="K308" i="44"/>
  <c r="K309" i="44"/>
  <c r="J309" i="44" s="1"/>
  <c r="J310" i="44"/>
  <c r="K310" i="44"/>
  <c r="K311" i="44"/>
  <c r="J311" i="44" s="1"/>
  <c r="J312" i="44"/>
  <c r="K312" i="44"/>
  <c r="K313" i="44"/>
  <c r="J313" i="44" s="1"/>
  <c r="J314" i="44"/>
  <c r="K314" i="44"/>
  <c r="K315" i="44"/>
  <c r="J315" i="44" s="1"/>
  <c r="J316" i="44"/>
  <c r="K316" i="44"/>
  <c r="K317" i="44"/>
  <c r="J317" i="44" s="1"/>
  <c r="J318" i="44"/>
  <c r="K318" i="44"/>
  <c r="K319" i="44"/>
  <c r="J319" i="44" s="1"/>
  <c r="J320" i="44"/>
  <c r="K320" i="44"/>
  <c r="K321" i="44"/>
  <c r="J321" i="44" s="1"/>
  <c r="J322" i="44"/>
  <c r="K322" i="44"/>
  <c r="K323" i="44"/>
  <c r="J323" i="44" s="1"/>
  <c r="J324" i="44"/>
  <c r="K324" i="44"/>
  <c r="K325" i="44"/>
  <c r="J325" i="44" s="1"/>
  <c r="J326" i="44"/>
  <c r="K326" i="44"/>
  <c r="K327" i="44"/>
  <c r="J327" i="44" s="1"/>
  <c r="J328" i="44"/>
  <c r="K328" i="44"/>
  <c r="K329" i="44"/>
  <c r="J329" i="44" s="1"/>
  <c r="J330" i="44"/>
  <c r="K330" i="44"/>
  <c r="K331" i="44"/>
  <c r="J331" i="44" s="1"/>
  <c r="J332" i="44"/>
  <c r="K332" i="44"/>
  <c r="K333" i="44"/>
  <c r="J333" i="44" s="1"/>
  <c r="J334" i="44"/>
  <c r="K334" i="44"/>
  <c r="K335" i="44"/>
  <c r="J335" i="44" s="1"/>
  <c r="J336" i="44"/>
  <c r="K336" i="44"/>
  <c r="K337" i="44"/>
  <c r="J337" i="44" s="1"/>
  <c r="J338" i="44"/>
  <c r="K338" i="44"/>
  <c r="K339" i="44"/>
  <c r="J339" i="44" s="1"/>
  <c r="J340" i="44"/>
  <c r="K340" i="44"/>
  <c r="K341" i="44"/>
  <c r="J341" i="44" s="1"/>
  <c r="J342" i="44"/>
  <c r="K342" i="44"/>
  <c r="K343" i="44"/>
  <c r="J343" i="44" s="1"/>
  <c r="J344" i="44"/>
  <c r="K344" i="44"/>
  <c r="K345" i="44"/>
  <c r="J345" i="44" s="1"/>
  <c r="J346" i="44"/>
  <c r="K346" i="44"/>
  <c r="K347" i="44"/>
  <c r="J347" i="44" s="1"/>
  <c r="J348" i="44"/>
  <c r="K348" i="44"/>
  <c r="K349" i="44"/>
  <c r="J349" i="44" s="1"/>
  <c r="J350" i="44"/>
  <c r="K350" i="44"/>
  <c r="K351" i="44"/>
  <c r="J351" i="44" s="1"/>
  <c r="J352" i="44"/>
  <c r="K352" i="44"/>
  <c r="K353" i="44"/>
  <c r="J353" i="44" s="1"/>
  <c r="J354" i="44"/>
  <c r="K354" i="44"/>
  <c r="K355" i="44"/>
  <c r="J355" i="44" s="1"/>
  <c r="J356" i="44"/>
  <c r="K356" i="44"/>
  <c r="K357" i="44"/>
  <c r="J357" i="44" s="1"/>
  <c r="J358" i="44"/>
  <c r="K358" i="44"/>
  <c r="K359" i="44"/>
  <c r="J359" i="44" s="1"/>
  <c r="J360" i="44"/>
  <c r="K360" i="44"/>
  <c r="K361" i="44"/>
  <c r="J361" i="44" s="1"/>
  <c r="J362" i="44"/>
  <c r="K362" i="44"/>
  <c r="K363" i="44"/>
  <c r="J363" i="44" s="1"/>
  <c r="J364" i="44"/>
  <c r="K364" i="44"/>
  <c r="K365" i="44"/>
  <c r="J365" i="44" s="1"/>
  <c r="J366" i="44"/>
  <c r="K366" i="44"/>
  <c r="J367" i="44"/>
  <c r="K367" i="44"/>
  <c r="J368" i="44"/>
  <c r="K368" i="44"/>
  <c r="J369" i="44"/>
  <c r="K369" i="44"/>
  <c r="J370" i="44"/>
  <c r="K370" i="44"/>
  <c r="J371" i="44"/>
  <c r="K371" i="44"/>
  <c r="J372" i="44"/>
  <c r="K372" i="44"/>
  <c r="J373" i="44"/>
  <c r="K373" i="44"/>
  <c r="J374" i="44"/>
  <c r="K374" i="44"/>
  <c r="J375" i="44"/>
  <c r="K375" i="44"/>
  <c r="J376" i="44"/>
  <c r="K376" i="44"/>
  <c r="J377" i="44"/>
  <c r="K377" i="44"/>
  <c r="J378" i="44"/>
  <c r="K378" i="44"/>
  <c r="J379" i="44"/>
  <c r="K379" i="44"/>
  <c r="J380" i="44"/>
  <c r="K380" i="44"/>
  <c r="J381" i="44"/>
  <c r="K381" i="44"/>
  <c r="J382" i="44"/>
  <c r="K382" i="44"/>
  <c r="J383" i="44"/>
  <c r="K383" i="44"/>
  <c r="J384" i="44"/>
  <c r="K384" i="44"/>
  <c r="J385" i="44"/>
  <c r="K385" i="44"/>
  <c r="J386" i="44"/>
  <c r="K386" i="44"/>
  <c r="J387" i="44"/>
  <c r="K387" i="44"/>
  <c r="J388" i="44"/>
  <c r="K388" i="44"/>
  <c r="J389" i="44"/>
  <c r="K389" i="44"/>
  <c r="J390" i="44"/>
  <c r="K390" i="44"/>
  <c r="J391" i="44"/>
  <c r="K391" i="44"/>
  <c r="J392" i="44"/>
  <c r="K392" i="44"/>
  <c r="J393" i="44"/>
  <c r="K393" i="44"/>
  <c r="J394" i="44"/>
  <c r="K394" i="44"/>
  <c r="J395" i="44"/>
  <c r="K395" i="44"/>
  <c r="J396" i="44"/>
  <c r="K396" i="44"/>
  <c r="J397" i="44"/>
  <c r="K397" i="44"/>
  <c r="J398" i="44"/>
  <c r="K398" i="44"/>
  <c r="J399" i="44"/>
  <c r="K399" i="44"/>
  <c r="J400" i="44"/>
  <c r="K400" i="44"/>
  <c r="J401" i="44"/>
  <c r="K401" i="44"/>
  <c r="J402" i="44"/>
  <c r="K402" i="44"/>
  <c r="J403" i="44"/>
  <c r="K403" i="44"/>
  <c r="J404" i="44"/>
  <c r="K404" i="44"/>
  <c r="J405" i="44"/>
  <c r="K405" i="44"/>
  <c r="J406" i="44"/>
  <c r="K406" i="44"/>
  <c r="J407" i="44"/>
  <c r="K407" i="44"/>
  <c r="J408" i="44"/>
  <c r="K408" i="44"/>
  <c r="J409" i="44"/>
  <c r="K409" i="44"/>
  <c r="J410" i="44"/>
  <c r="K410" i="44"/>
  <c r="J411" i="44"/>
  <c r="K411" i="44"/>
  <c r="J412" i="44"/>
  <c r="K412" i="44"/>
  <c r="J413" i="44"/>
  <c r="K413" i="44"/>
  <c r="J414" i="44"/>
  <c r="K414" i="44"/>
  <c r="J415" i="44"/>
  <c r="K415" i="44"/>
  <c r="J416" i="44"/>
  <c r="K416" i="44"/>
  <c r="J417" i="44"/>
  <c r="K417" i="44"/>
  <c r="J418" i="44"/>
  <c r="K418" i="44"/>
  <c r="J419" i="44"/>
  <c r="K419" i="44"/>
  <c r="J420" i="44"/>
  <c r="K420" i="44"/>
  <c r="J421" i="44"/>
  <c r="K421" i="44"/>
  <c r="J422" i="44"/>
  <c r="K422" i="44"/>
  <c r="J423" i="44"/>
  <c r="K423" i="44"/>
  <c r="J424" i="44"/>
  <c r="K424" i="44"/>
  <c r="J425" i="44"/>
  <c r="K425" i="44"/>
  <c r="J426" i="44"/>
  <c r="K426" i="44"/>
  <c r="J427" i="44"/>
  <c r="K427" i="44"/>
  <c r="J428" i="44"/>
  <c r="K428" i="44"/>
  <c r="J429" i="44"/>
  <c r="K429" i="44"/>
  <c r="J430" i="44"/>
  <c r="K430" i="44"/>
  <c r="J431" i="44"/>
  <c r="K431" i="44"/>
  <c r="J432" i="44"/>
  <c r="K432" i="44"/>
  <c r="J433" i="44"/>
  <c r="K433" i="44"/>
  <c r="J434" i="44"/>
  <c r="K434" i="44"/>
  <c r="J435" i="44"/>
  <c r="K435" i="44"/>
  <c r="J436" i="44"/>
  <c r="K436" i="44"/>
  <c r="J437" i="44"/>
  <c r="K437" i="44"/>
  <c r="J438" i="44"/>
  <c r="K438" i="44"/>
  <c r="J439" i="44"/>
  <c r="K439" i="44"/>
  <c r="J440" i="44"/>
  <c r="K440" i="44"/>
  <c r="J441" i="44"/>
  <c r="K441" i="44"/>
  <c r="J442" i="44"/>
  <c r="K442" i="44"/>
  <c r="J443" i="44"/>
  <c r="K443" i="44"/>
  <c r="J444" i="44"/>
  <c r="K444" i="44"/>
  <c r="J445" i="44"/>
  <c r="K445" i="44"/>
  <c r="J446" i="44"/>
  <c r="K446" i="44"/>
  <c r="J447" i="44"/>
  <c r="K447" i="44"/>
  <c r="J448" i="44"/>
  <c r="K448" i="44"/>
  <c r="J449" i="44"/>
  <c r="K449" i="44"/>
  <c r="J450" i="44"/>
  <c r="K450" i="44"/>
  <c r="J451" i="44"/>
  <c r="K451" i="44"/>
  <c r="J452" i="44"/>
  <c r="K452" i="44"/>
  <c r="J453" i="44"/>
  <c r="K453" i="44"/>
  <c r="J454" i="44"/>
  <c r="K454" i="44"/>
  <c r="J455" i="44"/>
  <c r="K455" i="44"/>
  <c r="J456" i="44"/>
  <c r="K456" i="44"/>
  <c r="J457" i="44"/>
  <c r="K457" i="44"/>
  <c r="J458" i="44"/>
  <c r="K458" i="44"/>
  <c r="J459" i="44"/>
  <c r="K459" i="44"/>
  <c r="J460" i="44"/>
  <c r="K460" i="44"/>
  <c r="J461" i="44"/>
  <c r="K461" i="44"/>
  <c r="J462" i="44"/>
  <c r="K462" i="44"/>
  <c r="J463" i="44"/>
  <c r="K463" i="44"/>
  <c r="J464" i="44"/>
  <c r="K464" i="44"/>
  <c r="J465" i="44"/>
  <c r="K465" i="44"/>
  <c r="J466" i="44"/>
  <c r="K466" i="44"/>
  <c r="J467" i="44"/>
  <c r="K467" i="44"/>
  <c r="J468" i="44"/>
  <c r="K468" i="44"/>
  <c r="J469" i="44"/>
  <c r="K469" i="44"/>
  <c r="J470" i="44"/>
  <c r="K470" i="44"/>
  <c r="J471" i="44"/>
  <c r="K471" i="44"/>
  <c r="J472" i="44"/>
  <c r="K472" i="44"/>
  <c r="J473" i="44"/>
  <c r="K473" i="44"/>
  <c r="J474" i="44"/>
  <c r="K474" i="44"/>
  <c r="J475" i="44"/>
  <c r="K475" i="44"/>
  <c r="J476" i="44"/>
  <c r="K476" i="44"/>
  <c r="J477" i="44"/>
  <c r="K477" i="44"/>
  <c r="J478" i="44"/>
  <c r="K478" i="44"/>
  <c r="J479" i="44"/>
  <c r="K479" i="44"/>
  <c r="J480" i="44"/>
  <c r="K480" i="44"/>
  <c r="J481" i="44"/>
  <c r="K481" i="44"/>
  <c r="J482" i="44"/>
  <c r="K482" i="44"/>
  <c r="J483" i="44"/>
  <c r="K483" i="44"/>
  <c r="J484" i="44"/>
  <c r="K484" i="44"/>
  <c r="J485" i="44"/>
  <c r="K485" i="44"/>
  <c r="J486" i="44"/>
  <c r="K486" i="44"/>
  <c r="J487" i="44"/>
  <c r="K487" i="44"/>
  <c r="J488" i="44"/>
  <c r="K488" i="44"/>
  <c r="J489" i="44"/>
  <c r="K489" i="44"/>
  <c r="J490" i="44"/>
  <c r="K490" i="44"/>
  <c r="J491" i="44"/>
  <c r="K491" i="44"/>
  <c r="J492" i="44"/>
  <c r="K492" i="44"/>
  <c r="J493" i="44"/>
  <c r="K493" i="44"/>
  <c r="J494" i="44"/>
  <c r="K494" i="44"/>
  <c r="J495" i="44"/>
  <c r="K495" i="44"/>
  <c r="J496" i="44"/>
  <c r="K496" i="44"/>
  <c r="J497" i="44"/>
  <c r="K497" i="44"/>
  <c r="J498" i="44"/>
  <c r="K498" i="44"/>
  <c r="J499" i="44"/>
  <c r="K499" i="44"/>
  <c r="J500" i="44"/>
  <c r="K500" i="44"/>
  <c r="J501" i="44"/>
  <c r="K501" i="44"/>
  <c r="J502" i="44"/>
  <c r="K502" i="44"/>
  <c r="J503" i="44"/>
  <c r="K503" i="44"/>
  <c r="J504" i="44"/>
  <c r="K504" i="44"/>
  <c r="J505" i="44"/>
  <c r="K505" i="44"/>
  <c r="J506" i="44"/>
  <c r="K506" i="44"/>
  <c r="J507" i="44"/>
  <c r="K507" i="44"/>
  <c r="J508" i="44"/>
  <c r="K508" i="44"/>
  <c r="J509" i="44"/>
  <c r="K509" i="44"/>
  <c r="J510" i="44"/>
  <c r="K510" i="44"/>
  <c r="J511" i="44"/>
  <c r="K511" i="44"/>
  <c r="J512" i="44"/>
  <c r="K512" i="44"/>
  <c r="J513" i="44"/>
  <c r="K513" i="44"/>
  <c r="J514" i="44"/>
  <c r="K514" i="44"/>
  <c r="J515" i="44"/>
  <c r="K515" i="44"/>
  <c r="J516" i="44"/>
  <c r="K516" i="44"/>
  <c r="J517" i="44"/>
  <c r="K517" i="44"/>
  <c r="J518" i="44"/>
  <c r="K518" i="44"/>
  <c r="J519" i="44"/>
  <c r="K519" i="44"/>
  <c r="J520" i="44"/>
  <c r="K520" i="44"/>
  <c r="J521" i="44"/>
  <c r="K521" i="44"/>
  <c r="J522" i="44"/>
  <c r="K522" i="44"/>
  <c r="J523" i="44"/>
  <c r="K523" i="44"/>
  <c r="J524" i="44"/>
  <c r="K524" i="44"/>
  <c r="J525" i="44"/>
  <c r="K525" i="44"/>
  <c r="J526" i="44"/>
  <c r="K526" i="44"/>
  <c r="J527" i="44"/>
  <c r="K527" i="44"/>
  <c r="J528" i="44"/>
  <c r="K528" i="44"/>
  <c r="J529" i="44"/>
  <c r="K529" i="44"/>
  <c r="J530" i="44"/>
  <c r="K530" i="44"/>
  <c r="J531" i="44"/>
  <c r="K531" i="44"/>
  <c r="J532" i="44"/>
  <c r="K532" i="44"/>
  <c r="J533" i="44"/>
  <c r="K533" i="44"/>
  <c r="J534" i="44"/>
  <c r="K534" i="44"/>
  <c r="J535" i="44"/>
  <c r="K535" i="44"/>
  <c r="J536" i="44"/>
  <c r="K536" i="44"/>
  <c r="J537" i="44"/>
  <c r="K537" i="44"/>
  <c r="J538" i="44"/>
  <c r="K538" i="44"/>
  <c r="J539" i="44"/>
  <c r="K539" i="44"/>
  <c r="J540" i="44"/>
  <c r="K540" i="44"/>
  <c r="J541" i="44"/>
  <c r="K541" i="44"/>
  <c r="J542" i="44"/>
  <c r="K542" i="44"/>
  <c r="J543" i="44"/>
  <c r="K543" i="44"/>
  <c r="J544" i="44"/>
  <c r="K544" i="44"/>
  <c r="J545" i="44"/>
  <c r="K545" i="44"/>
  <c r="J546" i="44"/>
  <c r="K546" i="44"/>
  <c r="J547" i="44"/>
  <c r="K547" i="44"/>
  <c r="J548" i="44"/>
  <c r="K548" i="44"/>
  <c r="J549" i="44"/>
  <c r="K549" i="44"/>
  <c r="J550" i="44"/>
  <c r="K550" i="44"/>
  <c r="J551" i="44"/>
  <c r="K551" i="44"/>
  <c r="J552" i="44"/>
  <c r="K552" i="44"/>
  <c r="J553" i="44"/>
  <c r="K553" i="44"/>
  <c r="J554" i="44"/>
  <c r="K554" i="44"/>
  <c r="J555" i="44"/>
  <c r="K555" i="44"/>
  <c r="J556" i="44"/>
  <c r="K556" i="44"/>
  <c r="J557" i="44"/>
  <c r="K557" i="44"/>
  <c r="J558" i="44"/>
  <c r="K558" i="44"/>
  <c r="J559" i="44"/>
  <c r="K559" i="44"/>
  <c r="J560" i="44"/>
  <c r="K560" i="44"/>
  <c r="J561" i="44"/>
  <c r="K561" i="44"/>
  <c r="J562" i="44"/>
  <c r="K562" i="44"/>
  <c r="J563" i="44"/>
  <c r="K563" i="44"/>
  <c r="J564" i="44"/>
  <c r="K564" i="44"/>
  <c r="J565" i="44"/>
  <c r="K565" i="44"/>
  <c r="J566" i="44"/>
  <c r="K566" i="44"/>
  <c r="J567" i="44"/>
  <c r="K567" i="44"/>
  <c r="J568" i="44"/>
  <c r="K568" i="44"/>
  <c r="J569" i="44"/>
  <c r="K569" i="44"/>
  <c r="J570" i="44"/>
  <c r="K570" i="44"/>
  <c r="J571" i="44"/>
  <c r="K571" i="44"/>
  <c r="J572" i="44"/>
  <c r="K572" i="44"/>
  <c r="J573" i="44"/>
  <c r="K573" i="44"/>
  <c r="J574" i="44"/>
  <c r="K574" i="44"/>
  <c r="J575" i="44"/>
  <c r="K575" i="44"/>
  <c r="J576" i="44"/>
  <c r="K576" i="44"/>
  <c r="J577" i="44"/>
  <c r="K577" i="44"/>
  <c r="J578" i="44"/>
  <c r="K578" i="44"/>
  <c r="J579" i="44"/>
  <c r="K579" i="44"/>
  <c r="J580" i="44"/>
  <c r="K580" i="44"/>
  <c r="J581" i="44"/>
  <c r="K581" i="44"/>
  <c r="J582" i="44"/>
  <c r="K582" i="44"/>
  <c r="J583" i="44"/>
  <c r="K583" i="44"/>
  <c r="J584" i="44"/>
  <c r="K584" i="44"/>
  <c r="J585" i="44"/>
  <c r="K585" i="44"/>
  <c r="J586" i="44"/>
  <c r="K586" i="44"/>
  <c r="J587" i="44"/>
  <c r="K587" i="44"/>
  <c r="J588" i="44"/>
  <c r="K588" i="44"/>
  <c r="J589" i="44"/>
  <c r="K589" i="44"/>
  <c r="J590" i="44"/>
  <c r="K590" i="44"/>
  <c r="J591" i="44"/>
  <c r="K591" i="44"/>
  <c r="J592" i="44"/>
  <c r="K592" i="44"/>
  <c r="J593" i="44"/>
  <c r="K593" i="44"/>
  <c r="J594" i="44"/>
  <c r="K594" i="44"/>
  <c r="J595" i="44"/>
  <c r="K595" i="44"/>
  <c r="J596" i="44"/>
  <c r="K596" i="44"/>
  <c r="J597" i="44"/>
  <c r="K597" i="44"/>
  <c r="J598" i="44"/>
  <c r="K598" i="44"/>
  <c r="J599" i="44"/>
  <c r="K599" i="44"/>
  <c r="J600" i="44"/>
  <c r="K600" i="44"/>
  <c r="J601" i="44"/>
  <c r="K601" i="44"/>
  <c r="J602" i="44"/>
  <c r="K602" i="44"/>
  <c r="J603" i="44"/>
  <c r="K603" i="44"/>
  <c r="J604" i="44"/>
  <c r="K604" i="44"/>
  <c r="J605" i="44"/>
  <c r="K605" i="44"/>
  <c r="J606" i="44"/>
  <c r="K606" i="44"/>
  <c r="J607" i="44"/>
  <c r="K607" i="44"/>
  <c r="J608" i="44"/>
  <c r="K608" i="44"/>
  <c r="J609" i="44"/>
  <c r="K609" i="44"/>
  <c r="J610" i="44"/>
  <c r="K610" i="44"/>
  <c r="J611" i="44"/>
  <c r="K611" i="44"/>
  <c r="J612" i="44"/>
  <c r="K612" i="44"/>
  <c r="J613" i="44"/>
  <c r="K613" i="44"/>
  <c r="J614" i="44"/>
  <c r="K614" i="44"/>
  <c r="J615" i="44"/>
  <c r="K615" i="44"/>
  <c r="J616" i="44"/>
  <c r="K616" i="44"/>
  <c r="J617" i="44"/>
  <c r="K617" i="44"/>
  <c r="J618" i="44"/>
  <c r="K618" i="44"/>
  <c r="J619" i="44"/>
  <c r="K619" i="44"/>
  <c r="J620" i="44"/>
  <c r="K620" i="44"/>
  <c r="J621" i="44"/>
  <c r="K621" i="44"/>
  <c r="J622" i="44"/>
  <c r="K622" i="44"/>
  <c r="J623" i="44"/>
  <c r="K623" i="44"/>
  <c r="J624" i="44"/>
  <c r="K624" i="44"/>
  <c r="J625" i="44"/>
  <c r="K625" i="44"/>
  <c r="J626" i="44"/>
  <c r="K626" i="44"/>
  <c r="J627" i="44"/>
  <c r="K627" i="44"/>
  <c r="J628" i="44"/>
  <c r="K628" i="44"/>
  <c r="J629" i="44"/>
  <c r="K629" i="44"/>
  <c r="J630" i="44"/>
  <c r="K630" i="44"/>
  <c r="J631" i="44"/>
  <c r="K631" i="44"/>
  <c r="J632" i="44"/>
  <c r="K632" i="44"/>
  <c r="J633" i="44"/>
  <c r="K633" i="44"/>
  <c r="J634" i="44"/>
  <c r="K634" i="44"/>
  <c r="J635" i="44"/>
  <c r="K635" i="44"/>
  <c r="J636" i="44"/>
  <c r="K636" i="44"/>
  <c r="J637" i="44"/>
  <c r="K637" i="44"/>
  <c r="J638" i="44"/>
  <c r="K638" i="44"/>
  <c r="J639" i="44"/>
  <c r="K639" i="44"/>
  <c r="J640" i="44"/>
  <c r="K640" i="44"/>
  <c r="J641" i="44"/>
  <c r="K641" i="44"/>
  <c r="J642" i="44"/>
  <c r="K642" i="44"/>
  <c r="J643" i="44"/>
  <c r="K643" i="44"/>
  <c r="J644" i="44"/>
  <c r="K644" i="44"/>
  <c r="J645" i="44"/>
  <c r="K645" i="44"/>
  <c r="J646" i="44"/>
  <c r="K646" i="44"/>
  <c r="J647" i="44"/>
  <c r="K647" i="44"/>
  <c r="J648" i="44"/>
  <c r="K648" i="44"/>
  <c r="J649" i="44"/>
  <c r="K649" i="44"/>
  <c r="J650" i="44"/>
  <c r="K650" i="44"/>
  <c r="J651" i="44"/>
  <c r="K651" i="44"/>
  <c r="J652" i="44"/>
  <c r="K652" i="44"/>
  <c r="J653" i="44"/>
  <c r="K653" i="44"/>
  <c r="J654" i="44"/>
  <c r="K654" i="44"/>
  <c r="J655" i="44"/>
  <c r="K655" i="44"/>
  <c r="J656" i="44"/>
  <c r="K656" i="44"/>
  <c r="J657" i="44"/>
  <c r="K657" i="44"/>
  <c r="J658" i="44"/>
  <c r="K658" i="44"/>
  <c r="J659" i="44"/>
  <c r="K659" i="44"/>
  <c r="J660" i="44"/>
  <c r="K660" i="44"/>
  <c r="J661" i="44"/>
  <c r="K661" i="44"/>
  <c r="J662" i="44"/>
  <c r="K662" i="44"/>
  <c r="J663" i="44"/>
  <c r="K663" i="44"/>
  <c r="J664" i="44"/>
  <c r="K664" i="44"/>
  <c r="J665" i="44"/>
  <c r="K665" i="44"/>
  <c r="J666" i="44"/>
  <c r="K666" i="44"/>
  <c r="J667" i="44"/>
  <c r="K667" i="44"/>
  <c r="J668" i="44"/>
  <c r="K668" i="44"/>
  <c r="J669" i="44"/>
  <c r="K669" i="44"/>
  <c r="J670" i="44"/>
  <c r="K670" i="44"/>
  <c r="J671" i="44"/>
  <c r="K671" i="44"/>
  <c r="J672" i="44"/>
  <c r="K672" i="44"/>
  <c r="J673" i="44"/>
  <c r="K673" i="44"/>
  <c r="J674" i="44"/>
  <c r="K674" i="44"/>
  <c r="J675" i="44"/>
  <c r="K675" i="44"/>
  <c r="J676" i="44"/>
  <c r="K676" i="44"/>
  <c r="J677" i="44"/>
  <c r="K677" i="44"/>
  <c r="J678" i="44"/>
  <c r="K678" i="44"/>
  <c r="J679" i="44"/>
  <c r="K679" i="44"/>
  <c r="J680" i="44"/>
  <c r="K680" i="44"/>
  <c r="J681" i="44"/>
  <c r="K681" i="44"/>
  <c r="J682" i="44"/>
  <c r="K682" i="44"/>
  <c r="J683" i="44"/>
  <c r="K683" i="44"/>
  <c r="J684" i="44"/>
  <c r="K684" i="44"/>
  <c r="J685" i="44"/>
  <c r="K685" i="44"/>
  <c r="J686" i="44"/>
  <c r="K686" i="44"/>
  <c r="J687" i="44"/>
  <c r="K687" i="44"/>
  <c r="J688" i="44"/>
  <c r="K688" i="44"/>
  <c r="J689" i="44"/>
  <c r="K689" i="44"/>
  <c r="J690" i="44"/>
  <c r="K690" i="44"/>
  <c r="J691" i="44"/>
  <c r="K691" i="44"/>
  <c r="J692" i="44"/>
  <c r="K692" i="44"/>
  <c r="J693" i="44"/>
  <c r="K693" i="44"/>
  <c r="J694" i="44"/>
  <c r="K694" i="44"/>
  <c r="J695" i="44"/>
  <c r="K695" i="44"/>
  <c r="J696" i="44"/>
  <c r="K696" i="44"/>
  <c r="J697" i="44"/>
  <c r="K697" i="44"/>
  <c r="J698" i="44"/>
  <c r="K698" i="44"/>
  <c r="J699" i="44"/>
  <c r="K699" i="44"/>
  <c r="J700" i="44"/>
  <c r="K700" i="44"/>
  <c r="J701" i="44"/>
  <c r="K701" i="44"/>
  <c r="J702" i="44"/>
  <c r="K702" i="44"/>
  <c r="J703" i="44"/>
  <c r="K703" i="44"/>
  <c r="J704" i="44"/>
  <c r="K704" i="44"/>
  <c r="J705" i="44"/>
  <c r="K705" i="44"/>
  <c r="J706" i="44"/>
  <c r="K706" i="44"/>
  <c r="J707" i="44"/>
  <c r="K707" i="44"/>
  <c r="J708" i="44"/>
  <c r="K708" i="44"/>
  <c r="J709" i="44"/>
  <c r="K709" i="44"/>
  <c r="J710" i="44"/>
  <c r="K710" i="44"/>
  <c r="J711" i="44"/>
  <c r="K711" i="44"/>
  <c r="J712" i="44"/>
  <c r="K712" i="44"/>
  <c r="J713" i="44"/>
  <c r="K713" i="44"/>
  <c r="J714" i="44"/>
  <c r="K714" i="44"/>
  <c r="J715" i="44"/>
  <c r="K715" i="44"/>
  <c r="J716" i="44"/>
  <c r="K716" i="44"/>
  <c r="J717" i="44"/>
  <c r="K717" i="44"/>
  <c r="J718" i="44"/>
  <c r="K718" i="44"/>
  <c r="J719" i="44"/>
  <c r="K719" i="44"/>
  <c r="J720" i="44"/>
  <c r="K720" i="44"/>
  <c r="J721" i="44"/>
  <c r="K721" i="44"/>
  <c r="J722" i="44"/>
  <c r="K722" i="44"/>
  <c r="J723" i="44"/>
  <c r="K723" i="44"/>
  <c r="J724" i="44"/>
  <c r="K724" i="44"/>
  <c r="J725" i="44"/>
  <c r="K725" i="44"/>
  <c r="J726" i="44"/>
  <c r="K726" i="44"/>
  <c r="J727" i="44"/>
  <c r="K727" i="44"/>
  <c r="J728" i="44"/>
  <c r="K728" i="44"/>
  <c r="J729" i="44"/>
  <c r="K729" i="44"/>
  <c r="J730" i="44"/>
  <c r="K730" i="44"/>
  <c r="J731" i="44"/>
  <c r="K731" i="44"/>
  <c r="J732" i="44"/>
  <c r="K732" i="44"/>
  <c r="J733" i="44"/>
  <c r="K733" i="44"/>
  <c r="J734" i="44"/>
  <c r="K734" i="44"/>
  <c r="J735" i="44"/>
  <c r="K735" i="44"/>
  <c r="J736" i="44"/>
  <c r="K736" i="44"/>
  <c r="J737" i="44"/>
  <c r="K737" i="44"/>
  <c r="J738" i="44"/>
  <c r="K738" i="44"/>
  <c r="J739" i="44"/>
  <c r="K739" i="44"/>
  <c r="J740" i="44"/>
  <c r="K740" i="44"/>
  <c r="J741" i="44"/>
  <c r="K741" i="44"/>
  <c r="J742" i="44"/>
  <c r="K742" i="44"/>
  <c r="J743" i="44"/>
  <c r="K743" i="44"/>
  <c r="J744" i="44"/>
  <c r="K744" i="44"/>
  <c r="J745" i="44"/>
  <c r="K745" i="44"/>
  <c r="J746" i="44"/>
  <c r="K746" i="44"/>
  <c r="J747" i="44"/>
  <c r="K747" i="44"/>
  <c r="J748" i="44"/>
  <c r="K748" i="44"/>
  <c r="J749" i="44"/>
  <c r="K749" i="44"/>
  <c r="J750" i="44"/>
  <c r="K750" i="44"/>
  <c r="J751" i="44"/>
  <c r="K751" i="44"/>
  <c r="J752" i="44"/>
  <c r="K752" i="44"/>
  <c r="J753" i="44"/>
  <c r="K753" i="44"/>
  <c r="J754" i="44"/>
  <c r="K754" i="44"/>
  <c r="J755" i="44"/>
  <c r="K755" i="44"/>
  <c r="J756" i="44"/>
  <c r="K756" i="44"/>
  <c r="J757" i="44"/>
  <c r="K757" i="44"/>
  <c r="J758" i="44"/>
  <c r="K758" i="44"/>
  <c r="J759" i="44"/>
  <c r="K759" i="44"/>
  <c r="J760" i="44"/>
  <c r="K760" i="44"/>
  <c r="J761" i="44"/>
  <c r="K761" i="44"/>
  <c r="J762" i="44"/>
  <c r="K762" i="44"/>
  <c r="J763" i="44"/>
  <c r="K763" i="44"/>
  <c r="J764" i="44"/>
  <c r="K764" i="44"/>
  <c r="J765" i="44"/>
  <c r="K765" i="44"/>
  <c r="J766" i="44"/>
  <c r="K766" i="44"/>
  <c r="J767" i="44"/>
  <c r="K767" i="44"/>
  <c r="J768" i="44"/>
  <c r="K768" i="44"/>
  <c r="J769" i="44"/>
  <c r="K769" i="44"/>
  <c r="J770" i="44"/>
  <c r="K770" i="44"/>
  <c r="J771" i="44"/>
  <c r="K771" i="44"/>
  <c r="J772" i="44"/>
  <c r="K772" i="44"/>
  <c r="J773" i="44"/>
  <c r="K773" i="44"/>
  <c r="J774" i="44"/>
  <c r="K774" i="44"/>
  <c r="J775" i="44"/>
  <c r="K775" i="44"/>
  <c r="J776" i="44"/>
  <c r="K776" i="44"/>
  <c r="J777" i="44"/>
  <c r="K777" i="44"/>
  <c r="J778" i="44"/>
  <c r="K778" i="44"/>
  <c r="J779" i="44"/>
  <c r="K779" i="44"/>
  <c r="J780" i="44"/>
  <c r="K780" i="44"/>
  <c r="J781" i="44"/>
  <c r="K781" i="44"/>
  <c r="J782" i="44"/>
  <c r="K782" i="44"/>
  <c r="J783" i="44"/>
  <c r="K783" i="44"/>
  <c r="J784" i="44"/>
  <c r="K784" i="44"/>
  <c r="J785" i="44"/>
  <c r="K785" i="44"/>
  <c r="J786" i="44"/>
  <c r="K786" i="44"/>
  <c r="J787" i="44"/>
  <c r="K787" i="44"/>
  <c r="J788" i="44"/>
  <c r="K788" i="44"/>
  <c r="J789" i="44"/>
  <c r="K789" i="44"/>
  <c r="J790" i="44"/>
  <c r="K790" i="44"/>
  <c r="J791" i="44"/>
  <c r="K791" i="44"/>
  <c r="J792" i="44"/>
  <c r="K792" i="44"/>
  <c r="J793" i="44"/>
  <c r="K793" i="44"/>
  <c r="J794" i="44"/>
  <c r="K794" i="44"/>
  <c r="J795" i="44"/>
  <c r="K795" i="44"/>
  <c r="J796" i="44"/>
  <c r="K796" i="44"/>
  <c r="J797" i="44"/>
  <c r="K797" i="44"/>
  <c r="J798" i="44"/>
  <c r="K798" i="44"/>
  <c r="J799" i="44"/>
  <c r="K799" i="44"/>
  <c r="J800" i="44"/>
  <c r="K800" i="44"/>
  <c r="J801" i="44"/>
  <c r="K801" i="44"/>
  <c r="J802" i="44"/>
  <c r="K802" i="44"/>
  <c r="J803" i="44"/>
  <c r="K803" i="44"/>
  <c r="J804" i="44"/>
  <c r="K804" i="44"/>
  <c r="J805" i="44"/>
  <c r="K805" i="44"/>
  <c r="J806" i="44"/>
  <c r="K806" i="44"/>
  <c r="J807" i="44"/>
  <c r="K807" i="44"/>
  <c r="J808" i="44"/>
  <c r="K808" i="44"/>
  <c r="J809" i="44"/>
  <c r="K809" i="44"/>
  <c r="J810" i="44"/>
  <c r="K810" i="44"/>
  <c r="J811" i="44"/>
  <c r="K811" i="44"/>
  <c r="J812" i="44"/>
  <c r="K812" i="44"/>
  <c r="J813" i="44"/>
  <c r="K813" i="44"/>
  <c r="J814" i="44"/>
  <c r="K814" i="44"/>
  <c r="J815" i="44"/>
  <c r="K815" i="44"/>
  <c r="J816" i="44"/>
  <c r="K816" i="44"/>
  <c r="J817" i="44"/>
  <c r="K817" i="44"/>
  <c r="J818" i="44"/>
  <c r="K818" i="44"/>
  <c r="J819" i="44"/>
  <c r="K819" i="44"/>
  <c r="J820" i="44"/>
  <c r="K820" i="44"/>
  <c r="J821" i="44"/>
  <c r="K821" i="44"/>
  <c r="J822" i="44"/>
  <c r="K822" i="44"/>
  <c r="J823" i="44"/>
  <c r="K823" i="44"/>
  <c r="J824" i="44"/>
  <c r="K824" i="44"/>
  <c r="J825" i="44"/>
  <c r="K825" i="44"/>
  <c r="J826" i="44"/>
  <c r="K826" i="44"/>
  <c r="J827" i="44"/>
  <c r="K827" i="44"/>
  <c r="J828" i="44"/>
  <c r="K828" i="44"/>
  <c r="J829" i="44"/>
  <c r="K829" i="44"/>
  <c r="J830" i="44"/>
  <c r="K830" i="44"/>
  <c r="J831" i="44"/>
  <c r="K831" i="44"/>
  <c r="J832" i="44"/>
  <c r="K832" i="44"/>
  <c r="J833" i="44"/>
  <c r="K833" i="44"/>
  <c r="J834" i="44"/>
  <c r="K834" i="44"/>
  <c r="J835" i="44"/>
  <c r="K835" i="44"/>
  <c r="J836" i="44"/>
  <c r="K836" i="44"/>
  <c r="J837" i="44"/>
  <c r="K837" i="44"/>
  <c r="J838" i="44"/>
  <c r="K838" i="44"/>
  <c r="J839" i="44"/>
  <c r="K839" i="44"/>
  <c r="J840" i="44"/>
  <c r="K840" i="44"/>
  <c r="J841" i="44"/>
  <c r="K841" i="44"/>
  <c r="J842" i="44"/>
  <c r="K842" i="44"/>
  <c r="J843" i="44"/>
  <c r="K843" i="44"/>
  <c r="J844" i="44"/>
  <c r="K844" i="44"/>
  <c r="J845" i="44"/>
  <c r="K845" i="44"/>
  <c r="J846" i="44"/>
  <c r="K846" i="44"/>
  <c r="J847" i="44"/>
  <c r="K847" i="44"/>
  <c r="J848" i="44"/>
  <c r="K848" i="44"/>
  <c r="J849" i="44"/>
  <c r="K849" i="44"/>
  <c r="J850" i="44"/>
  <c r="K850" i="44"/>
  <c r="J851" i="44"/>
  <c r="K851" i="44"/>
  <c r="J852" i="44"/>
  <c r="K852" i="44"/>
  <c r="J853" i="44"/>
  <c r="K853" i="44"/>
  <c r="J854" i="44"/>
  <c r="K854" i="44"/>
  <c r="J855" i="44"/>
  <c r="K855" i="44"/>
  <c r="J856" i="44"/>
  <c r="K856" i="44"/>
  <c r="J857" i="44"/>
  <c r="K857" i="44"/>
  <c r="J858" i="44"/>
  <c r="K858" i="44"/>
  <c r="J859" i="44"/>
  <c r="K859" i="44"/>
  <c r="J860" i="44"/>
  <c r="K860" i="44"/>
  <c r="J861" i="44"/>
  <c r="K861" i="44"/>
  <c r="J862" i="44"/>
  <c r="K862" i="44"/>
  <c r="J863" i="44"/>
  <c r="K863" i="44"/>
  <c r="J864" i="44"/>
  <c r="K864" i="44"/>
  <c r="J865" i="44"/>
  <c r="K865" i="44"/>
  <c r="J866" i="44"/>
  <c r="K866" i="44"/>
  <c r="J867" i="44"/>
  <c r="K867" i="44"/>
  <c r="J868" i="44"/>
  <c r="K868" i="44"/>
  <c r="J869" i="44"/>
  <c r="K869" i="44"/>
  <c r="J870" i="44"/>
  <c r="K870" i="44"/>
  <c r="J871" i="44"/>
  <c r="K871" i="44"/>
  <c r="J872" i="44"/>
  <c r="K872" i="44"/>
  <c r="J873" i="44"/>
  <c r="K873" i="44"/>
  <c r="J874" i="44"/>
  <c r="K874" i="44"/>
  <c r="J875" i="44"/>
  <c r="K875" i="44"/>
  <c r="J876" i="44"/>
  <c r="K876" i="44"/>
  <c r="J877" i="44"/>
  <c r="K877" i="44"/>
  <c r="J878" i="44"/>
  <c r="K878" i="44"/>
  <c r="J879" i="44"/>
  <c r="K879" i="44"/>
  <c r="J880" i="44"/>
  <c r="K880" i="44"/>
  <c r="J881" i="44"/>
  <c r="K881" i="44"/>
  <c r="J882" i="44"/>
  <c r="K882" i="44"/>
  <c r="J883" i="44"/>
  <c r="K883" i="44"/>
  <c r="J884" i="44"/>
  <c r="K884" i="44"/>
  <c r="J885" i="44"/>
  <c r="K885" i="44"/>
  <c r="J886" i="44"/>
  <c r="K886" i="44"/>
  <c r="J887" i="44"/>
  <c r="K887" i="44"/>
  <c r="J888" i="44"/>
  <c r="K888" i="44"/>
  <c r="J889" i="44"/>
  <c r="K889" i="44"/>
  <c r="J890" i="44"/>
  <c r="K890" i="44"/>
  <c r="J891" i="44"/>
  <c r="K891" i="44"/>
  <c r="J892" i="44"/>
  <c r="K892" i="44"/>
  <c r="J893" i="44"/>
  <c r="K893" i="44"/>
  <c r="J894" i="44"/>
  <c r="K894" i="44"/>
  <c r="J895" i="44"/>
  <c r="K895" i="44"/>
  <c r="J896" i="44"/>
  <c r="K896" i="44"/>
  <c r="J897" i="44"/>
  <c r="K897" i="44"/>
  <c r="J898" i="44"/>
  <c r="K898" i="44"/>
  <c r="J899" i="44"/>
  <c r="K899" i="44"/>
  <c r="J900" i="44"/>
  <c r="K900" i="44"/>
  <c r="J901" i="44"/>
  <c r="K901" i="44"/>
  <c r="J902" i="44"/>
  <c r="K902" i="44"/>
  <c r="J903" i="44"/>
  <c r="K903" i="44"/>
  <c r="J904" i="44"/>
  <c r="K904" i="44"/>
  <c r="J905" i="44"/>
  <c r="K905" i="44"/>
  <c r="J906" i="44"/>
  <c r="K906" i="44"/>
  <c r="J907" i="44"/>
  <c r="K907" i="44"/>
  <c r="J908" i="44"/>
  <c r="K908" i="44"/>
  <c r="J909" i="44"/>
  <c r="K909" i="44"/>
  <c r="J910" i="44"/>
  <c r="K910" i="44"/>
  <c r="J911" i="44"/>
  <c r="K911" i="44"/>
  <c r="J912" i="44"/>
  <c r="K912" i="44"/>
  <c r="J913" i="44"/>
  <c r="K913" i="44"/>
  <c r="J914" i="44"/>
  <c r="K914" i="44"/>
  <c r="J915" i="44"/>
  <c r="K915" i="44"/>
  <c r="J916" i="44"/>
  <c r="K916" i="44"/>
  <c r="J917" i="44"/>
  <c r="K917" i="44"/>
  <c r="J918" i="44"/>
  <c r="K918" i="44"/>
  <c r="J919" i="44"/>
  <c r="K919" i="44"/>
  <c r="J920" i="44"/>
  <c r="K920" i="44"/>
  <c r="J921" i="44"/>
  <c r="K921" i="44"/>
  <c r="J922" i="44"/>
  <c r="K922" i="44"/>
  <c r="J923" i="44"/>
  <c r="K923" i="44"/>
  <c r="J924" i="44"/>
  <c r="K924" i="44"/>
  <c r="J925" i="44"/>
  <c r="K925" i="44"/>
  <c r="J926" i="44"/>
  <c r="K926" i="44"/>
  <c r="J927" i="44"/>
  <c r="K927" i="44"/>
  <c r="J928" i="44"/>
  <c r="K928" i="44"/>
  <c r="J929" i="44"/>
  <c r="K929" i="44"/>
  <c r="J930" i="44"/>
  <c r="K930" i="44"/>
  <c r="J931" i="44"/>
  <c r="K931" i="44"/>
  <c r="J932" i="44"/>
  <c r="K932" i="44"/>
  <c r="J933" i="44"/>
  <c r="K933" i="44"/>
  <c r="J934" i="44"/>
  <c r="K934" i="44"/>
  <c r="J935" i="44"/>
  <c r="K935" i="44"/>
  <c r="J936" i="44"/>
  <c r="K936" i="44"/>
  <c r="J937" i="44"/>
  <c r="K937" i="44"/>
  <c r="J938" i="44"/>
  <c r="K938" i="44"/>
  <c r="J939" i="44"/>
  <c r="K939" i="44"/>
  <c r="J940" i="44"/>
  <c r="K940" i="44"/>
  <c r="J941" i="44"/>
  <c r="K941" i="44"/>
  <c r="J942" i="44"/>
  <c r="K942" i="44"/>
  <c r="J943" i="44"/>
  <c r="K943" i="44"/>
  <c r="J944" i="44"/>
  <c r="K944" i="44"/>
  <c r="J945" i="44"/>
  <c r="K945" i="44"/>
  <c r="J946" i="44"/>
  <c r="K946" i="44"/>
  <c r="J947" i="44"/>
  <c r="K947" i="44"/>
  <c r="J948" i="44"/>
  <c r="K948" i="44"/>
  <c r="J949" i="44"/>
  <c r="K949" i="44"/>
  <c r="J950" i="44"/>
  <c r="K950" i="44"/>
  <c r="J951" i="44"/>
  <c r="K951" i="44"/>
  <c r="J952" i="44"/>
  <c r="K952" i="44"/>
  <c r="J953" i="44"/>
  <c r="K953" i="44"/>
  <c r="J954" i="44"/>
  <c r="K954" i="44"/>
  <c r="J955" i="44"/>
  <c r="K955" i="44"/>
  <c r="J956" i="44"/>
  <c r="K956" i="44"/>
  <c r="J957" i="44"/>
  <c r="K957" i="44"/>
  <c r="J958" i="44"/>
  <c r="K958" i="44"/>
  <c r="J959" i="44"/>
  <c r="K959" i="44"/>
  <c r="J960" i="44"/>
  <c r="K960" i="44"/>
  <c r="J961" i="44"/>
  <c r="K961" i="44"/>
  <c r="J962" i="44"/>
  <c r="K962" i="44"/>
  <c r="J963" i="44"/>
  <c r="K963" i="44"/>
  <c r="J964" i="44"/>
  <c r="K964" i="44"/>
  <c r="J965" i="44"/>
  <c r="K965" i="44"/>
  <c r="J966" i="44"/>
  <c r="K966" i="44"/>
  <c r="J967" i="44"/>
  <c r="K967" i="44"/>
  <c r="J968" i="44"/>
  <c r="K968" i="44"/>
  <c r="J969" i="44"/>
  <c r="K969" i="44"/>
  <c r="J970" i="44"/>
  <c r="K970" i="44"/>
  <c r="J971" i="44"/>
  <c r="K971" i="44"/>
  <c r="J972" i="44"/>
  <c r="K972" i="44"/>
  <c r="J973" i="44"/>
  <c r="K973" i="44"/>
  <c r="J974" i="44"/>
  <c r="K974" i="44"/>
  <c r="J975" i="44"/>
  <c r="K975" i="44"/>
  <c r="J976" i="44"/>
  <c r="K976" i="44"/>
  <c r="J977" i="44"/>
  <c r="K977" i="44"/>
  <c r="J978" i="44"/>
  <c r="K978" i="44"/>
  <c r="J979" i="44"/>
  <c r="K979" i="44"/>
  <c r="J980" i="44"/>
  <c r="K980" i="44"/>
  <c r="J981" i="44"/>
  <c r="K981" i="44"/>
  <c r="J982" i="44"/>
  <c r="K982" i="44"/>
  <c r="J983" i="44"/>
  <c r="K983" i="44"/>
  <c r="J984" i="44"/>
  <c r="K984" i="44"/>
  <c r="J985" i="44"/>
  <c r="K985" i="44"/>
  <c r="J986" i="44"/>
  <c r="K986" i="44"/>
  <c r="J987" i="44"/>
  <c r="K987" i="44"/>
  <c r="J988" i="44"/>
  <c r="K988" i="44"/>
  <c r="J989" i="44"/>
  <c r="K989" i="44"/>
  <c r="J990" i="44"/>
  <c r="K990" i="44"/>
  <c r="J991" i="44"/>
  <c r="K991" i="44"/>
  <c r="J992" i="44"/>
  <c r="K992" i="44"/>
  <c r="J993" i="44"/>
  <c r="K993" i="44"/>
  <c r="J994" i="44"/>
  <c r="K994" i="44"/>
  <c r="J995" i="44"/>
  <c r="K995" i="44"/>
  <c r="J996" i="44"/>
  <c r="K996" i="44"/>
  <c r="J997" i="44"/>
  <c r="K997" i="44"/>
  <c r="J998" i="44"/>
  <c r="K998" i="44"/>
  <c r="J999" i="44"/>
  <c r="K999" i="44"/>
  <c r="J1000" i="44"/>
  <c r="K1000" i="44"/>
  <c r="J1001" i="44"/>
  <c r="K1001" i="44"/>
  <c r="J1002" i="44"/>
  <c r="K1002" i="44"/>
  <c r="J1003" i="44"/>
  <c r="K1003" i="44"/>
  <c r="B454" i="58"/>
  <c r="C454" i="58"/>
  <c r="B455" i="58"/>
  <c r="C455" i="58"/>
  <c r="B456" i="58"/>
  <c r="C456" i="58"/>
  <c r="B457" i="58"/>
  <c r="C457" i="58"/>
  <c r="B458" i="58"/>
  <c r="C458" i="58"/>
  <c r="B459" i="58"/>
  <c r="C459" i="58"/>
  <c r="B460" i="58"/>
  <c r="C460" i="58"/>
  <c r="B461" i="58"/>
  <c r="C461" i="58"/>
  <c r="B462" i="58"/>
  <c r="C462" i="58"/>
  <c r="B463" i="58"/>
  <c r="C463" i="58"/>
  <c r="B464" i="58"/>
  <c r="C464" i="58"/>
  <c r="B465" i="58"/>
  <c r="C465" i="58"/>
  <c r="B466" i="58"/>
  <c r="C466" i="58"/>
  <c r="B467" i="58"/>
  <c r="C467" i="58"/>
  <c r="B468" i="58"/>
  <c r="C468" i="58"/>
  <c r="B469" i="58"/>
  <c r="C469" i="58"/>
  <c r="B470" i="58"/>
  <c r="C470" i="58"/>
  <c r="B471" i="58"/>
  <c r="C471" i="58"/>
  <c r="B472" i="58"/>
  <c r="C472" i="58"/>
  <c r="B473" i="58"/>
  <c r="C473" i="58"/>
  <c r="B474" i="58"/>
  <c r="C474" i="58"/>
  <c r="B475" i="58"/>
  <c r="C475" i="58"/>
  <c r="B476" i="58"/>
  <c r="C476" i="58"/>
  <c r="B477" i="58"/>
  <c r="C477" i="58"/>
  <c r="B478" i="58"/>
  <c r="C478" i="58"/>
  <c r="B479" i="58"/>
  <c r="C479" i="58"/>
  <c r="B480" i="58"/>
  <c r="C480" i="58"/>
  <c r="B481" i="58"/>
  <c r="C481" i="58"/>
  <c r="B482" i="58"/>
  <c r="C482" i="58"/>
  <c r="B483" i="58"/>
  <c r="C483" i="58"/>
  <c r="B484" i="58"/>
  <c r="C484" i="58"/>
  <c r="B485" i="58"/>
  <c r="C485" i="58"/>
  <c r="B486" i="58"/>
  <c r="C486" i="58"/>
  <c r="B487" i="58"/>
  <c r="C487" i="58"/>
  <c r="B488" i="58"/>
  <c r="C488" i="58"/>
  <c r="B489" i="58"/>
  <c r="C489" i="58"/>
  <c r="B490" i="58"/>
  <c r="C490" i="58"/>
  <c r="B491" i="58"/>
  <c r="C491" i="58"/>
  <c r="B492" i="58"/>
  <c r="C492" i="58"/>
  <c r="B493" i="58"/>
  <c r="C493" i="58"/>
  <c r="B494" i="58"/>
  <c r="C494" i="58"/>
  <c r="B495" i="58"/>
  <c r="C495" i="58"/>
  <c r="B496" i="58"/>
  <c r="C496" i="58"/>
  <c r="B497" i="58"/>
  <c r="C497" i="58"/>
  <c r="B498" i="58"/>
  <c r="C498" i="58"/>
  <c r="B499" i="58"/>
  <c r="C499" i="58"/>
  <c r="B500" i="58"/>
  <c r="C500" i="58"/>
  <c r="B501" i="58"/>
  <c r="C501" i="58"/>
  <c r="B502" i="58"/>
  <c r="C502" i="58"/>
  <c r="B503" i="58"/>
  <c r="C503" i="58"/>
  <c r="B504" i="58"/>
  <c r="C504" i="58"/>
  <c r="B505" i="58"/>
  <c r="C505" i="58"/>
  <c r="B506" i="58"/>
  <c r="C506" i="58"/>
  <c r="B507" i="58"/>
  <c r="C507" i="58"/>
  <c r="B508" i="58"/>
  <c r="C508" i="58"/>
  <c r="B509" i="58"/>
  <c r="C509" i="58"/>
  <c r="B510" i="58"/>
  <c r="C510" i="58"/>
  <c r="B511" i="58"/>
  <c r="C511" i="58"/>
  <c r="B512" i="58"/>
  <c r="C512" i="58"/>
  <c r="B513" i="58"/>
  <c r="C513" i="58"/>
  <c r="B514" i="58"/>
  <c r="C514" i="58"/>
  <c r="B515" i="58"/>
  <c r="C515" i="58"/>
  <c r="B516" i="58"/>
  <c r="C516" i="58"/>
  <c r="B517" i="58"/>
  <c r="C517" i="58"/>
  <c r="B518" i="58"/>
  <c r="C518" i="58"/>
  <c r="B519" i="58"/>
  <c r="C519" i="58"/>
  <c r="B520" i="58"/>
  <c r="C520" i="58"/>
  <c r="B521" i="58"/>
  <c r="C521" i="58"/>
  <c r="B522" i="58"/>
  <c r="C522" i="58"/>
  <c r="B523" i="58"/>
  <c r="C523" i="58"/>
  <c r="B524" i="58"/>
  <c r="C524" i="58"/>
  <c r="B525" i="58"/>
  <c r="C525" i="58"/>
  <c r="B526" i="58"/>
  <c r="C526" i="58"/>
  <c r="B527" i="58"/>
  <c r="C527" i="58"/>
  <c r="B528" i="58"/>
  <c r="C528" i="58"/>
  <c r="B529" i="58"/>
  <c r="C529" i="58"/>
  <c r="B530" i="58"/>
  <c r="C530" i="58"/>
  <c r="B531" i="58"/>
  <c r="C531" i="58"/>
  <c r="B532" i="58"/>
  <c r="C532" i="58"/>
  <c r="B533" i="58"/>
  <c r="C533" i="58"/>
  <c r="B534" i="58"/>
  <c r="C534" i="58"/>
  <c r="B535" i="58"/>
  <c r="C535" i="58"/>
  <c r="B536" i="58"/>
  <c r="C536" i="58"/>
  <c r="B537" i="58"/>
  <c r="C537" i="58"/>
  <c r="B538" i="58"/>
  <c r="C538" i="58"/>
  <c r="B539" i="58"/>
  <c r="C539" i="58"/>
  <c r="B540" i="58"/>
  <c r="C540" i="58"/>
  <c r="B541" i="58"/>
  <c r="C541" i="58"/>
  <c r="B542" i="58"/>
  <c r="C542" i="58"/>
  <c r="B543" i="58"/>
  <c r="C543" i="58"/>
  <c r="B544" i="58"/>
  <c r="C544" i="58"/>
  <c r="B545" i="58"/>
  <c r="C545" i="58"/>
  <c r="B546" i="58"/>
  <c r="C546" i="58"/>
  <c r="B547" i="58"/>
  <c r="C547" i="58"/>
  <c r="B548" i="58"/>
  <c r="C548" i="58"/>
  <c r="B549" i="58"/>
  <c r="C549" i="58"/>
  <c r="B550" i="58"/>
  <c r="C550" i="58"/>
  <c r="B551" i="58"/>
  <c r="C551" i="58"/>
  <c r="B552" i="58"/>
  <c r="C552" i="58"/>
  <c r="B553" i="58"/>
  <c r="C553" i="58"/>
  <c r="B554" i="58"/>
  <c r="C554" i="58"/>
  <c r="B555" i="58"/>
  <c r="C555" i="58"/>
  <c r="B556" i="58"/>
  <c r="C556" i="58"/>
  <c r="B557" i="58"/>
  <c r="C557" i="58"/>
  <c r="B558" i="58"/>
  <c r="C558" i="58"/>
  <c r="B559" i="58"/>
  <c r="C559" i="58"/>
  <c r="B560" i="58"/>
  <c r="C560" i="58"/>
  <c r="B561" i="58"/>
  <c r="C561" i="58"/>
  <c r="B562" i="58"/>
  <c r="C562" i="58"/>
  <c r="B563" i="58"/>
  <c r="C563" i="58"/>
  <c r="B564" i="58"/>
  <c r="C564" i="58"/>
  <c r="B565" i="58"/>
  <c r="C565" i="58"/>
  <c r="B566" i="58"/>
  <c r="C566" i="58"/>
  <c r="B567" i="58"/>
  <c r="C567" i="58"/>
  <c r="B568" i="58"/>
  <c r="C568" i="58"/>
  <c r="B569" i="58"/>
  <c r="C569" i="58"/>
  <c r="B570" i="58"/>
  <c r="C570" i="58"/>
  <c r="B571" i="58"/>
  <c r="C571" i="58"/>
  <c r="B572" i="58"/>
  <c r="C572" i="58"/>
  <c r="B573" i="58"/>
  <c r="C573" i="58"/>
  <c r="B574" i="58"/>
  <c r="C574" i="58"/>
  <c r="B575" i="58"/>
  <c r="C575" i="58"/>
  <c r="B576" i="58"/>
  <c r="C576" i="58"/>
  <c r="B577" i="58"/>
  <c r="C577" i="58"/>
  <c r="B578" i="58"/>
  <c r="C578" i="58"/>
  <c r="B579" i="58"/>
  <c r="C579" i="58"/>
  <c r="B580" i="58"/>
  <c r="C580" i="58"/>
  <c r="B581" i="58"/>
  <c r="C581" i="58"/>
  <c r="B582" i="58"/>
  <c r="C582" i="58"/>
  <c r="B583" i="58"/>
  <c r="C583" i="58"/>
  <c r="B584" i="58"/>
  <c r="C584" i="58"/>
  <c r="B585" i="58"/>
  <c r="C585" i="58"/>
  <c r="B586" i="58"/>
  <c r="C586" i="58"/>
  <c r="B587" i="58"/>
  <c r="C587" i="58"/>
  <c r="B588" i="58"/>
  <c r="C588" i="58"/>
  <c r="B589" i="58"/>
  <c r="C589" i="58"/>
  <c r="B590" i="58"/>
  <c r="C590" i="58"/>
  <c r="B591" i="58"/>
  <c r="C591" i="58"/>
  <c r="B592" i="58"/>
  <c r="C592" i="58"/>
  <c r="B593" i="58"/>
  <c r="C593" i="58"/>
  <c r="B594" i="58"/>
  <c r="C594" i="58"/>
  <c r="B595" i="58"/>
  <c r="C595" i="58"/>
  <c r="B596" i="58"/>
  <c r="C596" i="58"/>
  <c r="B597" i="58"/>
  <c r="C597" i="58"/>
  <c r="B598" i="58"/>
  <c r="C598" i="58"/>
  <c r="B599" i="58"/>
  <c r="C599" i="58"/>
  <c r="B600" i="58"/>
  <c r="C600" i="58"/>
  <c r="B601" i="58"/>
  <c r="C601" i="58"/>
  <c r="B602" i="58"/>
  <c r="C602" i="58"/>
  <c r="B603" i="58"/>
  <c r="C603" i="58"/>
  <c r="B604" i="58"/>
  <c r="C604" i="58"/>
  <c r="B605" i="58"/>
  <c r="C605" i="58"/>
  <c r="B606" i="58"/>
  <c r="C606" i="58"/>
  <c r="B607" i="58"/>
  <c r="C607" i="58"/>
  <c r="B608" i="58"/>
  <c r="C608" i="58"/>
  <c r="B609" i="58"/>
  <c r="C609" i="58"/>
  <c r="B610" i="58"/>
  <c r="C610" i="58"/>
  <c r="B611" i="58"/>
  <c r="C611" i="58"/>
  <c r="B612" i="58"/>
  <c r="C612" i="58"/>
  <c r="B613" i="58"/>
  <c r="C613" i="58"/>
  <c r="B614" i="58"/>
  <c r="C614" i="58"/>
  <c r="B615" i="58"/>
  <c r="C615" i="58"/>
  <c r="B616" i="58"/>
  <c r="C616" i="58"/>
  <c r="B617" i="58"/>
  <c r="C617" i="58"/>
  <c r="B618" i="58"/>
  <c r="C618" i="58"/>
  <c r="B619" i="58"/>
  <c r="C619" i="58"/>
  <c r="B620" i="58"/>
  <c r="C620" i="58"/>
  <c r="B621" i="58"/>
  <c r="C621" i="58"/>
  <c r="B622" i="58"/>
  <c r="C622" i="58"/>
  <c r="B623" i="58"/>
  <c r="C623" i="58"/>
  <c r="B624" i="58"/>
  <c r="C624" i="58"/>
  <c r="B625" i="58"/>
  <c r="C625" i="58"/>
  <c r="B626" i="58"/>
  <c r="C626" i="58"/>
  <c r="B627" i="58"/>
  <c r="C627" i="58"/>
  <c r="B628" i="58"/>
  <c r="C628" i="58"/>
  <c r="B629" i="58"/>
  <c r="C629" i="58"/>
  <c r="B630" i="58"/>
  <c r="C630" i="58"/>
  <c r="B631" i="58"/>
  <c r="C631" i="58"/>
  <c r="B632" i="58"/>
  <c r="C632" i="58"/>
  <c r="B633" i="58"/>
  <c r="C633" i="58"/>
  <c r="B634" i="58"/>
  <c r="C634" i="58"/>
  <c r="B635" i="58"/>
  <c r="C635" i="58"/>
  <c r="B636" i="58"/>
  <c r="C636" i="58"/>
  <c r="B637" i="58"/>
  <c r="C637" i="58"/>
  <c r="B638" i="58"/>
  <c r="C638" i="58"/>
  <c r="B639" i="58"/>
  <c r="C639" i="58"/>
  <c r="B640" i="58"/>
  <c r="C640" i="58"/>
  <c r="B641" i="58"/>
  <c r="C641" i="58"/>
  <c r="B642" i="58"/>
  <c r="C642" i="58"/>
  <c r="B643" i="58"/>
  <c r="C643" i="58"/>
  <c r="B644" i="58"/>
  <c r="C644" i="58"/>
  <c r="B645" i="58"/>
  <c r="C645" i="58"/>
  <c r="B646" i="58"/>
  <c r="C646" i="58"/>
  <c r="B647" i="58"/>
  <c r="C647" i="58"/>
  <c r="B648" i="58"/>
  <c r="C648" i="58"/>
  <c r="B649" i="58"/>
  <c r="C649" i="58"/>
  <c r="B650" i="58"/>
  <c r="C650" i="58"/>
  <c r="B651" i="58"/>
  <c r="C651" i="58"/>
  <c r="B652" i="58"/>
  <c r="C652" i="58"/>
  <c r="B653" i="58"/>
  <c r="C653" i="58"/>
  <c r="B654" i="58"/>
  <c r="C654" i="58"/>
  <c r="B655" i="58"/>
  <c r="C655" i="58"/>
  <c r="B656" i="58"/>
  <c r="C656" i="58"/>
  <c r="B657" i="58"/>
  <c r="C657" i="58"/>
  <c r="B658" i="58"/>
  <c r="C658" i="58"/>
  <c r="B659" i="58"/>
  <c r="C659" i="58"/>
  <c r="B660" i="58"/>
  <c r="C660" i="58"/>
  <c r="B661" i="58"/>
  <c r="C661" i="58"/>
  <c r="B662" i="58"/>
  <c r="C662" i="58"/>
  <c r="B663" i="58"/>
  <c r="C663" i="58"/>
  <c r="B664" i="58"/>
  <c r="C664" i="58"/>
  <c r="B665" i="58"/>
  <c r="C665" i="58"/>
  <c r="B666" i="58"/>
  <c r="C666" i="58"/>
  <c r="B667" i="58"/>
  <c r="C667" i="58"/>
  <c r="B668" i="58"/>
  <c r="C668" i="58"/>
  <c r="B669" i="58"/>
  <c r="C669" i="58"/>
  <c r="B670" i="58"/>
  <c r="C670" i="58"/>
  <c r="B671" i="58"/>
  <c r="C671" i="58"/>
  <c r="B672" i="58"/>
  <c r="C672" i="58"/>
  <c r="B673" i="58"/>
  <c r="C673" i="58"/>
  <c r="B674" i="58"/>
  <c r="C674" i="58"/>
  <c r="B675" i="58"/>
  <c r="C675" i="58"/>
  <c r="B676" i="58"/>
  <c r="C676" i="58"/>
  <c r="B677" i="58"/>
  <c r="C677" i="58"/>
  <c r="B678" i="58"/>
  <c r="C678" i="58"/>
  <c r="B679" i="58"/>
  <c r="C679" i="58"/>
  <c r="B680" i="58"/>
  <c r="C680" i="58"/>
  <c r="B681" i="58"/>
  <c r="C681" i="58"/>
  <c r="B682" i="58"/>
  <c r="C682" i="58"/>
  <c r="B683" i="58"/>
  <c r="C683" i="58"/>
  <c r="B684" i="58"/>
  <c r="C684" i="58"/>
  <c r="B685" i="58"/>
  <c r="C685" i="58"/>
  <c r="B686" i="58"/>
  <c r="C686" i="58"/>
  <c r="B687" i="58"/>
  <c r="C687" i="58"/>
  <c r="B688" i="58"/>
  <c r="C688" i="58"/>
  <c r="B689" i="58"/>
  <c r="C689" i="58"/>
  <c r="B690" i="58"/>
  <c r="C690" i="58"/>
  <c r="B691" i="58"/>
  <c r="C691" i="58"/>
  <c r="B692" i="58"/>
  <c r="C692" i="58"/>
  <c r="B693" i="58"/>
  <c r="C693" i="58"/>
  <c r="B694" i="58"/>
  <c r="C694" i="58"/>
  <c r="B695" i="58"/>
  <c r="C695" i="58"/>
  <c r="B696" i="58"/>
  <c r="C696" i="58"/>
  <c r="B697" i="58"/>
  <c r="C697" i="58"/>
  <c r="B698" i="58"/>
  <c r="C698" i="58"/>
  <c r="B699" i="58"/>
  <c r="C699" i="58"/>
  <c r="B700" i="58"/>
  <c r="C700" i="58"/>
  <c r="B701" i="58"/>
  <c r="C701" i="58"/>
  <c r="B702" i="58"/>
  <c r="C702" i="58"/>
  <c r="B703" i="58"/>
  <c r="C703" i="58"/>
  <c r="B704" i="58"/>
  <c r="C704" i="58"/>
  <c r="B705" i="58"/>
  <c r="C705" i="58"/>
  <c r="B706" i="58"/>
  <c r="C706" i="58"/>
  <c r="B707" i="58"/>
  <c r="C707" i="58"/>
  <c r="B708" i="58"/>
  <c r="C708" i="58"/>
  <c r="B709" i="58"/>
  <c r="C709" i="58"/>
  <c r="B710" i="58"/>
  <c r="C710" i="58"/>
  <c r="B711" i="58"/>
  <c r="C711" i="58"/>
  <c r="B712" i="58"/>
  <c r="C712" i="58"/>
  <c r="B713" i="58"/>
  <c r="C713" i="58"/>
  <c r="B714" i="58"/>
  <c r="C714" i="58"/>
  <c r="B715" i="58"/>
  <c r="C715" i="58"/>
  <c r="B716" i="58"/>
  <c r="C716" i="58"/>
  <c r="B717" i="58"/>
  <c r="C717" i="58"/>
  <c r="B718" i="58"/>
  <c r="C718" i="58"/>
  <c r="B719" i="58"/>
  <c r="C719" i="58"/>
  <c r="B720" i="58"/>
  <c r="C720" i="58"/>
  <c r="B721" i="58"/>
  <c r="C721" i="58"/>
  <c r="B722" i="58"/>
  <c r="C722" i="58"/>
  <c r="B723" i="58"/>
  <c r="C723" i="58"/>
  <c r="B724" i="58"/>
  <c r="C724" i="58"/>
  <c r="B725" i="58"/>
  <c r="C725" i="58"/>
  <c r="B726" i="58"/>
  <c r="C726" i="58"/>
  <c r="B727" i="58"/>
  <c r="C727" i="58"/>
  <c r="B728" i="58"/>
  <c r="C728" i="58"/>
  <c r="B729" i="58"/>
  <c r="C729" i="58"/>
  <c r="B730" i="58"/>
  <c r="C730" i="58"/>
  <c r="B731" i="58"/>
  <c r="C731" i="58"/>
  <c r="B732" i="58"/>
  <c r="C732" i="58"/>
  <c r="B733" i="58"/>
  <c r="C733" i="58"/>
  <c r="B734" i="58"/>
  <c r="C734" i="58"/>
  <c r="B735" i="58"/>
  <c r="C735" i="58"/>
  <c r="B736" i="58"/>
  <c r="C736" i="58"/>
  <c r="B737" i="58"/>
  <c r="C737" i="58"/>
  <c r="B738" i="58"/>
  <c r="C738" i="58"/>
  <c r="B739" i="58"/>
  <c r="C739" i="58"/>
  <c r="B740" i="58"/>
  <c r="C740" i="58"/>
  <c r="B741" i="58"/>
  <c r="C741" i="58"/>
  <c r="B742" i="58"/>
  <c r="C742" i="58"/>
  <c r="B743" i="58"/>
  <c r="C743" i="58"/>
  <c r="B744" i="58"/>
  <c r="C744" i="58"/>
  <c r="B745" i="58"/>
  <c r="C745" i="58"/>
  <c r="B746" i="58"/>
  <c r="C746" i="58"/>
  <c r="B747" i="58"/>
  <c r="C747" i="58"/>
  <c r="B748" i="58"/>
  <c r="C748" i="58"/>
  <c r="B749" i="58"/>
  <c r="C749" i="58"/>
  <c r="B750" i="58"/>
  <c r="C750" i="58"/>
  <c r="B751" i="58"/>
  <c r="C751" i="58"/>
  <c r="B752" i="58"/>
  <c r="C752" i="58"/>
  <c r="B753" i="58"/>
  <c r="C753" i="58"/>
  <c r="B754" i="58"/>
  <c r="C754" i="58"/>
  <c r="B755" i="58"/>
  <c r="C755" i="58"/>
  <c r="B756" i="58"/>
  <c r="C756" i="58"/>
  <c r="B757" i="58"/>
  <c r="C757" i="58"/>
  <c r="B758" i="58"/>
  <c r="C758" i="58"/>
  <c r="B759" i="58"/>
  <c r="C759" i="58"/>
  <c r="B760" i="58"/>
  <c r="C760" i="58"/>
  <c r="B761" i="58"/>
  <c r="C761" i="58"/>
  <c r="B762" i="58"/>
  <c r="C762" i="58"/>
  <c r="B763" i="58"/>
  <c r="C763" i="58"/>
  <c r="B764" i="58"/>
  <c r="C764" i="58"/>
  <c r="B765" i="58"/>
  <c r="C765" i="58"/>
  <c r="B766" i="58"/>
  <c r="C766" i="58"/>
  <c r="B767" i="58"/>
  <c r="C767" i="58"/>
  <c r="B768" i="58"/>
  <c r="C768" i="58"/>
  <c r="B769" i="58"/>
  <c r="C769" i="58"/>
  <c r="B770" i="58"/>
  <c r="C770" i="58"/>
  <c r="B771" i="58"/>
  <c r="C771" i="58"/>
  <c r="B772" i="58"/>
  <c r="C772" i="58"/>
  <c r="B773" i="58"/>
  <c r="C773" i="58"/>
  <c r="B774" i="58"/>
  <c r="C774" i="58"/>
  <c r="B775" i="58"/>
  <c r="C775" i="58"/>
  <c r="B776" i="58"/>
  <c r="C776" i="58"/>
  <c r="B777" i="58"/>
  <c r="C777" i="58"/>
  <c r="B778" i="58"/>
  <c r="C778" i="58"/>
  <c r="B779" i="58"/>
  <c r="C779" i="58"/>
  <c r="B780" i="58"/>
  <c r="C780" i="58"/>
  <c r="B781" i="58"/>
  <c r="C781" i="58"/>
  <c r="B782" i="58"/>
  <c r="C782" i="58"/>
  <c r="B783" i="58"/>
  <c r="C783" i="58"/>
  <c r="B784" i="58"/>
  <c r="C784" i="58"/>
  <c r="B785" i="58"/>
  <c r="C785" i="58"/>
  <c r="B786" i="58"/>
  <c r="C786" i="58"/>
  <c r="B787" i="58"/>
  <c r="C787" i="58"/>
  <c r="B788" i="58"/>
  <c r="C788" i="58"/>
  <c r="B789" i="58"/>
  <c r="C789" i="58"/>
  <c r="B790" i="58"/>
  <c r="C790" i="58"/>
  <c r="B791" i="58"/>
  <c r="C791" i="58"/>
  <c r="B792" i="58"/>
  <c r="C792" i="58"/>
  <c r="B793" i="58"/>
  <c r="C793" i="58"/>
  <c r="B794" i="58"/>
  <c r="C794" i="58"/>
  <c r="B795" i="58"/>
  <c r="C795" i="58"/>
  <c r="B796" i="58"/>
  <c r="C796" i="58"/>
  <c r="B797" i="58"/>
  <c r="C797" i="58"/>
  <c r="B798" i="58"/>
  <c r="C798" i="58"/>
  <c r="B799" i="58"/>
  <c r="C799" i="58"/>
  <c r="B800" i="58"/>
  <c r="C800" i="58"/>
  <c r="B801" i="58"/>
  <c r="C801" i="58"/>
  <c r="B802" i="58"/>
  <c r="C802" i="58"/>
  <c r="B803" i="58"/>
  <c r="C803" i="58"/>
  <c r="B804" i="58"/>
  <c r="C804" i="58"/>
  <c r="B805" i="58"/>
  <c r="C805" i="58"/>
  <c r="B806" i="58"/>
  <c r="C806" i="58"/>
  <c r="B807" i="58"/>
  <c r="C807" i="58"/>
  <c r="B808" i="58"/>
  <c r="C808" i="58"/>
  <c r="B809" i="58"/>
  <c r="C809" i="58"/>
  <c r="B810" i="58"/>
  <c r="C810" i="58"/>
  <c r="B811" i="58"/>
  <c r="C811" i="58"/>
  <c r="B812" i="58"/>
  <c r="C812" i="58"/>
  <c r="B813" i="58"/>
  <c r="C813" i="58"/>
  <c r="B814" i="58"/>
  <c r="C814" i="58"/>
  <c r="B815" i="58"/>
  <c r="C815" i="58"/>
  <c r="B816" i="58"/>
  <c r="C816" i="58"/>
  <c r="B817" i="58"/>
  <c r="C817" i="58"/>
  <c r="B818" i="58"/>
  <c r="C818" i="58"/>
  <c r="B819" i="58"/>
  <c r="C819" i="58"/>
  <c r="B820" i="58"/>
  <c r="C820" i="58"/>
  <c r="B821" i="58"/>
  <c r="C821" i="58"/>
  <c r="B822" i="58"/>
  <c r="C822" i="58"/>
  <c r="B823" i="58"/>
  <c r="C823" i="58"/>
  <c r="B824" i="58"/>
  <c r="C824" i="58"/>
  <c r="B825" i="58"/>
  <c r="C825" i="58"/>
  <c r="B826" i="58"/>
  <c r="C826" i="58"/>
  <c r="B827" i="58"/>
  <c r="C827" i="58"/>
  <c r="B828" i="58"/>
  <c r="C828" i="58"/>
  <c r="B829" i="58"/>
  <c r="C829" i="58"/>
  <c r="B830" i="58"/>
  <c r="C830" i="58"/>
  <c r="B831" i="58"/>
  <c r="C831" i="58"/>
  <c r="B832" i="58"/>
  <c r="C832" i="58"/>
  <c r="B833" i="58"/>
  <c r="C833" i="58"/>
  <c r="B834" i="58"/>
  <c r="C834" i="58"/>
  <c r="B835" i="58"/>
  <c r="C835" i="58"/>
  <c r="B836" i="58"/>
  <c r="C836" i="58"/>
  <c r="B837" i="58"/>
  <c r="C837" i="58"/>
  <c r="B838" i="58"/>
  <c r="C838" i="58"/>
  <c r="B839" i="58"/>
  <c r="C839" i="58"/>
  <c r="B840" i="58"/>
  <c r="C840" i="58"/>
  <c r="B841" i="58"/>
  <c r="C841" i="58"/>
  <c r="B842" i="58"/>
  <c r="C842" i="58"/>
  <c r="B843" i="58"/>
  <c r="C843" i="58"/>
  <c r="B844" i="58"/>
  <c r="C844" i="58"/>
  <c r="B845" i="58"/>
  <c r="C845" i="58"/>
  <c r="B846" i="58"/>
  <c r="C846" i="58"/>
  <c r="B847" i="58"/>
  <c r="C847" i="58"/>
  <c r="B848" i="58"/>
  <c r="C848" i="58"/>
  <c r="B849" i="58"/>
  <c r="C849" i="58"/>
  <c r="B850" i="58"/>
  <c r="C850" i="58"/>
  <c r="B851" i="58"/>
  <c r="C851" i="58"/>
  <c r="B852" i="58"/>
  <c r="C852" i="58"/>
  <c r="B853" i="58"/>
  <c r="C853" i="58"/>
  <c r="B854" i="58"/>
  <c r="C854" i="58"/>
  <c r="B855" i="58"/>
  <c r="C855" i="58"/>
  <c r="B856" i="58"/>
  <c r="C856" i="58"/>
  <c r="B857" i="58"/>
  <c r="C857" i="58"/>
  <c r="B858" i="58"/>
  <c r="C858" i="58"/>
  <c r="B859" i="58"/>
  <c r="C859" i="58"/>
  <c r="B860" i="58"/>
  <c r="C860" i="58"/>
  <c r="B861" i="58"/>
  <c r="C861" i="58"/>
  <c r="B862" i="58"/>
  <c r="C862" i="58"/>
  <c r="B863" i="58"/>
  <c r="C863" i="58"/>
  <c r="B864" i="58"/>
  <c r="C864" i="58"/>
  <c r="B865" i="58"/>
  <c r="C865" i="58"/>
  <c r="B866" i="58"/>
  <c r="C866" i="58"/>
  <c r="B867" i="58"/>
  <c r="C867" i="58"/>
  <c r="B868" i="58"/>
  <c r="C868" i="58"/>
  <c r="B869" i="58"/>
  <c r="C869" i="58"/>
  <c r="B870" i="58"/>
  <c r="C870" i="58"/>
  <c r="B871" i="58"/>
  <c r="C871" i="58"/>
  <c r="B872" i="58"/>
  <c r="C872" i="58"/>
  <c r="B873" i="58"/>
  <c r="C873" i="58"/>
  <c r="B874" i="58"/>
  <c r="C874" i="58"/>
  <c r="B875" i="58"/>
  <c r="C875" i="58"/>
  <c r="B876" i="58"/>
  <c r="C876" i="58"/>
  <c r="B877" i="58"/>
  <c r="C877" i="58"/>
  <c r="B878" i="58"/>
  <c r="C878" i="58"/>
  <c r="B879" i="58"/>
  <c r="C879" i="58"/>
  <c r="B880" i="58"/>
  <c r="C880" i="58"/>
  <c r="B881" i="58"/>
  <c r="C881" i="58"/>
  <c r="B882" i="58"/>
  <c r="C882" i="58"/>
  <c r="B883" i="58"/>
  <c r="C883" i="58"/>
  <c r="B884" i="58"/>
  <c r="C884" i="58"/>
  <c r="B885" i="58"/>
  <c r="C885" i="58"/>
  <c r="B886" i="58"/>
  <c r="C886" i="58"/>
  <c r="B887" i="58"/>
  <c r="C887" i="58"/>
  <c r="B888" i="58"/>
  <c r="C888" i="58"/>
  <c r="B889" i="58"/>
  <c r="C889" i="58"/>
  <c r="B890" i="58"/>
  <c r="C890" i="58"/>
  <c r="B891" i="58"/>
  <c r="C891" i="58"/>
  <c r="B892" i="58"/>
  <c r="C892" i="58"/>
  <c r="B893" i="58"/>
  <c r="C893" i="58"/>
  <c r="B894" i="58"/>
  <c r="C894" i="58"/>
  <c r="B895" i="58"/>
  <c r="C895" i="58"/>
  <c r="B896" i="58"/>
  <c r="C896" i="58"/>
  <c r="B897" i="58"/>
  <c r="C897" i="58"/>
  <c r="B898" i="58"/>
  <c r="C898" i="58"/>
  <c r="B899" i="58"/>
  <c r="C899" i="58"/>
  <c r="B900" i="58"/>
  <c r="C900" i="58"/>
  <c r="B901" i="58"/>
  <c r="C901" i="58"/>
  <c r="B902" i="58"/>
  <c r="C902" i="58"/>
  <c r="B903" i="58"/>
  <c r="C903" i="58"/>
  <c r="B904" i="58"/>
  <c r="C904" i="58"/>
  <c r="B905" i="58"/>
  <c r="C905" i="58"/>
  <c r="B906" i="58"/>
  <c r="C906" i="58"/>
  <c r="B907" i="58"/>
  <c r="C907" i="58"/>
  <c r="B908" i="58"/>
  <c r="C908" i="58"/>
  <c r="B909" i="58"/>
  <c r="C909" i="58"/>
  <c r="B910" i="58"/>
  <c r="C910" i="58"/>
  <c r="B911" i="58"/>
  <c r="C911" i="58"/>
  <c r="B912" i="58"/>
  <c r="C912" i="58"/>
  <c r="B913" i="58"/>
  <c r="C913" i="58"/>
  <c r="B914" i="58"/>
  <c r="C914" i="58"/>
  <c r="B915" i="58"/>
  <c r="C915" i="58"/>
  <c r="B916" i="58"/>
  <c r="C916" i="58"/>
  <c r="B917" i="58"/>
  <c r="C917" i="58"/>
  <c r="B918" i="58"/>
  <c r="C918" i="58"/>
  <c r="B919" i="58"/>
  <c r="C919" i="58"/>
  <c r="B920" i="58"/>
  <c r="C920" i="58"/>
  <c r="B921" i="58"/>
  <c r="C921" i="58"/>
  <c r="B922" i="58"/>
  <c r="C922" i="58"/>
  <c r="B923" i="58"/>
  <c r="C923" i="58"/>
  <c r="B924" i="58"/>
  <c r="C924" i="58"/>
  <c r="B925" i="58"/>
  <c r="C925" i="58"/>
  <c r="B926" i="58"/>
  <c r="C926" i="58"/>
  <c r="B927" i="58"/>
  <c r="C927" i="58"/>
  <c r="B928" i="58"/>
  <c r="C928" i="58"/>
  <c r="B929" i="58"/>
  <c r="C929" i="58"/>
  <c r="B930" i="58"/>
  <c r="C930" i="58"/>
  <c r="B931" i="58"/>
  <c r="C931" i="58"/>
  <c r="B932" i="58"/>
  <c r="C932" i="58"/>
  <c r="B933" i="58"/>
  <c r="C933" i="58"/>
  <c r="B934" i="58"/>
  <c r="C934" i="58"/>
  <c r="B935" i="58"/>
  <c r="C935" i="58"/>
  <c r="B936" i="58"/>
  <c r="C936" i="58"/>
  <c r="B937" i="58"/>
  <c r="C937" i="58"/>
  <c r="B938" i="58"/>
  <c r="C938" i="58"/>
  <c r="B939" i="58"/>
  <c r="C939" i="58"/>
  <c r="B940" i="58"/>
  <c r="C940" i="58"/>
  <c r="B941" i="58"/>
  <c r="C941" i="58"/>
  <c r="B942" i="58"/>
  <c r="C942" i="58"/>
  <c r="B943" i="58"/>
  <c r="C943" i="58"/>
  <c r="B944" i="58"/>
  <c r="C944" i="58"/>
  <c r="B945" i="58"/>
  <c r="C945" i="58"/>
  <c r="B946" i="58"/>
  <c r="C946" i="58"/>
  <c r="B947" i="58"/>
  <c r="C947" i="58"/>
  <c r="B948" i="58"/>
  <c r="C948" i="58"/>
  <c r="B949" i="58"/>
  <c r="C949" i="58"/>
  <c r="B950" i="58"/>
  <c r="C950" i="58"/>
  <c r="B951" i="58"/>
  <c r="C951" i="58"/>
  <c r="B952" i="58"/>
  <c r="C952" i="58"/>
  <c r="B953" i="58"/>
  <c r="C953" i="58"/>
  <c r="B954" i="58"/>
  <c r="C954" i="58"/>
  <c r="B955" i="58"/>
  <c r="C955" i="58"/>
  <c r="B956" i="58"/>
  <c r="C956" i="58"/>
  <c r="B957" i="58"/>
  <c r="C957" i="58"/>
  <c r="B958" i="58"/>
  <c r="C958" i="58"/>
  <c r="B959" i="58"/>
  <c r="C959" i="58"/>
  <c r="B960" i="58"/>
  <c r="C960" i="58"/>
  <c r="B961" i="58"/>
  <c r="C961" i="58"/>
  <c r="B962" i="58"/>
  <c r="C962" i="58"/>
  <c r="B963" i="58"/>
  <c r="C963" i="58"/>
  <c r="B964" i="58"/>
  <c r="C964" i="58"/>
  <c r="B965" i="58"/>
  <c r="C965" i="58"/>
  <c r="B966" i="58"/>
  <c r="C966" i="58"/>
  <c r="B967" i="58"/>
  <c r="C967" i="58"/>
  <c r="B968" i="58"/>
  <c r="C968" i="58"/>
  <c r="B969" i="58"/>
  <c r="C969" i="58"/>
  <c r="B970" i="58"/>
  <c r="C970" i="58"/>
  <c r="B971" i="58"/>
  <c r="C971" i="58"/>
  <c r="B972" i="58"/>
  <c r="C972" i="58"/>
  <c r="B973" i="58"/>
  <c r="C973" i="58"/>
  <c r="B974" i="58"/>
  <c r="C974" i="58"/>
  <c r="B975" i="58"/>
  <c r="C975" i="58"/>
  <c r="B976" i="58"/>
  <c r="C976" i="58"/>
  <c r="B977" i="58"/>
  <c r="C977" i="58"/>
  <c r="B978" i="58"/>
  <c r="C978" i="58"/>
  <c r="B979" i="58"/>
  <c r="C979" i="58"/>
  <c r="B980" i="58"/>
  <c r="C980" i="58"/>
  <c r="B981" i="58"/>
  <c r="C981" i="58"/>
  <c r="B982" i="58"/>
  <c r="C982" i="58"/>
  <c r="B983" i="58"/>
  <c r="C983" i="58"/>
  <c r="B984" i="58"/>
  <c r="C984" i="58"/>
  <c r="B985" i="58"/>
  <c r="C985" i="58"/>
  <c r="B986" i="58"/>
  <c r="C986" i="58"/>
  <c r="B987" i="58"/>
  <c r="C987" i="58"/>
  <c r="B988" i="58"/>
  <c r="C988" i="58"/>
  <c r="B989" i="58"/>
  <c r="C989" i="58"/>
  <c r="B990" i="58"/>
  <c r="C990" i="58"/>
  <c r="B991" i="58"/>
  <c r="C991" i="58"/>
  <c r="B992" i="58"/>
  <c r="C992" i="58"/>
  <c r="B993" i="58"/>
  <c r="C993" i="58"/>
  <c r="B994" i="58"/>
  <c r="C994" i="58"/>
  <c r="B995" i="58"/>
  <c r="C995" i="58"/>
  <c r="B996" i="58"/>
  <c r="C996" i="58"/>
  <c r="B997" i="58"/>
  <c r="C997" i="58"/>
  <c r="B998" i="58"/>
  <c r="C998" i="58"/>
  <c r="B999" i="58"/>
  <c r="C999" i="58"/>
  <c r="B1000" i="58"/>
  <c r="C1000" i="58"/>
  <c r="B1001" i="58"/>
  <c r="C1001" i="58"/>
  <c r="J48" i="43"/>
  <c r="K48" i="43"/>
  <c r="K49" i="43"/>
  <c r="J49" i="43" s="1"/>
  <c r="J50" i="43"/>
  <c r="K50" i="43"/>
  <c r="K51" i="43"/>
  <c r="J51" i="43" s="1"/>
  <c r="J52" i="43"/>
  <c r="K52" i="43"/>
  <c r="K53" i="43"/>
  <c r="J53" i="43" s="1"/>
  <c r="J54" i="43"/>
  <c r="K54" i="43"/>
  <c r="K55" i="43"/>
  <c r="J55" i="43" s="1"/>
  <c r="J56" i="43"/>
  <c r="K56" i="43"/>
  <c r="K57" i="43"/>
  <c r="J57" i="43" s="1"/>
  <c r="J58" i="43"/>
  <c r="K58" i="43"/>
  <c r="K59" i="43"/>
  <c r="J59" i="43" s="1"/>
  <c r="J60" i="43"/>
  <c r="K60" i="43"/>
  <c r="K61" i="43"/>
  <c r="J61" i="43" s="1"/>
  <c r="J62" i="43"/>
  <c r="K62" i="43"/>
  <c r="K63" i="43"/>
  <c r="J63" i="43" s="1"/>
  <c r="J64" i="43"/>
  <c r="K64" i="43"/>
  <c r="K65" i="43"/>
  <c r="J65" i="43" s="1"/>
  <c r="J66" i="43"/>
  <c r="K66" i="43"/>
  <c r="K67" i="43"/>
  <c r="J67" i="43" s="1"/>
  <c r="J68" i="43"/>
  <c r="K68" i="43"/>
  <c r="K69" i="43"/>
  <c r="J69" i="43" s="1"/>
  <c r="J70" i="43"/>
  <c r="K70" i="43"/>
  <c r="K71" i="43"/>
  <c r="J71" i="43" s="1"/>
  <c r="J72" i="43"/>
  <c r="K72" i="43"/>
  <c r="K73" i="43"/>
  <c r="J73" i="43" s="1"/>
  <c r="J74" i="43"/>
  <c r="K74" i="43"/>
  <c r="K75" i="43"/>
  <c r="J75" i="43" s="1"/>
  <c r="J76" i="43"/>
  <c r="K76" i="43"/>
  <c r="K77" i="43"/>
  <c r="J77" i="43" s="1"/>
  <c r="J78" i="43"/>
  <c r="K78" i="43"/>
  <c r="K79" i="43"/>
  <c r="J79" i="43" s="1"/>
  <c r="J80" i="43"/>
  <c r="K80" i="43"/>
  <c r="K81" i="43"/>
  <c r="J81" i="43" s="1"/>
  <c r="J82" i="43"/>
  <c r="K82" i="43"/>
  <c r="K83" i="43"/>
  <c r="J83" i="43" s="1"/>
  <c r="J84" i="43"/>
  <c r="K84" i="43"/>
  <c r="K85" i="43"/>
  <c r="J85" i="43" s="1"/>
  <c r="J86" i="43"/>
  <c r="K86" i="43"/>
  <c r="K87" i="43"/>
  <c r="J87" i="43" s="1"/>
  <c r="J88" i="43"/>
  <c r="K88" i="43"/>
  <c r="K89" i="43"/>
  <c r="J89" i="43" s="1"/>
  <c r="J90" i="43"/>
  <c r="K90" i="43"/>
  <c r="K91" i="43"/>
  <c r="J91" i="43" s="1"/>
  <c r="J92" i="43"/>
  <c r="K92" i="43"/>
  <c r="K93" i="43"/>
  <c r="J93" i="43" s="1"/>
  <c r="J94" i="43"/>
  <c r="K94" i="43"/>
  <c r="K95" i="43"/>
  <c r="J95" i="43" s="1"/>
  <c r="J96" i="43"/>
  <c r="K96" i="43"/>
  <c r="K97" i="43"/>
  <c r="J97" i="43" s="1"/>
  <c r="J98" i="43"/>
  <c r="K98" i="43"/>
  <c r="K99" i="43"/>
  <c r="J99" i="43" s="1"/>
  <c r="J100" i="43"/>
  <c r="K100" i="43"/>
  <c r="K101" i="43"/>
  <c r="J101" i="43" s="1"/>
  <c r="J102" i="43"/>
  <c r="K102" i="43"/>
  <c r="K103" i="43"/>
  <c r="J103" i="43" s="1"/>
  <c r="J104" i="43"/>
  <c r="K104" i="43"/>
  <c r="K105" i="43"/>
  <c r="J105" i="43" s="1"/>
  <c r="J106" i="43"/>
  <c r="K106" i="43"/>
  <c r="K107" i="43"/>
  <c r="J107" i="43" s="1"/>
  <c r="J108" i="43"/>
  <c r="K108" i="43"/>
  <c r="K109" i="43"/>
  <c r="J109" i="43" s="1"/>
  <c r="J110" i="43"/>
  <c r="K110" i="43"/>
  <c r="K111" i="43"/>
  <c r="J111" i="43" s="1"/>
  <c r="J112" i="43"/>
  <c r="K112" i="43"/>
  <c r="K113" i="43"/>
  <c r="J113" i="43" s="1"/>
  <c r="J114" i="43"/>
  <c r="K114" i="43"/>
  <c r="K115" i="43"/>
  <c r="J115" i="43" s="1"/>
  <c r="J116" i="43"/>
  <c r="K116" i="43"/>
  <c r="K117" i="43"/>
  <c r="J117" i="43" s="1"/>
  <c r="J118" i="43"/>
  <c r="K118" i="43"/>
  <c r="K119" i="43"/>
  <c r="J119" i="43" s="1"/>
  <c r="J120" i="43"/>
  <c r="K120" i="43"/>
  <c r="K121" i="43"/>
  <c r="J121" i="43" s="1"/>
  <c r="J122" i="43"/>
  <c r="K122" i="43"/>
  <c r="K123" i="43"/>
  <c r="J123" i="43" s="1"/>
  <c r="J124" i="43"/>
  <c r="K124" i="43"/>
  <c r="K125" i="43"/>
  <c r="J125" i="43" s="1"/>
  <c r="J126" i="43"/>
  <c r="K126" i="43"/>
  <c r="K127" i="43"/>
  <c r="J127" i="43" s="1"/>
  <c r="J128" i="43"/>
  <c r="K128" i="43"/>
  <c r="K129" i="43"/>
  <c r="J129" i="43" s="1"/>
  <c r="J130" i="43"/>
  <c r="K130" i="43"/>
  <c r="K131" i="43"/>
  <c r="J131" i="43" s="1"/>
  <c r="J132" i="43"/>
  <c r="K132" i="43"/>
  <c r="K133" i="43"/>
  <c r="J133" i="43" s="1"/>
  <c r="J134" i="43"/>
  <c r="K134" i="43"/>
  <c r="K135" i="43"/>
  <c r="J135" i="43" s="1"/>
  <c r="J136" i="43"/>
  <c r="K136" i="43"/>
  <c r="K137" i="43"/>
  <c r="J137" i="43" s="1"/>
  <c r="J138" i="43"/>
  <c r="K138" i="43"/>
  <c r="K139" i="43"/>
  <c r="J139" i="43" s="1"/>
  <c r="J140" i="43"/>
  <c r="K140" i="43"/>
  <c r="K141" i="43"/>
  <c r="J141" i="43" s="1"/>
  <c r="J142" i="43"/>
  <c r="K142" i="43"/>
  <c r="K143" i="43"/>
  <c r="J143" i="43" s="1"/>
  <c r="J144" i="43"/>
  <c r="K144" i="43"/>
  <c r="K145" i="43"/>
  <c r="J145" i="43" s="1"/>
  <c r="J146" i="43"/>
  <c r="K146" i="43"/>
  <c r="K147" i="43"/>
  <c r="J147" i="43" s="1"/>
  <c r="J148" i="43"/>
  <c r="K148" i="43"/>
  <c r="K149" i="43"/>
  <c r="J149" i="43" s="1"/>
  <c r="J150" i="43"/>
  <c r="K150" i="43"/>
  <c r="K151" i="43"/>
  <c r="J151" i="43" s="1"/>
  <c r="J152" i="43"/>
  <c r="K152" i="43"/>
  <c r="K153" i="43"/>
  <c r="J153" i="43" s="1"/>
  <c r="J154" i="43"/>
  <c r="K154" i="43"/>
  <c r="K155" i="43"/>
  <c r="J155" i="43" s="1"/>
  <c r="J156" i="43"/>
  <c r="K156" i="43"/>
  <c r="K157" i="43"/>
  <c r="J157" i="43" s="1"/>
  <c r="J158" i="43"/>
  <c r="K158" i="43"/>
  <c r="K159" i="43"/>
  <c r="J159" i="43" s="1"/>
  <c r="J160" i="43"/>
  <c r="K160" i="43"/>
  <c r="K161" i="43"/>
  <c r="J161" i="43" s="1"/>
  <c r="J162" i="43"/>
  <c r="K162" i="43"/>
  <c r="K163" i="43"/>
  <c r="J163" i="43" s="1"/>
  <c r="J164" i="43"/>
  <c r="K164" i="43"/>
  <c r="K165" i="43"/>
  <c r="J165" i="43" s="1"/>
  <c r="J166" i="43"/>
  <c r="K166" i="43"/>
  <c r="K167" i="43"/>
  <c r="J167" i="43" s="1"/>
  <c r="J168" i="43"/>
  <c r="K168" i="43"/>
  <c r="K169" i="43"/>
  <c r="J169" i="43" s="1"/>
  <c r="J170" i="43"/>
  <c r="K170" i="43"/>
  <c r="K171" i="43"/>
  <c r="J171" i="43" s="1"/>
  <c r="J172" i="43"/>
  <c r="K172" i="43"/>
  <c r="K173" i="43"/>
  <c r="J173" i="43" s="1"/>
  <c r="J174" i="43"/>
  <c r="K174" i="43"/>
  <c r="K175" i="43"/>
  <c r="J175" i="43" s="1"/>
  <c r="J176" i="43"/>
  <c r="K176" i="43"/>
  <c r="K177" i="43"/>
  <c r="J177" i="43" s="1"/>
  <c r="J178" i="43"/>
  <c r="K178" i="43"/>
  <c r="K179" i="43"/>
  <c r="J179" i="43" s="1"/>
  <c r="J180" i="43"/>
  <c r="K180" i="43"/>
  <c r="K181" i="43"/>
  <c r="J181" i="43" s="1"/>
  <c r="J182" i="43"/>
  <c r="K182" i="43"/>
  <c r="K183" i="43"/>
  <c r="J183" i="43" s="1"/>
  <c r="J184" i="43"/>
  <c r="K184" i="43"/>
  <c r="K185" i="43"/>
  <c r="J185" i="43" s="1"/>
  <c r="J186" i="43"/>
  <c r="K186" i="43"/>
  <c r="K187" i="43"/>
  <c r="J187" i="43" s="1"/>
  <c r="J188" i="43"/>
  <c r="K188" i="43"/>
  <c r="K189" i="43"/>
  <c r="J189" i="43" s="1"/>
  <c r="J190" i="43"/>
  <c r="K190" i="43"/>
  <c r="K191" i="43"/>
  <c r="J191" i="43" s="1"/>
  <c r="J192" i="43"/>
  <c r="K192" i="43"/>
  <c r="K193" i="43"/>
  <c r="J193" i="43" s="1"/>
  <c r="J194" i="43"/>
  <c r="K194" i="43"/>
  <c r="K195" i="43"/>
  <c r="J195" i="43" s="1"/>
  <c r="J196" i="43"/>
  <c r="K196" i="43"/>
  <c r="K197" i="43"/>
  <c r="J197" i="43" s="1"/>
  <c r="J198" i="43"/>
  <c r="K198" i="43"/>
  <c r="K199" i="43"/>
  <c r="J199" i="43" s="1"/>
  <c r="J200" i="43"/>
  <c r="K200" i="43"/>
  <c r="K201" i="43"/>
  <c r="J201" i="43" s="1"/>
  <c r="J202" i="43"/>
  <c r="K202" i="43"/>
  <c r="K203" i="43"/>
  <c r="J203" i="43" s="1"/>
  <c r="J204" i="43"/>
  <c r="K204" i="43"/>
  <c r="K205" i="43"/>
  <c r="J205" i="43" s="1"/>
  <c r="J206" i="43"/>
  <c r="K206" i="43"/>
  <c r="K207" i="43"/>
  <c r="J207" i="43" s="1"/>
  <c r="J208" i="43"/>
  <c r="K208" i="43"/>
  <c r="K209" i="43"/>
  <c r="J209" i="43" s="1"/>
  <c r="J210" i="43"/>
  <c r="K210" i="43"/>
  <c r="K211" i="43"/>
  <c r="J211" i="43" s="1"/>
  <c r="J212" i="43"/>
  <c r="K212" i="43"/>
  <c r="K213" i="43"/>
  <c r="J213" i="43" s="1"/>
  <c r="J214" i="43"/>
  <c r="K214" i="43"/>
  <c r="K215" i="43"/>
  <c r="J215" i="43" s="1"/>
  <c r="J216" i="43"/>
  <c r="K216" i="43"/>
  <c r="K217" i="43"/>
  <c r="J217" i="43" s="1"/>
  <c r="J218" i="43"/>
  <c r="K218" i="43"/>
  <c r="K219" i="43"/>
  <c r="J219" i="43" s="1"/>
  <c r="J220" i="43"/>
  <c r="K220" i="43"/>
  <c r="K221" i="43"/>
  <c r="J221" i="43" s="1"/>
  <c r="J222" i="43"/>
  <c r="K222" i="43"/>
  <c r="K223" i="43"/>
  <c r="J223" i="43" s="1"/>
  <c r="J224" i="43"/>
  <c r="K224" i="43"/>
  <c r="K225" i="43"/>
  <c r="J225" i="43" s="1"/>
  <c r="J226" i="43"/>
  <c r="K226" i="43"/>
  <c r="K227" i="43"/>
  <c r="J227" i="43" s="1"/>
  <c r="J228" i="43"/>
  <c r="K228" i="43"/>
  <c r="K229" i="43"/>
  <c r="J229" i="43" s="1"/>
  <c r="J230" i="43"/>
  <c r="K230" i="43"/>
  <c r="K231" i="43"/>
  <c r="J231" i="43" s="1"/>
  <c r="J232" i="43"/>
  <c r="K232" i="43"/>
  <c r="K233" i="43"/>
  <c r="J233" i="43" s="1"/>
  <c r="J234" i="43"/>
  <c r="K234" i="43"/>
  <c r="K235" i="43"/>
  <c r="J235" i="43" s="1"/>
  <c r="J236" i="43"/>
  <c r="K236" i="43"/>
  <c r="K237" i="43"/>
  <c r="J237" i="43" s="1"/>
  <c r="J238" i="43"/>
  <c r="K238" i="43"/>
  <c r="K239" i="43"/>
  <c r="J239" i="43" s="1"/>
  <c r="J240" i="43"/>
  <c r="K240" i="43"/>
  <c r="K241" i="43"/>
  <c r="J241" i="43" s="1"/>
  <c r="J242" i="43"/>
  <c r="K242" i="43"/>
  <c r="K243" i="43"/>
  <c r="J243" i="43" s="1"/>
  <c r="J244" i="43"/>
  <c r="K244" i="43"/>
  <c r="K245" i="43"/>
  <c r="J245" i="43" s="1"/>
  <c r="J246" i="43"/>
  <c r="K246" i="43"/>
  <c r="K247" i="43"/>
  <c r="J247" i="43" s="1"/>
  <c r="J248" i="43"/>
  <c r="K248" i="43"/>
  <c r="K249" i="43"/>
  <c r="J249" i="43" s="1"/>
  <c r="J250" i="43"/>
  <c r="K250" i="43"/>
  <c r="K251" i="43"/>
  <c r="J251" i="43" s="1"/>
  <c r="J252" i="43"/>
  <c r="K252" i="43"/>
  <c r="K253" i="43"/>
  <c r="J253" i="43" s="1"/>
  <c r="J254" i="43"/>
  <c r="K254" i="43"/>
  <c r="K255" i="43"/>
  <c r="J255" i="43" s="1"/>
  <c r="J256" i="43"/>
  <c r="K256" i="43"/>
  <c r="K257" i="43"/>
  <c r="J257" i="43" s="1"/>
  <c r="J258" i="43"/>
  <c r="K258" i="43"/>
  <c r="K259" i="43"/>
  <c r="J259" i="43" s="1"/>
  <c r="J260" i="43"/>
  <c r="K260" i="43"/>
  <c r="K261" i="43"/>
  <c r="J261" i="43" s="1"/>
  <c r="J262" i="43"/>
  <c r="K262" i="43"/>
  <c r="K263" i="43"/>
  <c r="J263" i="43" s="1"/>
  <c r="J264" i="43"/>
  <c r="K264" i="43"/>
  <c r="K265" i="43"/>
  <c r="J265" i="43" s="1"/>
  <c r="J266" i="43"/>
  <c r="K266" i="43"/>
  <c r="K267" i="43"/>
  <c r="J267" i="43" s="1"/>
  <c r="J268" i="43"/>
  <c r="K268" i="43"/>
  <c r="K269" i="43"/>
  <c r="J269" i="43" s="1"/>
  <c r="J270" i="43"/>
  <c r="K270" i="43"/>
  <c r="K271" i="43"/>
  <c r="J271" i="43" s="1"/>
  <c r="J272" i="43"/>
  <c r="K272" i="43"/>
  <c r="K273" i="43"/>
  <c r="J273" i="43" s="1"/>
  <c r="J274" i="43"/>
  <c r="K274" i="43"/>
  <c r="K275" i="43"/>
  <c r="J275" i="43" s="1"/>
  <c r="J276" i="43"/>
  <c r="K276" i="43"/>
  <c r="K277" i="43"/>
  <c r="J277" i="43" s="1"/>
  <c r="J278" i="43"/>
  <c r="K278" i="43"/>
  <c r="K279" i="43"/>
  <c r="J279" i="43" s="1"/>
  <c r="J280" i="43"/>
  <c r="K280" i="43"/>
  <c r="K281" i="43"/>
  <c r="J281" i="43" s="1"/>
  <c r="J282" i="43"/>
  <c r="K282" i="43"/>
  <c r="K283" i="43"/>
  <c r="J283" i="43" s="1"/>
  <c r="J284" i="43"/>
  <c r="K284" i="43"/>
  <c r="K285" i="43"/>
  <c r="J285" i="43" s="1"/>
  <c r="J286" i="43"/>
  <c r="K286" i="43"/>
  <c r="K287" i="43"/>
  <c r="J287" i="43" s="1"/>
  <c r="J288" i="43"/>
  <c r="K288" i="43"/>
  <c r="K289" i="43"/>
  <c r="J289" i="43" s="1"/>
  <c r="J290" i="43"/>
  <c r="K290" i="43"/>
  <c r="K291" i="43"/>
  <c r="J291" i="43" s="1"/>
  <c r="J292" i="43"/>
  <c r="K292" i="43"/>
  <c r="K293" i="43"/>
  <c r="J293" i="43" s="1"/>
  <c r="J294" i="43"/>
  <c r="K294" i="43"/>
  <c r="K295" i="43"/>
  <c r="J295" i="43" s="1"/>
  <c r="J296" i="43"/>
  <c r="K296" i="43"/>
  <c r="K297" i="43"/>
  <c r="J297" i="43" s="1"/>
  <c r="J298" i="43"/>
  <c r="K298" i="43"/>
  <c r="K299" i="43"/>
  <c r="J299" i="43" s="1"/>
  <c r="J300" i="43"/>
  <c r="K300" i="43"/>
  <c r="K301" i="43"/>
  <c r="J301" i="43" s="1"/>
  <c r="J302" i="43"/>
  <c r="K302" i="43"/>
  <c r="K303" i="43"/>
  <c r="J303" i="43" s="1"/>
  <c r="J304" i="43"/>
  <c r="K304" i="43"/>
  <c r="K305" i="43"/>
  <c r="J305" i="43" s="1"/>
  <c r="J306" i="43"/>
  <c r="K306" i="43"/>
  <c r="K307" i="43"/>
  <c r="J307" i="43" s="1"/>
  <c r="J308" i="43"/>
  <c r="K308" i="43"/>
  <c r="K309" i="43"/>
  <c r="J309" i="43" s="1"/>
  <c r="J310" i="43"/>
  <c r="K310" i="43"/>
  <c r="K311" i="43"/>
  <c r="J311" i="43" s="1"/>
  <c r="J312" i="43"/>
  <c r="K312" i="43"/>
  <c r="K313" i="43"/>
  <c r="J313" i="43" s="1"/>
  <c r="J314" i="43"/>
  <c r="K314" i="43"/>
  <c r="K315" i="43"/>
  <c r="J315" i="43" s="1"/>
  <c r="J316" i="43"/>
  <c r="K316" i="43"/>
  <c r="K317" i="43"/>
  <c r="J317" i="43" s="1"/>
  <c r="J318" i="43"/>
  <c r="K318" i="43"/>
  <c r="K319" i="43"/>
  <c r="J319" i="43" s="1"/>
  <c r="J320" i="43"/>
  <c r="K320" i="43"/>
  <c r="K321" i="43"/>
  <c r="J321" i="43" s="1"/>
  <c r="J322" i="43"/>
  <c r="K322" i="43"/>
  <c r="K323" i="43"/>
  <c r="J323" i="43" s="1"/>
  <c r="J324" i="43"/>
  <c r="K324" i="43"/>
  <c r="K325" i="43"/>
  <c r="J325" i="43" s="1"/>
  <c r="J326" i="43"/>
  <c r="K326" i="43"/>
  <c r="K327" i="43"/>
  <c r="J327" i="43" s="1"/>
  <c r="J328" i="43"/>
  <c r="K328" i="43"/>
  <c r="K329" i="43"/>
  <c r="J329" i="43" s="1"/>
  <c r="J330" i="43"/>
  <c r="K330" i="43"/>
  <c r="K331" i="43"/>
  <c r="J331" i="43" s="1"/>
  <c r="J332" i="43"/>
  <c r="K332" i="43"/>
  <c r="K333" i="43"/>
  <c r="J333" i="43" s="1"/>
  <c r="J334" i="43"/>
  <c r="K334" i="43"/>
  <c r="K335" i="43"/>
  <c r="J335" i="43" s="1"/>
  <c r="J336" i="43"/>
  <c r="K336" i="43"/>
  <c r="K337" i="43"/>
  <c r="J337" i="43" s="1"/>
  <c r="J338" i="43"/>
  <c r="K338" i="43"/>
  <c r="K339" i="43"/>
  <c r="J339" i="43" s="1"/>
  <c r="J340" i="43"/>
  <c r="K340" i="43"/>
  <c r="K341" i="43"/>
  <c r="J341" i="43" s="1"/>
  <c r="J342" i="43"/>
  <c r="K342" i="43"/>
  <c r="K343" i="43"/>
  <c r="J343" i="43" s="1"/>
  <c r="J344" i="43"/>
  <c r="K344" i="43"/>
  <c r="K345" i="43"/>
  <c r="J345" i="43" s="1"/>
  <c r="J346" i="43"/>
  <c r="K346" i="43"/>
  <c r="K347" i="43"/>
  <c r="J347" i="43" s="1"/>
  <c r="J348" i="43"/>
  <c r="K348" i="43"/>
  <c r="K349" i="43"/>
  <c r="J349" i="43" s="1"/>
  <c r="J350" i="43"/>
  <c r="K350" i="43"/>
  <c r="J351" i="43"/>
  <c r="K351" i="43"/>
  <c r="J352" i="43"/>
  <c r="K352" i="43"/>
  <c r="J353" i="43"/>
  <c r="K353" i="43"/>
  <c r="J354" i="43"/>
  <c r="K354" i="43"/>
  <c r="J355" i="43"/>
  <c r="K355" i="43"/>
  <c r="J356" i="43"/>
  <c r="K356" i="43"/>
  <c r="J357" i="43"/>
  <c r="K357" i="43"/>
  <c r="J358" i="43"/>
  <c r="K358" i="43"/>
  <c r="J359" i="43"/>
  <c r="K359" i="43"/>
  <c r="J360" i="43"/>
  <c r="K360" i="43"/>
  <c r="J361" i="43"/>
  <c r="K361" i="43"/>
  <c r="J362" i="43"/>
  <c r="K362" i="43"/>
  <c r="J363" i="43"/>
  <c r="K363" i="43"/>
  <c r="J364" i="43"/>
  <c r="K364" i="43"/>
  <c r="J365" i="43"/>
  <c r="K365" i="43"/>
  <c r="J366" i="43"/>
  <c r="K366" i="43"/>
  <c r="J367" i="43"/>
  <c r="K367" i="43"/>
  <c r="J368" i="43"/>
  <c r="K368" i="43"/>
  <c r="J369" i="43"/>
  <c r="K369" i="43"/>
  <c r="J370" i="43"/>
  <c r="K370" i="43"/>
  <c r="J371" i="43"/>
  <c r="K371" i="43"/>
  <c r="J372" i="43"/>
  <c r="K372" i="43"/>
  <c r="J373" i="43"/>
  <c r="K373" i="43"/>
  <c r="J374" i="43"/>
  <c r="K374" i="43"/>
  <c r="J375" i="43"/>
  <c r="K375" i="43"/>
  <c r="J376" i="43"/>
  <c r="K376" i="43"/>
  <c r="J377" i="43"/>
  <c r="K377" i="43"/>
  <c r="J378" i="43"/>
  <c r="K378" i="43"/>
  <c r="J379" i="43"/>
  <c r="K379" i="43"/>
  <c r="J380" i="43"/>
  <c r="K380" i="43"/>
  <c r="J381" i="43"/>
  <c r="K381" i="43"/>
  <c r="J382" i="43"/>
  <c r="K382" i="43"/>
  <c r="J383" i="43"/>
  <c r="K383" i="43"/>
  <c r="J384" i="43"/>
  <c r="K384" i="43"/>
  <c r="J385" i="43"/>
  <c r="K385" i="43"/>
  <c r="J386" i="43"/>
  <c r="K386" i="43"/>
  <c r="J387" i="43"/>
  <c r="K387" i="43"/>
  <c r="J388" i="43"/>
  <c r="K388" i="43"/>
  <c r="J389" i="43"/>
  <c r="K389" i="43"/>
  <c r="J390" i="43"/>
  <c r="K390" i="43"/>
  <c r="J391" i="43"/>
  <c r="K391" i="43"/>
  <c r="J392" i="43"/>
  <c r="K392" i="43"/>
  <c r="J393" i="43"/>
  <c r="K393" i="43"/>
  <c r="J394" i="43"/>
  <c r="K394" i="43"/>
  <c r="J395" i="43"/>
  <c r="K395" i="43"/>
  <c r="J396" i="43"/>
  <c r="K396" i="43"/>
  <c r="J397" i="43"/>
  <c r="K397" i="43"/>
  <c r="J398" i="43"/>
  <c r="K398" i="43"/>
  <c r="J399" i="43"/>
  <c r="K399" i="43"/>
  <c r="J400" i="43"/>
  <c r="K400" i="43"/>
  <c r="J401" i="43"/>
  <c r="K401" i="43"/>
  <c r="J402" i="43"/>
  <c r="K402" i="43"/>
  <c r="J403" i="43"/>
  <c r="K403" i="43"/>
  <c r="J404" i="43"/>
  <c r="K404" i="43"/>
  <c r="J405" i="43"/>
  <c r="K405" i="43"/>
  <c r="J406" i="43"/>
  <c r="K406" i="43"/>
  <c r="J407" i="43"/>
  <c r="K407" i="43"/>
  <c r="J408" i="43"/>
  <c r="K408" i="43"/>
  <c r="J409" i="43"/>
  <c r="K409" i="43"/>
  <c r="J410" i="43"/>
  <c r="K410" i="43"/>
  <c r="J411" i="43"/>
  <c r="K411" i="43"/>
  <c r="J412" i="43"/>
  <c r="K412" i="43"/>
  <c r="J413" i="43"/>
  <c r="K413" i="43"/>
  <c r="J414" i="43"/>
  <c r="K414" i="43"/>
  <c r="J415" i="43"/>
  <c r="K415" i="43"/>
  <c r="J416" i="43"/>
  <c r="K416" i="43"/>
  <c r="J417" i="43"/>
  <c r="K417" i="43"/>
  <c r="J418" i="43"/>
  <c r="K418" i="43"/>
  <c r="J419" i="43"/>
  <c r="K419" i="43"/>
  <c r="J420" i="43"/>
  <c r="K420" i="43"/>
  <c r="J421" i="43"/>
  <c r="K421" i="43"/>
  <c r="J422" i="43"/>
  <c r="K422" i="43"/>
  <c r="J423" i="43"/>
  <c r="K423" i="43"/>
  <c r="J424" i="43"/>
  <c r="K424" i="43"/>
  <c r="J425" i="43"/>
  <c r="K425" i="43"/>
  <c r="J426" i="43"/>
  <c r="K426" i="43"/>
  <c r="J427" i="43"/>
  <c r="K427" i="43"/>
  <c r="J428" i="43"/>
  <c r="K428" i="43"/>
  <c r="J429" i="43"/>
  <c r="K429" i="43"/>
  <c r="J430" i="43"/>
  <c r="K430" i="43"/>
  <c r="J431" i="43"/>
  <c r="K431" i="43"/>
  <c r="J432" i="43"/>
  <c r="K432" i="43"/>
  <c r="J433" i="43"/>
  <c r="K433" i="43"/>
  <c r="J434" i="43"/>
  <c r="K434" i="43"/>
  <c r="J435" i="43"/>
  <c r="K435" i="43"/>
  <c r="J436" i="43"/>
  <c r="K436" i="43"/>
  <c r="J437" i="43"/>
  <c r="K437" i="43"/>
  <c r="J438" i="43"/>
  <c r="K438" i="43"/>
  <c r="J439" i="43"/>
  <c r="K439" i="43"/>
  <c r="J440" i="43"/>
  <c r="K440" i="43"/>
  <c r="J441" i="43"/>
  <c r="K441" i="43"/>
  <c r="J442" i="43"/>
  <c r="K442" i="43"/>
  <c r="J443" i="43"/>
  <c r="K443" i="43"/>
  <c r="J444" i="43"/>
  <c r="K444" i="43"/>
  <c r="J445" i="43"/>
  <c r="K445" i="43"/>
  <c r="J446" i="43"/>
  <c r="K446" i="43"/>
  <c r="J447" i="43"/>
  <c r="K447" i="43"/>
  <c r="J448" i="43"/>
  <c r="K448" i="43"/>
  <c r="J449" i="43"/>
  <c r="K449" i="43"/>
  <c r="J450" i="43"/>
  <c r="K450" i="43"/>
  <c r="J451" i="43"/>
  <c r="K451" i="43"/>
  <c r="J452" i="43"/>
  <c r="K452" i="43"/>
  <c r="J453" i="43"/>
  <c r="K453" i="43"/>
  <c r="J454" i="43"/>
  <c r="K454" i="43"/>
  <c r="J455" i="43"/>
  <c r="K455" i="43"/>
  <c r="J456" i="43"/>
  <c r="K456" i="43"/>
  <c r="J457" i="43"/>
  <c r="K457" i="43"/>
  <c r="J458" i="43"/>
  <c r="K458" i="43"/>
  <c r="J459" i="43"/>
  <c r="K459" i="43"/>
  <c r="J460" i="43"/>
  <c r="K460" i="43"/>
  <c r="J461" i="43"/>
  <c r="K461" i="43"/>
  <c r="J462" i="43"/>
  <c r="K462" i="43"/>
  <c r="J463" i="43"/>
  <c r="K463" i="43"/>
  <c r="J464" i="43"/>
  <c r="K464" i="43"/>
  <c r="J465" i="43"/>
  <c r="K465" i="43"/>
  <c r="J466" i="43"/>
  <c r="K466" i="43"/>
  <c r="J467" i="43"/>
  <c r="K467" i="43"/>
  <c r="J468" i="43"/>
  <c r="K468" i="43"/>
  <c r="J469" i="43"/>
  <c r="K469" i="43"/>
  <c r="J470" i="43"/>
  <c r="K470" i="43"/>
  <c r="J471" i="43"/>
  <c r="K471" i="43"/>
  <c r="J472" i="43"/>
  <c r="K472" i="43"/>
  <c r="J473" i="43"/>
  <c r="K473" i="43"/>
  <c r="J474" i="43"/>
  <c r="K474" i="43"/>
  <c r="J475" i="43"/>
  <c r="K475" i="43"/>
  <c r="J476" i="43"/>
  <c r="K476" i="43"/>
  <c r="J477" i="43"/>
  <c r="K477" i="43"/>
  <c r="J478" i="43"/>
  <c r="K478" i="43"/>
  <c r="J479" i="43"/>
  <c r="K479" i="43"/>
  <c r="J480" i="43"/>
  <c r="K480" i="43"/>
  <c r="J481" i="43"/>
  <c r="K481" i="43"/>
  <c r="J482" i="43"/>
  <c r="K482" i="43"/>
  <c r="J483" i="43"/>
  <c r="K483" i="43"/>
  <c r="J484" i="43"/>
  <c r="K484" i="43"/>
  <c r="J485" i="43"/>
  <c r="K485" i="43"/>
  <c r="J486" i="43"/>
  <c r="K486" i="43"/>
  <c r="J487" i="43"/>
  <c r="K487" i="43"/>
  <c r="J488" i="43"/>
  <c r="K488" i="43"/>
  <c r="J489" i="43"/>
  <c r="K489" i="43"/>
  <c r="J490" i="43"/>
  <c r="K490" i="43"/>
  <c r="J491" i="43"/>
  <c r="K491" i="43"/>
  <c r="J492" i="43"/>
  <c r="K492" i="43"/>
  <c r="J493" i="43"/>
  <c r="K493" i="43"/>
  <c r="J494" i="43"/>
  <c r="K494" i="43"/>
  <c r="J495" i="43"/>
  <c r="K495" i="43"/>
  <c r="J496" i="43"/>
  <c r="K496" i="43"/>
  <c r="J497" i="43"/>
  <c r="K497" i="43"/>
  <c r="J498" i="43"/>
  <c r="K498" i="43"/>
  <c r="J499" i="43"/>
  <c r="K499" i="43"/>
  <c r="J500" i="43"/>
  <c r="K500" i="43"/>
  <c r="J501" i="43"/>
  <c r="K501" i="43"/>
  <c r="J502" i="43"/>
  <c r="K502" i="43"/>
  <c r="J503" i="43"/>
  <c r="K503" i="43"/>
  <c r="J504" i="43"/>
  <c r="K504" i="43"/>
  <c r="J505" i="43"/>
  <c r="K505" i="43"/>
  <c r="J506" i="43"/>
  <c r="K506" i="43"/>
  <c r="J507" i="43"/>
  <c r="K507" i="43"/>
  <c r="J508" i="43"/>
  <c r="K508" i="43"/>
  <c r="J509" i="43"/>
  <c r="K509" i="43"/>
  <c r="J510" i="43"/>
  <c r="K510" i="43"/>
  <c r="J511" i="43"/>
  <c r="K511" i="43"/>
  <c r="J512" i="43"/>
  <c r="K512" i="43"/>
  <c r="J513" i="43"/>
  <c r="K513" i="43"/>
  <c r="J514" i="43"/>
  <c r="K514" i="43"/>
  <c r="J515" i="43"/>
  <c r="K515" i="43"/>
  <c r="J516" i="43"/>
  <c r="K516" i="43"/>
  <c r="J517" i="43"/>
  <c r="K517" i="43"/>
  <c r="J518" i="43"/>
  <c r="K518" i="43"/>
  <c r="J519" i="43"/>
  <c r="K519" i="43"/>
  <c r="J520" i="43"/>
  <c r="K520" i="43"/>
  <c r="J521" i="43"/>
  <c r="K521" i="43"/>
  <c r="J522" i="43"/>
  <c r="K522" i="43"/>
  <c r="J523" i="43"/>
  <c r="K523" i="43"/>
  <c r="J524" i="43"/>
  <c r="K524" i="43"/>
  <c r="J525" i="43"/>
  <c r="K525" i="43"/>
  <c r="J526" i="43"/>
  <c r="K526" i="43"/>
  <c r="J527" i="43"/>
  <c r="K527" i="43"/>
  <c r="J528" i="43"/>
  <c r="K528" i="43"/>
  <c r="J529" i="43"/>
  <c r="K529" i="43"/>
  <c r="J530" i="43"/>
  <c r="K530" i="43"/>
  <c r="J531" i="43"/>
  <c r="K531" i="43"/>
  <c r="J532" i="43"/>
  <c r="K532" i="43"/>
  <c r="J533" i="43"/>
  <c r="K533" i="43"/>
  <c r="J534" i="43"/>
  <c r="K534" i="43"/>
  <c r="J535" i="43"/>
  <c r="K535" i="43"/>
  <c r="J536" i="43"/>
  <c r="K536" i="43"/>
  <c r="J537" i="43"/>
  <c r="K537" i="43"/>
  <c r="J538" i="43"/>
  <c r="K538" i="43"/>
  <c r="J539" i="43"/>
  <c r="K539" i="43"/>
  <c r="J540" i="43"/>
  <c r="K540" i="43"/>
  <c r="J541" i="43"/>
  <c r="K541" i="43"/>
  <c r="J542" i="43"/>
  <c r="K542" i="43"/>
  <c r="J543" i="43"/>
  <c r="K543" i="43"/>
  <c r="J544" i="43"/>
  <c r="K544" i="43"/>
  <c r="J545" i="43"/>
  <c r="K545" i="43"/>
  <c r="J546" i="43"/>
  <c r="K546" i="43"/>
  <c r="J547" i="43"/>
  <c r="K547" i="43"/>
  <c r="J548" i="43"/>
  <c r="K548" i="43"/>
  <c r="J549" i="43"/>
  <c r="K549" i="43"/>
  <c r="J550" i="43"/>
  <c r="K550" i="43"/>
  <c r="J551" i="43"/>
  <c r="K551" i="43"/>
  <c r="J552" i="43"/>
  <c r="K552" i="43"/>
  <c r="J553" i="43"/>
  <c r="K553" i="43"/>
  <c r="J554" i="43"/>
  <c r="K554" i="43"/>
  <c r="J555" i="43"/>
  <c r="K555" i="43"/>
  <c r="J556" i="43"/>
  <c r="K556" i="43"/>
  <c r="J557" i="43"/>
  <c r="K557" i="43"/>
  <c r="J558" i="43"/>
  <c r="K558" i="43"/>
  <c r="J559" i="43"/>
  <c r="K559" i="43"/>
  <c r="J560" i="43"/>
  <c r="K560" i="43"/>
  <c r="J561" i="43"/>
  <c r="K561" i="43"/>
  <c r="J562" i="43"/>
  <c r="K562" i="43"/>
  <c r="J563" i="43"/>
  <c r="K563" i="43"/>
  <c r="J564" i="43"/>
  <c r="K564" i="43"/>
  <c r="J565" i="43"/>
  <c r="K565" i="43"/>
  <c r="J566" i="43"/>
  <c r="K566" i="43"/>
  <c r="J567" i="43"/>
  <c r="K567" i="43"/>
  <c r="J568" i="43"/>
  <c r="K568" i="43"/>
  <c r="J569" i="43"/>
  <c r="K569" i="43"/>
  <c r="J570" i="43"/>
  <c r="K570" i="43"/>
  <c r="J571" i="43"/>
  <c r="K571" i="43"/>
  <c r="J572" i="43"/>
  <c r="K572" i="43"/>
  <c r="J573" i="43"/>
  <c r="K573" i="43"/>
  <c r="J574" i="43"/>
  <c r="K574" i="43"/>
  <c r="J575" i="43"/>
  <c r="K575" i="43"/>
  <c r="J576" i="43"/>
  <c r="K576" i="43"/>
  <c r="J577" i="43"/>
  <c r="K577" i="43"/>
  <c r="J578" i="43"/>
  <c r="K578" i="43"/>
  <c r="J579" i="43"/>
  <c r="K579" i="43"/>
  <c r="J580" i="43"/>
  <c r="K580" i="43"/>
  <c r="J581" i="43"/>
  <c r="K581" i="43"/>
  <c r="J582" i="43"/>
  <c r="K582" i="43"/>
  <c r="J583" i="43"/>
  <c r="K583" i="43"/>
  <c r="J584" i="43"/>
  <c r="K584" i="43"/>
  <c r="J585" i="43"/>
  <c r="K585" i="43"/>
  <c r="J586" i="43"/>
  <c r="K586" i="43"/>
  <c r="J587" i="43"/>
  <c r="K587" i="43"/>
  <c r="J588" i="43"/>
  <c r="K588" i="43"/>
  <c r="J589" i="43"/>
  <c r="K589" i="43"/>
  <c r="J590" i="43"/>
  <c r="K590" i="43"/>
  <c r="J591" i="43"/>
  <c r="K591" i="43"/>
  <c r="J592" i="43"/>
  <c r="K592" i="43"/>
  <c r="J593" i="43"/>
  <c r="K593" i="43"/>
  <c r="J594" i="43"/>
  <c r="K594" i="43"/>
  <c r="J595" i="43"/>
  <c r="K595" i="43"/>
  <c r="J596" i="43"/>
  <c r="K596" i="43"/>
  <c r="J597" i="43"/>
  <c r="K597" i="43"/>
  <c r="J598" i="43"/>
  <c r="K598" i="43"/>
  <c r="J599" i="43"/>
  <c r="K599" i="43"/>
  <c r="J600" i="43"/>
  <c r="K600" i="43"/>
  <c r="J601" i="43"/>
  <c r="K601" i="43"/>
  <c r="J602" i="43"/>
  <c r="K602" i="43"/>
  <c r="J603" i="43"/>
  <c r="K603" i="43"/>
  <c r="J604" i="43"/>
  <c r="K604" i="43"/>
  <c r="J605" i="43"/>
  <c r="K605" i="43"/>
  <c r="J606" i="43"/>
  <c r="K606" i="43"/>
  <c r="J607" i="43"/>
  <c r="K607" i="43"/>
  <c r="J608" i="43"/>
  <c r="K608" i="43"/>
  <c r="J609" i="43"/>
  <c r="K609" i="43"/>
  <c r="J610" i="43"/>
  <c r="K610" i="43"/>
  <c r="J611" i="43"/>
  <c r="K611" i="43"/>
  <c r="J612" i="43"/>
  <c r="K612" i="43"/>
  <c r="J613" i="43"/>
  <c r="K613" i="43"/>
  <c r="J614" i="43"/>
  <c r="K614" i="43"/>
  <c r="J615" i="43"/>
  <c r="K615" i="43"/>
  <c r="J616" i="43"/>
  <c r="K616" i="43"/>
  <c r="J617" i="43"/>
  <c r="K617" i="43"/>
  <c r="J618" i="43"/>
  <c r="K618" i="43"/>
  <c r="J619" i="43"/>
  <c r="K619" i="43"/>
  <c r="J620" i="43"/>
  <c r="K620" i="43"/>
  <c r="J621" i="43"/>
  <c r="K621" i="43"/>
  <c r="J622" i="43"/>
  <c r="K622" i="43"/>
  <c r="J623" i="43"/>
  <c r="K623" i="43"/>
  <c r="J624" i="43"/>
  <c r="K624" i="43"/>
  <c r="J625" i="43"/>
  <c r="K625" i="43"/>
  <c r="J626" i="43"/>
  <c r="K626" i="43"/>
  <c r="J627" i="43"/>
  <c r="K627" i="43"/>
  <c r="J628" i="43"/>
  <c r="K628" i="43"/>
  <c r="J629" i="43"/>
  <c r="K629" i="43"/>
  <c r="J630" i="43"/>
  <c r="K630" i="43"/>
  <c r="J631" i="43"/>
  <c r="K631" i="43"/>
  <c r="J632" i="43"/>
  <c r="K632" i="43"/>
  <c r="J633" i="43"/>
  <c r="K633" i="43"/>
  <c r="J634" i="43"/>
  <c r="K634" i="43"/>
  <c r="J635" i="43"/>
  <c r="K635" i="43"/>
  <c r="J636" i="43"/>
  <c r="K636" i="43"/>
  <c r="J637" i="43"/>
  <c r="K637" i="43"/>
  <c r="J638" i="43"/>
  <c r="K638" i="43"/>
  <c r="J639" i="43"/>
  <c r="K639" i="43"/>
  <c r="J640" i="43"/>
  <c r="K640" i="43"/>
  <c r="J641" i="43"/>
  <c r="K641" i="43"/>
  <c r="J642" i="43"/>
  <c r="K642" i="43"/>
  <c r="J643" i="43"/>
  <c r="K643" i="43"/>
  <c r="J644" i="43"/>
  <c r="K644" i="43"/>
  <c r="J645" i="43"/>
  <c r="K645" i="43"/>
  <c r="J646" i="43"/>
  <c r="K646" i="43"/>
  <c r="J647" i="43"/>
  <c r="K647" i="43"/>
  <c r="J648" i="43"/>
  <c r="K648" i="43"/>
  <c r="J649" i="43"/>
  <c r="K649" i="43"/>
  <c r="J650" i="43"/>
  <c r="K650" i="43"/>
  <c r="J651" i="43"/>
  <c r="K651" i="43"/>
  <c r="J652" i="43"/>
  <c r="K652" i="43"/>
  <c r="J653" i="43"/>
  <c r="K653" i="43"/>
  <c r="J654" i="43"/>
  <c r="K654" i="43"/>
  <c r="J655" i="43"/>
  <c r="K655" i="43"/>
  <c r="J656" i="43"/>
  <c r="K656" i="43"/>
  <c r="J657" i="43"/>
  <c r="K657" i="43"/>
  <c r="J658" i="43"/>
  <c r="K658" i="43"/>
  <c r="J659" i="43"/>
  <c r="K659" i="43"/>
  <c r="J660" i="43"/>
  <c r="K660" i="43"/>
  <c r="J661" i="43"/>
  <c r="K661" i="43"/>
  <c r="J662" i="43"/>
  <c r="K662" i="43"/>
  <c r="J663" i="43"/>
  <c r="K663" i="43"/>
  <c r="J664" i="43"/>
  <c r="K664" i="43"/>
  <c r="J665" i="43"/>
  <c r="K665" i="43"/>
  <c r="J666" i="43"/>
  <c r="K666" i="43"/>
  <c r="J667" i="43"/>
  <c r="K667" i="43"/>
  <c r="J668" i="43"/>
  <c r="K668" i="43"/>
  <c r="J669" i="43"/>
  <c r="K669" i="43"/>
  <c r="J670" i="43"/>
  <c r="K670" i="43"/>
  <c r="J671" i="43"/>
  <c r="K671" i="43"/>
  <c r="J672" i="43"/>
  <c r="K672" i="43"/>
  <c r="J673" i="43"/>
  <c r="K673" i="43"/>
  <c r="J674" i="43"/>
  <c r="K674" i="43"/>
  <c r="J675" i="43"/>
  <c r="K675" i="43"/>
  <c r="J676" i="43"/>
  <c r="K676" i="43"/>
  <c r="J677" i="43"/>
  <c r="K677" i="43"/>
  <c r="J678" i="43"/>
  <c r="K678" i="43"/>
  <c r="J679" i="43"/>
  <c r="K679" i="43"/>
  <c r="J680" i="43"/>
  <c r="K680" i="43"/>
  <c r="J681" i="43"/>
  <c r="K681" i="43"/>
  <c r="J682" i="43"/>
  <c r="K682" i="43"/>
  <c r="J683" i="43"/>
  <c r="K683" i="43"/>
  <c r="J684" i="43"/>
  <c r="K684" i="43"/>
  <c r="J685" i="43"/>
  <c r="K685" i="43"/>
  <c r="J686" i="43"/>
  <c r="K686" i="43"/>
  <c r="J687" i="43"/>
  <c r="K687" i="43"/>
  <c r="J688" i="43"/>
  <c r="K688" i="43"/>
  <c r="J689" i="43"/>
  <c r="K689" i="43"/>
  <c r="J690" i="43"/>
  <c r="K690" i="43"/>
  <c r="J691" i="43"/>
  <c r="K691" i="43"/>
  <c r="J692" i="43"/>
  <c r="K692" i="43"/>
  <c r="J693" i="43"/>
  <c r="K693" i="43"/>
  <c r="J694" i="43"/>
  <c r="K694" i="43"/>
  <c r="J695" i="43"/>
  <c r="K695" i="43"/>
  <c r="J696" i="43"/>
  <c r="K696" i="43"/>
  <c r="J697" i="43"/>
  <c r="K697" i="43"/>
  <c r="J698" i="43"/>
  <c r="K698" i="43"/>
  <c r="J699" i="43"/>
  <c r="K699" i="43"/>
  <c r="J700" i="43"/>
  <c r="K700" i="43"/>
  <c r="J701" i="43"/>
  <c r="K701" i="43"/>
  <c r="J702" i="43"/>
  <c r="K702" i="43"/>
  <c r="J703" i="43"/>
  <c r="K703" i="43"/>
  <c r="J704" i="43"/>
  <c r="K704" i="43"/>
  <c r="J705" i="43"/>
  <c r="K705" i="43"/>
  <c r="J706" i="43"/>
  <c r="K706" i="43"/>
  <c r="J707" i="43"/>
  <c r="K707" i="43"/>
  <c r="J708" i="43"/>
  <c r="K708" i="43"/>
  <c r="J709" i="43"/>
  <c r="K709" i="43"/>
  <c r="J710" i="43"/>
  <c r="K710" i="43"/>
  <c r="J711" i="43"/>
  <c r="K711" i="43"/>
  <c r="J712" i="43"/>
  <c r="K712" i="43"/>
  <c r="J713" i="43"/>
  <c r="K713" i="43"/>
  <c r="J714" i="43"/>
  <c r="K714" i="43"/>
  <c r="J715" i="43"/>
  <c r="K715" i="43"/>
  <c r="J716" i="43"/>
  <c r="K716" i="43"/>
  <c r="J717" i="43"/>
  <c r="K717" i="43"/>
  <c r="J718" i="43"/>
  <c r="K718" i="43"/>
  <c r="J719" i="43"/>
  <c r="K719" i="43"/>
  <c r="J720" i="43"/>
  <c r="K720" i="43"/>
  <c r="J721" i="43"/>
  <c r="K721" i="43"/>
  <c r="J722" i="43"/>
  <c r="K722" i="43"/>
  <c r="J723" i="43"/>
  <c r="K723" i="43"/>
  <c r="J724" i="43"/>
  <c r="K724" i="43"/>
  <c r="J725" i="43"/>
  <c r="K725" i="43"/>
  <c r="J726" i="43"/>
  <c r="K726" i="43"/>
  <c r="J727" i="43"/>
  <c r="K727" i="43"/>
  <c r="J728" i="43"/>
  <c r="K728" i="43"/>
  <c r="J729" i="43"/>
  <c r="K729" i="43"/>
  <c r="J730" i="43"/>
  <c r="K730" i="43"/>
  <c r="J731" i="43"/>
  <c r="K731" i="43"/>
  <c r="J732" i="43"/>
  <c r="K732" i="43"/>
  <c r="J733" i="43"/>
  <c r="K733" i="43"/>
  <c r="J734" i="43"/>
  <c r="K734" i="43"/>
  <c r="J735" i="43"/>
  <c r="K735" i="43"/>
  <c r="J736" i="43"/>
  <c r="K736" i="43"/>
  <c r="J737" i="43"/>
  <c r="K737" i="43"/>
  <c r="J738" i="43"/>
  <c r="K738" i="43"/>
  <c r="J739" i="43"/>
  <c r="K739" i="43"/>
  <c r="J740" i="43"/>
  <c r="K740" i="43"/>
  <c r="J741" i="43"/>
  <c r="K741" i="43"/>
  <c r="J742" i="43"/>
  <c r="K742" i="43"/>
  <c r="J743" i="43"/>
  <c r="K743" i="43"/>
  <c r="J744" i="43"/>
  <c r="K744" i="43"/>
  <c r="J745" i="43"/>
  <c r="K745" i="43"/>
  <c r="J746" i="43"/>
  <c r="K746" i="43"/>
  <c r="J747" i="43"/>
  <c r="K747" i="43"/>
  <c r="J748" i="43"/>
  <c r="K748" i="43"/>
  <c r="J749" i="43"/>
  <c r="K749" i="43"/>
  <c r="J750" i="43"/>
  <c r="K750" i="43"/>
  <c r="J751" i="43"/>
  <c r="K751" i="43"/>
  <c r="J752" i="43"/>
  <c r="K752" i="43"/>
  <c r="J753" i="43"/>
  <c r="K753" i="43"/>
  <c r="J754" i="43"/>
  <c r="K754" i="43"/>
  <c r="J755" i="43"/>
  <c r="K755" i="43"/>
  <c r="J756" i="43"/>
  <c r="K756" i="43"/>
  <c r="J757" i="43"/>
  <c r="K757" i="43"/>
  <c r="J758" i="43"/>
  <c r="K758" i="43"/>
  <c r="J759" i="43"/>
  <c r="K759" i="43"/>
  <c r="J760" i="43"/>
  <c r="K760" i="43"/>
  <c r="J761" i="43"/>
  <c r="K761" i="43"/>
  <c r="J762" i="43"/>
  <c r="K762" i="43"/>
  <c r="J763" i="43"/>
  <c r="K763" i="43"/>
  <c r="J764" i="43"/>
  <c r="K764" i="43"/>
  <c r="J765" i="43"/>
  <c r="K765" i="43"/>
  <c r="J766" i="43"/>
  <c r="K766" i="43"/>
  <c r="J767" i="43"/>
  <c r="K767" i="43"/>
  <c r="J768" i="43"/>
  <c r="K768" i="43"/>
  <c r="J769" i="43"/>
  <c r="K769" i="43"/>
  <c r="J770" i="43"/>
  <c r="K770" i="43"/>
  <c r="J771" i="43"/>
  <c r="K771" i="43"/>
  <c r="J772" i="43"/>
  <c r="K772" i="43"/>
  <c r="J773" i="43"/>
  <c r="K773" i="43"/>
  <c r="J774" i="43"/>
  <c r="K774" i="43"/>
  <c r="J775" i="43"/>
  <c r="K775" i="43"/>
  <c r="J776" i="43"/>
  <c r="K776" i="43"/>
  <c r="J777" i="43"/>
  <c r="K777" i="43"/>
  <c r="J778" i="43"/>
  <c r="K778" i="43"/>
  <c r="J779" i="43"/>
  <c r="K779" i="43"/>
  <c r="J780" i="43"/>
  <c r="K780" i="43"/>
  <c r="J781" i="43"/>
  <c r="K781" i="43"/>
  <c r="J782" i="43"/>
  <c r="K782" i="43"/>
  <c r="J783" i="43"/>
  <c r="K783" i="43"/>
  <c r="J784" i="43"/>
  <c r="K784" i="43"/>
  <c r="J785" i="43"/>
  <c r="K785" i="43"/>
  <c r="J786" i="43"/>
  <c r="K786" i="43"/>
  <c r="J787" i="43"/>
  <c r="K787" i="43"/>
  <c r="J788" i="43"/>
  <c r="K788" i="43"/>
  <c r="J789" i="43"/>
  <c r="K789" i="43"/>
  <c r="J790" i="43"/>
  <c r="K790" i="43"/>
  <c r="J791" i="43"/>
  <c r="K791" i="43"/>
  <c r="J792" i="43"/>
  <c r="K792" i="43"/>
  <c r="J793" i="43"/>
  <c r="K793" i="43"/>
  <c r="J794" i="43"/>
  <c r="K794" i="43"/>
  <c r="J795" i="43"/>
  <c r="K795" i="43"/>
  <c r="J796" i="43"/>
  <c r="K796" i="43"/>
  <c r="J797" i="43"/>
  <c r="K797" i="43"/>
  <c r="J798" i="43"/>
  <c r="K798" i="43"/>
  <c r="J799" i="43"/>
  <c r="K799" i="43"/>
  <c r="J800" i="43"/>
  <c r="K800" i="43"/>
  <c r="J801" i="43"/>
  <c r="K801" i="43"/>
  <c r="J802" i="43"/>
  <c r="K802" i="43"/>
  <c r="J803" i="43"/>
  <c r="K803" i="43"/>
  <c r="J804" i="43"/>
  <c r="K804" i="43"/>
  <c r="J805" i="43"/>
  <c r="K805" i="43"/>
  <c r="J806" i="43"/>
  <c r="K806" i="43"/>
  <c r="J807" i="43"/>
  <c r="K807" i="43"/>
  <c r="J808" i="43"/>
  <c r="K808" i="43"/>
  <c r="J809" i="43"/>
  <c r="K809" i="43"/>
  <c r="J810" i="43"/>
  <c r="K810" i="43"/>
  <c r="J811" i="43"/>
  <c r="K811" i="43"/>
  <c r="J812" i="43"/>
  <c r="K812" i="43"/>
  <c r="J813" i="43"/>
  <c r="K813" i="43"/>
  <c r="J814" i="43"/>
  <c r="K814" i="43"/>
  <c r="J815" i="43"/>
  <c r="K815" i="43"/>
  <c r="J816" i="43"/>
  <c r="K816" i="43"/>
  <c r="J817" i="43"/>
  <c r="K817" i="43"/>
  <c r="J818" i="43"/>
  <c r="K818" i="43"/>
  <c r="J819" i="43"/>
  <c r="K819" i="43"/>
  <c r="J820" i="43"/>
  <c r="K820" i="43"/>
  <c r="J821" i="43"/>
  <c r="K821" i="43"/>
  <c r="J822" i="43"/>
  <c r="K822" i="43"/>
  <c r="J823" i="43"/>
  <c r="K823" i="43"/>
  <c r="J824" i="43"/>
  <c r="K824" i="43"/>
  <c r="J825" i="43"/>
  <c r="K825" i="43"/>
  <c r="J826" i="43"/>
  <c r="K826" i="43"/>
  <c r="J827" i="43"/>
  <c r="K827" i="43"/>
  <c r="J828" i="43"/>
  <c r="K828" i="43"/>
  <c r="J829" i="43"/>
  <c r="K829" i="43"/>
  <c r="J830" i="43"/>
  <c r="K830" i="43"/>
  <c r="J831" i="43"/>
  <c r="K831" i="43"/>
  <c r="J832" i="43"/>
  <c r="K832" i="43"/>
  <c r="J833" i="43"/>
  <c r="K833" i="43"/>
  <c r="J834" i="43"/>
  <c r="K834" i="43"/>
  <c r="J835" i="43"/>
  <c r="K835" i="43"/>
  <c r="J836" i="43"/>
  <c r="K836" i="43"/>
  <c r="J837" i="43"/>
  <c r="K837" i="43"/>
  <c r="J838" i="43"/>
  <c r="K838" i="43"/>
  <c r="J839" i="43"/>
  <c r="K839" i="43"/>
  <c r="J840" i="43"/>
  <c r="K840" i="43"/>
  <c r="J841" i="43"/>
  <c r="K841" i="43"/>
  <c r="J842" i="43"/>
  <c r="K842" i="43"/>
  <c r="J843" i="43"/>
  <c r="K843" i="43"/>
  <c r="J844" i="43"/>
  <c r="K844" i="43"/>
  <c r="J845" i="43"/>
  <c r="K845" i="43"/>
  <c r="J846" i="43"/>
  <c r="K846" i="43"/>
  <c r="J847" i="43"/>
  <c r="K847" i="43"/>
  <c r="J848" i="43"/>
  <c r="K848" i="43"/>
  <c r="J849" i="43"/>
  <c r="K849" i="43"/>
  <c r="J850" i="43"/>
  <c r="K850" i="43"/>
  <c r="J851" i="43"/>
  <c r="K851" i="43"/>
  <c r="J852" i="43"/>
  <c r="K852" i="43"/>
  <c r="J853" i="43"/>
  <c r="K853" i="43"/>
  <c r="J854" i="43"/>
  <c r="K854" i="43"/>
  <c r="J855" i="43"/>
  <c r="K855" i="43"/>
  <c r="J856" i="43"/>
  <c r="K856" i="43"/>
  <c r="J857" i="43"/>
  <c r="K857" i="43"/>
  <c r="J858" i="43"/>
  <c r="K858" i="43"/>
  <c r="J859" i="43"/>
  <c r="K859" i="43"/>
  <c r="J860" i="43"/>
  <c r="K860" i="43"/>
  <c r="J861" i="43"/>
  <c r="K861" i="43"/>
  <c r="J862" i="43"/>
  <c r="K862" i="43"/>
  <c r="J863" i="43"/>
  <c r="K863" i="43"/>
  <c r="J864" i="43"/>
  <c r="K864" i="43"/>
  <c r="J865" i="43"/>
  <c r="K865" i="43"/>
  <c r="J866" i="43"/>
  <c r="K866" i="43"/>
  <c r="J867" i="43"/>
  <c r="K867" i="43"/>
  <c r="J868" i="43"/>
  <c r="K868" i="43"/>
  <c r="J869" i="43"/>
  <c r="K869" i="43"/>
  <c r="J870" i="43"/>
  <c r="K870" i="43"/>
  <c r="J871" i="43"/>
  <c r="K871" i="43"/>
  <c r="J872" i="43"/>
  <c r="K872" i="43"/>
  <c r="J873" i="43"/>
  <c r="K873" i="43"/>
  <c r="J874" i="43"/>
  <c r="K874" i="43"/>
  <c r="J875" i="43"/>
  <c r="K875" i="43"/>
  <c r="J876" i="43"/>
  <c r="K876" i="43"/>
  <c r="J877" i="43"/>
  <c r="K877" i="43"/>
  <c r="J878" i="43"/>
  <c r="K878" i="43"/>
  <c r="J879" i="43"/>
  <c r="K879" i="43"/>
  <c r="J880" i="43"/>
  <c r="K880" i="43"/>
  <c r="J881" i="43"/>
  <c r="K881" i="43"/>
  <c r="J882" i="43"/>
  <c r="K882" i="43"/>
  <c r="J883" i="43"/>
  <c r="K883" i="43"/>
  <c r="J884" i="43"/>
  <c r="K884" i="43"/>
  <c r="J885" i="43"/>
  <c r="K885" i="43"/>
  <c r="J886" i="43"/>
  <c r="K886" i="43"/>
  <c r="J887" i="43"/>
  <c r="K887" i="43"/>
  <c r="J888" i="43"/>
  <c r="K888" i="43"/>
  <c r="J889" i="43"/>
  <c r="K889" i="43"/>
  <c r="J890" i="43"/>
  <c r="K890" i="43"/>
  <c r="J891" i="43"/>
  <c r="K891" i="43"/>
  <c r="J892" i="43"/>
  <c r="K892" i="43"/>
  <c r="J893" i="43"/>
  <c r="K893" i="43"/>
  <c r="J894" i="43"/>
  <c r="K894" i="43"/>
  <c r="J895" i="43"/>
  <c r="K895" i="43"/>
  <c r="J896" i="43"/>
  <c r="K896" i="43"/>
  <c r="J897" i="43"/>
  <c r="K897" i="43"/>
  <c r="J898" i="43"/>
  <c r="K898" i="43"/>
  <c r="J899" i="43"/>
  <c r="K899" i="43"/>
  <c r="J900" i="43"/>
  <c r="K900" i="43"/>
  <c r="J901" i="43"/>
  <c r="K901" i="43"/>
  <c r="J902" i="43"/>
  <c r="K902" i="43"/>
  <c r="J903" i="43"/>
  <c r="K903" i="43"/>
  <c r="J904" i="43"/>
  <c r="K904" i="43"/>
  <c r="J905" i="43"/>
  <c r="K905" i="43"/>
  <c r="J906" i="43"/>
  <c r="K906" i="43"/>
  <c r="J907" i="43"/>
  <c r="K907" i="43"/>
  <c r="J908" i="43"/>
  <c r="K908" i="43"/>
  <c r="J909" i="43"/>
  <c r="K909" i="43"/>
  <c r="J910" i="43"/>
  <c r="K910" i="43"/>
  <c r="J911" i="43"/>
  <c r="K911" i="43"/>
  <c r="J912" i="43"/>
  <c r="K912" i="43"/>
  <c r="J913" i="43"/>
  <c r="K913" i="43"/>
  <c r="J914" i="43"/>
  <c r="K914" i="43"/>
  <c r="J915" i="43"/>
  <c r="K915" i="43"/>
  <c r="J916" i="43"/>
  <c r="K916" i="43"/>
  <c r="J917" i="43"/>
  <c r="K917" i="43"/>
  <c r="J918" i="43"/>
  <c r="K918" i="43"/>
  <c r="J919" i="43"/>
  <c r="K919" i="43"/>
  <c r="J920" i="43"/>
  <c r="K920" i="43"/>
  <c r="J921" i="43"/>
  <c r="K921" i="43"/>
  <c r="J922" i="43"/>
  <c r="K922" i="43"/>
  <c r="J923" i="43"/>
  <c r="K923" i="43"/>
  <c r="J924" i="43"/>
  <c r="K924" i="43"/>
  <c r="J925" i="43"/>
  <c r="K925" i="43"/>
  <c r="J926" i="43"/>
  <c r="K926" i="43"/>
  <c r="J927" i="43"/>
  <c r="K927" i="43"/>
  <c r="J928" i="43"/>
  <c r="K928" i="43"/>
  <c r="J929" i="43"/>
  <c r="K929" i="43"/>
  <c r="J930" i="43"/>
  <c r="K930" i="43"/>
  <c r="J931" i="43"/>
  <c r="K931" i="43"/>
  <c r="J932" i="43"/>
  <c r="K932" i="43"/>
  <c r="J933" i="43"/>
  <c r="K933" i="43"/>
  <c r="J934" i="43"/>
  <c r="K934" i="43"/>
  <c r="J935" i="43"/>
  <c r="K935" i="43"/>
  <c r="J936" i="43"/>
  <c r="K936" i="43"/>
  <c r="J937" i="43"/>
  <c r="K937" i="43"/>
  <c r="J938" i="43"/>
  <c r="K938" i="43"/>
  <c r="J939" i="43"/>
  <c r="K939" i="43"/>
  <c r="J940" i="43"/>
  <c r="K940" i="43"/>
  <c r="J941" i="43"/>
  <c r="K941" i="43"/>
  <c r="J942" i="43"/>
  <c r="K942" i="43"/>
  <c r="J943" i="43"/>
  <c r="K943" i="43"/>
  <c r="J944" i="43"/>
  <c r="K944" i="43"/>
  <c r="J945" i="43"/>
  <c r="K945" i="43"/>
  <c r="J946" i="43"/>
  <c r="K946" i="43"/>
  <c r="J947" i="43"/>
  <c r="K947" i="43"/>
  <c r="J948" i="43"/>
  <c r="K948" i="43"/>
  <c r="J949" i="43"/>
  <c r="K949" i="43"/>
  <c r="J950" i="43"/>
  <c r="K950" i="43"/>
  <c r="J951" i="43"/>
  <c r="K951" i="43"/>
  <c r="J952" i="43"/>
  <c r="K952" i="43"/>
  <c r="J953" i="43"/>
  <c r="K953" i="43"/>
  <c r="J954" i="43"/>
  <c r="K954" i="43"/>
  <c r="J955" i="43"/>
  <c r="K955" i="43"/>
  <c r="J956" i="43"/>
  <c r="K956" i="43"/>
  <c r="J957" i="43"/>
  <c r="K957" i="43"/>
  <c r="J958" i="43"/>
  <c r="K958" i="43"/>
  <c r="J959" i="43"/>
  <c r="K959" i="43"/>
  <c r="J960" i="43"/>
  <c r="K960" i="43"/>
  <c r="J961" i="43"/>
  <c r="K961" i="43"/>
  <c r="J962" i="43"/>
  <c r="K962" i="43"/>
  <c r="J963" i="43"/>
  <c r="K963" i="43"/>
  <c r="J964" i="43"/>
  <c r="K964" i="43"/>
  <c r="J965" i="43"/>
  <c r="K965" i="43"/>
  <c r="J966" i="43"/>
  <c r="K966" i="43"/>
  <c r="J967" i="43"/>
  <c r="K967" i="43"/>
  <c r="J968" i="43"/>
  <c r="K968" i="43"/>
  <c r="J969" i="43"/>
  <c r="K969" i="43"/>
  <c r="J970" i="43"/>
  <c r="K970" i="43"/>
  <c r="J971" i="43"/>
  <c r="K971" i="43"/>
  <c r="J972" i="43"/>
  <c r="K972" i="43"/>
  <c r="J973" i="43"/>
  <c r="K973" i="43"/>
  <c r="J974" i="43"/>
  <c r="K974" i="43"/>
  <c r="J975" i="43"/>
  <c r="K975" i="43"/>
  <c r="J976" i="43"/>
  <c r="K976" i="43"/>
  <c r="J977" i="43"/>
  <c r="K977" i="43"/>
  <c r="J978" i="43"/>
  <c r="K978" i="43"/>
  <c r="J979" i="43"/>
  <c r="K979" i="43"/>
  <c r="J980" i="43"/>
  <c r="K980" i="43"/>
  <c r="J981" i="43"/>
  <c r="K981" i="43"/>
  <c r="J982" i="43"/>
  <c r="K982" i="43"/>
  <c r="J983" i="43"/>
  <c r="K983" i="43"/>
  <c r="J984" i="43"/>
  <c r="K984" i="43"/>
  <c r="J985" i="43"/>
  <c r="K985" i="43"/>
  <c r="J986" i="43"/>
  <c r="K986" i="43"/>
  <c r="J987" i="43"/>
  <c r="K987" i="43"/>
  <c r="J988" i="43"/>
  <c r="K988" i="43"/>
  <c r="J989" i="43"/>
  <c r="K989" i="43"/>
  <c r="J990" i="43"/>
  <c r="K990" i="43"/>
  <c r="J991" i="43"/>
  <c r="K991" i="43"/>
  <c r="J992" i="43"/>
  <c r="K992" i="43"/>
  <c r="J993" i="43"/>
  <c r="K993" i="43"/>
  <c r="J994" i="43"/>
  <c r="K994" i="43"/>
  <c r="J995" i="43"/>
  <c r="K995" i="43"/>
  <c r="J996" i="43"/>
  <c r="K996" i="43"/>
  <c r="J997" i="43"/>
  <c r="K997" i="43"/>
  <c r="J998" i="43"/>
  <c r="K998" i="43"/>
  <c r="J999" i="43"/>
  <c r="K999" i="43"/>
  <c r="J1000" i="43"/>
  <c r="K1000" i="43"/>
  <c r="J1001" i="43"/>
  <c r="K1001" i="43"/>
  <c r="J1002" i="43"/>
  <c r="K1002" i="43"/>
  <c r="J1003" i="43"/>
  <c r="K1003" i="43"/>
  <c r="B454" i="57"/>
  <c r="C454" i="57"/>
  <c r="B455" i="57"/>
  <c r="C455" i="57"/>
  <c r="B456" i="57"/>
  <c r="C456" i="57"/>
  <c r="B457" i="57"/>
  <c r="C457" i="57"/>
  <c r="B458" i="57"/>
  <c r="C458" i="57"/>
  <c r="B459" i="57"/>
  <c r="C459" i="57"/>
  <c r="B460" i="57"/>
  <c r="C460" i="57"/>
  <c r="B461" i="57"/>
  <c r="C461" i="57"/>
  <c r="B462" i="57"/>
  <c r="C462" i="57"/>
  <c r="B463" i="57"/>
  <c r="C463" i="57"/>
  <c r="B464" i="57"/>
  <c r="C464" i="57"/>
  <c r="B465" i="57"/>
  <c r="C465" i="57"/>
  <c r="B466" i="57"/>
  <c r="C466" i="57"/>
  <c r="B467" i="57"/>
  <c r="C467" i="57"/>
  <c r="B468" i="57"/>
  <c r="C468" i="57"/>
  <c r="B469" i="57"/>
  <c r="C469" i="57"/>
  <c r="B470" i="57"/>
  <c r="C470" i="57"/>
  <c r="B471" i="57"/>
  <c r="C471" i="57"/>
  <c r="B472" i="57"/>
  <c r="C472" i="57"/>
  <c r="B473" i="57"/>
  <c r="C473" i="57"/>
  <c r="B474" i="57"/>
  <c r="C474" i="57"/>
  <c r="B475" i="57"/>
  <c r="C475" i="57"/>
  <c r="B476" i="57"/>
  <c r="C476" i="57"/>
  <c r="B477" i="57"/>
  <c r="C477" i="57"/>
  <c r="B478" i="57"/>
  <c r="C478" i="57"/>
  <c r="B479" i="57"/>
  <c r="C479" i="57"/>
  <c r="B480" i="57"/>
  <c r="C480" i="57"/>
  <c r="B481" i="57"/>
  <c r="C481" i="57"/>
  <c r="B482" i="57"/>
  <c r="C482" i="57"/>
  <c r="B483" i="57"/>
  <c r="C483" i="57"/>
  <c r="B484" i="57"/>
  <c r="C484" i="57"/>
  <c r="B485" i="57"/>
  <c r="C485" i="57"/>
  <c r="B486" i="57"/>
  <c r="C486" i="57"/>
  <c r="B487" i="57"/>
  <c r="C487" i="57"/>
  <c r="B488" i="57"/>
  <c r="C488" i="57"/>
  <c r="B489" i="57"/>
  <c r="C489" i="57"/>
  <c r="B490" i="57"/>
  <c r="C490" i="57"/>
  <c r="B491" i="57"/>
  <c r="C491" i="57"/>
  <c r="B492" i="57"/>
  <c r="C492" i="57"/>
  <c r="B493" i="57"/>
  <c r="C493" i="57"/>
  <c r="B494" i="57"/>
  <c r="C494" i="57"/>
  <c r="B495" i="57"/>
  <c r="C495" i="57"/>
  <c r="B496" i="57"/>
  <c r="C496" i="57"/>
  <c r="B497" i="57"/>
  <c r="C497" i="57"/>
  <c r="B498" i="57"/>
  <c r="C498" i="57"/>
  <c r="B499" i="57"/>
  <c r="C499" i="57"/>
  <c r="B500" i="57"/>
  <c r="C500" i="57"/>
  <c r="B501" i="57"/>
  <c r="C501" i="57"/>
  <c r="B502" i="57"/>
  <c r="C502" i="57"/>
  <c r="B503" i="57"/>
  <c r="C503" i="57"/>
  <c r="B504" i="57"/>
  <c r="C504" i="57"/>
  <c r="B505" i="57"/>
  <c r="C505" i="57"/>
  <c r="B506" i="57"/>
  <c r="C506" i="57"/>
  <c r="B507" i="57"/>
  <c r="C507" i="57"/>
  <c r="B508" i="57"/>
  <c r="C508" i="57"/>
  <c r="B509" i="57"/>
  <c r="C509" i="57"/>
  <c r="B510" i="57"/>
  <c r="C510" i="57"/>
  <c r="B511" i="57"/>
  <c r="C511" i="57"/>
  <c r="B512" i="57"/>
  <c r="C512" i="57"/>
  <c r="B513" i="57"/>
  <c r="C513" i="57"/>
  <c r="B514" i="57"/>
  <c r="C514" i="57"/>
  <c r="B515" i="57"/>
  <c r="C515" i="57"/>
  <c r="B516" i="57"/>
  <c r="C516" i="57"/>
  <c r="B517" i="57"/>
  <c r="C517" i="57"/>
  <c r="B518" i="57"/>
  <c r="C518" i="57"/>
  <c r="B519" i="57"/>
  <c r="C519" i="57"/>
  <c r="B520" i="57"/>
  <c r="C520" i="57"/>
  <c r="B521" i="57"/>
  <c r="C521" i="57"/>
  <c r="B522" i="57"/>
  <c r="C522" i="57"/>
  <c r="B523" i="57"/>
  <c r="C523" i="57"/>
  <c r="B524" i="57"/>
  <c r="C524" i="57"/>
  <c r="B525" i="57"/>
  <c r="C525" i="57"/>
  <c r="B526" i="57"/>
  <c r="C526" i="57"/>
  <c r="B527" i="57"/>
  <c r="C527" i="57"/>
  <c r="B528" i="57"/>
  <c r="C528" i="57"/>
  <c r="B529" i="57"/>
  <c r="C529" i="57"/>
  <c r="B530" i="57"/>
  <c r="C530" i="57"/>
  <c r="B531" i="57"/>
  <c r="C531" i="57"/>
  <c r="B532" i="57"/>
  <c r="C532" i="57"/>
  <c r="B533" i="57"/>
  <c r="C533" i="57"/>
  <c r="B534" i="57"/>
  <c r="C534" i="57"/>
  <c r="B535" i="57"/>
  <c r="C535" i="57"/>
  <c r="B536" i="57"/>
  <c r="C536" i="57"/>
  <c r="B537" i="57"/>
  <c r="C537" i="57"/>
  <c r="B538" i="57"/>
  <c r="C538" i="57"/>
  <c r="B539" i="57"/>
  <c r="C539" i="57"/>
  <c r="B540" i="57"/>
  <c r="C540" i="57"/>
  <c r="B541" i="57"/>
  <c r="C541" i="57"/>
  <c r="B542" i="57"/>
  <c r="C542" i="57"/>
  <c r="B543" i="57"/>
  <c r="C543" i="57"/>
  <c r="B544" i="57"/>
  <c r="C544" i="57"/>
  <c r="B545" i="57"/>
  <c r="C545" i="57"/>
  <c r="B546" i="57"/>
  <c r="C546" i="57"/>
  <c r="B547" i="57"/>
  <c r="C547" i="57"/>
  <c r="B548" i="57"/>
  <c r="C548" i="57"/>
  <c r="B549" i="57"/>
  <c r="C549" i="57"/>
  <c r="B550" i="57"/>
  <c r="C550" i="57"/>
  <c r="B551" i="57"/>
  <c r="C551" i="57"/>
  <c r="B552" i="57"/>
  <c r="C552" i="57"/>
  <c r="B553" i="57"/>
  <c r="C553" i="57"/>
  <c r="B554" i="57"/>
  <c r="C554" i="57"/>
  <c r="B555" i="57"/>
  <c r="C555" i="57"/>
  <c r="B556" i="57"/>
  <c r="C556" i="57"/>
  <c r="B557" i="57"/>
  <c r="C557" i="57"/>
  <c r="B558" i="57"/>
  <c r="C558" i="57"/>
  <c r="B559" i="57"/>
  <c r="C559" i="57"/>
  <c r="B560" i="57"/>
  <c r="C560" i="57"/>
  <c r="B561" i="57"/>
  <c r="C561" i="57"/>
  <c r="B562" i="57"/>
  <c r="C562" i="57"/>
  <c r="B563" i="57"/>
  <c r="C563" i="57"/>
  <c r="B564" i="57"/>
  <c r="C564" i="57"/>
  <c r="B565" i="57"/>
  <c r="C565" i="57"/>
  <c r="B566" i="57"/>
  <c r="C566" i="57"/>
  <c r="B567" i="57"/>
  <c r="C567" i="57"/>
  <c r="B568" i="57"/>
  <c r="C568" i="57"/>
  <c r="B569" i="57"/>
  <c r="C569" i="57"/>
  <c r="B570" i="57"/>
  <c r="C570" i="57"/>
  <c r="B571" i="57"/>
  <c r="C571" i="57"/>
  <c r="B572" i="57"/>
  <c r="C572" i="57"/>
  <c r="B573" i="57"/>
  <c r="C573" i="57"/>
  <c r="B574" i="57"/>
  <c r="C574" i="57"/>
  <c r="B575" i="57"/>
  <c r="C575" i="57"/>
  <c r="B576" i="57"/>
  <c r="C576" i="57"/>
  <c r="B577" i="57"/>
  <c r="C577" i="57"/>
  <c r="B578" i="57"/>
  <c r="C578" i="57"/>
  <c r="B579" i="57"/>
  <c r="C579" i="57"/>
  <c r="B580" i="57"/>
  <c r="C580" i="57"/>
  <c r="B581" i="57"/>
  <c r="C581" i="57"/>
  <c r="B582" i="57"/>
  <c r="C582" i="57"/>
  <c r="B583" i="57"/>
  <c r="C583" i="57"/>
  <c r="B584" i="57"/>
  <c r="C584" i="57"/>
  <c r="B585" i="57"/>
  <c r="C585" i="57"/>
  <c r="B586" i="57"/>
  <c r="C586" i="57"/>
  <c r="B587" i="57"/>
  <c r="C587" i="57"/>
  <c r="B588" i="57"/>
  <c r="C588" i="57"/>
  <c r="B589" i="57"/>
  <c r="C589" i="57"/>
  <c r="B590" i="57"/>
  <c r="C590" i="57"/>
  <c r="B591" i="57"/>
  <c r="C591" i="57"/>
  <c r="B592" i="57"/>
  <c r="C592" i="57"/>
  <c r="B593" i="57"/>
  <c r="C593" i="57"/>
  <c r="B594" i="57"/>
  <c r="C594" i="57"/>
  <c r="B595" i="57"/>
  <c r="C595" i="57"/>
  <c r="B596" i="57"/>
  <c r="C596" i="57"/>
  <c r="B597" i="57"/>
  <c r="C597" i="57"/>
  <c r="B598" i="57"/>
  <c r="C598" i="57"/>
  <c r="B599" i="57"/>
  <c r="C599" i="57"/>
  <c r="B600" i="57"/>
  <c r="C600" i="57"/>
  <c r="B601" i="57"/>
  <c r="C601" i="57"/>
  <c r="B602" i="57"/>
  <c r="C602" i="57"/>
  <c r="B603" i="57"/>
  <c r="C603" i="57"/>
  <c r="B604" i="57"/>
  <c r="C604" i="57"/>
  <c r="B605" i="57"/>
  <c r="C605" i="57"/>
  <c r="B606" i="57"/>
  <c r="C606" i="57"/>
  <c r="B607" i="57"/>
  <c r="C607" i="57"/>
  <c r="B608" i="57"/>
  <c r="C608" i="57"/>
  <c r="B609" i="57"/>
  <c r="C609" i="57"/>
  <c r="B610" i="57"/>
  <c r="C610" i="57"/>
  <c r="B611" i="57"/>
  <c r="C611" i="57"/>
  <c r="B612" i="57"/>
  <c r="C612" i="57"/>
  <c r="B613" i="57"/>
  <c r="C613" i="57"/>
  <c r="B614" i="57"/>
  <c r="C614" i="57"/>
  <c r="B615" i="57"/>
  <c r="C615" i="57"/>
  <c r="B616" i="57"/>
  <c r="C616" i="57"/>
  <c r="B617" i="57"/>
  <c r="C617" i="57"/>
  <c r="B618" i="57"/>
  <c r="C618" i="57"/>
  <c r="B619" i="57"/>
  <c r="C619" i="57"/>
  <c r="B620" i="57"/>
  <c r="C620" i="57"/>
  <c r="B621" i="57"/>
  <c r="C621" i="57"/>
  <c r="B622" i="57"/>
  <c r="C622" i="57"/>
  <c r="B623" i="57"/>
  <c r="C623" i="57"/>
  <c r="B624" i="57"/>
  <c r="C624" i="57"/>
  <c r="B625" i="57"/>
  <c r="C625" i="57"/>
  <c r="B626" i="57"/>
  <c r="C626" i="57"/>
  <c r="B627" i="57"/>
  <c r="C627" i="57"/>
  <c r="B628" i="57"/>
  <c r="C628" i="57"/>
  <c r="B629" i="57"/>
  <c r="C629" i="57"/>
  <c r="B630" i="57"/>
  <c r="C630" i="57"/>
  <c r="B631" i="57"/>
  <c r="C631" i="57"/>
  <c r="B632" i="57"/>
  <c r="C632" i="57"/>
  <c r="B633" i="57"/>
  <c r="C633" i="57"/>
  <c r="B634" i="57"/>
  <c r="C634" i="57"/>
  <c r="B635" i="57"/>
  <c r="C635" i="57"/>
  <c r="B636" i="57"/>
  <c r="C636" i="57"/>
  <c r="B637" i="57"/>
  <c r="C637" i="57"/>
  <c r="B638" i="57"/>
  <c r="C638" i="57"/>
  <c r="B639" i="57"/>
  <c r="C639" i="57"/>
  <c r="B640" i="57"/>
  <c r="C640" i="57"/>
  <c r="B641" i="57"/>
  <c r="C641" i="57"/>
  <c r="B642" i="57"/>
  <c r="C642" i="57"/>
  <c r="B643" i="57"/>
  <c r="C643" i="57"/>
  <c r="B644" i="57"/>
  <c r="C644" i="57"/>
  <c r="B645" i="57"/>
  <c r="C645" i="57"/>
  <c r="B646" i="57"/>
  <c r="C646" i="57"/>
  <c r="B647" i="57"/>
  <c r="C647" i="57"/>
  <c r="B648" i="57"/>
  <c r="C648" i="57"/>
  <c r="B649" i="57"/>
  <c r="C649" i="57"/>
  <c r="B650" i="57"/>
  <c r="C650" i="57"/>
  <c r="B651" i="57"/>
  <c r="C651" i="57"/>
  <c r="B652" i="57"/>
  <c r="C652" i="57"/>
  <c r="B653" i="57"/>
  <c r="C653" i="57"/>
  <c r="B654" i="57"/>
  <c r="C654" i="57"/>
  <c r="B655" i="57"/>
  <c r="C655" i="57"/>
  <c r="B656" i="57"/>
  <c r="C656" i="57"/>
  <c r="B657" i="57"/>
  <c r="C657" i="57"/>
  <c r="B658" i="57"/>
  <c r="C658" i="57"/>
  <c r="B659" i="57"/>
  <c r="C659" i="57"/>
  <c r="B660" i="57"/>
  <c r="C660" i="57"/>
  <c r="B661" i="57"/>
  <c r="C661" i="57"/>
  <c r="B662" i="57"/>
  <c r="C662" i="57"/>
  <c r="B663" i="57"/>
  <c r="C663" i="57"/>
  <c r="B664" i="57"/>
  <c r="C664" i="57"/>
  <c r="B665" i="57"/>
  <c r="C665" i="57"/>
  <c r="B666" i="57"/>
  <c r="C666" i="57"/>
  <c r="B667" i="57"/>
  <c r="C667" i="57"/>
  <c r="B668" i="57"/>
  <c r="C668" i="57"/>
  <c r="B669" i="57"/>
  <c r="C669" i="57"/>
  <c r="B670" i="57"/>
  <c r="C670" i="57"/>
  <c r="B671" i="57"/>
  <c r="C671" i="57"/>
  <c r="B672" i="57"/>
  <c r="C672" i="57"/>
  <c r="B673" i="57"/>
  <c r="C673" i="57"/>
  <c r="B674" i="57"/>
  <c r="C674" i="57"/>
  <c r="B675" i="57"/>
  <c r="C675" i="57"/>
  <c r="B676" i="57"/>
  <c r="C676" i="57"/>
  <c r="B677" i="57"/>
  <c r="C677" i="57"/>
  <c r="B678" i="57"/>
  <c r="C678" i="57"/>
  <c r="B679" i="57"/>
  <c r="C679" i="57"/>
  <c r="B680" i="57"/>
  <c r="C680" i="57"/>
  <c r="B681" i="57"/>
  <c r="C681" i="57"/>
  <c r="B682" i="57"/>
  <c r="C682" i="57"/>
  <c r="B683" i="57"/>
  <c r="C683" i="57"/>
  <c r="B684" i="57"/>
  <c r="C684" i="57"/>
  <c r="B685" i="57"/>
  <c r="C685" i="57"/>
  <c r="B686" i="57"/>
  <c r="C686" i="57"/>
  <c r="B687" i="57"/>
  <c r="C687" i="57"/>
  <c r="B688" i="57"/>
  <c r="C688" i="57"/>
  <c r="B689" i="57"/>
  <c r="C689" i="57"/>
  <c r="B690" i="57"/>
  <c r="C690" i="57"/>
  <c r="B691" i="57"/>
  <c r="C691" i="57"/>
  <c r="B692" i="57"/>
  <c r="C692" i="57"/>
  <c r="B693" i="57"/>
  <c r="C693" i="57"/>
  <c r="B694" i="57"/>
  <c r="C694" i="57"/>
  <c r="B695" i="57"/>
  <c r="C695" i="57"/>
  <c r="B696" i="57"/>
  <c r="C696" i="57"/>
  <c r="B697" i="57"/>
  <c r="C697" i="57"/>
  <c r="B698" i="57"/>
  <c r="C698" i="57"/>
  <c r="B699" i="57"/>
  <c r="C699" i="57"/>
  <c r="B700" i="57"/>
  <c r="C700" i="57"/>
  <c r="B701" i="57"/>
  <c r="C701" i="57"/>
  <c r="B702" i="57"/>
  <c r="C702" i="57"/>
  <c r="B703" i="57"/>
  <c r="C703" i="57"/>
  <c r="B704" i="57"/>
  <c r="C704" i="57"/>
  <c r="B705" i="57"/>
  <c r="C705" i="57"/>
  <c r="B706" i="57"/>
  <c r="C706" i="57"/>
  <c r="B707" i="57"/>
  <c r="C707" i="57"/>
  <c r="B708" i="57"/>
  <c r="C708" i="57"/>
  <c r="B709" i="57"/>
  <c r="C709" i="57"/>
  <c r="B710" i="57"/>
  <c r="C710" i="57"/>
  <c r="B711" i="57"/>
  <c r="C711" i="57"/>
  <c r="B712" i="57"/>
  <c r="C712" i="57"/>
  <c r="B713" i="57"/>
  <c r="C713" i="57"/>
  <c r="B714" i="57"/>
  <c r="C714" i="57"/>
  <c r="B715" i="57"/>
  <c r="C715" i="57"/>
  <c r="B716" i="57"/>
  <c r="C716" i="57"/>
  <c r="B717" i="57"/>
  <c r="C717" i="57"/>
  <c r="B718" i="57"/>
  <c r="C718" i="57"/>
  <c r="B719" i="57"/>
  <c r="C719" i="57"/>
  <c r="B720" i="57"/>
  <c r="C720" i="57"/>
  <c r="B721" i="57"/>
  <c r="C721" i="57"/>
  <c r="B722" i="57"/>
  <c r="C722" i="57"/>
  <c r="B723" i="57"/>
  <c r="C723" i="57"/>
  <c r="B724" i="57"/>
  <c r="C724" i="57"/>
  <c r="B725" i="57"/>
  <c r="C725" i="57"/>
  <c r="B726" i="57"/>
  <c r="C726" i="57"/>
  <c r="B727" i="57"/>
  <c r="C727" i="57"/>
  <c r="B728" i="57"/>
  <c r="C728" i="57"/>
  <c r="B729" i="57"/>
  <c r="C729" i="57"/>
  <c r="B730" i="57"/>
  <c r="C730" i="57"/>
  <c r="B731" i="57"/>
  <c r="C731" i="57"/>
  <c r="B732" i="57"/>
  <c r="C732" i="57"/>
  <c r="B733" i="57"/>
  <c r="C733" i="57"/>
  <c r="B734" i="57"/>
  <c r="C734" i="57"/>
  <c r="B735" i="57"/>
  <c r="C735" i="57"/>
  <c r="B736" i="57"/>
  <c r="C736" i="57"/>
  <c r="B737" i="57"/>
  <c r="C737" i="57"/>
  <c r="B738" i="57"/>
  <c r="C738" i="57"/>
  <c r="B739" i="57"/>
  <c r="C739" i="57"/>
  <c r="B740" i="57"/>
  <c r="C740" i="57"/>
  <c r="B741" i="57"/>
  <c r="C741" i="57"/>
  <c r="B742" i="57"/>
  <c r="C742" i="57"/>
  <c r="B743" i="57"/>
  <c r="C743" i="57"/>
  <c r="B744" i="57"/>
  <c r="C744" i="57"/>
  <c r="B745" i="57"/>
  <c r="C745" i="57"/>
  <c r="B746" i="57"/>
  <c r="C746" i="57"/>
  <c r="B747" i="57"/>
  <c r="C747" i="57"/>
  <c r="B748" i="57"/>
  <c r="C748" i="57"/>
  <c r="B749" i="57"/>
  <c r="C749" i="57"/>
  <c r="B750" i="57"/>
  <c r="C750" i="57"/>
  <c r="B751" i="57"/>
  <c r="C751" i="57"/>
  <c r="B752" i="57"/>
  <c r="C752" i="57"/>
  <c r="B753" i="57"/>
  <c r="C753" i="57"/>
  <c r="B754" i="57"/>
  <c r="C754" i="57"/>
  <c r="B755" i="57"/>
  <c r="C755" i="57"/>
  <c r="B756" i="57"/>
  <c r="C756" i="57"/>
  <c r="B757" i="57"/>
  <c r="C757" i="57"/>
  <c r="B758" i="57"/>
  <c r="C758" i="57"/>
  <c r="B759" i="57"/>
  <c r="C759" i="57"/>
  <c r="B760" i="57"/>
  <c r="C760" i="57"/>
  <c r="B761" i="57"/>
  <c r="C761" i="57"/>
  <c r="B762" i="57"/>
  <c r="C762" i="57"/>
  <c r="B763" i="57"/>
  <c r="C763" i="57"/>
  <c r="B764" i="57"/>
  <c r="C764" i="57"/>
  <c r="B765" i="57"/>
  <c r="C765" i="57"/>
  <c r="B766" i="57"/>
  <c r="C766" i="57"/>
  <c r="B767" i="57"/>
  <c r="C767" i="57"/>
  <c r="B768" i="57"/>
  <c r="C768" i="57"/>
  <c r="B769" i="57"/>
  <c r="C769" i="57"/>
  <c r="B770" i="57"/>
  <c r="C770" i="57"/>
  <c r="B771" i="57"/>
  <c r="C771" i="57"/>
  <c r="B772" i="57"/>
  <c r="C772" i="57"/>
  <c r="B773" i="57"/>
  <c r="C773" i="57"/>
  <c r="B774" i="57"/>
  <c r="C774" i="57"/>
  <c r="B775" i="57"/>
  <c r="C775" i="57"/>
  <c r="B776" i="57"/>
  <c r="C776" i="57"/>
  <c r="B777" i="57"/>
  <c r="C777" i="57"/>
  <c r="B778" i="57"/>
  <c r="C778" i="57"/>
  <c r="B779" i="57"/>
  <c r="C779" i="57"/>
  <c r="B780" i="57"/>
  <c r="C780" i="57"/>
  <c r="B781" i="57"/>
  <c r="C781" i="57"/>
  <c r="B782" i="57"/>
  <c r="C782" i="57"/>
  <c r="B783" i="57"/>
  <c r="C783" i="57"/>
  <c r="B784" i="57"/>
  <c r="C784" i="57"/>
  <c r="B785" i="57"/>
  <c r="C785" i="57"/>
  <c r="B786" i="57"/>
  <c r="C786" i="57"/>
  <c r="B787" i="57"/>
  <c r="C787" i="57"/>
  <c r="B788" i="57"/>
  <c r="C788" i="57"/>
  <c r="B789" i="57"/>
  <c r="C789" i="57"/>
  <c r="B790" i="57"/>
  <c r="C790" i="57"/>
  <c r="B791" i="57"/>
  <c r="C791" i="57"/>
  <c r="B792" i="57"/>
  <c r="C792" i="57"/>
  <c r="B793" i="57"/>
  <c r="C793" i="57"/>
  <c r="B794" i="57"/>
  <c r="C794" i="57"/>
  <c r="B795" i="57"/>
  <c r="C795" i="57"/>
  <c r="B796" i="57"/>
  <c r="C796" i="57"/>
  <c r="B797" i="57"/>
  <c r="C797" i="57"/>
  <c r="B798" i="57"/>
  <c r="C798" i="57"/>
  <c r="B799" i="57"/>
  <c r="C799" i="57"/>
  <c r="B800" i="57"/>
  <c r="C800" i="57"/>
  <c r="B801" i="57"/>
  <c r="C801" i="57"/>
  <c r="B802" i="57"/>
  <c r="C802" i="57"/>
  <c r="B803" i="57"/>
  <c r="C803" i="57"/>
  <c r="B804" i="57"/>
  <c r="C804" i="57"/>
  <c r="B805" i="57"/>
  <c r="C805" i="57"/>
  <c r="B806" i="57"/>
  <c r="C806" i="57"/>
  <c r="B807" i="57"/>
  <c r="C807" i="57"/>
  <c r="B808" i="57"/>
  <c r="C808" i="57"/>
  <c r="B809" i="57"/>
  <c r="C809" i="57"/>
  <c r="B810" i="57"/>
  <c r="C810" i="57"/>
  <c r="B811" i="57"/>
  <c r="C811" i="57"/>
  <c r="B812" i="57"/>
  <c r="C812" i="57"/>
  <c r="B813" i="57"/>
  <c r="C813" i="57"/>
  <c r="B814" i="57"/>
  <c r="C814" i="57"/>
  <c r="B815" i="57"/>
  <c r="C815" i="57"/>
  <c r="B816" i="57"/>
  <c r="C816" i="57"/>
  <c r="B817" i="57"/>
  <c r="C817" i="57"/>
  <c r="B818" i="57"/>
  <c r="C818" i="57"/>
  <c r="B819" i="57"/>
  <c r="C819" i="57"/>
  <c r="B820" i="57"/>
  <c r="C820" i="57"/>
  <c r="B821" i="57"/>
  <c r="C821" i="57"/>
  <c r="B822" i="57"/>
  <c r="C822" i="57"/>
  <c r="B823" i="57"/>
  <c r="C823" i="57"/>
  <c r="B824" i="57"/>
  <c r="C824" i="57"/>
  <c r="B825" i="57"/>
  <c r="C825" i="57"/>
  <c r="B826" i="57"/>
  <c r="C826" i="57"/>
  <c r="B827" i="57"/>
  <c r="C827" i="57"/>
  <c r="B828" i="57"/>
  <c r="C828" i="57"/>
  <c r="B829" i="57"/>
  <c r="C829" i="57"/>
  <c r="B830" i="57"/>
  <c r="C830" i="57"/>
  <c r="B831" i="57"/>
  <c r="C831" i="57"/>
  <c r="B832" i="57"/>
  <c r="C832" i="57"/>
  <c r="B833" i="57"/>
  <c r="C833" i="57"/>
  <c r="B834" i="57"/>
  <c r="C834" i="57"/>
  <c r="B835" i="57"/>
  <c r="C835" i="57"/>
  <c r="B836" i="57"/>
  <c r="C836" i="57"/>
  <c r="B837" i="57"/>
  <c r="C837" i="57"/>
  <c r="B838" i="57"/>
  <c r="C838" i="57"/>
  <c r="B839" i="57"/>
  <c r="C839" i="57"/>
  <c r="B840" i="57"/>
  <c r="C840" i="57"/>
  <c r="B841" i="57"/>
  <c r="C841" i="57"/>
  <c r="B842" i="57"/>
  <c r="C842" i="57"/>
  <c r="B843" i="57"/>
  <c r="C843" i="57"/>
  <c r="B844" i="57"/>
  <c r="C844" i="57"/>
  <c r="B845" i="57"/>
  <c r="C845" i="57"/>
  <c r="B846" i="57"/>
  <c r="C846" i="57"/>
  <c r="B847" i="57"/>
  <c r="C847" i="57"/>
  <c r="B848" i="57"/>
  <c r="C848" i="57"/>
  <c r="B849" i="57"/>
  <c r="C849" i="57"/>
  <c r="B850" i="57"/>
  <c r="C850" i="57"/>
  <c r="B851" i="57"/>
  <c r="C851" i="57"/>
  <c r="B852" i="57"/>
  <c r="C852" i="57"/>
  <c r="B853" i="57"/>
  <c r="C853" i="57"/>
  <c r="B854" i="57"/>
  <c r="C854" i="57"/>
  <c r="B855" i="57"/>
  <c r="C855" i="57"/>
  <c r="B856" i="57"/>
  <c r="C856" i="57"/>
  <c r="B857" i="57"/>
  <c r="C857" i="57"/>
  <c r="B858" i="57"/>
  <c r="C858" i="57"/>
  <c r="B859" i="57"/>
  <c r="C859" i="57"/>
  <c r="B860" i="57"/>
  <c r="C860" i="57"/>
  <c r="B861" i="57"/>
  <c r="C861" i="57"/>
  <c r="B862" i="57"/>
  <c r="C862" i="57"/>
  <c r="B863" i="57"/>
  <c r="C863" i="57"/>
  <c r="B864" i="57"/>
  <c r="C864" i="57"/>
  <c r="B865" i="57"/>
  <c r="C865" i="57"/>
  <c r="B866" i="57"/>
  <c r="C866" i="57"/>
  <c r="B867" i="57"/>
  <c r="C867" i="57"/>
  <c r="B868" i="57"/>
  <c r="C868" i="57"/>
  <c r="B869" i="57"/>
  <c r="C869" i="57"/>
  <c r="B870" i="57"/>
  <c r="C870" i="57"/>
  <c r="B871" i="57"/>
  <c r="C871" i="57"/>
  <c r="B872" i="57"/>
  <c r="C872" i="57"/>
  <c r="B873" i="57"/>
  <c r="C873" i="57"/>
  <c r="B874" i="57"/>
  <c r="C874" i="57"/>
  <c r="B875" i="57"/>
  <c r="C875" i="57"/>
  <c r="B876" i="57"/>
  <c r="C876" i="57"/>
  <c r="B877" i="57"/>
  <c r="C877" i="57"/>
  <c r="B878" i="57"/>
  <c r="C878" i="57"/>
  <c r="B879" i="57"/>
  <c r="C879" i="57"/>
  <c r="B880" i="57"/>
  <c r="C880" i="57"/>
  <c r="B881" i="57"/>
  <c r="C881" i="57"/>
  <c r="B882" i="57"/>
  <c r="C882" i="57"/>
  <c r="B883" i="57"/>
  <c r="C883" i="57"/>
  <c r="B884" i="57"/>
  <c r="C884" i="57"/>
  <c r="B885" i="57"/>
  <c r="C885" i="57"/>
  <c r="B886" i="57"/>
  <c r="C886" i="57"/>
  <c r="B887" i="57"/>
  <c r="C887" i="57"/>
  <c r="B888" i="57"/>
  <c r="C888" i="57"/>
  <c r="B889" i="57"/>
  <c r="C889" i="57"/>
  <c r="B890" i="57"/>
  <c r="C890" i="57"/>
  <c r="B891" i="57"/>
  <c r="C891" i="57"/>
  <c r="B892" i="57"/>
  <c r="C892" i="57"/>
  <c r="B893" i="57"/>
  <c r="C893" i="57"/>
  <c r="B894" i="57"/>
  <c r="C894" i="57"/>
  <c r="B895" i="57"/>
  <c r="C895" i="57"/>
  <c r="B896" i="57"/>
  <c r="C896" i="57"/>
  <c r="B897" i="57"/>
  <c r="C897" i="57"/>
  <c r="B898" i="57"/>
  <c r="C898" i="57"/>
  <c r="B899" i="57"/>
  <c r="C899" i="57"/>
  <c r="B900" i="57"/>
  <c r="C900" i="57"/>
  <c r="B901" i="57"/>
  <c r="C901" i="57"/>
  <c r="B902" i="57"/>
  <c r="C902" i="57"/>
  <c r="B903" i="57"/>
  <c r="C903" i="57"/>
  <c r="B904" i="57"/>
  <c r="C904" i="57"/>
  <c r="B905" i="57"/>
  <c r="C905" i="57"/>
  <c r="B906" i="57"/>
  <c r="C906" i="57"/>
  <c r="B907" i="57"/>
  <c r="C907" i="57"/>
  <c r="B908" i="57"/>
  <c r="C908" i="57"/>
  <c r="B909" i="57"/>
  <c r="C909" i="57"/>
  <c r="B910" i="57"/>
  <c r="C910" i="57"/>
  <c r="B911" i="57"/>
  <c r="C911" i="57"/>
  <c r="B912" i="57"/>
  <c r="C912" i="57"/>
  <c r="B913" i="57"/>
  <c r="C913" i="57"/>
  <c r="B914" i="57"/>
  <c r="C914" i="57"/>
  <c r="B915" i="57"/>
  <c r="C915" i="57"/>
  <c r="B916" i="57"/>
  <c r="C916" i="57"/>
  <c r="B917" i="57"/>
  <c r="C917" i="57"/>
  <c r="B918" i="57"/>
  <c r="C918" i="57"/>
  <c r="B919" i="57"/>
  <c r="C919" i="57"/>
  <c r="B920" i="57"/>
  <c r="C920" i="57"/>
  <c r="B921" i="57"/>
  <c r="C921" i="57"/>
  <c r="B922" i="57"/>
  <c r="C922" i="57"/>
  <c r="B923" i="57"/>
  <c r="C923" i="57"/>
  <c r="B924" i="57"/>
  <c r="C924" i="57"/>
  <c r="B925" i="57"/>
  <c r="C925" i="57"/>
  <c r="B926" i="57"/>
  <c r="C926" i="57"/>
  <c r="B927" i="57"/>
  <c r="C927" i="57"/>
  <c r="B928" i="57"/>
  <c r="C928" i="57"/>
  <c r="B929" i="57"/>
  <c r="C929" i="57"/>
  <c r="B930" i="57"/>
  <c r="C930" i="57"/>
  <c r="B931" i="57"/>
  <c r="C931" i="57"/>
  <c r="B932" i="57"/>
  <c r="C932" i="57"/>
  <c r="B933" i="57"/>
  <c r="C933" i="57"/>
  <c r="B934" i="57"/>
  <c r="C934" i="57"/>
  <c r="B935" i="57"/>
  <c r="C935" i="57"/>
  <c r="B936" i="57"/>
  <c r="C936" i="57"/>
  <c r="B937" i="57"/>
  <c r="C937" i="57"/>
  <c r="B938" i="57"/>
  <c r="C938" i="57"/>
  <c r="B939" i="57"/>
  <c r="C939" i="57"/>
  <c r="B940" i="57"/>
  <c r="C940" i="57"/>
  <c r="B941" i="57"/>
  <c r="C941" i="57"/>
  <c r="B942" i="57"/>
  <c r="C942" i="57"/>
  <c r="B943" i="57"/>
  <c r="C943" i="57"/>
  <c r="B944" i="57"/>
  <c r="C944" i="57"/>
  <c r="B945" i="57"/>
  <c r="C945" i="57"/>
  <c r="B946" i="57"/>
  <c r="C946" i="57"/>
  <c r="B947" i="57"/>
  <c r="C947" i="57"/>
  <c r="B948" i="57"/>
  <c r="C948" i="57"/>
  <c r="B949" i="57"/>
  <c r="C949" i="57"/>
  <c r="B950" i="57"/>
  <c r="C950" i="57"/>
  <c r="B951" i="57"/>
  <c r="C951" i="57"/>
  <c r="B952" i="57"/>
  <c r="C952" i="57"/>
  <c r="B953" i="57"/>
  <c r="C953" i="57"/>
  <c r="B954" i="57"/>
  <c r="C954" i="57"/>
  <c r="B955" i="57"/>
  <c r="C955" i="57"/>
  <c r="B956" i="57"/>
  <c r="C956" i="57"/>
  <c r="B957" i="57"/>
  <c r="C957" i="57"/>
  <c r="B958" i="57"/>
  <c r="C958" i="57"/>
  <c r="B959" i="57"/>
  <c r="C959" i="57"/>
  <c r="B960" i="57"/>
  <c r="C960" i="57"/>
  <c r="B961" i="57"/>
  <c r="C961" i="57"/>
  <c r="B962" i="57"/>
  <c r="C962" i="57"/>
  <c r="B963" i="57"/>
  <c r="C963" i="57"/>
  <c r="B964" i="57"/>
  <c r="C964" i="57"/>
  <c r="B965" i="57"/>
  <c r="C965" i="57"/>
  <c r="B966" i="57"/>
  <c r="C966" i="57"/>
  <c r="B967" i="57"/>
  <c r="C967" i="57"/>
  <c r="B968" i="57"/>
  <c r="C968" i="57"/>
  <c r="B969" i="57"/>
  <c r="C969" i="57"/>
  <c r="B970" i="57"/>
  <c r="C970" i="57"/>
  <c r="B971" i="57"/>
  <c r="C971" i="57"/>
  <c r="B972" i="57"/>
  <c r="C972" i="57"/>
  <c r="B973" i="57"/>
  <c r="C973" i="57"/>
  <c r="B974" i="57"/>
  <c r="C974" i="57"/>
  <c r="B975" i="57"/>
  <c r="C975" i="57"/>
  <c r="B976" i="57"/>
  <c r="C976" i="57"/>
  <c r="B977" i="57"/>
  <c r="C977" i="57"/>
  <c r="B978" i="57"/>
  <c r="C978" i="57"/>
  <c r="B979" i="57"/>
  <c r="C979" i="57"/>
  <c r="B980" i="57"/>
  <c r="C980" i="57"/>
  <c r="B981" i="57"/>
  <c r="C981" i="57"/>
  <c r="B982" i="57"/>
  <c r="C982" i="57"/>
  <c r="B983" i="57"/>
  <c r="C983" i="57"/>
  <c r="B984" i="57"/>
  <c r="C984" i="57"/>
  <c r="B985" i="57"/>
  <c r="C985" i="57"/>
  <c r="B986" i="57"/>
  <c r="C986" i="57"/>
  <c r="B987" i="57"/>
  <c r="C987" i="57"/>
  <c r="B988" i="57"/>
  <c r="C988" i="57"/>
  <c r="B989" i="57"/>
  <c r="C989" i="57"/>
  <c r="B990" i="57"/>
  <c r="C990" i="57"/>
  <c r="B991" i="57"/>
  <c r="C991" i="57"/>
  <c r="B992" i="57"/>
  <c r="C992" i="57"/>
  <c r="B993" i="57"/>
  <c r="C993" i="57"/>
  <c r="B994" i="57"/>
  <c r="C994" i="57"/>
  <c r="B995" i="57"/>
  <c r="C995" i="57"/>
  <c r="B996" i="57"/>
  <c r="C996" i="57"/>
  <c r="B997" i="57"/>
  <c r="C997" i="57"/>
  <c r="B998" i="57"/>
  <c r="C998" i="57"/>
  <c r="B999" i="57"/>
  <c r="C999" i="57"/>
  <c r="B1000" i="57"/>
  <c r="C1000" i="57"/>
  <c r="B1001" i="57"/>
  <c r="C1001" i="57"/>
  <c r="J48" i="42"/>
  <c r="K48" i="42"/>
  <c r="K49" i="42"/>
  <c r="J49" i="42" s="1"/>
  <c r="J50" i="42"/>
  <c r="K50" i="42"/>
  <c r="K51" i="42"/>
  <c r="J51" i="42" s="1"/>
  <c r="J52" i="42"/>
  <c r="K52" i="42"/>
  <c r="K53" i="42"/>
  <c r="J53" i="42" s="1"/>
  <c r="J54" i="42"/>
  <c r="K54" i="42"/>
  <c r="K55" i="42"/>
  <c r="J55" i="42" s="1"/>
  <c r="J56" i="42"/>
  <c r="K56" i="42"/>
  <c r="K57" i="42"/>
  <c r="J57" i="42" s="1"/>
  <c r="J58" i="42"/>
  <c r="K58" i="42"/>
  <c r="K59" i="42"/>
  <c r="J59" i="42" s="1"/>
  <c r="J60" i="42"/>
  <c r="K60" i="42"/>
  <c r="K61" i="42"/>
  <c r="J61" i="42" s="1"/>
  <c r="J62" i="42"/>
  <c r="K62" i="42"/>
  <c r="K63" i="42"/>
  <c r="J63" i="42" s="1"/>
  <c r="J64" i="42"/>
  <c r="K64" i="42"/>
  <c r="K65" i="42"/>
  <c r="J65" i="42" s="1"/>
  <c r="J66" i="42"/>
  <c r="K66" i="42"/>
  <c r="K67" i="42"/>
  <c r="J67" i="42" s="1"/>
  <c r="J68" i="42"/>
  <c r="K68" i="42"/>
  <c r="K69" i="42"/>
  <c r="J69" i="42" s="1"/>
  <c r="J70" i="42"/>
  <c r="K70" i="42"/>
  <c r="K71" i="42"/>
  <c r="J71" i="42" s="1"/>
  <c r="J72" i="42"/>
  <c r="K72" i="42"/>
  <c r="K73" i="42"/>
  <c r="J73" i="42" s="1"/>
  <c r="J74" i="42"/>
  <c r="K74" i="42"/>
  <c r="K75" i="42"/>
  <c r="J75" i="42" s="1"/>
  <c r="J76" i="42"/>
  <c r="K76" i="42"/>
  <c r="K77" i="42"/>
  <c r="J77" i="42" s="1"/>
  <c r="J78" i="42"/>
  <c r="K78" i="42"/>
  <c r="K79" i="42"/>
  <c r="J79" i="42" s="1"/>
  <c r="J80" i="42"/>
  <c r="K80" i="42"/>
  <c r="K81" i="42"/>
  <c r="J81" i="42" s="1"/>
  <c r="J82" i="42"/>
  <c r="K82" i="42"/>
  <c r="K83" i="42"/>
  <c r="J83" i="42" s="1"/>
  <c r="J84" i="42"/>
  <c r="K84" i="42"/>
  <c r="K85" i="42"/>
  <c r="J85" i="42" s="1"/>
  <c r="J86" i="42"/>
  <c r="K86" i="42"/>
  <c r="K87" i="42"/>
  <c r="J87" i="42" s="1"/>
  <c r="J88" i="42"/>
  <c r="K88" i="42"/>
  <c r="K89" i="42"/>
  <c r="J89" i="42" s="1"/>
  <c r="J90" i="42"/>
  <c r="K90" i="42"/>
  <c r="K91" i="42"/>
  <c r="J91" i="42" s="1"/>
  <c r="J92" i="42"/>
  <c r="K92" i="42"/>
  <c r="K93" i="42"/>
  <c r="J93" i="42" s="1"/>
  <c r="J94" i="42"/>
  <c r="K94" i="42"/>
  <c r="K95" i="42"/>
  <c r="J95" i="42" s="1"/>
  <c r="J96" i="42"/>
  <c r="K96" i="42"/>
  <c r="K97" i="42"/>
  <c r="J97" i="42" s="1"/>
  <c r="J98" i="42"/>
  <c r="K98" i="42"/>
  <c r="K99" i="42"/>
  <c r="J99" i="42" s="1"/>
  <c r="J100" i="42"/>
  <c r="K100" i="42"/>
  <c r="K101" i="42"/>
  <c r="J101" i="42" s="1"/>
  <c r="J102" i="42"/>
  <c r="K102" i="42"/>
  <c r="K103" i="42"/>
  <c r="J103" i="42" s="1"/>
  <c r="J104" i="42"/>
  <c r="K104" i="42"/>
  <c r="K105" i="42"/>
  <c r="J105" i="42" s="1"/>
  <c r="J106" i="42"/>
  <c r="K106" i="42"/>
  <c r="K107" i="42"/>
  <c r="J107" i="42" s="1"/>
  <c r="J108" i="42"/>
  <c r="K108" i="42"/>
  <c r="K109" i="42"/>
  <c r="J109" i="42" s="1"/>
  <c r="J110" i="42"/>
  <c r="K110" i="42"/>
  <c r="K111" i="42"/>
  <c r="J111" i="42" s="1"/>
  <c r="J112" i="42"/>
  <c r="K112" i="42"/>
  <c r="K113" i="42"/>
  <c r="J113" i="42" s="1"/>
  <c r="J114" i="42"/>
  <c r="K114" i="42"/>
  <c r="K115" i="42"/>
  <c r="J115" i="42" s="1"/>
  <c r="J116" i="42"/>
  <c r="K116" i="42"/>
  <c r="K117" i="42"/>
  <c r="J117" i="42" s="1"/>
  <c r="J118" i="42"/>
  <c r="K118" i="42"/>
  <c r="K119" i="42"/>
  <c r="J119" i="42" s="1"/>
  <c r="J120" i="42"/>
  <c r="K120" i="42"/>
  <c r="K121" i="42"/>
  <c r="J121" i="42" s="1"/>
  <c r="J122" i="42"/>
  <c r="K122" i="42"/>
  <c r="K123" i="42"/>
  <c r="J123" i="42" s="1"/>
  <c r="J124" i="42"/>
  <c r="K124" i="42"/>
  <c r="K125" i="42"/>
  <c r="J125" i="42" s="1"/>
  <c r="J126" i="42"/>
  <c r="K126" i="42"/>
  <c r="K127" i="42"/>
  <c r="J127" i="42" s="1"/>
  <c r="J128" i="42"/>
  <c r="K128" i="42"/>
  <c r="K129" i="42"/>
  <c r="J129" i="42" s="1"/>
  <c r="J130" i="42"/>
  <c r="K130" i="42"/>
  <c r="K131" i="42"/>
  <c r="J131" i="42" s="1"/>
  <c r="J132" i="42"/>
  <c r="K132" i="42"/>
  <c r="K133" i="42"/>
  <c r="J133" i="42" s="1"/>
  <c r="J134" i="42"/>
  <c r="K134" i="42"/>
  <c r="K135" i="42"/>
  <c r="J135" i="42" s="1"/>
  <c r="J136" i="42"/>
  <c r="K136" i="42"/>
  <c r="K137" i="42"/>
  <c r="J137" i="42" s="1"/>
  <c r="J138" i="42"/>
  <c r="K138" i="42"/>
  <c r="K139" i="42"/>
  <c r="J139" i="42" s="1"/>
  <c r="J140" i="42"/>
  <c r="K140" i="42"/>
  <c r="K141" i="42"/>
  <c r="J141" i="42" s="1"/>
  <c r="J142" i="42"/>
  <c r="K142" i="42"/>
  <c r="K143" i="42"/>
  <c r="J143" i="42" s="1"/>
  <c r="J144" i="42"/>
  <c r="K144" i="42"/>
  <c r="K145" i="42"/>
  <c r="J145" i="42" s="1"/>
  <c r="J146" i="42"/>
  <c r="K146" i="42"/>
  <c r="K147" i="42"/>
  <c r="J147" i="42" s="1"/>
  <c r="J148" i="42"/>
  <c r="K148" i="42"/>
  <c r="K149" i="42"/>
  <c r="J149" i="42" s="1"/>
  <c r="J150" i="42"/>
  <c r="K150" i="42"/>
  <c r="K151" i="42"/>
  <c r="J151" i="42" s="1"/>
  <c r="J152" i="42"/>
  <c r="K152" i="42"/>
  <c r="K153" i="42"/>
  <c r="J153" i="42" s="1"/>
  <c r="J154" i="42"/>
  <c r="K154" i="42"/>
  <c r="K155" i="42"/>
  <c r="J155" i="42" s="1"/>
  <c r="J156" i="42"/>
  <c r="K156" i="42"/>
  <c r="K157" i="42"/>
  <c r="J157" i="42" s="1"/>
  <c r="J158" i="42"/>
  <c r="K158" i="42"/>
  <c r="K159" i="42"/>
  <c r="J159" i="42" s="1"/>
  <c r="J160" i="42"/>
  <c r="K160" i="42"/>
  <c r="K161" i="42"/>
  <c r="J161" i="42" s="1"/>
  <c r="J162" i="42"/>
  <c r="K162" i="42"/>
  <c r="K163" i="42"/>
  <c r="J163" i="42" s="1"/>
  <c r="J164" i="42"/>
  <c r="K164" i="42"/>
  <c r="K165" i="42"/>
  <c r="J165" i="42" s="1"/>
  <c r="J166" i="42"/>
  <c r="K166" i="42"/>
  <c r="K167" i="42"/>
  <c r="J167" i="42" s="1"/>
  <c r="J168" i="42"/>
  <c r="K168" i="42"/>
  <c r="K169" i="42"/>
  <c r="J169" i="42" s="1"/>
  <c r="J170" i="42"/>
  <c r="K170" i="42"/>
  <c r="K171" i="42"/>
  <c r="J171" i="42" s="1"/>
  <c r="J172" i="42"/>
  <c r="K172" i="42"/>
  <c r="K173" i="42"/>
  <c r="J173" i="42" s="1"/>
  <c r="J174" i="42"/>
  <c r="K174" i="42"/>
  <c r="K175" i="42"/>
  <c r="J175" i="42" s="1"/>
  <c r="J176" i="42"/>
  <c r="K176" i="42"/>
  <c r="K177" i="42"/>
  <c r="J177" i="42" s="1"/>
  <c r="J178" i="42"/>
  <c r="K178" i="42"/>
  <c r="K179" i="42"/>
  <c r="J179" i="42" s="1"/>
  <c r="J180" i="42"/>
  <c r="K180" i="42"/>
  <c r="K181" i="42"/>
  <c r="J181" i="42" s="1"/>
  <c r="J182" i="42"/>
  <c r="K182" i="42"/>
  <c r="K183" i="42"/>
  <c r="J183" i="42" s="1"/>
  <c r="J184" i="42"/>
  <c r="K184" i="42"/>
  <c r="K185" i="42"/>
  <c r="J185" i="42" s="1"/>
  <c r="J186" i="42"/>
  <c r="K186" i="42"/>
  <c r="K187" i="42"/>
  <c r="J187" i="42" s="1"/>
  <c r="J188" i="42"/>
  <c r="K188" i="42"/>
  <c r="K189" i="42"/>
  <c r="J189" i="42" s="1"/>
  <c r="J190" i="42"/>
  <c r="K190" i="42"/>
  <c r="K191" i="42"/>
  <c r="J191" i="42" s="1"/>
  <c r="J192" i="42"/>
  <c r="K192" i="42"/>
  <c r="K193" i="42"/>
  <c r="J193" i="42" s="1"/>
  <c r="J194" i="42"/>
  <c r="K194" i="42"/>
  <c r="K195" i="42"/>
  <c r="J195" i="42" s="1"/>
  <c r="J196" i="42"/>
  <c r="K196" i="42"/>
  <c r="K197" i="42"/>
  <c r="J197" i="42" s="1"/>
  <c r="J198" i="42"/>
  <c r="K198" i="42"/>
  <c r="K199" i="42"/>
  <c r="J199" i="42" s="1"/>
  <c r="J200" i="42"/>
  <c r="K200" i="42"/>
  <c r="K201" i="42"/>
  <c r="J201" i="42" s="1"/>
  <c r="J202" i="42"/>
  <c r="K202" i="42"/>
  <c r="K203" i="42"/>
  <c r="J203" i="42" s="1"/>
  <c r="J204" i="42"/>
  <c r="K204" i="42"/>
  <c r="K205" i="42"/>
  <c r="J205" i="42" s="1"/>
  <c r="J206" i="42"/>
  <c r="K206" i="42"/>
  <c r="K207" i="42"/>
  <c r="J207" i="42" s="1"/>
  <c r="J208" i="42"/>
  <c r="K208" i="42"/>
  <c r="K209" i="42"/>
  <c r="J209" i="42" s="1"/>
  <c r="J210" i="42"/>
  <c r="K210" i="42"/>
  <c r="K211" i="42"/>
  <c r="J211" i="42" s="1"/>
  <c r="J212" i="42"/>
  <c r="K212" i="42"/>
  <c r="K213" i="42"/>
  <c r="J213" i="42" s="1"/>
  <c r="J214" i="42"/>
  <c r="K214" i="42"/>
  <c r="K215" i="42"/>
  <c r="J215" i="42" s="1"/>
  <c r="J216" i="42"/>
  <c r="K216" i="42"/>
  <c r="K217" i="42"/>
  <c r="J217" i="42" s="1"/>
  <c r="J218" i="42"/>
  <c r="K218" i="42"/>
  <c r="K219" i="42"/>
  <c r="J219" i="42" s="1"/>
  <c r="J220" i="42"/>
  <c r="K220" i="42"/>
  <c r="K221" i="42"/>
  <c r="J221" i="42" s="1"/>
  <c r="J222" i="42"/>
  <c r="K222" i="42"/>
  <c r="K223" i="42"/>
  <c r="J223" i="42" s="1"/>
  <c r="J224" i="42"/>
  <c r="K224" i="42"/>
  <c r="K225" i="42"/>
  <c r="J225" i="42" s="1"/>
  <c r="J226" i="42"/>
  <c r="K226" i="42"/>
  <c r="K227" i="42"/>
  <c r="J227" i="42" s="1"/>
  <c r="J228" i="42"/>
  <c r="K228" i="42"/>
  <c r="K229" i="42"/>
  <c r="J229" i="42" s="1"/>
  <c r="J230" i="42"/>
  <c r="K230" i="42"/>
  <c r="K231" i="42"/>
  <c r="J231" i="42" s="1"/>
  <c r="J232" i="42"/>
  <c r="K232" i="42"/>
  <c r="K233" i="42"/>
  <c r="J233" i="42" s="1"/>
  <c r="J234" i="42"/>
  <c r="K234" i="42"/>
  <c r="K235" i="42"/>
  <c r="J235" i="42" s="1"/>
  <c r="J236" i="42"/>
  <c r="K236" i="42"/>
  <c r="K237" i="42"/>
  <c r="J237" i="42" s="1"/>
  <c r="J238" i="42"/>
  <c r="K238" i="42"/>
  <c r="K239" i="42"/>
  <c r="J239" i="42" s="1"/>
  <c r="J240" i="42"/>
  <c r="K240" i="42"/>
  <c r="K241" i="42"/>
  <c r="J241" i="42" s="1"/>
  <c r="J242" i="42"/>
  <c r="K242" i="42"/>
  <c r="K243" i="42"/>
  <c r="J243" i="42" s="1"/>
  <c r="J244" i="42"/>
  <c r="K244" i="42"/>
  <c r="K245" i="42"/>
  <c r="J245" i="42" s="1"/>
  <c r="J246" i="42"/>
  <c r="K246" i="42"/>
  <c r="K247" i="42"/>
  <c r="J247" i="42" s="1"/>
  <c r="J248" i="42"/>
  <c r="K248" i="42"/>
  <c r="K249" i="42"/>
  <c r="J249" i="42" s="1"/>
  <c r="J250" i="42"/>
  <c r="K250" i="42"/>
  <c r="K251" i="42"/>
  <c r="J251" i="42" s="1"/>
  <c r="J252" i="42"/>
  <c r="K252" i="42"/>
  <c r="K253" i="42"/>
  <c r="J253" i="42" s="1"/>
  <c r="J254" i="42"/>
  <c r="K254" i="42"/>
  <c r="K255" i="42"/>
  <c r="J255" i="42" s="1"/>
  <c r="J256" i="42"/>
  <c r="K256" i="42"/>
  <c r="K257" i="42"/>
  <c r="J257" i="42" s="1"/>
  <c r="J258" i="42"/>
  <c r="K258" i="42"/>
  <c r="K259" i="42"/>
  <c r="J259" i="42" s="1"/>
  <c r="J260" i="42"/>
  <c r="K260" i="42"/>
  <c r="K261" i="42"/>
  <c r="J261" i="42" s="1"/>
  <c r="J262" i="42"/>
  <c r="K262" i="42"/>
  <c r="K263" i="42"/>
  <c r="J263" i="42" s="1"/>
  <c r="J264" i="42"/>
  <c r="K264" i="42"/>
  <c r="K265" i="42"/>
  <c r="J265" i="42" s="1"/>
  <c r="J266" i="42"/>
  <c r="K266" i="42"/>
  <c r="K267" i="42"/>
  <c r="J267" i="42" s="1"/>
  <c r="J268" i="42"/>
  <c r="K268" i="42"/>
  <c r="J269" i="42"/>
  <c r="K269" i="42"/>
  <c r="J270" i="42"/>
  <c r="K270" i="42"/>
  <c r="J271" i="42"/>
  <c r="K271" i="42"/>
  <c r="J272" i="42"/>
  <c r="K272" i="42"/>
  <c r="J273" i="42"/>
  <c r="K273" i="42"/>
  <c r="J274" i="42"/>
  <c r="K274" i="42"/>
  <c r="J275" i="42"/>
  <c r="K275" i="42"/>
  <c r="J276" i="42"/>
  <c r="K276" i="42"/>
  <c r="J277" i="42"/>
  <c r="K277" i="42"/>
  <c r="J278" i="42"/>
  <c r="K278" i="42"/>
  <c r="J279" i="42"/>
  <c r="K279" i="42"/>
  <c r="J280" i="42"/>
  <c r="K280" i="42"/>
  <c r="J281" i="42"/>
  <c r="K281" i="42"/>
  <c r="J282" i="42"/>
  <c r="K282" i="42"/>
  <c r="J283" i="42"/>
  <c r="K283" i="42"/>
  <c r="J284" i="42"/>
  <c r="K284" i="42"/>
  <c r="J285" i="42"/>
  <c r="K285" i="42"/>
  <c r="J286" i="42"/>
  <c r="K286" i="42"/>
  <c r="J287" i="42"/>
  <c r="K287" i="42"/>
  <c r="J288" i="42"/>
  <c r="K288" i="42"/>
  <c r="J289" i="42"/>
  <c r="K289" i="42"/>
  <c r="J290" i="42"/>
  <c r="K290" i="42"/>
  <c r="J291" i="42"/>
  <c r="K291" i="42"/>
  <c r="J292" i="42"/>
  <c r="K292" i="42"/>
  <c r="J293" i="42"/>
  <c r="K293" i="42"/>
  <c r="J294" i="42"/>
  <c r="K294" i="42"/>
  <c r="J295" i="42"/>
  <c r="K295" i="42"/>
  <c r="J296" i="42"/>
  <c r="K296" i="42"/>
  <c r="J297" i="42"/>
  <c r="K297" i="42"/>
  <c r="J298" i="42"/>
  <c r="K298" i="42"/>
  <c r="J299" i="42"/>
  <c r="K299" i="42"/>
  <c r="J300" i="42"/>
  <c r="K300" i="42"/>
  <c r="J301" i="42"/>
  <c r="K301" i="42"/>
  <c r="J302" i="42"/>
  <c r="K302" i="42"/>
  <c r="J303" i="42"/>
  <c r="K303" i="42"/>
  <c r="J304" i="42"/>
  <c r="K304" i="42"/>
  <c r="J305" i="42"/>
  <c r="K305" i="42"/>
  <c r="J306" i="42"/>
  <c r="K306" i="42"/>
  <c r="J307" i="42"/>
  <c r="K307" i="42"/>
  <c r="J308" i="42"/>
  <c r="K308" i="42"/>
  <c r="J309" i="42"/>
  <c r="K309" i="42"/>
  <c r="J310" i="42"/>
  <c r="K310" i="42"/>
  <c r="J311" i="42"/>
  <c r="K311" i="42"/>
  <c r="J312" i="42"/>
  <c r="K312" i="42"/>
  <c r="J313" i="42"/>
  <c r="K313" i="42"/>
  <c r="J314" i="42"/>
  <c r="K314" i="42"/>
  <c r="J315" i="42"/>
  <c r="K315" i="42"/>
  <c r="J316" i="42"/>
  <c r="K316" i="42"/>
  <c r="J317" i="42"/>
  <c r="K317" i="42"/>
  <c r="J318" i="42"/>
  <c r="K318" i="42"/>
  <c r="J319" i="42"/>
  <c r="K319" i="42"/>
  <c r="J320" i="42"/>
  <c r="K320" i="42"/>
  <c r="J321" i="42"/>
  <c r="K321" i="42"/>
  <c r="J322" i="42"/>
  <c r="K322" i="42"/>
  <c r="J323" i="42"/>
  <c r="K323" i="42"/>
  <c r="J324" i="42"/>
  <c r="K324" i="42"/>
  <c r="J325" i="42"/>
  <c r="K325" i="42"/>
  <c r="J326" i="42"/>
  <c r="K326" i="42"/>
  <c r="J327" i="42"/>
  <c r="K327" i="42"/>
  <c r="J328" i="42"/>
  <c r="K328" i="42"/>
  <c r="J329" i="42"/>
  <c r="K329" i="42"/>
  <c r="J330" i="42"/>
  <c r="K330" i="42"/>
  <c r="J331" i="42"/>
  <c r="K331" i="42"/>
  <c r="J332" i="42"/>
  <c r="K332" i="42"/>
  <c r="J333" i="42"/>
  <c r="K333" i="42"/>
  <c r="J334" i="42"/>
  <c r="K334" i="42"/>
  <c r="J335" i="42"/>
  <c r="K335" i="42"/>
  <c r="J336" i="42"/>
  <c r="K336" i="42"/>
  <c r="J337" i="42"/>
  <c r="K337" i="42"/>
  <c r="J338" i="42"/>
  <c r="K338" i="42"/>
  <c r="J339" i="42"/>
  <c r="K339" i="42"/>
  <c r="J340" i="42"/>
  <c r="K340" i="42"/>
  <c r="J341" i="42"/>
  <c r="K341" i="42"/>
  <c r="J342" i="42"/>
  <c r="K342" i="42"/>
  <c r="J343" i="42"/>
  <c r="K343" i="42"/>
  <c r="J344" i="42"/>
  <c r="K344" i="42"/>
  <c r="J345" i="42"/>
  <c r="K345" i="42"/>
  <c r="J346" i="42"/>
  <c r="K346" i="42"/>
  <c r="J347" i="42"/>
  <c r="K347" i="42"/>
  <c r="J348" i="42"/>
  <c r="K348" i="42"/>
  <c r="J349" i="42"/>
  <c r="K349" i="42"/>
  <c r="J350" i="42"/>
  <c r="K350" i="42"/>
  <c r="J351" i="42"/>
  <c r="K351" i="42"/>
  <c r="J352" i="42"/>
  <c r="K352" i="42"/>
  <c r="J353" i="42"/>
  <c r="K353" i="42"/>
  <c r="J354" i="42"/>
  <c r="K354" i="42"/>
  <c r="J355" i="42"/>
  <c r="K355" i="42"/>
  <c r="J356" i="42"/>
  <c r="K356" i="42"/>
  <c r="J357" i="42"/>
  <c r="K357" i="42"/>
  <c r="J358" i="42"/>
  <c r="K358" i="42"/>
  <c r="J359" i="42"/>
  <c r="K359" i="42"/>
  <c r="J360" i="42"/>
  <c r="K360" i="42"/>
  <c r="J361" i="42"/>
  <c r="K361" i="42"/>
  <c r="J362" i="42"/>
  <c r="K362" i="42"/>
  <c r="J363" i="42"/>
  <c r="K363" i="42"/>
  <c r="J364" i="42"/>
  <c r="K364" i="42"/>
  <c r="J365" i="42"/>
  <c r="K365" i="42"/>
  <c r="J366" i="42"/>
  <c r="K366" i="42"/>
  <c r="J367" i="42"/>
  <c r="K367" i="42"/>
  <c r="J368" i="42"/>
  <c r="K368" i="42"/>
  <c r="J369" i="42"/>
  <c r="K369" i="42"/>
  <c r="J370" i="42"/>
  <c r="K370" i="42"/>
  <c r="J371" i="42"/>
  <c r="K371" i="42"/>
  <c r="J372" i="42"/>
  <c r="K372" i="42"/>
  <c r="J373" i="42"/>
  <c r="K373" i="42"/>
  <c r="J374" i="42"/>
  <c r="K374" i="42"/>
  <c r="J375" i="42"/>
  <c r="K375" i="42"/>
  <c r="J376" i="42"/>
  <c r="K376" i="42"/>
  <c r="J377" i="42"/>
  <c r="K377" i="42"/>
  <c r="J378" i="42"/>
  <c r="K378" i="42"/>
  <c r="J379" i="42"/>
  <c r="K379" i="42"/>
  <c r="J380" i="42"/>
  <c r="K380" i="42"/>
  <c r="J381" i="42"/>
  <c r="K381" i="42"/>
  <c r="J382" i="42"/>
  <c r="K382" i="42"/>
  <c r="J383" i="42"/>
  <c r="K383" i="42"/>
  <c r="J384" i="42"/>
  <c r="K384" i="42"/>
  <c r="J385" i="42"/>
  <c r="K385" i="42"/>
  <c r="J386" i="42"/>
  <c r="K386" i="42"/>
  <c r="J387" i="42"/>
  <c r="K387" i="42"/>
  <c r="J388" i="42"/>
  <c r="K388" i="42"/>
  <c r="J389" i="42"/>
  <c r="K389" i="42"/>
  <c r="J390" i="42"/>
  <c r="K390" i="42"/>
  <c r="J391" i="42"/>
  <c r="K391" i="42"/>
  <c r="J392" i="42"/>
  <c r="K392" i="42"/>
  <c r="J393" i="42"/>
  <c r="K393" i="42"/>
  <c r="J394" i="42"/>
  <c r="K394" i="42"/>
  <c r="J395" i="42"/>
  <c r="K395" i="42"/>
  <c r="J396" i="42"/>
  <c r="K396" i="42"/>
  <c r="J397" i="42"/>
  <c r="K397" i="42"/>
  <c r="J398" i="42"/>
  <c r="K398" i="42"/>
  <c r="J399" i="42"/>
  <c r="K399" i="42"/>
  <c r="J400" i="42"/>
  <c r="K400" i="42"/>
  <c r="J401" i="42"/>
  <c r="K401" i="42"/>
  <c r="J402" i="42"/>
  <c r="K402" i="42"/>
  <c r="J403" i="42"/>
  <c r="K403" i="42"/>
  <c r="J404" i="42"/>
  <c r="K404" i="42"/>
  <c r="J405" i="42"/>
  <c r="K405" i="42"/>
  <c r="J406" i="42"/>
  <c r="K406" i="42"/>
  <c r="J407" i="42"/>
  <c r="K407" i="42"/>
  <c r="J408" i="42"/>
  <c r="K408" i="42"/>
  <c r="J409" i="42"/>
  <c r="K409" i="42"/>
  <c r="J410" i="42"/>
  <c r="K410" i="42"/>
  <c r="J411" i="42"/>
  <c r="K411" i="42"/>
  <c r="J412" i="42"/>
  <c r="K412" i="42"/>
  <c r="J413" i="42"/>
  <c r="K413" i="42"/>
  <c r="J414" i="42"/>
  <c r="K414" i="42"/>
  <c r="J415" i="42"/>
  <c r="K415" i="42"/>
  <c r="J416" i="42"/>
  <c r="K416" i="42"/>
  <c r="J417" i="42"/>
  <c r="K417" i="42"/>
  <c r="J418" i="42"/>
  <c r="K418" i="42"/>
  <c r="J419" i="42"/>
  <c r="K419" i="42"/>
  <c r="J420" i="42"/>
  <c r="K420" i="42"/>
  <c r="J421" i="42"/>
  <c r="K421" i="42"/>
  <c r="J422" i="42"/>
  <c r="K422" i="42"/>
  <c r="J423" i="42"/>
  <c r="K423" i="42"/>
  <c r="J424" i="42"/>
  <c r="K424" i="42"/>
  <c r="J425" i="42"/>
  <c r="K425" i="42"/>
  <c r="J426" i="42"/>
  <c r="K426" i="42"/>
  <c r="J427" i="42"/>
  <c r="K427" i="42"/>
  <c r="J428" i="42"/>
  <c r="K428" i="42"/>
  <c r="J429" i="42"/>
  <c r="K429" i="42"/>
  <c r="J430" i="42"/>
  <c r="K430" i="42"/>
  <c r="J431" i="42"/>
  <c r="K431" i="42"/>
  <c r="J432" i="42"/>
  <c r="K432" i="42"/>
  <c r="J433" i="42"/>
  <c r="K433" i="42"/>
  <c r="J434" i="42"/>
  <c r="K434" i="42"/>
  <c r="J435" i="42"/>
  <c r="K435" i="42"/>
  <c r="J436" i="42"/>
  <c r="K436" i="42"/>
  <c r="J437" i="42"/>
  <c r="K437" i="42"/>
  <c r="J438" i="42"/>
  <c r="K438" i="42"/>
  <c r="J439" i="42"/>
  <c r="K439" i="42"/>
  <c r="J440" i="42"/>
  <c r="K440" i="42"/>
  <c r="J441" i="42"/>
  <c r="K441" i="42"/>
  <c r="J442" i="42"/>
  <c r="K442" i="42"/>
  <c r="J443" i="42"/>
  <c r="K443" i="42"/>
  <c r="J444" i="42"/>
  <c r="K444" i="42"/>
  <c r="J445" i="42"/>
  <c r="K445" i="42"/>
  <c r="J446" i="42"/>
  <c r="K446" i="42"/>
  <c r="J447" i="42"/>
  <c r="K447" i="42"/>
  <c r="J448" i="42"/>
  <c r="K448" i="42"/>
  <c r="J449" i="42"/>
  <c r="K449" i="42"/>
  <c r="J450" i="42"/>
  <c r="K450" i="42"/>
  <c r="J451" i="42"/>
  <c r="K451" i="42"/>
  <c r="J452" i="42"/>
  <c r="K452" i="42"/>
  <c r="J453" i="42"/>
  <c r="K453" i="42"/>
  <c r="J454" i="42"/>
  <c r="K454" i="42"/>
  <c r="J455" i="42"/>
  <c r="K455" i="42"/>
  <c r="J456" i="42"/>
  <c r="K456" i="42"/>
  <c r="J457" i="42"/>
  <c r="K457" i="42"/>
  <c r="J458" i="42"/>
  <c r="K458" i="42"/>
  <c r="J459" i="42"/>
  <c r="K459" i="42"/>
  <c r="J460" i="42"/>
  <c r="K460" i="42"/>
  <c r="J461" i="42"/>
  <c r="K461" i="42"/>
  <c r="J462" i="42"/>
  <c r="K462" i="42"/>
  <c r="J463" i="42"/>
  <c r="K463" i="42"/>
  <c r="J464" i="42"/>
  <c r="K464" i="42"/>
  <c r="J465" i="42"/>
  <c r="K465" i="42"/>
  <c r="J466" i="42"/>
  <c r="K466" i="42"/>
  <c r="J467" i="42"/>
  <c r="K467" i="42"/>
  <c r="J468" i="42"/>
  <c r="K468" i="42"/>
  <c r="J469" i="42"/>
  <c r="K469" i="42"/>
  <c r="J470" i="42"/>
  <c r="K470" i="42"/>
  <c r="J471" i="42"/>
  <c r="K471" i="42"/>
  <c r="J472" i="42"/>
  <c r="K472" i="42"/>
  <c r="J473" i="42"/>
  <c r="K473" i="42"/>
  <c r="J474" i="42"/>
  <c r="K474" i="42"/>
  <c r="J475" i="42"/>
  <c r="K475" i="42"/>
  <c r="J476" i="42"/>
  <c r="K476" i="42"/>
  <c r="J477" i="42"/>
  <c r="K477" i="42"/>
  <c r="J478" i="42"/>
  <c r="K478" i="42"/>
  <c r="J479" i="42"/>
  <c r="K479" i="42"/>
  <c r="J480" i="42"/>
  <c r="K480" i="42"/>
  <c r="J481" i="42"/>
  <c r="K481" i="42"/>
  <c r="J482" i="42"/>
  <c r="K482" i="42"/>
  <c r="J483" i="42"/>
  <c r="K483" i="42"/>
  <c r="J484" i="42"/>
  <c r="K484" i="42"/>
  <c r="J485" i="42"/>
  <c r="K485" i="42"/>
  <c r="J486" i="42"/>
  <c r="K486" i="42"/>
  <c r="J487" i="42"/>
  <c r="K487" i="42"/>
  <c r="J488" i="42"/>
  <c r="K488" i="42"/>
  <c r="J489" i="42"/>
  <c r="K489" i="42"/>
  <c r="J490" i="42"/>
  <c r="K490" i="42"/>
  <c r="J491" i="42"/>
  <c r="K491" i="42"/>
  <c r="J492" i="42"/>
  <c r="K492" i="42"/>
  <c r="J493" i="42"/>
  <c r="K493" i="42"/>
  <c r="J494" i="42"/>
  <c r="K494" i="42"/>
  <c r="J495" i="42"/>
  <c r="K495" i="42"/>
  <c r="J496" i="42"/>
  <c r="K496" i="42"/>
  <c r="J497" i="42"/>
  <c r="K497" i="42"/>
  <c r="J498" i="42"/>
  <c r="K498" i="42"/>
  <c r="J499" i="42"/>
  <c r="K499" i="42"/>
  <c r="J500" i="42"/>
  <c r="K500" i="42"/>
  <c r="J501" i="42"/>
  <c r="K501" i="42"/>
  <c r="J502" i="42"/>
  <c r="K502" i="42"/>
  <c r="J503" i="42"/>
  <c r="K503" i="42"/>
  <c r="J504" i="42"/>
  <c r="K504" i="42"/>
  <c r="J505" i="42"/>
  <c r="K505" i="42"/>
  <c r="J506" i="42"/>
  <c r="K506" i="42"/>
  <c r="J507" i="42"/>
  <c r="K507" i="42"/>
  <c r="J508" i="42"/>
  <c r="K508" i="42"/>
  <c r="J509" i="42"/>
  <c r="K509" i="42"/>
  <c r="J510" i="42"/>
  <c r="K510" i="42"/>
  <c r="J511" i="42"/>
  <c r="K511" i="42"/>
  <c r="J512" i="42"/>
  <c r="K512" i="42"/>
  <c r="J513" i="42"/>
  <c r="K513" i="42"/>
  <c r="J514" i="42"/>
  <c r="K514" i="42"/>
  <c r="J515" i="42"/>
  <c r="K515" i="42"/>
  <c r="J516" i="42"/>
  <c r="K516" i="42"/>
  <c r="J517" i="42"/>
  <c r="K517" i="42"/>
  <c r="J518" i="42"/>
  <c r="K518" i="42"/>
  <c r="J519" i="42"/>
  <c r="K519" i="42"/>
  <c r="J520" i="42"/>
  <c r="K520" i="42"/>
  <c r="J521" i="42"/>
  <c r="K521" i="42"/>
  <c r="J522" i="42"/>
  <c r="K522" i="42"/>
  <c r="J523" i="42"/>
  <c r="K523" i="42"/>
  <c r="J524" i="42"/>
  <c r="K524" i="42"/>
  <c r="J525" i="42"/>
  <c r="K525" i="42"/>
  <c r="J526" i="42"/>
  <c r="K526" i="42"/>
  <c r="J527" i="42"/>
  <c r="K527" i="42"/>
  <c r="J528" i="42"/>
  <c r="K528" i="42"/>
  <c r="J529" i="42"/>
  <c r="K529" i="42"/>
  <c r="J530" i="42"/>
  <c r="K530" i="42"/>
  <c r="J531" i="42"/>
  <c r="K531" i="42"/>
  <c r="J532" i="42"/>
  <c r="K532" i="42"/>
  <c r="J533" i="42"/>
  <c r="K533" i="42"/>
  <c r="J534" i="42"/>
  <c r="K534" i="42"/>
  <c r="J535" i="42"/>
  <c r="K535" i="42"/>
  <c r="J536" i="42"/>
  <c r="K536" i="42"/>
  <c r="J537" i="42"/>
  <c r="K537" i="42"/>
  <c r="J538" i="42"/>
  <c r="K538" i="42"/>
  <c r="J539" i="42"/>
  <c r="K539" i="42"/>
  <c r="J540" i="42"/>
  <c r="K540" i="42"/>
  <c r="J541" i="42"/>
  <c r="K541" i="42"/>
  <c r="J542" i="42"/>
  <c r="K542" i="42"/>
  <c r="J543" i="42"/>
  <c r="K543" i="42"/>
  <c r="J544" i="42"/>
  <c r="K544" i="42"/>
  <c r="J545" i="42"/>
  <c r="K545" i="42"/>
  <c r="J546" i="42"/>
  <c r="K546" i="42"/>
  <c r="J547" i="42"/>
  <c r="K547" i="42"/>
  <c r="J548" i="42"/>
  <c r="K548" i="42"/>
  <c r="J549" i="42"/>
  <c r="K549" i="42"/>
  <c r="J550" i="42"/>
  <c r="K550" i="42"/>
  <c r="J551" i="42"/>
  <c r="K551" i="42"/>
  <c r="J552" i="42"/>
  <c r="K552" i="42"/>
  <c r="J553" i="42"/>
  <c r="K553" i="42"/>
  <c r="J554" i="42"/>
  <c r="K554" i="42"/>
  <c r="J555" i="42"/>
  <c r="K555" i="42"/>
  <c r="J556" i="42"/>
  <c r="K556" i="42"/>
  <c r="J557" i="42"/>
  <c r="K557" i="42"/>
  <c r="J558" i="42"/>
  <c r="K558" i="42"/>
  <c r="J559" i="42"/>
  <c r="K559" i="42"/>
  <c r="J560" i="42"/>
  <c r="K560" i="42"/>
  <c r="J561" i="42"/>
  <c r="K561" i="42"/>
  <c r="J562" i="42"/>
  <c r="K562" i="42"/>
  <c r="J563" i="42"/>
  <c r="K563" i="42"/>
  <c r="J564" i="42"/>
  <c r="K564" i="42"/>
  <c r="J565" i="42"/>
  <c r="K565" i="42"/>
  <c r="J566" i="42"/>
  <c r="K566" i="42"/>
  <c r="J567" i="42"/>
  <c r="K567" i="42"/>
  <c r="J568" i="42"/>
  <c r="K568" i="42"/>
  <c r="J569" i="42"/>
  <c r="K569" i="42"/>
  <c r="J570" i="42"/>
  <c r="K570" i="42"/>
  <c r="J571" i="42"/>
  <c r="K571" i="42"/>
  <c r="J572" i="42"/>
  <c r="K572" i="42"/>
  <c r="J573" i="42"/>
  <c r="K573" i="42"/>
  <c r="J574" i="42"/>
  <c r="K574" i="42"/>
  <c r="J575" i="42"/>
  <c r="K575" i="42"/>
  <c r="J576" i="42"/>
  <c r="K576" i="42"/>
  <c r="J577" i="42"/>
  <c r="K577" i="42"/>
  <c r="J578" i="42"/>
  <c r="K578" i="42"/>
  <c r="J579" i="42"/>
  <c r="K579" i="42"/>
  <c r="J580" i="42"/>
  <c r="K580" i="42"/>
  <c r="J581" i="42"/>
  <c r="K581" i="42"/>
  <c r="J582" i="42"/>
  <c r="K582" i="42"/>
  <c r="J583" i="42"/>
  <c r="K583" i="42"/>
  <c r="J584" i="42"/>
  <c r="K584" i="42"/>
  <c r="J585" i="42"/>
  <c r="K585" i="42"/>
  <c r="J586" i="42"/>
  <c r="K586" i="42"/>
  <c r="J587" i="42"/>
  <c r="K587" i="42"/>
  <c r="J588" i="42"/>
  <c r="K588" i="42"/>
  <c r="J589" i="42"/>
  <c r="K589" i="42"/>
  <c r="J590" i="42"/>
  <c r="K590" i="42"/>
  <c r="J591" i="42"/>
  <c r="K591" i="42"/>
  <c r="J592" i="42"/>
  <c r="K592" i="42"/>
  <c r="J593" i="42"/>
  <c r="K593" i="42"/>
  <c r="J594" i="42"/>
  <c r="K594" i="42"/>
  <c r="J595" i="42"/>
  <c r="K595" i="42"/>
  <c r="J596" i="42"/>
  <c r="K596" i="42"/>
  <c r="J597" i="42"/>
  <c r="K597" i="42"/>
  <c r="J598" i="42"/>
  <c r="K598" i="42"/>
  <c r="J599" i="42"/>
  <c r="K599" i="42"/>
  <c r="J600" i="42"/>
  <c r="K600" i="42"/>
  <c r="J601" i="42"/>
  <c r="K601" i="42"/>
  <c r="J602" i="42"/>
  <c r="K602" i="42"/>
  <c r="J603" i="42"/>
  <c r="K603" i="42"/>
  <c r="J604" i="42"/>
  <c r="K604" i="42"/>
  <c r="J605" i="42"/>
  <c r="K605" i="42"/>
  <c r="J606" i="42"/>
  <c r="K606" i="42"/>
  <c r="J607" i="42"/>
  <c r="K607" i="42"/>
  <c r="J608" i="42"/>
  <c r="K608" i="42"/>
  <c r="J609" i="42"/>
  <c r="K609" i="42"/>
  <c r="J610" i="42"/>
  <c r="K610" i="42"/>
  <c r="J611" i="42"/>
  <c r="K611" i="42"/>
  <c r="J612" i="42"/>
  <c r="K612" i="42"/>
  <c r="J613" i="42"/>
  <c r="K613" i="42"/>
  <c r="J614" i="42"/>
  <c r="K614" i="42"/>
  <c r="J615" i="42"/>
  <c r="K615" i="42"/>
  <c r="J616" i="42"/>
  <c r="K616" i="42"/>
  <c r="J617" i="42"/>
  <c r="K617" i="42"/>
  <c r="J618" i="42"/>
  <c r="K618" i="42"/>
  <c r="J619" i="42"/>
  <c r="K619" i="42"/>
  <c r="J620" i="42"/>
  <c r="K620" i="42"/>
  <c r="J621" i="42"/>
  <c r="K621" i="42"/>
  <c r="J622" i="42"/>
  <c r="K622" i="42"/>
  <c r="J623" i="42"/>
  <c r="K623" i="42"/>
  <c r="J624" i="42"/>
  <c r="K624" i="42"/>
  <c r="J625" i="42"/>
  <c r="K625" i="42"/>
  <c r="J626" i="42"/>
  <c r="K626" i="42"/>
  <c r="J627" i="42"/>
  <c r="K627" i="42"/>
  <c r="J628" i="42"/>
  <c r="K628" i="42"/>
  <c r="J629" i="42"/>
  <c r="K629" i="42"/>
  <c r="J630" i="42"/>
  <c r="K630" i="42"/>
  <c r="J631" i="42"/>
  <c r="K631" i="42"/>
  <c r="J632" i="42"/>
  <c r="K632" i="42"/>
  <c r="J633" i="42"/>
  <c r="K633" i="42"/>
  <c r="J634" i="42"/>
  <c r="K634" i="42"/>
  <c r="J635" i="42"/>
  <c r="K635" i="42"/>
  <c r="J636" i="42"/>
  <c r="K636" i="42"/>
  <c r="J637" i="42"/>
  <c r="K637" i="42"/>
  <c r="J638" i="42"/>
  <c r="K638" i="42"/>
  <c r="J639" i="42"/>
  <c r="K639" i="42"/>
  <c r="J640" i="42"/>
  <c r="K640" i="42"/>
  <c r="J641" i="42"/>
  <c r="K641" i="42"/>
  <c r="J642" i="42"/>
  <c r="K642" i="42"/>
  <c r="J643" i="42"/>
  <c r="K643" i="42"/>
  <c r="J644" i="42"/>
  <c r="K644" i="42"/>
  <c r="J645" i="42"/>
  <c r="K645" i="42"/>
  <c r="J646" i="42"/>
  <c r="K646" i="42"/>
  <c r="J647" i="42"/>
  <c r="K647" i="42"/>
  <c r="J648" i="42"/>
  <c r="K648" i="42"/>
  <c r="J649" i="42"/>
  <c r="K649" i="42"/>
  <c r="J650" i="42"/>
  <c r="K650" i="42"/>
  <c r="J651" i="42"/>
  <c r="K651" i="42"/>
  <c r="J652" i="42"/>
  <c r="K652" i="42"/>
  <c r="J653" i="42"/>
  <c r="K653" i="42"/>
  <c r="J654" i="42"/>
  <c r="K654" i="42"/>
  <c r="J655" i="42"/>
  <c r="K655" i="42"/>
  <c r="J656" i="42"/>
  <c r="K656" i="42"/>
  <c r="J657" i="42"/>
  <c r="K657" i="42"/>
  <c r="J658" i="42"/>
  <c r="K658" i="42"/>
  <c r="J659" i="42"/>
  <c r="K659" i="42"/>
  <c r="J660" i="42"/>
  <c r="K660" i="42"/>
  <c r="J661" i="42"/>
  <c r="K661" i="42"/>
  <c r="J662" i="42"/>
  <c r="K662" i="42"/>
  <c r="J663" i="42"/>
  <c r="K663" i="42"/>
  <c r="J664" i="42"/>
  <c r="K664" i="42"/>
  <c r="J665" i="42"/>
  <c r="K665" i="42"/>
  <c r="J666" i="42"/>
  <c r="K666" i="42"/>
  <c r="J667" i="42"/>
  <c r="K667" i="42"/>
  <c r="J668" i="42"/>
  <c r="K668" i="42"/>
  <c r="J669" i="42"/>
  <c r="K669" i="42"/>
  <c r="J670" i="42"/>
  <c r="K670" i="42"/>
  <c r="J671" i="42"/>
  <c r="K671" i="42"/>
  <c r="J672" i="42"/>
  <c r="K672" i="42"/>
  <c r="J673" i="42"/>
  <c r="K673" i="42"/>
  <c r="J674" i="42"/>
  <c r="K674" i="42"/>
  <c r="J675" i="42"/>
  <c r="K675" i="42"/>
  <c r="J676" i="42"/>
  <c r="K676" i="42"/>
  <c r="J677" i="42"/>
  <c r="K677" i="42"/>
  <c r="J678" i="42"/>
  <c r="K678" i="42"/>
  <c r="J679" i="42"/>
  <c r="K679" i="42"/>
  <c r="J680" i="42"/>
  <c r="K680" i="42"/>
  <c r="J681" i="42"/>
  <c r="K681" i="42"/>
  <c r="J682" i="42"/>
  <c r="K682" i="42"/>
  <c r="J683" i="42"/>
  <c r="K683" i="42"/>
  <c r="J684" i="42"/>
  <c r="K684" i="42"/>
  <c r="J685" i="42"/>
  <c r="K685" i="42"/>
  <c r="J686" i="42"/>
  <c r="K686" i="42"/>
  <c r="J687" i="42"/>
  <c r="K687" i="42"/>
  <c r="J688" i="42"/>
  <c r="K688" i="42"/>
  <c r="J689" i="42"/>
  <c r="K689" i="42"/>
  <c r="J690" i="42"/>
  <c r="K690" i="42"/>
  <c r="J691" i="42"/>
  <c r="K691" i="42"/>
  <c r="J692" i="42"/>
  <c r="K692" i="42"/>
  <c r="J693" i="42"/>
  <c r="K693" i="42"/>
  <c r="J694" i="42"/>
  <c r="K694" i="42"/>
  <c r="J695" i="42"/>
  <c r="K695" i="42"/>
  <c r="J696" i="42"/>
  <c r="K696" i="42"/>
  <c r="J697" i="42"/>
  <c r="K697" i="42"/>
  <c r="J698" i="42"/>
  <c r="K698" i="42"/>
  <c r="J699" i="42"/>
  <c r="K699" i="42"/>
  <c r="J700" i="42"/>
  <c r="K700" i="42"/>
  <c r="J701" i="42"/>
  <c r="K701" i="42"/>
  <c r="J702" i="42"/>
  <c r="K702" i="42"/>
  <c r="J703" i="42"/>
  <c r="K703" i="42"/>
  <c r="J704" i="42"/>
  <c r="K704" i="42"/>
  <c r="J705" i="42"/>
  <c r="K705" i="42"/>
  <c r="J706" i="42"/>
  <c r="K706" i="42"/>
  <c r="J707" i="42"/>
  <c r="K707" i="42"/>
  <c r="J708" i="42"/>
  <c r="K708" i="42"/>
  <c r="J709" i="42"/>
  <c r="K709" i="42"/>
  <c r="J710" i="42"/>
  <c r="K710" i="42"/>
  <c r="J711" i="42"/>
  <c r="K711" i="42"/>
  <c r="J712" i="42"/>
  <c r="K712" i="42"/>
  <c r="J713" i="42"/>
  <c r="K713" i="42"/>
  <c r="J714" i="42"/>
  <c r="K714" i="42"/>
  <c r="J715" i="42"/>
  <c r="K715" i="42"/>
  <c r="J716" i="42"/>
  <c r="K716" i="42"/>
  <c r="J717" i="42"/>
  <c r="K717" i="42"/>
  <c r="J718" i="42"/>
  <c r="K718" i="42"/>
  <c r="J719" i="42"/>
  <c r="K719" i="42"/>
  <c r="J720" i="42"/>
  <c r="K720" i="42"/>
  <c r="J721" i="42"/>
  <c r="K721" i="42"/>
  <c r="J722" i="42"/>
  <c r="K722" i="42"/>
  <c r="J723" i="42"/>
  <c r="K723" i="42"/>
  <c r="J724" i="42"/>
  <c r="K724" i="42"/>
  <c r="J725" i="42"/>
  <c r="K725" i="42"/>
  <c r="J726" i="42"/>
  <c r="K726" i="42"/>
  <c r="J727" i="42"/>
  <c r="K727" i="42"/>
  <c r="J728" i="42"/>
  <c r="K728" i="42"/>
  <c r="J729" i="42"/>
  <c r="K729" i="42"/>
  <c r="J730" i="42"/>
  <c r="K730" i="42"/>
  <c r="J731" i="42"/>
  <c r="K731" i="42"/>
  <c r="J732" i="42"/>
  <c r="K732" i="42"/>
  <c r="J733" i="42"/>
  <c r="K733" i="42"/>
  <c r="J734" i="42"/>
  <c r="K734" i="42"/>
  <c r="J735" i="42"/>
  <c r="K735" i="42"/>
  <c r="J736" i="42"/>
  <c r="K736" i="42"/>
  <c r="J737" i="42"/>
  <c r="K737" i="42"/>
  <c r="J738" i="42"/>
  <c r="K738" i="42"/>
  <c r="J739" i="42"/>
  <c r="K739" i="42"/>
  <c r="J740" i="42"/>
  <c r="K740" i="42"/>
  <c r="J741" i="42"/>
  <c r="K741" i="42"/>
  <c r="J742" i="42"/>
  <c r="K742" i="42"/>
  <c r="J743" i="42"/>
  <c r="K743" i="42"/>
  <c r="J744" i="42"/>
  <c r="K744" i="42"/>
  <c r="J745" i="42"/>
  <c r="K745" i="42"/>
  <c r="J746" i="42"/>
  <c r="K746" i="42"/>
  <c r="J747" i="42"/>
  <c r="K747" i="42"/>
  <c r="J748" i="42"/>
  <c r="K748" i="42"/>
  <c r="J749" i="42"/>
  <c r="K749" i="42"/>
  <c r="J750" i="42"/>
  <c r="K750" i="42"/>
  <c r="J751" i="42"/>
  <c r="K751" i="42"/>
  <c r="J752" i="42"/>
  <c r="K752" i="42"/>
  <c r="J753" i="42"/>
  <c r="K753" i="42"/>
  <c r="J754" i="42"/>
  <c r="K754" i="42"/>
  <c r="J755" i="42"/>
  <c r="K755" i="42"/>
  <c r="J756" i="42"/>
  <c r="K756" i="42"/>
  <c r="J757" i="42"/>
  <c r="K757" i="42"/>
  <c r="J758" i="42"/>
  <c r="K758" i="42"/>
  <c r="J759" i="42"/>
  <c r="K759" i="42"/>
  <c r="J760" i="42"/>
  <c r="K760" i="42"/>
  <c r="J761" i="42"/>
  <c r="K761" i="42"/>
  <c r="J762" i="42"/>
  <c r="K762" i="42"/>
  <c r="J763" i="42"/>
  <c r="K763" i="42"/>
  <c r="J764" i="42"/>
  <c r="K764" i="42"/>
  <c r="J765" i="42"/>
  <c r="K765" i="42"/>
  <c r="J766" i="42"/>
  <c r="K766" i="42"/>
  <c r="J767" i="42"/>
  <c r="K767" i="42"/>
  <c r="J768" i="42"/>
  <c r="K768" i="42"/>
  <c r="J769" i="42"/>
  <c r="K769" i="42"/>
  <c r="J770" i="42"/>
  <c r="K770" i="42"/>
  <c r="J771" i="42"/>
  <c r="K771" i="42"/>
  <c r="J772" i="42"/>
  <c r="K772" i="42"/>
  <c r="J773" i="42"/>
  <c r="K773" i="42"/>
  <c r="J774" i="42"/>
  <c r="K774" i="42"/>
  <c r="J775" i="42"/>
  <c r="K775" i="42"/>
  <c r="J776" i="42"/>
  <c r="K776" i="42"/>
  <c r="J777" i="42"/>
  <c r="K777" i="42"/>
  <c r="J778" i="42"/>
  <c r="K778" i="42"/>
  <c r="J779" i="42"/>
  <c r="K779" i="42"/>
  <c r="J780" i="42"/>
  <c r="K780" i="42"/>
  <c r="J781" i="42"/>
  <c r="K781" i="42"/>
  <c r="J782" i="42"/>
  <c r="K782" i="42"/>
  <c r="J783" i="42"/>
  <c r="K783" i="42"/>
  <c r="J784" i="42"/>
  <c r="K784" i="42"/>
  <c r="J785" i="42"/>
  <c r="K785" i="42"/>
  <c r="J786" i="42"/>
  <c r="K786" i="42"/>
  <c r="J787" i="42"/>
  <c r="K787" i="42"/>
  <c r="J788" i="42"/>
  <c r="K788" i="42"/>
  <c r="J789" i="42"/>
  <c r="K789" i="42"/>
  <c r="J790" i="42"/>
  <c r="K790" i="42"/>
  <c r="J791" i="42"/>
  <c r="K791" i="42"/>
  <c r="J792" i="42"/>
  <c r="K792" i="42"/>
  <c r="J793" i="42"/>
  <c r="K793" i="42"/>
  <c r="J794" i="42"/>
  <c r="K794" i="42"/>
  <c r="J795" i="42"/>
  <c r="K795" i="42"/>
  <c r="J796" i="42"/>
  <c r="K796" i="42"/>
  <c r="J797" i="42"/>
  <c r="K797" i="42"/>
  <c r="J798" i="42"/>
  <c r="K798" i="42"/>
  <c r="J799" i="42"/>
  <c r="K799" i="42"/>
  <c r="J800" i="42"/>
  <c r="K800" i="42"/>
  <c r="J801" i="42"/>
  <c r="K801" i="42"/>
  <c r="J802" i="42"/>
  <c r="K802" i="42"/>
  <c r="J803" i="42"/>
  <c r="K803" i="42"/>
  <c r="J804" i="42"/>
  <c r="K804" i="42"/>
  <c r="J805" i="42"/>
  <c r="K805" i="42"/>
  <c r="J806" i="42"/>
  <c r="K806" i="42"/>
  <c r="J807" i="42"/>
  <c r="K807" i="42"/>
  <c r="J808" i="42"/>
  <c r="K808" i="42"/>
  <c r="J809" i="42"/>
  <c r="K809" i="42"/>
  <c r="J810" i="42"/>
  <c r="K810" i="42"/>
  <c r="J811" i="42"/>
  <c r="K811" i="42"/>
  <c r="J812" i="42"/>
  <c r="K812" i="42"/>
  <c r="J813" i="42"/>
  <c r="K813" i="42"/>
  <c r="J814" i="42"/>
  <c r="K814" i="42"/>
  <c r="J815" i="42"/>
  <c r="K815" i="42"/>
  <c r="J816" i="42"/>
  <c r="K816" i="42"/>
  <c r="J817" i="42"/>
  <c r="K817" i="42"/>
  <c r="J818" i="42"/>
  <c r="K818" i="42"/>
  <c r="J819" i="42"/>
  <c r="K819" i="42"/>
  <c r="J820" i="42"/>
  <c r="K820" i="42"/>
  <c r="J821" i="42"/>
  <c r="K821" i="42"/>
  <c r="J822" i="42"/>
  <c r="K822" i="42"/>
  <c r="J823" i="42"/>
  <c r="K823" i="42"/>
  <c r="J824" i="42"/>
  <c r="K824" i="42"/>
  <c r="J825" i="42"/>
  <c r="K825" i="42"/>
  <c r="J826" i="42"/>
  <c r="K826" i="42"/>
  <c r="J827" i="42"/>
  <c r="K827" i="42"/>
  <c r="J828" i="42"/>
  <c r="K828" i="42"/>
  <c r="J829" i="42"/>
  <c r="K829" i="42"/>
  <c r="J830" i="42"/>
  <c r="K830" i="42"/>
  <c r="J831" i="42"/>
  <c r="K831" i="42"/>
  <c r="J832" i="42"/>
  <c r="K832" i="42"/>
  <c r="J833" i="42"/>
  <c r="K833" i="42"/>
  <c r="J834" i="42"/>
  <c r="K834" i="42"/>
  <c r="J835" i="42"/>
  <c r="K835" i="42"/>
  <c r="J836" i="42"/>
  <c r="K836" i="42"/>
  <c r="J837" i="42"/>
  <c r="K837" i="42"/>
  <c r="J838" i="42"/>
  <c r="K838" i="42"/>
  <c r="J839" i="42"/>
  <c r="K839" i="42"/>
  <c r="J840" i="42"/>
  <c r="K840" i="42"/>
  <c r="J841" i="42"/>
  <c r="K841" i="42"/>
  <c r="J842" i="42"/>
  <c r="K842" i="42"/>
  <c r="J843" i="42"/>
  <c r="K843" i="42"/>
  <c r="J844" i="42"/>
  <c r="K844" i="42"/>
  <c r="J845" i="42"/>
  <c r="K845" i="42"/>
  <c r="J846" i="42"/>
  <c r="K846" i="42"/>
  <c r="J847" i="42"/>
  <c r="K847" i="42"/>
  <c r="J848" i="42"/>
  <c r="K848" i="42"/>
  <c r="J849" i="42"/>
  <c r="K849" i="42"/>
  <c r="J850" i="42"/>
  <c r="K850" i="42"/>
  <c r="J851" i="42"/>
  <c r="K851" i="42"/>
  <c r="J852" i="42"/>
  <c r="K852" i="42"/>
  <c r="J853" i="42"/>
  <c r="K853" i="42"/>
  <c r="J854" i="42"/>
  <c r="K854" i="42"/>
  <c r="J855" i="42"/>
  <c r="K855" i="42"/>
  <c r="J856" i="42"/>
  <c r="K856" i="42"/>
  <c r="J857" i="42"/>
  <c r="K857" i="42"/>
  <c r="J858" i="42"/>
  <c r="K858" i="42"/>
  <c r="J859" i="42"/>
  <c r="K859" i="42"/>
  <c r="J860" i="42"/>
  <c r="K860" i="42"/>
  <c r="J861" i="42"/>
  <c r="K861" i="42"/>
  <c r="J862" i="42"/>
  <c r="K862" i="42"/>
  <c r="J863" i="42"/>
  <c r="K863" i="42"/>
  <c r="J864" i="42"/>
  <c r="K864" i="42"/>
  <c r="J865" i="42"/>
  <c r="K865" i="42"/>
  <c r="J866" i="42"/>
  <c r="K866" i="42"/>
  <c r="J867" i="42"/>
  <c r="K867" i="42"/>
  <c r="J868" i="42"/>
  <c r="K868" i="42"/>
  <c r="J869" i="42"/>
  <c r="K869" i="42"/>
  <c r="J870" i="42"/>
  <c r="K870" i="42"/>
  <c r="J871" i="42"/>
  <c r="K871" i="42"/>
  <c r="J872" i="42"/>
  <c r="K872" i="42"/>
  <c r="J873" i="42"/>
  <c r="K873" i="42"/>
  <c r="J874" i="42"/>
  <c r="K874" i="42"/>
  <c r="J875" i="42"/>
  <c r="K875" i="42"/>
  <c r="J876" i="42"/>
  <c r="K876" i="42"/>
  <c r="J877" i="42"/>
  <c r="K877" i="42"/>
  <c r="J878" i="42"/>
  <c r="K878" i="42"/>
  <c r="J879" i="42"/>
  <c r="K879" i="42"/>
  <c r="J880" i="42"/>
  <c r="K880" i="42"/>
  <c r="J881" i="42"/>
  <c r="K881" i="42"/>
  <c r="J882" i="42"/>
  <c r="K882" i="42"/>
  <c r="J883" i="42"/>
  <c r="K883" i="42"/>
  <c r="J884" i="42"/>
  <c r="K884" i="42"/>
  <c r="J885" i="42"/>
  <c r="K885" i="42"/>
  <c r="J886" i="42"/>
  <c r="K886" i="42"/>
  <c r="J887" i="42"/>
  <c r="K887" i="42"/>
  <c r="J888" i="42"/>
  <c r="K888" i="42"/>
  <c r="J889" i="42"/>
  <c r="K889" i="42"/>
  <c r="J890" i="42"/>
  <c r="K890" i="42"/>
  <c r="J891" i="42"/>
  <c r="K891" i="42"/>
  <c r="J892" i="42"/>
  <c r="K892" i="42"/>
  <c r="J893" i="42"/>
  <c r="K893" i="42"/>
  <c r="J894" i="42"/>
  <c r="K894" i="42"/>
  <c r="J895" i="42"/>
  <c r="K895" i="42"/>
  <c r="J896" i="42"/>
  <c r="K896" i="42"/>
  <c r="J897" i="42"/>
  <c r="K897" i="42"/>
  <c r="J898" i="42"/>
  <c r="K898" i="42"/>
  <c r="J899" i="42"/>
  <c r="K899" i="42"/>
  <c r="J900" i="42"/>
  <c r="K900" i="42"/>
  <c r="J901" i="42"/>
  <c r="K901" i="42"/>
  <c r="J902" i="42"/>
  <c r="K902" i="42"/>
  <c r="J903" i="42"/>
  <c r="K903" i="42"/>
  <c r="J904" i="42"/>
  <c r="K904" i="42"/>
  <c r="J905" i="42"/>
  <c r="K905" i="42"/>
  <c r="J906" i="42"/>
  <c r="K906" i="42"/>
  <c r="J907" i="42"/>
  <c r="K907" i="42"/>
  <c r="J908" i="42"/>
  <c r="K908" i="42"/>
  <c r="J909" i="42"/>
  <c r="K909" i="42"/>
  <c r="J910" i="42"/>
  <c r="K910" i="42"/>
  <c r="J911" i="42"/>
  <c r="K911" i="42"/>
  <c r="J912" i="42"/>
  <c r="K912" i="42"/>
  <c r="J913" i="42"/>
  <c r="K913" i="42"/>
  <c r="J914" i="42"/>
  <c r="K914" i="42"/>
  <c r="J915" i="42"/>
  <c r="K915" i="42"/>
  <c r="J916" i="42"/>
  <c r="K916" i="42"/>
  <c r="J917" i="42"/>
  <c r="K917" i="42"/>
  <c r="J918" i="42"/>
  <c r="K918" i="42"/>
  <c r="J919" i="42"/>
  <c r="K919" i="42"/>
  <c r="J920" i="42"/>
  <c r="K920" i="42"/>
  <c r="J921" i="42"/>
  <c r="K921" i="42"/>
  <c r="J922" i="42"/>
  <c r="K922" i="42"/>
  <c r="J923" i="42"/>
  <c r="K923" i="42"/>
  <c r="J924" i="42"/>
  <c r="K924" i="42"/>
  <c r="J925" i="42"/>
  <c r="K925" i="42"/>
  <c r="J926" i="42"/>
  <c r="K926" i="42"/>
  <c r="J927" i="42"/>
  <c r="K927" i="42"/>
  <c r="J928" i="42"/>
  <c r="K928" i="42"/>
  <c r="J929" i="42"/>
  <c r="K929" i="42"/>
  <c r="J930" i="42"/>
  <c r="K930" i="42"/>
  <c r="J931" i="42"/>
  <c r="K931" i="42"/>
  <c r="J932" i="42"/>
  <c r="K932" i="42"/>
  <c r="J933" i="42"/>
  <c r="K933" i="42"/>
  <c r="J934" i="42"/>
  <c r="K934" i="42"/>
  <c r="J935" i="42"/>
  <c r="K935" i="42"/>
  <c r="J936" i="42"/>
  <c r="K936" i="42"/>
  <c r="J937" i="42"/>
  <c r="K937" i="42"/>
  <c r="J938" i="42"/>
  <c r="K938" i="42"/>
  <c r="J939" i="42"/>
  <c r="K939" i="42"/>
  <c r="J940" i="42"/>
  <c r="K940" i="42"/>
  <c r="J941" i="42"/>
  <c r="K941" i="42"/>
  <c r="J942" i="42"/>
  <c r="K942" i="42"/>
  <c r="J943" i="42"/>
  <c r="K943" i="42"/>
  <c r="J944" i="42"/>
  <c r="K944" i="42"/>
  <c r="J945" i="42"/>
  <c r="K945" i="42"/>
  <c r="J946" i="42"/>
  <c r="K946" i="42"/>
  <c r="J947" i="42"/>
  <c r="K947" i="42"/>
  <c r="J948" i="42"/>
  <c r="K948" i="42"/>
  <c r="J949" i="42"/>
  <c r="K949" i="42"/>
  <c r="J950" i="42"/>
  <c r="K950" i="42"/>
  <c r="J951" i="42"/>
  <c r="K951" i="42"/>
  <c r="J952" i="42"/>
  <c r="K952" i="42"/>
  <c r="J953" i="42"/>
  <c r="K953" i="42"/>
  <c r="J954" i="42"/>
  <c r="K954" i="42"/>
  <c r="J955" i="42"/>
  <c r="K955" i="42"/>
  <c r="J956" i="42"/>
  <c r="K956" i="42"/>
  <c r="J957" i="42"/>
  <c r="K957" i="42"/>
  <c r="J958" i="42"/>
  <c r="K958" i="42"/>
  <c r="J959" i="42"/>
  <c r="K959" i="42"/>
  <c r="J960" i="42"/>
  <c r="K960" i="42"/>
  <c r="J961" i="42"/>
  <c r="K961" i="42"/>
  <c r="J962" i="42"/>
  <c r="K962" i="42"/>
  <c r="J963" i="42"/>
  <c r="K963" i="42"/>
  <c r="J964" i="42"/>
  <c r="K964" i="42"/>
  <c r="J965" i="42"/>
  <c r="K965" i="42"/>
  <c r="J966" i="42"/>
  <c r="K966" i="42"/>
  <c r="J967" i="42"/>
  <c r="K967" i="42"/>
  <c r="J968" i="42"/>
  <c r="K968" i="42"/>
  <c r="J969" i="42"/>
  <c r="K969" i="42"/>
  <c r="J970" i="42"/>
  <c r="K970" i="42"/>
  <c r="J971" i="42"/>
  <c r="K971" i="42"/>
  <c r="J972" i="42"/>
  <c r="K972" i="42"/>
  <c r="J973" i="42"/>
  <c r="K973" i="42"/>
  <c r="J974" i="42"/>
  <c r="K974" i="42"/>
  <c r="J975" i="42"/>
  <c r="K975" i="42"/>
  <c r="J976" i="42"/>
  <c r="K976" i="42"/>
  <c r="J977" i="42"/>
  <c r="K977" i="42"/>
  <c r="J978" i="42"/>
  <c r="K978" i="42"/>
  <c r="J979" i="42"/>
  <c r="K979" i="42"/>
  <c r="J980" i="42"/>
  <c r="K980" i="42"/>
  <c r="J981" i="42"/>
  <c r="K981" i="42"/>
  <c r="J982" i="42"/>
  <c r="K982" i="42"/>
  <c r="J983" i="42"/>
  <c r="K983" i="42"/>
  <c r="J984" i="42"/>
  <c r="K984" i="42"/>
  <c r="J985" i="42"/>
  <c r="K985" i="42"/>
  <c r="J986" i="42"/>
  <c r="K986" i="42"/>
  <c r="J987" i="42"/>
  <c r="K987" i="42"/>
  <c r="J988" i="42"/>
  <c r="K988" i="42"/>
  <c r="J989" i="42"/>
  <c r="K989" i="42"/>
  <c r="J990" i="42"/>
  <c r="K990" i="42"/>
  <c r="J991" i="42"/>
  <c r="K991" i="42"/>
  <c r="J992" i="42"/>
  <c r="K992" i="42"/>
  <c r="J993" i="42"/>
  <c r="K993" i="42"/>
  <c r="J994" i="42"/>
  <c r="K994" i="42"/>
  <c r="J995" i="42"/>
  <c r="K995" i="42"/>
  <c r="J996" i="42"/>
  <c r="K996" i="42"/>
  <c r="J997" i="42"/>
  <c r="K997" i="42"/>
  <c r="J998" i="42"/>
  <c r="K998" i="42"/>
  <c r="J999" i="42"/>
  <c r="K999" i="42"/>
  <c r="J1000" i="42"/>
  <c r="K1000" i="42"/>
  <c r="J1001" i="42"/>
  <c r="K1001" i="42"/>
  <c r="J1002" i="42"/>
  <c r="K1002" i="42"/>
  <c r="J1003" i="42"/>
  <c r="K1003" i="42"/>
  <c r="B454" i="56"/>
  <c r="C454" i="56"/>
  <c r="B455" i="56"/>
  <c r="C455" i="56"/>
  <c r="B456" i="56"/>
  <c r="C456" i="56"/>
  <c r="B457" i="56"/>
  <c r="C457" i="56"/>
  <c r="B458" i="56"/>
  <c r="C458" i="56"/>
  <c r="B459" i="56"/>
  <c r="C459" i="56"/>
  <c r="B460" i="56"/>
  <c r="C460" i="56"/>
  <c r="B461" i="56"/>
  <c r="C461" i="56"/>
  <c r="B462" i="56"/>
  <c r="C462" i="56"/>
  <c r="B463" i="56"/>
  <c r="C463" i="56"/>
  <c r="B464" i="56"/>
  <c r="C464" i="56"/>
  <c r="B465" i="56"/>
  <c r="C465" i="56"/>
  <c r="B466" i="56"/>
  <c r="C466" i="56"/>
  <c r="B467" i="56"/>
  <c r="C467" i="56"/>
  <c r="B468" i="56"/>
  <c r="C468" i="56"/>
  <c r="B469" i="56"/>
  <c r="C469" i="56"/>
  <c r="B470" i="56"/>
  <c r="C470" i="56"/>
  <c r="B471" i="56"/>
  <c r="C471" i="56"/>
  <c r="B472" i="56"/>
  <c r="C472" i="56"/>
  <c r="B473" i="56"/>
  <c r="C473" i="56"/>
  <c r="B474" i="56"/>
  <c r="C474" i="56"/>
  <c r="B475" i="56"/>
  <c r="C475" i="56"/>
  <c r="B476" i="56"/>
  <c r="C476" i="56"/>
  <c r="B477" i="56"/>
  <c r="C477" i="56"/>
  <c r="B478" i="56"/>
  <c r="C478" i="56"/>
  <c r="B479" i="56"/>
  <c r="C479" i="56"/>
  <c r="B480" i="56"/>
  <c r="C480" i="56"/>
  <c r="B481" i="56"/>
  <c r="C481" i="56"/>
  <c r="B482" i="56"/>
  <c r="C482" i="56"/>
  <c r="B483" i="56"/>
  <c r="C483" i="56"/>
  <c r="B484" i="56"/>
  <c r="C484" i="56"/>
  <c r="B485" i="56"/>
  <c r="C485" i="56"/>
  <c r="B486" i="56"/>
  <c r="C486" i="56"/>
  <c r="B487" i="56"/>
  <c r="C487" i="56"/>
  <c r="B488" i="56"/>
  <c r="C488" i="56"/>
  <c r="B489" i="56"/>
  <c r="C489" i="56"/>
  <c r="B490" i="56"/>
  <c r="C490" i="56"/>
  <c r="B491" i="56"/>
  <c r="C491" i="56"/>
  <c r="B492" i="56"/>
  <c r="C492" i="56"/>
  <c r="B493" i="56"/>
  <c r="C493" i="56"/>
  <c r="B494" i="56"/>
  <c r="C494" i="56"/>
  <c r="B495" i="56"/>
  <c r="C495" i="56"/>
  <c r="B496" i="56"/>
  <c r="C496" i="56"/>
  <c r="B497" i="56"/>
  <c r="C497" i="56"/>
  <c r="B498" i="56"/>
  <c r="C498" i="56"/>
  <c r="B499" i="56"/>
  <c r="C499" i="56"/>
  <c r="B500" i="56"/>
  <c r="C500" i="56"/>
  <c r="B501" i="56"/>
  <c r="C501" i="56"/>
  <c r="B502" i="56"/>
  <c r="C502" i="56"/>
  <c r="B503" i="56"/>
  <c r="C503" i="56"/>
  <c r="B504" i="56"/>
  <c r="C504" i="56"/>
  <c r="B505" i="56"/>
  <c r="C505" i="56"/>
  <c r="B506" i="56"/>
  <c r="C506" i="56"/>
  <c r="B507" i="56"/>
  <c r="C507" i="56"/>
  <c r="B508" i="56"/>
  <c r="C508" i="56"/>
  <c r="B509" i="56"/>
  <c r="C509" i="56"/>
  <c r="B510" i="56"/>
  <c r="C510" i="56"/>
  <c r="B511" i="56"/>
  <c r="C511" i="56"/>
  <c r="B512" i="56"/>
  <c r="C512" i="56"/>
  <c r="B513" i="56"/>
  <c r="C513" i="56"/>
  <c r="B514" i="56"/>
  <c r="C514" i="56"/>
  <c r="B515" i="56"/>
  <c r="C515" i="56"/>
  <c r="B516" i="56"/>
  <c r="C516" i="56"/>
  <c r="B517" i="56"/>
  <c r="C517" i="56"/>
  <c r="B518" i="56"/>
  <c r="C518" i="56"/>
  <c r="B519" i="56"/>
  <c r="C519" i="56"/>
  <c r="B520" i="56"/>
  <c r="C520" i="56"/>
  <c r="B521" i="56"/>
  <c r="C521" i="56"/>
  <c r="B522" i="56"/>
  <c r="C522" i="56"/>
  <c r="B523" i="56"/>
  <c r="C523" i="56"/>
  <c r="B524" i="56"/>
  <c r="C524" i="56"/>
  <c r="B525" i="56"/>
  <c r="C525" i="56"/>
  <c r="B526" i="56"/>
  <c r="C526" i="56"/>
  <c r="B527" i="56"/>
  <c r="C527" i="56"/>
  <c r="B528" i="56"/>
  <c r="C528" i="56"/>
  <c r="B529" i="56"/>
  <c r="C529" i="56"/>
  <c r="B530" i="56"/>
  <c r="C530" i="56"/>
  <c r="B531" i="56"/>
  <c r="C531" i="56"/>
  <c r="B532" i="56"/>
  <c r="C532" i="56"/>
  <c r="B533" i="56"/>
  <c r="C533" i="56"/>
  <c r="B534" i="56"/>
  <c r="C534" i="56"/>
  <c r="B535" i="56"/>
  <c r="C535" i="56"/>
  <c r="B536" i="56"/>
  <c r="C536" i="56"/>
  <c r="B537" i="56"/>
  <c r="C537" i="56"/>
  <c r="B538" i="56"/>
  <c r="C538" i="56"/>
  <c r="B539" i="56"/>
  <c r="C539" i="56"/>
  <c r="B540" i="56"/>
  <c r="C540" i="56"/>
  <c r="B541" i="56"/>
  <c r="C541" i="56"/>
  <c r="B542" i="56"/>
  <c r="C542" i="56"/>
  <c r="B543" i="56"/>
  <c r="C543" i="56"/>
  <c r="B544" i="56"/>
  <c r="C544" i="56"/>
  <c r="B545" i="56"/>
  <c r="C545" i="56"/>
  <c r="B546" i="56"/>
  <c r="C546" i="56"/>
  <c r="B547" i="56"/>
  <c r="C547" i="56"/>
  <c r="B548" i="56"/>
  <c r="C548" i="56"/>
  <c r="B549" i="56"/>
  <c r="C549" i="56"/>
  <c r="B550" i="56"/>
  <c r="C550" i="56"/>
  <c r="B551" i="56"/>
  <c r="C551" i="56"/>
  <c r="B552" i="56"/>
  <c r="C552" i="56"/>
  <c r="B553" i="56"/>
  <c r="C553" i="56"/>
  <c r="B554" i="56"/>
  <c r="C554" i="56"/>
  <c r="B555" i="56"/>
  <c r="C555" i="56"/>
  <c r="B556" i="56"/>
  <c r="C556" i="56"/>
  <c r="B557" i="56"/>
  <c r="C557" i="56"/>
  <c r="B558" i="56"/>
  <c r="C558" i="56"/>
  <c r="B559" i="56"/>
  <c r="C559" i="56"/>
  <c r="B560" i="56"/>
  <c r="C560" i="56"/>
  <c r="B561" i="56"/>
  <c r="C561" i="56"/>
  <c r="B562" i="56"/>
  <c r="C562" i="56"/>
  <c r="B563" i="56"/>
  <c r="C563" i="56"/>
  <c r="B564" i="56"/>
  <c r="C564" i="56"/>
  <c r="B565" i="56"/>
  <c r="C565" i="56"/>
  <c r="B566" i="56"/>
  <c r="C566" i="56"/>
  <c r="B567" i="56"/>
  <c r="C567" i="56"/>
  <c r="B568" i="56"/>
  <c r="C568" i="56"/>
  <c r="B569" i="56"/>
  <c r="C569" i="56"/>
  <c r="B570" i="56"/>
  <c r="C570" i="56"/>
  <c r="B571" i="56"/>
  <c r="C571" i="56"/>
  <c r="B572" i="56"/>
  <c r="C572" i="56"/>
  <c r="B573" i="56"/>
  <c r="C573" i="56"/>
  <c r="B574" i="56"/>
  <c r="C574" i="56"/>
  <c r="B575" i="56"/>
  <c r="C575" i="56"/>
  <c r="B576" i="56"/>
  <c r="C576" i="56"/>
  <c r="B577" i="56"/>
  <c r="C577" i="56"/>
  <c r="B578" i="56"/>
  <c r="C578" i="56"/>
  <c r="B579" i="56"/>
  <c r="C579" i="56"/>
  <c r="B580" i="56"/>
  <c r="C580" i="56"/>
  <c r="B581" i="56"/>
  <c r="C581" i="56"/>
  <c r="B582" i="56"/>
  <c r="C582" i="56"/>
  <c r="B583" i="56"/>
  <c r="C583" i="56"/>
  <c r="B584" i="56"/>
  <c r="C584" i="56"/>
  <c r="B585" i="56"/>
  <c r="C585" i="56"/>
  <c r="B586" i="56"/>
  <c r="C586" i="56"/>
  <c r="B587" i="56"/>
  <c r="C587" i="56"/>
  <c r="B588" i="56"/>
  <c r="C588" i="56"/>
  <c r="B589" i="56"/>
  <c r="C589" i="56"/>
  <c r="B590" i="56"/>
  <c r="C590" i="56"/>
  <c r="B591" i="56"/>
  <c r="C591" i="56"/>
  <c r="B592" i="56"/>
  <c r="C592" i="56"/>
  <c r="B593" i="56"/>
  <c r="C593" i="56"/>
  <c r="B594" i="56"/>
  <c r="C594" i="56"/>
  <c r="B595" i="56"/>
  <c r="C595" i="56"/>
  <c r="B596" i="56"/>
  <c r="C596" i="56"/>
  <c r="B597" i="56"/>
  <c r="C597" i="56"/>
  <c r="B598" i="56"/>
  <c r="C598" i="56"/>
  <c r="B599" i="56"/>
  <c r="C599" i="56"/>
  <c r="B600" i="56"/>
  <c r="C600" i="56"/>
  <c r="B601" i="56"/>
  <c r="C601" i="56"/>
  <c r="B602" i="56"/>
  <c r="C602" i="56"/>
  <c r="B603" i="56"/>
  <c r="C603" i="56"/>
  <c r="B604" i="56"/>
  <c r="C604" i="56"/>
  <c r="B605" i="56"/>
  <c r="C605" i="56"/>
  <c r="B606" i="56"/>
  <c r="C606" i="56"/>
  <c r="B607" i="56"/>
  <c r="C607" i="56"/>
  <c r="B608" i="56"/>
  <c r="C608" i="56"/>
  <c r="B609" i="56"/>
  <c r="C609" i="56"/>
  <c r="B610" i="56"/>
  <c r="C610" i="56"/>
  <c r="B611" i="56"/>
  <c r="C611" i="56"/>
  <c r="B612" i="56"/>
  <c r="C612" i="56"/>
  <c r="B613" i="56"/>
  <c r="C613" i="56"/>
  <c r="B614" i="56"/>
  <c r="C614" i="56"/>
  <c r="B615" i="56"/>
  <c r="C615" i="56"/>
  <c r="B616" i="56"/>
  <c r="C616" i="56"/>
  <c r="B617" i="56"/>
  <c r="C617" i="56"/>
  <c r="B618" i="56"/>
  <c r="C618" i="56"/>
  <c r="B619" i="56"/>
  <c r="C619" i="56"/>
  <c r="B620" i="56"/>
  <c r="C620" i="56"/>
  <c r="B621" i="56"/>
  <c r="C621" i="56"/>
  <c r="B622" i="56"/>
  <c r="C622" i="56"/>
  <c r="B623" i="56"/>
  <c r="C623" i="56"/>
  <c r="B624" i="56"/>
  <c r="C624" i="56"/>
  <c r="B625" i="56"/>
  <c r="C625" i="56"/>
  <c r="B626" i="56"/>
  <c r="C626" i="56"/>
  <c r="B627" i="56"/>
  <c r="C627" i="56"/>
  <c r="B628" i="56"/>
  <c r="C628" i="56"/>
  <c r="B629" i="56"/>
  <c r="C629" i="56"/>
  <c r="B630" i="56"/>
  <c r="C630" i="56"/>
  <c r="B631" i="56"/>
  <c r="C631" i="56"/>
  <c r="B632" i="56"/>
  <c r="C632" i="56"/>
  <c r="B633" i="56"/>
  <c r="C633" i="56"/>
  <c r="B634" i="56"/>
  <c r="C634" i="56"/>
  <c r="B635" i="56"/>
  <c r="C635" i="56"/>
  <c r="B636" i="56"/>
  <c r="C636" i="56"/>
  <c r="B637" i="56"/>
  <c r="C637" i="56"/>
  <c r="B638" i="56"/>
  <c r="C638" i="56"/>
  <c r="B639" i="56"/>
  <c r="C639" i="56"/>
  <c r="B640" i="56"/>
  <c r="C640" i="56"/>
  <c r="B641" i="56"/>
  <c r="C641" i="56"/>
  <c r="B642" i="56"/>
  <c r="C642" i="56"/>
  <c r="B643" i="56"/>
  <c r="C643" i="56"/>
  <c r="B644" i="56"/>
  <c r="C644" i="56"/>
  <c r="B645" i="56"/>
  <c r="C645" i="56"/>
  <c r="B646" i="56"/>
  <c r="C646" i="56"/>
  <c r="B647" i="56"/>
  <c r="C647" i="56"/>
  <c r="B648" i="56"/>
  <c r="C648" i="56"/>
  <c r="B649" i="56"/>
  <c r="C649" i="56"/>
  <c r="B650" i="56"/>
  <c r="C650" i="56"/>
  <c r="B651" i="56"/>
  <c r="C651" i="56"/>
  <c r="B652" i="56"/>
  <c r="C652" i="56"/>
  <c r="B653" i="56"/>
  <c r="C653" i="56"/>
  <c r="B654" i="56"/>
  <c r="C654" i="56"/>
  <c r="B655" i="56"/>
  <c r="C655" i="56"/>
  <c r="B656" i="56"/>
  <c r="C656" i="56"/>
  <c r="B657" i="56"/>
  <c r="C657" i="56"/>
  <c r="B658" i="56"/>
  <c r="C658" i="56"/>
  <c r="B659" i="56"/>
  <c r="C659" i="56"/>
  <c r="B660" i="56"/>
  <c r="C660" i="56"/>
  <c r="B661" i="56"/>
  <c r="C661" i="56"/>
  <c r="B662" i="56"/>
  <c r="C662" i="56"/>
  <c r="B663" i="56"/>
  <c r="C663" i="56"/>
  <c r="B664" i="56"/>
  <c r="C664" i="56"/>
  <c r="B665" i="56"/>
  <c r="C665" i="56"/>
  <c r="B666" i="56"/>
  <c r="C666" i="56"/>
  <c r="B667" i="56"/>
  <c r="C667" i="56"/>
  <c r="B668" i="56"/>
  <c r="C668" i="56"/>
  <c r="B669" i="56"/>
  <c r="C669" i="56"/>
  <c r="B670" i="56"/>
  <c r="C670" i="56"/>
  <c r="B671" i="56"/>
  <c r="C671" i="56"/>
  <c r="B672" i="56"/>
  <c r="C672" i="56"/>
  <c r="B673" i="56"/>
  <c r="C673" i="56"/>
  <c r="B674" i="56"/>
  <c r="C674" i="56"/>
  <c r="B675" i="56"/>
  <c r="C675" i="56"/>
  <c r="B676" i="56"/>
  <c r="C676" i="56"/>
  <c r="B677" i="56"/>
  <c r="C677" i="56"/>
  <c r="B678" i="56"/>
  <c r="C678" i="56"/>
  <c r="B679" i="56"/>
  <c r="C679" i="56"/>
  <c r="B680" i="56"/>
  <c r="C680" i="56"/>
  <c r="B681" i="56"/>
  <c r="C681" i="56"/>
  <c r="B682" i="56"/>
  <c r="C682" i="56"/>
  <c r="B683" i="56"/>
  <c r="C683" i="56"/>
  <c r="B684" i="56"/>
  <c r="C684" i="56"/>
  <c r="B685" i="56"/>
  <c r="C685" i="56"/>
  <c r="B686" i="56"/>
  <c r="C686" i="56"/>
  <c r="B687" i="56"/>
  <c r="C687" i="56"/>
  <c r="B688" i="56"/>
  <c r="C688" i="56"/>
  <c r="B689" i="56"/>
  <c r="C689" i="56"/>
  <c r="B690" i="56"/>
  <c r="C690" i="56"/>
  <c r="B691" i="56"/>
  <c r="C691" i="56"/>
  <c r="B692" i="56"/>
  <c r="C692" i="56"/>
  <c r="B693" i="56"/>
  <c r="C693" i="56"/>
  <c r="B694" i="56"/>
  <c r="C694" i="56"/>
  <c r="B695" i="56"/>
  <c r="C695" i="56"/>
  <c r="B696" i="56"/>
  <c r="C696" i="56"/>
  <c r="B697" i="56"/>
  <c r="C697" i="56"/>
  <c r="B698" i="56"/>
  <c r="C698" i="56"/>
  <c r="B699" i="56"/>
  <c r="C699" i="56"/>
  <c r="B700" i="56"/>
  <c r="C700" i="56"/>
  <c r="B701" i="56"/>
  <c r="C701" i="56"/>
  <c r="B702" i="56"/>
  <c r="C702" i="56"/>
  <c r="B703" i="56"/>
  <c r="C703" i="56"/>
  <c r="B704" i="56"/>
  <c r="C704" i="56"/>
  <c r="B705" i="56"/>
  <c r="C705" i="56"/>
  <c r="B706" i="56"/>
  <c r="C706" i="56"/>
  <c r="B707" i="56"/>
  <c r="C707" i="56"/>
  <c r="B708" i="56"/>
  <c r="C708" i="56"/>
  <c r="B709" i="56"/>
  <c r="C709" i="56"/>
  <c r="B710" i="56"/>
  <c r="C710" i="56"/>
  <c r="B711" i="56"/>
  <c r="C711" i="56"/>
  <c r="B712" i="56"/>
  <c r="C712" i="56"/>
  <c r="B713" i="56"/>
  <c r="C713" i="56"/>
  <c r="B714" i="56"/>
  <c r="C714" i="56"/>
  <c r="B715" i="56"/>
  <c r="C715" i="56"/>
  <c r="B716" i="56"/>
  <c r="C716" i="56"/>
  <c r="B717" i="56"/>
  <c r="C717" i="56"/>
  <c r="B718" i="56"/>
  <c r="C718" i="56"/>
  <c r="B719" i="56"/>
  <c r="C719" i="56"/>
  <c r="B720" i="56"/>
  <c r="C720" i="56"/>
  <c r="B721" i="56"/>
  <c r="C721" i="56"/>
  <c r="B722" i="56"/>
  <c r="C722" i="56"/>
  <c r="B723" i="56"/>
  <c r="C723" i="56"/>
  <c r="B724" i="56"/>
  <c r="C724" i="56"/>
  <c r="B725" i="56"/>
  <c r="C725" i="56"/>
  <c r="B726" i="56"/>
  <c r="C726" i="56"/>
  <c r="B727" i="56"/>
  <c r="C727" i="56"/>
  <c r="B728" i="56"/>
  <c r="C728" i="56"/>
  <c r="B729" i="56"/>
  <c r="C729" i="56"/>
  <c r="B730" i="56"/>
  <c r="C730" i="56"/>
  <c r="B731" i="56"/>
  <c r="C731" i="56"/>
  <c r="B732" i="56"/>
  <c r="C732" i="56"/>
  <c r="B733" i="56"/>
  <c r="C733" i="56"/>
  <c r="B734" i="56"/>
  <c r="C734" i="56"/>
  <c r="B735" i="56"/>
  <c r="C735" i="56"/>
  <c r="B736" i="56"/>
  <c r="C736" i="56"/>
  <c r="B737" i="56"/>
  <c r="C737" i="56"/>
  <c r="B738" i="56"/>
  <c r="C738" i="56"/>
  <c r="B739" i="56"/>
  <c r="C739" i="56"/>
  <c r="B740" i="56"/>
  <c r="C740" i="56"/>
  <c r="B741" i="56"/>
  <c r="C741" i="56"/>
  <c r="B742" i="56"/>
  <c r="C742" i="56"/>
  <c r="B743" i="56"/>
  <c r="C743" i="56"/>
  <c r="B744" i="56"/>
  <c r="C744" i="56"/>
  <c r="B745" i="56"/>
  <c r="C745" i="56"/>
  <c r="B746" i="56"/>
  <c r="C746" i="56"/>
  <c r="B747" i="56"/>
  <c r="C747" i="56"/>
  <c r="B748" i="56"/>
  <c r="C748" i="56"/>
  <c r="B749" i="56"/>
  <c r="C749" i="56"/>
  <c r="B750" i="56"/>
  <c r="C750" i="56"/>
  <c r="B751" i="56"/>
  <c r="C751" i="56"/>
  <c r="B752" i="56"/>
  <c r="C752" i="56"/>
  <c r="B753" i="56"/>
  <c r="C753" i="56"/>
  <c r="B754" i="56"/>
  <c r="C754" i="56"/>
  <c r="B755" i="56"/>
  <c r="C755" i="56"/>
  <c r="B756" i="56"/>
  <c r="C756" i="56"/>
  <c r="B757" i="56"/>
  <c r="C757" i="56"/>
  <c r="B758" i="56"/>
  <c r="C758" i="56"/>
  <c r="B759" i="56"/>
  <c r="C759" i="56"/>
  <c r="B760" i="56"/>
  <c r="C760" i="56"/>
  <c r="B761" i="56"/>
  <c r="C761" i="56"/>
  <c r="B762" i="56"/>
  <c r="C762" i="56"/>
  <c r="B763" i="56"/>
  <c r="C763" i="56"/>
  <c r="B764" i="56"/>
  <c r="C764" i="56"/>
  <c r="B765" i="56"/>
  <c r="C765" i="56"/>
  <c r="B766" i="56"/>
  <c r="C766" i="56"/>
  <c r="B767" i="56"/>
  <c r="C767" i="56"/>
  <c r="B768" i="56"/>
  <c r="C768" i="56"/>
  <c r="B769" i="56"/>
  <c r="C769" i="56"/>
  <c r="B770" i="56"/>
  <c r="C770" i="56"/>
  <c r="B771" i="56"/>
  <c r="C771" i="56"/>
  <c r="B772" i="56"/>
  <c r="C772" i="56"/>
  <c r="B773" i="56"/>
  <c r="C773" i="56"/>
  <c r="B774" i="56"/>
  <c r="C774" i="56"/>
  <c r="B775" i="56"/>
  <c r="C775" i="56"/>
  <c r="B776" i="56"/>
  <c r="C776" i="56"/>
  <c r="B777" i="56"/>
  <c r="C777" i="56"/>
  <c r="B778" i="56"/>
  <c r="C778" i="56"/>
  <c r="B779" i="56"/>
  <c r="C779" i="56"/>
  <c r="B780" i="56"/>
  <c r="C780" i="56"/>
  <c r="B781" i="56"/>
  <c r="C781" i="56"/>
  <c r="B782" i="56"/>
  <c r="C782" i="56"/>
  <c r="B783" i="56"/>
  <c r="C783" i="56"/>
  <c r="B784" i="56"/>
  <c r="C784" i="56"/>
  <c r="B785" i="56"/>
  <c r="C785" i="56"/>
  <c r="B786" i="56"/>
  <c r="C786" i="56"/>
  <c r="B787" i="56"/>
  <c r="C787" i="56"/>
  <c r="B788" i="56"/>
  <c r="C788" i="56"/>
  <c r="B789" i="56"/>
  <c r="C789" i="56"/>
  <c r="B790" i="56"/>
  <c r="C790" i="56"/>
  <c r="B791" i="56"/>
  <c r="C791" i="56"/>
  <c r="B792" i="56"/>
  <c r="C792" i="56"/>
  <c r="B793" i="56"/>
  <c r="C793" i="56"/>
  <c r="B794" i="56"/>
  <c r="C794" i="56"/>
  <c r="B795" i="56"/>
  <c r="C795" i="56"/>
  <c r="B796" i="56"/>
  <c r="C796" i="56"/>
  <c r="B797" i="56"/>
  <c r="C797" i="56"/>
  <c r="B798" i="56"/>
  <c r="C798" i="56"/>
  <c r="B799" i="56"/>
  <c r="C799" i="56"/>
  <c r="B800" i="56"/>
  <c r="C800" i="56"/>
  <c r="B801" i="56"/>
  <c r="C801" i="56"/>
  <c r="B802" i="56"/>
  <c r="C802" i="56"/>
  <c r="B803" i="56"/>
  <c r="C803" i="56"/>
  <c r="B804" i="56"/>
  <c r="C804" i="56"/>
  <c r="B805" i="56"/>
  <c r="C805" i="56"/>
  <c r="B806" i="56"/>
  <c r="C806" i="56"/>
  <c r="B807" i="56"/>
  <c r="C807" i="56"/>
  <c r="B808" i="56"/>
  <c r="C808" i="56"/>
  <c r="B809" i="56"/>
  <c r="C809" i="56"/>
  <c r="B810" i="56"/>
  <c r="C810" i="56"/>
  <c r="B811" i="56"/>
  <c r="C811" i="56"/>
  <c r="B812" i="56"/>
  <c r="C812" i="56"/>
  <c r="B813" i="56"/>
  <c r="C813" i="56"/>
  <c r="B814" i="56"/>
  <c r="C814" i="56"/>
  <c r="B815" i="56"/>
  <c r="C815" i="56"/>
  <c r="B816" i="56"/>
  <c r="C816" i="56"/>
  <c r="B817" i="56"/>
  <c r="C817" i="56"/>
  <c r="B818" i="56"/>
  <c r="C818" i="56"/>
  <c r="B819" i="56"/>
  <c r="C819" i="56"/>
  <c r="B820" i="56"/>
  <c r="C820" i="56"/>
  <c r="B821" i="56"/>
  <c r="C821" i="56"/>
  <c r="B822" i="56"/>
  <c r="C822" i="56"/>
  <c r="B823" i="56"/>
  <c r="C823" i="56"/>
  <c r="B824" i="56"/>
  <c r="C824" i="56"/>
  <c r="B825" i="56"/>
  <c r="C825" i="56"/>
  <c r="B826" i="56"/>
  <c r="C826" i="56"/>
  <c r="B827" i="56"/>
  <c r="C827" i="56"/>
  <c r="B828" i="56"/>
  <c r="C828" i="56"/>
  <c r="B829" i="56"/>
  <c r="C829" i="56"/>
  <c r="B830" i="56"/>
  <c r="C830" i="56"/>
  <c r="B831" i="56"/>
  <c r="C831" i="56"/>
  <c r="B832" i="56"/>
  <c r="C832" i="56"/>
  <c r="B833" i="56"/>
  <c r="C833" i="56"/>
  <c r="B834" i="56"/>
  <c r="C834" i="56"/>
  <c r="B835" i="56"/>
  <c r="C835" i="56"/>
  <c r="B836" i="56"/>
  <c r="C836" i="56"/>
  <c r="B837" i="56"/>
  <c r="C837" i="56"/>
  <c r="B838" i="56"/>
  <c r="C838" i="56"/>
  <c r="B839" i="56"/>
  <c r="C839" i="56"/>
  <c r="B840" i="56"/>
  <c r="C840" i="56"/>
  <c r="B841" i="56"/>
  <c r="C841" i="56"/>
  <c r="B842" i="56"/>
  <c r="C842" i="56"/>
  <c r="B843" i="56"/>
  <c r="C843" i="56"/>
  <c r="B844" i="56"/>
  <c r="C844" i="56"/>
  <c r="B845" i="56"/>
  <c r="C845" i="56"/>
  <c r="B846" i="56"/>
  <c r="C846" i="56"/>
  <c r="B847" i="56"/>
  <c r="C847" i="56"/>
  <c r="B848" i="56"/>
  <c r="C848" i="56"/>
  <c r="B849" i="56"/>
  <c r="C849" i="56"/>
  <c r="B850" i="56"/>
  <c r="C850" i="56"/>
  <c r="B851" i="56"/>
  <c r="C851" i="56"/>
  <c r="B852" i="56"/>
  <c r="C852" i="56"/>
  <c r="B853" i="56"/>
  <c r="C853" i="56"/>
  <c r="B854" i="56"/>
  <c r="C854" i="56"/>
  <c r="B855" i="56"/>
  <c r="C855" i="56"/>
  <c r="B856" i="56"/>
  <c r="C856" i="56"/>
  <c r="B857" i="56"/>
  <c r="C857" i="56"/>
  <c r="B858" i="56"/>
  <c r="C858" i="56"/>
  <c r="B859" i="56"/>
  <c r="C859" i="56"/>
  <c r="B860" i="56"/>
  <c r="C860" i="56"/>
  <c r="B861" i="56"/>
  <c r="C861" i="56"/>
  <c r="B862" i="56"/>
  <c r="C862" i="56"/>
  <c r="B863" i="56"/>
  <c r="C863" i="56"/>
  <c r="B864" i="56"/>
  <c r="C864" i="56"/>
  <c r="B865" i="56"/>
  <c r="C865" i="56"/>
  <c r="B866" i="56"/>
  <c r="C866" i="56"/>
  <c r="B867" i="56"/>
  <c r="C867" i="56"/>
  <c r="B868" i="56"/>
  <c r="C868" i="56"/>
  <c r="B869" i="56"/>
  <c r="C869" i="56"/>
  <c r="B870" i="56"/>
  <c r="C870" i="56"/>
  <c r="B871" i="56"/>
  <c r="C871" i="56"/>
  <c r="B872" i="56"/>
  <c r="C872" i="56"/>
  <c r="B873" i="56"/>
  <c r="C873" i="56"/>
  <c r="B874" i="56"/>
  <c r="C874" i="56"/>
  <c r="B875" i="56"/>
  <c r="C875" i="56"/>
  <c r="B876" i="56"/>
  <c r="C876" i="56"/>
  <c r="B877" i="56"/>
  <c r="C877" i="56"/>
  <c r="B878" i="56"/>
  <c r="C878" i="56"/>
  <c r="B879" i="56"/>
  <c r="C879" i="56"/>
  <c r="B880" i="56"/>
  <c r="C880" i="56"/>
  <c r="B881" i="56"/>
  <c r="C881" i="56"/>
  <c r="B882" i="56"/>
  <c r="C882" i="56"/>
  <c r="B883" i="56"/>
  <c r="C883" i="56"/>
  <c r="B884" i="56"/>
  <c r="C884" i="56"/>
  <c r="B885" i="56"/>
  <c r="C885" i="56"/>
  <c r="B886" i="56"/>
  <c r="C886" i="56"/>
  <c r="B887" i="56"/>
  <c r="C887" i="56"/>
  <c r="B888" i="56"/>
  <c r="C888" i="56"/>
  <c r="B889" i="56"/>
  <c r="C889" i="56"/>
  <c r="B890" i="56"/>
  <c r="C890" i="56"/>
  <c r="B891" i="56"/>
  <c r="C891" i="56"/>
  <c r="B892" i="56"/>
  <c r="C892" i="56"/>
  <c r="B893" i="56"/>
  <c r="C893" i="56"/>
  <c r="B894" i="56"/>
  <c r="C894" i="56"/>
  <c r="B895" i="56"/>
  <c r="C895" i="56"/>
  <c r="B896" i="56"/>
  <c r="C896" i="56"/>
  <c r="B897" i="56"/>
  <c r="C897" i="56"/>
  <c r="B898" i="56"/>
  <c r="C898" i="56"/>
  <c r="B899" i="56"/>
  <c r="C899" i="56"/>
  <c r="B900" i="56"/>
  <c r="C900" i="56"/>
  <c r="B901" i="56"/>
  <c r="C901" i="56"/>
  <c r="B902" i="56"/>
  <c r="C902" i="56"/>
  <c r="B903" i="56"/>
  <c r="C903" i="56"/>
  <c r="B904" i="56"/>
  <c r="C904" i="56"/>
  <c r="B905" i="56"/>
  <c r="C905" i="56"/>
  <c r="B906" i="56"/>
  <c r="C906" i="56"/>
  <c r="B907" i="56"/>
  <c r="C907" i="56"/>
  <c r="B908" i="56"/>
  <c r="C908" i="56"/>
  <c r="B909" i="56"/>
  <c r="C909" i="56"/>
  <c r="B910" i="56"/>
  <c r="C910" i="56"/>
  <c r="B911" i="56"/>
  <c r="C911" i="56"/>
  <c r="B912" i="56"/>
  <c r="C912" i="56"/>
  <c r="B913" i="56"/>
  <c r="C913" i="56"/>
  <c r="B914" i="56"/>
  <c r="C914" i="56"/>
  <c r="B915" i="56"/>
  <c r="C915" i="56"/>
  <c r="B916" i="56"/>
  <c r="C916" i="56"/>
  <c r="B917" i="56"/>
  <c r="C917" i="56"/>
  <c r="B918" i="56"/>
  <c r="C918" i="56"/>
  <c r="B919" i="56"/>
  <c r="C919" i="56"/>
  <c r="B920" i="56"/>
  <c r="C920" i="56"/>
  <c r="B921" i="56"/>
  <c r="C921" i="56"/>
  <c r="B922" i="56"/>
  <c r="C922" i="56"/>
  <c r="B923" i="56"/>
  <c r="C923" i="56"/>
  <c r="B924" i="56"/>
  <c r="C924" i="56"/>
  <c r="B925" i="56"/>
  <c r="C925" i="56"/>
  <c r="B926" i="56"/>
  <c r="C926" i="56"/>
  <c r="B927" i="56"/>
  <c r="C927" i="56"/>
  <c r="B928" i="56"/>
  <c r="C928" i="56"/>
  <c r="B929" i="56"/>
  <c r="C929" i="56"/>
  <c r="B930" i="56"/>
  <c r="C930" i="56"/>
  <c r="B931" i="56"/>
  <c r="C931" i="56"/>
  <c r="B932" i="56"/>
  <c r="C932" i="56"/>
  <c r="B933" i="56"/>
  <c r="C933" i="56"/>
  <c r="B934" i="56"/>
  <c r="C934" i="56"/>
  <c r="B935" i="56"/>
  <c r="C935" i="56"/>
  <c r="B936" i="56"/>
  <c r="C936" i="56"/>
  <c r="B937" i="56"/>
  <c r="C937" i="56"/>
  <c r="B938" i="56"/>
  <c r="C938" i="56"/>
  <c r="B939" i="56"/>
  <c r="C939" i="56"/>
  <c r="B940" i="56"/>
  <c r="C940" i="56"/>
  <c r="B941" i="56"/>
  <c r="C941" i="56"/>
  <c r="B942" i="56"/>
  <c r="C942" i="56"/>
  <c r="B943" i="56"/>
  <c r="C943" i="56"/>
  <c r="B944" i="56"/>
  <c r="C944" i="56"/>
  <c r="B945" i="56"/>
  <c r="C945" i="56"/>
  <c r="B946" i="56"/>
  <c r="C946" i="56"/>
  <c r="B947" i="56"/>
  <c r="C947" i="56"/>
  <c r="B948" i="56"/>
  <c r="C948" i="56"/>
  <c r="B949" i="56"/>
  <c r="C949" i="56"/>
  <c r="B950" i="56"/>
  <c r="C950" i="56"/>
  <c r="B951" i="56"/>
  <c r="C951" i="56"/>
  <c r="B952" i="56"/>
  <c r="C952" i="56"/>
  <c r="B953" i="56"/>
  <c r="C953" i="56"/>
  <c r="B954" i="56"/>
  <c r="C954" i="56"/>
  <c r="B955" i="56"/>
  <c r="C955" i="56"/>
  <c r="B956" i="56"/>
  <c r="C956" i="56"/>
  <c r="B957" i="56"/>
  <c r="C957" i="56"/>
  <c r="B958" i="56"/>
  <c r="C958" i="56"/>
  <c r="B959" i="56"/>
  <c r="C959" i="56"/>
  <c r="B960" i="56"/>
  <c r="C960" i="56"/>
  <c r="B961" i="56"/>
  <c r="C961" i="56"/>
  <c r="B962" i="56"/>
  <c r="C962" i="56"/>
  <c r="B963" i="56"/>
  <c r="C963" i="56"/>
  <c r="B964" i="56"/>
  <c r="C964" i="56"/>
  <c r="B965" i="56"/>
  <c r="C965" i="56"/>
  <c r="B966" i="56"/>
  <c r="C966" i="56"/>
  <c r="B967" i="56"/>
  <c r="C967" i="56"/>
  <c r="B968" i="56"/>
  <c r="C968" i="56"/>
  <c r="B969" i="56"/>
  <c r="C969" i="56"/>
  <c r="B970" i="56"/>
  <c r="C970" i="56"/>
  <c r="B971" i="56"/>
  <c r="C971" i="56"/>
  <c r="B972" i="56"/>
  <c r="C972" i="56"/>
  <c r="B973" i="56"/>
  <c r="C973" i="56"/>
  <c r="B974" i="56"/>
  <c r="C974" i="56"/>
  <c r="B975" i="56"/>
  <c r="C975" i="56"/>
  <c r="B976" i="56"/>
  <c r="C976" i="56"/>
  <c r="B977" i="56"/>
  <c r="C977" i="56"/>
  <c r="B978" i="56"/>
  <c r="C978" i="56"/>
  <c r="B979" i="56"/>
  <c r="C979" i="56"/>
  <c r="B980" i="56"/>
  <c r="C980" i="56"/>
  <c r="B981" i="56"/>
  <c r="C981" i="56"/>
  <c r="B982" i="56"/>
  <c r="C982" i="56"/>
  <c r="B983" i="56"/>
  <c r="C983" i="56"/>
  <c r="B984" i="56"/>
  <c r="C984" i="56"/>
  <c r="B985" i="56"/>
  <c r="C985" i="56"/>
  <c r="B986" i="56"/>
  <c r="C986" i="56"/>
  <c r="B987" i="56"/>
  <c r="C987" i="56"/>
  <c r="B988" i="56"/>
  <c r="C988" i="56"/>
  <c r="B989" i="56"/>
  <c r="C989" i="56"/>
  <c r="B990" i="56"/>
  <c r="C990" i="56"/>
  <c r="B991" i="56"/>
  <c r="C991" i="56"/>
  <c r="B992" i="56"/>
  <c r="C992" i="56"/>
  <c r="B993" i="56"/>
  <c r="C993" i="56"/>
  <c r="B994" i="56"/>
  <c r="C994" i="56"/>
  <c r="B995" i="56"/>
  <c r="C995" i="56"/>
  <c r="B996" i="56"/>
  <c r="C996" i="56"/>
  <c r="B997" i="56"/>
  <c r="C997" i="56"/>
  <c r="B998" i="56"/>
  <c r="C998" i="56"/>
  <c r="B999" i="56"/>
  <c r="C999" i="56"/>
  <c r="B1000" i="56"/>
  <c r="C1000" i="56"/>
  <c r="B1001" i="56"/>
  <c r="C1001" i="56"/>
  <c r="B454" i="55"/>
  <c r="C454" i="55"/>
  <c r="B455" i="55"/>
  <c r="C455" i="55"/>
  <c r="J457" i="38" s="1"/>
  <c r="B456" i="55"/>
  <c r="C456" i="55"/>
  <c r="B457" i="55"/>
  <c r="C457" i="55"/>
  <c r="J459" i="38" s="1"/>
  <c r="B458" i="55"/>
  <c r="C458" i="55"/>
  <c r="B459" i="55"/>
  <c r="C459" i="55"/>
  <c r="B460" i="55"/>
  <c r="C460" i="55"/>
  <c r="B461" i="55"/>
  <c r="C461" i="55"/>
  <c r="B462" i="55"/>
  <c r="C462" i="55"/>
  <c r="B463" i="55"/>
  <c r="C463" i="55"/>
  <c r="B464" i="55"/>
  <c r="C464" i="55"/>
  <c r="B465" i="55"/>
  <c r="C465" i="55"/>
  <c r="B466" i="55"/>
  <c r="C466" i="55"/>
  <c r="B467" i="55"/>
  <c r="C467" i="55"/>
  <c r="B468" i="55"/>
  <c r="C468" i="55"/>
  <c r="B469" i="55"/>
  <c r="C469" i="55"/>
  <c r="B470" i="55"/>
  <c r="C470" i="55"/>
  <c r="B471" i="55"/>
  <c r="C471" i="55"/>
  <c r="B472" i="55"/>
  <c r="C472" i="55"/>
  <c r="B473" i="55"/>
  <c r="C473" i="55"/>
  <c r="B474" i="55"/>
  <c r="C474" i="55"/>
  <c r="B475" i="55"/>
  <c r="C475" i="55"/>
  <c r="B476" i="55"/>
  <c r="C476" i="55"/>
  <c r="B477" i="55"/>
  <c r="C477" i="55"/>
  <c r="B478" i="55"/>
  <c r="C478" i="55"/>
  <c r="B479" i="55"/>
  <c r="C479" i="55"/>
  <c r="B480" i="55"/>
  <c r="C480" i="55"/>
  <c r="B481" i="55"/>
  <c r="C481" i="55"/>
  <c r="B482" i="55"/>
  <c r="C482" i="55"/>
  <c r="B483" i="55"/>
  <c r="C483" i="55"/>
  <c r="B484" i="55"/>
  <c r="C484" i="55"/>
  <c r="B485" i="55"/>
  <c r="C485" i="55"/>
  <c r="B486" i="55"/>
  <c r="C486" i="55"/>
  <c r="B487" i="55"/>
  <c r="C487" i="55"/>
  <c r="B488" i="55"/>
  <c r="C488" i="55"/>
  <c r="B489" i="55"/>
  <c r="C489" i="55"/>
  <c r="B490" i="55"/>
  <c r="C490" i="55"/>
  <c r="B491" i="55"/>
  <c r="C491" i="55"/>
  <c r="B492" i="55"/>
  <c r="C492" i="55"/>
  <c r="B493" i="55"/>
  <c r="C493" i="55"/>
  <c r="B494" i="55"/>
  <c r="C494" i="55"/>
  <c r="B495" i="55"/>
  <c r="C495" i="55"/>
  <c r="B496" i="55"/>
  <c r="C496" i="55"/>
  <c r="B497" i="55"/>
  <c r="C497" i="55"/>
  <c r="B498" i="55"/>
  <c r="C498" i="55"/>
  <c r="B499" i="55"/>
  <c r="C499" i="55"/>
  <c r="B500" i="55"/>
  <c r="C500" i="55"/>
  <c r="B501" i="55"/>
  <c r="C501" i="55"/>
  <c r="B502" i="55"/>
  <c r="C502" i="55"/>
  <c r="B503" i="55"/>
  <c r="C503" i="55"/>
  <c r="B504" i="55"/>
  <c r="C504" i="55"/>
  <c r="B505" i="55"/>
  <c r="C505" i="55"/>
  <c r="B506" i="55"/>
  <c r="C506" i="55"/>
  <c r="B507" i="55"/>
  <c r="C507" i="55"/>
  <c r="B508" i="55"/>
  <c r="C508" i="55"/>
  <c r="B509" i="55"/>
  <c r="C509" i="55"/>
  <c r="B510" i="55"/>
  <c r="C510" i="55"/>
  <c r="B511" i="55"/>
  <c r="C511" i="55"/>
  <c r="B512" i="55"/>
  <c r="C512" i="55"/>
  <c r="B513" i="55"/>
  <c r="C513" i="55"/>
  <c r="B514" i="55"/>
  <c r="C514" i="55"/>
  <c r="B515" i="55"/>
  <c r="C515" i="55"/>
  <c r="B516" i="55"/>
  <c r="C516" i="55"/>
  <c r="B517" i="55"/>
  <c r="C517" i="55"/>
  <c r="B518" i="55"/>
  <c r="C518" i="55"/>
  <c r="B519" i="55"/>
  <c r="C519" i="55"/>
  <c r="B520" i="55"/>
  <c r="C520" i="55"/>
  <c r="B521" i="55"/>
  <c r="C521" i="55"/>
  <c r="B522" i="55"/>
  <c r="C522" i="55"/>
  <c r="B523" i="55"/>
  <c r="C523" i="55"/>
  <c r="B524" i="55"/>
  <c r="C524" i="55"/>
  <c r="B525" i="55"/>
  <c r="C525" i="55"/>
  <c r="B526" i="55"/>
  <c r="C526" i="55"/>
  <c r="B527" i="55"/>
  <c r="C527" i="55"/>
  <c r="B528" i="55"/>
  <c r="C528" i="55"/>
  <c r="B529" i="55"/>
  <c r="C529" i="55"/>
  <c r="B530" i="55"/>
  <c r="C530" i="55"/>
  <c r="B531" i="55"/>
  <c r="C531" i="55"/>
  <c r="B532" i="55"/>
  <c r="C532" i="55"/>
  <c r="B533" i="55"/>
  <c r="C533" i="55"/>
  <c r="B534" i="55"/>
  <c r="C534" i="55"/>
  <c r="B535" i="55"/>
  <c r="C535" i="55"/>
  <c r="B536" i="55"/>
  <c r="C536" i="55"/>
  <c r="B537" i="55"/>
  <c r="C537" i="55"/>
  <c r="B538" i="55"/>
  <c r="C538" i="55"/>
  <c r="B539" i="55"/>
  <c r="C539" i="55"/>
  <c r="B540" i="55"/>
  <c r="C540" i="55"/>
  <c r="B541" i="55"/>
  <c r="C541" i="55"/>
  <c r="B542" i="55"/>
  <c r="C542" i="55"/>
  <c r="B543" i="55"/>
  <c r="C543" i="55"/>
  <c r="B544" i="55"/>
  <c r="C544" i="55"/>
  <c r="B545" i="55"/>
  <c r="C545" i="55"/>
  <c r="B546" i="55"/>
  <c r="C546" i="55"/>
  <c r="B547" i="55"/>
  <c r="C547" i="55"/>
  <c r="B548" i="55"/>
  <c r="C548" i="55"/>
  <c r="B549" i="55"/>
  <c r="C549" i="55"/>
  <c r="B550" i="55"/>
  <c r="C550" i="55"/>
  <c r="B551" i="55"/>
  <c r="C551" i="55"/>
  <c r="B552" i="55"/>
  <c r="C552" i="55"/>
  <c r="B553" i="55"/>
  <c r="C553" i="55"/>
  <c r="B554" i="55"/>
  <c r="C554" i="55"/>
  <c r="B555" i="55"/>
  <c r="C555" i="55"/>
  <c r="B556" i="55"/>
  <c r="C556" i="55"/>
  <c r="B557" i="55"/>
  <c r="C557" i="55"/>
  <c r="B558" i="55"/>
  <c r="C558" i="55"/>
  <c r="B559" i="55"/>
  <c r="C559" i="55"/>
  <c r="B560" i="55"/>
  <c r="C560" i="55"/>
  <c r="B561" i="55"/>
  <c r="C561" i="55"/>
  <c r="B562" i="55"/>
  <c r="C562" i="55"/>
  <c r="B563" i="55"/>
  <c r="C563" i="55"/>
  <c r="B564" i="55"/>
  <c r="C564" i="55"/>
  <c r="B565" i="55"/>
  <c r="C565" i="55"/>
  <c r="B566" i="55"/>
  <c r="C566" i="55"/>
  <c r="B567" i="55"/>
  <c r="C567" i="55"/>
  <c r="B568" i="55"/>
  <c r="C568" i="55"/>
  <c r="B569" i="55"/>
  <c r="C569" i="55"/>
  <c r="B570" i="55"/>
  <c r="C570" i="55"/>
  <c r="B571" i="55"/>
  <c r="C571" i="55"/>
  <c r="B572" i="55"/>
  <c r="C572" i="55"/>
  <c r="B573" i="55"/>
  <c r="C573" i="55"/>
  <c r="B574" i="55"/>
  <c r="C574" i="55"/>
  <c r="B575" i="55"/>
  <c r="C575" i="55"/>
  <c r="B576" i="55"/>
  <c r="C576" i="55"/>
  <c r="B577" i="55"/>
  <c r="C577" i="55"/>
  <c r="B578" i="55"/>
  <c r="C578" i="55"/>
  <c r="B579" i="55"/>
  <c r="C579" i="55"/>
  <c r="B580" i="55"/>
  <c r="C580" i="55"/>
  <c r="B581" i="55"/>
  <c r="C581" i="55"/>
  <c r="B582" i="55"/>
  <c r="C582" i="55"/>
  <c r="B583" i="55"/>
  <c r="C583" i="55"/>
  <c r="B584" i="55"/>
  <c r="C584" i="55"/>
  <c r="B585" i="55"/>
  <c r="C585" i="55"/>
  <c r="B586" i="55"/>
  <c r="C586" i="55"/>
  <c r="B587" i="55"/>
  <c r="C587" i="55"/>
  <c r="B588" i="55"/>
  <c r="C588" i="55"/>
  <c r="B589" i="55"/>
  <c r="C589" i="55"/>
  <c r="B590" i="55"/>
  <c r="C590" i="55"/>
  <c r="B591" i="55"/>
  <c r="C591" i="55"/>
  <c r="B592" i="55"/>
  <c r="C592" i="55"/>
  <c r="B593" i="55"/>
  <c r="C593" i="55"/>
  <c r="B594" i="55"/>
  <c r="C594" i="55"/>
  <c r="B595" i="55"/>
  <c r="C595" i="55"/>
  <c r="B596" i="55"/>
  <c r="C596" i="55"/>
  <c r="B597" i="55"/>
  <c r="C597" i="55"/>
  <c r="B598" i="55"/>
  <c r="C598" i="55"/>
  <c r="B599" i="55"/>
  <c r="C599" i="55"/>
  <c r="B600" i="55"/>
  <c r="C600" i="55"/>
  <c r="B601" i="55"/>
  <c r="C601" i="55"/>
  <c r="B602" i="55"/>
  <c r="C602" i="55"/>
  <c r="B603" i="55"/>
  <c r="C603" i="55"/>
  <c r="B604" i="55"/>
  <c r="C604" i="55"/>
  <c r="B605" i="55"/>
  <c r="C605" i="55"/>
  <c r="B606" i="55"/>
  <c r="C606" i="55"/>
  <c r="B607" i="55"/>
  <c r="C607" i="55"/>
  <c r="B608" i="55"/>
  <c r="C608" i="55"/>
  <c r="B609" i="55"/>
  <c r="C609" i="55"/>
  <c r="B610" i="55"/>
  <c r="C610" i="55"/>
  <c r="B611" i="55"/>
  <c r="C611" i="55"/>
  <c r="B612" i="55"/>
  <c r="C612" i="55"/>
  <c r="B613" i="55"/>
  <c r="C613" i="55"/>
  <c r="B614" i="55"/>
  <c r="C614" i="55"/>
  <c r="B615" i="55"/>
  <c r="C615" i="55"/>
  <c r="B616" i="55"/>
  <c r="C616" i="55"/>
  <c r="B617" i="55"/>
  <c r="C617" i="55"/>
  <c r="B618" i="55"/>
  <c r="C618" i="55"/>
  <c r="B619" i="55"/>
  <c r="C619" i="55"/>
  <c r="B620" i="55"/>
  <c r="C620" i="55"/>
  <c r="B621" i="55"/>
  <c r="C621" i="55"/>
  <c r="B622" i="55"/>
  <c r="C622" i="55"/>
  <c r="B623" i="55"/>
  <c r="C623" i="55"/>
  <c r="B624" i="55"/>
  <c r="C624" i="55"/>
  <c r="B625" i="55"/>
  <c r="C625" i="55"/>
  <c r="B626" i="55"/>
  <c r="C626" i="55"/>
  <c r="B627" i="55"/>
  <c r="C627" i="55"/>
  <c r="B628" i="55"/>
  <c r="C628" i="55"/>
  <c r="B629" i="55"/>
  <c r="C629" i="55"/>
  <c r="B630" i="55"/>
  <c r="C630" i="55"/>
  <c r="B631" i="55"/>
  <c r="C631" i="55"/>
  <c r="B632" i="55"/>
  <c r="C632" i="55"/>
  <c r="B633" i="55"/>
  <c r="C633" i="55"/>
  <c r="B634" i="55"/>
  <c r="C634" i="55"/>
  <c r="B635" i="55"/>
  <c r="C635" i="55"/>
  <c r="B636" i="55"/>
  <c r="C636" i="55"/>
  <c r="B637" i="55"/>
  <c r="C637" i="55"/>
  <c r="B638" i="55"/>
  <c r="C638" i="55"/>
  <c r="B639" i="55"/>
  <c r="C639" i="55"/>
  <c r="B640" i="55"/>
  <c r="C640" i="55"/>
  <c r="B641" i="55"/>
  <c r="C641" i="55"/>
  <c r="B642" i="55"/>
  <c r="C642" i="55"/>
  <c r="B643" i="55"/>
  <c r="C643" i="55"/>
  <c r="B644" i="55"/>
  <c r="C644" i="55"/>
  <c r="B645" i="55"/>
  <c r="C645" i="55"/>
  <c r="B646" i="55"/>
  <c r="C646" i="55"/>
  <c r="B647" i="55"/>
  <c r="C647" i="55"/>
  <c r="B648" i="55"/>
  <c r="C648" i="55"/>
  <c r="B649" i="55"/>
  <c r="C649" i="55"/>
  <c r="B650" i="55"/>
  <c r="C650" i="55"/>
  <c r="B651" i="55"/>
  <c r="C651" i="55"/>
  <c r="B652" i="55"/>
  <c r="C652" i="55"/>
  <c r="B653" i="55"/>
  <c r="C653" i="55"/>
  <c r="B654" i="55"/>
  <c r="C654" i="55"/>
  <c r="B655" i="55"/>
  <c r="C655" i="55"/>
  <c r="B656" i="55"/>
  <c r="C656" i="55"/>
  <c r="B657" i="55"/>
  <c r="C657" i="55"/>
  <c r="B658" i="55"/>
  <c r="C658" i="55"/>
  <c r="B659" i="55"/>
  <c r="C659" i="55"/>
  <c r="B660" i="55"/>
  <c r="C660" i="55"/>
  <c r="B661" i="55"/>
  <c r="C661" i="55"/>
  <c r="B662" i="55"/>
  <c r="C662" i="55"/>
  <c r="B663" i="55"/>
  <c r="C663" i="55"/>
  <c r="B664" i="55"/>
  <c r="C664" i="55"/>
  <c r="B665" i="55"/>
  <c r="C665" i="55"/>
  <c r="B666" i="55"/>
  <c r="C666" i="55"/>
  <c r="B667" i="55"/>
  <c r="C667" i="55"/>
  <c r="B668" i="55"/>
  <c r="C668" i="55"/>
  <c r="B669" i="55"/>
  <c r="C669" i="55"/>
  <c r="B670" i="55"/>
  <c r="C670" i="55"/>
  <c r="B671" i="55"/>
  <c r="C671" i="55"/>
  <c r="B672" i="55"/>
  <c r="C672" i="55"/>
  <c r="B673" i="55"/>
  <c r="C673" i="55"/>
  <c r="B674" i="55"/>
  <c r="C674" i="55"/>
  <c r="B675" i="55"/>
  <c r="C675" i="55"/>
  <c r="B676" i="55"/>
  <c r="C676" i="55"/>
  <c r="B677" i="55"/>
  <c r="C677" i="55"/>
  <c r="B678" i="55"/>
  <c r="C678" i="55"/>
  <c r="B679" i="55"/>
  <c r="C679" i="55"/>
  <c r="B680" i="55"/>
  <c r="C680" i="55"/>
  <c r="B681" i="55"/>
  <c r="C681" i="55"/>
  <c r="B682" i="55"/>
  <c r="C682" i="55"/>
  <c r="B683" i="55"/>
  <c r="C683" i="55"/>
  <c r="B684" i="55"/>
  <c r="C684" i="55"/>
  <c r="B685" i="55"/>
  <c r="C685" i="55"/>
  <c r="B686" i="55"/>
  <c r="C686" i="55"/>
  <c r="B687" i="55"/>
  <c r="C687" i="55"/>
  <c r="B688" i="55"/>
  <c r="C688" i="55"/>
  <c r="B689" i="55"/>
  <c r="C689" i="55"/>
  <c r="B690" i="55"/>
  <c r="C690" i="55"/>
  <c r="B691" i="55"/>
  <c r="C691" i="55"/>
  <c r="B692" i="55"/>
  <c r="C692" i="55"/>
  <c r="B693" i="55"/>
  <c r="C693" i="55"/>
  <c r="B694" i="55"/>
  <c r="C694" i="55"/>
  <c r="B695" i="55"/>
  <c r="C695" i="55"/>
  <c r="B696" i="55"/>
  <c r="C696" i="55"/>
  <c r="B697" i="55"/>
  <c r="C697" i="55"/>
  <c r="B698" i="55"/>
  <c r="C698" i="55"/>
  <c r="B699" i="55"/>
  <c r="C699" i="55"/>
  <c r="B700" i="55"/>
  <c r="C700" i="55"/>
  <c r="B701" i="55"/>
  <c r="C701" i="55"/>
  <c r="B702" i="55"/>
  <c r="C702" i="55"/>
  <c r="B703" i="55"/>
  <c r="C703" i="55"/>
  <c r="B704" i="55"/>
  <c r="C704" i="55"/>
  <c r="B705" i="55"/>
  <c r="C705" i="55"/>
  <c r="B706" i="55"/>
  <c r="C706" i="55"/>
  <c r="B707" i="55"/>
  <c r="C707" i="55"/>
  <c r="B708" i="55"/>
  <c r="C708" i="55"/>
  <c r="B709" i="55"/>
  <c r="C709" i="55"/>
  <c r="B710" i="55"/>
  <c r="C710" i="55"/>
  <c r="B711" i="55"/>
  <c r="C711" i="55"/>
  <c r="B712" i="55"/>
  <c r="C712" i="55"/>
  <c r="B713" i="55"/>
  <c r="C713" i="55"/>
  <c r="B714" i="55"/>
  <c r="C714" i="55"/>
  <c r="B715" i="55"/>
  <c r="C715" i="55"/>
  <c r="B716" i="55"/>
  <c r="C716" i="55"/>
  <c r="B717" i="55"/>
  <c r="C717" i="55"/>
  <c r="B718" i="55"/>
  <c r="C718" i="55"/>
  <c r="B719" i="55"/>
  <c r="C719" i="55"/>
  <c r="B720" i="55"/>
  <c r="C720" i="55"/>
  <c r="B721" i="55"/>
  <c r="C721" i="55"/>
  <c r="B722" i="55"/>
  <c r="C722" i="55"/>
  <c r="B723" i="55"/>
  <c r="C723" i="55"/>
  <c r="B724" i="55"/>
  <c r="C724" i="55"/>
  <c r="B725" i="55"/>
  <c r="C725" i="55"/>
  <c r="B726" i="55"/>
  <c r="C726" i="55"/>
  <c r="B727" i="55"/>
  <c r="C727" i="55"/>
  <c r="B728" i="55"/>
  <c r="C728" i="55"/>
  <c r="B729" i="55"/>
  <c r="C729" i="55"/>
  <c r="B730" i="55"/>
  <c r="C730" i="55"/>
  <c r="B731" i="55"/>
  <c r="C731" i="55"/>
  <c r="B732" i="55"/>
  <c r="C732" i="55"/>
  <c r="B733" i="55"/>
  <c r="C733" i="55"/>
  <c r="B734" i="55"/>
  <c r="C734" i="55"/>
  <c r="B735" i="55"/>
  <c r="C735" i="55"/>
  <c r="B736" i="55"/>
  <c r="C736" i="55"/>
  <c r="B737" i="55"/>
  <c r="C737" i="55"/>
  <c r="B738" i="55"/>
  <c r="C738" i="55"/>
  <c r="B739" i="55"/>
  <c r="C739" i="55"/>
  <c r="B740" i="55"/>
  <c r="C740" i="55"/>
  <c r="B741" i="55"/>
  <c r="C741" i="55"/>
  <c r="B742" i="55"/>
  <c r="C742" i="55"/>
  <c r="B743" i="55"/>
  <c r="C743" i="55"/>
  <c r="B744" i="55"/>
  <c r="C744" i="55"/>
  <c r="B745" i="55"/>
  <c r="C745" i="55"/>
  <c r="B746" i="55"/>
  <c r="C746" i="55"/>
  <c r="B747" i="55"/>
  <c r="C747" i="55"/>
  <c r="B748" i="55"/>
  <c r="C748" i="55"/>
  <c r="B749" i="55"/>
  <c r="C749" i="55"/>
  <c r="B750" i="55"/>
  <c r="C750" i="55"/>
  <c r="B751" i="55"/>
  <c r="C751" i="55"/>
  <c r="B752" i="55"/>
  <c r="C752" i="55"/>
  <c r="B753" i="55"/>
  <c r="C753" i="55"/>
  <c r="B754" i="55"/>
  <c r="C754" i="55"/>
  <c r="B755" i="55"/>
  <c r="C755" i="55"/>
  <c r="B756" i="55"/>
  <c r="C756" i="55"/>
  <c r="B757" i="55"/>
  <c r="C757" i="55"/>
  <c r="B758" i="55"/>
  <c r="C758" i="55"/>
  <c r="B759" i="55"/>
  <c r="C759" i="55"/>
  <c r="B760" i="55"/>
  <c r="C760" i="55"/>
  <c r="B761" i="55"/>
  <c r="C761" i="55"/>
  <c r="B762" i="55"/>
  <c r="C762" i="55"/>
  <c r="B763" i="55"/>
  <c r="C763" i="55"/>
  <c r="B764" i="55"/>
  <c r="C764" i="55"/>
  <c r="B765" i="55"/>
  <c r="C765" i="55"/>
  <c r="B766" i="55"/>
  <c r="C766" i="55"/>
  <c r="B767" i="55"/>
  <c r="C767" i="55"/>
  <c r="B768" i="55"/>
  <c r="C768" i="55"/>
  <c r="B769" i="55"/>
  <c r="C769" i="55"/>
  <c r="B770" i="55"/>
  <c r="C770" i="55"/>
  <c r="B771" i="55"/>
  <c r="C771" i="55"/>
  <c r="B772" i="55"/>
  <c r="C772" i="55"/>
  <c r="B773" i="55"/>
  <c r="C773" i="55"/>
  <c r="B774" i="55"/>
  <c r="C774" i="55"/>
  <c r="B775" i="55"/>
  <c r="C775" i="55"/>
  <c r="B776" i="55"/>
  <c r="C776" i="55"/>
  <c r="B777" i="55"/>
  <c r="C777" i="55"/>
  <c r="B778" i="55"/>
  <c r="C778" i="55"/>
  <c r="B779" i="55"/>
  <c r="C779" i="55"/>
  <c r="B780" i="55"/>
  <c r="C780" i="55"/>
  <c r="B781" i="55"/>
  <c r="C781" i="55"/>
  <c r="B782" i="55"/>
  <c r="C782" i="55"/>
  <c r="B783" i="55"/>
  <c r="C783" i="55"/>
  <c r="B784" i="55"/>
  <c r="C784" i="55"/>
  <c r="B785" i="55"/>
  <c r="C785" i="55"/>
  <c r="B786" i="55"/>
  <c r="C786" i="55"/>
  <c r="B787" i="55"/>
  <c r="C787" i="55"/>
  <c r="B788" i="55"/>
  <c r="C788" i="55"/>
  <c r="B789" i="55"/>
  <c r="C789" i="55"/>
  <c r="B790" i="55"/>
  <c r="C790" i="55"/>
  <c r="B791" i="55"/>
  <c r="C791" i="55"/>
  <c r="B792" i="55"/>
  <c r="C792" i="55"/>
  <c r="B793" i="55"/>
  <c r="C793" i="55"/>
  <c r="B794" i="55"/>
  <c r="C794" i="55"/>
  <c r="B795" i="55"/>
  <c r="C795" i="55"/>
  <c r="B796" i="55"/>
  <c r="C796" i="55"/>
  <c r="B797" i="55"/>
  <c r="C797" i="55"/>
  <c r="B798" i="55"/>
  <c r="C798" i="55"/>
  <c r="B799" i="55"/>
  <c r="C799" i="55"/>
  <c r="B800" i="55"/>
  <c r="C800" i="55"/>
  <c r="B801" i="55"/>
  <c r="C801" i="55"/>
  <c r="B802" i="55"/>
  <c r="C802" i="55"/>
  <c r="B803" i="55"/>
  <c r="C803" i="55"/>
  <c r="B804" i="55"/>
  <c r="C804" i="55"/>
  <c r="B805" i="55"/>
  <c r="C805" i="55"/>
  <c r="B806" i="55"/>
  <c r="C806" i="55"/>
  <c r="B807" i="55"/>
  <c r="C807" i="55"/>
  <c r="B808" i="55"/>
  <c r="C808" i="55"/>
  <c r="B809" i="55"/>
  <c r="C809" i="55"/>
  <c r="B810" i="55"/>
  <c r="C810" i="55"/>
  <c r="B811" i="55"/>
  <c r="C811" i="55"/>
  <c r="B812" i="55"/>
  <c r="C812" i="55"/>
  <c r="B813" i="55"/>
  <c r="C813" i="55"/>
  <c r="B814" i="55"/>
  <c r="C814" i="55"/>
  <c r="B815" i="55"/>
  <c r="C815" i="55"/>
  <c r="B816" i="55"/>
  <c r="C816" i="55"/>
  <c r="B817" i="55"/>
  <c r="C817" i="55"/>
  <c r="B818" i="55"/>
  <c r="C818" i="55"/>
  <c r="B819" i="55"/>
  <c r="C819" i="55"/>
  <c r="B820" i="55"/>
  <c r="C820" i="55"/>
  <c r="B821" i="55"/>
  <c r="C821" i="55"/>
  <c r="B822" i="55"/>
  <c r="C822" i="55"/>
  <c r="B823" i="55"/>
  <c r="C823" i="55"/>
  <c r="B824" i="55"/>
  <c r="C824" i="55"/>
  <c r="B825" i="55"/>
  <c r="C825" i="55"/>
  <c r="B826" i="55"/>
  <c r="C826" i="55"/>
  <c r="B827" i="55"/>
  <c r="C827" i="55"/>
  <c r="B828" i="55"/>
  <c r="C828" i="55"/>
  <c r="B829" i="55"/>
  <c r="C829" i="55"/>
  <c r="B830" i="55"/>
  <c r="C830" i="55"/>
  <c r="B831" i="55"/>
  <c r="C831" i="55"/>
  <c r="B832" i="55"/>
  <c r="C832" i="55"/>
  <c r="B833" i="55"/>
  <c r="C833" i="55"/>
  <c r="B834" i="55"/>
  <c r="C834" i="55"/>
  <c r="B835" i="55"/>
  <c r="C835" i="55"/>
  <c r="B836" i="55"/>
  <c r="C836" i="55"/>
  <c r="B837" i="55"/>
  <c r="C837" i="55"/>
  <c r="B838" i="55"/>
  <c r="C838" i="55"/>
  <c r="B839" i="55"/>
  <c r="C839" i="55"/>
  <c r="B840" i="55"/>
  <c r="C840" i="55"/>
  <c r="B841" i="55"/>
  <c r="C841" i="55"/>
  <c r="B842" i="55"/>
  <c r="C842" i="55"/>
  <c r="B843" i="55"/>
  <c r="C843" i="55"/>
  <c r="B844" i="55"/>
  <c r="C844" i="55"/>
  <c r="B845" i="55"/>
  <c r="C845" i="55"/>
  <c r="B846" i="55"/>
  <c r="C846" i="55"/>
  <c r="B847" i="55"/>
  <c r="C847" i="55"/>
  <c r="B848" i="55"/>
  <c r="C848" i="55"/>
  <c r="B849" i="55"/>
  <c r="C849" i="55"/>
  <c r="B850" i="55"/>
  <c r="C850" i="55"/>
  <c r="B851" i="55"/>
  <c r="C851" i="55"/>
  <c r="B852" i="55"/>
  <c r="C852" i="55"/>
  <c r="B853" i="55"/>
  <c r="C853" i="55"/>
  <c r="B854" i="55"/>
  <c r="C854" i="55"/>
  <c r="B855" i="55"/>
  <c r="C855" i="55"/>
  <c r="B856" i="55"/>
  <c r="C856" i="55"/>
  <c r="B857" i="55"/>
  <c r="C857" i="55"/>
  <c r="B858" i="55"/>
  <c r="C858" i="55"/>
  <c r="B859" i="55"/>
  <c r="C859" i="55"/>
  <c r="B860" i="55"/>
  <c r="C860" i="55"/>
  <c r="B861" i="55"/>
  <c r="C861" i="55"/>
  <c r="B862" i="55"/>
  <c r="C862" i="55"/>
  <c r="B863" i="55"/>
  <c r="C863" i="55"/>
  <c r="B864" i="55"/>
  <c r="C864" i="55"/>
  <c r="B865" i="55"/>
  <c r="C865" i="55"/>
  <c r="B866" i="55"/>
  <c r="C866" i="55"/>
  <c r="B867" i="55"/>
  <c r="C867" i="55"/>
  <c r="B868" i="55"/>
  <c r="C868" i="55"/>
  <c r="B869" i="55"/>
  <c r="C869" i="55"/>
  <c r="B870" i="55"/>
  <c r="C870" i="55"/>
  <c r="B871" i="55"/>
  <c r="C871" i="55"/>
  <c r="B872" i="55"/>
  <c r="C872" i="55"/>
  <c r="B873" i="55"/>
  <c r="C873" i="55"/>
  <c r="B874" i="55"/>
  <c r="C874" i="55"/>
  <c r="B875" i="55"/>
  <c r="C875" i="55"/>
  <c r="B876" i="55"/>
  <c r="C876" i="55"/>
  <c r="B877" i="55"/>
  <c r="C877" i="55"/>
  <c r="B878" i="55"/>
  <c r="C878" i="55"/>
  <c r="B879" i="55"/>
  <c r="C879" i="55"/>
  <c r="B880" i="55"/>
  <c r="C880" i="55"/>
  <c r="B881" i="55"/>
  <c r="C881" i="55"/>
  <c r="B882" i="55"/>
  <c r="C882" i="55"/>
  <c r="B883" i="55"/>
  <c r="C883" i="55"/>
  <c r="B884" i="55"/>
  <c r="C884" i="55"/>
  <c r="B885" i="55"/>
  <c r="C885" i="55"/>
  <c r="B886" i="55"/>
  <c r="C886" i="55"/>
  <c r="B887" i="55"/>
  <c r="C887" i="55"/>
  <c r="B888" i="55"/>
  <c r="C888" i="55"/>
  <c r="B889" i="55"/>
  <c r="C889" i="55"/>
  <c r="B890" i="55"/>
  <c r="C890" i="55"/>
  <c r="B891" i="55"/>
  <c r="C891" i="55"/>
  <c r="B892" i="55"/>
  <c r="C892" i="55"/>
  <c r="B893" i="55"/>
  <c r="C893" i="55"/>
  <c r="B894" i="55"/>
  <c r="C894" i="55"/>
  <c r="B895" i="55"/>
  <c r="C895" i="55"/>
  <c r="B896" i="55"/>
  <c r="C896" i="55"/>
  <c r="B897" i="55"/>
  <c r="C897" i="55"/>
  <c r="B898" i="55"/>
  <c r="C898" i="55"/>
  <c r="B899" i="55"/>
  <c r="C899" i="55"/>
  <c r="B900" i="55"/>
  <c r="C900" i="55"/>
  <c r="B901" i="55"/>
  <c r="C901" i="55"/>
  <c r="B902" i="55"/>
  <c r="C902" i="55"/>
  <c r="B903" i="55"/>
  <c r="C903" i="55"/>
  <c r="B904" i="55"/>
  <c r="C904" i="55"/>
  <c r="B905" i="55"/>
  <c r="C905" i="55"/>
  <c r="B906" i="55"/>
  <c r="C906" i="55"/>
  <c r="B907" i="55"/>
  <c r="C907" i="55"/>
  <c r="B908" i="55"/>
  <c r="C908" i="55"/>
  <c r="B909" i="55"/>
  <c r="C909" i="55"/>
  <c r="B910" i="55"/>
  <c r="C910" i="55"/>
  <c r="B911" i="55"/>
  <c r="C911" i="55"/>
  <c r="B912" i="55"/>
  <c r="C912" i="55"/>
  <c r="B913" i="55"/>
  <c r="C913" i="55"/>
  <c r="B914" i="55"/>
  <c r="C914" i="55"/>
  <c r="B915" i="55"/>
  <c r="C915" i="55"/>
  <c r="B916" i="55"/>
  <c r="C916" i="55"/>
  <c r="B917" i="55"/>
  <c r="C917" i="55"/>
  <c r="B918" i="55"/>
  <c r="C918" i="55"/>
  <c r="B919" i="55"/>
  <c r="C919" i="55"/>
  <c r="B920" i="55"/>
  <c r="C920" i="55"/>
  <c r="B921" i="55"/>
  <c r="C921" i="55"/>
  <c r="B922" i="55"/>
  <c r="C922" i="55"/>
  <c r="B923" i="55"/>
  <c r="C923" i="55"/>
  <c r="B924" i="55"/>
  <c r="C924" i="55"/>
  <c r="B925" i="55"/>
  <c r="C925" i="55"/>
  <c r="B926" i="55"/>
  <c r="C926" i="55"/>
  <c r="B927" i="55"/>
  <c r="C927" i="55"/>
  <c r="B928" i="55"/>
  <c r="C928" i="55"/>
  <c r="B929" i="55"/>
  <c r="C929" i="55"/>
  <c r="B930" i="55"/>
  <c r="C930" i="55"/>
  <c r="B931" i="55"/>
  <c r="C931" i="55"/>
  <c r="B932" i="55"/>
  <c r="C932" i="55"/>
  <c r="B933" i="55"/>
  <c r="C933" i="55"/>
  <c r="B934" i="55"/>
  <c r="C934" i="55"/>
  <c r="B935" i="55"/>
  <c r="C935" i="55"/>
  <c r="B936" i="55"/>
  <c r="C936" i="55"/>
  <c r="B937" i="55"/>
  <c r="C937" i="55"/>
  <c r="B938" i="55"/>
  <c r="C938" i="55"/>
  <c r="B939" i="55"/>
  <c r="C939" i="55"/>
  <c r="B940" i="55"/>
  <c r="C940" i="55"/>
  <c r="B941" i="55"/>
  <c r="C941" i="55"/>
  <c r="B942" i="55"/>
  <c r="C942" i="55"/>
  <c r="B943" i="55"/>
  <c r="C943" i="55"/>
  <c r="B944" i="55"/>
  <c r="C944" i="55"/>
  <c r="B945" i="55"/>
  <c r="C945" i="55"/>
  <c r="B946" i="55"/>
  <c r="C946" i="55"/>
  <c r="B947" i="55"/>
  <c r="C947" i="55"/>
  <c r="B948" i="55"/>
  <c r="C948" i="55"/>
  <c r="B949" i="55"/>
  <c r="C949" i="55"/>
  <c r="B950" i="55"/>
  <c r="C950" i="55"/>
  <c r="B951" i="55"/>
  <c r="C951" i="55"/>
  <c r="B952" i="55"/>
  <c r="C952" i="55"/>
  <c r="B953" i="55"/>
  <c r="C953" i="55"/>
  <c r="B954" i="55"/>
  <c r="C954" i="55"/>
  <c r="B955" i="55"/>
  <c r="C955" i="55"/>
  <c r="B956" i="55"/>
  <c r="C956" i="55"/>
  <c r="B957" i="55"/>
  <c r="C957" i="55"/>
  <c r="B958" i="55"/>
  <c r="C958" i="55"/>
  <c r="B959" i="55"/>
  <c r="C959" i="55"/>
  <c r="B960" i="55"/>
  <c r="C960" i="55"/>
  <c r="B961" i="55"/>
  <c r="C961" i="55"/>
  <c r="B962" i="55"/>
  <c r="C962" i="55"/>
  <c r="B963" i="55"/>
  <c r="C963" i="55"/>
  <c r="B964" i="55"/>
  <c r="C964" i="55"/>
  <c r="B965" i="55"/>
  <c r="C965" i="55"/>
  <c r="B966" i="55"/>
  <c r="C966" i="55"/>
  <c r="B967" i="55"/>
  <c r="C967" i="55"/>
  <c r="B968" i="55"/>
  <c r="C968" i="55"/>
  <c r="B969" i="55"/>
  <c r="C969" i="55"/>
  <c r="B970" i="55"/>
  <c r="C970" i="55"/>
  <c r="B971" i="55"/>
  <c r="C971" i="55"/>
  <c r="B972" i="55"/>
  <c r="C972" i="55"/>
  <c r="B973" i="55"/>
  <c r="C973" i="55"/>
  <c r="B974" i="55"/>
  <c r="C974" i="55"/>
  <c r="B975" i="55"/>
  <c r="C975" i="55"/>
  <c r="B976" i="55"/>
  <c r="C976" i="55"/>
  <c r="B977" i="55"/>
  <c r="C977" i="55"/>
  <c r="B978" i="55"/>
  <c r="C978" i="55"/>
  <c r="B979" i="55"/>
  <c r="C979" i="55"/>
  <c r="B980" i="55"/>
  <c r="C980" i="55"/>
  <c r="B981" i="55"/>
  <c r="C981" i="55"/>
  <c r="B982" i="55"/>
  <c r="C982" i="55"/>
  <c r="B983" i="55"/>
  <c r="C983" i="55"/>
  <c r="B984" i="55"/>
  <c r="C984" i="55"/>
  <c r="B985" i="55"/>
  <c r="C985" i="55"/>
  <c r="B986" i="55"/>
  <c r="C986" i="55"/>
  <c r="B987" i="55"/>
  <c r="C987" i="55"/>
  <c r="B988" i="55"/>
  <c r="C988" i="55"/>
  <c r="B989" i="55"/>
  <c r="C989" i="55"/>
  <c r="B990" i="55"/>
  <c r="C990" i="55"/>
  <c r="B991" i="55"/>
  <c r="C991" i="55"/>
  <c r="B992" i="55"/>
  <c r="C992" i="55"/>
  <c r="B993" i="55"/>
  <c r="C993" i="55"/>
  <c r="B994" i="55"/>
  <c r="C994" i="55"/>
  <c r="B995" i="55"/>
  <c r="C995" i="55"/>
  <c r="B996" i="55"/>
  <c r="C996" i="55"/>
  <c r="B997" i="55"/>
  <c r="C997" i="55"/>
  <c r="B998" i="55"/>
  <c r="C998" i="55"/>
  <c r="B999" i="55"/>
  <c r="C999" i="55"/>
  <c r="B1000" i="55"/>
  <c r="C1000" i="55"/>
  <c r="B1001" i="55"/>
  <c r="C1001" i="55"/>
  <c r="J1003" i="38" s="1"/>
  <c r="J48" i="38"/>
  <c r="K48" i="38"/>
  <c r="J49" i="38"/>
  <c r="K49" i="38"/>
  <c r="J50" i="38"/>
  <c r="K50" i="38"/>
  <c r="J51" i="38"/>
  <c r="K51" i="38"/>
  <c r="J52" i="38"/>
  <c r="K52" i="38"/>
  <c r="J53" i="38"/>
  <c r="K53" i="38"/>
  <c r="J54" i="38"/>
  <c r="K54" i="38"/>
  <c r="J55" i="38"/>
  <c r="K55" i="38"/>
  <c r="J56" i="38"/>
  <c r="K56" i="38"/>
  <c r="J57" i="38"/>
  <c r="K57" i="38"/>
  <c r="J58" i="38"/>
  <c r="K58" i="38"/>
  <c r="J59" i="38"/>
  <c r="K59" i="38"/>
  <c r="J60" i="38"/>
  <c r="K60" i="38"/>
  <c r="J61" i="38"/>
  <c r="K61" i="38"/>
  <c r="J62" i="38"/>
  <c r="K62" i="38"/>
  <c r="J63" i="38"/>
  <c r="K63" i="38"/>
  <c r="J64" i="38"/>
  <c r="K64" i="38"/>
  <c r="J65" i="38"/>
  <c r="K65" i="38"/>
  <c r="J66" i="38"/>
  <c r="K66" i="38"/>
  <c r="J67" i="38"/>
  <c r="K67" i="38"/>
  <c r="J68" i="38"/>
  <c r="K68" i="38"/>
  <c r="J69" i="38"/>
  <c r="K69" i="38"/>
  <c r="J70" i="38"/>
  <c r="K70" i="38"/>
  <c r="J71" i="38"/>
  <c r="K71" i="38"/>
  <c r="J72" i="38"/>
  <c r="K72" i="38"/>
  <c r="J73" i="38"/>
  <c r="K73" i="38"/>
  <c r="J74" i="38"/>
  <c r="K74" i="38"/>
  <c r="J75" i="38"/>
  <c r="K75" i="38"/>
  <c r="J76" i="38"/>
  <c r="K76" i="38"/>
  <c r="J77" i="38"/>
  <c r="K77" i="38"/>
  <c r="J78" i="38"/>
  <c r="K78" i="38"/>
  <c r="J79" i="38"/>
  <c r="K79" i="38"/>
  <c r="J80" i="38"/>
  <c r="K80" i="38"/>
  <c r="J81" i="38"/>
  <c r="K81" i="38"/>
  <c r="J82" i="38"/>
  <c r="K82" i="38"/>
  <c r="J83" i="38"/>
  <c r="K83" i="38"/>
  <c r="J84" i="38"/>
  <c r="K84" i="38"/>
  <c r="J85" i="38"/>
  <c r="K85" i="38"/>
  <c r="J86" i="38"/>
  <c r="K86" i="38"/>
  <c r="J87" i="38"/>
  <c r="K87" i="38"/>
  <c r="J88" i="38"/>
  <c r="K88" i="38"/>
  <c r="J89" i="38"/>
  <c r="K89" i="38"/>
  <c r="J90" i="38"/>
  <c r="K90" i="38"/>
  <c r="J91" i="38"/>
  <c r="K91" i="38"/>
  <c r="J92" i="38"/>
  <c r="K92" i="38"/>
  <c r="J93" i="38"/>
  <c r="K93" i="38"/>
  <c r="J94" i="38"/>
  <c r="K94" i="38"/>
  <c r="J95" i="38"/>
  <c r="K95" i="38"/>
  <c r="J96" i="38"/>
  <c r="K96" i="38"/>
  <c r="J97" i="38"/>
  <c r="K97" i="38"/>
  <c r="J98" i="38"/>
  <c r="K98" i="38"/>
  <c r="J99" i="38"/>
  <c r="K99" i="38"/>
  <c r="J100" i="38"/>
  <c r="K100" i="38"/>
  <c r="J101" i="38"/>
  <c r="K101" i="38"/>
  <c r="J102" i="38"/>
  <c r="K102" i="38"/>
  <c r="J103" i="38"/>
  <c r="K103" i="38"/>
  <c r="J104" i="38"/>
  <c r="K104" i="38"/>
  <c r="J105" i="38"/>
  <c r="K105" i="38"/>
  <c r="J106" i="38"/>
  <c r="K106" i="38"/>
  <c r="J107" i="38"/>
  <c r="K107" i="38"/>
  <c r="J108" i="38"/>
  <c r="K108" i="38"/>
  <c r="J109" i="38"/>
  <c r="K109" i="38"/>
  <c r="J110" i="38"/>
  <c r="K110" i="38"/>
  <c r="J111" i="38"/>
  <c r="K111" i="38"/>
  <c r="J112" i="38"/>
  <c r="K112" i="38"/>
  <c r="J113" i="38"/>
  <c r="K113" i="38"/>
  <c r="J114" i="38"/>
  <c r="K114" i="38"/>
  <c r="J115" i="38"/>
  <c r="K115" i="38"/>
  <c r="J116" i="38"/>
  <c r="K116" i="38"/>
  <c r="J117" i="38"/>
  <c r="K117" i="38"/>
  <c r="J118" i="38"/>
  <c r="K118" i="38"/>
  <c r="J119" i="38"/>
  <c r="K119" i="38"/>
  <c r="J120" i="38"/>
  <c r="K120" i="38"/>
  <c r="J121" i="38"/>
  <c r="K121" i="38"/>
  <c r="J122" i="38"/>
  <c r="K122" i="38"/>
  <c r="J123" i="38"/>
  <c r="K123" i="38"/>
  <c r="J124" i="38"/>
  <c r="K124" i="38"/>
  <c r="J125" i="38"/>
  <c r="K125" i="38"/>
  <c r="J126" i="38"/>
  <c r="K126" i="38"/>
  <c r="J127" i="38"/>
  <c r="K127" i="38"/>
  <c r="J128" i="38"/>
  <c r="K128" i="38"/>
  <c r="J129" i="38"/>
  <c r="K129" i="38"/>
  <c r="J130" i="38"/>
  <c r="K130" i="38"/>
  <c r="J131" i="38"/>
  <c r="K131" i="38"/>
  <c r="J132" i="38"/>
  <c r="K132" i="38"/>
  <c r="J133" i="38"/>
  <c r="K133" i="38"/>
  <c r="J134" i="38"/>
  <c r="K134" i="38"/>
  <c r="J135" i="38"/>
  <c r="K135" i="38"/>
  <c r="J136" i="38"/>
  <c r="K136" i="38"/>
  <c r="J137" i="38"/>
  <c r="K137" i="38"/>
  <c r="J138" i="38"/>
  <c r="K138" i="38"/>
  <c r="J139" i="38"/>
  <c r="K139" i="38"/>
  <c r="J140" i="38"/>
  <c r="K140" i="38"/>
  <c r="J141" i="38"/>
  <c r="K141" i="38"/>
  <c r="J142" i="38"/>
  <c r="K142" i="38"/>
  <c r="J143" i="38"/>
  <c r="K143" i="38"/>
  <c r="J144" i="38"/>
  <c r="K144" i="38"/>
  <c r="J145" i="38"/>
  <c r="K145" i="38"/>
  <c r="J146" i="38"/>
  <c r="K146" i="38"/>
  <c r="J147" i="38"/>
  <c r="K147" i="38"/>
  <c r="J148" i="38"/>
  <c r="K148" i="38"/>
  <c r="J149" i="38"/>
  <c r="K149" i="38"/>
  <c r="J150" i="38"/>
  <c r="K150" i="38"/>
  <c r="J151" i="38"/>
  <c r="K151" i="38"/>
  <c r="J152" i="38"/>
  <c r="K152" i="38"/>
  <c r="J153" i="38"/>
  <c r="K153" i="38"/>
  <c r="J154" i="38"/>
  <c r="K154" i="38"/>
  <c r="J155" i="38"/>
  <c r="K155" i="38"/>
  <c r="J156" i="38"/>
  <c r="K156" i="38"/>
  <c r="J157" i="38"/>
  <c r="K157" i="38"/>
  <c r="J158" i="38"/>
  <c r="K158" i="38"/>
  <c r="J159" i="38"/>
  <c r="K159" i="38"/>
  <c r="J160" i="38"/>
  <c r="K160" i="38"/>
  <c r="J161" i="38"/>
  <c r="K161" i="38"/>
  <c r="J162" i="38"/>
  <c r="K162" i="38"/>
  <c r="J163" i="38"/>
  <c r="K163" i="38"/>
  <c r="J164" i="38"/>
  <c r="K164" i="38"/>
  <c r="J165" i="38"/>
  <c r="K165" i="38"/>
  <c r="J166" i="38"/>
  <c r="K166" i="38"/>
  <c r="J167" i="38"/>
  <c r="K167" i="38"/>
  <c r="J168" i="38"/>
  <c r="K168" i="38"/>
  <c r="J169" i="38"/>
  <c r="K169" i="38"/>
  <c r="J170" i="38"/>
  <c r="K170" i="38"/>
  <c r="J171" i="38"/>
  <c r="K171" i="38"/>
  <c r="J172" i="38"/>
  <c r="K172" i="38"/>
  <c r="J173" i="38"/>
  <c r="K173" i="38"/>
  <c r="J174" i="38"/>
  <c r="K174" i="38"/>
  <c r="J175" i="38"/>
  <c r="K175" i="38"/>
  <c r="J176" i="38"/>
  <c r="K176" i="38"/>
  <c r="J177" i="38"/>
  <c r="K177" i="38"/>
  <c r="J178" i="38"/>
  <c r="K178" i="38"/>
  <c r="J179" i="38"/>
  <c r="K179" i="38"/>
  <c r="J180" i="38"/>
  <c r="K180" i="38"/>
  <c r="J181" i="38"/>
  <c r="K181" i="38"/>
  <c r="J182" i="38"/>
  <c r="K182" i="38"/>
  <c r="J183" i="38"/>
  <c r="K183" i="38"/>
  <c r="J184" i="38"/>
  <c r="K184" i="38"/>
  <c r="J185" i="38"/>
  <c r="K185" i="38"/>
  <c r="J186" i="38"/>
  <c r="K186" i="38"/>
  <c r="J187" i="38"/>
  <c r="K187" i="38"/>
  <c r="J188" i="38"/>
  <c r="K188" i="38"/>
  <c r="J189" i="38"/>
  <c r="K189" i="38"/>
  <c r="J190" i="38"/>
  <c r="K190" i="38"/>
  <c r="J191" i="38"/>
  <c r="K191" i="38"/>
  <c r="J192" i="38"/>
  <c r="K192" i="38"/>
  <c r="J193" i="38"/>
  <c r="K193" i="38"/>
  <c r="J194" i="38"/>
  <c r="K194" i="38"/>
  <c r="J195" i="38"/>
  <c r="K195" i="38"/>
  <c r="J196" i="38"/>
  <c r="K196" i="38"/>
  <c r="J197" i="38"/>
  <c r="K197" i="38"/>
  <c r="J198" i="38"/>
  <c r="K198" i="38"/>
  <c r="J199" i="38"/>
  <c r="K199" i="38"/>
  <c r="J200" i="38"/>
  <c r="K200" i="38"/>
  <c r="J201" i="38"/>
  <c r="K201" i="38"/>
  <c r="J202" i="38"/>
  <c r="K202" i="38"/>
  <c r="J203" i="38"/>
  <c r="K203" i="38"/>
  <c r="J204" i="38"/>
  <c r="K204" i="38"/>
  <c r="J205" i="38"/>
  <c r="K205" i="38"/>
  <c r="J206" i="38"/>
  <c r="K206" i="38"/>
  <c r="J207" i="38"/>
  <c r="K207" i="38"/>
  <c r="J208" i="38"/>
  <c r="K208" i="38"/>
  <c r="J209" i="38"/>
  <c r="K209" i="38"/>
  <c r="J210" i="38"/>
  <c r="K210" i="38"/>
  <c r="J211" i="38"/>
  <c r="K211" i="38"/>
  <c r="J212" i="38"/>
  <c r="K212" i="38"/>
  <c r="J213" i="38"/>
  <c r="K213" i="38"/>
  <c r="J214" i="38"/>
  <c r="K214" i="38"/>
  <c r="J215" i="38"/>
  <c r="K215" i="38"/>
  <c r="J216" i="38"/>
  <c r="K216" i="38"/>
  <c r="J217" i="38"/>
  <c r="K217" i="38"/>
  <c r="J218" i="38"/>
  <c r="K218" i="38"/>
  <c r="J219" i="38"/>
  <c r="K219" i="38"/>
  <c r="J220" i="38"/>
  <c r="K220" i="38"/>
  <c r="J221" i="38"/>
  <c r="K221" i="38"/>
  <c r="J222" i="38"/>
  <c r="K222" i="38"/>
  <c r="J223" i="38"/>
  <c r="K223" i="38"/>
  <c r="J224" i="38"/>
  <c r="K224" i="38"/>
  <c r="J225" i="38"/>
  <c r="K225" i="38"/>
  <c r="J226" i="38"/>
  <c r="K226" i="38"/>
  <c r="J227" i="38"/>
  <c r="K227" i="38"/>
  <c r="J228" i="38"/>
  <c r="K228" i="38"/>
  <c r="J229" i="38"/>
  <c r="K229" i="38"/>
  <c r="J230" i="38"/>
  <c r="K230" i="38"/>
  <c r="J231" i="38"/>
  <c r="K231" i="38"/>
  <c r="J232" i="38"/>
  <c r="K232" i="38"/>
  <c r="J233" i="38"/>
  <c r="K233" i="38"/>
  <c r="J234" i="38"/>
  <c r="K234" i="38"/>
  <c r="J235" i="38"/>
  <c r="K235" i="38"/>
  <c r="J236" i="38"/>
  <c r="K236" i="38"/>
  <c r="J237" i="38"/>
  <c r="K237" i="38"/>
  <c r="J238" i="38"/>
  <c r="K238" i="38"/>
  <c r="J239" i="38"/>
  <c r="K239" i="38"/>
  <c r="J240" i="38"/>
  <c r="K240" i="38"/>
  <c r="J241" i="38"/>
  <c r="K241" i="38"/>
  <c r="J242" i="38"/>
  <c r="K242" i="38"/>
  <c r="J243" i="38"/>
  <c r="K243" i="38"/>
  <c r="J244" i="38"/>
  <c r="K244" i="38"/>
  <c r="J245" i="38"/>
  <c r="K245" i="38"/>
  <c r="J246" i="38"/>
  <c r="K246" i="38"/>
  <c r="J247" i="38"/>
  <c r="K247" i="38"/>
  <c r="J248" i="38"/>
  <c r="K248" i="38"/>
  <c r="J249" i="38"/>
  <c r="K249" i="38"/>
  <c r="J250" i="38"/>
  <c r="K250" i="38"/>
  <c r="J251" i="38"/>
  <c r="K251" i="38"/>
  <c r="J252" i="38"/>
  <c r="K252" i="38"/>
  <c r="J253" i="38"/>
  <c r="K253" i="38"/>
  <c r="J254" i="38"/>
  <c r="K254" i="38"/>
  <c r="J255" i="38"/>
  <c r="K255" i="38"/>
  <c r="J256" i="38"/>
  <c r="K256" i="38"/>
  <c r="J257" i="38"/>
  <c r="K257" i="38"/>
  <c r="J258" i="38"/>
  <c r="K258" i="38"/>
  <c r="J259" i="38"/>
  <c r="K259" i="38"/>
  <c r="J260" i="38"/>
  <c r="K260" i="38"/>
  <c r="J261" i="38"/>
  <c r="K261" i="38"/>
  <c r="J262" i="38"/>
  <c r="K262" i="38"/>
  <c r="J263" i="38"/>
  <c r="K263" i="38"/>
  <c r="J264" i="38"/>
  <c r="K264" i="38"/>
  <c r="J265" i="38"/>
  <c r="K265" i="38"/>
  <c r="J266" i="38"/>
  <c r="K266" i="38"/>
  <c r="J267" i="38"/>
  <c r="K267" i="38"/>
  <c r="J268" i="38"/>
  <c r="K268" i="38"/>
  <c r="J269" i="38"/>
  <c r="K269" i="38"/>
  <c r="J270" i="38"/>
  <c r="K270" i="38"/>
  <c r="J271" i="38"/>
  <c r="K271" i="38"/>
  <c r="J272" i="38"/>
  <c r="K272" i="38"/>
  <c r="J273" i="38"/>
  <c r="K273" i="38"/>
  <c r="J274" i="38"/>
  <c r="K274" i="38"/>
  <c r="J275" i="38"/>
  <c r="K275" i="38"/>
  <c r="J276" i="38"/>
  <c r="K276" i="38"/>
  <c r="J277" i="38"/>
  <c r="K277" i="38"/>
  <c r="J278" i="38"/>
  <c r="K278" i="38"/>
  <c r="J279" i="38"/>
  <c r="K279" i="38"/>
  <c r="J280" i="38"/>
  <c r="K280" i="38"/>
  <c r="J281" i="38"/>
  <c r="K281" i="38"/>
  <c r="J282" i="38"/>
  <c r="K282" i="38"/>
  <c r="J283" i="38"/>
  <c r="K283" i="38"/>
  <c r="J284" i="38"/>
  <c r="K284" i="38"/>
  <c r="J285" i="38"/>
  <c r="K285" i="38"/>
  <c r="J286" i="38"/>
  <c r="K286" i="38"/>
  <c r="J287" i="38"/>
  <c r="K287" i="38"/>
  <c r="J288" i="38"/>
  <c r="K288" i="38"/>
  <c r="J289" i="38"/>
  <c r="K289" i="38"/>
  <c r="J290" i="38"/>
  <c r="K290" i="38"/>
  <c r="J291" i="38"/>
  <c r="K291" i="38"/>
  <c r="J292" i="38"/>
  <c r="K292" i="38"/>
  <c r="J293" i="38"/>
  <c r="K293" i="38"/>
  <c r="J294" i="38"/>
  <c r="K294" i="38"/>
  <c r="J295" i="38"/>
  <c r="K295" i="38"/>
  <c r="J296" i="38"/>
  <c r="K296" i="38"/>
  <c r="J297" i="38"/>
  <c r="K297" i="38"/>
  <c r="J298" i="38"/>
  <c r="K298" i="38"/>
  <c r="J299" i="38"/>
  <c r="K299" i="38"/>
  <c r="J300" i="38"/>
  <c r="K300" i="38"/>
  <c r="J301" i="38"/>
  <c r="K301" i="38"/>
  <c r="J302" i="38"/>
  <c r="K302" i="38"/>
  <c r="J303" i="38"/>
  <c r="K303" i="38"/>
  <c r="J304" i="38"/>
  <c r="K304" i="38"/>
  <c r="J305" i="38"/>
  <c r="K305" i="38"/>
  <c r="J306" i="38"/>
  <c r="K306" i="38"/>
  <c r="J307" i="38"/>
  <c r="K307" i="38"/>
  <c r="J308" i="38"/>
  <c r="K308" i="38"/>
  <c r="J309" i="38"/>
  <c r="K309" i="38"/>
  <c r="J310" i="38"/>
  <c r="K310" i="38"/>
  <c r="J311" i="38"/>
  <c r="K311" i="38"/>
  <c r="J312" i="38"/>
  <c r="K312" i="38"/>
  <c r="J313" i="38"/>
  <c r="K313" i="38"/>
  <c r="J314" i="38"/>
  <c r="K314" i="38"/>
  <c r="J315" i="38"/>
  <c r="K315" i="38"/>
  <c r="J316" i="38"/>
  <c r="K316" i="38"/>
  <c r="J317" i="38"/>
  <c r="K317" i="38"/>
  <c r="J318" i="38"/>
  <c r="K318" i="38"/>
  <c r="J319" i="38"/>
  <c r="K319" i="38"/>
  <c r="J320" i="38"/>
  <c r="K320" i="38"/>
  <c r="J321" i="38"/>
  <c r="K321" i="38"/>
  <c r="J322" i="38"/>
  <c r="K322" i="38"/>
  <c r="J323" i="38"/>
  <c r="K323" i="38"/>
  <c r="J324" i="38"/>
  <c r="K324" i="38"/>
  <c r="J325" i="38"/>
  <c r="K325" i="38"/>
  <c r="J326" i="38"/>
  <c r="K326" i="38"/>
  <c r="J327" i="38"/>
  <c r="K327" i="38"/>
  <c r="J328" i="38"/>
  <c r="K328" i="38"/>
  <c r="J329" i="38"/>
  <c r="K329" i="38"/>
  <c r="J330" i="38"/>
  <c r="K330" i="38"/>
  <c r="J331" i="38"/>
  <c r="K331" i="38"/>
  <c r="J332" i="38"/>
  <c r="K332" i="38"/>
  <c r="J333" i="38"/>
  <c r="K333" i="38"/>
  <c r="J334" i="38"/>
  <c r="K334" i="38"/>
  <c r="J335" i="38"/>
  <c r="K335" i="38"/>
  <c r="J336" i="38"/>
  <c r="K336" i="38"/>
  <c r="J337" i="38"/>
  <c r="K337" i="38"/>
  <c r="J338" i="38"/>
  <c r="K338" i="38"/>
  <c r="J339" i="38"/>
  <c r="K339" i="38"/>
  <c r="J340" i="38"/>
  <c r="K340" i="38"/>
  <c r="J341" i="38"/>
  <c r="K341" i="38"/>
  <c r="J342" i="38"/>
  <c r="K342" i="38"/>
  <c r="J343" i="38"/>
  <c r="K343" i="38"/>
  <c r="J344" i="38"/>
  <c r="K344" i="38"/>
  <c r="J345" i="38"/>
  <c r="K345" i="38"/>
  <c r="J346" i="38"/>
  <c r="K346" i="38"/>
  <c r="J347" i="38"/>
  <c r="K347" i="38"/>
  <c r="J348" i="38"/>
  <c r="K348" i="38"/>
  <c r="J349" i="38"/>
  <c r="K349" i="38"/>
  <c r="J350" i="38"/>
  <c r="K350" i="38"/>
  <c r="J351" i="38"/>
  <c r="K351" i="38"/>
  <c r="J352" i="38"/>
  <c r="K352" i="38"/>
  <c r="J353" i="38"/>
  <c r="K353" i="38"/>
  <c r="J354" i="38"/>
  <c r="K354" i="38"/>
  <c r="J355" i="38"/>
  <c r="K355" i="38"/>
  <c r="J356" i="38"/>
  <c r="K356" i="38"/>
  <c r="J357" i="38"/>
  <c r="K357" i="38"/>
  <c r="J358" i="38"/>
  <c r="K358" i="38"/>
  <c r="J359" i="38"/>
  <c r="K359" i="38"/>
  <c r="J360" i="38"/>
  <c r="K360" i="38"/>
  <c r="J361" i="38"/>
  <c r="K361" i="38"/>
  <c r="J362" i="38"/>
  <c r="K362" i="38"/>
  <c r="J363" i="38"/>
  <c r="K363" i="38"/>
  <c r="J364" i="38"/>
  <c r="K364" i="38"/>
  <c r="J365" i="38"/>
  <c r="K365" i="38"/>
  <c r="J366" i="38"/>
  <c r="K366" i="38"/>
  <c r="J367" i="38"/>
  <c r="K367" i="38"/>
  <c r="J368" i="38"/>
  <c r="K368" i="38"/>
  <c r="J369" i="38"/>
  <c r="K369" i="38"/>
  <c r="J370" i="38"/>
  <c r="K370" i="38"/>
  <c r="J371" i="38"/>
  <c r="K371" i="38"/>
  <c r="J372" i="38"/>
  <c r="K372" i="38"/>
  <c r="J373" i="38"/>
  <c r="K373" i="38"/>
  <c r="J374" i="38"/>
  <c r="K374" i="38"/>
  <c r="J375" i="38"/>
  <c r="K375" i="38"/>
  <c r="J376" i="38"/>
  <c r="K376" i="38"/>
  <c r="J377" i="38"/>
  <c r="K377" i="38"/>
  <c r="J378" i="38"/>
  <c r="K378" i="38"/>
  <c r="J379" i="38"/>
  <c r="K379" i="38"/>
  <c r="J380" i="38"/>
  <c r="K380" i="38"/>
  <c r="J381" i="38"/>
  <c r="K381" i="38"/>
  <c r="J382" i="38"/>
  <c r="K382" i="38"/>
  <c r="J383" i="38"/>
  <c r="K383" i="38"/>
  <c r="J384" i="38"/>
  <c r="K384" i="38"/>
  <c r="J385" i="38"/>
  <c r="K385" i="38"/>
  <c r="J386" i="38"/>
  <c r="K386" i="38"/>
  <c r="J387" i="38"/>
  <c r="K387" i="38"/>
  <c r="J388" i="38"/>
  <c r="K388" i="38"/>
  <c r="J389" i="38"/>
  <c r="K389" i="38"/>
  <c r="J390" i="38"/>
  <c r="K390" i="38"/>
  <c r="J391" i="38"/>
  <c r="K391" i="38"/>
  <c r="J392" i="38"/>
  <c r="K392" i="38"/>
  <c r="J393" i="38"/>
  <c r="K393" i="38"/>
  <c r="J394" i="38"/>
  <c r="K394" i="38"/>
  <c r="J395" i="38"/>
  <c r="K395" i="38"/>
  <c r="J396" i="38"/>
  <c r="K396" i="38"/>
  <c r="J397" i="38"/>
  <c r="K397" i="38"/>
  <c r="J398" i="38"/>
  <c r="K398" i="38"/>
  <c r="J399" i="38"/>
  <c r="K399" i="38"/>
  <c r="J400" i="38"/>
  <c r="K400" i="38"/>
  <c r="J401" i="38"/>
  <c r="K401" i="38"/>
  <c r="J402" i="38"/>
  <c r="K402" i="38"/>
  <c r="J403" i="38"/>
  <c r="K403" i="38"/>
  <c r="J404" i="38"/>
  <c r="K404" i="38"/>
  <c r="J405" i="38"/>
  <c r="K405" i="38"/>
  <c r="J406" i="38"/>
  <c r="K406" i="38"/>
  <c r="J407" i="38"/>
  <c r="K407" i="38"/>
  <c r="J408" i="38"/>
  <c r="K408" i="38"/>
  <c r="J409" i="38"/>
  <c r="K409" i="38"/>
  <c r="J410" i="38"/>
  <c r="K410" i="38"/>
  <c r="J411" i="38"/>
  <c r="K411" i="38"/>
  <c r="J412" i="38"/>
  <c r="K412" i="38"/>
  <c r="J413" i="38"/>
  <c r="K413" i="38"/>
  <c r="J414" i="38"/>
  <c r="K414" i="38"/>
  <c r="J415" i="38"/>
  <c r="K415" i="38"/>
  <c r="J416" i="38"/>
  <c r="K416" i="38"/>
  <c r="J417" i="38"/>
  <c r="K417" i="38"/>
  <c r="J418" i="38"/>
  <c r="K418" i="38"/>
  <c r="J419" i="38"/>
  <c r="K419" i="38"/>
  <c r="J420" i="38"/>
  <c r="K420" i="38"/>
  <c r="J421" i="38"/>
  <c r="K421" i="38"/>
  <c r="J422" i="38"/>
  <c r="K422" i="38"/>
  <c r="J423" i="38"/>
  <c r="K423" i="38"/>
  <c r="J424" i="38"/>
  <c r="K424" i="38"/>
  <c r="J425" i="38"/>
  <c r="K425" i="38"/>
  <c r="J426" i="38"/>
  <c r="K426" i="38"/>
  <c r="J427" i="38"/>
  <c r="K427" i="38"/>
  <c r="J428" i="38"/>
  <c r="K428" i="38"/>
  <c r="J429" i="38"/>
  <c r="K429" i="38"/>
  <c r="J430" i="38"/>
  <c r="K430" i="38"/>
  <c r="J431" i="38"/>
  <c r="K431" i="38"/>
  <c r="J432" i="38"/>
  <c r="K432" i="38"/>
  <c r="J433" i="38"/>
  <c r="K433" i="38"/>
  <c r="J434" i="38"/>
  <c r="K434" i="38"/>
  <c r="J435" i="38"/>
  <c r="K435" i="38"/>
  <c r="J436" i="38"/>
  <c r="K436" i="38"/>
  <c r="J437" i="38"/>
  <c r="K437" i="38"/>
  <c r="J438" i="38"/>
  <c r="K438" i="38"/>
  <c r="J439" i="38"/>
  <c r="K439" i="38"/>
  <c r="J440" i="38"/>
  <c r="K440" i="38"/>
  <c r="J441" i="38"/>
  <c r="K441" i="38"/>
  <c r="J442" i="38"/>
  <c r="K442" i="38"/>
  <c r="J443" i="38"/>
  <c r="K443" i="38"/>
  <c r="J444" i="38"/>
  <c r="K444" i="38"/>
  <c r="J445" i="38"/>
  <c r="K445" i="38"/>
  <c r="J446" i="38"/>
  <c r="K446" i="38"/>
  <c r="J447" i="38"/>
  <c r="K447" i="38"/>
  <c r="J448" i="38"/>
  <c r="K448" i="38"/>
  <c r="J449" i="38"/>
  <c r="K449" i="38"/>
  <c r="J450" i="38"/>
  <c r="K450" i="38"/>
  <c r="J451" i="38"/>
  <c r="K451" i="38"/>
  <c r="J452" i="38"/>
  <c r="K452" i="38"/>
  <c r="J453" i="38"/>
  <c r="K453" i="38"/>
  <c r="J454" i="38"/>
  <c r="K454" i="38"/>
  <c r="J455" i="38"/>
  <c r="K455" i="38"/>
  <c r="J456" i="38"/>
  <c r="K456" i="38"/>
  <c r="K457" i="38"/>
  <c r="J458" i="38"/>
  <c r="K458" i="38"/>
  <c r="K459" i="38"/>
  <c r="J460" i="38"/>
  <c r="K460" i="38"/>
  <c r="J461" i="38"/>
  <c r="K461" i="38"/>
  <c r="J462" i="38"/>
  <c r="K462" i="38"/>
  <c r="J463" i="38"/>
  <c r="K463" i="38"/>
  <c r="J464" i="38"/>
  <c r="K464" i="38"/>
  <c r="J465" i="38"/>
  <c r="K465" i="38"/>
  <c r="J466" i="38"/>
  <c r="K466" i="38"/>
  <c r="J467" i="38"/>
  <c r="K467" i="38"/>
  <c r="J468" i="38"/>
  <c r="K468" i="38"/>
  <c r="J469" i="38"/>
  <c r="K469" i="38"/>
  <c r="J470" i="38"/>
  <c r="K470" i="38"/>
  <c r="J471" i="38"/>
  <c r="K471" i="38"/>
  <c r="J472" i="38"/>
  <c r="K472" i="38"/>
  <c r="J473" i="38"/>
  <c r="K473" i="38"/>
  <c r="J474" i="38"/>
  <c r="K474" i="38"/>
  <c r="J475" i="38"/>
  <c r="K475" i="38"/>
  <c r="J476" i="38"/>
  <c r="K476" i="38"/>
  <c r="J477" i="38"/>
  <c r="K477" i="38"/>
  <c r="J478" i="38"/>
  <c r="K478" i="38"/>
  <c r="J479" i="38"/>
  <c r="K479" i="38"/>
  <c r="J480" i="38"/>
  <c r="K480" i="38"/>
  <c r="J481" i="38"/>
  <c r="K481" i="38"/>
  <c r="J482" i="38"/>
  <c r="K482" i="38"/>
  <c r="J483" i="38"/>
  <c r="K483" i="38"/>
  <c r="J484" i="38"/>
  <c r="K484" i="38"/>
  <c r="J485" i="38"/>
  <c r="K485" i="38"/>
  <c r="J486" i="38"/>
  <c r="K486" i="38"/>
  <c r="J487" i="38"/>
  <c r="K487" i="38"/>
  <c r="J488" i="38"/>
  <c r="K488" i="38"/>
  <c r="J489" i="38"/>
  <c r="K489" i="38"/>
  <c r="J490" i="38"/>
  <c r="K490" i="38"/>
  <c r="J491" i="38"/>
  <c r="K491" i="38"/>
  <c r="J492" i="38"/>
  <c r="K492" i="38"/>
  <c r="J493" i="38"/>
  <c r="K493" i="38"/>
  <c r="J494" i="38"/>
  <c r="K494" i="38"/>
  <c r="J495" i="38"/>
  <c r="K495" i="38"/>
  <c r="J496" i="38"/>
  <c r="K496" i="38"/>
  <c r="J497" i="38"/>
  <c r="K497" i="38"/>
  <c r="J498" i="38"/>
  <c r="K498" i="38"/>
  <c r="J499" i="38"/>
  <c r="K499" i="38"/>
  <c r="J500" i="38"/>
  <c r="K500" i="38"/>
  <c r="J501" i="38"/>
  <c r="K501" i="38"/>
  <c r="J502" i="38"/>
  <c r="K502" i="38"/>
  <c r="J503" i="38"/>
  <c r="K503" i="38"/>
  <c r="J504" i="38"/>
  <c r="K504" i="38"/>
  <c r="J505" i="38"/>
  <c r="K505" i="38"/>
  <c r="J506" i="38"/>
  <c r="K506" i="38"/>
  <c r="J507" i="38"/>
  <c r="K507" i="38"/>
  <c r="J508" i="38"/>
  <c r="K508" i="38"/>
  <c r="J509" i="38"/>
  <c r="K509" i="38"/>
  <c r="J510" i="38"/>
  <c r="K510" i="38"/>
  <c r="J511" i="38"/>
  <c r="K511" i="38"/>
  <c r="J512" i="38"/>
  <c r="K512" i="38"/>
  <c r="J513" i="38"/>
  <c r="K513" i="38"/>
  <c r="J514" i="38"/>
  <c r="K514" i="38"/>
  <c r="J515" i="38"/>
  <c r="K515" i="38"/>
  <c r="J516" i="38"/>
  <c r="K516" i="38"/>
  <c r="J517" i="38"/>
  <c r="K517" i="38"/>
  <c r="J518" i="38"/>
  <c r="K518" i="38"/>
  <c r="J519" i="38"/>
  <c r="K519" i="38"/>
  <c r="J520" i="38"/>
  <c r="K520" i="38"/>
  <c r="J521" i="38"/>
  <c r="K521" i="38"/>
  <c r="J522" i="38"/>
  <c r="K522" i="38"/>
  <c r="J523" i="38"/>
  <c r="K523" i="38"/>
  <c r="J524" i="38"/>
  <c r="K524" i="38"/>
  <c r="J525" i="38"/>
  <c r="K525" i="38"/>
  <c r="J526" i="38"/>
  <c r="K526" i="38"/>
  <c r="J527" i="38"/>
  <c r="K527" i="38"/>
  <c r="J528" i="38"/>
  <c r="K528" i="38"/>
  <c r="J529" i="38"/>
  <c r="K529" i="38"/>
  <c r="J530" i="38"/>
  <c r="K530" i="38"/>
  <c r="J531" i="38"/>
  <c r="K531" i="38"/>
  <c r="J532" i="38"/>
  <c r="K532" i="38"/>
  <c r="J533" i="38"/>
  <c r="K533" i="38"/>
  <c r="J534" i="38"/>
  <c r="K534" i="38"/>
  <c r="J535" i="38"/>
  <c r="K535" i="38"/>
  <c r="J536" i="38"/>
  <c r="K536" i="38"/>
  <c r="J537" i="38"/>
  <c r="K537" i="38"/>
  <c r="J538" i="38"/>
  <c r="K538" i="38"/>
  <c r="J539" i="38"/>
  <c r="K539" i="38"/>
  <c r="J540" i="38"/>
  <c r="K540" i="38"/>
  <c r="J541" i="38"/>
  <c r="K541" i="38"/>
  <c r="J542" i="38"/>
  <c r="K542" i="38"/>
  <c r="J543" i="38"/>
  <c r="K543" i="38"/>
  <c r="J544" i="38"/>
  <c r="K544" i="38"/>
  <c r="J545" i="38"/>
  <c r="K545" i="38"/>
  <c r="J546" i="38"/>
  <c r="K546" i="38"/>
  <c r="J547" i="38"/>
  <c r="K547" i="38"/>
  <c r="J548" i="38"/>
  <c r="K548" i="38"/>
  <c r="J549" i="38"/>
  <c r="K549" i="38"/>
  <c r="J550" i="38"/>
  <c r="K550" i="38"/>
  <c r="J551" i="38"/>
  <c r="K551" i="38"/>
  <c r="J552" i="38"/>
  <c r="K552" i="38"/>
  <c r="J553" i="38"/>
  <c r="K553" i="38"/>
  <c r="J554" i="38"/>
  <c r="K554" i="38"/>
  <c r="J555" i="38"/>
  <c r="K555" i="38"/>
  <c r="J556" i="38"/>
  <c r="K556" i="38"/>
  <c r="J557" i="38"/>
  <c r="K557" i="38"/>
  <c r="J558" i="38"/>
  <c r="K558" i="38"/>
  <c r="J559" i="38"/>
  <c r="K559" i="38"/>
  <c r="J560" i="38"/>
  <c r="K560" i="38"/>
  <c r="J561" i="38"/>
  <c r="K561" i="38"/>
  <c r="J562" i="38"/>
  <c r="K562" i="38"/>
  <c r="J563" i="38"/>
  <c r="K563" i="38"/>
  <c r="J564" i="38"/>
  <c r="K564" i="38"/>
  <c r="J565" i="38"/>
  <c r="K565" i="38"/>
  <c r="J566" i="38"/>
  <c r="K566" i="38"/>
  <c r="J567" i="38"/>
  <c r="K567" i="38"/>
  <c r="J568" i="38"/>
  <c r="K568" i="38"/>
  <c r="J569" i="38"/>
  <c r="K569" i="38"/>
  <c r="J570" i="38"/>
  <c r="K570" i="38"/>
  <c r="J571" i="38"/>
  <c r="K571" i="38"/>
  <c r="J572" i="38"/>
  <c r="K572" i="38"/>
  <c r="J573" i="38"/>
  <c r="K573" i="38"/>
  <c r="J574" i="38"/>
  <c r="K574" i="38"/>
  <c r="J575" i="38"/>
  <c r="K575" i="38"/>
  <c r="J576" i="38"/>
  <c r="K576" i="38"/>
  <c r="J577" i="38"/>
  <c r="K577" i="38"/>
  <c r="J578" i="38"/>
  <c r="K578" i="38"/>
  <c r="J579" i="38"/>
  <c r="K579" i="38"/>
  <c r="J580" i="38"/>
  <c r="K580" i="38"/>
  <c r="J581" i="38"/>
  <c r="K581" i="38"/>
  <c r="J582" i="38"/>
  <c r="K582" i="38"/>
  <c r="J583" i="38"/>
  <c r="K583" i="38"/>
  <c r="J584" i="38"/>
  <c r="K584" i="38"/>
  <c r="J585" i="38"/>
  <c r="K585" i="38"/>
  <c r="J586" i="38"/>
  <c r="K586" i="38"/>
  <c r="J587" i="38"/>
  <c r="K587" i="38"/>
  <c r="J588" i="38"/>
  <c r="K588" i="38"/>
  <c r="J589" i="38"/>
  <c r="K589" i="38"/>
  <c r="J590" i="38"/>
  <c r="K590" i="38"/>
  <c r="J591" i="38"/>
  <c r="K591" i="38"/>
  <c r="J592" i="38"/>
  <c r="K592" i="38"/>
  <c r="J593" i="38"/>
  <c r="K593" i="38"/>
  <c r="J594" i="38"/>
  <c r="K594" i="38"/>
  <c r="J595" i="38"/>
  <c r="K595" i="38"/>
  <c r="J596" i="38"/>
  <c r="K596" i="38"/>
  <c r="J597" i="38"/>
  <c r="K597" i="38"/>
  <c r="J598" i="38"/>
  <c r="K598" i="38"/>
  <c r="J599" i="38"/>
  <c r="K599" i="38"/>
  <c r="J600" i="38"/>
  <c r="K600" i="38"/>
  <c r="J601" i="38"/>
  <c r="K601" i="38"/>
  <c r="J602" i="38"/>
  <c r="K602" i="38"/>
  <c r="J603" i="38"/>
  <c r="K603" i="38"/>
  <c r="J604" i="38"/>
  <c r="K604" i="38"/>
  <c r="J605" i="38"/>
  <c r="K605" i="38"/>
  <c r="J606" i="38"/>
  <c r="K606" i="38"/>
  <c r="J607" i="38"/>
  <c r="K607" i="38"/>
  <c r="J608" i="38"/>
  <c r="K608" i="38"/>
  <c r="J609" i="38"/>
  <c r="K609" i="38"/>
  <c r="J610" i="38"/>
  <c r="K610" i="38"/>
  <c r="J611" i="38"/>
  <c r="K611" i="38"/>
  <c r="J612" i="38"/>
  <c r="K612" i="38"/>
  <c r="J613" i="38"/>
  <c r="K613" i="38"/>
  <c r="J614" i="38"/>
  <c r="K614" i="38"/>
  <c r="J615" i="38"/>
  <c r="K615" i="38"/>
  <c r="J616" i="38"/>
  <c r="K616" i="38"/>
  <c r="J617" i="38"/>
  <c r="K617" i="38"/>
  <c r="J618" i="38"/>
  <c r="K618" i="38"/>
  <c r="J619" i="38"/>
  <c r="K619" i="38"/>
  <c r="J620" i="38"/>
  <c r="K620" i="38"/>
  <c r="J621" i="38"/>
  <c r="K621" i="38"/>
  <c r="J622" i="38"/>
  <c r="K622" i="38"/>
  <c r="J623" i="38"/>
  <c r="K623" i="38"/>
  <c r="J624" i="38"/>
  <c r="K624" i="38"/>
  <c r="J625" i="38"/>
  <c r="K625" i="38"/>
  <c r="J626" i="38"/>
  <c r="K626" i="38"/>
  <c r="J627" i="38"/>
  <c r="K627" i="38"/>
  <c r="J628" i="38"/>
  <c r="K628" i="38"/>
  <c r="J629" i="38"/>
  <c r="K629" i="38"/>
  <c r="J630" i="38"/>
  <c r="K630" i="38"/>
  <c r="J631" i="38"/>
  <c r="K631" i="38"/>
  <c r="J632" i="38"/>
  <c r="K632" i="38"/>
  <c r="J633" i="38"/>
  <c r="K633" i="38"/>
  <c r="J634" i="38"/>
  <c r="K634" i="38"/>
  <c r="J635" i="38"/>
  <c r="K635" i="38"/>
  <c r="J636" i="38"/>
  <c r="K636" i="38"/>
  <c r="J637" i="38"/>
  <c r="K637" i="38"/>
  <c r="J638" i="38"/>
  <c r="K638" i="38"/>
  <c r="J639" i="38"/>
  <c r="K639" i="38"/>
  <c r="J640" i="38"/>
  <c r="K640" i="38"/>
  <c r="J641" i="38"/>
  <c r="K641" i="38"/>
  <c r="J642" i="38"/>
  <c r="K642" i="38"/>
  <c r="J643" i="38"/>
  <c r="K643" i="38"/>
  <c r="J644" i="38"/>
  <c r="K644" i="38"/>
  <c r="J645" i="38"/>
  <c r="K645" i="38"/>
  <c r="J646" i="38"/>
  <c r="K646" i="38"/>
  <c r="J647" i="38"/>
  <c r="K647" i="38"/>
  <c r="J648" i="38"/>
  <c r="K648" i="38"/>
  <c r="J649" i="38"/>
  <c r="K649" i="38"/>
  <c r="J650" i="38"/>
  <c r="K650" i="38"/>
  <c r="J651" i="38"/>
  <c r="K651" i="38"/>
  <c r="J652" i="38"/>
  <c r="K652" i="38"/>
  <c r="J653" i="38"/>
  <c r="K653" i="38"/>
  <c r="J654" i="38"/>
  <c r="K654" i="38"/>
  <c r="J655" i="38"/>
  <c r="K655" i="38"/>
  <c r="J656" i="38"/>
  <c r="K656" i="38"/>
  <c r="J657" i="38"/>
  <c r="K657" i="38"/>
  <c r="J658" i="38"/>
  <c r="K658" i="38"/>
  <c r="J659" i="38"/>
  <c r="K659" i="38"/>
  <c r="J660" i="38"/>
  <c r="K660" i="38"/>
  <c r="J661" i="38"/>
  <c r="K661" i="38"/>
  <c r="J662" i="38"/>
  <c r="K662" i="38"/>
  <c r="J663" i="38"/>
  <c r="K663" i="38"/>
  <c r="J664" i="38"/>
  <c r="K664" i="38"/>
  <c r="J665" i="38"/>
  <c r="K665" i="38"/>
  <c r="J666" i="38"/>
  <c r="K666" i="38"/>
  <c r="J667" i="38"/>
  <c r="K667" i="38"/>
  <c r="J668" i="38"/>
  <c r="K668" i="38"/>
  <c r="J669" i="38"/>
  <c r="K669" i="38"/>
  <c r="J670" i="38"/>
  <c r="K670" i="38"/>
  <c r="J671" i="38"/>
  <c r="K671" i="38"/>
  <c r="J672" i="38"/>
  <c r="K672" i="38"/>
  <c r="J673" i="38"/>
  <c r="K673" i="38"/>
  <c r="J674" i="38"/>
  <c r="K674" i="38"/>
  <c r="J675" i="38"/>
  <c r="K675" i="38"/>
  <c r="J676" i="38"/>
  <c r="K676" i="38"/>
  <c r="J677" i="38"/>
  <c r="K677" i="38"/>
  <c r="J678" i="38"/>
  <c r="K678" i="38"/>
  <c r="J679" i="38"/>
  <c r="K679" i="38"/>
  <c r="J680" i="38"/>
  <c r="K680" i="38"/>
  <c r="J681" i="38"/>
  <c r="K681" i="38"/>
  <c r="J682" i="38"/>
  <c r="K682" i="38"/>
  <c r="J683" i="38"/>
  <c r="K683" i="38"/>
  <c r="J684" i="38"/>
  <c r="K684" i="38"/>
  <c r="J685" i="38"/>
  <c r="K685" i="38"/>
  <c r="J686" i="38"/>
  <c r="K686" i="38"/>
  <c r="J687" i="38"/>
  <c r="K687" i="38"/>
  <c r="J688" i="38"/>
  <c r="K688" i="38"/>
  <c r="J689" i="38"/>
  <c r="K689" i="38"/>
  <c r="J690" i="38"/>
  <c r="K690" i="38"/>
  <c r="J691" i="38"/>
  <c r="K691" i="38"/>
  <c r="J692" i="38"/>
  <c r="K692" i="38"/>
  <c r="J693" i="38"/>
  <c r="K693" i="38"/>
  <c r="J694" i="38"/>
  <c r="K694" i="38"/>
  <c r="J695" i="38"/>
  <c r="K695" i="38"/>
  <c r="J696" i="38"/>
  <c r="K696" i="38"/>
  <c r="J697" i="38"/>
  <c r="K697" i="38"/>
  <c r="J698" i="38"/>
  <c r="K698" i="38"/>
  <c r="J699" i="38"/>
  <c r="K699" i="38"/>
  <c r="J700" i="38"/>
  <c r="K700" i="38"/>
  <c r="J701" i="38"/>
  <c r="K701" i="38"/>
  <c r="J702" i="38"/>
  <c r="K702" i="38"/>
  <c r="J703" i="38"/>
  <c r="K703" i="38"/>
  <c r="J704" i="38"/>
  <c r="K704" i="38"/>
  <c r="J705" i="38"/>
  <c r="K705" i="38"/>
  <c r="J706" i="38"/>
  <c r="K706" i="38"/>
  <c r="J707" i="38"/>
  <c r="K707" i="38"/>
  <c r="J708" i="38"/>
  <c r="K708" i="38"/>
  <c r="J709" i="38"/>
  <c r="K709" i="38"/>
  <c r="J710" i="38"/>
  <c r="K710" i="38"/>
  <c r="J711" i="38"/>
  <c r="K711" i="38"/>
  <c r="J712" i="38"/>
  <c r="K712" i="38"/>
  <c r="J713" i="38"/>
  <c r="K713" i="38"/>
  <c r="J714" i="38"/>
  <c r="K714" i="38"/>
  <c r="J715" i="38"/>
  <c r="K715" i="38"/>
  <c r="J716" i="38"/>
  <c r="K716" i="38"/>
  <c r="J717" i="38"/>
  <c r="K717" i="38"/>
  <c r="J718" i="38"/>
  <c r="K718" i="38"/>
  <c r="J719" i="38"/>
  <c r="K719" i="38"/>
  <c r="J720" i="38"/>
  <c r="K720" i="38"/>
  <c r="J721" i="38"/>
  <c r="K721" i="38"/>
  <c r="J722" i="38"/>
  <c r="K722" i="38"/>
  <c r="J723" i="38"/>
  <c r="K723" i="38"/>
  <c r="J724" i="38"/>
  <c r="K724" i="38"/>
  <c r="J725" i="38"/>
  <c r="K725" i="38"/>
  <c r="J726" i="38"/>
  <c r="K726" i="38"/>
  <c r="J727" i="38"/>
  <c r="K727" i="38"/>
  <c r="J728" i="38"/>
  <c r="K728" i="38"/>
  <c r="J729" i="38"/>
  <c r="K729" i="38"/>
  <c r="J730" i="38"/>
  <c r="K730" i="38"/>
  <c r="J731" i="38"/>
  <c r="K731" i="38"/>
  <c r="J732" i="38"/>
  <c r="K732" i="38"/>
  <c r="J733" i="38"/>
  <c r="K733" i="38"/>
  <c r="J734" i="38"/>
  <c r="K734" i="38"/>
  <c r="J735" i="38"/>
  <c r="K735" i="38"/>
  <c r="J736" i="38"/>
  <c r="K736" i="38"/>
  <c r="J737" i="38"/>
  <c r="K737" i="38"/>
  <c r="J738" i="38"/>
  <c r="K738" i="38"/>
  <c r="J739" i="38"/>
  <c r="K739" i="38"/>
  <c r="J740" i="38"/>
  <c r="K740" i="38"/>
  <c r="J741" i="38"/>
  <c r="K741" i="38"/>
  <c r="J742" i="38"/>
  <c r="K742" i="38"/>
  <c r="J743" i="38"/>
  <c r="K743" i="38"/>
  <c r="J744" i="38"/>
  <c r="K744" i="38"/>
  <c r="J745" i="38"/>
  <c r="K745" i="38"/>
  <c r="J746" i="38"/>
  <c r="K746" i="38"/>
  <c r="J747" i="38"/>
  <c r="K747" i="38"/>
  <c r="J748" i="38"/>
  <c r="K748" i="38"/>
  <c r="J749" i="38"/>
  <c r="K749" i="38"/>
  <c r="J750" i="38"/>
  <c r="K750" i="38"/>
  <c r="J751" i="38"/>
  <c r="K751" i="38"/>
  <c r="J752" i="38"/>
  <c r="K752" i="38"/>
  <c r="J753" i="38"/>
  <c r="K753" i="38"/>
  <c r="J754" i="38"/>
  <c r="K754" i="38"/>
  <c r="J755" i="38"/>
  <c r="K755" i="38"/>
  <c r="J756" i="38"/>
  <c r="K756" i="38"/>
  <c r="J757" i="38"/>
  <c r="K757" i="38"/>
  <c r="J758" i="38"/>
  <c r="K758" i="38"/>
  <c r="J759" i="38"/>
  <c r="K759" i="38"/>
  <c r="J760" i="38"/>
  <c r="K760" i="38"/>
  <c r="J761" i="38"/>
  <c r="K761" i="38"/>
  <c r="J762" i="38"/>
  <c r="K762" i="38"/>
  <c r="J763" i="38"/>
  <c r="K763" i="38"/>
  <c r="J764" i="38"/>
  <c r="K764" i="38"/>
  <c r="J765" i="38"/>
  <c r="K765" i="38"/>
  <c r="J766" i="38"/>
  <c r="K766" i="38"/>
  <c r="J767" i="38"/>
  <c r="K767" i="38"/>
  <c r="J768" i="38"/>
  <c r="K768" i="38"/>
  <c r="J769" i="38"/>
  <c r="K769" i="38"/>
  <c r="J770" i="38"/>
  <c r="K770" i="38"/>
  <c r="J771" i="38"/>
  <c r="K771" i="38"/>
  <c r="J772" i="38"/>
  <c r="K772" i="38"/>
  <c r="J773" i="38"/>
  <c r="K773" i="38"/>
  <c r="J774" i="38"/>
  <c r="K774" i="38"/>
  <c r="J775" i="38"/>
  <c r="K775" i="38"/>
  <c r="J776" i="38"/>
  <c r="K776" i="38"/>
  <c r="J777" i="38"/>
  <c r="K777" i="38"/>
  <c r="J778" i="38"/>
  <c r="K778" i="38"/>
  <c r="J779" i="38"/>
  <c r="K779" i="38"/>
  <c r="J780" i="38"/>
  <c r="K780" i="38"/>
  <c r="J781" i="38"/>
  <c r="K781" i="38"/>
  <c r="J782" i="38"/>
  <c r="K782" i="38"/>
  <c r="J783" i="38"/>
  <c r="K783" i="38"/>
  <c r="J784" i="38"/>
  <c r="K784" i="38"/>
  <c r="J785" i="38"/>
  <c r="K785" i="38"/>
  <c r="J786" i="38"/>
  <c r="K786" i="38"/>
  <c r="J787" i="38"/>
  <c r="K787" i="38"/>
  <c r="J788" i="38"/>
  <c r="K788" i="38"/>
  <c r="J789" i="38"/>
  <c r="K789" i="38"/>
  <c r="J790" i="38"/>
  <c r="K790" i="38"/>
  <c r="J791" i="38"/>
  <c r="K791" i="38"/>
  <c r="J792" i="38"/>
  <c r="K792" i="38"/>
  <c r="J793" i="38"/>
  <c r="K793" i="38"/>
  <c r="J794" i="38"/>
  <c r="K794" i="38"/>
  <c r="J795" i="38"/>
  <c r="K795" i="38"/>
  <c r="J796" i="38"/>
  <c r="K796" i="38"/>
  <c r="J797" i="38"/>
  <c r="K797" i="38"/>
  <c r="J798" i="38"/>
  <c r="K798" i="38"/>
  <c r="J799" i="38"/>
  <c r="K799" i="38"/>
  <c r="J800" i="38"/>
  <c r="K800" i="38"/>
  <c r="J801" i="38"/>
  <c r="K801" i="38"/>
  <c r="J802" i="38"/>
  <c r="K802" i="38"/>
  <c r="J803" i="38"/>
  <c r="K803" i="38"/>
  <c r="J804" i="38"/>
  <c r="K804" i="38"/>
  <c r="J805" i="38"/>
  <c r="K805" i="38"/>
  <c r="J806" i="38"/>
  <c r="K806" i="38"/>
  <c r="J807" i="38"/>
  <c r="K807" i="38"/>
  <c r="J808" i="38"/>
  <c r="K808" i="38"/>
  <c r="J809" i="38"/>
  <c r="K809" i="38"/>
  <c r="J810" i="38"/>
  <c r="K810" i="38"/>
  <c r="J811" i="38"/>
  <c r="K811" i="38"/>
  <c r="J812" i="38"/>
  <c r="K812" i="38"/>
  <c r="J813" i="38"/>
  <c r="K813" i="38"/>
  <c r="J814" i="38"/>
  <c r="K814" i="38"/>
  <c r="J815" i="38"/>
  <c r="K815" i="38"/>
  <c r="J816" i="38"/>
  <c r="K816" i="38"/>
  <c r="J817" i="38"/>
  <c r="K817" i="38"/>
  <c r="J818" i="38"/>
  <c r="K818" i="38"/>
  <c r="J819" i="38"/>
  <c r="K819" i="38"/>
  <c r="J820" i="38"/>
  <c r="K820" i="38"/>
  <c r="J821" i="38"/>
  <c r="K821" i="38"/>
  <c r="J822" i="38"/>
  <c r="K822" i="38"/>
  <c r="J823" i="38"/>
  <c r="K823" i="38"/>
  <c r="J824" i="38"/>
  <c r="K824" i="38"/>
  <c r="J825" i="38"/>
  <c r="K825" i="38"/>
  <c r="J826" i="38"/>
  <c r="K826" i="38"/>
  <c r="J827" i="38"/>
  <c r="K827" i="38"/>
  <c r="J828" i="38"/>
  <c r="K828" i="38"/>
  <c r="J829" i="38"/>
  <c r="K829" i="38"/>
  <c r="J830" i="38"/>
  <c r="K830" i="38"/>
  <c r="J831" i="38"/>
  <c r="K831" i="38"/>
  <c r="J832" i="38"/>
  <c r="K832" i="38"/>
  <c r="J833" i="38"/>
  <c r="K833" i="38"/>
  <c r="J834" i="38"/>
  <c r="K834" i="38"/>
  <c r="J835" i="38"/>
  <c r="K835" i="38"/>
  <c r="J836" i="38"/>
  <c r="K836" i="38"/>
  <c r="J837" i="38"/>
  <c r="K837" i="38"/>
  <c r="J838" i="38"/>
  <c r="K838" i="38"/>
  <c r="J839" i="38"/>
  <c r="K839" i="38"/>
  <c r="J840" i="38"/>
  <c r="K840" i="38"/>
  <c r="J841" i="38"/>
  <c r="K841" i="38"/>
  <c r="J842" i="38"/>
  <c r="K842" i="38"/>
  <c r="J843" i="38"/>
  <c r="K843" i="38"/>
  <c r="J844" i="38"/>
  <c r="K844" i="38"/>
  <c r="J845" i="38"/>
  <c r="K845" i="38"/>
  <c r="J846" i="38"/>
  <c r="K846" i="38"/>
  <c r="J847" i="38"/>
  <c r="K847" i="38"/>
  <c r="J848" i="38"/>
  <c r="K848" i="38"/>
  <c r="J849" i="38"/>
  <c r="K849" i="38"/>
  <c r="J850" i="38"/>
  <c r="K850" i="38"/>
  <c r="J851" i="38"/>
  <c r="K851" i="38"/>
  <c r="J852" i="38"/>
  <c r="K852" i="38"/>
  <c r="J853" i="38"/>
  <c r="K853" i="38"/>
  <c r="J854" i="38"/>
  <c r="K854" i="38"/>
  <c r="J855" i="38"/>
  <c r="K855" i="38"/>
  <c r="J856" i="38"/>
  <c r="K856" i="38"/>
  <c r="J857" i="38"/>
  <c r="K857" i="38"/>
  <c r="J858" i="38"/>
  <c r="K858" i="38"/>
  <c r="J859" i="38"/>
  <c r="K859" i="38"/>
  <c r="J860" i="38"/>
  <c r="K860" i="38"/>
  <c r="J861" i="38"/>
  <c r="K861" i="38"/>
  <c r="J862" i="38"/>
  <c r="K862" i="38"/>
  <c r="J863" i="38"/>
  <c r="K863" i="38"/>
  <c r="J864" i="38"/>
  <c r="K864" i="38"/>
  <c r="J865" i="38"/>
  <c r="K865" i="38"/>
  <c r="J866" i="38"/>
  <c r="K866" i="38"/>
  <c r="J867" i="38"/>
  <c r="K867" i="38"/>
  <c r="J868" i="38"/>
  <c r="K868" i="38"/>
  <c r="J869" i="38"/>
  <c r="K869" i="38"/>
  <c r="J870" i="38"/>
  <c r="K870" i="38"/>
  <c r="J871" i="38"/>
  <c r="K871" i="38"/>
  <c r="J872" i="38"/>
  <c r="K872" i="38"/>
  <c r="J873" i="38"/>
  <c r="K873" i="38"/>
  <c r="J874" i="38"/>
  <c r="K874" i="38"/>
  <c r="J875" i="38"/>
  <c r="K875" i="38"/>
  <c r="J876" i="38"/>
  <c r="K876" i="38"/>
  <c r="J877" i="38"/>
  <c r="K877" i="38"/>
  <c r="J878" i="38"/>
  <c r="K878" i="38"/>
  <c r="J879" i="38"/>
  <c r="K879" i="38"/>
  <c r="J880" i="38"/>
  <c r="K880" i="38"/>
  <c r="J881" i="38"/>
  <c r="K881" i="38"/>
  <c r="J882" i="38"/>
  <c r="K882" i="38"/>
  <c r="J883" i="38"/>
  <c r="K883" i="38"/>
  <c r="J884" i="38"/>
  <c r="K884" i="38"/>
  <c r="J885" i="38"/>
  <c r="K885" i="38"/>
  <c r="J886" i="38"/>
  <c r="K886" i="38"/>
  <c r="J887" i="38"/>
  <c r="K887" i="38"/>
  <c r="J888" i="38"/>
  <c r="K888" i="38"/>
  <c r="J889" i="38"/>
  <c r="K889" i="38"/>
  <c r="J890" i="38"/>
  <c r="K890" i="38"/>
  <c r="J891" i="38"/>
  <c r="K891" i="38"/>
  <c r="J892" i="38"/>
  <c r="K892" i="38"/>
  <c r="J893" i="38"/>
  <c r="K893" i="38"/>
  <c r="J894" i="38"/>
  <c r="K894" i="38"/>
  <c r="J895" i="38"/>
  <c r="K895" i="38"/>
  <c r="J896" i="38"/>
  <c r="K896" i="38"/>
  <c r="J897" i="38"/>
  <c r="K897" i="38"/>
  <c r="J898" i="38"/>
  <c r="K898" i="38"/>
  <c r="J899" i="38"/>
  <c r="K899" i="38"/>
  <c r="J900" i="38"/>
  <c r="K900" i="38"/>
  <c r="J901" i="38"/>
  <c r="K901" i="38"/>
  <c r="J902" i="38"/>
  <c r="K902" i="38"/>
  <c r="J903" i="38"/>
  <c r="K903" i="38"/>
  <c r="J904" i="38"/>
  <c r="K904" i="38"/>
  <c r="J905" i="38"/>
  <c r="K905" i="38"/>
  <c r="J906" i="38"/>
  <c r="K906" i="38"/>
  <c r="J907" i="38"/>
  <c r="K907" i="38"/>
  <c r="J908" i="38"/>
  <c r="K908" i="38"/>
  <c r="J909" i="38"/>
  <c r="K909" i="38"/>
  <c r="J910" i="38"/>
  <c r="K910" i="38"/>
  <c r="J911" i="38"/>
  <c r="K911" i="38"/>
  <c r="J912" i="38"/>
  <c r="K912" i="38"/>
  <c r="J913" i="38"/>
  <c r="K913" i="38"/>
  <c r="J914" i="38"/>
  <c r="K914" i="38"/>
  <c r="J915" i="38"/>
  <c r="K915" i="38"/>
  <c r="J916" i="38"/>
  <c r="K916" i="38"/>
  <c r="J917" i="38"/>
  <c r="K917" i="38"/>
  <c r="J918" i="38"/>
  <c r="K918" i="38"/>
  <c r="J919" i="38"/>
  <c r="K919" i="38"/>
  <c r="J920" i="38"/>
  <c r="K920" i="38"/>
  <c r="J921" i="38"/>
  <c r="K921" i="38"/>
  <c r="J922" i="38"/>
  <c r="K922" i="38"/>
  <c r="J923" i="38"/>
  <c r="K923" i="38"/>
  <c r="J924" i="38"/>
  <c r="K924" i="38"/>
  <c r="J925" i="38"/>
  <c r="K925" i="38"/>
  <c r="J926" i="38"/>
  <c r="K926" i="38"/>
  <c r="J927" i="38"/>
  <c r="K927" i="38"/>
  <c r="J928" i="38"/>
  <c r="K928" i="38"/>
  <c r="J929" i="38"/>
  <c r="K929" i="38"/>
  <c r="J930" i="38"/>
  <c r="K930" i="38"/>
  <c r="J931" i="38"/>
  <c r="K931" i="38"/>
  <c r="J932" i="38"/>
  <c r="K932" i="38"/>
  <c r="J933" i="38"/>
  <c r="K933" i="38"/>
  <c r="J934" i="38"/>
  <c r="K934" i="38"/>
  <c r="J935" i="38"/>
  <c r="K935" i="38"/>
  <c r="J936" i="38"/>
  <c r="K936" i="38"/>
  <c r="J937" i="38"/>
  <c r="K937" i="38"/>
  <c r="J938" i="38"/>
  <c r="K938" i="38"/>
  <c r="J939" i="38"/>
  <c r="K939" i="38"/>
  <c r="J940" i="38"/>
  <c r="K940" i="38"/>
  <c r="J941" i="38"/>
  <c r="K941" i="38"/>
  <c r="J942" i="38"/>
  <c r="K942" i="38"/>
  <c r="J943" i="38"/>
  <c r="K943" i="38"/>
  <c r="J944" i="38"/>
  <c r="K944" i="38"/>
  <c r="J945" i="38"/>
  <c r="K945" i="38"/>
  <c r="J946" i="38"/>
  <c r="K946" i="38"/>
  <c r="J947" i="38"/>
  <c r="K947" i="38"/>
  <c r="J948" i="38"/>
  <c r="K948" i="38"/>
  <c r="J949" i="38"/>
  <c r="K949" i="38"/>
  <c r="J950" i="38"/>
  <c r="K950" i="38"/>
  <c r="J951" i="38"/>
  <c r="K951" i="38"/>
  <c r="J952" i="38"/>
  <c r="K952" i="38"/>
  <c r="J953" i="38"/>
  <c r="K953" i="38"/>
  <c r="J954" i="38"/>
  <c r="K954" i="38"/>
  <c r="J955" i="38"/>
  <c r="K955" i="38"/>
  <c r="J956" i="38"/>
  <c r="K956" i="38"/>
  <c r="J957" i="38"/>
  <c r="K957" i="38"/>
  <c r="J958" i="38"/>
  <c r="K958" i="38"/>
  <c r="J959" i="38"/>
  <c r="K959" i="38"/>
  <c r="J960" i="38"/>
  <c r="K960" i="38"/>
  <c r="J961" i="38"/>
  <c r="K961" i="38"/>
  <c r="J962" i="38"/>
  <c r="K962" i="38"/>
  <c r="J963" i="38"/>
  <c r="K963" i="38"/>
  <c r="J964" i="38"/>
  <c r="K964" i="38"/>
  <c r="J965" i="38"/>
  <c r="K965" i="38"/>
  <c r="J966" i="38"/>
  <c r="K966" i="38"/>
  <c r="J967" i="38"/>
  <c r="K967" i="38"/>
  <c r="J968" i="38"/>
  <c r="K968" i="38"/>
  <c r="J969" i="38"/>
  <c r="K969" i="38"/>
  <c r="J970" i="38"/>
  <c r="K970" i="38"/>
  <c r="J971" i="38"/>
  <c r="K971" i="38"/>
  <c r="J972" i="38"/>
  <c r="K972" i="38"/>
  <c r="J973" i="38"/>
  <c r="K973" i="38"/>
  <c r="J974" i="38"/>
  <c r="K974" i="38"/>
  <c r="J975" i="38"/>
  <c r="K975" i="38"/>
  <c r="J976" i="38"/>
  <c r="K976" i="38"/>
  <c r="J977" i="38"/>
  <c r="K977" i="38"/>
  <c r="J978" i="38"/>
  <c r="K978" i="38"/>
  <c r="J979" i="38"/>
  <c r="K979" i="38"/>
  <c r="J980" i="38"/>
  <c r="K980" i="38"/>
  <c r="J981" i="38"/>
  <c r="K981" i="38"/>
  <c r="J982" i="38"/>
  <c r="K982" i="38"/>
  <c r="J983" i="38"/>
  <c r="K983" i="38"/>
  <c r="J984" i="38"/>
  <c r="K984" i="38"/>
  <c r="J985" i="38"/>
  <c r="K985" i="38"/>
  <c r="J986" i="38"/>
  <c r="K986" i="38"/>
  <c r="J987" i="38"/>
  <c r="K987" i="38"/>
  <c r="J988" i="38"/>
  <c r="K988" i="38"/>
  <c r="J989" i="38"/>
  <c r="K989" i="38"/>
  <c r="J990" i="38"/>
  <c r="K990" i="38"/>
  <c r="J991" i="38"/>
  <c r="K991" i="38"/>
  <c r="J992" i="38"/>
  <c r="K992" i="38"/>
  <c r="J993" i="38"/>
  <c r="K993" i="38"/>
  <c r="J994" i="38"/>
  <c r="K994" i="38"/>
  <c r="J995" i="38"/>
  <c r="K995" i="38"/>
  <c r="J996" i="38"/>
  <c r="K996" i="38"/>
  <c r="J997" i="38"/>
  <c r="K997" i="38"/>
  <c r="J998" i="38"/>
  <c r="K998" i="38"/>
  <c r="J999" i="38"/>
  <c r="K999" i="38"/>
  <c r="J1000" i="38"/>
  <c r="K1000" i="38"/>
  <c r="J1001" i="38"/>
  <c r="K1001" i="38"/>
  <c r="J1002" i="38"/>
  <c r="K1002" i="38"/>
  <c r="K1003" i="38"/>
  <c r="AC23" i="47"/>
  <c r="AC22" i="47"/>
  <c r="AC20" i="47"/>
  <c r="AC19" i="47"/>
  <c r="AC18" i="47"/>
  <c r="AC17" i="47"/>
  <c r="AC16" i="47"/>
  <c r="AC15" i="47"/>
  <c r="AC14" i="47"/>
  <c r="AC13" i="47"/>
  <c r="AC12" i="47"/>
  <c r="AC11" i="47"/>
  <c r="AC10" i="47"/>
  <c r="AB23" i="47"/>
  <c r="AB22" i="47"/>
  <c r="AB20" i="47"/>
  <c r="AB19" i="47"/>
  <c r="AB18" i="47"/>
  <c r="AB17" i="47"/>
  <c r="AB16" i="47"/>
  <c r="AB15" i="47"/>
  <c r="AB14" i="47"/>
  <c r="AB13" i="47"/>
  <c r="AB12" i="47"/>
  <c r="AB11" i="47"/>
  <c r="AB10" i="47"/>
  <c r="AA23" i="47"/>
  <c r="AA22" i="47"/>
  <c r="AA20" i="47"/>
  <c r="AA19" i="47"/>
  <c r="AA17" i="47"/>
  <c r="AA16" i="47"/>
  <c r="AA15" i="47"/>
  <c r="AA14" i="47"/>
  <c r="AA13" i="47"/>
  <c r="AA12" i="47"/>
  <c r="AA11" i="47"/>
  <c r="V14" i="51"/>
  <c r="W14" i="51"/>
  <c r="V15" i="51"/>
  <c r="W15" i="51"/>
  <c r="V2" i="51"/>
  <c r="W2" i="51"/>
  <c r="V3" i="51"/>
  <c r="W3" i="51"/>
  <c r="V4" i="51"/>
  <c r="W4" i="51"/>
  <c r="V5" i="51"/>
  <c r="W5" i="51"/>
  <c r="V6" i="51"/>
  <c r="W6" i="51"/>
  <c r="V7" i="51"/>
  <c r="W7" i="51"/>
  <c r="V8" i="51"/>
  <c r="W8" i="51"/>
  <c r="V9" i="51"/>
  <c r="W9" i="51"/>
  <c r="V10" i="51"/>
  <c r="W10" i="51"/>
  <c r="V11" i="51"/>
  <c r="W11" i="51"/>
  <c r="V12" i="51"/>
  <c r="W12" i="51"/>
  <c r="U15" i="51"/>
  <c r="U14" i="51"/>
  <c r="U12" i="51"/>
  <c r="U11" i="51"/>
  <c r="U10" i="51"/>
  <c r="U9" i="51"/>
  <c r="U8" i="51"/>
  <c r="U7" i="51"/>
  <c r="U6" i="51"/>
  <c r="U5" i="51"/>
  <c r="U4" i="51"/>
  <c r="U3" i="51"/>
  <c r="U2" i="51"/>
  <c r="T15" i="51"/>
  <c r="T14" i="51"/>
  <c r="T12" i="51"/>
  <c r="T11" i="51"/>
  <c r="T10" i="51"/>
  <c r="T9" i="51"/>
  <c r="T8" i="51"/>
  <c r="T7" i="51"/>
  <c r="T6" i="51"/>
  <c r="T5" i="51"/>
  <c r="T4" i="51"/>
  <c r="T3" i="51"/>
  <c r="T2" i="51"/>
  <c r="U1" i="51"/>
  <c r="V1" i="51"/>
  <c r="W1" i="51"/>
  <c r="X21" i="47"/>
  <c r="X9" i="47"/>
  <c r="X24" i="47" s="1"/>
  <c r="W21" i="47"/>
  <c r="W9" i="47"/>
  <c r="W24" i="47" s="1"/>
  <c r="B3" i="60"/>
  <c r="C3" i="60"/>
  <c r="B4" i="60"/>
  <c r="C4" i="60"/>
  <c r="I6" i="40" s="1"/>
  <c r="B5" i="60"/>
  <c r="C5" i="60"/>
  <c r="I7" i="40" s="1"/>
  <c r="B6" i="60"/>
  <c r="C6" i="60"/>
  <c r="B7" i="60"/>
  <c r="C7" i="60"/>
  <c r="B8" i="60"/>
  <c r="C8" i="60"/>
  <c r="B9" i="60"/>
  <c r="C9" i="60"/>
  <c r="B10" i="60"/>
  <c r="C10" i="60"/>
  <c r="B11" i="60"/>
  <c r="C11" i="60"/>
  <c r="I13" i="40" s="1"/>
  <c r="B12" i="60"/>
  <c r="C12" i="60"/>
  <c r="B13" i="60"/>
  <c r="C13" i="60"/>
  <c r="B14" i="60"/>
  <c r="C14" i="60"/>
  <c r="I16" i="40" s="1"/>
  <c r="B15" i="60"/>
  <c r="C15" i="60"/>
  <c r="B16" i="60"/>
  <c r="C16" i="60"/>
  <c r="B17" i="60"/>
  <c r="C17" i="60"/>
  <c r="B18" i="60"/>
  <c r="C18" i="60"/>
  <c r="I20" i="40" s="1"/>
  <c r="B19" i="60"/>
  <c r="C19" i="60"/>
  <c r="B20" i="60"/>
  <c r="C20" i="60"/>
  <c r="B21" i="60"/>
  <c r="C21" i="60"/>
  <c r="B22" i="60"/>
  <c r="C22" i="60"/>
  <c r="I24" i="40" s="1"/>
  <c r="B23" i="60"/>
  <c r="C23" i="60"/>
  <c r="B24" i="60"/>
  <c r="C24" i="60"/>
  <c r="B25" i="60"/>
  <c r="C25" i="60"/>
  <c r="B26" i="60"/>
  <c r="C26" i="60"/>
  <c r="I28" i="40" s="1"/>
  <c r="B27" i="60"/>
  <c r="C27" i="60"/>
  <c r="B28" i="60"/>
  <c r="C28" i="60"/>
  <c r="B29" i="60"/>
  <c r="C29" i="60"/>
  <c r="B30" i="60"/>
  <c r="C30" i="60"/>
  <c r="I32" i="40" s="1"/>
  <c r="B31" i="60"/>
  <c r="C31" i="60"/>
  <c r="B32" i="60"/>
  <c r="C32" i="60"/>
  <c r="B33" i="60"/>
  <c r="C33" i="60"/>
  <c r="B34" i="60"/>
  <c r="C34" i="60"/>
  <c r="I36" i="40" s="1"/>
  <c r="B35" i="60"/>
  <c r="C35" i="60"/>
  <c r="B36" i="60"/>
  <c r="C36" i="60"/>
  <c r="B37" i="60"/>
  <c r="C37" i="60"/>
  <c r="B38" i="60"/>
  <c r="C38" i="60"/>
  <c r="I40" i="40" s="1"/>
  <c r="B39" i="60"/>
  <c r="C39" i="60"/>
  <c r="B40" i="60"/>
  <c r="C40" i="60"/>
  <c r="B41" i="60"/>
  <c r="C41" i="60"/>
  <c r="B42" i="60"/>
  <c r="C42" i="60"/>
  <c r="I44" i="40" s="1"/>
  <c r="B43" i="60"/>
  <c r="C43" i="60"/>
  <c r="B44" i="60"/>
  <c r="C44" i="60"/>
  <c r="B45" i="60"/>
  <c r="C45" i="60"/>
  <c r="B46" i="60"/>
  <c r="C46" i="60"/>
  <c r="B47" i="60"/>
  <c r="C47" i="60"/>
  <c r="B48" i="60"/>
  <c r="C48" i="60"/>
  <c r="B49" i="60"/>
  <c r="C49" i="60"/>
  <c r="B50" i="60"/>
  <c r="C50" i="60"/>
  <c r="B51" i="60"/>
  <c r="C51" i="60"/>
  <c r="B52" i="60"/>
  <c r="C52" i="60"/>
  <c r="B53" i="60"/>
  <c r="C53" i="60"/>
  <c r="B54" i="60"/>
  <c r="C54" i="60"/>
  <c r="B55" i="60"/>
  <c r="C55" i="60"/>
  <c r="B56" i="60"/>
  <c r="C56" i="60"/>
  <c r="B57" i="60"/>
  <c r="C57" i="60"/>
  <c r="B58" i="60"/>
  <c r="C58" i="60"/>
  <c r="B59" i="60"/>
  <c r="C59" i="60"/>
  <c r="B60" i="60"/>
  <c r="C60" i="60"/>
  <c r="B61" i="60"/>
  <c r="C61" i="60"/>
  <c r="B62" i="60"/>
  <c r="C62" i="60"/>
  <c r="B63" i="60"/>
  <c r="C63" i="60"/>
  <c r="B64" i="60"/>
  <c r="C64" i="60"/>
  <c r="B65" i="60"/>
  <c r="C65" i="60"/>
  <c r="B66" i="60"/>
  <c r="C66" i="60"/>
  <c r="B67" i="60"/>
  <c r="C67" i="60"/>
  <c r="B68" i="60"/>
  <c r="C68" i="60"/>
  <c r="B69" i="60"/>
  <c r="C69" i="60"/>
  <c r="B70" i="60"/>
  <c r="C70" i="60"/>
  <c r="B71" i="60"/>
  <c r="C71" i="60"/>
  <c r="B72" i="60"/>
  <c r="C72" i="60"/>
  <c r="B73" i="60"/>
  <c r="C73" i="60"/>
  <c r="B74" i="60"/>
  <c r="C74" i="60"/>
  <c r="B75" i="60"/>
  <c r="C75" i="60"/>
  <c r="B76" i="60"/>
  <c r="C76" i="60"/>
  <c r="B77" i="60"/>
  <c r="C77" i="60"/>
  <c r="B78" i="60"/>
  <c r="C78" i="60"/>
  <c r="B79" i="60"/>
  <c r="C79" i="60"/>
  <c r="B80" i="60"/>
  <c r="C80" i="60"/>
  <c r="B81" i="60"/>
  <c r="C81" i="60"/>
  <c r="B82" i="60"/>
  <c r="C82" i="60"/>
  <c r="B83" i="60"/>
  <c r="C83" i="60"/>
  <c r="B84" i="60"/>
  <c r="C84" i="60"/>
  <c r="B85" i="60"/>
  <c r="C85" i="60"/>
  <c r="B86" i="60"/>
  <c r="C86" i="60"/>
  <c r="B87" i="60"/>
  <c r="C87" i="60"/>
  <c r="B88" i="60"/>
  <c r="C88" i="60"/>
  <c r="B89" i="60"/>
  <c r="C89" i="60"/>
  <c r="B90" i="60"/>
  <c r="C90" i="60"/>
  <c r="B91" i="60"/>
  <c r="C91" i="60"/>
  <c r="B92" i="60"/>
  <c r="C92" i="60"/>
  <c r="B93" i="60"/>
  <c r="C93" i="60"/>
  <c r="B94" i="60"/>
  <c r="C94" i="60"/>
  <c r="B95" i="60"/>
  <c r="C95" i="60"/>
  <c r="B96" i="60"/>
  <c r="C96" i="60"/>
  <c r="B97" i="60"/>
  <c r="C97" i="60"/>
  <c r="B98" i="60"/>
  <c r="C98" i="60"/>
  <c r="B99" i="60"/>
  <c r="C99" i="60"/>
  <c r="B100" i="60"/>
  <c r="C100" i="60"/>
  <c r="B101" i="60"/>
  <c r="C101" i="60"/>
  <c r="B102" i="60"/>
  <c r="C102" i="60"/>
  <c r="B103" i="60"/>
  <c r="C103" i="60"/>
  <c r="B104" i="60"/>
  <c r="C104" i="60"/>
  <c r="B105" i="60"/>
  <c r="C105" i="60"/>
  <c r="B106" i="60"/>
  <c r="C106" i="60"/>
  <c r="B107" i="60"/>
  <c r="C107" i="60"/>
  <c r="B108" i="60"/>
  <c r="C108" i="60"/>
  <c r="B109" i="60"/>
  <c r="C109" i="60"/>
  <c r="B110" i="60"/>
  <c r="C110" i="60"/>
  <c r="B111" i="60"/>
  <c r="C111" i="60"/>
  <c r="B112" i="60"/>
  <c r="C112" i="60"/>
  <c r="B113" i="60"/>
  <c r="C113" i="60"/>
  <c r="B114" i="60"/>
  <c r="C114" i="60"/>
  <c r="B115" i="60"/>
  <c r="C115" i="60"/>
  <c r="B116" i="60"/>
  <c r="C116" i="60"/>
  <c r="B117" i="60"/>
  <c r="C117" i="60"/>
  <c r="B118" i="60"/>
  <c r="C118" i="60"/>
  <c r="B119" i="60"/>
  <c r="C119" i="60"/>
  <c r="B120" i="60"/>
  <c r="C120" i="60"/>
  <c r="B121" i="60"/>
  <c r="C121" i="60"/>
  <c r="B122" i="60"/>
  <c r="C122" i="60"/>
  <c r="B123" i="60"/>
  <c r="C123" i="60"/>
  <c r="B124" i="60"/>
  <c r="C124" i="60"/>
  <c r="B125" i="60"/>
  <c r="C125" i="60"/>
  <c r="B126" i="60"/>
  <c r="C126" i="60"/>
  <c r="B127" i="60"/>
  <c r="C127" i="60"/>
  <c r="B128" i="60"/>
  <c r="C128" i="60"/>
  <c r="B129" i="60"/>
  <c r="C129" i="60"/>
  <c r="B130" i="60"/>
  <c r="C130" i="60"/>
  <c r="B131" i="60"/>
  <c r="C131" i="60"/>
  <c r="B132" i="60"/>
  <c r="C132" i="60"/>
  <c r="B133" i="60"/>
  <c r="C133" i="60"/>
  <c r="B134" i="60"/>
  <c r="C134" i="60"/>
  <c r="B135" i="60"/>
  <c r="C135" i="60"/>
  <c r="B136" i="60"/>
  <c r="C136" i="60"/>
  <c r="B137" i="60"/>
  <c r="C137" i="60"/>
  <c r="B138" i="60"/>
  <c r="C138" i="60"/>
  <c r="B139" i="60"/>
  <c r="C139" i="60"/>
  <c r="B140" i="60"/>
  <c r="C140" i="60"/>
  <c r="B141" i="60"/>
  <c r="C141" i="60"/>
  <c r="B142" i="60"/>
  <c r="C142" i="60"/>
  <c r="B143" i="60"/>
  <c r="C143" i="60"/>
  <c r="B144" i="60"/>
  <c r="C144" i="60"/>
  <c r="B145" i="60"/>
  <c r="C145" i="60"/>
  <c r="B146" i="60"/>
  <c r="C146" i="60"/>
  <c r="B147" i="60"/>
  <c r="C147" i="60"/>
  <c r="B148" i="60"/>
  <c r="C148" i="60"/>
  <c r="B149" i="60"/>
  <c r="C149" i="60"/>
  <c r="B150" i="60"/>
  <c r="C150" i="60"/>
  <c r="B151" i="60"/>
  <c r="C151" i="60"/>
  <c r="B152" i="60"/>
  <c r="C152" i="60"/>
  <c r="B153" i="60"/>
  <c r="C153" i="60"/>
  <c r="B154" i="60"/>
  <c r="C154" i="60"/>
  <c r="B155" i="60"/>
  <c r="C155" i="60"/>
  <c r="B156" i="60"/>
  <c r="C156" i="60"/>
  <c r="B157" i="60"/>
  <c r="C157" i="60"/>
  <c r="B158" i="60"/>
  <c r="C158" i="60"/>
  <c r="B159" i="60"/>
  <c r="C159" i="60"/>
  <c r="B160" i="60"/>
  <c r="C160" i="60"/>
  <c r="B161" i="60"/>
  <c r="C161" i="60"/>
  <c r="B162" i="60"/>
  <c r="C162" i="60"/>
  <c r="B163" i="60"/>
  <c r="C163" i="60"/>
  <c r="B164" i="60"/>
  <c r="C164" i="60"/>
  <c r="B165" i="60"/>
  <c r="C165" i="60"/>
  <c r="B166" i="60"/>
  <c r="C166" i="60"/>
  <c r="B167" i="60"/>
  <c r="C167" i="60"/>
  <c r="B168" i="60"/>
  <c r="C168" i="60"/>
  <c r="B169" i="60"/>
  <c r="C169" i="60"/>
  <c r="B170" i="60"/>
  <c r="C170" i="60"/>
  <c r="B171" i="60"/>
  <c r="C171" i="60"/>
  <c r="B172" i="60"/>
  <c r="C172" i="60"/>
  <c r="B173" i="60"/>
  <c r="C173" i="60"/>
  <c r="B174" i="60"/>
  <c r="C174" i="60"/>
  <c r="B175" i="60"/>
  <c r="C175" i="60"/>
  <c r="B176" i="60"/>
  <c r="C176" i="60"/>
  <c r="B177" i="60"/>
  <c r="C177" i="60"/>
  <c r="B178" i="60"/>
  <c r="C178" i="60"/>
  <c r="B179" i="60"/>
  <c r="C179" i="60"/>
  <c r="B180" i="60"/>
  <c r="C180" i="60"/>
  <c r="B181" i="60"/>
  <c r="C181" i="60"/>
  <c r="B182" i="60"/>
  <c r="C182" i="60"/>
  <c r="B183" i="60"/>
  <c r="C183" i="60"/>
  <c r="B184" i="60"/>
  <c r="C184" i="60"/>
  <c r="B185" i="60"/>
  <c r="C185" i="60"/>
  <c r="B186" i="60"/>
  <c r="C186" i="60"/>
  <c r="B187" i="60"/>
  <c r="C187" i="60"/>
  <c r="B188" i="60"/>
  <c r="C188" i="60"/>
  <c r="B189" i="60"/>
  <c r="C189" i="60"/>
  <c r="B190" i="60"/>
  <c r="C190" i="60"/>
  <c r="B191" i="60"/>
  <c r="C191" i="60"/>
  <c r="B192" i="60"/>
  <c r="C192" i="60"/>
  <c r="B193" i="60"/>
  <c r="C193" i="60"/>
  <c r="B194" i="60"/>
  <c r="C194" i="60"/>
  <c r="B195" i="60"/>
  <c r="C195" i="60"/>
  <c r="B196" i="60"/>
  <c r="C196" i="60"/>
  <c r="B197" i="60"/>
  <c r="C197" i="60"/>
  <c r="B198" i="60"/>
  <c r="C198" i="60"/>
  <c r="B199" i="60"/>
  <c r="C199" i="60"/>
  <c r="B200" i="60"/>
  <c r="C200" i="60"/>
  <c r="B201" i="60"/>
  <c r="C201" i="60"/>
  <c r="B202" i="60"/>
  <c r="C202" i="60"/>
  <c r="B203" i="60"/>
  <c r="C203" i="60"/>
  <c r="B204" i="60"/>
  <c r="C204" i="60"/>
  <c r="B205" i="60"/>
  <c r="C205" i="60"/>
  <c r="B206" i="60"/>
  <c r="C206" i="60"/>
  <c r="B207" i="60"/>
  <c r="C207" i="60"/>
  <c r="B208" i="60"/>
  <c r="C208" i="60"/>
  <c r="B209" i="60"/>
  <c r="C209" i="60"/>
  <c r="B210" i="60"/>
  <c r="C210" i="60"/>
  <c r="B211" i="60"/>
  <c r="C211" i="60"/>
  <c r="B212" i="60"/>
  <c r="C212" i="60"/>
  <c r="B213" i="60"/>
  <c r="C213" i="60"/>
  <c r="B214" i="60"/>
  <c r="C214" i="60"/>
  <c r="B215" i="60"/>
  <c r="C215" i="60"/>
  <c r="B216" i="60"/>
  <c r="C216" i="60"/>
  <c r="B217" i="60"/>
  <c r="C217" i="60"/>
  <c r="B218" i="60"/>
  <c r="C218" i="60"/>
  <c r="B219" i="60"/>
  <c r="C219" i="60"/>
  <c r="B220" i="60"/>
  <c r="C220" i="60"/>
  <c r="B221" i="60"/>
  <c r="C221" i="60"/>
  <c r="B222" i="60"/>
  <c r="C222" i="60"/>
  <c r="B223" i="60"/>
  <c r="C223" i="60"/>
  <c r="B224" i="60"/>
  <c r="C224" i="60"/>
  <c r="B225" i="60"/>
  <c r="C225" i="60"/>
  <c r="B226" i="60"/>
  <c r="C226" i="60"/>
  <c r="B227" i="60"/>
  <c r="C227" i="60"/>
  <c r="B228" i="60"/>
  <c r="C228" i="60"/>
  <c r="B229" i="60"/>
  <c r="C229" i="60"/>
  <c r="B230" i="60"/>
  <c r="C230" i="60"/>
  <c r="B231" i="60"/>
  <c r="C231" i="60"/>
  <c r="B232" i="60"/>
  <c r="C232" i="60"/>
  <c r="B233" i="60"/>
  <c r="C233" i="60"/>
  <c r="B234" i="60"/>
  <c r="C234" i="60"/>
  <c r="B235" i="60"/>
  <c r="C235" i="60"/>
  <c r="B236" i="60"/>
  <c r="C236" i="60"/>
  <c r="B237" i="60"/>
  <c r="C237" i="60"/>
  <c r="B238" i="60"/>
  <c r="C238" i="60"/>
  <c r="B239" i="60"/>
  <c r="C239" i="60"/>
  <c r="B240" i="60"/>
  <c r="C240" i="60"/>
  <c r="B241" i="60"/>
  <c r="C241" i="60"/>
  <c r="B242" i="60"/>
  <c r="C242" i="60"/>
  <c r="B243" i="60"/>
  <c r="C243" i="60"/>
  <c r="B244" i="60"/>
  <c r="C244" i="60"/>
  <c r="B245" i="60"/>
  <c r="C245" i="60"/>
  <c r="B246" i="60"/>
  <c r="C246" i="60"/>
  <c r="B247" i="60"/>
  <c r="C247" i="60"/>
  <c r="B248" i="60"/>
  <c r="C248" i="60"/>
  <c r="B249" i="60"/>
  <c r="C249" i="60"/>
  <c r="B250" i="60"/>
  <c r="C250" i="60"/>
  <c r="B251" i="60"/>
  <c r="C251" i="60"/>
  <c r="B252" i="60"/>
  <c r="C252" i="60"/>
  <c r="B253" i="60"/>
  <c r="C253" i="60"/>
  <c r="B254" i="60"/>
  <c r="C254" i="60"/>
  <c r="B255" i="60"/>
  <c r="C255" i="60"/>
  <c r="B256" i="60"/>
  <c r="C256" i="60"/>
  <c r="B257" i="60"/>
  <c r="C257" i="60"/>
  <c r="B258" i="60"/>
  <c r="C258" i="60"/>
  <c r="B259" i="60"/>
  <c r="C259" i="60"/>
  <c r="B260" i="60"/>
  <c r="C260" i="60"/>
  <c r="B261" i="60"/>
  <c r="C261" i="60"/>
  <c r="B262" i="60"/>
  <c r="C262" i="60"/>
  <c r="B263" i="60"/>
  <c r="C263" i="60"/>
  <c r="B264" i="60"/>
  <c r="C264" i="60"/>
  <c r="B265" i="60"/>
  <c r="C265" i="60"/>
  <c r="B266" i="60"/>
  <c r="C266" i="60"/>
  <c r="B267" i="60"/>
  <c r="C267" i="60"/>
  <c r="B268" i="60"/>
  <c r="C268" i="60"/>
  <c r="B269" i="60"/>
  <c r="C269" i="60"/>
  <c r="B270" i="60"/>
  <c r="C270" i="60"/>
  <c r="B271" i="60"/>
  <c r="C271" i="60"/>
  <c r="B272" i="60"/>
  <c r="C272" i="60"/>
  <c r="B273" i="60"/>
  <c r="C273" i="60"/>
  <c r="B274" i="60"/>
  <c r="C274" i="60"/>
  <c r="B275" i="60"/>
  <c r="C275" i="60"/>
  <c r="B276" i="60"/>
  <c r="C276" i="60"/>
  <c r="B277" i="60"/>
  <c r="C277" i="60"/>
  <c r="B278" i="60"/>
  <c r="C278" i="60"/>
  <c r="B279" i="60"/>
  <c r="C279" i="60"/>
  <c r="B280" i="60"/>
  <c r="C280" i="60"/>
  <c r="B281" i="60"/>
  <c r="C281" i="60"/>
  <c r="B282" i="60"/>
  <c r="C282" i="60"/>
  <c r="B283" i="60"/>
  <c r="C283" i="60"/>
  <c r="B284" i="60"/>
  <c r="C284" i="60"/>
  <c r="B285" i="60"/>
  <c r="C285" i="60"/>
  <c r="B286" i="60"/>
  <c r="C286" i="60"/>
  <c r="B287" i="60"/>
  <c r="C287" i="60"/>
  <c r="B288" i="60"/>
  <c r="C288" i="60"/>
  <c r="B289" i="60"/>
  <c r="C289" i="60"/>
  <c r="B290" i="60"/>
  <c r="C290" i="60"/>
  <c r="B291" i="60"/>
  <c r="C291" i="60"/>
  <c r="B292" i="60"/>
  <c r="C292" i="60"/>
  <c r="B293" i="60"/>
  <c r="C293" i="60"/>
  <c r="B294" i="60"/>
  <c r="C294" i="60"/>
  <c r="B295" i="60"/>
  <c r="C295" i="60"/>
  <c r="B296" i="60"/>
  <c r="C296" i="60"/>
  <c r="B297" i="60"/>
  <c r="C297" i="60"/>
  <c r="B298" i="60"/>
  <c r="C298" i="60"/>
  <c r="B299" i="60"/>
  <c r="C299" i="60"/>
  <c r="B300" i="60"/>
  <c r="C300" i="60"/>
  <c r="B301" i="60"/>
  <c r="C301" i="60"/>
  <c r="B302" i="60"/>
  <c r="C302" i="60"/>
  <c r="B303" i="60"/>
  <c r="C303" i="60"/>
  <c r="B304" i="60"/>
  <c r="C304" i="60"/>
  <c r="B305" i="60"/>
  <c r="C305" i="60"/>
  <c r="B306" i="60"/>
  <c r="C306" i="60"/>
  <c r="B307" i="60"/>
  <c r="C307" i="60"/>
  <c r="B308" i="60"/>
  <c r="C308" i="60"/>
  <c r="B309" i="60"/>
  <c r="C309" i="60"/>
  <c r="B310" i="60"/>
  <c r="C310" i="60"/>
  <c r="B311" i="60"/>
  <c r="C311" i="60"/>
  <c r="B312" i="60"/>
  <c r="C312" i="60"/>
  <c r="B313" i="60"/>
  <c r="C313" i="60"/>
  <c r="B314" i="60"/>
  <c r="C314" i="60"/>
  <c r="B315" i="60"/>
  <c r="C315" i="60"/>
  <c r="B316" i="60"/>
  <c r="C316" i="60"/>
  <c r="B317" i="60"/>
  <c r="C317" i="60"/>
  <c r="B318" i="60"/>
  <c r="C318" i="60"/>
  <c r="B319" i="60"/>
  <c r="C319" i="60"/>
  <c r="B320" i="60"/>
  <c r="C320" i="60"/>
  <c r="B321" i="60"/>
  <c r="C321" i="60"/>
  <c r="B322" i="60"/>
  <c r="C322" i="60"/>
  <c r="B323" i="60"/>
  <c r="C323" i="60"/>
  <c r="B324" i="60"/>
  <c r="C324" i="60"/>
  <c r="B325" i="60"/>
  <c r="C325" i="60"/>
  <c r="B326" i="60"/>
  <c r="C326" i="60"/>
  <c r="B327" i="60"/>
  <c r="C327" i="60"/>
  <c r="B328" i="60"/>
  <c r="C328" i="60"/>
  <c r="B329" i="60"/>
  <c r="C329" i="60"/>
  <c r="B330" i="60"/>
  <c r="C330" i="60"/>
  <c r="B331" i="60"/>
  <c r="C331" i="60"/>
  <c r="B332" i="60"/>
  <c r="C332" i="60"/>
  <c r="B333" i="60"/>
  <c r="C333" i="60"/>
  <c r="B334" i="60"/>
  <c r="C334" i="60"/>
  <c r="B335" i="60"/>
  <c r="C335" i="60"/>
  <c r="B336" i="60"/>
  <c r="C336" i="60"/>
  <c r="B337" i="60"/>
  <c r="C337" i="60"/>
  <c r="B338" i="60"/>
  <c r="C338" i="60"/>
  <c r="B339" i="60"/>
  <c r="C339" i="60"/>
  <c r="B340" i="60"/>
  <c r="C340" i="60"/>
  <c r="B341" i="60"/>
  <c r="C341" i="60"/>
  <c r="B342" i="60"/>
  <c r="C342" i="60"/>
  <c r="B343" i="60"/>
  <c r="C343" i="60"/>
  <c r="B344" i="60"/>
  <c r="C344" i="60"/>
  <c r="B345" i="60"/>
  <c r="C345" i="60"/>
  <c r="B346" i="60"/>
  <c r="C346" i="60"/>
  <c r="B347" i="60"/>
  <c r="C347" i="60"/>
  <c r="B348" i="60"/>
  <c r="C348" i="60"/>
  <c r="B349" i="60"/>
  <c r="C349" i="60"/>
  <c r="B350" i="60"/>
  <c r="C350" i="60"/>
  <c r="B351" i="60"/>
  <c r="C351" i="60"/>
  <c r="B352" i="60"/>
  <c r="C352" i="60"/>
  <c r="B353" i="60"/>
  <c r="C353" i="60"/>
  <c r="B354" i="60"/>
  <c r="C354" i="60"/>
  <c r="B355" i="60"/>
  <c r="C355" i="60"/>
  <c r="B356" i="60"/>
  <c r="C356" i="60"/>
  <c r="B357" i="60"/>
  <c r="C357" i="60"/>
  <c r="B358" i="60"/>
  <c r="C358" i="60"/>
  <c r="B359" i="60"/>
  <c r="C359" i="60"/>
  <c r="B360" i="60"/>
  <c r="C360" i="60"/>
  <c r="B361" i="60"/>
  <c r="C361" i="60"/>
  <c r="B362" i="60"/>
  <c r="C362" i="60"/>
  <c r="B363" i="60"/>
  <c r="C363" i="60"/>
  <c r="B364" i="60"/>
  <c r="C364" i="60"/>
  <c r="B365" i="60"/>
  <c r="C365" i="60"/>
  <c r="B366" i="60"/>
  <c r="C366" i="60"/>
  <c r="B367" i="60"/>
  <c r="C367" i="60"/>
  <c r="B368" i="60"/>
  <c r="C368" i="60"/>
  <c r="B369" i="60"/>
  <c r="C369" i="60"/>
  <c r="B370" i="60"/>
  <c r="C370" i="60"/>
  <c r="B371" i="60"/>
  <c r="C371" i="60"/>
  <c r="B372" i="60"/>
  <c r="C372" i="60"/>
  <c r="B373" i="60"/>
  <c r="C373" i="60"/>
  <c r="B374" i="60"/>
  <c r="C374" i="60"/>
  <c r="B375" i="60"/>
  <c r="C375" i="60"/>
  <c r="B376" i="60"/>
  <c r="C376" i="60"/>
  <c r="B377" i="60"/>
  <c r="C377" i="60"/>
  <c r="B378" i="60"/>
  <c r="C378" i="60"/>
  <c r="B379" i="60"/>
  <c r="C379" i="60"/>
  <c r="B380" i="60"/>
  <c r="C380" i="60"/>
  <c r="B381" i="60"/>
  <c r="C381" i="60"/>
  <c r="B382" i="60"/>
  <c r="C382" i="60"/>
  <c r="B383" i="60"/>
  <c r="C383" i="60"/>
  <c r="B384" i="60"/>
  <c r="C384" i="60"/>
  <c r="B385" i="60"/>
  <c r="C385" i="60"/>
  <c r="B386" i="60"/>
  <c r="C386" i="60"/>
  <c r="B387" i="60"/>
  <c r="C387" i="60"/>
  <c r="B388" i="60"/>
  <c r="C388" i="60"/>
  <c r="B389" i="60"/>
  <c r="C389" i="60"/>
  <c r="B390" i="60"/>
  <c r="C390" i="60"/>
  <c r="B391" i="60"/>
  <c r="C391" i="60"/>
  <c r="B392" i="60"/>
  <c r="C392" i="60"/>
  <c r="B393" i="60"/>
  <c r="C393" i="60"/>
  <c r="B394" i="60"/>
  <c r="C394" i="60"/>
  <c r="B395" i="60"/>
  <c r="C395" i="60"/>
  <c r="B396" i="60"/>
  <c r="C396" i="60"/>
  <c r="B397" i="60"/>
  <c r="C397" i="60"/>
  <c r="B398" i="60"/>
  <c r="C398" i="60"/>
  <c r="B399" i="60"/>
  <c r="C399" i="60"/>
  <c r="B400" i="60"/>
  <c r="C400" i="60"/>
  <c r="B401" i="60"/>
  <c r="C401" i="60"/>
  <c r="B402" i="60"/>
  <c r="C402" i="60"/>
  <c r="B403" i="60"/>
  <c r="C403" i="60"/>
  <c r="B404" i="60"/>
  <c r="C404" i="60"/>
  <c r="B405" i="60"/>
  <c r="C405" i="60"/>
  <c r="B406" i="60"/>
  <c r="C406" i="60"/>
  <c r="B407" i="60"/>
  <c r="C407" i="60"/>
  <c r="B408" i="60"/>
  <c r="C408" i="60"/>
  <c r="B409" i="60"/>
  <c r="C409" i="60"/>
  <c r="B410" i="60"/>
  <c r="C410" i="60"/>
  <c r="B411" i="60"/>
  <c r="C411" i="60"/>
  <c r="B412" i="60"/>
  <c r="C412" i="60"/>
  <c r="B413" i="60"/>
  <c r="C413" i="60"/>
  <c r="B414" i="60"/>
  <c r="C414" i="60"/>
  <c r="B415" i="60"/>
  <c r="C415" i="60"/>
  <c r="B416" i="60"/>
  <c r="C416" i="60"/>
  <c r="B417" i="60"/>
  <c r="C417" i="60"/>
  <c r="B418" i="60"/>
  <c r="C418" i="60"/>
  <c r="B419" i="60"/>
  <c r="C419" i="60"/>
  <c r="B420" i="60"/>
  <c r="C420" i="60"/>
  <c r="B421" i="60"/>
  <c r="C421" i="60"/>
  <c r="B422" i="60"/>
  <c r="C422" i="60"/>
  <c r="B423" i="60"/>
  <c r="C423" i="60"/>
  <c r="B424" i="60"/>
  <c r="C424" i="60"/>
  <c r="B425" i="60"/>
  <c r="C425" i="60"/>
  <c r="B426" i="60"/>
  <c r="C426" i="60"/>
  <c r="B427" i="60"/>
  <c r="C427" i="60"/>
  <c r="B428" i="60"/>
  <c r="C428" i="60"/>
  <c r="B429" i="60"/>
  <c r="C429" i="60"/>
  <c r="B430" i="60"/>
  <c r="C430" i="60"/>
  <c r="B431" i="60"/>
  <c r="C431" i="60"/>
  <c r="B432" i="60"/>
  <c r="C432" i="60"/>
  <c r="B433" i="60"/>
  <c r="C433" i="60"/>
  <c r="B434" i="60"/>
  <c r="C434" i="60"/>
  <c r="B435" i="60"/>
  <c r="C435" i="60"/>
  <c r="B436" i="60"/>
  <c r="C436" i="60"/>
  <c r="B437" i="60"/>
  <c r="C437" i="60"/>
  <c r="B438" i="60"/>
  <c r="C438" i="60"/>
  <c r="B439" i="60"/>
  <c r="C439" i="60"/>
  <c r="B440" i="60"/>
  <c r="C440" i="60"/>
  <c r="B441" i="60"/>
  <c r="C441" i="60"/>
  <c r="B442" i="60"/>
  <c r="C442" i="60"/>
  <c r="B443" i="60"/>
  <c r="C443" i="60"/>
  <c r="B444" i="60"/>
  <c r="C444" i="60"/>
  <c r="B445" i="60"/>
  <c r="C445" i="60"/>
  <c r="B446" i="60"/>
  <c r="C446" i="60"/>
  <c r="B447" i="60"/>
  <c r="C447" i="60"/>
  <c r="B448" i="60"/>
  <c r="C448" i="60"/>
  <c r="B449" i="60"/>
  <c r="C449" i="60"/>
  <c r="B450" i="60"/>
  <c r="C450" i="60"/>
  <c r="B451" i="60"/>
  <c r="C451" i="60"/>
  <c r="B452" i="60"/>
  <c r="C452" i="60"/>
  <c r="B453" i="60"/>
  <c r="C453" i="60"/>
  <c r="I47" i="40"/>
  <c r="I46" i="40"/>
  <c r="I45" i="40"/>
  <c r="I43" i="40"/>
  <c r="I42" i="40"/>
  <c r="I41" i="40"/>
  <c r="I39" i="40"/>
  <c r="I38" i="40"/>
  <c r="I37" i="40"/>
  <c r="I35" i="40"/>
  <c r="I34" i="40"/>
  <c r="I33" i="40"/>
  <c r="I31" i="40"/>
  <c r="I30" i="40"/>
  <c r="I29" i="40"/>
  <c r="I27" i="40"/>
  <c r="I26" i="40"/>
  <c r="I25" i="40"/>
  <c r="I23" i="40"/>
  <c r="I22" i="40"/>
  <c r="I21" i="40"/>
  <c r="I19" i="40"/>
  <c r="I18" i="40"/>
  <c r="I15" i="40"/>
  <c r="I14" i="40"/>
  <c r="I8" i="40"/>
  <c r="J47" i="40"/>
  <c r="J46" i="40"/>
  <c r="J45" i="40"/>
  <c r="J44" i="40"/>
  <c r="J43" i="40"/>
  <c r="J42" i="40"/>
  <c r="J41" i="40"/>
  <c r="J40" i="40"/>
  <c r="J39" i="40"/>
  <c r="J38" i="40"/>
  <c r="J37" i="40"/>
  <c r="J36" i="40"/>
  <c r="J35" i="40"/>
  <c r="J34" i="40"/>
  <c r="J33" i="40"/>
  <c r="J32" i="40"/>
  <c r="J31" i="40"/>
  <c r="J30" i="40"/>
  <c r="J29" i="40"/>
  <c r="J28" i="40"/>
  <c r="J27" i="40"/>
  <c r="J26" i="40"/>
  <c r="J25" i="40"/>
  <c r="J24" i="40"/>
  <c r="J23" i="40"/>
  <c r="J22" i="40"/>
  <c r="J21" i="40"/>
  <c r="J20" i="40"/>
  <c r="J19" i="40"/>
  <c r="J18" i="40"/>
  <c r="J17" i="40"/>
  <c r="I17" i="40" s="1"/>
  <c r="J16" i="40"/>
  <c r="J15" i="40"/>
  <c r="J14" i="40"/>
  <c r="J13" i="40"/>
  <c r="J12" i="40"/>
  <c r="J11" i="40"/>
  <c r="I11" i="40" s="1"/>
  <c r="J10" i="40"/>
  <c r="J9" i="40"/>
  <c r="I9" i="40" s="1"/>
  <c r="J8" i="40"/>
  <c r="J7" i="40"/>
  <c r="J6" i="40"/>
  <c r="J5" i="40"/>
  <c r="J4" i="40"/>
  <c r="C2" i="60"/>
  <c r="B2" i="60"/>
  <c r="C1" i="60"/>
  <c r="B1" i="60"/>
  <c r="U17" i="51" l="1"/>
  <c r="U18" i="51"/>
  <c r="I4" i="40"/>
  <c r="AS23" i="46" l="1"/>
  <c r="AS22" i="46"/>
  <c r="AS20" i="46"/>
  <c r="AS19" i="46"/>
  <c r="AS18" i="46"/>
  <c r="AS17" i="46"/>
  <c r="AS16" i="46"/>
  <c r="AS15" i="46"/>
  <c r="AS14" i="46"/>
  <c r="AS13" i="46"/>
  <c r="AS12" i="46"/>
  <c r="AS11" i="46"/>
  <c r="AS10" i="46"/>
  <c r="AO15" i="49"/>
  <c r="AO14" i="49"/>
  <c r="AO12" i="49"/>
  <c r="AO11" i="49"/>
  <c r="AO10" i="49"/>
  <c r="AO9" i="49"/>
  <c r="AO8" i="49"/>
  <c r="AO7" i="49"/>
  <c r="AO6" i="49"/>
  <c r="AO5" i="49"/>
  <c r="AO4" i="49"/>
  <c r="AO3" i="49"/>
  <c r="AN15" i="49"/>
  <c r="AN14" i="49"/>
  <c r="AN12" i="49"/>
  <c r="AN11" i="49"/>
  <c r="AN10" i="49"/>
  <c r="AN9" i="49"/>
  <c r="AN8" i="49"/>
  <c r="AN7" i="49"/>
  <c r="AN6" i="49"/>
  <c r="AN5" i="49"/>
  <c r="AN4" i="49"/>
  <c r="AN3" i="49"/>
  <c r="AM15" i="49"/>
  <c r="AM14" i="49"/>
  <c r="AM12" i="49"/>
  <c r="AM11" i="49"/>
  <c r="AM10" i="49"/>
  <c r="AM9" i="49"/>
  <c r="AM8" i="49"/>
  <c r="AM7" i="49"/>
  <c r="AM6" i="49"/>
  <c r="AM5" i="49"/>
  <c r="AM4" i="49"/>
  <c r="AM3" i="49"/>
  <c r="AL15" i="49"/>
  <c r="AL14" i="49"/>
  <c r="AL12" i="49"/>
  <c r="AL11" i="49"/>
  <c r="AL10" i="49"/>
  <c r="AL9" i="49"/>
  <c r="AL8" i="49"/>
  <c r="AL7" i="49"/>
  <c r="AL6" i="49"/>
  <c r="AL5" i="49"/>
  <c r="AL4" i="49"/>
  <c r="AL3" i="49"/>
  <c r="AL2" i="49"/>
  <c r="AM2" i="49"/>
  <c r="AN2" i="49"/>
  <c r="AO2" i="49"/>
  <c r="AK15" i="49"/>
  <c r="AK14" i="49"/>
  <c r="AK12" i="49"/>
  <c r="AK11" i="49"/>
  <c r="AK10" i="49"/>
  <c r="AK9" i="49"/>
  <c r="AK8" i="49"/>
  <c r="AK7" i="49"/>
  <c r="AK6" i="49"/>
  <c r="AK5" i="49"/>
  <c r="AK4" i="49"/>
  <c r="AK3" i="49"/>
  <c r="AK2" i="49"/>
  <c r="AJ15" i="49"/>
  <c r="AJ14" i="49"/>
  <c r="AJ12" i="49"/>
  <c r="AJ11" i="49"/>
  <c r="AJ10" i="49"/>
  <c r="AJ9" i="49"/>
  <c r="AJ8" i="49"/>
  <c r="AJ7" i="49"/>
  <c r="AJ6" i="49"/>
  <c r="AJ5" i="49"/>
  <c r="AJ4" i="49"/>
  <c r="AJ3" i="49"/>
  <c r="AJ2" i="49"/>
  <c r="AI15" i="49"/>
  <c r="AI14" i="49"/>
  <c r="AI12" i="49"/>
  <c r="AI11" i="49"/>
  <c r="AI10" i="49"/>
  <c r="AI9" i="49"/>
  <c r="AI8" i="49"/>
  <c r="AI7" i="49"/>
  <c r="AI6" i="49"/>
  <c r="AI5" i="49"/>
  <c r="AI4" i="49"/>
  <c r="AI3" i="49"/>
  <c r="AI2" i="49"/>
  <c r="AH15" i="49"/>
  <c r="AH14" i="49"/>
  <c r="AH12" i="49"/>
  <c r="AH11" i="49"/>
  <c r="AH10" i="49"/>
  <c r="AH9" i="49"/>
  <c r="AH8" i="49"/>
  <c r="AH7" i="49"/>
  <c r="AH6" i="49"/>
  <c r="AH5" i="49"/>
  <c r="AH4" i="49"/>
  <c r="AH3" i="49"/>
  <c r="AH2" i="49"/>
  <c r="AG15" i="49"/>
  <c r="AG14" i="49"/>
  <c r="AG12" i="49"/>
  <c r="AG11" i="49"/>
  <c r="AG10" i="49"/>
  <c r="AG9" i="49"/>
  <c r="AG8" i="49"/>
  <c r="AG7" i="49"/>
  <c r="AG6" i="49"/>
  <c r="AG5" i="49"/>
  <c r="AG4" i="49"/>
  <c r="AG3" i="49"/>
  <c r="AG2" i="49"/>
  <c r="AF15" i="49"/>
  <c r="AF14" i="49"/>
  <c r="AF12" i="49"/>
  <c r="AF11" i="49"/>
  <c r="AF10" i="49"/>
  <c r="AF9" i="49"/>
  <c r="AF8" i="49"/>
  <c r="AF7" i="49"/>
  <c r="AF6" i="49"/>
  <c r="AF5" i="49"/>
  <c r="AF4" i="49"/>
  <c r="AF3" i="49"/>
  <c r="AF2" i="49"/>
  <c r="AE15" i="49"/>
  <c r="AE14" i="49"/>
  <c r="AE12" i="49"/>
  <c r="AE11" i="49"/>
  <c r="AE10" i="49"/>
  <c r="AE9" i="49"/>
  <c r="AE8" i="49"/>
  <c r="AE7" i="49"/>
  <c r="AE6" i="49"/>
  <c r="AE5" i="49"/>
  <c r="AE4" i="49"/>
  <c r="AE3" i="49"/>
  <c r="AE2" i="49"/>
  <c r="AD15" i="49"/>
  <c r="AD14" i="49"/>
  <c r="AD12" i="49"/>
  <c r="AD11" i="49"/>
  <c r="AD10" i="49"/>
  <c r="AD9" i="49"/>
  <c r="AD8" i="49"/>
  <c r="AD7" i="49"/>
  <c r="AD6" i="49"/>
  <c r="AD5" i="49"/>
  <c r="AD4" i="49"/>
  <c r="AD3" i="49"/>
  <c r="AD2" i="49"/>
  <c r="AC15" i="49"/>
  <c r="AC14" i="49"/>
  <c r="AC12" i="49"/>
  <c r="AC11" i="49"/>
  <c r="AC10" i="49"/>
  <c r="AC9" i="49"/>
  <c r="AC8" i="49"/>
  <c r="AC7" i="49"/>
  <c r="AC6" i="49"/>
  <c r="AC5" i="49"/>
  <c r="AC4" i="49"/>
  <c r="AC3" i="49"/>
  <c r="AC2" i="49"/>
  <c r="AB15" i="49"/>
  <c r="AB14" i="49"/>
  <c r="AB12" i="49"/>
  <c r="AB11" i="49"/>
  <c r="AB10" i="49"/>
  <c r="AB9" i="49"/>
  <c r="AB8" i="49"/>
  <c r="AB7" i="49"/>
  <c r="AB6" i="49"/>
  <c r="AB5" i="49"/>
  <c r="AB4" i="49"/>
  <c r="AB3" i="49"/>
  <c r="AB2" i="49"/>
  <c r="AA15" i="49"/>
  <c r="AA14" i="49"/>
  <c r="AA12" i="49"/>
  <c r="AA11" i="49"/>
  <c r="AA10" i="49"/>
  <c r="AA9" i="49"/>
  <c r="AA8" i="49"/>
  <c r="AA7" i="49"/>
  <c r="AA6" i="49"/>
  <c r="AA5" i="49"/>
  <c r="AA4" i="49"/>
  <c r="AA3" i="49"/>
  <c r="AA2" i="49"/>
  <c r="Z15" i="49"/>
  <c r="Z14" i="49"/>
  <c r="Z12" i="49"/>
  <c r="Z11" i="49"/>
  <c r="Z10" i="49"/>
  <c r="Z9" i="49"/>
  <c r="Z8" i="49"/>
  <c r="Z7" i="49"/>
  <c r="Z6" i="49"/>
  <c r="Z5" i="49"/>
  <c r="Z4" i="49"/>
  <c r="Z3" i="49"/>
  <c r="Z2" i="49"/>
  <c r="Y15" i="49"/>
  <c r="Y14" i="49"/>
  <c r="Y12" i="49"/>
  <c r="Y11" i="49"/>
  <c r="Y10" i="49"/>
  <c r="Y9" i="49"/>
  <c r="Y8" i="49"/>
  <c r="Y7" i="49"/>
  <c r="Y6" i="49"/>
  <c r="Y5" i="49"/>
  <c r="Y4" i="49"/>
  <c r="Y3" i="49"/>
  <c r="Y2" i="49"/>
  <c r="X15" i="49"/>
  <c r="X14" i="49"/>
  <c r="X12" i="49"/>
  <c r="X11" i="49"/>
  <c r="X10" i="49"/>
  <c r="X9" i="49"/>
  <c r="X8" i="49"/>
  <c r="X7" i="49"/>
  <c r="X6" i="49"/>
  <c r="X5" i="49"/>
  <c r="X4" i="49"/>
  <c r="X3" i="49"/>
  <c r="X2" i="49"/>
  <c r="W15" i="49"/>
  <c r="W14" i="49"/>
  <c r="W12" i="49"/>
  <c r="W11" i="49"/>
  <c r="W10" i="49"/>
  <c r="W9" i="49"/>
  <c r="W8" i="49"/>
  <c r="W7" i="49"/>
  <c r="W6" i="49"/>
  <c r="W5" i="49"/>
  <c r="W4" i="49"/>
  <c r="W3" i="49"/>
  <c r="W2" i="49"/>
  <c r="V15" i="49"/>
  <c r="V14" i="49"/>
  <c r="V12" i="49"/>
  <c r="V11" i="49"/>
  <c r="V10" i="49"/>
  <c r="V9" i="49"/>
  <c r="V8" i="49"/>
  <c r="V7" i="49"/>
  <c r="V6" i="49"/>
  <c r="V5" i="49"/>
  <c r="V4" i="49"/>
  <c r="V3" i="49"/>
  <c r="V2" i="49"/>
  <c r="AU23" i="46"/>
  <c r="AU22" i="46"/>
  <c r="AU20" i="46"/>
  <c r="AU19" i="46"/>
  <c r="AU18" i="46"/>
  <c r="AU17" i="46"/>
  <c r="AU16" i="46"/>
  <c r="AU15" i="46"/>
  <c r="AU14" i="46"/>
  <c r="AU13" i="46"/>
  <c r="AU12" i="46"/>
  <c r="AU11" i="46"/>
  <c r="AU10" i="46"/>
  <c r="AT23" i="46"/>
  <c r="AT22" i="46"/>
  <c r="AT20" i="46"/>
  <c r="AT19" i="46"/>
  <c r="AT18" i="46"/>
  <c r="AT17" i="46"/>
  <c r="AT16" i="46"/>
  <c r="AT15" i="46"/>
  <c r="AT14" i="46"/>
  <c r="AT13" i="46"/>
  <c r="AT12" i="46"/>
  <c r="AT11" i="46"/>
  <c r="AT10" i="46"/>
  <c r="AO1" i="49"/>
  <c r="AL1" i="49"/>
  <c r="AM1" i="49"/>
  <c r="AN1" i="49"/>
  <c r="AN18" i="49" s="1"/>
  <c r="W1" i="49"/>
  <c r="X1" i="49"/>
  <c r="Y1" i="49"/>
  <c r="Z1" i="49"/>
  <c r="AA1" i="49"/>
  <c r="AB1" i="49"/>
  <c r="AC1" i="49"/>
  <c r="AD1" i="49"/>
  <c r="AE1" i="49"/>
  <c r="AE17" i="49" s="1"/>
  <c r="AF1" i="49"/>
  <c r="AG1" i="49"/>
  <c r="AG17" i="49" s="1"/>
  <c r="AH1" i="49"/>
  <c r="AH18" i="49" s="1"/>
  <c r="AI1" i="49"/>
  <c r="AJ1" i="49"/>
  <c r="AK1" i="49"/>
  <c r="V1" i="49"/>
  <c r="AO21" i="46"/>
  <c r="AN21" i="46"/>
  <c r="AO9" i="46"/>
  <c r="AO24" i="46" s="1"/>
  <c r="AN9" i="46"/>
  <c r="AN24" i="46" s="1"/>
  <c r="Y21" i="46"/>
  <c r="X21" i="46"/>
  <c r="Y9" i="46"/>
  <c r="Y24" i="46" s="1"/>
  <c r="X9" i="46"/>
  <c r="X24" i="46" s="1"/>
  <c r="K47" i="35"/>
  <c r="K46" i="35"/>
  <c r="K45" i="35"/>
  <c r="K44" i="35"/>
  <c r="K43" i="35"/>
  <c r="K42" i="35"/>
  <c r="K41" i="35"/>
  <c r="K40" i="35"/>
  <c r="K39" i="35"/>
  <c r="K38" i="35"/>
  <c r="K37" i="35"/>
  <c r="K36" i="35"/>
  <c r="K35" i="35"/>
  <c r="K34" i="35"/>
  <c r="K33" i="35"/>
  <c r="K32" i="35"/>
  <c r="K31" i="35"/>
  <c r="K30" i="35"/>
  <c r="K29" i="35"/>
  <c r="K28" i="35"/>
  <c r="K27" i="35"/>
  <c r="K26" i="35"/>
  <c r="K25" i="35"/>
  <c r="K24" i="35"/>
  <c r="K23" i="35"/>
  <c r="K22" i="35"/>
  <c r="K21" i="35"/>
  <c r="K20" i="35"/>
  <c r="K19" i="35"/>
  <c r="K18" i="35"/>
  <c r="K17" i="35"/>
  <c r="K16" i="35"/>
  <c r="K15" i="35"/>
  <c r="K14" i="35"/>
  <c r="K13" i="35"/>
  <c r="K12" i="35"/>
  <c r="K11" i="35"/>
  <c r="K10" i="35"/>
  <c r="K9" i="35"/>
  <c r="K8" i="35"/>
  <c r="K7" i="35"/>
  <c r="K6" i="35"/>
  <c r="K5"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2" i="35"/>
  <c r="L11" i="35"/>
  <c r="L10" i="35"/>
  <c r="L9" i="35"/>
  <c r="L8" i="35"/>
  <c r="L7" i="35"/>
  <c r="L6" i="35"/>
  <c r="L5" i="35"/>
  <c r="L4" i="35"/>
  <c r="I47" i="41"/>
  <c r="I46" i="41"/>
  <c r="I45" i="41"/>
  <c r="I44" i="41"/>
  <c r="I43" i="41"/>
  <c r="I42" i="41"/>
  <c r="I41" i="41"/>
  <c r="I40" i="41"/>
  <c r="I39" i="41"/>
  <c r="I38" i="41"/>
  <c r="I37" i="41"/>
  <c r="I36" i="41"/>
  <c r="I35" i="41"/>
  <c r="I34" i="41"/>
  <c r="I33" i="41"/>
  <c r="I32" i="41"/>
  <c r="I31" i="41"/>
  <c r="I30" i="41"/>
  <c r="I29" i="41"/>
  <c r="I28" i="41"/>
  <c r="I27" i="41"/>
  <c r="I25" i="41"/>
  <c r="I24" i="41"/>
  <c r="I23" i="41"/>
  <c r="I22" i="41"/>
  <c r="I21" i="41"/>
  <c r="I20" i="41"/>
  <c r="I19" i="41"/>
  <c r="I18" i="41"/>
  <c r="I17" i="41"/>
  <c r="I16" i="41"/>
  <c r="I15" i="41"/>
  <c r="I14" i="41"/>
  <c r="I13" i="41"/>
  <c r="I7" i="41"/>
  <c r="I6" i="41"/>
  <c r="I5" i="41"/>
  <c r="J47" i="41"/>
  <c r="J46" i="41"/>
  <c r="J45" i="41"/>
  <c r="J44" i="41"/>
  <c r="J43" i="41"/>
  <c r="J42" i="41"/>
  <c r="J41" i="41"/>
  <c r="J40" i="41"/>
  <c r="J39" i="41"/>
  <c r="J38" i="41"/>
  <c r="J37" i="41"/>
  <c r="J36" i="41"/>
  <c r="J35" i="41"/>
  <c r="J34" i="41"/>
  <c r="J33" i="41"/>
  <c r="J32" i="41"/>
  <c r="J31" i="41"/>
  <c r="J30" i="41"/>
  <c r="J29" i="41"/>
  <c r="J28" i="41"/>
  <c r="J27" i="41"/>
  <c r="J26" i="41"/>
  <c r="I26" i="41" s="1"/>
  <c r="J25" i="41"/>
  <c r="J24" i="41"/>
  <c r="J23" i="41"/>
  <c r="J22" i="41"/>
  <c r="J21" i="41"/>
  <c r="J20" i="41"/>
  <c r="J19" i="41"/>
  <c r="J18" i="41"/>
  <c r="J17" i="41"/>
  <c r="J16" i="41"/>
  <c r="J15" i="41"/>
  <c r="J14" i="41"/>
  <c r="J13" i="41"/>
  <c r="J12" i="41"/>
  <c r="I12" i="41" s="1"/>
  <c r="J11" i="41"/>
  <c r="I11" i="41" s="1"/>
  <c r="J10" i="41"/>
  <c r="I10" i="41" s="1"/>
  <c r="J9" i="41"/>
  <c r="I9" i="41" s="1"/>
  <c r="J8" i="41"/>
  <c r="I8" i="41" s="1"/>
  <c r="J7" i="41"/>
  <c r="J6" i="41"/>
  <c r="J5" i="41"/>
  <c r="J4" i="41"/>
  <c r="J47" i="45"/>
  <c r="J46" i="45"/>
  <c r="J45" i="45"/>
  <c r="J44" i="45"/>
  <c r="J43" i="45"/>
  <c r="J42" i="45"/>
  <c r="J41" i="45"/>
  <c r="J40" i="45"/>
  <c r="J39" i="45"/>
  <c r="J38" i="45"/>
  <c r="J37" i="45"/>
  <c r="J36" i="45"/>
  <c r="J35" i="45"/>
  <c r="J34" i="45"/>
  <c r="J33" i="45"/>
  <c r="J32" i="45"/>
  <c r="J31" i="45"/>
  <c r="J30" i="45"/>
  <c r="J29" i="45"/>
  <c r="J28" i="45"/>
  <c r="J27" i="45"/>
  <c r="J26" i="45"/>
  <c r="J25" i="45"/>
  <c r="J24" i="45"/>
  <c r="J23" i="45"/>
  <c r="J22" i="45"/>
  <c r="J21" i="45"/>
  <c r="J20" i="45"/>
  <c r="J19" i="45"/>
  <c r="J18" i="45"/>
  <c r="J17" i="45"/>
  <c r="J16" i="45"/>
  <c r="J15" i="45"/>
  <c r="J14" i="45"/>
  <c r="J13" i="45"/>
  <c r="J12" i="45"/>
  <c r="J11" i="45"/>
  <c r="J10" i="45"/>
  <c r="J9" i="45"/>
  <c r="J8" i="45"/>
  <c r="J7" i="45"/>
  <c r="J6" i="45"/>
  <c r="J5" i="45"/>
  <c r="K47" i="45"/>
  <c r="K46" i="45"/>
  <c r="K45" i="45"/>
  <c r="K44" i="45"/>
  <c r="K43" i="45"/>
  <c r="K42" i="45"/>
  <c r="K41" i="45"/>
  <c r="K40" i="45"/>
  <c r="K39" i="45"/>
  <c r="K38" i="45"/>
  <c r="K37" i="45"/>
  <c r="K36" i="45"/>
  <c r="K35" i="45"/>
  <c r="K34" i="45"/>
  <c r="K33" i="45"/>
  <c r="K32" i="45"/>
  <c r="K31" i="45"/>
  <c r="K30" i="45"/>
  <c r="K29" i="45"/>
  <c r="K28" i="45"/>
  <c r="K27" i="45"/>
  <c r="K26" i="45"/>
  <c r="K25" i="45"/>
  <c r="K24" i="45"/>
  <c r="K23" i="45"/>
  <c r="K22" i="45"/>
  <c r="K21" i="45"/>
  <c r="K20" i="45"/>
  <c r="K19" i="45"/>
  <c r="K18" i="45"/>
  <c r="K17" i="45"/>
  <c r="K16" i="45"/>
  <c r="K15" i="45"/>
  <c r="K14" i="45"/>
  <c r="K13" i="45"/>
  <c r="K12" i="45"/>
  <c r="K11" i="45"/>
  <c r="K10" i="45"/>
  <c r="K9" i="45"/>
  <c r="K8" i="45"/>
  <c r="K7" i="45"/>
  <c r="K6" i="45"/>
  <c r="K5" i="45"/>
  <c r="K4" i="45"/>
  <c r="J4" i="45" s="1"/>
  <c r="J47" i="44"/>
  <c r="J46" i="44"/>
  <c r="J45" i="44"/>
  <c r="J44" i="44"/>
  <c r="J43" i="44"/>
  <c r="J42" i="44"/>
  <c r="J41" i="44"/>
  <c r="J40" i="44"/>
  <c r="J39" i="44"/>
  <c r="J38" i="44"/>
  <c r="J37" i="44"/>
  <c r="J36" i="44"/>
  <c r="J35" i="44"/>
  <c r="J34" i="44"/>
  <c r="J33" i="44"/>
  <c r="J32" i="44"/>
  <c r="J31" i="44"/>
  <c r="J30" i="44"/>
  <c r="J29" i="44"/>
  <c r="J28" i="44"/>
  <c r="J27" i="44"/>
  <c r="J26" i="44"/>
  <c r="J25" i="44"/>
  <c r="J24" i="44"/>
  <c r="J23" i="44"/>
  <c r="J22" i="44"/>
  <c r="J21" i="44"/>
  <c r="J20" i="44"/>
  <c r="J19" i="44"/>
  <c r="J18" i="44"/>
  <c r="J17" i="44"/>
  <c r="J16" i="44"/>
  <c r="J15" i="44"/>
  <c r="J14" i="44"/>
  <c r="J13" i="44"/>
  <c r="J12" i="44"/>
  <c r="J11" i="44"/>
  <c r="J10" i="44"/>
  <c r="J9" i="44"/>
  <c r="J8" i="44"/>
  <c r="J7" i="44"/>
  <c r="J6" i="44"/>
  <c r="J5" i="44"/>
  <c r="K47" i="44"/>
  <c r="K46" i="44"/>
  <c r="K45" i="44"/>
  <c r="K44" i="44"/>
  <c r="K43" i="44"/>
  <c r="K42" i="44"/>
  <c r="K41" i="44"/>
  <c r="K40" i="44"/>
  <c r="K39" i="44"/>
  <c r="K38" i="44"/>
  <c r="K37" i="44"/>
  <c r="K36" i="44"/>
  <c r="K35" i="44"/>
  <c r="K34" i="44"/>
  <c r="K33" i="44"/>
  <c r="K32" i="44"/>
  <c r="K31" i="44"/>
  <c r="K30" i="44"/>
  <c r="K29" i="44"/>
  <c r="K28" i="44"/>
  <c r="K27" i="44"/>
  <c r="K26" i="44"/>
  <c r="K25" i="44"/>
  <c r="K24" i="44"/>
  <c r="K23" i="44"/>
  <c r="K22" i="44"/>
  <c r="K21" i="44"/>
  <c r="K20" i="44"/>
  <c r="K19" i="44"/>
  <c r="K18" i="44"/>
  <c r="K17" i="44"/>
  <c r="K16" i="44"/>
  <c r="K15" i="44"/>
  <c r="K14" i="44"/>
  <c r="K13" i="44"/>
  <c r="K12" i="44"/>
  <c r="K11" i="44"/>
  <c r="K10" i="44"/>
  <c r="K9" i="44"/>
  <c r="K8" i="44"/>
  <c r="K7" i="44"/>
  <c r="K6" i="44"/>
  <c r="K5" i="44"/>
  <c r="K4" i="44"/>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7" i="43"/>
  <c r="J16" i="43"/>
  <c r="J15" i="43"/>
  <c r="J14" i="43"/>
  <c r="J13" i="43"/>
  <c r="J12" i="43"/>
  <c r="J11" i="43"/>
  <c r="J10" i="43"/>
  <c r="J9" i="43"/>
  <c r="J8" i="43"/>
  <c r="J7" i="43"/>
  <c r="J6" i="43"/>
  <c r="J5"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K9" i="43"/>
  <c r="K8" i="43"/>
  <c r="K7" i="43"/>
  <c r="K6" i="43"/>
  <c r="K5" i="43"/>
  <c r="K4" i="43"/>
  <c r="J47" i="42"/>
  <c r="J46" i="42"/>
  <c r="J45" i="42"/>
  <c r="J44" i="42"/>
  <c r="J43" i="42"/>
  <c r="J42" i="42"/>
  <c r="J41" i="42"/>
  <c r="J40" i="42"/>
  <c r="J39" i="42"/>
  <c r="J38" i="42"/>
  <c r="J37" i="42"/>
  <c r="J36" i="42"/>
  <c r="J35" i="42"/>
  <c r="J34" i="42"/>
  <c r="J33" i="42"/>
  <c r="J32" i="42"/>
  <c r="J31" i="42"/>
  <c r="J30" i="42"/>
  <c r="J29" i="42"/>
  <c r="J28" i="42"/>
  <c r="J27" i="42"/>
  <c r="J26" i="42"/>
  <c r="J25" i="42"/>
  <c r="J24" i="42"/>
  <c r="J23" i="42"/>
  <c r="J22" i="42"/>
  <c r="J21" i="42"/>
  <c r="J20" i="42"/>
  <c r="J19" i="42"/>
  <c r="J18" i="42"/>
  <c r="J17" i="42"/>
  <c r="J16" i="42"/>
  <c r="J15" i="42"/>
  <c r="J14" i="42"/>
  <c r="J13" i="42"/>
  <c r="J12" i="42"/>
  <c r="J11" i="42"/>
  <c r="J9" i="42"/>
  <c r="J8" i="42"/>
  <c r="J7" i="42"/>
  <c r="J6" i="42"/>
  <c r="J5" i="42"/>
  <c r="J4" i="38"/>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9" i="42"/>
  <c r="K8" i="42"/>
  <c r="K7" i="42"/>
  <c r="K6" i="42"/>
  <c r="K5" i="42"/>
  <c r="K4" i="42"/>
  <c r="J47" i="38"/>
  <c r="K47" i="38"/>
  <c r="K46" i="38"/>
  <c r="K45" i="38"/>
  <c r="K44" i="38"/>
  <c r="K43" i="38"/>
  <c r="K42" i="38"/>
  <c r="J42" i="38" s="1"/>
  <c r="K41" i="38"/>
  <c r="J41" i="38" s="1"/>
  <c r="K40" i="38"/>
  <c r="J40" i="38" s="1"/>
  <c r="K39" i="38"/>
  <c r="K38" i="38"/>
  <c r="K37" i="38"/>
  <c r="K36" i="38"/>
  <c r="K35" i="38"/>
  <c r="K34" i="38"/>
  <c r="J34" i="38" s="1"/>
  <c r="K33" i="38"/>
  <c r="J33" i="38" s="1"/>
  <c r="K32" i="38"/>
  <c r="J32" i="38" s="1"/>
  <c r="K31" i="38"/>
  <c r="K30" i="38"/>
  <c r="K29" i="38"/>
  <c r="K28" i="38"/>
  <c r="K27" i="38"/>
  <c r="K26" i="38"/>
  <c r="J26" i="38" s="1"/>
  <c r="K25" i="38"/>
  <c r="J25" i="38" s="1"/>
  <c r="K24" i="38"/>
  <c r="J24" i="38" s="1"/>
  <c r="K23" i="38"/>
  <c r="K22" i="38"/>
  <c r="K21" i="38"/>
  <c r="K20" i="38"/>
  <c r="K19" i="38"/>
  <c r="K18" i="38"/>
  <c r="J18" i="38" s="1"/>
  <c r="K17" i="38"/>
  <c r="J17" i="38" s="1"/>
  <c r="K16" i="38"/>
  <c r="J16" i="38" s="1"/>
  <c r="K15" i="38"/>
  <c r="K14" i="38"/>
  <c r="K13" i="38"/>
  <c r="K12" i="38"/>
  <c r="K11" i="38"/>
  <c r="K10" i="38"/>
  <c r="J10" i="38" s="1"/>
  <c r="K9" i="38"/>
  <c r="J9" i="38" s="1"/>
  <c r="K8" i="38"/>
  <c r="J8" i="38" s="1"/>
  <c r="K7" i="38"/>
  <c r="K6" i="38"/>
  <c r="K5" i="38"/>
  <c r="J46" i="38"/>
  <c r="J45" i="38"/>
  <c r="J44" i="38"/>
  <c r="J43" i="38"/>
  <c r="J39" i="38"/>
  <c r="J38" i="38"/>
  <c r="J37" i="38"/>
  <c r="J36" i="38"/>
  <c r="J35" i="38"/>
  <c r="J31" i="38"/>
  <c r="J30" i="38"/>
  <c r="J29" i="38"/>
  <c r="J28" i="38"/>
  <c r="J27" i="38"/>
  <c r="J23" i="38"/>
  <c r="J22" i="38"/>
  <c r="J21" i="38"/>
  <c r="J20" i="38"/>
  <c r="J19" i="38"/>
  <c r="J15" i="38"/>
  <c r="J14" i="38"/>
  <c r="J13" i="38"/>
  <c r="J12" i="38"/>
  <c r="J7" i="38"/>
  <c r="J5" i="38"/>
  <c r="K4" i="38"/>
  <c r="S15" i="51"/>
  <c r="S14" i="51"/>
  <c r="S12" i="51"/>
  <c r="S11" i="51"/>
  <c r="S10" i="51"/>
  <c r="S9" i="51"/>
  <c r="S8" i="51"/>
  <c r="S7" i="51"/>
  <c r="S6" i="51"/>
  <c r="S5" i="51"/>
  <c r="S4" i="51"/>
  <c r="S3" i="51"/>
  <c r="S2" i="51"/>
  <c r="R15" i="51"/>
  <c r="R14" i="51"/>
  <c r="R12" i="51"/>
  <c r="R11" i="51"/>
  <c r="R10" i="51"/>
  <c r="R9" i="51"/>
  <c r="R8" i="51"/>
  <c r="R7" i="51"/>
  <c r="R6" i="51"/>
  <c r="R5" i="51"/>
  <c r="R4" i="51"/>
  <c r="R3" i="51"/>
  <c r="R2" i="51"/>
  <c r="Q15" i="51"/>
  <c r="Q14" i="51"/>
  <c r="Q12" i="51"/>
  <c r="Q11" i="51"/>
  <c r="Q10" i="51"/>
  <c r="Q9" i="51"/>
  <c r="Q8" i="51"/>
  <c r="Q7" i="51"/>
  <c r="Q6" i="51"/>
  <c r="Q5" i="51"/>
  <c r="Q4" i="51"/>
  <c r="Q3" i="51"/>
  <c r="Q2" i="51"/>
  <c r="P15" i="51"/>
  <c r="P14" i="51"/>
  <c r="P12" i="51"/>
  <c r="P11" i="51"/>
  <c r="P10" i="51"/>
  <c r="P9" i="51"/>
  <c r="P8" i="51"/>
  <c r="P7" i="51"/>
  <c r="P6" i="51"/>
  <c r="P5" i="51"/>
  <c r="P4" i="51"/>
  <c r="P3" i="51"/>
  <c r="P2" i="51"/>
  <c r="O15" i="51"/>
  <c r="O14" i="51"/>
  <c r="O12" i="51"/>
  <c r="O11" i="51"/>
  <c r="O10" i="51"/>
  <c r="O9" i="51"/>
  <c r="O8" i="51"/>
  <c r="O7" i="51"/>
  <c r="O6" i="51"/>
  <c r="O5" i="51"/>
  <c r="O4" i="51"/>
  <c r="O3" i="51"/>
  <c r="O2" i="51"/>
  <c r="N15" i="51"/>
  <c r="N14" i="51"/>
  <c r="N12" i="51"/>
  <c r="N11" i="51"/>
  <c r="N10" i="51"/>
  <c r="N9" i="51"/>
  <c r="N8" i="51"/>
  <c r="N7" i="51"/>
  <c r="N6" i="51"/>
  <c r="N5" i="51"/>
  <c r="N4" i="51"/>
  <c r="N3" i="51"/>
  <c r="N2" i="51"/>
  <c r="M15" i="51"/>
  <c r="M14" i="51"/>
  <c r="M12" i="51"/>
  <c r="M11" i="51"/>
  <c r="M10" i="51"/>
  <c r="M9" i="51"/>
  <c r="M8" i="51"/>
  <c r="M7" i="51"/>
  <c r="M6" i="51"/>
  <c r="M5" i="51"/>
  <c r="M4" i="51"/>
  <c r="M3" i="51"/>
  <c r="M2" i="51"/>
  <c r="L15" i="51"/>
  <c r="L14" i="51"/>
  <c r="L12" i="51"/>
  <c r="L11" i="51"/>
  <c r="L10" i="51"/>
  <c r="L9" i="51"/>
  <c r="L8" i="51"/>
  <c r="L7" i="51"/>
  <c r="L6" i="51"/>
  <c r="L5" i="51"/>
  <c r="L4" i="51"/>
  <c r="L3" i="51"/>
  <c r="L2" i="51"/>
  <c r="K15" i="51"/>
  <c r="K14" i="51"/>
  <c r="K12" i="51"/>
  <c r="K11" i="51"/>
  <c r="K10" i="51"/>
  <c r="K9" i="51"/>
  <c r="K8" i="51"/>
  <c r="K7" i="51"/>
  <c r="K6" i="51"/>
  <c r="K5" i="51"/>
  <c r="K4" i="51"/>
  <c r="K3" i="51"/>
  <c r="K2" i="51"/>
  <c r="J15" i="51"/>
  <c r="J14" i="51"/>
  <c r="J12" i="51"/>
  <c r="J11" i="51"/>
  <c r="J10" i="51"/>
  <c r="J9" i="51"/>
  <c r="J8" i="51"/>
  <c r="J7" i="51"/>
  <c r="J6" i="51"/>
  <c r="J5" i="51"/>
  <c r="J4" i="51"/>
  <c r="J3" i="51"/>
  <c r="J2" i="51"/>
  <c r="I15" i="51"/>
  <c r="I14" i="51"/>
  <c r="I12" i="51"/>
  <c r="I11" i="51"/>
  <c r="I10" i="51"/>
  <c r="I9" i="51"/>
  <c r="I8" i="51"/>
  <c r="I7" i="51"/>
  <c r="I6" i="51"/>
  <c r="I5" i="51"/>
  <c r="I4" i="51"/>
  <c r="I3" i="51"/>
  <c r="I2" i="51"/>
  <c r="H15" i="51"/>
  <c r="H14" i="51"/>
  <c r="H12" i="51"/>
  <c r="H11" i="51"/>
  <c r="H10" i="51"/>
  <c r="H9" i="51"/>
  <c r="H8" i="51"/>
  <c r="H7" i="51"/>
  <c r="H6" i="51"/>
  <c r="H5" i="51"/>
  <c r="H4" i="51"/>
  <c r="H3" i="51"/>
  <c r="H2" i="51"/>
  <c r="G15" i="51"/>
  <c r="G14" i="51"/>
  <c r="G12" i="51"/>
  <c r="G11" i="51"/>
  <c r="G10" i="51"/>
  <c r="G9" i="51"/>
  <c r="G8" i="51"/>
  <c r="G7" i="51"/>
  <c r="G6" i="51"/>
  <c r="G5" i="51"/>
  <c r="G4" i="51"/>
  <c r="G3" i="51"/>
  <c r="G2" i="51"/>
  <c r="F15" i="51"/>
  <c r="F14" i="51"/>
  <c r="F12" i="51"/>
  <c r="F11" i="51"/>
  <c r="F10" i="51"/>
  <c r="F9" i="51"/>
  <c r="F8" i="51"/>
  <c r="F7" i="51"/>
  <c r="F6" i="51"/>
  <c r="F5" i="51"/>
  <c r="F4" i="51"/>
  <c r="F3" i="51"/>
  <c r="F2" i="51"/>
  <c r="E15" i="51"/>
  <c r="E14" i="51"/>
  <c r="E12" i="51"/>
  <c r="E11" i="51"/>
  <c r="E10" i="51"/>
  <c r="E9" i="51"/>
  <c r="E8" i="51"/>
  <c r="E7" i="51"/>
  <c r="E6" i="51"/>
  <c r="E5" i="51"/>
  <c r="E4" i="51"/>
  <c r="E3" i="51"/>
  <c r="E2" i="51"/>
  <c r="D15" i="51"/>
  <c r="D14" i="51"/>
  <c r="D12" i="51"/>
  <c r="D11" i="51"/>
  <c r="D10" i="51"/>
  <c r="D9" i="51"/>
  <c r="D8" i="51"/>
  <c r="D7" i="51"/>
  <c r="D6" i="51"/>
  <c r="D5" i="51"/>
  <c r="D4" i="51"/>
  <c r="D3" i="51"/>
  <c r="D2" i="51"/>
  <c r="C15" i="51"/>
  <c r="C14" i="51"/>
  <c r="C12" i="51"/>
  <c r="C11" i="51"/>
  <c r="C10" i="51"/>
  <c r="C9" i="51"/>
  <c r="C8" i="51"/>
  <c r="C7" i="51"/>
  <c r="C6" i="51"/>
  <c r="C5" i="51"/>
  <c r="C4" i="51"/>
  <c r="C3" i="51"/>
  <c r="C2" i="51"/>
  <c r="B15" i="51"/>
  <c r="B14" i="51"/>
  <c r="B12" i="51"/>
  <c r="B11" i="51"/>
  <c r="B10" i="51"/>
  <c r="B9" i="51"/>
  <c r="B8" i="51"/>
  <c r="B7" i="51"/>
  <c r="B6" i="51"/>
  <c r="B5" i="51"/>
  <c r="B4" i="51"/>
  <c r="B3" i="51"/>
  <c r="B2" i="51"/>
  <c r="AD23" i="47"/>
  <c r="AD22" i="47"/>
  <c r="AD20" i="47"/>
  <c r="AD19" i="47"/>
  <c r="AD18" i="47"/>
  <c r="AA18" i="47" s="1"/>
  <c r="AD17" i="47"/>
  <c r="AD16" i="47"/>
  <c r="AD15" i="47"/>
  <c r="AD14" i="47"/>
  <c r="AD13" i="47"/>
  <c r="AD12" i="47"/>
  <c r="AD11" i="47"/>
  <c r="AD10" i="47"/>
  <c r="AA10" i="47" s="1"/>
  <c r="U15" i="49"/>
  <c r="U14" i="49"/>
  <c r="U12" i="49"/>
  <c r="U11" i="49"/>
  <c r="U10" i="49"/>
  <c r="U9" i="49"/>
  <c r="U8" i="49"/>
  <c r="U7" i="49"/>
  <c r="U6" i="49"/>
  <c r="U5" i="49"/>
  <c r="U4" i="49"/>
  <c r="U3" i="49"/>
  <c r="U2" i="49"/>
  <c r="T15" i="49"/>
  <c r="T14" i="49"/>
  <c r="T12" i="49"/>
  <c r="T11" i="49"/>
  <c r="T10" i="49"/>
  <c r="T9" i="49"/>
  <c r="T8" i="49"/>
  <c r="T7" i="49"/>
  <c r="T6" i="49"/>
  <c r="T5" i="49"/>
  <c r="T4" i="49"/>
  <c r="T3" i="49"/>
  <c r="T2" i="49"/>
  <c r="S15" i="49"/>
  <c r="S14" i="49"/>
  <c r="S12" i="49"/>
  <c r="S11" i="49"/>
  <c r="S10" i="49"/>
  <c r="S9" i="49"/>
  <c r="S8" i="49"/>
  <c r="S7" i="49"/>
  <c r="S6" i="49"/>
  <c r="S5" i="49"/>
  <c r="S4" i="49"/>
  <c r="S3" i="49"/>
  <c r="S2" i="49"/>
  <c r="R15" i="49"/>
  <c r="R14" i="49"/>
  <c r="R12" i="49"/>
  <c r="R11" i="49"/>
  <c r="R10" i="49"/>
  <c r="R9" i="49"/>
  <c r="R8" i="49"/>
  <c r="R7" i="49"/>
  <c r="R6" i="49"/>
  <c r="R5" i="49"/>
  <c r="R4" i="49"/>
  <c r="R3" i="49"/>
  <c r="R2" i="49"/>
  <c r="Q15" i="49"/>
  <c r="Q14" i="49"/>
  <c r="Q12" i="49"/>
  <c r="Q11" i="49"/>
  <c r="Q10" i="49"/>
  <c r="Q9" i="49"/>
  <c r="Q8" i="49"/>
  <c r="Q7" i="49"/>
  <c r="Q6" i="49"/>
  <c r="Q5" i="49"/>
  <c r="Q4" i="49"/>
  <c r="Q3" i="49"/>
  <c r="Q2" i="49"/>
  <c r="P15" i="49"/>
  <c r="P14" i="49"/>
  <c r="P12" i="49"/>
  <c r="P11" i="49"/>
  <c r="P10" i="49"/>
  <c r="P9" i="49"/>
  <c r="P8" i="49"/>
  <c r="P7" i="49"/>
  <c r="P6" i="49"/>
  <c r="P5" i="49"/>
  <c r="P4" i="49"/>
  <c r="P3" i="49"/>
  <c r="P2" i="49"/>
  <c r="O15" i="49"/>
  <c r="O14" i="49"/>
  <c r="O12" i="49"/>
  <c r="O11" i="49"/>
  <c r="O10" i="49"/>
  <c r="O9" i="49"/>
  <c r="O8" i="49"/>
  <c r="O7" i="49"/>
  <c r="O6" i="49"/>
  <c r="O5" i="49"/>
  <c r="O4" i="49"/>
  <c r="O3" i="49"/>
  <c r="O2" i="49"/>
  <c r="N15" i="49"/>
  <c r="N14" i="49"/>
  <c r="N12" i="49"/>
  <c r="N11" i="49"/>
  <c r="N10" i="49"/>
  <c r="N9" i="49"/>
  <c r="N8" i="49"/>
  <c r="N7" i="49"/>
  <c r="N6" i="49"/>
  <c r="N5" i="49"/>
  <c r="N4" i="49"/>
  <c r="N3" i="49"/>
  <c r="N2" i="49"/>
  <c r="M15" i="49"/>
  <c r="M14" i="49"/>
  <c r="M12" i="49"/>
  <c r="M11" i="49"/>
  <c r="M10" i="49"/>
  <c r="M9" i="49"/>
  <c r="M8" i="49"/>
  <c r="M7" i="49"/>
  <c r="M6" i="49"/>
  <c r="M5" i="49"/>
  <c r="M4" i="49"/>
  <c r="M3" i="49"/>
  <c r="M2" i="49"/>
  <c r="L15" i="49"/>
  <c r="L14" i="49"/>
  <c r="L12" i="49"/>
  <c r="L11" i="49"/>
  <c r="L10" i="49"/>
  <c r="L9" i="49"/>
  <c r="L8" i="49"/>
  <c r="L7" i="49"/>
  <c r="L6" i="49"/>
  <c r="L5" i="49"/>
  <c r="L4" i="49"/>
  <c r="L3" i="49"/>
  <c r="L2" i="49"/>
  <c r="K15" i="49"/>
  <c r="K14" i="49"/>
  <c r="K12" i="49"/>
  <c r="K11" i="49"/>
  <c r="K10" i="49"/>
  <c r="K9" i="49"/>
  <c r="K8" i="49"/>
  <c r="K7" i="49"/>
  <c r="K6" i="49"/>
  <c r="K5" i="49"/>
  <c r="K4" i="49"/>
  <c r="K3" i="49"/>
  <c r="K2" i="49"/>
  <c r="J15" i="49"/>
  <c r="J14" i="49"/>
  <c r="J12" i="49"/>
  <c r="J11" i="49"/>
  <c r="J10" i="49"/>
  <c r="J9" i="49"/>
  <c r="J8" i="49"/>
  <c r="J7" i="49"/>
  <c r="J6" i="49"/>
  <c r="J5" i="49"/>
  <c r="J4" i="49"/>
  <c r="J3" i="49"/>
  <c r="J2" i="49"/>
  <c r="I15" i="49"/>
  <c r="I14" i="49"/>
  <c r="I12" i="49"/>
  <c r="I11" i="49"/>
  <c r="I10" i="49"/>
  <c r="I9" i="49"/>
  <c r="I8" i="49"/>
  <c r="I7" i="49"/>
  <c r="I6" i="49"/>
  <c r="I5" i="49"/>
  <c r="I4" i="49"/>
  <c r="I3" i="49"/>
  <c r="I2" i="49"/>
  <c r="H15" i="49"/>
  <c r="H14" i="49"/>
  <c r="H12" i="49"/>
  <c r="H11" i="49"/>
  <c r="H10" i="49"/>
  <c r="H9" i="49"/>
  <c r="H8" i="49"/>
  <c r="H7" i="49"/>
  <c r="H6" i="49"/>
  <c r="H5" i="49"/>
  <c r="H4" i="49"/>
  <c r="H3" i="49"/>
  <c r="H2" i="49"/>
  <c r="G15" i="49"/>
  <c r="G14" i="49"/>
  <c r="G12" i="49"/>
  <c r="G11" i="49"/>
  <c r="G10" i="49"/>
  <c r="G9" i="49"/>
  <c r="G8" i="49"/>
  <c r="G7" i="49"/>
  <c r="G6" i="49"/>
  <c r="G5" i="49"/>
  <c r="G4" i="49"/>
  <c r="G3" i="49"/>
  <c r="G2" i="49"/>
  <c r="F15" i="49"/>
  <c r="F14" i="49"/>
  <c r="F12" i="49"/>
  <c r="F11" i="49"/>
  <c r="F10" i="49"/>
  <c r="F9" i="49"/>
  <c r="F8" i="49"/>
  <c r="F7" i="49"/>
  <c r="F6" i="49"/>
  <c r="F5" i="49"/>
  <c r="F4" i="49"/>
  <c r="F3" i="49"/>
  <c r="F2" i="49"/>
  <c r="E15" i="49"/>
  <c r="E14" i="49"/>
  <c r="E12" i="49"/>
  <c r="E11" i="49"/>
  <c r="E10" i="49"/>
  <c r="E9" i="49"/>
  <c r="E8" i="49"/>
  <c r="E7" i="49"/>
  <c r="E6" i="49"/>
  <c r="E5" i="49"/>
  <c r="E4" i="49"/>
  <c r="E3" i="49"/>
  <c r="E2" i="49"/>
  <c r="D15" i="49"/>
  <c r="D14" i="49"/>
  <c r="D12" i="49"/>
  <c r="D11" i="49"/>
  <c r="D10" i="49"/>
  <c r="D9" i="49"/>
  <c r="D8" i="49"/>
  <c r="D7" i="49"/>
  <c r="D6" i="49"/>
  <c r="D5" i="49"/>
  <c r="D4" i="49"/>
  <c r="D3" i="49"/>
  <c r="D2" i="49"/>
  <c r="C15" i="49"/>
  <c r="C14" i="49"/>
  <c r="C12" i="49"/>
  <c r="C11" i="49"/>
  <c r="C10" i="49"/>
  <c r="C9" i="49"/>
  <c r="C8" i="49"/>
  <c r="C7" i="49"/>
  <c r="C6" i="49"/>
  <c r="C5" i="49"/>
  <c r="C4" i="49"/>
  <c r="C3" i="49"/>
  <c r="C2" i="49"/>
  <c r="B15" i="49"/>
  <c r="B14" i="49"/>
  <c r="B12" i="49"/>
  <c r="B11" i="49"/>
  <c r="B10" i="49"/>
  <c r="B9" i="49"/>
  <c r="B8" i="49"/>
  <c r="B7" i="49"/>
  <c r="B6" i="49"/>
  <c r="B5" i="49"/>
  <c r="B4" i="49"/>
  <c r="B3" i="49"/>
  <c r="B2" i="49"/>
  <c r="AV23" i="46"/>
  <c r="AV22" i="46"/>
  <c r="AV20" i="46"/>
  <c r="AV19" i="46"/>
  <c r="AV18" i="46"/>
  <c r="AV17" i="46"/>
  <c r="AV16" i="46"/>
  <c r="AV15" i="46"/>
  <c r="AV14" i="46"/>
  <c r="AV13" i="46"/>
  <c r="AV12" i="46"/>
  <c r="AV11" i="46"/>
  <c r="AV10" i="46"/>
  <c r="BT15" i="48"/>
  <c r="BT14" i="48"/>
  <c r="BT12" i="48"/>
  <c r="BT11" i="48"/>
  <c r="BT10" i="48"/>
  <c r="BT9" i="48"/>
  <c r="BT8" i="48"/>
  <c r="BT7" i="48"/>
  <c r="BT6" i="48"/>
  <c r="BT5" i="48"/>
  <c r="BT4" i="48"/>
  <c r="BT3" i="48"/>
  <c r="BT2" i="48"/>
  <c r="BR15" i="48"/>
  <c r="BR14" i="48"/>
  <c r="BR12" i="48"/>
  <c r="BR11" i="48"/>
  <c r="BR10" i="48"/>
  <c r="BR9" i="48"/>
  <c r="BR8" i="48"/>
  <c r="BR7" i="48"/>
  <c r="BR6" i="48"/>
  <c r="BR5" i="48"/>
  <c r="BR4" i="48"/>
  <c r="BR3" i="48"/>
  <c r="BR2" i="48"/>
  <c r="BP15" i="48"/>
  <c r="BP14" i="48"/>
  <c r="BP12" i="48"/>
  <c r="BP11" i="48"/>
  <c r="BP10" i="48"/>
  <c r="BP9" i="48"/>
  <c r="BP8" i="48"/>
  <c r="BP7" i="48"/>
  <c r="BP6" i="48"/>
  <c r="BP5" i="48"/>
  <c r="BP4" i="48"/>
  <c r="BP3" i="48"/>
  <c r="BP2" i="48"/>
  <c r="BN15" i="48"/>
  <c r="BN14" i="48"/>
  <c r="BN12" i="48"/>
  <c r="BN11" i="48"/>
  <c r="BN10" i="48"/>
  <c r="BN9" i="48"/>
  <c r="BN8" i="48"/>
  <c r="BN7" i="48"/>
  <c r="BN6" i="48"/>
  <c r="BN5" i="48"/>
  <c r="BN4" i="48"/>
  <c r="BN3" i="48"/>
  <c r="BN2" i="48"/>
  <c r="BL15" i="48"/>
  <c r="BL14" i="48"/>
  <c r="BL12" i="48"/>
  <c r="BL11" i="48"/>
  <c r="BL10" i="48"/>
  <c r="BL9" i="48"/>
  <c r="BL8" i="48"/>
  <c r="BL7" i="48"/>
  <c r="BL6" i="48"/>
  <c r="BL5" i="48"/>
  <c r="BL4" i="48"/>
  <c r="BL3" i="48"/>
  <c r="BL2" i="48"/>
  <c r="BJ15" i="48"/>
  <c r="BJ14" i="48"/>
  <c r="BJ12" i="48"/>
  <c r="BJ11" i="48"/>
  <c r="BJ10" i="48"/>
  <c r="BJ9" i="48"/>
  <c r="BJ8" i="48"/>
  <c r="BJ7" i="48"/>
  <c r="BJ6" i="48"/>
  <c r="BJ5" i="48"/>
  <c r="BJ4" i="48"/>
  <c r="BJ3" i="48"/>
  <c r="BJ2" i="48"/>
  <c r="BH15" i="48"/>
  <c r="BH14" i="48"/>
  <c r="BH12" i="48"/>
  <c r="BH11" i="48"/>
  <c r="BH10" i="48"/>
  <c r="BH9" i="48"/>
  <c r="BH8" i="48"/>
  <c r="BH7" i="48"/>
  <c r="BH6" i="48"/>
  <c r="BH5" i="48"/>
  <c r="BH4" i="48"/>
  <c r="BH3" i="48"/>
  <c r="BH2" i="48"/>
  <c r="BF15" i="48"/>
  <c r="BF14" i="48"/>
  <c r="BF12" i="48"/>
  <c r="BF11" i="48"/>
  <c r="BF10" i="48"/>
  <c r="BF9" i="48"/>
  <c r="BF8" i="48"/>
  <c r="BF7" i="48"/>
  <c r="BF6" i="48"/>
  <c r="BF5" i="48"/>
  <c r="BF4" i="48"/>
  <c r="BF3" i="48"/>
  <c r="BF2" i="48"/>
  <c r="BD15" i="48"/>
  <c r="BD14" i="48"/>
  <c r="BD12" i="48"/>
  <c r="BD11" i="48"/>
  <c r="BD10" i="48"/>
  <c r="BD9" i="48"/>
  <c r="BD8" i="48"/>
  <c r="BD7" i="48"/>
  <c r="BD6" i="48"/>
  <c r="BD5" i="48"/>
  <c r="BD4" i="48"/>
  <c r="BD3" i="48"/>
  <c r="BD2" i="48"/>
  <c r="BB15" i="48"/>
  <c r="BB14" i="48"/>
  <c r="BB12" i="48"/>
  <c r="BB11" i="48"/>
  <c r="BB10" i="48"/>
  <c r="BB9" i="48"/>
  <c r="BB8" i="48"/>
  <c r="BB7" i="48"/>
  <c r="BB6" i="48"/>
  <c r="BB5" i="48"/>
  <c r="BB4" i="48"/>
  <c r="BB3" i="48"/>
  <c r="BB2" i="48"/>
  <c r="AZ15" i="48"/>
  <c r="AZ14" i="48"/>
  <c r="AZ12" i="48"/>
  <c r="AZ11" i="48"/>
  <c r="AZ10" i="48"/>
  <c r="AZ9" i="48"/>
  <c r="AZ8" i="48"/>
  <c r="AZ7" i="48"/>
  <c r="AZ6" i="48"/>
  <c r="AZ5" i="48"/>
  <c r="AZ4" i="48"/>
  <c r="AZ3" i="48"/>
  <c r="AZ2" i="48"/>
  <c r="AX15" i="48"/>
  <c r="AX14" i="48"/>
  <c r="AX12" i="48"/>
  <c r="AX11" i="48"/>
  <c r="AX10" i="48"/>
  <c r="AX9" i="48"/>
  <c r="AX8" i="48"/>
  <c r="AX7" i="48"/>
  <c r="AX6" i="48"/>
  <c r="AX5" i="48"/>
  <c r="AX4" i="48"/>
  <c r="AX3" i="48"/>
  <c r="AX2" i="48"/>
  <c r="AV15" i="48"/>
  <c r="AV14" i="48"/>
  <c r="AV12" i="48"/>
  <c r="AV11" i="48"/>
  <c r="AV10" i="48"/>
  <c r="AV9" i="48"/>
  <c r="AV8" i="48"/>
  <c r="AV7" i="48"/>
  <c r="AV6" i="48"/>
  <c r="AV5" i="48"/>
  <c r="AV4" i="48"/>
  <c r="AV3" i="48"/>
  <c r="AV2" i="48"/>
  <c r="AT15" i="48"/>
  <c r="AT14" i="48"/>
  <c r="AT12" i="48"/>
  <c r="AT11" i="48"/>
  <c r="AT10" i="48"/>
  <c r="AT9" i="48"/>
  <c r="AT8" i="48"/>
  <c r="AT7" i="48"/>
  <c r="AT6" i="48"/>
  <c r="AT5" i="48"/>
  <c r="AT4" i="48"/>
  <c r="AT3" i="48"/>
  <c r="AT2" i="48"/>
  <c r="AR15" i="48"/>
  <c r="AR14" i="48"/>
  <c r="AR12" i="48"/>
  <c r="AR11" i="48"/>
  <c r="AR10" i="48"/>
  <c r="AR9" i="48"/>
  <c r="AR8" i="48"/>
  <c r="AR7" i="48"/>
  <c r="AR6" i="48"/>
  <c r="AR5" i="48"/>
  <c r="AR4" i="48"/>
  <c r="AR3" i="48"/>
  <c r="AR2" i="48"/>
  <c r="AP15" i="48"/>
  <c r="AP14" i="48"/>
  <c r="AP12" i="48"/>
  <c r="AP11" i="48"/>
  <c r="AP10" i="48"/>
  <c r="AP9" i="48"/>
  <c r="AP8" i="48"/>
  <c r="AP7" i="48"/>
  <c r="AP6" i="48"/>
  <c r="AP5" i="48"/>
  <c r="AP4" i="48"/>
  <c r="AP3" i="48"/>
  <c r="AP2" i="48"/>
  <c r="AN15" i="48"/>
  <c r="AN14" i="48"/>
  <c r="AN12" i="48"/>
  <c r="AN11" i="48"/>
  <c r="AN10" i="48"/>
  <c r="AN9" i="48"/>
  <c r="AN8" i="48"/>
  <c r="AN7" i="48"/>
  <c r="AN6" i="48"/>
  <c r="AN5" i="48"/>
  <c r="AN4" i="48"/>
  <c r="AN3" i="48"/>
  <c r="AN2" i="48"/>
  <c r="AL15" i="48"/>
  <c r="AL14" i="48"/>
  <c r="AL12" i="48"/>
  <c r="AL11" i="48"/>
  <c r="AL10" i="48"/>
  <c r="AL9" i="48"/>
  <c r="AL8" i="48"/>
  <c r="AL7" i="48"/>
  <c r="AL6" i="48"/>
  <c r="AL5" i="48"/>
  <c r="AL4" i="48"/>
  <c r="AL3" i="48"/>
  <c r="AL2" i="48"/>
  <c r="AJ15" i="48"/>
  <c r="AJ14" i="48"/>
  <c r="AJ12" i="48"/>
  <c r="AJ11" i="48"/>
  <c r="AJ10" i="48"/>
  <c r="AJ9" i="48"/>
  <c r="AJ8" i="48"/>
  <c r="AJ7" i="48"/>
  <c r="AJ6" i="48"/>
  <c r="AJ5" i="48"/>
  <c r="AJ4" i="48"/>
  <c r="AJ3" i="48"/>
  <c r="AJ2" i="48"/>
  <c r="AH15" i="48"/>
  <c r="AH14" i="48"/>
  <c r="AH12" i="48"/>
  <c r="AH11" i="48"/>
  <c r="AH10" i="48"/>
  <c r="AH9" i="48"/>
  <c r="AH8" i="48"/>
  <c r="AH7" i="48"/>
  <c r="AH6" i="48"/>
  <c r="AH5" i="48"/>
  <c r="AH4" i="48"/>
  <c r="AH3" i="48"/>
  <c r="AH2" i="48"/>
  <c r="AF15" i="48"/>
  <c r="AF14" i="48"/>
  <c r="AF12" i="48"/>
  <c r="AF11" i="48"/>
  <c r="AF10" i="48"/>
  <c r="AF9" i="48"/>
  <c r="AF8" i="48"/>
  <c r="AF7" i="48"/>
  <c r="AF6" i="48"/>
  <c r="AF5" i="48"/>
  <c r="AF4" i="48"/>
  <c r="AF3" i="48"/>
  <c r="AF2" i="48"/>
  <c r="AD15" i="48"/>
  <c r="AD14" i="48"/>
  <c r="AD12" i="48"/>
  <c r="AD11" i="48"/>
  <c r="AD10" i="48"/>
  <c r="AD9" i="48"/>
  <c r="AD8" i="48"/>
  <c r="AD7" i="48"/>
  <c r="AD6" i="48"/>
  <c r="AD5" i="48"/>
  <c r="AD4" i="48"/>
  <c r="AD3" i="48"/>
  <c r="AD2" i="48"/>
  <c r="AB15" i="48"/>
  <c r="AB14" i="48"/>
  <c r="AB12" i="48"/>
  <c r="AB11" i="48"/>
  <c r="AB10" i="48"/>
  <c r="AB9" i="48"/>
  <c r="AB8" i="48"/>
  <c r="AB7" i="48"/>
  <c r="AB6" i="48"/>
  <c r="AB5" i="48"/>
  <c r="AB4" i="48"/>
  <c r="AB3" i="48"/>
  <c r="AB2" i="48"/>
  <c r="Z15" i="48"/>
  <c r="Z14" i="48"/>
  <c r="Z12" i="48"/>
  <c r="Z11" i="48"/>
  <c r="Z10" i="48"/>
  <c r="Z9" i="48"/>
  <c r="Z8" i="48"/>
  <c r="Z7" i="48"/>
  <c r="Z6" i="48"/>
  <c r="Z5" i="48"/>
  <c r="Z4" i="48"/>
  <c r="Z3" i="48"/>
  <c r="Z2" i="48"/>
  <c r="X15" i="48"/>
  <c r="X14" i="48"/>
  <c r="X12" i="48"/>
  <c r="X11" i="48"/>
  <c r="X10" i="48"/>
  <c r="X9" i="48"/>
  <c r="X8" i="48"/>
  <c r="X7" i="48"/>
  <c r="X6" i="48"/>
  <c r="X5" i="48"/>
  <c r="X4" i="48"/>
  <c r="X3" i="48"/>
  <c r="X2" i="48"/>
  <c r="V15" i="48"/>
  <c r="V14" i="48"/>
  <c r="V12" i="48"/>
  <c r="V11" i="48"/>
  <c r="V10" i="48"/>
  <c r="V9" i="48"/>
  <c r="V8" i="48"/>
  <c r="V7" i="48"/>
  <c r="V6" i="48"/>
  <c r="V5" i="48"/>
  <c r="V4" i="48"/>
  <c r="V3" i="48"/>
  <c r="V2" i="48"/>
  <c r="T15" i="48"/>
  <c r="T14" i="48"/>
  <c r="T12" i="48"/>
  <c r="T11" i="48"/>
  <c r="T10" i="48"/>
  <c r="T9" i="48"/>
  <c r="T8" i="48"/>
  <c r="T7" i="48"/>
  <c r="T6" i="48"/>
  <c r="T5" i="48"/>
  <c r="T4" i="48"/>
  <c r="T3" i="48"/>
  <c r="T2" i="48"/>
  <c r="R15" i="48"/>
  <c r="R14" i="48"/>
  <c r="R12" i="48"/>
  <c r="R11" i="48"/>
  <c r="R10" i="48"/>
  <c r="R9" i="48"/>
  <c r="R8" i="48"/>
  <c r="R7" i="48"/>
  <c r="R6" i="48"/>
  <c r="R5" i="48"/>
  <c r="R4" i="48"/>
  <c r="R3" i="48"/>
  <c r="R2" i="48"/>
  <c r="P15" i="48"/>
  <c r="P14" i="48"/>
  <c r="P12" i="48"/>
  <c r="P11" i="48"/>
  <c r="P10" i="48"/>
  <c r="P9" i="48"/>
  <c r="P8" i="48"/>
  <c r="P7" i="48"/>
  <c r="P6" i="48"/>
  <c r="P5" i="48"/>
  <c r="P4" i="48"/>
  <c r="P3" i="48"/>
  <c r="P2" i="48"/>
  <c r="N15" i="48"/>
  <c r="N14" i="48"/>
  <c r="N12" i="48"/>
  <c r="N11" i="48"/>
  <c r="N10" i="48"/>
  <c r="N9" i="48"/>
  <c r="N8" i="48"/>
  <c r="N7" i="48"/>
  <c r="N6" i="48"/>
  <c r="N5" i="48"/>
  <c r="N4" i="48"/>
  <c r="N3" i="48"/>
  <c r="N2" i="48"/>
  <c r="L15" i="48"/>
  <c r="L14" i="48"/>
  <c r="L12" i="48"/>
  <c r="L11" i="48"/>
  <c r="L10" i="48"/>
  <c r="L9" i="48"/>
  <c r="L8" i="48"/>
  <c r="L7" i="48"/>
  <c r="L6" i="48"/>
  <c r="L5" i="48"/>
  <c r="L4" i="48"/>
  <c r="L3" i="48"/>
  <c r="L2" i="48"/>
  <c r="J15" i="48"/>
  <c r="J14" i="48"/>
  <c r="J12" i="48"/>
  <c r="J11" i="48"/>
  <c r="J10" i="48"/>
  <c r="J9" i="48"/>
  <c r="J8" i="48"/>
  <c r="J7" i="48"/>
  <c r="J6" i="48"/>
  <c r="J5" i="48"/>
  <c r="J4" i="48"/>
  <c r="J3" i="48"/>
  <c r="J2" i="48"/>
  <c r="H15" i="48"/>
  <c r="H14" i="48"/>
  <c r="H12" i="48"/>
  <c r="H11" i="48"/>
  <c r="H10" i="48"/>
  <c r="H9" i="48"/>
  <c r="H8" i="48"/>
  <c r="H7" i="48"/>
  <c r="H6" i="48"/>
  <c r="H5" i="48"/>
  <c r="H4" i="48"/>
  <c r="H3" i="48"/>
  <c r="H2" i="48"/>
  <c r="F15" i="48"/>
  <c r="F14" i="48"/>
  <c r="F12" i="48"/>
  <c r="F11" i="48"/>
  <c r="F10" i="48"/>
  <c r="F9" i="48"/>
  <c r="F8" i="48"/>
  <c r="F7" i="48"/>
  <c r="F6" i="48"/>
  <c r="F5" i="48"/>
  <c r="F4" i="48"/>
  <c r="F3" i="48"/>
  <c r="F2" i="48"/>
  <c r="D15" i="48"/>
  <c r="D14" i="48"/>
  <c r="D12" i="48"/>
  <c r="D11" i="48"/>
  <c r="D10" i="48"/>
  <c r="D9" i="48"/>
  <c r="D8" i="48"/>
  <c r="D7" i="48"/>
  <c r="D6" i="48"/>
  <c r="D5" i="48"/>
  <c r="D4" i="48"/>
  <c r="D3" i="48"/>
  <c r="D2" i="48"/>
  <c r="B15" i="48"/>
  <c r="B14" i="48"/>
  <c r="B12" i="48"/>
  <c r="B11" i="48"/>
  <c r="B10" i="48"/>
  <c r="B9" i="48"/>
  <c r="B8" i="48"/>
  <c r="B7" i="48"/>
  <c r="B6" i="48"/>
  <c r="B5" i="48"/>
  <c r="B4" i="48"/>
  <c r="B3" i="48"/>
  <c r="B2" i="48"/>
  <c r="CB22" i="26"/>
  <c r="CB21" i="26"/>
  <c r="CB19" i="26"/>
  <c r="CB18" i="26"/>
  <c r="CB17" i="26"/>
  <c r="CB16" i="26"/>
  <c r="CB15" i="26"/>
  <c r="CB14" i="26"/>
  <c r="CB13" i="26"/>
  <c r="CB12" i="26"/>
  <c r="CB11" i="26"/>
  <c r="CB10" i="26"/>
  <c r="CB9" i="26"/>
  <c r="Y8" i="21"/>
  <c r="Y7" i="21"/>
  <c r="X8" i="21"/>
  <c r="X7" i="21"/>
  <c r="W8" i="21"/>
  <c r="W7" i="21"/>
  <c r="V8" i="21"/>
  <c r="V7" i="21"/>
  <c r="U8" i="21"/>
  <c r="U7" i="21"/>
  <c r="T8" i="21"/>
  <c r="T7" i="21"/>
  <c r="C453" i="62"/>
  <c r="C452" i="62"/>
  <c r="C451" i="62"/>
  <c r="C450" i="62"/>
  <c r="C449" i="62"/>
  <c r="C448" i="62"/>
  <c r="C447" i="62"/>
  <c r="C446" i="62"/>
  <c r="C445" i="62"/>
  <c r="C444" i="62"/>
  <c r="C443" i="62"/>
  <c r="C442" i="62"/>
  <c r="C441" i="62"/>
  <c r="C440" i="62"/>
  <c r="C439" i="62"/>
  <c r="C438" i="62"/>
  <c r="C437" i="62"/>
  <c r="C436" i="62"/>
  <c r="C435" i="62"/>
  <c r="C434" i="62"/>
  <c r="C433" i="62"/>
  <c r="C432" i="62"/>
  <c r="C431" i="62"/>
  <c r="C430" i="62"/>
  <c r="C429" i="62"/>
  <c r="C428" i="62"/>
  <c r="C427" i="62"/>
  <c r="C426" i="62"/>
  <c r="C425" i="62"/>
  <c r="C424" i="62"/>
  <c r="C423" i="62"/>
  <c r="C422" i="62"/>
  <c r="C421" i="62"/>
  <c r="C420" i="62"/>
  <c r="C419" i="62"/>
  <c r="C418" i="62"/>
  <c r="C417" i="62"/>
  <c r="C416" i="62"/>
  <c r="C415" i="62"/>
  <c r="C414" i="62"/>
  <c r="C413" i="62"/>
  <c r="C412" i="62"/>
  <c r="C411" i="62"/>
  <c r="C410" i="62"/>
  <c r="C409" i="62"/>
  <c r="C408" i="62"/>
  <c r="C407" i="62"/>
  <c r="C406" i="62"/>
  <c r="C405" i="62"/>
  <c r="C404" i="62"/>
  <c r="C403" i="62"/>
  <c r="C402" i="62"/>
  <c r="C401" i="62"/>
  <c r="C400" i="62"/>
  <c r="C399" i="62"/>
  <c r="C398" i="62"/>
  <c r="C397" i="62"/>
  <c r="C396" i="62"/>
  <c r="C395" i="62"/>
  <c r="C394" i="62"/>
  <c r="C393" i="62"/>
  <c r="C392" i="62"/>
  <c r="C391" i="62"/>
  <c r="C390" i="62"/>
  <c r="C389" i="62"/>
  <c r="C388" i="62"/>
  <c r="C387" i="62"/>
  <c r="C386" i="62"/>
  <c r="C385" i="62"/>
  <c r="C384" i="62"/>
  <c r="C383" i="62"/>
  <c r="C382" i="62"/>
  <c r="C381" i="62"/>
  <c r="C380" i="62"/>
  <c r="C379" i="62"/>
  <c r="C378" i="62"/>
  <c r="C377" i="62"/>
  <c r="C376" i="62"/>
  <c r="C375" i="62"/>
  <c r="C374" i="62"/>
  <c r="C373" i="62"/>
  <c r="C372" i="62"/>
  <c r="C371" i="62"/>
  <c r="C370" i="62"/>
  <c r="C369" i="62"/>
  <c r="C368" i="62"/>
  <c r="C367" i="62"/>
  <c r="C366" i="62"/>
  <c r="C365" i="62"/>
  <c r="C364" i="62"/>
  <c r="C363" i="62"/>
  <c r="C362" i="62"/>
  <c r="C361" i="62"/>
  <c r="C360" i="62"/>
  <c r="C359" i="62"/>
  <c r="C358" i="62"/>
  <c r="C357" i="62"/>
  <c r="C356" i="62"/>
  <c r="C355" i="62"/>
  <c r="C354" i="62"/>
  <c r="C353" i="62"/>
  <c r="C352" i="62"/>
  <c r="C351" i="62"/>
  <c r="C350" i="62"/>
  <c r="C349" i="62"/>
  <c r="C348" i="62"/>
  <c r="C347" i="62"/>
  <c r="C346" i="62"/>
  <c r="C345" i="62"/>
  <c r="C344" i="62"/>
  <c r="C343" i="62"/>
  <c r="C342" i="62"/>
  <c r="C341" i="62"/>
  <c r="C340" i="62"/>
  <c r="C339" i="62"/>
  <c r="C338" i="62"/>
  <c r="C337" i="62"/>
  <c r="C336" i="62"/>
  <c r="C335" i="62"/>
  <c r="C334" i="62"/>
  <c r="C333" i="62"/>
  <c r="C332" i="62"/>
  <c r="C331" i="62"/>
  <c r="C330" i="62"/>
  <c r="C329" i="62"/>
  <c r="C328" i="62"/>
  <c r="C327" i="62"/>
  <c r="C326" i="62"/>
  <c r="C325" i="62"/>
  <c r="C324" i="62"/>
  <c r="C323" i="62"/>
  <c r="C322" i="62"/>
  <c r="C321" i="62"/>
  <c r="C320" i="62"/>
  <c r="C319" i="62"/>
  <c r="C318" i="62"/>
  <c r="C317" i="62"/>
  <c r="C316" i="62"/>
  <c r="C315" i="62"/>
  <c r="C314" i="62"/>
  <c r="C313" i="62"/>
  <c r="C312" i="62"/>
  <c r="C311" i="62"/>
  <c r="C310" i="62"/>
  <c r="C309" i="62"/>
  <c r="C308" i="62"/>
  <c r="C307" i="62"/>
  <c r="C306" i="62"/>
  <c r="C305" i="62"/>
  <c r="C304" i="62"/>
  <c r="C303" i="62"/>
  <c r="C302" i="62"/>
  <c r="C301" i="62"/>
  <c r="C300" i="62"/>
  <c r="C299" i="62"/>
  <c r="C298" i="62"/>
  <c r="C297" i="62"/>
  <c r="C296" i="62"/>
  <c r="C295" i="62"/>
  <c r="C294" i="62"/>
  <c r="C293" i="62"/>
  <c r="C292" i="62"/>
  <c r="C291" i="62"/>
  <c r="C290" i="62"/>
  <c r="C289" i="62"/>
  <c r="C288" i="62"/>
  <c r="C287" i="62"/>
  <c r="C286" i="62"/>
  <c r="C285" i="62"/>
  <c r="C284" i="62"/>
  <c r="C283" i="62"/>
  <c r="C282" i="62"/>
  <c r="C281" i="62"/>
  <c r="C280" i="62"/>
  <c r="C279" i="62"/>
  <c r="C278" i="62"/>
  <c r="C277" i="62"/>
  <c r="C276" i="62"/>
  <c r="C275" i="62"/>
  <c r="C274" i="62"/>
  <c r="C273" i="62"/>
  <c r="C272" i="62"/>
  <c r="C271" i="62"/>
  <c r="C270" i="62"/>
  <c r="C269" i="62"/>
  <c r="C268" i="62"/>
  <c r="C267" i="62"/>
  <c r="C266" i="62"/>
  <c r="C265" i="62"/>
  <c r="C264" i="62"/>
  <c r="C263" i="62"/>
  <c r="C262" i="62"/>
  <c r="C261" i="62"/>
  <c r="C260" i="62"/>
  <c r="C259" i="62"/>
  <c r="C258" i="62"/>
  <c r="C257" i="62"/>
  <c r="C256" i="62"/>
  <c r="C255" i="62"/>
  <c r="C254" i="62"/>
  <c r="C253" i="62"/>
  <c r="C252" i="62"/>
  <c r="C251" i="62"/>
  <c r="C250" i="62"/>
  <c r="C249" i="62"/>
  <c r="C248" i="62"/>
  <c r="C247" i="62"/>
  <c r="C246" i="62"/>
  <c r="C245" i="62"/>
  <c r="C244" i="62"/>
  <c r="C243" i="62"/>
  <c r="C242" i="62"/>
  <c r="C241" i="62"/>
  <c r="C240" i="62"/>
  <c r="C239" i="62"/>
  <c r="C238" i="62"/>
  <c r="C237" i="62"/>
  <c r="C236" i="62"/>
  <c r="C235" i="62"/>
  <c r="C234" i="62"/>
  <c r="C233" i="62"/>
  <c r="C232" i="62"/>
  <c r="C231" i="62"/>
  <c r="C230" i="62"/>
  <c r="C229" i="62"/>
  <c r="C228" i="62"/>
  <c r="C227" i="62"/>
  <c r="C226" i="62"/>
  <c r="C225" i="62"/>
  <c r="C224" i="62"/>
  <c r="C223" i="62"/>
  <c r="C222" i="62"/>
  <c r="C221" i="62"/>
  <c r="C220" i="62"/>
  <c r="C219" i="62"/>
  <c r="C218" i="62"/>
  <c r="C217" i="62"/>
  <c r="C216" i="62"/>
  <c r="C215" i="62"/>
  <c r="C214" i="62"/>
  <c r="C213" i="62"/>
  <c r="C212" i="62"/>
  <c r="C211" i="62"/>
  <c r="C210" i="62"/>
  <c r="C209" i="62"/>
  <c r="C208" i="62"/>
  <c r="C207" i="62"/>
  <c r="C206" i="62"/>
  <c r="C205" i="62"/>
  <c r="C204" i="62"/>
  <c r="C203" i="62"/>
  <c r="C202" i="62"/>
  <c r="C201" i="62"/>
  <c r="C200" i="62"/>
  <c r="C199" i="62"/>
  <c r="C198" i="62"/>
  <c r="C197" i="62"/>
  <c r="C196" i="62"/>
  <c r="C195" i="62"/>
  <c r="C194" i="62"/>
  <c r="C193" i="62"/>
  <c r="C192" i="62"/>
  <c r="C191" i="62"/>
  <c r="C190" i="62"/>
  <c r="C189" i="62"/>
  <c r="C188" i="62"/>
  <c r="C187" i="62"/>
  <c r="C186" i="62"/>
  <c r="C185" i="62"/>
  <c r="C184" i="62"/>
  <c r="C183" i="62"/>
  <c r="C182" i="62"/>
  <c r="C181" i="62"/>
  <c r="C180" i="62"/>
  <c r="C179" i="62"/>
  <c r="C178" i="62"/>
  <c r="C177" i="62"/>
  <c r="C176" i="62"/>
  <c r="C175" i="62"/>
  <c r="C174" i="62"/>
  <c r="C173" i="62"/>
  <c r="C172" i="62"/>
  <c r="C171" i="62"/>
  <c r="C170" i="62"/>
  <c r="C169" i="62"/>
  <c r="C168" i="62"/>
  <c r="C167" i="62"/>
  <c r="C166" i="62"/>
  <c r="C165" i="62"/>
  <c r="C164" i="62"/>
  <c r="C163" i="62"/>
  <c r="C162" i="62"/>
  <c r="C161" i="62"/>
  <c r="C160" i="62"/>
  <c r="C159" i="62"/>
  <c r="C158" i="62"/>
  <c r="C157" i="62"/>
  <c r="C156" i="62"/>
  <c r="C155" i="62"/>
  <c r="C154" i="62"/>
  <c r="C153" i="62"/>
  <c r="C152" i="62"/>
  <c r="C151" i="62"/>
  <c r="C150" i="62"/>
  <c r="C149" i="62"/>
  <c r="C148" i="62"/>
  <c r="C147" i="62"/>
  <c r="C146" i="62"/>
  <c r="C145" i="62"/>
  <c r="C144" i="62"/>
  <c r="C143" i="62"/>
  <c r="C142" i="62"/>
  <c r="C141" i="62"/>
  <c r="C140" i="62"/>
  <c r="C139" i="62"/>
  <c r="C138" i="62"/>
  <c r="C137" i="62"/>
  <c r="C136" i="62"/>
  <c r="C135" i="62"/>
  <c r="C134" i="62"/>
  <c r="C133" i="62"/>
  <c r="C132" i="62"/>
  <c r="C131" i="62"/>
  <c r="C130" i="62"/>
  <c r="C129" i="62"/>
  <c r="C128" i="62"/>
  <c r="C127" i="62"/>
  <c r="C126" i="62"/>
  <c r="C125" i="62"/>
  <c r="C124" i="62"/>
  <c r="C123" i="62"/>
  <c r="C122" i="62"/>
  <c r="C121" i="62"/>
  <c r="C120" i="62"/>
  <c r="C119" i="62"/>
  <c r="C118" i="62"/>
  <c r="C117" i="62"/>
  <c r="C116" i="62"/>
  <c r="C115" i="62"/>
  <c r="C114" i="62"/>
  <c r="C113" i="62"/>
  <c r="C112" i="62"/>
  <c r="C111" i="62"/>
  <c r="C110" i="62"/>
  <c r="C109" i="62"/>
  <c r="C108" i="62"/>
  <c r="C107" i="62"/>
  <c r="C106" i="62"/>
  <c r="C105" i="62"/>
  <c r="C104" i="62"/>
  <c r="C103" i="62"/>
  <c r="C102" i="62"/>
  <c r="C101" i="62"/>
  <c r="C100" i="62"/>
  <c r="C99" i="62"/>
  <c r="C98" i="62"/>
  <c r="C97" i="62"/>
  <c r="C96" i="62"/>
  <c r="C95" i="62"/>
  <c r="C94" i="62"/>
  <c r="C93" i="62"/>
  <c r="C92" i="62"/>
  <c r="C91" i="62"/>
  <c r="C90" i="62"/>
  <c r="C89" i="62"/>
  <c r="C88" i="62"/>
  <c r="C87" i="62"/>
  <c r="C86" i="62"/>
  <c r="C85" i="62"/>
  <c r="C84" i="62"/>
  <c r="C83" i="62"/>
  <c r="C82" i="62"/>
  <c r="C81" i="62"/>
  <c r="C80" i="62"/>
  <c r="C79" i="62"/>
  <c r="C78" i="62"/>
  <c r="C77" i="62"/>
  <c r="C76" i="62"/>
  <c r="C75" i="62"/>
  <c r="C74" i="62"/>
  <c r="C73" i="62"/>
  <c r="C72" i="62"/>
  <c r="C71" i="62"/>
  <c r="C70" i="62"/>
  <c r="C69" i="62"/>
  <c r="C68" i="62"/>
  <c r="C67" i="62"/>
  <c r="C66" i="62"/>
  <c r="C65" i="62"/>
  <c r="C64" i="62"/>
  <c r="C63" i="62"/>
  <c r="C62" i="62"/>
  <c r="C61" i="62"/>
  <c r="C60" i="62"/>
  <c r="C59" i="62"/>
  <c r="C58" i="62"/>
  <c r="C57" i="62"/>
  <c r="C56" i="62"/>
  <c r="C55" i="62"/>
  <c r="C54" i="62"/>
  <c r="C53" i="62"/>
  <c r="C52" i="62"/>
  <c r="C51" i="62"/>
  <c r="C50" i="62"/>
  <c r="C49" i="62"/>
  <c r="C48" i="62"/>
  <c r="C47" i="62"/>
  <c r="C46" i="62"/>
  <c r="C45" i="62"/>
  <c r="C44" i="62"/>
  <c r="C43" i="62"/>
  <c r="C42" i="62"/>
  <c r="C41" i="62"/>
  <c r="C40" i="62"/>
  <c r="C39" i="62"/>
  <c r="C38" i="62"/>
  <c r="C37" i="62"/>
  <c r="C36" i="62"/>
  <c r="C35" i="62"/>
  <c r="C34" i="62"/>
  <c r="C33" i="62"/>
  <c r="C32" i="62"/>
  <c r="C31" i="62"/>
  <c r="C30" i="62"/>
  <c r="C29" i="62"/>
  <c r="C28" i="62"/>
  <c r="C27" i="62"/>
  <c r="C26" i="62"/>
  <c r="C25" i="62"/>
  <c r="C24" i="62"/>
  <c r="C23" i="62"/>
  <c r="C22" i="62"/>
  <c r="C21" i="62"/>
  <c r="C20" i="62"/>
  <c r="C19" i="62"/>
  <c r="C18" i="62"/>
  <c r="C17" i="62"/>
  <c r="C16" i="62"/>
  <c r="C15" i="62"/>
  <c r="C14" i="62"/>
  <c r="C13" i="62"/>
  <c r="C12" i="62"/>
  <c r="C11" i="62"/>
  <c r="C10" i="62"/>
  <c r="C9" i="62"/>
  <c r="C8" i="62"/>
  <c r="C7" i="62"/>
  <c r="C6" i="62"/>
  <c r="C5" i="62"/>
  <c r="C4" i="62"/>
  <c r="C3" i="62"/>
  <c r="C2" i="62"/>
  <c r="B453" i="62"/>
  <c r="B452" i="62"/>
  <c r="B451" i="62"/>
  <c r="B450" i="62"/>
  <c r="B449" i="62"/>
  <c r="B448" i="62"/>
  <c r="B447" i="62"/>
  <c r="B446" i="62"/>
  <c r="B445" i="62"/>
  <c r="B444" i="62"/>
  <c r="B443" i="62"/>
  <c r="B442" i="62"/>
  <c r="B441" i="62"/>
  <c r="B440" i="62"/>
  <c r="B439" i="62"/>
  <c r="B438" i="62"/>
  <c r="B437" i="62"/>
  <c r="B436" i="62"/>
  <c r="B435" i="62"/>
  <c r="B434" i="62"/>
  <c r="B433" i="62"/>
  <c r="B432" i="62"/>
  <c r="B431" i="62"/>
  <c r="B430" i="62"/>
  <c r="B429" i="62"/>
  <c r="B428" i="62"/>
  <c r="B427" i="62"/>
  <c r="B426" i="62"/>
  <c r="B425" i="62"/>
  <c r="B424" i="62"/>
  <c r="B423" i="62"/>
  <c r="B422" i="62"/>
  <c r="B421" i="62"/>
  <c r="B420" i="62"/>
  <c r="B419" i="62"/>
  <c r="B418" i="62"/>
  <c r="B417" i="62"/>
  <c r="B416" i="62"/>
  <c r="B415" i="62"/>
  <c r="B414" i="62"/>
  <c r="B413" i="62"/>
  <c r="B412" i="62"/>
  <c r="B411" i="62"/>
  <c r="B410" i="62"/>
  <c r="B409" i="62"/>
  <c r="B408" i="62"/>
  <c r="B407" i="62"/>
  <c r="B406" i="62"/>
  <c r="B405" i="62"/>
  <c r="B404" i="62"/>
  <c r="B403" i="62"/>
  <c r="B402" i="62"/>
  <c r="B401" i="62"/>
  <c r="B400" i="62"/>
  <c r="B399" i="62"/>
  <c r="B398" i="62"/>
  <c r="B397" i="62"/>
  <c r="B396" i="62"/>
  <c r="B395" i="62"/>
  <c r="B394" i="62"/>
  <c r="B393" i="62"/>
  <c r="B392" i="62"/>
  <c r="B391" i="62"/>
  <c r="B390" i="62"/>
  <c r="B389" i="62"/>
  <c r="B388" i="62"/>
  <c r="B387" i="62"/>
  <c r="B386" i="62"/>
  <c r="B385" i="62"/>
  <c r="B384" i="62"/>
  <c r="B383" i="62"/>
  <c r="B382" i="62"/>
  <c r="B381" i="62"/>
  <c r="B380" i="62"/>
  <c r="B379" i="62"/>
  <c r="B378" i="62"/>
  <c r="B377" i="62"/>
  <c r="B376" i="62"/>
  <c r="B375" i="62"/>
  <c r="B374" i="62"/>
  <c r="B373" i="62"/>
  <c r="B372" i="62"/>
  <c r="B371" i="62"/>
  <c r="B370" i="62"/>
  <c r="B369" i="62"/>
  <c r="B368" i="62"/>
  <c r="B367" i="62"/>
  <c r="B366" i="62"/>
  <c r="B365" i="62"/>
  <c r="B364" i="62"/>
  <c r="B363" i="62"/>
  <c r="B362" i="62"/>
  <c r="B361" i="62"/>
  <c r="B360" i="62"/>
  <c r="B359" i="62"/>
  <c r="B358" i="62"/>
  <c r="B357" i="62"/>
  <c r="B356" i="62"/>
  <c r="B355" i="62"/>
  <c r="B354" i="62"/>
  <c r="B353" i="62"/>
  <c r="B352" i="62"/>
  <c r="B351" i="62"/>
  <c r="B350" i="62"/>
  <c r="B349" i="62"/>
  <c r="B348" i="62"/>
  <c r="B347" i="62"/>
  <c r="B346" i="62"/>
  <c r="B345" i="62"/>
  <c r="B344" i="62"/>
  <c r="B343" i="62"/>
  <c r="B342" i="62"/>
  <c r="B341" i="62"/>
  <c r="B340" i="62"/>
  <c r="B339" i="62"/>
  <c r="B338" i="62"/>
  <c r="B337" i="62"/>
  <c r="B336" i="62"/>
  <c r="B335" i="62"/>
  <c r="B334" i="62"/>
  <c r="B333" i="62"/>
  <c r="B332" i="62"/>
  <c r="B331" i="62"/>
  <c r="B330" i="62"/>
  <c r="B329" i="62"/>
  <c r="B328" i="62"/>
  <c r="B327" i="62"/>
  <c r="B326" i="62"/>
  <c r="B325" i="62"/>
  <c r="B324" i="62"/>
  <c r="B323" i="62"/>
  <c r="B322" i="62"/>
  <c r="B321" i="62"/>
  <c r="B320" i="62"/>
  <c r="B319" i="62"/>
  <c r="B318" i="62"/>
  <c r="B317" i="62"/>
  <c r="B316" i="62"/>
  <c r="B315" i="62"/>
  <c r="B314" i="62"/>
  <c r="B313" i="62"/>
  <c r="B312" i="62"/>
  <c r="B311" i="62"/>
  <c r="B310" i="62"/>
  <c r="B309" i="62"/>
  <c r="B308" i="62"/>
  <c r="B307" i="62"/>
  <c r="B306" i="62"/>
  <c r="B305" i="62"/>
  <c r="B304" i="62"/>
  <c r="B303" i="62"/>
  <c r="B302" i="62"/>
  <c r="B301" i="62"/>
  <c r="B300" i="62"/>
  <c r="B299" i="62"/>
  <c r="B298" i="62"/>
  <c r="B297" i="62"/>
  <c r="B296" i="62"/>
  <c r="B295" i="62"/>
  <c r="B294" i="62"/>
  <c r="B293" i="62"/>
  <c r="B292" i="62"/>
  <c r="B291" i="62"/>
  <c r="B290" i="62"/>
  <c r="B289" i="62"/>
  <c r="B288" i="62"/>
  <c r="B287" i="62"/>
  <c r="B286" i="62"/>
  <c r="B285" i="62"/>
  <c r="B284" i="62"/>
  <c r="B283" i="62"/>
  <c r="B282" i="62"/>
  <c r="B281" i="62"/>
  <c r="B280" i="62"/>
  <c r="B279" i="62"/>
  <c r="B278" i="62"/>
  <c r="B277" i="62"/>
  <c r="B276" i="62"/>
  <c r="B275" i="62"/>
  <c r="B274" i="62"/>
  <c r="B273" i="62"/>
  <c r="B272" i="62"/>
  <c r="B271" i="62"/>
  <c r="B270" i="62"/>
  <c r="B269" i="62"/>
  <c r="B268" i="62"/>
  <c r="B267" i="62"/>
  <c r="B266" i="62"/>
  <c r="B265" i="62"/>
  <c r="B264" i="62"/>
  <c r="B263" i="62"/>
  <c r="B262" i="62"/>
  <c r="B261" i="62"/>
  <c r="B260" i="62"/>
  <c r="B259" i="62"/>
  <c r="B258" i="62"/>
  <c r="B257" i="62"/>
  <c r="B256" i="62"/>
  <c r="B255" i="62"/>
  <c r="B254" i="62"/>
  <c r="B253" i="62"/>
  <c r="B252" i="62"/>
  <c r="B251" i="62"/>
  <c r="B250" i="62"/>
  <c r="B249" i="62"/>
  <c r="B248" i="62"/>
  <c r="B247" i="62"/>
  <c r="B246" i="62"/>
  <c r="B245" i="62"/>
  <c r="B244" i="62"/>
  <c r="B243" i="62"/>
  <c r="B242" i="62"/>
  <c r="B241" i="62"/>
  <c r="B240" i="62"/>
  <c r="B239" i="62"/>
  <c r="B238" i="62"/>
  <c r="B237" i="62"/>
  <c r="B236" i="62"/>
  <c r="B235" i="62"/>
  <c r="B234" i="62"/>
  <c r="B233" i="62"/>
  <c r="B232" i="62"/>
  <c r="B231" i="62"/>
  <c r="B230" i="62"/>
  <c r="B229" i="62"/>
  <c r="B228" i="62"/>
  <c r="B227" i="62"/>
  <c r="B226" i="62"/>
  <c r="B225" i="62"/>
  <c r="B224" i="62"/>
  <c r="B223" i="62"/>
  <c r="B222" i="62"/>
  <c r="B221" i="62"/>
  <c r="B220" i="62"/>
  <c r="B219" i="62"/>
  <c r="B218" i="62"/>
  <c r="B217" i="62"/>
  <c r="B216" i="62"/>
  <c r="B215" i="62"/>
  <c r="B214" i="62"/>
  <c r="B213" i="62"/>
  <c r="B212" i="62"/>
  <c r="B211" i="62"/>
  <c r="B210" i="62"/>
  <c r="B209" i="62"/>
  <c r="B208" i="62"/>
  <c r="B207" i="62"/>
  <c r="B206" i="62"/>
  <c r="B205" i="62"/>
  <c r="B204" i="62"/>
  <c r="B203" i="62"/>
  <c r="B202" i="62"/>
  <c r="B201" i="62"/>
  <c r="B200" i="62"/>
  <c r="B199" i="62"/>
  <c r="B198" i="62"/>
  <c r="B197" i="62"/>
  <c r="B196" i="62"/>
  <c r="B195" i="62"/>
  <c r="B194" i="62"/>
  <c r="B193" i="62"/>
  <c r="B192" i="62"/>
  <c r="B191" i="62"/>
  <c r="B190" i="62"/>
  <c r="B189" i="62"/>
  <c r="B188" i="62"/>
  <c r="B187" i="62"/>
  <c r="B186" i="62"/>
  <c r="B185" i="62"/>
  <c r="B184" i="62"/>
  <c r="B183" i="62"/>
  <c r="B182" i="62"/>
  <c r="B181" i="62"/>
  <c r="B180" i="62"/>
  <c r="B179" i="62"/>
  <c r="B178" i="62"/>
  <c r="B177" i="62"/>
  <c r="B176" i="62"/>
  <c r="B175" i="62"/>
  <c r="B174" i="62"/>
  <c r="B173" i="62"/>
  <c r="B172" i="62"/>
  <c r="B171" i="62"/>
  <c r="B170" i="62"/>
  <c r="B169" i="62"/>
  <c r="B168" i="62"/>
  <c r="B167" i="62"/>
  <c r="B166" i="62"/>
  <c r="B165" i="62"/>
  <c r="B164" i="62"/>
  <c r="B163" i="62"/>
  <c r="B162" i="62"/>
  <c r="B161" i="62"/>
  <c r="B160" i="62"/>
  <c r="B159" i="62"/>
  <c r="B158" i="62"/>
  <c r="B157" i="62"/>
  <c r="B156" i="62"/>
  <c r="B155" i="62"/>
  <c r="B154" i="62"/>
  <c r="B153" i="62"/>
  <c r="B152" i="62"/>
  <c r="B151" i="62"/>
  <c r="B150" i="62"/>
  <c r="B149" i="62"/>
  <c r="B148" i="62"/>
  <c r="B147" i="62"/>
  <c r="B146" i="62"/>
  <c r="B145" i="62"/>
  <c r="B144" i="62"/>
  <c r="B143" i="62"/>
  <c r="B142" i="62"/>
  <c r="B141" i="62"/>
  <c r="B140" i="62"/>
  <c r="B139" i="62"/>
  <c r="B138" i="62"/>
  <c r="B137" i="62"/>
  <c r="B136" i="62"/>
  <c r="B135" i="62"/>
  <c r="B134" i="62"/>
  <c r="B133" i="62"/>
  <c r="B132" i="62"/>
  <c r="B131" i="62"/>
  <c r="B130" i="62"/>
  <c r="B129" i="62"/>
  <c r="B128" i="62"/>
  <c r="B127" i="62"/>
  <c r="B126" i="62"/>
  <c r="B125" i="62"/>
  <c r="B124" i="62"/>
  <c r="B123" i="62"/>
  <c r="B122" i="62"/>
  <c r="B121" i="62"/>
  <c r="B120" i="62"/>
  <c r="B119" i="62"/>
  <c r="B118" i="62"/>
  <c r="B117" i="62"/>
  <c r="B116" i="62"/>
  <c r="B115" i="62"/>
  <c r="B114" i="62"/>
  <c r="B113" i="62"/>
  <c r="B112" i="62"/>
  <c r="B111" i="62"/>
  <c r="B110" i="62"/>
  <c r="B109" i="62"/>
  <c r="B108" i="62"/>
  <c r="B107" i="62"/>
  <c r="B106" i="62"/>
  <c r="B105" i="62"/>
  <c r="B104" i="62"/>
  <c r="B103" i="62"/>
  <c r="B102" i="62"/>
  <c r="B101" i="62"/>
  <c r="B100" i="62"/>
  <c r="B99" i="62"/>
  <c r="B98" i="62"/>
  <c r="B97" i="62"/>
  <c r="B96" i="62"/>
  <c r="B95" i="62"/>
  <c r="B94" i="62"/>
  <c r="B93" i="62"/>
  <c r="B92" i="62"/>
  <c r="B91" i="62"/>
  <c r="B90" i="62"/>
  <c r="B89" i="62"/>
  <c r="B88" i="62"/>
  <c r="B87" i="62"/>
  <c r="B86" i="62"/>
  <c r="B85" i="62"/>
  <c r="B84" i="62"/>
  <c r="B83" i="62"/>
  <c r="B82" i="62"/>
  <c r="B81" i="62"/>
  <c r="B80" i="62"/>
  <c r="B79" i="62"/>
  <c r="B78" i="62"/>
  <c r="B77" i="62"/>
  <c r="B76" i="62"/>
  <c r="B75" i="62"/>
  <c r="B74" i="62"/>
  <c r="B73" i="62"/>
  <c r="B72" i="62"/>
  <c r="B71" i="62"/>
  <c r="B70" i="62"/>
  <c r="B69" i="62"/>
  <c r="B68" i="62"/>
  <c r="B67" i="62"/>
  <c r="B66" i="62"/>
  <c r="B65" i="62"/>
  <c r="B64" i="62"/>
  <c r="B63" i="62"/>
  <c r="B62" i="62"/>
  <c r="B61" i="62"/>
  <c r="B60" i="62"/>
  <c r="B59" i="62"/>
  <c r="B58" i="62"/>
  <c r="B57" i="62"/>
  <c r="B56" i="62"/>
  <c r="B55" i="62"/>
  <c r="B54" i="62"/>
  <c r="B53" i="62"/>
  <c r="B52" i="62"/>
  <c r="B51" i="62"/>
  <c r="B50" i="62"/>
  <c r="B49" i="62"/>
  <c r="B48" i="62"/>
  <c r="B47" i="62"/>
  <c r="B46" i="62"/>
  <c r="B45" i="62"/>
  <c r="B44" i="62"/>
  <c r="B43" i="62"/>
  <c r="B42" i="62"/>
  <c r="B41" i="62"/>
  <c r="B40" i="62"/>
  <c r="B39" i="62"/>
  <c r="B38" i="62"/>
  <c r="B37" i="62"/>
  <c r="B36" i="62"/>
  <c r="B35" i="62"/>
  <c r="B34" i="62"/>
  <c r="B33" i="62"/>
  <c r="B32" i="62"/>
  <c r="B31" i="62"/>
  <c r="B30" i="62"/>
  <c r="B29" i="62"/>
  <c r="B28" i="62"/>
  <c r="B27" i="62"/>
  <c r="B26" i="62"/>
  <c r="B25" i="62"/>
  <c r="B24" i="62"/>
  <c r="B23" i="62"/>
  <c r="B22" i="62"/>
  <c r="B21" i="62"/>
  <c r="B20" i="62"/>
  <c r="B19" i="62"/>
  <c r="B18" i="62"/>
  <c r="B17" i="62"/>
  <c r="B16" i="62"/>
  <c r="B15" i="62"/>
  <c r="B14" i="62"/>
  <c r="B13" i="62"/>
  <c r="B12" i="62"/>
  <c r="B11" i="62"/>
  <c r="B10" i="62"/>
  <c r="B9" i="62"/>
  <c r="B8" i="62"/>
  <c r="B7" i="62"/>
  <c r="B6" i="62"/>
  <c r="B5" i="62"/>
  <c r="B4" i="62"/>
  <c r="B3" i="62"/>
  <c r="B2" i="62"/>
  <c r="C1" i="62"/>
  <c r="B1" i="62"/>
  <c r="C453" i="61"/>
  <c r="C452" i="61"/>
  <c r="C451" i="61"/>
  <c r="C450" i="61"/>
  <c r="C449" i="61"/>
  <c r="C448" i="61"/>
  <c r="C447" i="61"/>
  <c r="C446" i="61"/>
  <c r="C445" i="61"/>
  <c r="C444" i="61"/>
  <c r="C443" i="61"/>
  <c r="C442" i="61"/>
  <c r="C441" i="61"/>
  <c r="C440" i="61"/>
  <c r="C439" i="61"/>
  <c r="C438" i="61"/>
  <c r="C437" i="61"/>
  <c r="C436" i="61"/>
  <c r="C435" i="61"/>
  <c r="C434" i="61"/>
  <c r="C433" i="61"/>
  <c r="C432" i="61"/>
  <c r="C431" i="61"/>
  <c r="C430" i="61"/>
  <c r="C429" i="61"/>
  <c r="C428" i="61"/>
  <c r="C427" i="61"/>
  <c r="C426" i="61"/>
  <c r="C425" i="61"/>
  <c r="C424" i="61"/>
  <c r="C423" i="61"/>
  <c r="C422" i="61"/>
  <c r="C421" i="61"/>
  <c r="C420" i="61"/>
  <c r="C419" i="61"/>
  <c r="C418" i="61"/>
  <c r="C417" i="61"/>
  <c r="C416" i="61"/>
  <c r="C415" i="61"/>
  <c r="C414" i="61"/>
  <c r="C413" i="61"/>
  <c r="C412" i="61"/>
  <c r="C411" i="61"/>
  <c r="C410" i="61"/>
  <c r="C409" i="61"/>
  <c r="C408" i="61"/>
  <c r="C407" i="61"/>
  <c r="C406" i="61"/>
  <c r="C405" i="61"/>
  <c r="C404" i="61"/>
  <c r="C403" i="61"/>
  <c r="C402" i="61"/>
  <c r="C401" i="61"/>
  <c r="C400" i="61"/>
  <c r="C399" i="61"/>
  <c r="C398" i="61"/>
  <c r="C397" i="61"/>
  <c r="C396" i="61"/>
  <c r="C395" i="61"/>
  <c r="C394" i="61"/>
  <c r="C393" i="61"/>
  <c r="C392" i="61"/>
  <c r="C391" i="61"/>
  <c r="C390" i="61"/>
  <c r="C389" i="61"/>
  <c r="C388" i="61"/>
  <c r="C387" i="61"/>
  <c r="C386" i="61"/>
  <c r="C385" i="61"/>
  <c r="C384" i="61"/>
  <c r="C383" i="61"/>
  <c r="C382" i="61"/>
  <c r="C381" i="61"/>
  <c r="C380" i="61"/>
  <c r="C379" i="61"/>
  <c r="C378" i="61"/>
  <c r="C377" i="61"/>
  <c r="C376" i="61"/>
  <c r="C375" i="61"/>
  <c r="C374" i="61"/>
  <c r="C373" i="61"/>
  <c r="C372" i="61"/>
  <c r="C371" i="61"/>
  <c r="C370" i="61"/>
  <c r="C369" i="61"/>
  <c r="C368" i="61"/>
  <c r="C367" i="61"/>
  <c r="C366" i="61"/>
  <c r="C365" i="61"/>
  <c r="C364" i="61"/>
  <c r="C363" i="61"/>
  <c r="C362" i="61"/>
  <c r="C361" i="61"/>
  <c r="C360" i="61"/>
  <c r="C359" i="61"/>
  <c r="C358" i="61"/>
  <c r="C357" i="61"/>
  <c r="C356" i="61"/>
  <c r="C355" i="61"/>
  <c r="C354" i="61"/>
  <c r="C353" i="61"/>
  <c r="C352" i="61"/>
  <c r="C351" i="61"/>
  <c r="C350" i="61"/>
  <c r="C349" i="61"/>
  <c r="C348" i="61"/>
  <c r="C347" i="61"/>
  <c r="C346" i="61"/>
  <c r="C345" i="61"/>
  <c r="C344" i="61"/>
  <c r="C343" i="61"/>
  <c r="C342" i="61"/>
  <c r="C341" i="61"/>
  <c r="C340" i="61"/>
  <c r="C339" i="61"/>
  <c r="C338" i="61"/>
  <c r="C337" i="61"/>
  <c r="C336" i="61"/>
  <c r="C335" i="61"/>
  <c r="C334" i="61"/>
  <c r="C333" i="61"/>
  <c r="C332" i="61"/>
  <c r="C331" i="61"/>
  <c r="C330" i="61"/>
  <c r="C329" i="61"/>
  <c r="C328" i="61"/>
  <c r="C327" i="61"/>
  <c r="C326" i="61"/>
  <c r="C325" i="61"/>
  <c r="C324" i="61"/>
  <c r="C323" i="61"/>
  <c r="C322" i="61"/>
  <c r="C321" i="61"/>
  <c r="C320" i="61"/>
  <c r="C319" i="61"/>
  <c r="C318" i="61"/>
  <c r="C317" i="61"/>
  <c r="C316" i="61"/>
  <c r="C315" i="61"/>
  <c r="C314" i="61"/>
  <c r="C313" i="61"/>
  <c r="C312" i="61"/>
  <c r="C311" i="61"/>
  <c r="C310" i="61"/>
  <c r="C309" i="61"/>
  <c r="C308" i="61"/>
  <c r="C307" i="61"/>
  <c r="C306" i="61"/>
  <c r="C305" i="61"/>
  <c r="C304" i="61"/>
  <c r="C303" i="61"/>
  <c r="C302" i="61"/>
  <c r="C301" i="61"/>
  <c r="C300" i="61"/>
  <c r="C299" i="61"/>
  <c r="C298" i="61"/>
  <c r="C297" i="61"/>
  <c r="C296" i="61"/>
  <c r="C295" i="61"/>
  <c r="C294" i="61"/>
  <c r="C293" i="61"/>
  <c r="C292" i="61"/>
  <c r="C291" i="61"/>
  <c r="C290" i="61"/>
  <c r="C289" i="61"/>
  <c r="C288" i="61"/>
  <c r="C287" i="61"/>
  <c r="C286" i="61"/>
  <c r="C285" i="61"/>
  <c r="C284" i="61"/>
  <c r="C283" i="61"/>
  <c r="C282" i="61"/>
  <c r="C281" i="61"/>
  <c r="C280" i="61"/>
  <c r="C279" i="61"/>
  <c r="C278" i="61"/>
  <c r="C277" i="61"/>
  <c r="C276" i="61"/>
  <c r="C275" i="61"/>
  <c r="C274" i="61"/>
  <c r="C273" i="61"/>
  <c r="C272" i="61"/>
  <c r="C271" i="61"/>
  <c r="C270" i="61"/>
  <c r="C269" i="61"/>
  <c r="C268" i="61"/>
  <c r="C267" i="61"/>
  <c r="C266" i="61"/>
  <c r="C265" i="61"/>
  <c r="C264" i="61"/>
  <c r="C263" i="61"/>
  <c r="C262" i="61"/>
  <c r="C261" i="61"/>
  <c r="C260" i="61"/>
  <c r="C259" i="61"/>
  <c r="C258" i="61"/>
  <c r="C257" i="61"/>
  <c r="C256" i="61"/>
  <c r="C255" i="61"/>
  <c r="C254" i="61"/>
  <c r="C253" i="61"/>
  <c r="C252" i="61"/>
  <c r="C251" i="61"/>
  <c r="C250" i="61"/>
  <c r="C249" i="61"/>
  <c r="C248" i="61"/>
  <c r="C247" i="61"/>
  <c r="C246" i="61"/>
  <c r="C245" i="61"/>
  <c r="C244" i="61"/>
  <c r="C243" i="61"/>
  <c r="C242" i="61"/>
  <c r="C241" i="61"/>
  <c r="C240" i="61"/>
  <c r="C239" i="61"/>
  <c r="C238" i="61"/>
  <c r="C237" i="61"/>
  <c r="C236" i="61"/>
  <c r="C235" i="61"/>
  <c r="C234" i="61"/>
  <c r="C233" i="61"/>
  <c r="C232" i="61"/>
  <c r="C231" i="61"/>
  <c r="C230" i="61"/>
  <c r="C229" i="61"/>
  <c r="C228" i="61"/>
  <c r="C227" i="61"/>
  <c r="C226" i="61"/>
  <c r="C225" i="61"/>
  <c r="C224" i="61"/>
  <c r="C223" i="61"/>
  <c r="C222" i="61"/>
  <c r="C221" i="61"/>
  <c r="C220" i="61"/>
  <c r="C219" i="61"/>
  <c r="C218" i="61"/>
  <c r="C217" i="61"/>
  <c r="C216" i="61"/>
  <c r="C215" i="61"/>
  <c r="C214" i="61"/>
  <c r="C213" i="61"/>
  <c r="C212" i="61"/>
  <c r="C211" i="61"/>
  <c r="C210" i="61"/>
  <c r="C209" i="61"/>
  <c r="C208" i="61"/>
  <c r="C207" i="61"/>
  <c r="C206" i="61"/>
  <c r="C205" i="61"/>
  <c r="C204" i="61"/>
  <c r="C203" i="61"/>
  <c r="C202" i="61"/>
  <c r="C201" i="61"/>
  <c r="C200" i="61"/>
  <c r="C199" i="61"/>
  <c r="C198" i="61"/>
  <c r="C197" i="61"/>
  <c r="C196" i="61"/>
  <c r="C195" i="61"/>
  <c r="C194" i="61"/>
  <c r="C193" i="61"/>
  <c r="C192" i="61"/>
  <c r="C191" i="61"/>
  <c r="C190" i="61"/>
  <c r="C189" i="61"/>
  <c r="C188" i="61"/>
  <c r="C187" i="61"/>
  <c r="C186" i="61"/>
  <c r="C185" i="61"/>
  <c r="C184" i="61"/>
  <c r="C183" i="61"/>
  <c r="C182" i="61"/>
  <c r="C181" i="61"/>
  <c r="C180" i="61"/>
  <c r="C179" i="61"/>
  <c r="C178" i="61"/>
  <c r="C177" i="61"/>
  <c r="C176" i="61"/>
  <c r="C175" i="61"/>
  <c r="C174" i="61"/>
  <c r="C173" i="61"/>
  <c r="C172" i="61"/>
  <c r="C171" i="61"/>
  <c r="C170" i="61"/>
  <c r="C169" i="61"/>
  <c r="C168" i="61"/>
  <c r="C167" i="61"/>
  <c r="C166" i="61"/>
  <c r="C165" i="61"/>
  <c r="C164" i="61"/>
  <c r="C163" i="61"/>
  <c r="C162" i="61"/>
  <c r="C161" i="61"/>
  <c r="C160" i="61"/>
  <c r="C159" i="61"/>
  <c r="C158" i="61"/>
  <c r="C157" i="61"/>
  <c r="C156" i="61"/>
  <c r="C155" i="61"/>
  <c r="C154" i="61"/>
  <c r="C153" i="61"/>
  <c r="C152" i="61"/>
  <c r="C151" i="61"/>
  <c r="C150" i="61"/>
  <c r="C149" i="61"/>
  <c r="C148" i="61"/>
  <c r="C147" i="61"/>
  <c r="C146" i="61"/>
  <c r="C145" i="61"/>
  <c r="C144" i="61"/>
  <c r="C143" i="61"/>
  <c r="C142" i="61"/>
  <c r="C141" i="61"/>
  <c r="C140" i="61"/>
  <c r="C139" i="61"/>
  <c r="C138" i="61"/>
  <c r="C137" i="61"/>
  <c r="C136" i="61"/>
  <c r="C135" i="61"/>
  <c r="C134" i="61"/>
  <c r="C133" i="61"/>
  <c r="C132" i="61"/>
  <c r="C131" i="61"/>
  <c r="C130" i="61"/>
  <c r="C129" i="61"/>
  <c r="C128" i="61"/>
  <c r="C127" i="61"/>
  <c r="C126" i="61"/>
  <c r="C125" i="61"/>
  <c r="C124" i="61"/>
  <c r="C123" i="61"/>
  <c r="C122" i="61"/>
  <c r="C121" i="61"/>
  <c r="C120" i="61"/>
  <c r="C119" i="61"/>
  <c r="C118" i="61"/>
  <c r="C117" i="61"/>
  <c r="C116" i="61"/>
  <c r="C115" i="61"/>
  <c r="C114" i="61"/>
  <c r="C113" i="61"/>
  <c r="C112" i="61"/>
  <c r="C111" i="61"/>
  <c r="C110" i="61"/>
  <c r="C109" i="61"/>
  <c r="C108" i="61"/>
  <c r="C107" i="61"/>
  <c r="C106" i="61"/>
  <c r="C105" i="61"/>
  <c r="C104" i="61"/>
  <c r="C103" i="61"/>
  <c r="C102" i="61"/>
  <c r="C101" i="61"/>
  <c r="C100" i="61"/>
  <c r="C99" i="61"/>
  <c r="C98" i="61"/>
  <c r="C97" i="61"/>
  <c r="C96" i="61"/>
  <c r="C95" i="61"/>
  <c r="C94" i="61"/>
  <c r="C93" i="61"/>
  <c r="C92" i="61"/>
  <c r="C91" i="61"/>
  <c r="C90" i="61"/>
  <c r="C89" i="61"/>
  <c r="C88" i="61"/>
  <c r="C87" i="61"/>
  <c r="C86" i="61"/>
  <c r="C85" i="61"/>
  <c r="C84" i="61"/>
  <c r="C83" i="61"/>
  <c r="C82" i="61"/>
  <c r="C81" i="61"/>
  <c r="C80" i="61"/>
  <c r="C79" i="61"/>
  <c r="C78" i="61"/>
  <c r="C77" i="61"/>
  <c r="C76" i="61"/>
  <c r="C75" i="61"/>
  <c r="C74" i="61"/>
  <c r="C73" i="61"/>
  <c r="C72" i="61"/>
  <c r="C71" i="61"/>
  <c r="C70" i="61"/>
  <c r="C69" i="61"/>
  <c r="C68" i="61"/>
  <c r="C67" i="61"/>
  <c r="C66" i="61"/>
  <c r="C65" i="61"/>
  <c r="C64" i="61"/>
  <c r="C63" i="61"/>
  <c r="C62" i="61"/>
  <c r="C61" i="61"/>
  <c r="C60" i="61"/>
  <c r="C59" i="61"/>
  <c r="C58" i="61"/>
  <c r="C57" i="61"/>
  <c r="C56" i="61"/>
  <c r="C55" i="61"/>
  <c r="C54" i="61"/>
  <c r="C53" i="61"/>
  <c r="C52" i="61"/>
  <c r="C51" i="61"/>
  <c r="C50" i="61"/>
  <c r="C49" i="61"/>
  <c r="C48" i="61"/>
  <c r="C47" i="61"/>
  <c r="C46" i="61"/>
  <c r="C45" i="61"/>
  <c r="C44" i="61"/>
  <c r="C43" i="61"/>
  <c r="C42" i="61"/>
  <c r="C41" i="61"/>
  <c r="C40" i="61"/>
  <c r="C39" i="61"/>
  <c r="C38" i="61"/>
  <c r="C37" i="61"/>
  <c r="C36" i="61"/>
  <c r="C35" i="61"/>
  <c r="C34" i="61"/>
  <c r="C33" i="61"/>
  <c r="C32" i="61"/>
  <c r="C31" i="61"/>
  <c r="C30" i="61"/>
  <c r="C29" i="61"/>
  <c r="C28" i="61"/>
  <c r="C27" i="61"/>
  <c r="C26" i="61"/>
  <c r="C25" i="61"/>
  <c r="C24" i="61"/>
  <c r="C23" i="61"/>
  <c r="C22" i="61"/>
  <c r="C21" i="61"/>
  <c r="C20" i="61"/>
  <c r="C19" i="61"/>
  <c r="C18" i="61"/>
  <c r="C17" i="61"/>
  <c r="C16" i="61"/>
  <c r="C15" i="61"/>
  <c r="C14" i="61"/>
  <c r="C13" i="61"/>
  <c r="C12" i="61"/>
  <c r="C11" i="61"/>
  <c r="C10" i="61"/>
  <c r="C9" i="61"/>
  <c r="C8" i="61"/>
  <c r="C7" i="61"/>
  <c r="C6" i="61"/>
  <c r="C5" i="61"/>
  <c r="C4" i="61"/>
  <c r="C3" i="61"/>
  <c r="C2" i="61"/>
  <c r="B453" i="61"/>
  <c r="B452" i="61"/>
  <c r="B451" i="61"/>
  <c r="B450" i="61"/>
  <c r="B449" i="61"/>
  <c r="B448" i="61"/>
  <c r="B447" i="61"/>
  <c r="B446" i="61"/>
  <c r="B445" i="61"/>
  <c r="B444" i="61"/>
  <c r="B443" i="61"/>
  <c r="B442" i="61"/>
  <c r="B441" i="61"/>
  <c r="B440" i="61"/>
  <c r="B439" i="61"/>
  <c r="B438" i="61"/>
  <c r="B437" i="61"/>
  <c r="B436" i="61"/>
  <c r="B435" i="61"/>
  <c r="B434" i="61"/>
  <c r="B433" i="61"/>
  <c r="B432" i="61"/>
  <c r="B431" i="61"/>
  <c r="B430" i="61"/>
  <c r="B429" i="61"/>
  <c r="B428" i="61"/>
  <c r="B427" i="61"/>
  <c r="B426" i="61"/>
  <c r="B425" i="61"/>
  <c r="B424" i="61"/>
  <c r="B423" i="61"/>
  <c r="B422" i="61"/>
  <c r="B421" i="61"/>
  <c r="B420" i="61"/>
  <c r="B419" i="61"/>
  <c r="B418" i="61"/>
  <c r="B417" i="61"/>
  <c r="B416" i="61"/>
  <c r="B415" i="61"/>
  <c r="B414" i="61"/>
  <c r="B413" i="61"/>
  <c r="B412" i="61"/>
  <c r="B411" i="61"/>
  <c r="B410" i="61"/>
  <c r="B409" i="61"/>
  <c r="B408" i="61"/>
  <c r="B407" i="61"/>
  <c r="B406" i="61"/>
  <c r="B405" i="61"/>
  <c r="B404" i="61"/>
  <c r="B403" i="61"/>
  <c r="B402" i="61"/>
  <c r="B401" i="61"/>
  <c r="B400" i="61"/>
  <c r="B399" i="61"/>
  <c r="B398" i="61"/>
  <c r="B397" i="61"/>
  <c r="B396" i="61"/>
  <c r="B395" i="61"/>
  <c r="B394" i="61"/>
  <c r="B393" i="61"/>
  <c r="B392" i="61"/>
  <c r="B391" i="61"/>
  <c r="B390" i="61"/>
  <c r="B389" i="61"/>
  <c r="B388" i="61"/>
  <c r="B387" i="61"/>
  <c r="B386" i="61"/>
  <c r="B385" i="61"/>
  <c r="B384" i="61"/>
  <c r="B383" i="61"/>
  <c r="B382" i="61"/>
  <c r="B381" i="61"/>
  <c r="B380" i="61"/>
  <c r="B379" i="61"/>
  <c r="B378" i="61"/>
  <c r="B377" i="61"/>
  <c r="B376" i="61"/>
  <c r="B375" i="61"/>
  <c r="B374" i="61"/>
  <c r="B373" i="61"/>
  <c r="B372" i="61"/>
  <c r="B371" i="61"/>
  <c r="B370" i="61"/>
  <c r="B369" i="61"/>
  <c r="B368" i="61"/>
  <c r="B367" i="61"/>
  <c r="B366" i="61"/>
  <c r="B365" i="61"/>
  <c r="B364" i="61"/>
  <c r="B363" i="61"/>
  <c r="B362" i="61"/>
  <c r="B361" i="61"/>
  <c r="B360" i="61"/>
  <c r="B359" i="61"/>
  <c r="B358" i="61"/>
  <c r="B357" i="61"/>
  <c r="B356" i="61"/>
  <c r="B355" i="61"/>
  <c r="B354" i="61"/>
  <c r="B353" i="61"/>
  <c r="B352" i="61"/>
  <c r="B351" i="61"/>
  <c r="B350" i="61"/>
  <c r="B349" i="61"/>
  <c r="B348" i="61"/>
  <c r="B347" i="61"/>
  <c r="B346" i="61"/>
  <c r="B345" i="61"/>
  <c r="B344" i="61"/>
  <c r="B343" i="61"/>
  <c r="B342" i="61"/>
  <c r="B341" i="61"/>
  <c r="B340" i="61"/>
  <c r="B339" i="61"/>
  <c r="B338" i="61"/>
  <c r="B337" i="61"/>
  <c r="B336" i="61"/>
  <c r="B335" i="61"/>
  <c r="B334" i="61"/>
  <c r="B333" i="61"/>
  <c r="B332" i="61"/>
  <c r="B331" i="61"/>
  <c r="B330" i="61"/>
  <c r="B329" i="61"/>
  <c r="B328" i="61"/>
  <c r="B327" i="61"/>
  <c r="B326" i="61"/>
  <c r="B325" i="61"/>
  <c r="B324" i="61"/>
  <c r="B323" i="61"/>
  <c r="B322" i="61"/>
  <c r="B321" i="61"/>
  <c r="B320" i="61"/>
  <c r="B319" i="61"/>
  <c r="B318" i="61"/>
  <c r="B317" i="61"/>
  <c r="B316" i="61"/>
  <c r="B315" i="61"/>
  <c r="B314" i="61"/>
  <c r="B313" i="61"/>
  <c r="B312" i="61"/>
  <c r="B311" i="61"/>
  <c r="B310" i="61"/>
  <c r="B309" i="61"/>
  <c r="B308" i="61"/>
  <c r="B307" i="61"/>
  <c r="B306" i="61"/>
  <c r="B305" i="61"/>
  <c r="B304" i="61"/>
  <c r="B303" i="61"/>
  <c r="B302" i="61"/>
  <c r="B301" i="61"/>
  <c r="B300" i="61"/>
  <c r="B299" i="61"/>
  <c r="B298" i="61"/>
  <c r="B297" i="61"/>
  <c r="B296" i="61"/>
  <c r="B295" i="61"/>
  <c r="B294" i="61"/>
  <c r="B293" i="61"/>
  <c r="B292" i="61"/>
  <c r="B291" i="61"/>
  <c r="B290" i="61"/>
  <c r="B289" i="61"/>
  <c r="B288" i="61"/>
  <c r="B287" i="61"/>
  <c r="B286" i="61"/>
  <c r="B285" i="61"/>
  <c r="B284" i="61"/>
  <c r="B283" i="61"/>
  <c r="B282" i="61"/>
  <c r="B281" i="61"/>
  <c r="B280" i="61"/>
  <c r="B279" i="61"/>
  <c r="B278" i="61"/>
  <c r="B277" i="61"/>
  <c r="B276" i="61"/>
  <c r="B275" i="61"/>
  <c r="B274" i="61"/>
  <c r="B273" i="61"/>
  <c r="B272" i="61"/>
  <c r="B271" i="61"/>
  <c r="B270" i="61"/>
  <c r="B269" i="61"/>
  <c r="B268" i="61"/>
  <c r="B267" i="61"/>
  <c r="B266" i="61"/>
  <c r="B265" i="61"/>
  <c r="B264" i="61"/>
  <c r="B263" i="61"/>
  <c r="B262" i="61"/>
  <c r="B261" i="61"/>
  <c r="B260" i="61"/>
  <c r="B259" i="61"/>
  <c r="B258" i="61"/>
  <c r="B257" i="61"/>
  <c r="B256" i="61"/>
  <c r="B255" i="61"/>
  <c r="B254" i="61"/>
  <c r="B253" i="61"/>
  <c r="B252" i="61"/>
  <c r="B251" i="61"/>
  <c r="B250" i="61"/>
  <c r="B249" i="61"/>
  <c r="B248" i="61"/>
  <c r="B247" i="61"/>
  <c r="B246" i="61"/>
  <c r="B245" i="61"/>
  <c r="B244" i="61"/>
  <c r="B243" i="61"/>
  <c r="B242" i="61"/>
  <c r="B241" i="61"/>
  <c r="B240" i="61"/>
  <c r="B239" i="61"/>
  <c r="B238" i="61"/>
  <c r="B237" i="61"/>
  <c r="B236" i="61"/>
  <c r="B235" i="61"/>
  <c r="B234" i="61"/>
  <c r="B233" i="61"/>
  <c r="B232" i="61"/>
  <c r="B231" i="61"/>
  <c r="B230" i="61"/>
  <c r="B229" i="61"/>
  <c r="B228" i="61"/>
  <c r="B227" i="61"/>
  <c r="B226" i="61"/>
  <c r="B225" i="61"/>
  <c r="B224" i="61"/>
  <c r="B223" i="61"/>
  <c r="B222" i="61"/>
  <c r="B221" i="61"/>
  <c r="B220" i="61"/>
  <c r="B219" i="61"/>
  <c r="B218" i="61"/>
  <c r="B217" i="61"/>
  <c r="B216" i="61"/>
  <c r="B215" i="61"/>
  <c r="B214" i="61"/>
  <c r="B213" i="61"/>
  <c r="B212" i="61"/>
  <c r="B211" i="61"/>
  <c r="B210" i="61"/>
  <c r="B209" i="61"/>
  <c r="B208" i="61"/>
  <c r="B207" i="61"/>
  <c r="B206" i="61"/>
  <c r="B205" i="61"/>
  <c r="B204" i="61"/>
  <c r="B203" i="61"/>
  <c r="B202" i="61"/>
  <c r="B201" i="61"/>
  <c r="B200" i="61"/>
  <c r="B199" i="61"/>
  <c r="B198" i="61"/>
  <c r="B197" i="61"/>
  <c r="B196" i="61"/>
  <c r="B195" i="61"/>
  <c r="B194" i="61"/>
  <c r="B193" i="61"/>
  <c r="B192" i="61"/>
  <c r="B191" i="61"/>
  <c r="B190" i="61"/>
  <c r="B189" i="61"/>
  <c r="B188" i="61"/>
  <c r="B187" i="61"/>
  <c r="B186" i="61"/>
  <c r="B185" i="61"/>
  <c r="B184" i="61"/>
  <c r="B183" i="61"/>
  <c r="B182" i="61"/>
  <c r="B181" i="61"/>
  <c r="B180" i="61"/>
  <c r="B179" i="61"/>
  <c r="B178" i="61"/>
  <c r="B177" i="61"/>
  <c r="B176" i="61"/>
  <c r="B175" i="61"/>
  <c r="B174" i="61"/>
  <c r="B173" i="61"/>
  <c r="B172" i="61"/>
  <c r="B171" i="61"/>
  <c r="B170" i="61"/>
  <c r="B169" i="61"/>
  <c r="B168" i="61"/>
  <c r="B167" i="61"/>
  <c r="B166" i="61"/>
  <c r="B165" i="61"/>
  <c r="B164" i="61"/>
  <c r="B163" i="61"/>
  <c r="B162" i="61"/>
  <c r="B161" i="61"/>
  <c r="B160" i="61"/>
  <c r="B159" i="61"/>
  <c r="B158" i="61"/>
  <c r="B157" i="61"/>
  <c r="B156" i="61"/>
  <c r="B155" i="61"/>
  <c r="B154" i="61"/>
  <c r="B153" i="61"/>
  <c r="B152" i="61"/>
  <c r="B151" i="61"/>
  <c r="B150" i="61"/>
  <c r="B149" i="61"/>
  <c r="B148" i="61"/>
  <c r="B147" i="61"/>
  <c r="B146" i="61"/>
  <c r="B145" i="61"/>
  <c r="B144" i="61"/>
  <c r="B143" i="61"/>
  <c r="B142" i="61"/>
  <c r="B141" i="61"/>
  <c r="B140" i="61"/>
  <c r="B139" i="61"/>
  <c r="B138" i="61"/>
  <c r="B137" i="61"/>
  <c r="B136" i="61"/>
  <c r="B135" i="61"/>
  <c r="B134" i="61"/>
  <c r="B133" i="61"/>
  <c r="B132" i="61"/>
  <c r="B131" i="61"/>
  <c r="B130" i="61"/>
  <c r="B129" i="61"/>
  <c r="B128" i="61"/>
  <c r="B127" i="61"/>
  <c r="B126" i="61"/>
  <c r="B125" i="61"/>
  <c r="B124" i="61"/>
  <c r="B123" i="61"/>
  <c r="B122" i="61"/>
  <c r="B121" i="61"/>
  <c r="B120" i="61"/>
  <c r="B119" i="61"/>
  <c r="B118" i="61"/>
  <c r="B117" i="61"/>
  <c r="B116" i="61"/>
  <c r="B115" i="61"/>
  <c r="B114" i="61"/>
  <c r="B113" i="61"/>
  <c r="B112" i="61"/>
  <c r="B111" i="61"/>
  <c r="B110" i="61"/>
  <c r="B109" i="61"/>
  <c r="B108" i="61"/>
  <c r="B107" i="61"/>
  <c r="B106" i="61"/>
  <c r="B105" i="61"/>
  <c r="B104" i="61"/>
  <c r="B103" i="61"/>
  <c r="B102" i="61"/>
  <c r="B101" i="61"/>
  <c r="B100" i="61"/>
  <c r="B99" i="61"/>
  <c r="B98" i="61"/>
  <c r="B97" i="61"/>
  <c r="B96" i="61"/>
  <c r="B95" i="61"/>
  <c r="B94" i="61"/>
  <c r="B93" i="61"/>
  <c r="B92" i="61"/>
  <c r="B91" i="61"/>
  <c r="B90" i="61"/>
  <c r="B89" i="61"/>
  <c r="B88" i="61"/>
  <c r="B87" i="61"/>
  <c r="B86" i="61"/>
  <c r="B85" i="61"/>
  <c r="B84" i="61"/>
  <c r="B83" i="61"/>
  <c r="B82" i="61"/>
  <c r="B81" i="61"/>
  <c r="B80" i="61"/>
  <c r="B79" i="61"/>
  <c r="B78" i="61"/>
  <c r="B77" i="61"/>
  <c r="B76" i="61"/>
  <c r="B75" i="61"/>
  <c r="B74" i="61"/>
  <c r="B73" i="61"/>
  <c r="B72" i="61"/>
  <c r="B71" i="61"/>
  <c r="B70" i="61"/>
  <c r="B69" i="61"/>
  <c r="B68" i="61"/>
  <c r="B67" i="61"/>
  <c r="B66" i="61"/>
  <c r="B65" i="61"/>
  <c r="B64" i="61"/>
  <c r="B63" i="61"/>
  <c r="B62" i="61"/>
  <c r="B61" i="61"/>
  <c r="B60" i="61"/>
  <c r="B59" i="61"/>
  <c r="B58" i="61"/>
  <c r="B57" i="61"/>
  <c r="B56" i="61"/>
  <c r="B55" i="61"/>
  <c r="B54" i="61"/>
  <c r="B53" i="61"/>
  <c r="B52" i="61"/>
  <c r="B51" i="61"/>
  <c r="B50" i="61"/>
  <c r="B49" i="61"/>
  <c r="B48" i="61"/>
  <c r="B47" i="61"/>
  <c r="B46" i="61"/>
  <c r="B45" i="61"/>
  <c r="B44" i="61"/>
  <c r="B43" i="61"/>
  <c r="B42" i="61"/>
  <c r="B41" i="61"/>
  <c r="B40" i="61"/>
  <c r="B39" i="61"/>
  <c r="B38" i="61"/>
  <c r="B37" i="61"/>
  <c r="B36" i="61"/>
  <c r="B35" i="61"/>
  <c r="B34" i="61"/>
  <c r="B33" i="61"/>
  <c r="B32" i="61"/>
  <c r="B31" i="61"/>
  <c r="B30" i="61"/>
  <c r="B29" i="61"/>
  <c r="B28" i="61"/>
  <c r="B27" i="61"/>
  <c r="B26" i="61"/>
  <c r="B25" i="61"/>
  <c r="B24" i="61"/>
  <c r="B23" i="61"/>
  <c r="B22" i="61"/>
  <c r="B21" i="61"/>
  <c r="B20" i="61"/>
  <c r="B19" i="61"/>
  <c r="B18" i="61"/>
  <c r="B17" i="61"/>
  <c r="B16" i="61"/>
  <c r="B15" i="61"/>
  <c r="B14" i="61"/>
  <c r="B13" i="61"/>
  <c r="B12" i="61"/>
  <c r="B11" i="61"/>
  <c r="B10" i="61"/>
  <c r="B9" i="61"/>
  <c r="B8" i="61"/>
  <c r="B7" i="61"/>
  <c r="B6" i="61"/>
  <c r="B5" i="61"/>
  <c r="B4" i="61"/>
  <c r="B3" i="61"/>
  <c r="B2" i="61"/>
  <c r="C1" i="61"/>
  <c r="B1" i="61"/>
  <c r="I12" i="40"/>
  <c r="I5" i="40"/>
  <c r="C453" i="59"/>
  <c r="C452" i="59"/>
  <c r="C451" i="59"/>
  <c r="C450" i="59"/>
  <c r="C449" i="59"/>
  <c r="C448" i="59"/>
  <c r="C447" i="59"/>
  <c r="C446" i="59"/>
  <c r="C445" i="59"/>
  <c r="C444" i="59"/>
  <c r="C443" i="59"/>
  <c r="C442" i="59"/>
  <c r="C441" i="59"/>
  <c r="C440" i="59"/>
  <c r="C439" i="59"/>
  <c r="C438" i="59"/>
  <c r="C437" i="59"/>
  <c r="C436" i="59"/>
  <c r="C435" i="59"/>
  <c r="C434" i="59"/>
  <c r="C433" i="59"/>
  <c r="C432" i="59"/>
  <c r="C431" i="59"/>
  <c r="C430" i="59"/>
  <c r="C429" i="59"/>
  <c r="C428" i="59"/>
  <c r="C427" i="59"/>
  <c r="C426" i="59"/>
  <c r="C425" i="59"/>
  <c r="C424" i="59"/>
  <c r="C423" i="59"/>
  <c r="C422" i="59"/>
  <c r="C421" i="59"/>
  <c r="C420" i="59"/>
  <c r="C419" i="59"/>
  <c r="C418" i="59"/>
  <c r="C417" i="59"/>
  <c r="C416" i="59"/>
  <c r="C415" i="59"/>
  <c r="C414" i="59"/>
  <c r="C413" i="59"/>
  <c r="C412" i="59"/>
  <c r="C411" i="59"/>
  <c r="C410" i="59"/>
  <c r="C409" i="59"/>
  <c r="C408" i="59"/>
  <c r="C407" i="59"/>
  <c r="C406" i="59"/>
  <c r="C405" i="59"/>
  <c r="C404" i="59"/>
  <c r="C403" i="59"/>
  <c r="C402" i="59"/>
  <c r="C401" i="59"/>
  <c r="C400" i="59"/>
  <c r="C399" i="59"/>
  <c r="C398" i="59"/>
  <c r="C397" i="59"/>
  <c r="C396" i="59"/>
  <c r="C395" i="59"/>
  <c r="C394" i="59"/>
  <c r="C393" i="59"/>
  <c r="C392" i="59"/>
  <c r="C391" i="59"/>
  <c r="C390" i="59"/>
  <c r="C389" i="59"/>
  <c r="C388" i="59"/>
  <c r="C387" i="59"/>
  <c r="C386" i="59"/>
  <c r="C385" i="59"/>
  <c r="C384" i="59"/>
  <c r="C383" i="59"/>
  <c r="C382" i="59"/>
  <c r="C381" i="59"/>
  <c r="C380" i="59"/>
  <c r="C379" i="59"/>
  <c r="C378" i="59"/>
  <c r="C377" i="59"/>
  <c r="C376" i="59"/>
  <c r="C375" i="59"/>
  <c r="C374" i="59"/>
  <c r="C373" i="59"/>
  <c r="C372" i="59"/>
  <c r="C371" i="59"/>
  <c r="C370" i="59"/>
  <c r="C369" i="59"/>
  <c r="C368" i="59"/>
  <c r="C367" i="59"/>
  <c r="C366" i="59"/>
  <c r="C365" i="59"/>
  <c r="C364" i="59"/>
  <c r="C363" i="59"/>
  <c r="C362" i="59"/>
  <c r="C361" i="59"/>
  <c r="C360" i="59"/>
  <c r="C359" i="59"/>
  <c r="C358" i="59"/>
  <c r="C357" i="59"/>
  <c r="C356" i="59"/>
  <c r="C355" i="59"/>
  <c r="C354" i="59"/>
  <c r="C353" i="59"/>
  <c r="C352" i="59"/>
  <c r="C351" i="59"/>
  <c r="C350" i="59"/>
  <c r="C349" i="59"/>
  <c r="C348" i="59"/>
  <c r="C347" i="59"/>
  <c r="C346" i="59"/>
  <c r="C345" i="59"/>
  <c r="C344" i="59"/>
  <c r="C343" i="59"/>
  <c r="C342" i="59"/>
  <c r="C341" i="59"/>
  <c r="C340" i="59"/>
  <c r="C339" i="59"/>
  <c r="C338" i="59"/>
  <c r="C337" i="59"/>
  <c r="C336" i="59"/>
  <c r="C335" i="59"/>
  <c r="C334" i="59"/>
  <c r="C333" i="59"/>
  <c r="C332" i="59"/>
  <c r="C331" i="59"/>
  <c r="C330" i="59"/>
  <c r="C329" i="59"/>
  <c r="C328" i="59"/>
  <c r="C327" i="59"/>
  <c r="C326" i="59"/>
  <c r="C325" i="59"/>
  <c r="C324" i="59"/>
  <c r="C323" i="59"/>
  <c r="C322" i="59"/>
  <c r="C321" i="59"/>
  <c r="C320" i="59"/>
  <c r="C319" i="59"/>
  <c r="C318" i="59"/>
  <c r="C317" i="59"/>
  <c r="C316" i="59"/>
  <c r="C315" i="59"/>
  <c r="C314" i="59"/>
  <c r="C313" i="59"/>
  <c r="C312" i="59"/>
  <c r="C311" i="59"/>
  <c r="C310" i="59"/>
  <c r="C309" i="59"/>
  <c r="C308" i="59"/>
  <c r="C307" i="59"/>
  <c r="C306" i="59"/>
  <c r="C305" i="59"/>
  <c r="C304" i="59"/>
  <c r="C303" i="59"/>
  <c r="C302" i="59"/>
  <c r="C301" i="59"/>
  <c r="C300" i="59"/>
  <c r="C299" i="59"/>
  <c r="C298" i="59"/>
  <c r="C297" i="59"/>
  <c r="C296" i="59"/>
  <c r="C295" i="59"/>
  <c r="C294" i="59"/>
  <c r="C293" i="59"/>
  <c r="C292" i="59"/>
  <c r="C291" i="59"/>
  <c r="C290" i="59"/>
  <c r="C289" i="59"/>
  <c r="C288" i="59"/>
  <c r="C287" i="59"/>
  <c r="C286" i="59"/>
  <c r="C285" i="59"/>
  <c r="C284" i="59"/>
  <c r="C283" i="59"/>
  <c r="C282" i="59"/>
  <c r="C281" i="59"/>
  <c r="C280" i="59"/>
  <c r="C279" i="59"/>
  <c r="C278" i="59"/>
  <c r="C277" i="59"/>
  <c r="C276" i="59"/>
  <c r="C275" i="59"/>
  <c r="C274" i="59"/>
  <c r="C273" i="59"/>
  <c r="C272" i="59"/>
  <c r="C271" i="59"/>
  <c r="C270" i="59"/>
  <c r="C269" i="59"/>
  <c r="C268" i="59"/>
  <c r="C267" i="59"/>
  <c r="C266" i="59"/>
  <c r="C265" i="59"/>
  <c r="C264" i="59"/>
  <c r="C263" i="59"/>
  <c r="C262" i="59"/>
  <c r="C261" i="59"/>
  <c r="C260" i="59"/>
  <c r="C259" i="59"/>
  <c r="C258" i="59"/>
  <c r="C257" i="59"/>
  <c r="C256" i="59"/>
  <c r="C255" i="59"/>
  <c r="C254" i="59"/>
  <c r="C253" i="59"/>
  <c r="C252" i="59"/>
  <c r="C251" i="59"/>
  <c r="C250" i="59"/>
  <c r="C249" i="59"/>
  <c r="C248" i="59"/>
  <c r="C247" i="59"/>
  <c r="C246" i="59"/>
  <c r="C245" i="59"/>
  <c r="C244" i="59"/>
  <c r="C243" i="59"/>
  <c r="C242" i="59"/>
  <c r="C241" i="59"/>
  <c r="C240" i="59"/>
  <c r="C239" i="59"/>
  <c r="C238" i="59"/>
  <c r="C237" i="59"/>
  <c r="C236" i="59"/>
  <c r="C235" i="59"/>
  <c r="C234" i="59"/>
  <c r="C233" i="59"/>
  <c r="C232" i="59"/>
  <c r="C231" i="59"/>
  <c r="C230" i="59"/>
  <c r="C229" i="59"/>
  <c r="C228" i="59"/>
  <c r="C227" i="59"/>
  <c r="C226" i="59"/>
  <c r="C225" i="59"/>
  <c r="C224" i="59"/>
  <c r="C223" i="59"/>
  <c r="C222" i="59"/>
  <c r="C221" i="59"/>
  <c r="C220" i="59"/>
  <c r="C219" i="59"/>
  <c r="C218" i="59"/>
  <c r="C217" i="59"/>
  <c r="C216" i="59"/>
  <c r="C215" i="59"/>
  <c r="C214" i="59"/>
  <c r="C213" i="59"/>
  <c r="C212" i="59"/>
  <c r="C211" i="59"/>
  <c r="C210" i="59"/>
  <c r="C209" i="59"/>
  <c r="C208" i="59"/>
  <c r="C207" i="59"/>
  <c r="C206" i="59"/>
  <c r="C205" i="59"/>
  <c r="C204" i="59"/>
  <c r="C203" i="59"/>
  <c r="C202" i="59"/>
  <c r="C201" i="59"/>
  <c r="C200" i="59"/>
  <c r="C199" i="59"/>
  <c r="C198" i="59"/>
  <c r="C197" i="59"/>
  <c r="C196" i="59"/>
  <c r="C195" i="59"/>
  <c r="C194" i="59"/>
  <c r="C193" i="59"/>
  <c r="C192" i="59"/>
  <c r="C191" i="59"/>
  <c r="C190" i="59"/>
  <c r="C189" i="59"/>
  <c r="C188" i="59"/>
  <c r="C187" i="59"/>
  <c r="C186" i="59"/>
  <c r="C185" i="59"/>
  <c r="C184" i="59"/>
  <c r="C183" i="59"/>
  <c r="C182" i="59"/>
  <c r="C181" i="59"/>
  <c r="C180" i="59"/>
  <c r="C179" i="59"/>
  <c r="C178" i="59"/>
  <c r="C177" i="59"/>
  <c r="C176" i="59"/>
  <c r="C175" i="59"/>
  <c r="C174" i="59"/>
  <c r="C173" i="59"/>
  <c r="C172" i="59"/>
  <c r="C171" i="59"/>
  <c r="C170" i="59"/>
  <c r="C169" i="59"/>
  <c r="C168" i="59"/>
  <c r="C167" i="59"/>
  <c r="C166" i="59"/>
  <c r="C165" i="59"/>
  <c r="C164" i="59"/>
  <c r="C163" i="59"/>
  <c r="C162" i="59"/>
  <c r="C161" i="59"/>
  <c r="C160" i="59"/>
  <c r="C159" i="59"/>
  <c r="C158" i="59"/>
  <c r="C157" i="59"/>
  <c r="C156" i="59"/>
  <c r="C155" i="59"/>
  <c r="C154" i="59"/>
  <c r="C153" i="59"/>
  <c r="C152" i="59"/>
  <c r="C151" i="59"/>
  <c r="C150" i="59"/>
  <c r="C149" i="59"/>
  <c r="C148" i="59"/>
  <c r="C147" i="59"/>
  <c r="C146" i="59"/>
  <c r="C145" i="59"/>
  <c r="C144" i="59"/>
  <c r="C143" i="59"/>
  <c r="C142" i="59"/>
  <c r="C141" i="59"/>
  <c r="C140" i="59"/>
  <c r="C139" i="59"/>
  <c r="C138" i="59"/>
  <c r="C137" i="59"/>
  <c r="C136" i="59"/>
  <c r="C135" i="59"/>
  <c r="C134" i="59"/>
  <c r="C133" i="59"/>
  <c r="C132" i="59"/>
  <c r="C131" i="59"/>
  <c r="C130" i="59"/>
  <c r="C129" i="59"/>
  <c r="C128" i="59"/>
  <c r="C127" i="59"/>
  <c r="C126" i="59"/>
  <c r="C125" i="59"/>
  <c r="C124" i="59"/>
  <c r="C123" i="59"/>
  <c r="C122" i="59"/>
  <c r="C121" i="59"/>
  <c r="C120" i="59"/>
  <c r="C119" i="59"/>
  <c r="C118" i="59"/>
  <c r="C117" i="59"/>
  <c r="C116" i="59"/>
  <c r="C115" i="59"/>
  <c r="C114" i="59"/>
  <c r="C113" i="59"/>
  <c r="C112" i="59"/>
  <c r="C111" i="59"/>
  <c r="C110" i="59"/>
  <c r="C109" i="59"/>
  <c r="C108" i="59"/>
  <c r="C107" i="59"/>
  <c r="C106" i="59"/>
  <c r="C105" i="59"/>
  <c r="C104" i="59"/>
  <c r="C103" i="59"/>
  <c r="C102" i="59"/>
  <c r="C101" i="59"/>
  <c r="C100" i="59"/>
  <c r="C99" i="59"/>
  <c r="C98" i="59"/>
  <c r="C97" i="59"/>
  <c r="C96" i="59"/>
  <c r="C95" i="59"/>
  <c r="C94" i="59"/>
  <c r="C93" i="59"/>
  <c r="C92" i="59"/>
  <c r="C91" i="59"/>
  <c r="C90" i="59"/>
  <c r="C89" i="59"/>
  <c r="C88" i="59"/>
  <c r="C87" i="59"/>
  <c r="C86" i="59"/>
  <c r="C85" i="59"/>
  <c r="C84" i="59"/>
  <c r="C83" i="59"/>
  <c r="C82" i="59"/>
  <c r="C81" i="59"/>
  <c r="C80" i="59"/>
  <c r="C79" i="59"/>
  <c r="C78" i="59"/>
  <c r="C77" i="59"/>
  <c r="C76" i="59"/>
  <c r="C75" i="59"/>
  <c r="C74" i="59"/>
  <c r="C73" i="59"/>
  <c r="C72" i="59"/>
  <c r="C71" i="59"/>
  <c r="C70" i="59"/>
  <c r="C69" i="59"/>
  <c r="C68" i="59"/>
  <c r="C67" i="59"/>
  <c r="C66" i="59"/>
  <c r="C65" i="59"/>
  <c r="C64" i="59"/>
  <c r="C63" i="59"/>
  <c r="C62" i="59"/>
  <c r="C61" i="59"/>
  <c r="C60" i="59"/>
  <c r="C59" i="59"/>
  <c r="C58" i="59"/>
  <c r="C57" i="59"/>
  <c r="C56" i="59"/>
  <c r="C55" i="59"/>
  <c r="C54" i="59"/>
  <c r="C53" i="59"/>
  <c r="C52" i="59"/>
  <c r="C51" i="59"/>
  <c r="C50" i="59"/>
  <c r="C49" i="59"/>
  <c r="C48" i="59"/>
  <c r="C47" i="59"/>
  <c r="C46" i="59"/>
  <c r="C45" i="59"/>
  <c r="C44" i="59"/>
  <c r="C43" i="59"/>
  <c r="C42" i="59"/>
  <c r="C41" i="59"/>
  <c r="C40" i="59"/>
  <c r="C39" i="59"/>
  <c r="C38" i="59"/>
  <c r="C37" i="59"/>
  <c r="C36" i="59"/>
  <c r="C35" i="59"/>
  <c r="C34" i="59"/>
  <c r="C33" i="59"/>
  <c r="C32" i="59"/>
  <c r="C31" i="59"/>
  <c r="C30" i="59"/>
  <c r="C29" i="59"/>
  <c r="C28" i="59"/>
  <c r="C27" i="59"/>
  <c r="C26" i="59"/>
  <c r="C25" i="59"/>
  <c r="C24" i="59"/>
  <c r="C23" i="59"/>
  <c r="C22" i="59"/>
  <c r="C21" i="59"/>
  <c r="C20" i="59"/>
  <c r="C19" i="59"/>
  <c r="C18" i="59"/>
  <c r="C17" i="59"/>
  <c r="C16" i="59"/>
  <c r="C15" i="59"/>
  <c r="C14" i="59"/>
  <c r="C13" i="59"/>
  <c r="C12" i="59"/>
  <c r="C11" i="59"/>
  <c r="C10" i="59"/>
  <c r="C9" i="59"/>
  <c r="C8" i="59"/>
  <c r="C7" i="59"/>
  <c r="C6" i="59"/>
  <c r="C5" i="59"/>
  <c r="C4" i="59"/>
  <c r="C3" i="59"/>
  <c r="C2" i="59"/>
  <c r="B453" i="59"/>
  <c r="B452" i="59"/>
  <c r="B451" i="59"/>
  <c r="B450" i="59"/>
  <c r="B449" i="59"/>
  <c r="B448" i="59"/>
  <c r="B447" i="59"/>
  <c r="B446" i="59"/>
  <c r="B445" i="59"/>
  <c r="B444" i="59"/>
  <c r="B443" i="59"/>
  <c r="B442" i="59"/>
  <c r="B441" i="59"/>
  <c r="B440" i="59"/>
  <c r="B439" i="59"/>
  <c r="B438" i="59"/>
  <c r="B437" i="59"/>
  <c r="B436" i="59"/>
  <c r="B435" i="59"/>
  <c r="B434" i="59"/>
  <c r="B433" i="59"/>
  <c r="B432" i="59"/>
  <c r="B431" i="59"/>
  <c r="B430" i="59"/>
  <c r="B429" i="59"/>
  <c r="B428" i="59"/>
  <c r="B427" i="59"/>
  <c r="B426" i="59"/>
  <c r="B425" i="59"/>
  <c r="B424" i="59"/>
  <c r="B423" i="59"/>
  <c r="B422" i="59"/>
  <c r="B421" i="59"/>
  <c r="B420" i="59"/>
  <c r="B419" i="59"/>
  <c r="B418" i="59"/>
  <c r="B417" i="59"/>
  <c r="B416" i="59"/>
  <c r="B415" i="59"/>
  <c r="B414" i="59"/>
  <c r="B413" i="59"/>
  <c r="B412" i="59"/>
  <c r="B411" i="59"/>
  <c r="B410" i="59"/>
  <c r="B409" i="59"/>
  <c r="B408" i="59"/>
  <c r="B407" i="59"/>
  <c r="B406" i="59"/>
  <c r="B405" i="59"/>
  <c r="B404" i="59"/>
  <c r="B403" i="59"/>
  <c r="B402" i="59"/>
  <c r="B401" i="59"/>
  <c r="B400" i="59"/>
  <c r="B399" i="59"/>
  <c r="B398" i="59"/>
  <c r="B397" i="59"/>
  <c r="B396" i="59"/>
  <c r="B395" i="59"/>
  <c r="B394" i="59"/>
  <c r="B393" i="59"/>
  <c r="B392" i="59"/>
  <c r="B391" i="59"/>
  <c r="B390" i="59"/>
  <c r="B389" i="59"/>
  <c r="B388" i="59"/>
  <c r="B387" i="59"/>
  <c r="B386" i="59"/>
  <c r="B385" i="59"/>
  <c r="B384" i="59"/>
  <c r="B383" i="59"/>
  <c r="B382" i="59"/>
  <c r="B381" i="59"/>
  <c r="B380" i="59"/>
  <c r="B379" i="59"/>
  <c r="B378" i="59"/>
  <c r="B377" i="59"/>
  <c r="B376" i="59"/>
  <c r="B375" i="59"/>
  <c r="B374" i="59"/>
  <c r="B373" i="59"/>
  <c r="B372" i="59"/>
  <c r="B371" i="59"/>
  <c r="B370" i="59"/>
  <c r="B369" i="59"/>
  <c r="B368" i="59"/>
  <c r="B367" i="59"/>
  <c r="B366" i="59"/>
  <c r="B365" i="59"/>
  <c r="B364" i="59"/>
  <c r="B363" i="59"/>
  <c r="B362" i="59"/>
  <c r="B361" i="59"/>
  <c r="B360" i="59"/>
  <c r="B359" i="59"/>
  <c r="B358" i="59"/>
  <c r="B357" i="59"/>
  <c r="B356" i="59"/>
  <c r="B355" i="59"/>
  <c r="B354" i="59"/>
  <c r="B353" i="59"/>
  <c r="B352" i="59"/>
  <c r="B351" i="59"/>
  <c r="B350" i="59"/>
  <c r="B349" i="59"/>
  <c r="B348" i="59"/>
  <c r="B347" i="59"/>
  <c r="B346" i="59"/>
  <c r="B345" i="59"/>
  <c r="B344" i="59"/>
  <c r="B343" i="59"/>
  <c r="B342" i="59"/>
  <c r="B341" i="59"/>
  <c r="B340" i="59"/>
  <c r="B339" i="59"/>
  <c r="B338" i="59"/>
  <c r="B337" i="59"/>
  <c r="B336" i="59"/>
  <c r="B335" i="59"/>
  <c r="B334" i="59"/>
  <c r="B333" i="59"/>
  <c r="B332" i="59"/>
  <c r="B331" i="59"/>
  <c r="B330" i="59"/>
  <c r="B329" i="59"/>
  <c r="B328" i="59"/>
  <c r="B327" i="59"/>
  <c r="B326" i="59"/>
  <c r="B325" i="59"/>
  <c r="B324" i="59"/>
  <c r="B323" i="59"/>
  <c r="B322" i="59"/>
  <c r="B321" i="59"/>
  <c r="B320" i="59"/>
  <c r="B319" i="59"/>
  <c r="B318" i="59"/>
  <c r="B317" i="59"/>
  <c r="B316" i="59"/>
  <c r="B315" i="59"/>
  <c r="B314" i="59"/>
  <c r="B313" i="59"/>
  <c r="B312" i="59"/>
  <c r="B311" i="59"/>
  <c r="B310" i="59"/>
  <c r="B309" i="59"/>
  <c r="B308" i="59"/>
  <c r="B307" i="59"/>
  <c r="B306" i="59"/>
  <c r="B305" i="59"/>
  <c r="B304" i="59"/>
  <c r="B303" i="59"/>
  <c r="B302" i="59"/>
  <c r="B301" i="59"/>
  <c r="B300" i="59"/>
  <c r="B299" i="59"/>
  <c r="B298" i="59"/>
  <c r="B297" i="59"/>
  <c r="B296" i="59"/>
  <c r="B295" i="59"/>
  <c r="B294" i="59"/>
  <c r="B293" i="59"/>
  <c r="B292" i="59"/>
  <c r="B291" i="59"/>
  <c r="B290" i="59"/>
  <c r="B289" i="59"/>
  <c r="B288" i="59"/>
  <c r="B287" i="59"/>
  <c r="B286" i="59"/>
  <c r="B285" i="59"/>
  <c r="B284" i="59"/>
  <c r="B283" i="59"/>
  <c r="B282" i="59"/>
  <c r="B281" i="59"/>
  <c r="B280" i="59"/>
  <c r="B279" i="59"/>
  <c r="B278" i="59"/>
  <c r="B277" i="59"/>
  <c r="B276" i="59"/>
  <c r="B275" i="59"/>
  <c r="B274" i="59"/>
  <c r="B273" i="59"/>
  <c r="B272" i="59"/>
  <c r="B271" i="59"/>
  <c r="B270" i="59"/>
  <c r="B269" i="59"/>
  <c r="B268" i="59"/>
  <c r="B267" i="59"/>
  <c r="B266" i="59"/>
  <c r="B265" i="59"/>
  <c r="B264" i="59"/>
  <c r="B263" i="59"/>
  <c r="B262" i="59"/>
  <c r="B261" i="59"/>
  <c r="B260" i="59"/>
  <c r="B259" i="59"/>
  <c r="B258" i="59"/>
  <c r="B257" i="59"/>
  <c r="B256" i="59"/>
  <c r="B255" i="59"/>
  <c r="B254" i="59"/>
  <c r="B253" i="59"/>
  <c r="B252" i="59"/>
  <c r="B251" i="59"/>
  <c r="B250" i="59"/>
  <c r="B249" i="59"/>
  <c r="B248" i="59"/>
  <c r="B247" i="59"/>
  <c r="B246" i="59"/>
  <c r="B245" i="59"/>
  <c r="B244" i="59"/>
  <c r="B243" i="59"/>
  <c r="B242" i="59"/>
  <c r="B241" i="59"/>
  <c r="B240" i="59"/>
  <c r="B239" i="59"/>
  <c r="B238" i="59"/>
  <c r="B237" i="59"/>
  <c r="B236" i="59"/>
  <c r="B235" i="59"/>
  <c r="B234" i="59"/>
  <c r="B233" i="59"/>
  <c r="B232" i="59"/>
  <c r="B231" i="59"/>
  <c r="B230" i="59"/>
  <c r="B229" i="59"/>
  <c r="B228" i="59"/>
  <c r="B227" i="59"/>
  <c r="B226" i="59"/>
  <c r="B225" i="59"/>
  <c r="B224" i="59"/>
  <c r="B223" i="59"/>
  <c r="B222" i="59"/>
  <c r="B221" i="59"/>
  <c r="B220" i="59"/>
  <c r="B219" i="59"/>
  <c r="B218" i="59"/>
  <c r="B217" i="59"/>
  <c r="B216" i="59"/>
  <c r="B215" i="59"/>
  <c r="B214" i="59"/>
  <c r="B213" i="59"/>
  <c r="B212" i="59"/>
  <c r="B211" i="59"/>
  <c r="B210" i="59"/>
  <c r="B209" i="59"/>
  <c r="B208" i="59"/>
  <c r="B207" i="59"/>
  <c r="B206" i="59"/>
  <c r="B205" i="59"/>
  <c r="B204" i="59"/>
  <c r="B203" i="59"/>
  <c r="B202" i="59"/>
  <c r="B201" i="59"/>
  <c r="B200" i="59"/>
  <c r="B199" i="59"/>
  <c r="B198" i="59"/>
  <c r="B197" i="59"/>
  <c r="B196" i="59"/>
  <c r="B195" i="59"/>
  <c r="B194" i="59"/>
  <c r="B193" i="59"/>
  <c r="B192" i="59"/>
  <c r="B191" i="59"/>
  <c r="B190" i="59"/>
  <c r="B189" i="59"/>
  <c r="B188" i="59"/>
  <c r="B187" i="59"/>
  <c r="B186" i="59"/>
  <c r="B185" i="59"/>
  <c r="B184" i="59"/>
  <c r="B183" i="59"/>
  <c r="B182" i="59"/>
  <c r="B181" i="59"/>
  <c r="B180" i="59"/>
  <c r="B179" i="59"/>
  <c r="B178" i="59"/>
  <c r="B177" i="59"/>
  <c r="B176" i="59"/>
  <c r="B175" i="59"/>
  <c r="B174" i="59"/>
  <c r="B173" i="59"/>
  <c r="B172" i="59"/>
  <c r="B171" i="59"/>
  <c r="B170" i="59"/>
  <c r="B169" i="59"/>
  <c r="B168" i="59"/>
  <c r="B167" i="59"/>
  <c r="B166" i="59"/>
  <c r="B165" i="59"/>
  <c r="B164" i="59"/>
  <c r="B163" i="59"/>
  <c r="B162" i="59"/>
  <c r="B161" i="59"/>
  <c r="B160" i="59"/>
  <c r="B159" i="59"/>
  <c r="B158" i="59"/>
  <c r="B157" i="59"/>
  <c r="B156" i="59"/>
  <c r="B155" i="59"/>
  <c r="B154" i="59"/>
  <c r="B153" i="59"/>
  <c r="B152" i="59"/>
  <c r="B151" i="59"/>
  <c r="B150" i="59"/>
  <c r="B149" i="59"/>
  <c r="B148" i="59"/>
  <c r="B147" i="59"/>
  <c r="B146" i="59"/>
  <c r="B145" i="59"/>
  <c r="B144" i="59"/>
  <c r="B143" i="59"/>
  <c r="B142" i="59"/>
  <c r="B141" i="59"/>
  <c r="B140" i="59"/>
  <c r="B139" i="59"/>
  <c r="B138" i="59"/>
  <c r="B137" i="59"/>
  <c r="B136" i="59"/>
  <c r="B135" i="59"/>
  <c r="B134" i="59"/>
  <c r="B133" i="59"/>
  <c r="B132" i="59"/>
  <c r="B131" i="59"/>
  <c r="B130" i="59"/>
  <c r="B129" i="59"/>
  <c r="B128" i="59"/>
  <c r="B127" i="59"/>
  <c r="B126" i="59"/>
  <c r="B125" i="59"/>
  <c r="B124" i="59"/>
  <c r="B123" i="59"/>
  <c r="B122" i="59"/>
  <c r="B121" i="59"/>
  <c r="B120" i="59"/>
  <c r="B119" i="59"/>
  <c r="B118" i="59"/>
  <c r="B117" i="59"/>
  <c r="B116" i="59"/>
  <c r="B115" i="59"/>
  <c r="B114" i="59"/>
  <c r="B113" i="59"/>
  <c r="B112" i="59"/>
  <c r="B111" i="59"/>
  <c r="B110" i="59"/>
  <c r="B109" i="59"/>
  <c r="B108" i="59"/>
  <c r="B107" i="59"/>
  <c r="B106" i="59"/>
  <c r="B105" i="59"/>
  <c r="B104" i="59"/>
  <c r="B103" i="59"/>
  <c r="B102" i="59"/>
  <c r="B101" i="59"/>
  <c r="B100" i="59"/>
  <c r="B99" i="59"/>
  <c r="B98" i="59"/>
  <c r="B97" i="59"/>
  <c r="B96" i="59"/>
  <c r="B95" i="59"/>
  <c r="B94" i="59"/>
  <c r="B93" i="59"/>
  <c r="B92" i="59"/>
  <c r="B91" i="59"/>
  <c r="B90" i="59"/>
  <c r="B89" i="59"/>
  <c r="B88" i="59"/>
  <c r="B87" i="59"/>
  <c r="B86" i="59"/>
  <c r="B85" i="59"/>
  <c r="B84" i="59"/>
  <c r="B83" i="59"/>
  <c r="B82" i="59"/>
  <c r="B81" i="59"/>
  <c r="B80" i="59"/>
  <c r="B79" i="59"/>
  <c r="B78" i="59"/>
  <c r="B77" i="59"/>
  <c r="B76" i="59"/>
  <c r="B75" i="59"/>
  <c r="B74" i="59"/>
  <c r="B73" i="59"/>
  <c r="B72" i="59"/>
  <c r="B71" i="59"/>
  <c r="B70" i="59"/>
  <c r="B69" i="59"/>
  <c r="B68" i="59"/>
  <c r="B67" i="59"/>
  <c r="B66" i="59"/>
  <c r="B65" i="59"/>
  <c r="B64" i="59"/>
  <c r="B63" i="59"/>
  <c r="B62" i="59"/>
  <c r="B61" i="59"/>
  <c r="B60" i="59"/>
  <c r="B59" i="59"/>
  <c r="B58" i="59"/>
  <c r="B57" i="59"/>
  <c r="B56" i="59"/>
  <c r="B55" i="59"/>
  <c r="B54" i="59"/>
  <c r="B53" i="59"/>
  <c r="B52" i="59"/>
  <c r="B51" i="59"/>
  <c r="B50" i="59"/>
  <c r="B49" i="59"/>
  <c r="B48" i="59"/>
  <c r="B47" i="59"/>
  <c r="B46" i="59"/>
  <c r="B45" i="59"/>
  <c r="B44" i="59"/>
  <c r="B43" i="59"/>
  <c r="B42" i="59"/>
  <c r="B41" i="59"/>
  <c r="B40" i="59"/>
  <c r="B39" i="59"/>
  <c r="B38" i="59"/>
  <c r="B37" i="59"/>
  <c r="B36" i="59"/>
  <c r="B35" i="59"/>
  <c r="B34" i="59"/>
  <c r="B33" i="59"/>
  <c r="B32" i="59"/>
  <c r="B31" i="59"/>
  <c r="B30" i="59"/>
  <c r="B29" i="59"/>
  <c r="B28" i="59"/>
  <c r="B27" i="59"/>
  <c r="B26" i="59"/>
  <c r="B25" i="59"/>
  <c r="B24" i="59"/>
  <c r="B23" i="59"/>
  <c r="B22" i="59"/>
  <c r="B21" i="59"/>
  <c r="B20" i="59"/>
  <c r="B19" i="59"/>
  <c r="B18" i="59"/>
  <c r="B17" i="59"/>
  <c r="B16" i="59"/>
  <c r="B15" i="59"/>
  <c r="B14" i="59"/>
  <c r="B13" i="59"/>
  <c r="B12" i="59"/>
  <c r="B11" i="59"/>
  <c r="B10" i="59"/>
  <c r="B9" i="59"/>
  <c r="B8" i="59"/>
  <c r="B7" i="59"/>
  <c r="B6" i="59"/>
  <c r="B5" i="59"/>
  <c r="B4" i="59"/>
  <c r="B3" i="59"/>
  <c r="B2" i="59"/>
  <c r="C1" i="59"/>
  <c r="B1" i="59"/>
  <c r="C453" i="58"/>
  <c r="C452" i="58"/>
  <c r="C451" i="58"/>
  <c r="C450" i="58"/>
  <c r="C449" i="58"/>
  <c r="C448" i="58"/>
  <c r="C447" i="58"/>
  <c r="C446" i="58"/>
  <c r="C445" i="58"/>
  <c r="C444" i="58"/>
  <c r="C443" i="58"/>
  <c r="C442" i="58"/>
  <c r="C441" i="58"/>
  <c r="C440" i="58"/>
  <c r="C439" i="58"/>
  <c r="C438" i="58"/>
  <c r="C437" i="58"/>
  <c r="C436" i="58"/>
  <c r="C435" i="58"/>
  <c r="C434" i="58"/>
  <c r="C433" i="58"/>
  <c r="C432" i="58"/>
  <c r="C431" i="58"/>
  <c r="C430" i="58"/>
  <c r="C429" i="58"/>
  <c r="C428" i="58"/>
  <c r="C427" i="58"/>
  <c r="C426" i="58"/>
  <c r="C425" i="58"/>
  <c r="C424" i="58"/>
  <c r="C423" i="58"/>
  <c r="C422" i="58"/>
  <c r="C421" i="58"/>
  <c r="C420" i="58"/>
  <c r="C419" i="58"/>
  <c r="C418" i="58"/>
  <c r="C417" i="58"/>
  <c r="C416" i="58"/>
  <c r="C415" i="58"/>
  <c r="C414" i="58"/>
  <c r="C413" i="58"/>
  <c r="C412" i="58"/>
  <c r="C411" i="58"/>
  <c r="C410" i="58"/>
  <c r="C409" i="58"/>
  <c r="C408" i="58"/>
  <c r="C407" i="58"/>
  <c r="C406" i="58"/>
  <c r="C405" i="58"/>
  <c r="C404" i="58"/>
  <c r="C403" i="58"/>
  <c r="C402" i="58"/>
  <c r="C401" i="58"/>
  <c r="C400" i="58"/>
  <c r="C399" i="58"/>
  <c r="C398" i="58"/>
  <c r="C397" i="58"/>
  <c r="C396" i="58"/>
  <c r="C395" i="58"/>
  <c r="C394" i="58"/>
  <c r="C393" i="58"/>
  <c r="C392" i="58"/>
  <c r="C391" i="58"/>
  <c r="C390" i="58"/>
  <c r="C389" i="58"/>
  <c r="C388" i="58"/>
  <c r="C387" i="58"/>
  <c r="C386" i="58"/>
  <c r="C385" i="58"/>
  <c r="C384" i="58"/>
  <c r="C383" i="58"/>
  <c r="C382" i="58"/>
  <c r="C381" i="58"/>
  <c r="C380" i="58"/>
  <c r="C379" i="58"/>
  <c r="C378" i="58"/>
  <c r="C377" i="58"/>
  <c r="C376" i="58"/>
  <c r="C375" i="58"/>
  <c r="C374" i="58"/>
  <c r="C373" i="58"/>
  <c r="C372" i="58"/>
  <c r="C371" i="58"/>
  <c r="C370" i="58"/>
  <c r="C369" i="58"/>
  <c r="C368" i="58"/>
  <c r="C367" i="58"/>
  <c r="C366" i="58"/>
  <c r="C365" i="58"/>
  <c r="C364" i="58"/>
  <c r="C363" i="58"/>
  <c r="C362" i="58"/>
  <c r="C361" i="58"/>
  <c r="C360" i="58"/>
  <c r="C359" i="58"/>
  <c r="C358" i="58"/>
  <c r="C357" i="58"/>
  <c r="C356" i="58"/>
  <c r="C355" i="58"/>
  <c r="C354" i="58"/>
  <c r="C353" i="58"/>
  <c r="C352" i="58"/>
  <c r="C351" i="58"/>
  <c r="C350" i="58"/>
  <c r="C349" i="58"/>
  <c r="C348" i="58"/>
  <c r="C347" i="58"/>
  <c r="C346" i="58"/>
  <c r="C345" i="58"/>
  <c r="C344" i="58"/>
  <c r="C343" i="58"/>
  <c r="C342" i="58"/>
  <c r="C341" i="58"/>
  <c r="C340" i="58"/>
  <c r="C339" i="58"/>
  <c r="C338" i="58"/>
  <c r="C337" i="58"/>
  <c r="C336" i="58"/>
  <c r="C335" i="58"/>
  <c r="C334" i="58"/>
  <c r="C333" i="58"/>
  <c r="C332" i="58"/>
  <c r="C331" i="58"/>
  <c r="C330" i="58"/>
  <c r="C329" i="58"/>
  <c r="C328" i="58"/>
  <c r="C327" i="58"/>
  <c r="C326" i="58"/>
  <c r="C325" i="58"/>
  <c r="C324" i="58"/>
  <c r="C323" i="58"/>
  <c r="C322" i="58"/>
  <c r="C321" i="58"/>
  <c r="C320" i="58"/>
  <c r="C319" i="58"/>
  <c r="C318" i="58"/>
  <c r="C317" i="58"/>
  <c r="C316" i="58"/>
  <c r="C315" i="58"/>
  <c r="C314" i="58"/>
  <c r="C313" i="58"/>
  <c r="C312" i="58"/>
  <c r="C311" i="58"/>
  <c r="C310" i="58"/>
  <c r="C309" i="58"/>
  <c r="C308" i="58"/>
  <c r="C307" i="58"/>
  <c r="C306" i="58"/>
  <c r="C305" i="58"/>
  <c r="C304" i="58"/>
  <c r="C303" i="58"/>
  <c r="C302" i="58"/>
  <c r="C301" i="58"/>
  <c r="C300" i="58"/>
  <c r="C299" i="58"/>
  <c r="C298" i="58"/>
  <c r="C297" i="58"/>
  <c r="C296" i="58"/>
  <c r="C295" i="58"/>
  <c r="C294" i="58"/>
  <c r="C293" i="58"/>
  <c r="C292" i="58"/>
  <c r="C291" i="58"/>
  <c r="C290" i="58"/>
  <c r="C289" i="58"/>
  <c r="C288" i="58"/>
  <c r="C287" i="58"/>
  <c r="C286" i="58"/>
  <c r="C285" i="58"/>
  <c r="C284" i="58"/>
  <c r="C283" i="58"/>
  <c r="C282" i="58"/>
  <c r="C281" i="58"/>
  <c r="C280" i="58"/>
  <c r="C279" i="58"/>
  <c r="C278" i="58"/>
  <c r="C277" i="58"/>
  <c r="C276" i="58"/>
  <c r="C275" i="58"/>
  <c r="C274" i="58"/>
  <c r="C273" i="58"/>
  <c r="C272" i="58"/>
  <c r="C271" i="58"/>
  <c r="C270" i="58"/>
  <c r="C269" i="58"/>
  <c r="C268" i="58"/>
  <c r="C267" i="58"/>
  <c r="C266" i="58"/>
  <c r="C265" i="58"/>
  <c r="C264" i="58"/>
  <c r="C263" i="58"/>
  <c r="C262" i="58"/>
  <c r="C261" i="58"/>
  <c r="C260" i="58"/>
  <c r="C259" i="58"/>
  <c r="C258" i="58"/>
  <c r="C257" i="58"/>
  <c r="C256" i="58"/>
  <c r="C255" i="58"/>
  <c r="C254" i="58"/>
  <c r="C253" i="58"/>
  <c r="C252" i="58"/>
  <c r="C251" i="58"/>
  <c r="C250" i="58"/>
  <c r="C249" i="58"/>
  <c r="C248" i="58"/>
  <c r="C247" i="58"/>
  <c r="C246" i="58"/>
  <c r="C245" i="58"/>
  <c r="C244" i="58"/>
  <c r="C243" i="58"/>
  <c r="C242" i="58"/>
  <c r="C241" i="58"/>
  <c r="C240" i="58"/>
  <c r="C239" i="58"/>
  <c r="C238" i="58"/>
  <c r="C237" i="58"/>
  <c r="C236" i="58"/>
  <c r="C235" i="58"/>
  <c r="C234" i="58"/>
  <c r="C233" i="58"/>
  <c r="C232" i="58"/>
  <c r="C231" i="58"/>
  <c r="C230" i="58"/>
  <c r="C229" i="58"/>
  <c r="C228" i="58"/>
  <c r="C227" i="58"/>
  <c r="C226" i="58"/>
  <c r="C225" i="58"/>
  <c r="C224" i="58"/>
  <c r="C223" i="58"/>
  <c r="C222" i="58"/>
  <c r="C221" i="58"/>
  <c r="C220" i="58"/>
  <c r="C219" i="58"/>
  <c r="C218" i="58"/>
  <c r="C217" i="58"/>
  <c r="C216" i="58"/>
  <c r="C215" i="58"/>
  <c r="C214" i="58"/>
  <c r="C213" i="58"/>
  <c r="C212" i="58"/>
  <c r="C211" i="58"/>
  <c r="C210" i="58"/>
  <c r="C209" i="58"/>
  <c r="C208" i="58"/>
  <c r="C207" i="58"/>
  <c r="C206" i="58"/>
  <c r="C205" i="58"/>
  <c r="C204" i="58"/>
  <c r="C203" i="58"/>
  <c r="C202" i="58"/>
  <c r="C201" i="58"/>
  <c r="C200" i="58"/>
  <c r="C199" i="58"/>
  <c r="C198" i="58"/>
  <c r="C197" i="58"/>
  <c r="C196" i="58"/>
  <c r="C195" i="58"/>
  <c r="C194" i="58"/>
  <c r="C193" i="58"/>
  <c r="C192" i="58"/>
  <c r="C191" i="58"/>
  <c r="C190" i="58"/>
  <c r="C189" i="58"/>
  <c r="C188" i="58"/>
  <c r="C187" i="58"/>
  <c r="C186" i="58"/>
  <c r="C185" i="58"/>
  <c r="C184" i="58"/>
  <c r="C183" i="58"/>
  <c r="C182" i="58"/>
  <c r="C181" i="58"/>
  <c r="C180" i="58"/>
  <c r="C179" i="58"/>
  <c r="C178" i="58"/>
  <c r="C177" i="58"/>
  <c r="C176" i="58"/>
  <c r="C175" i="58"/>
  <c r="C174" i="58"/>
  <c r="C173" i="58"/>
  <c r="C172" i="58"/>
  <c r="C171" i="58"/>
  <c r="C170" i="58"/>
  <c r="C169" i="58"/>
  <c r="C168" i="58"/>
  <c r="C167" i="58"/>
  <c r="C166" i="58"/>
  <c r="C165" i="58"/>
  <c r="C164" i="58"/>
  <c r="C163" i="58"/>
  <c r="C162" i="58"/>
  <c r="C161" i="58"/>
  <c r="C160" i="58"/>
  <c r="C159" i="58"/>
  <c r="C158" i="58"/>
  <c r="C157" i="58"/>
  <c r="C156" i="58"/>
  <c r="C155" i="58"/>
  <c r="C154" i="58"/>
  <c r="C153" i="58"/>
  <c r="C152" i="58"/>
  <c r="C151" i="58"/>
  <c r="C150" i="58"/>
  <c r="C149" i="58"/>
  <c r="C148" i="58"/>
  <c r="C147" i="58"/>
  <c r="C146" i="58"/>
  <c r="C145" i="58"/>
  <c r="C144" i="58"/>
  <c r="C143" i="58"/>
  <c r="C142" i="58"/>
  <c r="C141" i="58"/>
  <c r="C140" i="58"/>
  <c r="C139" i="58"/>
  <c r="C138" i="58"/>
  <c r="C137" i="58"/>
  <c r="C136" i="58"/>
  <c r="C135" i="58"/>
  <c r="C134" i="58"/>
  <c r="C133" i="58"/>
  <c r="C132" i="58"/>
  <c r="C131" i="58"/>
  <c r="C130" i="58"/>
  <c r="C129" i="58"/>
  <c r="C128" i="58"/>
  <c r="C127" i="58"/>
  <c r="C126" i="58"/>
  <c r="C125" i="58"/>
  <c r="C124" i="58"/>
  <c r="C123" i="58"/>
  <c r="C122" i="58"/>
  <c r="C121" i="58"/>
  <c r="C120" i="58"/>
  <c r="C119" i="58"/>
  <c r="C118" i="58"/>
  <c r="C117" i="58"/>
  <c r="C116" i="58"/>
  <c r="C115" i="58"/>
  <c r="C114" i="58"/>
  <c r="C113" i="58"/>
  <c r="C112" i="58"/>
  <c r="C111" i="58"/>
  <c r="C110" i="58"/>
  <c r="C109" i="58"/>
  <c r="C108" i="58"/>
  <c r="C107" i="58"/>
  <c r="C106" i="58"/>
  <c r="C105" i="58"/>
  <c r="C104" i="58"/>
  <c r="C103" i="58"/>
  <c r="C102" i="58"/>
  <c r="C101" i="58"/>
  <c r="C100" i="58"/>
  <c r="C99" i="58"/>
  <c r="C98" i="58"/>
  <c r="C97" i="58"/>
  <c r="C96" i="58"/>
  <c r="C95" i="58"/>
  <c r="C94" i="58"/>
  <c r="C93" i="58"/>
  <c r="C92" i="58"/>
  <c r="C91" i="58"/>
  <c r="C90" i="58"/>
  <c r="C89" i="58"/>
  <c r="C88" i="58"/>
  <c r="C87" i="58"/>
  <c r="C86" i="58"/>
  <c r="C85" i="58"/>
  <c r="C84" i="58"/>
  <c r="C83" i="58"/>
  <c r="C82" i="58"/>
  <c r="C81" i="58"/>
  <c r="C80" i="58"/>
  <c r="C79" i="58"/>
  <c r="C78" i="58"/>
  <c r="C77" i="58"/>
  <c r="C76" i="58"/>
  <c r="C75" i="58"/>
  <c r="C74" i="58"/>
  <c r="C73" i="58"/>
  <c r="C72" i="58"/>
  <c r="C71" i="58"/>
  <c r="C70" i="58"/>
  <c r="C69" i="58"/>
  <c r="C68" i="58"/>
  <c r="C67" i="58"/>
  <c r="C66" i="58"/>
  <c r="C65" i="58"/>
  <c r="C64" i="58"/>
  <c r="C63" i="58"/>
  <c r="C62" i="58"/>
  <c r="C61" i="58"/>
  <c r="C60" i="58"/>
  <c r="C59" i="58"/>
  <c r="C58" i="58"/>
  <c r="C57" i="58"/>
  <c r="C56" i="58"/>
  <c r="C55" i="58"/>
  <c r="C54" i="58"/>
  <c r="C53" i="58"/>
  <c r="C52" i="58"/>
  <c r="C51" i="58"/>
  <c r="C50" i="58"/>
  <c r="C49" i="58"/>
  <c r="C48" i="58"/>
  <c r="C47" i="58"/>
  <c r="C46" i="58"/>
  <c r="C45" i="58"/>
  <c r="C44" i="58"/>
  <c r="C43" i="58"/>
  <c r="C42" i="58"/>
  <c r="C41" i="58"/>
  <c r="C40" i="58"/>
  <c r="C39" i="58"/>
  <c r="C38" i="58"/>
  <c r="C37" i="58"/>
  <c r="C36" i="58"/>
  <c r="C35" i="58"/>
  <c r="C34" i="58"/>
  <c r="C33" i="58"/>
  <c r="C32" i="58"/>
  <c r="C31" i="58"/>
  <c r="C30" i="58"/>
  <c r="C29" i="58"/>
  <c r="C28" i="58"/>
  <c r="C27" i="58"/>
  <c r="C26" i="58"/>
  <c r="C25" i="58"/>
  <c r="C24" i="58"/>
  <c r="C23" i="58"/>
  <c r="C22" i="58"/>
  <c r="C21" i="58"/>
  <c r="C20" i="58"/>
  <c r="C19" i="58"/>
  <c r="C18" i="58"/>
  <c r="C17" i="58"/>
  <c r="C16" i="58"/>
  <c r="C15" i="58"/>
  <c r="C14" i="58"/>
  <c r="C13" i="58"/>
  <c r="C12" i="58"/>
  <c r="C11" i="58"/>
  <c r="C10" i="58"/>
  <c r="C9" i="58"/>
  <c r="C8" i="58"/>
  <c r="C7" i="58"/>
  <c r="C6" i="58"/>
  <c r="C5" i="58"/>
  <c r="C4" i="58"/>
  <c r="C3" i="58"/>
  <c r="C2" i="58"/>
  <c r="B453" i="58"/>
  <c r="B452" i="58"/>
  <c r="B451" i="58"/>
  <c r="B450" i="58"/>
  <c r="B449" i="58"/>
  <c r="B448" i="58"/>
  <c r="B447" i="58"/>
  <c r="B446" i="58"/>
  <c r="B445" i="58"/>
  <c r="B444" i="58"/>
  <c r="B443" i="58"/>
  <c r="B442" i="58"/>
  <c r="B441" i="58"/>
  <c r="B440" i="58"/>
  <c r="B439" i="58"/>
  <c r="B438" i="58"/>
  <c r="B437" i="58"/>
  <c r="B436" i="58"/>
  <c r="B435" i="58"/>
  <c r="B434" i="58"/>
  <c r="B433" i="58"/>
  <c r="B432" i="58"/>
  <c r="B431" i="58"/>
  <c r="B430" i="58"/>
  <c r="B429" i="58"/>
  <c r="B428" i="58"/>
  <c r="B427" i="58"/>
  <c r="B426" i="58"/>
  <c r="B425" i="58"/>
  <c r="B424" i="58"/>
  <c r="B423" i="58"/>
  <c r="B422" i="58"/>
  <c r="B421" i="58"/>
  <c r="B420" i="58"/>
  <c r="B419" i="58"/>
  <c r="B418" i="58"/>
  <c r="B417" i="58"/>
  <c r="B416" i="58"/>
  <c r="B415" i="58"/>
  <c r="B414" i="58"/>
  <c r="B413" i="58"/>
  <c r="B412" i="58"/>
  <c r="B411" i="58"/>
  <c r="B410" i="58"/>
  <c r="B409" i="58"/>
  <c r="B408" i="58"/>
  <c r="B407" i="58"/>
  <c r="B406" i="58"/>
  <c r="B405" i="58"/>
  <c r="B404" i="58"/>
  <c r="B403" i="58"/>
  <c r="B402" i="58"/>
  <c r="B401" i="58"/>
  <c r="B400" i="58"/>
  <c r="B399" i="58"/>
  <c r="B398" i="58"/>
  <c r="B397" i="58"/>
  <c r="B396" i="58"/>
  <c r="B395" i="58"/>
  <c r="B394" i="58"/>
  <c r="B393" i="58"/>
  <c r="B392" i="58"/>
  <c r="B391" i="58"/>
  <c r="B390" i="58"/>
  <c r="B389" i="58"/>
  <c r="B388" i="58"/>
  <c r="B387" i="58"/>
  <c r="B386" i="58"/>
  <c r="B385" i="58"/>
  <c r="B384" i="58"/>
  <c r="B383" i="58"/>
  <c r="B382" i="58"/>
  <c r="B381" i="58"/>
  <c r="B380" i="58"/>
  <c r="B379" i="58"/>
  <c r="B378" i="58"/>
  <c r="B377" i="58"/>
  <c r="B376" i="58"/>
  <c r="B375" i="58"/>
  <c r="B374" i="58"/>
  <c r="B373" i="58"/>
  <c r="B372" i="58"/>
  <c r="B371" i="58"/>
  <c r="B370" i="58"/>
  <c r="B369" i="58"/>
  <c r="B368" i="58"/>
  <c r="B367" i="58"/>
  <c r="B366" i="58"/>
  <c r="B365" i="58"/>
  <c r="B364" i="58"/>
  <c r="B363" i="58"/>
  <c r="B362" i="58"/>
  <c r="B361" i="58"/>
  <c r="B360" i="58"/>
  <c r="B359" i="58"/>
  <c r="B358" i="58"/>
  <c r="B357" i="58"/>
  <c r="B356" i="58"/>
  <c r="B355" i="58"/>
  <c r="B354" i="58"/>
  <c r="B353" i="58"/>
  <c r="B352" i="58"/>
  <c r="B351" i="58"/>
  <c r="B350" i="58"/>
  <c r="B349" i="58"/>
  <c r="B348" i="58"/>
  <c r="B347" i="58"/>
  <c r="B346" i="58"/>
  <c r="B345" i="58"/>
  <c r="B344" i="58"/>
  <c r="B343" i="58"/>
  <c r="B342" i="58"/>
  <c r="B341" i="58"/>
  <c r="B340" i="58"/>
  <c r="B339" i="58"/>
  <c r="B338" i="58"/>
  <c r="B337" i="58"/>
  <c r="B336" i="58"/>
  <c r="B335" i="58"/>
  <c r="B334" i="58"/>
  <c r="B333" i="58"/>
  <c r="B332" i="58"/>
  <c r="B331" i="58"/>
  <c r="B330" i="58"/>
  <c r="B329" i="58"/>
  <c r="B328" i="58"/>
  <c r="B327" i="58"/>
  <c r="B326" i="58"/>
  <c r="B325" i="58"/>
  <c r="B324" i="58"/>
  <c r="B323" i="58"/>
  <c r="B322" i="58"/>
  <c r="B321" i="58"/>
  <c r="B320" i="58"/>
  <c r="B319" i="58"/>
  <c r="B318" i="58"/>
  <c r="B317" i="58"/>
  <c r="B316" i="58"/>
  <c r="B315" i="58"/>
  <c r="B314" i="58"/>
  <c r="B313" i="58"/>
  <c r="B312" i="58"/>
  <c r="B311" i="58"/>
  <c r="B310" i="58"/>
  <c r="B309" i="58"/>
  <c r="B308" i="58"/>
  <c r="B307" i="58"/>
  <c r="B306" i="58"/>
  <c r="B305" i="58"/>
  <c r="B304" i="58"/>
  <c r="B303" i="58"/>
  <c r="B302" i="58"/>
  <c r="B301" i="58"/>
  <c r="B300" i="58"/>
  <c r="B299" i="58"/>
  <c r="B298" i="58"/>
  <c r="B297" i="58"/>
  <c r="B296" i="58"/>
  <c r="B295" i="58"/>
  <c r="B294" i="58"/>
  <c r="B293" i="58"/>
  <c r="B292" i="58"/>
  <c r="B291" i="58"/>
  <c r="B290" i="58"/>
  <c r="B289" i="58"/>
  <c r="B288" i="58"/>
  <c r="B287" i="58"/>
  <c r="B286" i="58"/>
  <c r="B285" i="58"/>
  <c r="B284" i="58"/>
  <c r="B283" i="58"/>
  <c r="B282" i="58"/>
  <c r="B281" i="58"/>
  <c r="B280" i="58"/>
  <c r="B279" i="58"/>
  <c r="B278" i="58"/>
  <c r="B277" i="58"/>
  <c r="B276" i="58"/>
  <c r="B275" i="58"/>
  <c r="B274" i="58"/>
  <c r="B273" i="58"/>
  <c r="B272" i="58"/>
  <c r="B271" i="58"/>
  <c r="B270" i="58"/>
  <c r="B269" i="58"/>
  <c r="B268" i="58"/>
  <c r="B267" i="58"/>
  <c r="B266" i="58"/>
  <c r="B265" i="58"/>
  <c r="B264" i="58"/>
  <c r="B263" i="58"/>
  <c r="B262" i="58"/>
  <c r="B261" i="58"/>
  <c r="B260" i="58"/>
  <c r="B259" i="58"/>
  <c r="B258" i="58"/>
  <c r="B257" i="58"/>
  <c r="B256" i="58"/>
  <c r="B255" i="58"/>
  <c r="B254" i="58"/>
  <c r="B253" i="58"/>
  <c r="B252" i="58"/>
  <c r="B251" i="58"/>
  <c r="B250" i="58"/>
  <c r="B249" i="58"/>
  <c r="B248" i="58"/>
  <c r="B247" i="58"/>
  <c r="B246" i="58"/>
  <c r="B245" i="58"/>
  <c r="B244" i="58"/>
  <c r="B243" i="58"/>
  <c r="B242" i="58"/>
  <c r="B241" i="58"/>
  <c r="B240" i="58"/>
  <c r="B239" i="58"/>
  <c r="B238" i="58"/>
  <c r="B237" i="58"/>
  <c r="B236" i="58"/>
  <c r="B235" i="58"/>
  <c r="B234" i="58"/>
  <c r="B233" i="58"/>
  <c r="B232" i="58"/>
  <c r="B231" i="58"/>
  <c r="B230" i="58"/>
  <c r="B229" i="58"/>
  <c r="B228" i="58"/>
  <c r="B227" i="58"/>
  <c r="B226" i="58"/>
  <c r="B225" i="58"/>
  <c r="B224" i="58"/>
  <c r="B223" i="58"/>
  <c r="B222" i="58"/>
  <c r="B221" i="58"/>
  <c r="B220" i="58"/>
  <c r="B219" i="58"/>
  <c r="B218" i="58"/>
  <c r="B217" i="58"/>
  <c r="B216" i="58"/>
  <c r="B215" i="58"/>
  <c r="B214" i="58"/>
  <c r="B213" i="58"/>
  <c r="B212" i="58"/>
  <c r="B211" i="58"/>
  <c r="B210" i="58"/>
  <c r="B209" i="58"/>
  <c r="B208" i="58"/>
  <c r="B207" i="58"/>
  <c r="B206" i="58"/>
  <c r="B205" i="58"/>
  <c r="B204" i="58"/>
  <c r="B203" i="58"/>
  <c r="B202" i="58"/>
  <c r="B201" i="58"/>
  <c r="B200" i="58"/>
  <c r="B199" i="58"/>
  <c r="B198" i="58"/>
  <c r="B197" i="58"/>
  <c r="B196" i="58"/>
  <c r="B195" i="58"/>
  <c r="B194" i="58"/>
  <c r="B193" i="58"/>
  <c r="B192" i="58"/>
  <c r="B191" i="58"/>
  <c r="B190" i="58"/>
  <c r="B189" i="58"/>
  <c r="B188" i="58"/>
  <c r="B187" i="58"/>
  <c r="B186" i="58"/>
  <c r="B185" i="58"/>
  <c r="B184" i="58"/>
  <c r="B183" i="58"/>
  <c r="B182" i="58"/>
  <c r="B181" i="58"/>
  <c r="B180" i="58"/>
  <c r="B179" i="58"/>
  <c r="B178" i="58"/>
  <c r="B177" i="58"/>
  <c r="B176" i="58"/>
  <c r="B175" i="58"/>
  <c r="B174" i="58"/>
  <c r="B173" i="58"/>
  <c r="B172" i="58"/>
  <c r="B171" i="58"/>
  <c r="B170" i="58"/>
  <c r="B169" i="58"/>
  <c r="B168" i="58"/>
  <c r="B167" i="58"/>
  <c r="B166" i="58"/>
  <c r="B165" i="58"/>
  <c r="B164" i="58"/>
  <c r="B163" i="58"/>
  <c r="B162" i="58"/>
  <c r="B161" i="58"/>
  <c r="B160" i="58"/>
  <c r="B159" i="58"/>
  <c r="B158" i="58"/>
  <c r="B157" i="58"/>
  <c r="B156" i="58"/>
  <c r="B155" i="58"/>
  <c r="B154" i="58"/>
  <c r="B153" i="58"/>
  <c r="B152" i="58"/>
  <c r="B151" i="58"/>
  <c r="B150" i="58"/>
  <c r="B149" i="58"/>
  <c r="B148" i="58"/>
  <c r="B147" i="58"/>
  <c r="B146" i="58"/>
  <c r="B145" i="58"/>
  <c r="B144" i="58"/>
  <c r="B143" i="58"/>
  <c r="B142" i="58"/>
  <c r="B141" i="58"/>
  <c r="B140" i="58"/>
  <c r="B139" i="58"/>
  <c r="B138" i="58"/>
  <c r="B137" i="58"/>
  <c r="B136" i="58"/>
  <c r="B135" i="58"/>
  <c r="B134" i="58"/>
  <c r="B133" i="58"/>
  <c r="B132" i="58"/>
  <c r="B131" i="58"/>
  <c r="B130" i="58"/>
  <c r="B129" i="58"/>
  <c r="B128" i="58"/>
  <c r="B127" i="58"/>
  <c r="B126" i="58"/>
  <c r="B125" i="58"/>
  <c r="B124" i="58"/>
  <c r="B123" i="58"/>
  <c r="B122" i="58"/>
  <c r="B121" i="58"/>
  <c r="B120" i="58"/>
  <c r="B119" i="58"/>
  <c r="B118" i="58"/>
  <c r="B117" i="58"/>
  <c r="B116" i="58"/>
  <c r="B115" i="58"/>
  <c r="B114" i="58"/>
  <c r="B113" i="58"/>
  <c r="B112" i="58"/>
  <c r="B111" i="58"/>
  <c r="B110" i="58"/>
  <c r="B109" i="58"/>
  <c r="B108" i="58"/>
  <c r="B107" i="58"/>
  <c r="B106" i="58"/>
  <c r="B105" i="58"/>
  <c r="B104" i="58"/>
  <c r="B103" i="58"/>
  <c r="B102" i="58"/>
  <c r="B101" i="58"/>
  <c r="B100" i="58"/>
  <c r="B99" i="58"/>
  <c r="B98" i="58"/>
  <c r="B97" i="58"/>
  <c r="B96" i="58"/>
  <c r="B95" i="58"/>
  <c r="B94" i="58"/>
  <c r="B93" i="58"/>
  <c r="B92" i="58"/>
  <c r="B91" i="58"/>
  <c r="B90" i="58"/>
  <c r="B89" i="58"/>
  <c r="B88" i="58"/>
  <c r="B87" i="58"/>
  <c r="B86" i="58"/>
  <c r="B85" i="58"/>
  <c r="B84" i="58"/>
  <c r="B83" i="58"/>
  <c r="B82" i="58"/>
  <c r="B81" i="58"/>
  <c r="B80" i="58"/>
  <c r="B79" i="58"/>
  <c r="B78" i="58"/>
  <c r="B77" i="58"/>
  <c r="B76" i="58"/>
  <c r="B75" i="58"/>
  <c r="B74" i="58"/>
  <c r="B73" i="58"/>
  <c r="B72" i="58"/>
  <c r="B71" i="58"/>
  <c r="B70" i="58"/>
  <c r="B69" i="58"/>
  <c r="B68" i="58"/>
  <c r="B67" i="58"/>
  <c r="B66" i="58"/>
  <c r="B65" i="58"/>
  <c r="B64" i="58"/>
  <c r="B63" i="58"/>
  <c r="B62" i="58"/>
  <c r="B61" i="58"/>
  <c r="B60" i="58"/>
  <c r="B59" i="58"/>
  <c r="B58" i="58"/>
  <c r="B57" i="58"/>
  <c r="B56" i="58"/>
  <c r="B55" i="58"/>
  <c r="B54" i="58"/>
  <c r="B53" i="58"/>
  <c r="B52" i="58"/>
  <c r="B51" i="58"/>
  <c r="B50" i="58"/>
  <c r="B49" i="58"/>
  <c r="B48" i="58"/>
  <c r="B47" i="58"/>
  <c r="B46" i="58"/>
  <c r="B45" i="58"/>
  <c r="B44" i="58"/>
  <c r="B43" i="58"/>
  <c r="B42" i="58"/>
  <c r="B41" i="58"/>
  <c r="B40" i="58"/>
  <c r="B39" i="58"/>
  <c r="B38" i="58"/>
  <c r="B37" i="58"/>
  <c r="B36" i="58"/>
  <c r="B35" i="58"/>
  <c r="B34" i="58"/>
  <c r="B33" i="58"/>
  <c r="B32" i="58"/>
  <c r="B31" i="58"/>
  <c r="B30" i="58"/>
  <c r="B29" i="58"/>
  <c r="B28" i="58"/>
  <c r="B27" i="58"/>
  <c r="B26" i="58"/>
  <c r="B25" i="58"/>
  <c r="B24" i="58"/>
  <c r="B23" i="58"/>
  <c r="B22" i="58"/>
  <c r="B21" i="58"/>
  <c r="B20" i="58"/>
  <c r="B19" i="58"/>
  <c r="B18" i="58"/>
  <c r="B17" i="58"/>
  <c r="B16" i="58"/>
  <c r="B15" i="58"/>
  <c r="B14" i="58"/>
  <c r="B13" i="58"/>
  <c r="B12" i="58"/>
  <c r="B11" i="58"/>
  <c r="B10" i="58"/>
  <c r="B9" i="58"/>
  <c r="B8" i="58"/>
  <c r="B7" i="58"/>
  <c r="B6" i="58"/>
  <c r="B5" i="58"/>
  <c r="B4" i="58"/>
  <c r="B3" i="58"/>
  <c r="B2" i="58"/>
  <c r="C1" i="58"/>
  <c r="B1" i="58"/>
  <c r="C453" i="57"/>
  <c r="C452" i="57"/>
  <c r="C451" i="57"/>
  <c r="C450" i="57"/>
  <c r="C449" i="57"/>
  <c r="C448" i="57"/>
  <c r="C447" i="57"/>
  <c r="C446" i="57"/>
  <c r="C445" i="57"/>
  <c r="C444" i="57"/>
  <c r="C443" i="57"/>
  <c r="C442" i="57"/>
  <c r="C441" i="57"/>
  <c r="C440" i="57"/>
  <c r="C439" i="57"/>
  <c r="C438" i="57"/>
  <c r="C437" i="57"/>
  <c r="C436" i="57"/>
  <c r="C435" i="57"/>
  <c r="C434" i="57"/>
  <c r="C433" i="57"/>
  <c r="C432" i="57"/>
  <c r="C431" i="57"/>
  <c r="C430" i="57"/>
  <c r="C429" i="57"/>
  <c r="C428" i="57"/>
  <c r="C427" i="57"/>
  <c r="C426" i="57"/>
  <c r="C425" i="57"/>
  <c r="C424" i="57"/>
  <c r="C423" i="57"/>
  <c r="C422" i="57"/>
  <c r="C421" i="57"/>
  <c r="C420" i="57"/>
  <c r="C419" i="57"/>
  <c r="C418" i="57"/>
  <c r="C417" i="57"/>
  <c r="C416" i="57"/>
  <c r="C415" i="57"/>
  <c r="C414" i="57"/>
  <c r="C413" i="57"/>
  <c r="C412" i="57"/>
  <c r="C411" i="57"/>
  <c r="C410" i="57"/>
  <c r="C409" i="57"/>
  <c r="C408" i="57"/>
  <c r="C407" i="57"/>
  <c r="C406" i="57"/>
  <c r="C405" i="57"/>
  <c r="C404" i="57"/>
  <c r="C403" i="57"/>
  <c r="C402" i="57"/>
  <c r="C401" i="57"/>
  <c r="C400" i="57"/>
  <c r="C399" i="57"/>
  <c r="C398" i="57"/>
  <c r="C397" i="57"/>
  <c r="C396" i="57"/>
  <c r="C395" i="57"/>
  <c r="C394" i="57"/>
  <c r="C393" i="57"/>
  <c r="C392" i="57"/>
  <c r="C391" i="57"/>
  <c r="C390" i="57"/>
  <c r="C389" i="57"/>
  <c r="C388" i="57"/>
  <c r="C387" i="57"/>
  <c r="C386" i="57"/>
  <c r="C385" i="57"/>
  <c r="C384" i="57"/>
  <c r="C383" i="57"/>
  <c r="C382" i="57"/>
  <c r="C381" i="57"/>
  <c r="C380" i="57"/>
  <c r="C379" i="57"/>
  <c r="C378" i="57"/>
  <c r="C377" i="57"/>
  <c r="C376" i="57"/>
  <c r="C375" i="57"/>
  <c r="C374" i="57"/>
  <c r="C373" i="57"/>
  <c r="C372" i="57"/>
  <c r="C371" i="57"/>
  <c r="C370" i="57"/>
  <c r="C369" i="57"/>
  <c r="C368" i="57"/>
  <c r="C367" i="57"/>
  <c r="C366" i="57"/>
  <c r="C365" i="57"/>
  <c r="C364" i="57"/>
  <c r="C363" i="57"/>
  <c r="C362" i="57"/>
  <c r="C361" i="57"/>
  <c r="C360" i="57"/>
  <c r="C359" i="57"/>
  <c r="C358" i="57"/>
  <c r="C357" i="57"/>
  <c r="C356" i="57"/>
  <c r="C355" i="57"/>
  <c r="C354" i="57"/>
  <c r="C353" i="57"/>
  <c r="C352" i="57"/>
  <c r="C351" i="57"/>
  <c r="C350" i="57"/>
  <c r="C349" i="57"/>
  <c r="C348" i="57"/>
  <c r="C347" i="57"/>
  <c r="C346" i="57"/>
  <c r="C345" i="57"/>
  <c r="C344" i="57"/>
  <c r="C343" i="57"/>
  <c r="C342" i="57"/>
  <c r="C341" i="57"/>
  <c r="C340" i="57"/>
  <c r="C339" i="57"/>
  <c r="C338" i="57"/>
  <c r="C337" i="57"/>
  <c r="C336" i="57"/>
  <c r="C335" i="57"/>
  <c r="C334" i="57"/>
  <c r="C333" i="57"/>
  <c r="C332" i="57"/>
  <c r="C331" i="57"/>
  <c r="C330" i="57"/>
  <c r="C329" i="57"/>
  <c r="C328" i="57"/>
  <c r="C327" i="57"/>
  <c r="C326" i="57"/>
  <c r="C325" i="57"/>
  <c r="C324" i="57"/>
  <c r="C323" i="57"/>
  <c r="C322" i="57"/>
  <c r="C321" i="57"/>
  <c r="C320" i="57"/>
  <c r="C319" i="57"/>
  <c r="C318" i="57"/>
  <c r="C317" i="57"/>
  <c r="C316" i="57"/>
  <c r="C315" i="57"/>
  <c r="C314" i="57"/>
  <c r="C313" i="57"/>
  <c r="C312" i="57"/>
  <c r="C311" i="57"/>
  <c r="C310" i="57"/>
  <c r="C309" i="57"/>
  <c r="C308" i="57"/>
  <c r="C307" i="57"/>
  <c r="C306" i="57"/>
  <c r="C305" i="57"/>
  <c r="C304" i="57"/>
  <c r="C303" i="57"/>
  <c r="C302" i="57"/>
  <c r="C301" i="57"/>
  <c r="C300" i="57"/>
  <c r="C299" i="57"/>
  <c r="C298" i="57"/>
  <c r="C297" i="57"/>
  <c r="C296" i="57"/>
  <c r="C295" i="57"/>
  <c r="C294" i="57"/>
  <c r="C293" i="57"/>
  <c r="C292" i="57"/>
  <c r="C291" i="57"/>
  <c r="C290" i="57"/>
  <c r="C289" i="57"/>
  <c r="C288" i="57"/>
  <c r="C287" i="57"/>
  <c r="C286" i="57"/>
  <c r="C285" i="57"/>
  <c r="C284" i="57"/>
  <c r="C283" i="57"/>
  <c r="C282" i="57"/>
  <c r="C281" i="57"/>
  <c r="C280" i="57"/>
  <c r="C279" i="57"/>
  <c r="C278" i="57"/>
  <c r="C277" i="57"/>
  <c r="C276" i="57"/>
  <c r="C275" i="57"/>
  <c r="C274" i="57"/>
  <c r="C273" i="57"/>
  <c r="C272" i="57"/>
  <c r="C271" i="57"/>
  <c r="C270" i="57"/>
  <c r="C269" i="57"/>
  <c r="C268" i="57"/>
  <c r="C267" i="57"/>
  <c r="C266" i="57"/>
  <c r="C265" i="57"/>
  <c r="C264" i="57"/>
  <c r="C263" i="57"/>
  <c r="C262" i="57"/>
  <c r="C261" i="57"/>
  <c r="C260" i="57"/>
  <c r="C259" i="57"/>
  <c r="C258" i="57"/>
  <c r="C257" i="57"/>
  <c r="C256" i="57"/>
  <c r="C255" i="57"/>
  <c r="C254" i="57"/>
  <c r="C253" i="57"/>
  <c r="C252" i="57"/>
  <c r="C251" i="57"/>
  <c r="C250" i="57"/>
  <c r="C249" i="57"/>
  <c r="C248" i="57"/>
  <c r="C247" i="57"/>
  <c r="C246" i="57"/>
  <c r="C245" i="57"/>
  <c r="C244" i="57"/>
  <c r="C243" i="57"/>
  <c r="C242" i="57"/>
  <c r="C241" i="57"/>
  <c r="C240" i="57"/>
  <c r="C239" i="57"/>
  <c r="C238" i="57"/>
  <c r="C237" i="57"/>
  <c r="C236" i="57"/>
  <c r="C235" i="57"/>
  <c r="C234" i="57"/>
  <c r="C233" i="57"/>
  <c r="C232" i="57"/>
  <c r="C231" i="57"/>
  <c r="C230" i="57"/>
  <c r="C229" i="57"/>
  <c r="C228" i="57"/>
  <c r="C227" i="57"/>
  <c r="C226" i="57"/>
  <c r="C225" i="57"/>
  <c r="C224" i="57"/>
  <c r="C223" i="57"/>
  <c r="C222" i="57"/>
  <c r="C221" i="57"/>
  <c r="C220" i="57"/>
  <c r="C219" i="57"/>
  <c r="C218" i="57"/>
  <c r="C217" i="57"/>
  <c r="C216" i="57"/>
  <c r="C215" i="57"/>
  <c r="C214" i="57"/>
  <c r="C213" i="57"/>
  <c r="C212" i="57"/>
  <c r="C211" i="57"/>
  <c r="C210" i="57"/>
  <c r="C209" i="57"/>
  <c r="C208" i="57"/>
  <c r="C207" i="57"/>
  <c r="C206" i="57"/>
  <c r="C205" i="57"/>
  <c r="C204" i="57"/>
  <c r="C203" i="57"/>
  <c r="C202" i="57"/>
  <c r="C201" i="57"/>
  <c r="C200" i="57"/>
  <c r="C199" i="57"/>
  <c r="C198" i="57"/>
  <c r="C197" i="57"/>
  <c r="C196" i="57"/>
  <c r="C195" i="57"/>
  <c r="C194" i="57"/>
  <c r="C193" i="57"/>
  <c r="C192" i="57"/>
  <c r="C191" i="57"/>
  <c r="C190" i="57"/>
  <c r="C189" i="57"/>
  <c r="C188" i="57"/>
  <c r="C187" i="57"/>
  <c r="C186" i="57"/>
  <c r="C185" i="57"/>
  <c r="C184" i="57"/>
  <c r="C183" i="57"/>
  <c r="C182" i="57"/>
  <c r="C181" i="57"/>
  <c r="C180" i="57"/>
  <c r="C179" i="57"/>
  <c r="C178" i="57"/>
  <c r="C177" i="57"/>
  <c r="C176" i="57"/>
  <c r="C175" i="57"/>
  <c r="C174" i="57"/>
  <c r="C173" i="57"/>
  <c r="C172" i="57"/>
  <c r="C171" i="57"/>
  <c r="C170" i="57"/>
  <c r="C169" i="57"/>
  <c r="C168" i="57"/>
  <c r="C167" i="57"/>
  <c r="C166" i="57"/>
  <c r="C165" i="57"/>
  <c r="C164" i="57"/>
  <c r="C163" i="57"/>
  <c r="C162" i="57"/>
  <c r="C161" i="57"/>
  <c r="C160" i="57"/>
  <c r="C159" i="57"/>
  <c r="C158" i="57"/>
  <c r="C157" i="57"/>
  <c r="C156" i="57"/>
  <c r="C155" i="57"/>
  <c r="C154" i="57"/>
  <c r="C153" i="57"/>
  <c r="C152" i="57"/>
  <c r="C151" i="57"/>
  <c r="C150" i="57"/>
  <c r="C149" i="57"/>
  <c r="C148" i="57"/>
  <c r="C147" i="57"/>
  <c r="C146" i="57"/>
  <c r="C145" i="57"/>
  <c r="C144" i="57"/>
  <c r="C143" i="57"/>
  <c r="C142" i="57"/>
  <c r="C141" i="57"/>
  <c r="C140" i="57"/>
  <c r="C139" i="57"/>
  <c r="C138" i="57"/>
  <c r="C137" i="57"/>
  <c r="C136" i="57"/>
  <c r="C135" i="57"/>
  <c r="C134" i="57"/>
  <c r="C133" i="57"/>
  <c r="C132" i="57"/>
  <c r="C131" i="57"/>
  <c r="C130"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C106" i="57"/>
  <c r="C105" i="57"/>
  <c r="C104" i="57"/>
  <c r="C103" i="57"/>
  <c r="C102" i="57"/>
  <c r="C101" i="57"/>
  <c r="C100" i="57"/>
  <c r="C99" i="57"/>
  <c r="C98" i="57"/>
  <c r="C97" i="57"/>
  <c r="C96" i="57"/>
  <c r="C95" i="57"/>
  <c r="C94" i="57"/>
  <c r="C93" i="57"/>
  <c r="C92" i="57"/>
  <c r="C91" i="57"/>
  <c r="C90" i="57"/>
  <c r="C89" i="57"/>
  <c r="C88" i="57"/>
  <c r="C87" i="57"/>
  <c r="C86" i="57"/>
  <c r="C85" i="57"/>
  <c r="C84" i="57"/>
  <c r="C83" i="57"/>
  <c r="C82" i="57"/>
  <c r="C81" i="57"/>
  <c r="C80" i="57"/>
  <c r="C79" i="57"/>
  <c r="C78" i="57"/>
  <c r="C77" i="57"/>
  <c r="C76" i="57"/>
  <c r="C75" i="57"/>
  <c r="C74" i="57"/>
  <c r="C73" i="57"/>
  <c r="C72" i="57"/>
  <c r="C71" i="57"/>
  <c r="C70" i="57"/>
  <c r="C69" i="57"/>
  <c r="C68" i="57"/>
  <c r="C67" i="57"/>
  <c r="C66" i="57"/>
  <c r="C65" i="57"/>
  <c r="C64" i="57"/>
  <c r="C63" i="57"/>
  <c r="C62" i="57"/>
  <c r="C61" i="57"/>
  <c r="C60" i="57"/>
  <c r="C59" i="57"/>
  <c r="C58" i="57"/>
  <c r="C57" i="57"/>
  <c r="C56" i="57"/>
  <c r="C55" i="57"/>
  <c r="C54" i="57"/>
  <c r="C53" i="57"/>
  <c r="C52" i="57"/>
  <c r="C51" i="57"/>
  <c r="C50" i="57"/>
  <c r="C49" i="57"/>
  <c r="C48" i="57"/>
  <c r="C47" i="57"/>
  <c r="C46" i="57"/>
  <c r="C45" i="57"/>
  <c r="C44" i="57"/>
  <c r="C43" i="57"/>
  <c r="C42" i="57"/>
  <c r="C41" i="57"/>
  <c r="C40" i="57"/>
  <c r="C39" i="57"/>
  <c r="C38" i="57"/>
  <c r="C37" i="57"/>
  <c r="C36" i="57"/>
  <c r="C35" i="57"/>
  <c r="C34" i="57"/>
  <c r="C33" i="57"/>
  <c r="C32" i="57"/>
  <c r="C31" i="57"/>
  <c r="C30" i="57"/>
  <c r="C29" i="57"/>
  <c r="C28" i="57"/>
  <c r="C27" i="57"/>
  <c r="C26" i="57"/>
  <c r="C25" i="57"/>
  <c r="C24" i="57"/>
  <c r="C23" i="57"/>
  <c r="C22" i="57"/>
  <c r="C21" i="57"/>
  <c r="C20" i="57"/>
  <c r="C19" i="57"/>
  <c r="C18" i="57"/>
  <c r="C17" i="57"/>
  <c r="C16" i="57"/>
  <c r="C15" i="57"/>
  <c r="C14" i="57"/>
  <c r="C13" i="57"/>
  <c r="C12" i="57"/>
  <c r="C11" i="57"/>
  <c r="C10" i="57"/>
  <c r="C9" i="57"/>
  <c r="C8" i="57"/>
  <c r="C7" i="57"/>
  <c r="C6" i="57"/>
  <c r="C5" i="57"/>
  <c r="C4" i="57"/>
  <c r="C3" i="57"/>
  <c r="C2" i="57"/>
  <c r="B453" i="57"/>
  <c r="B452" i="57"/>
  <c r="B451" i="57"/>
  <c r="B450" i="57"/>
  <c r="B449" i="57"/>
  <c r="B448" i="57"/>
  <c r="B447" i="57"/>
  <c r="B446" i="57"/>
  <c r="B445" i="57"/>
  <c r="B444" i="57"/>
  <c r="B443" i="57"/>
  <c r="B442" i="57"/>
  <c r="B441" i="57"/>
  <c r="B440" i="57"/>
  <c r="B439" i="57"/>
  <c r="B438" i="57"/>
  <c r="B437" i="57"/>
  <c r="B436" i="57"/>
  <c r="B435" i="57"/>
  <c r="B434" i="57"/>
  <c r="B433" i="57"/>
  <c r="B432" i="57"/>
  <c r="B431" i="57"/>
  <c r="B430" i="57"/>
  <c r="B429" i="57"/>
  <c r="B428" i="57"/>
  <c r="B427" i="57"/>
  <c r="B426" i="57"/>
  <c r="B425" i="57"/>
  <c r="B424" i="57"/>
  <c r="B423" i="57"/>
  <c r="B422" i="57"/>
  <c r="B421" i="57"/>
  <c r="B420" i="57"/>
  <c r="B419" i="57"/>
  <c r="B418" i="57"/>
  <c r="B417" i="57"/>
  <c r="B416" i="57"/>
  <c r="B415" i="57"/>
  <c r="B414" i="57"/>
  <c r="B413" i="57"/>
  <c r="B412" i="57"/>
  <c r="B411" i="57"/>
  <c r="B410" i="57"/>
  <c r="B409" i="57"/>
  <c r="B408" i="57"/>
  <c r="B407" i="57"/>
  <c r="B406" i="57"/>
  <c r="B405" i="57"/>
  <c r="B404" i="57"/>
  <c r="B403" i="57"/>
  <c r="B402" i="57"/>
  <c r="B401" i="57"/>
  <c r="B400" i="57"/>
  <c r="B399" i="57"/>
  <c r="B398" i="57"/>
  <c r="B397" i="57"/>
  <c r="B396" i="57"/>
  <c r="B395" i="57"/>
  <c r="B394" i="57"/>
  <c r="B393" i="57"/>
  <c r="B392" i="57"/>
  <c r="B391" i="57"/>
  <c r="B390" i="57"/>
  <c r="B389" i="57"/>
  <c r="B388" i="57"/>
  <c r="B387" i="57"/>
  <c r="B386" i="57"/>
  <c r="B385" i="57"/>
  <c r="B384" i="57"/>
  <c r="B383" i="57"/>
  <c r="B382" i="57"/>
  <c r="B381" i="57"/>
  <c r="B380" i="57"/>
  <c r="B379" i="57"/>
  <c r="B378" i="57"/>
  <c r="B377" i="57"/>
  <c r="B376" i="57"/>
  <c r="B375" i="57"/>
  <c r="B374" i="57"/>
  <c r="B373" i="57"/>
  <c r="B372" i="57"/>
  <c r="B371" i="57"/>
  <c r="B370" i="57"/>
  <c r="B369" i="57"/>
  <c r="B368" i="57"/>
  <c r="B367" i="57"/>
  <c r="B366" i="57"/>
  <c r="B365" i="57"/>
  <c r="B364" i="57"/>
  <c r="B363" i="57"/>
  <c r="B362" i="57"/>
  <c r="B361" i="57"/>
  <c r="B360" i="57"/>
  <c r="B359" i="57"/>
  <c r="B358" i="57"/>
  <c r="B357" i="57"/>
  <c r="B356" i="57"/>
  <c r="B355" i="57"/>
  <c r="B354" i="57"/>
  <c r="B353" i="57"/>
  <c r="B352" i="57"/>
  <c r="B351" i="57"/>
  <c r="B350" i="57"/>
  <c r="B349" i="57"/>
  <c r="B348" i="57"/>
  <c r="B347" i="57"/>
  <c r="B346" i="57"/>
  <c r="B345" i="57"/>
  <c r="B344" i="57"/>
  <c r="B343" i="57"/>
  <c r="B342" i="57"/>
  <c r="B341" i="57"/>
  <c r="B340" i="57"/>
  <c r="B339" i="57"/>
  <c r="B338" i="57"/>
  <c r="B337" i="57"/>
  <c r="B336" i="57"/>
  <c r="B335" i="57"/>
  <c r="B334" i="57"/>
  <c r="B333" i="57"/>
  <c r="B332" i="57"/>
  <c r="B331" i="57"/>
  <c r="B330" i="57"/>
  <c r="B329" i="57"/>
  <c r="B328" i="57"/>
  <c r="B327" i="57"/>
  <c r="B326" i="57"/>
  <c r="B325" i="57"/>
  <c r="B324" i="57"/>
  <c r="B323" i="57"/>
  <c r="B322" i="57"/>
  <c r="B321" i="57"/>
  <c r="B320" i="57"/>
  <c r="B319" i="57"/>
  <c r="B318" i="57"/>
  <c r="B317" i="57"/>
  <c r="B316" i="57"/>
  <c r="B315" i="57"/>
  <c r="B314" i="57"/>
  <c r="B313" i="57"/>
  <c r="B312" i="57"/>
  <c r="B311" i="57"/>
  <c r="B310" i="57"/>
  <c r="B309" i="57"/>
  <c r="B308" i="57"/>
  <c r="B307" i="57"/>
  <c r="B306" i="57"/>
  <c r="B305" i="57"/>
  <c r="B304" i="57"/>
  <c r="B303" i="57"/>
  <c r="B302" i="57"/>
  <c r="B301" i="57"/>
  <c r="B300" i="57"/>
  <c r="B299" i="57"/>
  <c r="B298" i="57"/>
  <c r="B297" i="57"/>
  <c r="B296" i="57"/>
  <c r="B295" i="57"/>
  <c r="B294" i="57"/>
  <c r="B293" i="57"/>
  <c r="B292" i="57"/>
  <c r="B291" i="57"/>
  <c r="B290" i="57"/>
  <c r="B289" i="57"/>
  <c r="B288" i="57"/>
  <c r="B287" i="57"/>
  <c r="B286" i="57"/>
  <c r="B285" i="57"/>
  <c r="B284" i="57"/>
  <c r="B283" i="57"/>
  <c r="B282" i="57"/>
  <c r="B281" i="57"/>
  <c r="B280" i="57"/>
  <c r="B279" i="57"/>
  <c r="B278" i="57"/>
  <c r="B277" i="57"/>
  <c r="B276" i="57"/>
  <c r="B275" i="57"/>
  <c r="B274" i="57"/>
  <c r="B273" i="57"/>
  <c r="B272" i="57"/>
  <c r="B271" i="57"/>
  <c r="B270" i="57"/>
  <c r="B269" i="57"/>
  <c r="B268" i="57"/>
  <c r="B267" i="57"/>
  <c r="B266" i="57"/>
  <c r="B265" i="57"/>
  <c r="B264" i="57"/>
  <c r="B263" i="57"/>
  <c r="B262" i="57"/>
  <c r="B261" i="57"/>
  <c r="B260" i="57"/>
  <c r="B259" i="57"/>
  <c r="B258" i="57"/>
  <c r="B257" i="57"/>
  <c r="B256" i="57"/>
  <c r="B255" i="57"/>
  <c r="B254" i="57"/>
  <c r="B253" i="57"/>
  <c r="B252" i="57"/>
  <c r="B251" i="57"/>
  <c r="B250" i="57"/>
  <c r="B249" i="57"/>
  <c r="B248" i="57"/>
  <c r="B247" i="57"/>
  <c r="B246" i="57"/>
  <c r="B245" i="57"/>
  <c r="B244" i="57"/>
  <c r="B243" i="57"/>
  <c r="B242" i="57"/>
  <c r="B241" i="57"/>
  <c r="B240" i="57"/>
  <c r="B239" i="57"/>
  <c r="B238" i="57"/>
  <c r="B237" i="57"/>
  <c r="B236" i="57"/>
  <c r="B235" i="57"/>
  <c r="B234" i="57"/>
  <c r="B233" i="57"/>
  <c r="B232" i="57"/>
  <c r="B231" i="57"/>
  <c r="B230" i="57"/>
  <c r="B229" i="57"/>
  <c r="B228" i="57"/>
  <c r="B227" i="57"/>
  <c r="B226" i="57"/>
  <c r="B225" i="57"/>
  <c r="B224" i="57"/>
  <c r="B223" i="57"/>
  <c r="B222" i="57"/>
  <c r="B221" i="57"/>
  <c r="B220" i="57"/>
  <c r="B219" i="57"/>
  <c r="B218" i="57"/>
  <c r="B217" i="57"/>
  <c r="B216" i="57"/>
  <c r="B215" i="57"/>
  <c r="B214" i="57"/>
  <c r="B213" i="57"/>
  <c r="B212" i="57"/>
  <c r="B211" i="57"/>
  <c r="B210" i="57"/>
  <c r="B209" i="57"/>
  <c r="B208" i="57"/>
  <c r="B207" i="57"/>
  <c r="B206" i="57"/>
  <c r="B205" i="57"/>
  <c r="B204" i="57"/>
  <c r="B203" i="57"/>
  <c r="B202" i="57"/>
  <c r="B201" i="57"/>
  <c r="B200" i="57"/>
  <c r="B199" i="57"/>
  <c r="B198" i="57"/>
  <c r="B197" i="57"/>
  <c r="B196" i="57"/>
  <c r="B195" i="57"/>
  <c r="B194" i="57"/>
  <c r="B193" i="57"/>
  <c r="B192" i="57"/>
  <c r="B191" i="57"/>
  <c r="B190" i="57"/>
  <c r="B189" i="57"/>
  <c r="B188" i="57"/>
  <c r="B187" i="57"/>
  <c r="B186" i="57"/>
  <c r="B185" i="57"/>
  <c r="B184" i="57"/>
  <c r="B183" i="57"/>
  <c r="B182" i="57"/>
  <c r="B181" i="57"/>
  <c r="B180" i="57"/>
  <c r="B179" i="57"/>
  <c r="B178" i="57"/>
  <c r="B177" i="57"/>
  <c r="B176" i="57"/>
  <c r="B175" i="57"/>
  <c r="B174" i="57"/>
  <c r="B173" i="57"/>
  <c r="B172" i="57"/>
  <c r="B171" i="57"/>
  <c r="B170" i="57"/>
  <c r="B169" i="57"/>
  <c r="B168" i="57"/>
  <c r="B167" i="57"/>
  <c r="B166" i="57"/>
  <c r="B165" i="57"/>
  <c r="B164" i="57"/>
  <c r="B163" i="57"/>
  <c r="B162" i="57"/>
  <c r="B161" i="57"/>
  <c r="B160" i="57"/>
  <c r="B159" i="57"/>
  <c r="B158" i="57"/>
  <c r="B157" i="57"/>
  <c r="B156" i="57"/>
  <c r="B155" i="57"/>
  <c r="B154" i="57"/>
  <c r="B153" i="57"/>
  <c r="B152" i="57"/>
  <c r="B151" i="57"/>
  <c r="B150" i="57"/>
  <c r="B149" i="57"/>
  <c r="B148" i="57"/>
  <c r="B147" i="57"/>
  <c r="B146" i="57"/>
  <c r="B145" i="57"/>
  <c r="B144" i="57"/>
  <c r="B143" i="57"/>
  <c r="B142" i="57"/>
  <c r="B141" i="57"/>
  <c r="B140" i="57"/>
  <c r="B139" i="57"/>
  <c r="B138" i="57"/>
  <c r="B137" i="57"/>
  <c r="B136" i="57"/>
  <c r="B135" i="57"/>
  <c r="B134" i="57"/>
  <c r="B133" i="57"/>
  <c r="B132" i="57"/>
  <c r="B131" i="57"/>
  <c r="B130" i="57"/>
  <c r="B129" i="57"/>
  <c r="B128" i="57"/>
  <c r="B127" i="57"/>
  <c r="B126" i="57"/>
  <c r="B125" i="57"/>
  <c r="B124" i="57"/>
  <c r="B123" i="57"/>
  <c r="B122" i="57"/>
  <c r="B121" i="57"/>
  <c r="B120" i="57"/>
  <c r="B119" i="57"/>
  <c r="B118" i="57"/>
  <c r="B117" i="57"/>
  <c r="B116" i="57"/>
  <c r="B115" i="57"/>
  <c r="B114" i="57"/>
  <c r="B113" i="57"/>
  <c r="B112" i="57"/>
  <c r="B111" i="57"/>
  <c r="B110" i="57"/>
  <c r="B109" i="57"/>
  <c r="B108" i="57"/>
  <c r="B107" i="57"/>
  <c r="B106" i="57"/>
  <c r="B105" i="57"/>
  <c r="B104" i="57"/>
  <c r="B103" i="57"/>
  <c r="B102" i="57"/>
  <c r="B101" i="57"/>
  <c r="B100" i="57"/>
  <c r="B99" i="57"/>
  <c r="B98" i="57"/>
  <c r="B97" i="57"/>
  <c r="B96" i="57"/>
  <c r="B95" i="57"/>
  <c r="B94" i="57"/>
  <c r="B93" i="57"/>
  <c r="B92" i="57"/>
  <c r="B91" i="57"/>
  <c r="B90" i="57"/>
  <c r="B89" i="57"/>
  <c r="B88" i="57"/>
  <c r="B87" i="57"/>
  <c r="B86" i="57"/>
  <c r="B85" i="57"/>
  <c r="B84" i="57"/>
  <c r="B83" i="57"/>
  <c r="B82" i="57"/>
  <c r="B81" i="57"/>
  <c r="B80" i="57"/>
  <c r="B79" i="57"/>
  <c r="B78" i="57"/>
  <c r="B77" i="57"/>
  <c r="B76" i="57"/>
  <c r="B75" i="57"/>
  <c r="B74" i="57"/>
  <c r="B73" i="57"/>
  <c r="B72" i="57"/>
  <c r="B71" i="57"/>
  <c r="B70" i="57"/>
  <c r="B69" i="57"/>
  <c r="B68" i="57"/>
  <c r="B67" i="57"/>
  <c r="B66" i="57"/>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B7" i="57"/>
  <c r="B6" i="57"/>
  <c r="B5" i="57"/>
  <c r="B4" i="57"/>
  <c r="B3" i="57"/>
  <c r="B2" i="57"/>
  <c r="C1" i="57"/>
  <c r="B1" i="57"/>
  <c r="C453" i="56"/>
  <c r="C452" i="56"/>
  <c r="C451" i="56"/>
  <c r="C450" i="56"/>
  <c r="C449" i="56"/>
  <c r="C448" i="56"/>
  <c r="C447" i="56"/>
  <c r="C446" i="56"/>
  <c r="C445" i="56"/>
  <c r="C444" i="56"/>
  <c r="C443" i="56"/>
  <c r="C442" i="56"/>
  <c r="C441" i="56"/>
  <c r="C440" i="56"/>
  <c r="C439" i="56"/>
  <c r="C438" i="56"/>
  <c r="C437" i="56"/>
  <c r="C436" i="56"/>
  <c r="C435" i="56"/>
  <c r="C434" i="56"/>
  <c r="C433" i="56"/>
  <c r="C432" i="56"/>
  <c r="C431" i="56"/>
  <c r="C430" i="56"/>
  <c r="C429" i="56"/>
  <c r="C428" i="56"/>
  <c r="C427" i="56"/>
  <c r="C426" i="56"/>
  <c r="C425" i="56"/>
  <c r="C424" i="56"/>
  <c r="C423" i="56"/>
  <c r="C422" i="56"/>
  <c r="C421" i="56"/>
  <c r="C420" i="56"/>
  <c r="C419" i="56"/>
  <c r="C418" i="56"/>
  <c r="C417" i="56"/>
  <c r="C416" i="56"/>
  <c r="C415" i="56"/>
  <c r="C414" i="56"/>
  <c r="C413" i="56"/>
  <c r="C412" i="56"/>
  <c r="C411" i="56"/>
  <c r="C410" i="56"/>
  <c r="C409" i="56"/>
  <c r="C408" i="56"/>
  <c r="C407" i="56"/>
  <c r="C406" i="56"/>
  <c r="C405" i="56"/>
  <c r="C404" i="56"/>
  <c r="C403" i="56"/>
  <c r="C402" i="56"/>
  <c r="C401" i="56"/>
  <c r="C400" i="56"/>
  <c r="C399" i="56"/>
  <c r="C398" i="56"/>
  <c r="C397" i="56"/>
  <c r="C396" i="56"/>
  <c r="C395" i="56"/>
  <c r="C394" i="56"/>
  <c r="C393" i="56"/>
  <c r="C392" i="56"/>
  <c r="C391" i="56"/>
  <c r="C390" i="56"/>
  <c r="C389" i="56"/>
  <c r="C388" i="56"/>
  <c r="C387" i="56"/>
  <c r="C386" i="56"/>
  <c r="C385" i="56"/>
  <c r="C384" i="56"/>
  <c r="C383" i="56"/>
  <c r="C382" i="56"/>
  <c r="C381" i="56"/>
  <c r="C380" i="56"/>
  <c r="C379" i="56"/>
  <c r="C378" i="56"/>
  <c r="C377" i="56"/>
  <c r="C376" i="56"/>
  <c r="C375" i="56"/>
  <c r="C374" i="56"/>
  <c r="C373" i="56"/>
  <c r="C372" i="56"/>
  <c r="C371" i="56"/>
  <c r="C370" i="56"/>
  <c r="C369" i="56"/>
  <c r="C368" i="56"/>
  <c r="C367" i="56"/>
  <c r="C366" i="56"/>
  <c r="C365" i="56"/>
  <c r="C364" i="56"/>
  <c r="C363" i="56"/>
  <c r="C362" i="56"/>
  <c r="C361" i="56"/>
  <c r="C360" i="56"/>
  <c r="C359" i="56"/>
  <c r="C358" i="56"/>
  <c r="C357" i="56"/>
  <c r="C356" i="56"/>
  <c r="C355" i="56"/>
  <c r="C354" i="56"/>
  <c r="C353" i="56"/>
  <c r="C352" i="56"/>
  <c r="C351" i="56"/>
  <c r="C350" i="56"/>
  <c r="C349" i="56"/>
  <c r="C348" i="56"/>
  <c r="C347" i="56"/>
  <c r="C346" i="56"/>
  <c r="C345" i="56"/>
  <c r="C344" i="56"/>
  <c r="C343" i="56"/>
  <c r="C342" i="56"/>
  <c r="C341" i="56"/>
  <c r="C340" i="56"/>
  <c r="C339" i="56"/>
  <c r="C338" i="56"/>
  <c r="C337" i="56"/>
  <c r="C336" i="56"/>
  <c r="C335" i="56"/>
  <c r="C334" i="56"/>
  <c r="C333" i="56"/>
  <c r="C332" i="56"/>
  <c r="C331" i="56"/>
  <c r="C330" i="56"/>
  <c r="C329" i="56"/>
  <c r="C328" i="56"/>
  <c r="C327" i="56"/>
  <c r="C326" i="56"/>
  <c r="C325" i="56"/>
  <c r="C324" i="56"/>
  <c r="C323" i="56"/>
  <c r="C322" i="56"/>
  <c r="C321" i="56"/>
  <c r="C320" i="56"/>
  <c r="C319" i="56"/>
  <c r="C318" i="56"/>
  <c r="C317" i="56"/>
  <c r="C316" i="56"/>
  <c r="C315" i="56"/>
  <c r="C314" i="56"/>
  <c r="C313" i="56"/>
  <c r="C312" i="56"/>
  <c r="C311" i="56"/>
  <c r="C310" i="56"/>
  <c r="C309" i="56"/>
  <c r="C308" i="56"/>
  <c r="C307" i="56"/>
  <c r="C306" i="56"/>
  <c r="C305" i="56"/>
  <c r="C304" i="56"/>
  <c r="C303" i="56"/>
  <c r="C302" i="56"/>
  <c r="C301" i="56"/>
  <c r="C300" i="56"/>
  <c r="C299" i="56"/>
  <c r="C298" i="56"/>
  <c r="C297" i="56"/>
  <c r="C296" i="56"/>
  <c r="C295" i="56"/>
  <c r="C294" i="56"/>
  <c r="C293" i="56"/>
  <c r="C292" i="56"/>
  <c r="C291" i="56"/>
  <c r="C290" i="56"/>
  <c r="C289" i="56"/>
  <c r="C288" i="56"/>
  <c r="C287" i="56"/>
  <c r="C286" i="56"/>
  <c r="C285" i="56"/>
  <c r="C284" i="56"/>
  <c r="C283" i="56"/>
  <c r="C282" i="56"/>
  <c r="C281" i="56"/>
  <c r="C280" i="56"/>
  <c r="C279" i="56"/>
  <c r="C278" i="56"/>
  <c r="C277" i="56"/>
  <c r="C276" i="56"/>
  <c r="C275" i="56"/>
  <c r="C274" i="56"/>
  <c r="C273" i="56"/>
  <c r="C272" i="56"/>
  <c r="C271" i="56"/>
  <c r="C270" i="56"/>
  <c r="C269" i="56"/>
  <c r="C268" i="56"/>
  <c r="C267" i="56"/>
  <c r="C266" i="56"/>
  <c r="C265" i="56"/>
  <c r="C264" i="56"/>
  <c r="C263" i="56"/>
  <c r="C262" i="56"/>
  <c r="C261" i="56"/>
  <c r="C260" i="56"/>
  <c r="C259" i="56"/>
  <c r="C258" i="56"/>
  <c r="C257" i="56"/>
  <c r="C256" i="56"/>
  <c r="C255" i="56"/>
  <c r="C254" i="56"/>
  <c r="C253" i="56"/>
  <c r="C252" i="56"/>
  <c r="C251" i="56"/>
  <c r="C250" i="56"/>
  <c r="C249" i="56"/>
  <c r="C248" i="56"/>
  <c r="C247" i="56"/>
  <c r="C246" i="56"/>
  <c r="C245" i="56"/>
  <c r="C244" i="56"/>
  <c r="C243" i="56"/>
  <c r="C242" i="56"/>
  <c r="C241" i="56"/>
  <c r="C240" i="56"/>
  <c r="C239" i="56"/>
  <c r="C238" i="56"/>
  <c r="C237" i="56"/>
  <c r="C236" i="56"/>
  <c r="C235" i="56"/>
  <c r="C234" i="56"/>
  <c r="C233" i="56"/>
  <c r="C232" i="56"/>
  <c r="C231" i="56"/>
  <c r="C230" i="56"/>
  <c r="C229" i="56"/>
  <c r="C228" i="56"/>
  <c r="C227" i="56"/>
  <c r="C226" i="56"/>
  <c r="C225" i="56"/>
  <c r="C224" i="56"/>
  <c r="C223" i="56"/>
  <c r="C222" i="56"/>
  <c r="C221" i="56"/>
  <c r="C220" i="56"/>
  <c r="C219" i="56"/>
  <c r="C218" i="56"/>
  <c r="C217" i="56"/>
  <c r="C216" i="56"/>
  <c r="C215" i="56"/>
  <c r="C214" i="56"/>
  <c r="C213" i="56"/>
  <c r="C212" i="56"/>
  <c r="C211" i="56"/>
  <c r="C210" i="56"/>
  <c r="C209" i="56"/>
  <c r="C208" i="56"/>
  <c r="C207"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C176" i="56"/>
  <c r="C175" i="56"/>
  <c r="C174" i="56"/>
  <c r="C173"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C141" i="56"/>
  <c r="C140" i="56"/>
  <c r="C139" i="56"/>
  <c r="C138" i="56"/>
  <c r="C137" i="56"/>
  <c r="C136" i="56"/>
  <c r="C135" i="56"/>
  <c r="C134" i="56"/>
  <c r="C133" i="56"/>
  <c r="C132" i="56"/>
  <c r="C131" i="56"/>
  <c r="C130" i="56"/>
  <c r="C129" i="56"/>
  <c r="C128" i="56"/>
  <c r="C127" i="56"/>
  <c r="C126" i="56"/>
  <c r="C125" i="56"/>
  <c r="C124" i="56"/>
  <c r="C123" i="56"/>
  <c r="C122" i="56"/>
  <c r="C121" i="56"/>
  <c r="C120" i="56"/>
  <c r="C119" i="56"/>
  <c r="C118" i="56"/>
  <c r="C117" i="56"/>
  <c r="C116" i="56"/>
  <c r="C115" i="56"/>
  <c r="C114" i="56"/>
  <c r="C113" i="56"/>
  <c r="C112" i="56"/>
  <c r="C111" i="56"/>
  <c r="C110" i="56"/>
  <c r="C109" i="56"/>
  <c r="C108" i="56"/>
  <c r="C107" i="56"/>
  <c r="C106" i="56"/>
  <c r="C105" i="56"/>
  <c r="C104" i="56"/>
  <c r="C103" i="56"/>
  <c r="C102" i="56"/>
  <c r="C101" i="56"/>
  <c r="C100" i="56"/>
  <c r="C99" i="56"/>
  <c r="C98" i="56"/>
  <c r="C97" i="56"/>
  <c r="C96" i="56"/>
  <c r="C95" i="56"/>
  <c r="C94" i="56"/>
  <c r="C93" i="56"/>
  <c r="C92" i="56"/>
  <c r="C91" i="56"/>
  <c r="C90" i="56"/>
  <c r="C89" i="56"/>
  <c r="C88" i="56"/>
  <c r="C87" i="56"/>
  <c r="C86" i="56"/>
  <c r="C85" i="56"/>
  <c r="C84" i="56"/>
  <c r="C83" i="56"/>
  <c r="C82" i="56"/>
  <c r="C81" i="56"/>
  <c r="C80" i="56"/>
  <c r="C79" i="56"/>
  <c r="C78" i="56"/>
  <c r="C77" i="56"/>
  <c r="C76" i="56"/>
  <c r="C75" i="56"/>
  <c r="C74" i="56"/>
  <c r="C73" i="56"/>
  <c r="C72" i="56"/>
  <c r="C71" i="56"/>
  <c r="C70" i="56"/>
  <c r="C69"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C8" i="56"/>
  <c r="C7" i="56"/>
  <c r="C6" i="56"/>
  <c r="C5" i="56"/>
  <c r="C4" i="56"/>
  <c r="C3" i="56"/>
  <c r="C2" i="56"/>
  <c r="B5" i="56"/>
  <c r="B453" i="56"/>
  <c r="B452" i="56"/>
  <c r="B451" i="56"/>
  <c r="B450" i="56"/>
  <c r="B449" i="56"/>
  <c r="B448" i="56"/>
  <c r="B447" i="56"/>
  <c r="B446" i="56"/>
  <c r="B445" i="56"/>
  <c r="B444" i="56"/>
  <c r="B443" i="56"/>
  <c r="B442" i="56"/>
  <c r="B441" i="56"/>
  <c r="B440" i="56"/>
  <c r="B439" i="56"/>
  <c r="B438" i="56"/>
  <c r="B437" i="56"/>
  <c r="B436" i="56"/>
  <c r="B435" i="56"/>
  <c r="B434" i="56"/>
  <c r="B433" i="56"/>
  <c r="B432" i="56"/>
  <c r="B431" i="56"/>
  <c r="B430" i="56"/>
  <c r="B429" i="56"/>
  <c r="B428" i="56"/>
  <c r="B427" i="56"/>
  <c r="B426" i="56"/>
  <c r="B425" i="56"/>
  <c r="B424" i="56"/>
  <c r="B423" i="56"/>
  <c r="B422" i="56"/>
  <c r="B421" i="56"/>
  <c r="B420" i="56"/>
  <c r="B419" i="56"/>
  <c r="B418" i="56"/>
  <c r="B417" i="56"/>
  <c r="B416" i="56"/>
  <c r="B415" i="56"/>
  <c r="B414" i="56"/>
  <c r="B413" i="56"/>
  <c r="B412" i="56"/>
  <c r="B411" i="56"/>
  <c r="B410" i="56"/>
  <c r="B409" i="56"/>
  <c r="B408" i="56"/>
  <c r="B407" i="56"/>
  <c r="B406" i="56"/>
  <c r="B405" i="56"/>
  <c r="B404" i="56"/>
  <c r="B403" i="56"/>
  <c r="B402" i="56"/>
  <c r="B401" i="56"/>
  <c r="B400" i="56"/>
  <c r="B399" i="56"/>
  <c r="B398" i="56"/>
  <c r="B397" i="56"/>
  <c r="B396" i="56"/>
  <c r="B395" i="56"/>
  <c r="B394" i="56"/>
  <c r="B393" i="56"/>
  <c r="B392" i="56"/>
  <c r="B391" i="56"/>
  <c r="B390" i="56"/>
  <c r="B389" i="56"/>
  <c r="B388" i="56"/>
  <c r="B387" i="56"/>
  <c r="B386" i="56"/>
  <c r="B385" i="56"/>
  <c r="B384" i="56"/>
  <c r="B383" i="56"/>
  <c r="B382" i="56"/>
  <c r="B381" i="56"/>
  <c r="B380" i="56"/>
  <c r="B379" i="56"/>
  <c r="B378" i="56"/>
  <c r="B377" i="56"/>
  <c r="B376" i="56"/>
  <c r="B375" i="56"/>
  <c r="B374" i="56"/>
  <c r="B373" i="56"/>
  <c r="B372" i="56"/>
  <c r="B371" i="56"/>
  <c r="B370" i="56"/>
  <c r="B369" i="56"/>
  <c r="B368" i="56"/>
  <c r="B367" i="56"/>
  <c r="B366" i="56"/>
  <c r="B365" i="56"/>
  <c r="B364" i="56"/>
  <c r="B363" i="56"/>
  <c r="B362" i="56"/>
  <c r="B361" i="56"/>
  <c r="B360" i="56"/>
  <c r="B359" i="56"/>
  <c r="B358" i="56"/>
  <c r="B357" i="56"/>
  <c r="B356" i="56"/>
  <c r="B355" i="56"/>
  <c r="B354" i="56"/>
  <c r="B353" i="56"/>
  <c r="B352" i="56"/>
  <c r="B351" i="56"/>
  <c r="B350" i="56"/>
  <c r="B349" i="56"/>
  <c r="B348" i="56"/>
  <c r="B347" i="56"/>
  <c r="B346" i="56"/>
  <c r="B345" i="56"/>
  <c r="B344" i="56"/>
  <c r="B343" i="56"/>
  <c r="B342" i="56"/>
  <c r="B341" i="56"/>
  <c r="B340" i="56"/>
  <c r="B339" i="56"/>
  <c r="B338" i="56"/>
  <c r="B337" i="56"/>
  <c r="B336" i="56"/>
  <c r="B335" i="56"/>
  <c r="B334" i="56"/>
  <c r="B333" i="56"/>
  <c r="B332" i="56"/>
  <c r="B331" i="56"/>
  <c r="B330" i="56"/>
  <c r="B329" i="56"/>
  <c r="B328" i="56"/>
  <c r="B327" i="56"/>
  <c r="B326" i="56"/>
  <c r="B325" i="56"/>
  <c r="B324" i="56"/>
  <c r="B323" i="56"/>
  <c r="B322" i="56"/>
  <c r="B321" i="56"/>
  <c r="B320" i="56"/>
  <c r="B319" i="56"/>
  <c r="B318" i="56"/>
  <c r="B317" i="56"/>
  <c r="B316" i="56"/>
  <c r="B315" i="56"/>
  <c r="B314" i="56"/>
  <c r="B313" i="56"/>
  <c r="B312" i="56"/>
  <c r="B311" i="56"/>
  <c r="B310" i="56"/>
  <c r="B309" i="56"/>
  <c r="B308" i="56"/>
  <c r="B307" i="56"/>
  <c r="B306" i="56"/>
  <c r="B305" i="56"/>
  <c r="B304" i="56"/>
  <c r="B303" i="56"/>
  <c r="B302" i="56"/>
  <c r="B301" i="56"/>
  <c r="B300" i="56"/>
  <c r="B299" i="56"/>
  <c r="B298" i="56"/>
  <c r="B297" i="56"/>
  <c r="B296" i="56"/>
  <c r="B295" i="56"/>
  <c r="B294" i="56"/>
  <c r="B293" i="56"/>
  <c r="B292" i="56"/>
  <c r="B291" i="56"/>
  <c r="B290" i="56"/>
  <c r="B289" i="56"/>
  <c r="B288" i="56"/>
  <c r="B287" i="56"/>
  <c r="B286" i="56"/>
  <c r="B285" i="56"/>
  <c r="B284" i="56"/>
  <c r="B283" i="56"/>
  <c r="B282" i="56"/>
  <c r="B281" i="56"/>
  <c r="B280" i="56"/>
  <c r="B279" i="56"/>
  <c r="B278" i="56"/>
  <c r="B277" i="56"/>
  <c r="B276" i="56"/>
  <c r="B275" i="56"/>
  <c r="B274" i="56"/>
  <c r="B273" i="56"/>
  <c r="B272" i="56"/>
  <c r="B271" i="56"/>
  <c r="B270" i="56"/>
  <c r="B269" i="56"/>
  <c r="B268" i="56"/>
  <c r="B267" i="56"/>
  <c r="B266" i="56"/>
  <c r="B265" i="56"/>
  <c r="B264" i="56"/>
  <c r="B263" i="56"/>
  <c r="B262" i="56"/>
  <c r="B261" i="56"/>
  <c r="B260" i="56"/>
  <c r="B259" i="56"/>
  <c r="B258" i="56"/>
  <c r="B257" i="56"/>
  <c r="B256" i="56"/>
  <c r="B255" i="56"/>
  <c r="B254" i="56"/>
  <c r="B253" i="56"/>
  <c r="B252" i="56"/>
  <c r="B251" i="56"/>
  <c r="B250" i="56"/>
  <c r="B249" i="56"/>
  <c r="B248" i="56"/>
  <c r="B247" i="56"/>
  <c r="B246" i="56"/>
  <c r="B245" i="56"/>
  <c r="B244" i="56"/>
  <c r="B243" i="56"/>
  <c r="B242" i="56"/>
  <c r="B241" i="56"/>
  <c r="B240" i="56"/>
  <c r="B239" i="56"/>
  <c r="B238" i="56"/>
  <c r="B237" i="56"/>
  <c r="B236" i="56"/>
  <c r="B235" i="56"/>
  <c r="B234" i="56"/>
  <c r="B233" i="56"/>
  <c r="B232" i="56"/>
  <c r="B231" i="56"/>
  <c r="B230" i="56"/>
  <c r="B229" i="56"/>
  <c r="B228" i="56"/>
  <c r="B227" i="56"/>
  <c r="B226" i="56"/>
  <c r="B225" i="56"/>
  <c r="B224" i="56"/>
  <c r="B223" i="56"/>
  <c r="B222" i="56"/>
  <c r="B221" i="56"/>
  <c r="B220" i="56"/>
  <c r="B219" i="56"/>
  <c r="B218" i="56"/>
  <c r="B217" i="56"/>
  <c r="B216" i="56"/>
  <c r="B215" i="56"/>
  <c r="B214" i="56"/>
  <c r="B213" i="56"/>
  <c r="B212" i="56"/>
  <c r="B211" i="56"/>
  <c r="B210" i="56"/>
  <c r="B209" i="56"/>
  <c r="B208" i="56"/>
  <c r="B207" i="56"/>
  <c r="B206" i="56"/>
  <c r="B205" i="56"/>
  <c r="B204" i="56"/>
  <c r="B203" i="56"/>
  <c r="B202" i="56"/>
  <c r="B201" i="56"/>
  <c r="B200" i="56"/>
  <c r="B199" i="56"/>
  <c r="B198" i="56"/>
  <c r="B197" i="56"/>
  <c r="B196" i="56"/>
  <c r="B195" i="56"/>
  <c r="B194" i="56"/>
  <c r="B193" i="56"/>
  <c r="B192" i="56"/>
  <c r="B191" i="56"/>
  <c r="B190" i="56"/>
  <c r="B189" i="56"/>
  <c r="B188" i="56"/>
  <c r="B187" i="56"/>
  <c r="B186" i="56"/>
  <c r="B185" i="56"/>
  <c r="B184" i="56"/>
  <c r="B183" i="56"/>
  <c r="B182" i="56"/>
  <c r="B181" i="56"/>
  <c r="B180" i="56"/>
  <c r="B179" i="56"/>
  <c r="B178" i="56"/>
  <c r="B177" i="56"/>
  <c r="B176" i="56"/>
  <c r="B175" i="56"/>
  <c r="B174" i="56"/>
  <c r="B173" i="56"/>
  <c r="B172" i="56"/>
  <c r="B171" i="56"/>
  <c r="B170" i="56"/>
  <c r="B169" i="56"/>
  <c r="B168" i="56"/>
  <c r="B167" i="56"/>
  <c r="B166" i="56"/>
  <c r="B165" i="56"/>
  <c r="B164" i="56"/>
  <c r="B163" i="56"/>
  <c r="B162" i="56"/>
  <c r="B161" i="56"/>
  <c r="B160" i="56"/>
  <c r="B159" i="56"/>
  <c r="B158" i="56"/>
  <c r="B157" i="56"/>
  <c r="B156" i="56"/>
  <c r="B155" i="56"/>
  <c r="B154" i="56"/>
  <c r="B153" i="56"/>
  <c r="B152" i="56"/>
  <c r="B151" i="56"/>
  <c r="B150" i="56"/>
  <c r="B149" i="56"/>
  <c r="B148" i="56"/>
  <c r="B147" i="56"/>
  <c r="B146" i="56"/>
  <c r="B145" i="56"/>
  <c r="B144" i="56"/>
  <c r="B143" i="56"/>
  <c r="B142" i="56"/>
  <c r="B141" i="56"/>
  <c r="B140" i="56"/>
  <c r="B139" i="56"/>
  <c r="B138" i="56"/>
  <c r="B137" i="56"/>
  <c r="B136" i="56"/>
  <c r="B135" i="56"/>
  <c r="B134" i="56"/>
  <c r="B133" i="56"/>
  <c r="B132" i="56"/>
  <c r="B131" i="56"/>
  <c r="B130" i="56"/>
  <c r="B129" i="56"/>
  <c r="B128" i="56"/>
  <c r="B127" i="56"/>
  <c r="B126" i="56"/>
  <c r="B125" i="56"/>
  <c r="B124" i="56"/>
  <c r="B123" i="56"/>
  <c r="B122" i="56"/>
  <c r="B121" i="56"/>
  <c r="B120" i="56"/>
  <c r="B119" i="56"/>
  <c r="B118" i="56"/>
  <c r="B117" i="56"/>
  <c r="B116" i="56"/>
  <c r="B115" i="56"/>
  <c r="B114" i="56"/>
  <c r="B113" i="56"/>
  <c r="B112" i="56"/>
  <c r="B111" i="56"/>
  <c r="B110" i="56"/>
  <c r="B109" i="56"/>
  <c r="B108" i="56"/>
  <c r="B107" i="56"/>
  <c r="B106" i="56"/>
  <c r="B105" i="56"/>
  <c r="B104" i="56"/>
  <c r="B103" i="56"/>
  <c r="B102" i="56"/>
  <c r="B101" i="56"/>
  <c r="B100" i="56"/>
  <c r="B99" i="56"/>
  <c r="B98" i="56"/>
  <c r="B97" i="56"/>
  <c r="B96" i="56"/>
  <c r="B95" i="56"/>
  <c r="B94" i="56"/>
  <c r="B93" i="56"/>
  <c r="B92" i="56"/>
  <c r="B91" i="56"/>
  <c r="B90" i="56"/>
  <c r="B89" i="56"/>
  <c r="B88" i="56"/>
  <c r="B87" i="56"/>
  <c r="B86" i="56"/>
  <c r="B85" i="56"/>
  <c r="B84" i="56"/>
  <c r="B83" i="56"/>
  <c r="B82" i="56"/>
  <c r="B81" i="56"/>
  <c r="B80" i="56"/>
  <c r="B79" i="56"/>
  <c r="B78" i="56"/>
  <c r="B77" i="56"/>
  <c r="B76" i="56"/>
  <c r="B75" i="56"/>
  <c r="B74" i="56"/>
  <c r="B73" i="56"/>
  <c r="B72" i="56"/>
  <c r="B71" i="56"/>
  <c r="B70" i="56"/>
  <c r="B69" i="56"/>
  <c r="B68" i="56"/>
  <c r="B67" i="56"/>
  <c r="B66" i="56"/>
  <c r="B65" i="56"/>
  <c r="B64" i="56"/>
  <c r="B63" i="56"/>
  <c r="B62" i="56"/>
  <c r="B61" i="56"/>
  <c r="B60" i="56"/>
  <c r="B59" i="56"/>
  <c r="B58" i="56"/>
  <c r="B57" i="56"/>
  <c r="B56" i="56"/>
  <c r="B55" i="56"/>
  <c r="B54" i="56"/>
  <c r="B53"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 r="B25" i="56"/>
  <c r="B24" i="56"/>
  <c r="B23" i="56"/>
  <c r="B22" i="56"/>
  <c r="B21" i="56"/>
  <c r="B20" i="56"/>
  <c r="B19" i="56"/>
  <c r="B18" i="56"/>
  <c r="B17" i="56"/>
  <c r="B16" i="56"/>
  <c r="B15" i="56"/>
  <c r="B14" i="56"/>
  <c r="B13" i="56"/>
  <c r="B12" i="56"/>
  <c r="B11" i="56"/>
  <c r="B10" i="56"/>
  <c r="B9" i="56"/>
  <c r="B8" i="56"/>
  <c r="B7" i="56"/>
  <c r="B6" i="56"/>
  <c r="B4" i="56"/>
  <c r="B3" i="56"/>
  <c r="B2" i="56"/>
  <c r="C1" i="56"/>
  <c r="B1" i="56"/>
  <c r="C453" i="55"/>
  <c r="C452" i="55"/>
  <c r="C451" i="55"/>
  <c r="C450" i="55"/>
  <c r="C449" i="55"/>
  <c r="C448" i="55"/>
  <c r="C447" i="55"/>
  <c r="C446" i="55"/>
  <c r="C445" i="55"/>
  <c r="C444" i="55"/>
  <c r="C443" i="55"/>
  <c r="C442" i="55"/>
  <c r="C441" i="55"/>
  <c r="C440" i="55"/>
  <c r="C439" i="55"/>
  <c r="C438" i="55"/>
  <c r="C437" i="55"/>
  <c r="C436" i="55"/>
  <c r="C435" i="55"/>
  <c r="C434" i="55"/>
  <c r="C433" i="55"/>
  <c r="C432" i="55"/>
  <c r="C431" i="55"/>
  <c r="C430" i="55"/>
  <c r="C429" i="55"/>
  <c r="C428" i="55"/>
  <c r="C427" i="55"/>
  <c r="C426" i="55"/>
  <c r="C425" i="55"/>
  <c r="C424" i="55"/>
  <c r="C423" i="55"/>
  <c r="C422" i="55"/>
  <c r="C421" i="55"/>
  <c r="C420" i="55"/>
  <c r="C419" i="55"/>
  <c r="C418" i="55"/>
  <c r="C417" i="55"/>
  <c r="C416" i="55"/>
  <c r="C415" i="55"/>
  <c r="C414" i="55"/>
  <c r="C413" i="55"/>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C382" i="55"/>
  <c r="C381" i="55"/>
  <c r="C380" i="55"/>
  <c r="C379" i="55"/>
  <c r="C378" i="55"/>
  <c r="C377"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C349" i="55"/>
  <c r="C348" i="55"/>
  <c r="C347" i="55"/>
  <c r="C346"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C314" i="55"/>
  <c r="C313" i="55"/>
  <c r="C312" i="55"/>
  <c r="C311"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C279" i="55"/>
  <c r="C278" i="55"/>
  <c r="C277" i="55"/>
  <c r="C276"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C245" i="55"/>
  <c r="C244" i="55"/>
  <c r="C243" i="55"/>
  <c r="C242"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C210" i="55"/>
  <c r="C209" i="55"/>
  <c r="C208" i="55"/>
  <c r="C207"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C176" i="55"/>
  <c r="C175" i="55"/>
  <c r="C174" i="55"/>
  <c r="C173"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C141" i="55"/>
  <c r="C140" i="55"/>
  <c r="C139" i="55"/>
  <c r="C138"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C106" i="55"/>
  <c r="C105" i="55"/>
  <c r="C104" i="55"/>
  <c r="C103"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C72" i="55"/>
  <c r="C71" i="55"/>
  <c r="C70" i="55"/>
  <c r="C69" i="55"/>
  <c r="C68" i="55"/>
  <c r="C67" i="55"/>
  <c r="C66" i="55"/>
  <c r="C65" i="55"/>
  <c r="C64" i="55"/>
  <c r="C63" i="55"/>
  <c r="C62" i="55"/>
  <c r="C61" i="55"/>
  <c r="C60" i="55"/>
  <c r="C59" i="55"/>
  <c r="C58" i="55"/>
  <c r="C57" i="55"/>
  <c r="C56" i="55"/>
  <c r="C55" i="55"/>
  <c r="C54" i="55"/>
  <c r="C53" i="55"/>
  <c r="C52" i="55"/>
  <c r="C51" i="55"/>
  <c r="C50" i="55"/>
  <c r="C49" i="55"/>
  <c r="C48" i="55"/>
  <c r="C47" i="55"/>
  <c r="C46" i="55"/>
  <c r="C45" i="55"/>
  <c r="C44" i="55"/>
  <c r="C43" i="55"/>
  <c r="C42" i="55"/>
  <c r="C41" i="55"/>
  <c r="C40" i="55"/>
  <c r="C39" i="55"/>
  <c r="C38" i="55"/>
  <c r="C37" i="55"/>
  <c r="C36" i="55"/>
  <c r="C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C5" i="55"/>
  <c r="C4" i="55"/>
  <c r="C3" i="55"/>
  <c r="C2" i="55"/>
  <c r="B453" i="55"/>
  <c r="B452" i="55"/>
  <c r="B451" i="55"/>
  <c r="B450" i="55"/>
  <c r="B449" i="55"/>
  <c r="B448" i="55"/>
  <c r="B447" i="55"/>
  <c r="B446" i="55"/>
  <c r="B445" i="55"/>
  <c r="B444" i="55"/>
  <c r="B443" i="55"/>
  <c r="B442" i="55"/>
  <c r="B441" i="55"/>
  <c r="B440" i="55"/>
  <c r="B439" i="55"/>
  <c r="B438" i="55"/>
  <c r="B437" i="55"/>
  <c r="B436" i="55"/>
  <c r="B435" i="55"/>
  <c r="B434" i="55"/>
  <c r="B433" i="55"/>
  <c r="B432" i="55"/>
  <c r="B431" i="55"/>
  <c r="B430" i="55"/>
  <c r="B429" i="55"/>
  <c r="B428" i="55"/>
  <c r="B427" i="55"/>
  <c r="B426" i="55"/>
  <c r="B425" i="55"/>
  <c r="B424" i="55"/>
  <c r="B423" i="55"/>
  <c r="B422" i="55"/>
  <c r="B421" i="55"/>
  <c r="B420" i="55"/>
  <c r="B419" i="55"/>
  <c r="B418" i="55"/>
  <c r="B417" i="55"/>
  <c r="B416" i="55"/>
  <c r="B415" i="55"/>
  <c r="B414" i="55"/>
  <c r="B413" i="55"/>
  <c r="B412" i="55"/>
  <c r="B411" i="55"/>
  <c r="B410" i="55"/>
  <c r="B409" i="55"/>
  <c r="B408" i="55"/>
  <c r="B407" i="55"/>
  <c r="B406" i="55"/>
  <c r="B405" i="55"/>
  <c r="B404" i="55"/>
  <c r="B403" i="55"/>
  <c r="B402" i="55"/>
  <c r="B401" i="55"/>
  <c r="B400" i="55"/>
  <c r="B399" i="55"/>
  <c r="B398" i="55"/>
  <c r="B397" i="55"/>
  <c r="B396" i="55"/>
  <c r="B395" i="55"/>
  <c r="B394" i="55"/>
  <c r="B393" i="55"/>
  <c r="B392" i="55"/>
  <c r="B391" i="55"/>
  <c r="B390" i="55"/>
  <c r="B389" i="55"/>
  <c r="B388" i="55"/>
  <c r="B387" i="55"/>
  <c r="B386" i="55"/>
  <c r="B385" i="55"/>
  <c r="B384" i="55"/>
  <c r="B383" i="55"/>
  <c r="B382" i="55"/>
  <c r="B381" i="55"/>
  <c r="B380" i="55"/>
  <c r="B379" i="55"/>
  <c r="B378" i="55"/>
  <c r="B377" i="55"/>
  <c r="B376" i="55"/>
  <c r="B375" i="55"/>
  <c r="B374" i="55"/>
  <c r="B373" i="55"/>
  <c r="B372" i="55"/>
  <c r="B371" i="55"/>
  <c r="B370" i="55"/>
  <c r="B369" i="55"/>
  <c r="B368" i="55"/>
  <c r="B367" i="55"/>
  <c r="B366" i="55"/>
  <c r="B365" i="55"/>
  <c r="B364" i="55"/>
  <c r="B363" i="55"/>
  <c r="B362" i="55"/>
  <c r="B361" i="55"/>
  <c r="B360" i="55"/>
  <c r="B359" i="55"/>
  <c r="B358" i="55"/>
  <c r="B357" i="55"/>
  <c r="B356" i="55"/>
  <c r="B355" i="55"/>
  <c r="B354" i="55"/>
  <c r="B353" i="55"/>
  <c r="B352" i="55"/>
  <c r="B351" i="55"/>
  <c r="B350" i="55"/>
  <c r="B349" i="55"/>
  <c r="B348" i="55"/>
  <c r="B347" i="55"/>
  <c r="B346" i="55"/>
  <c r="B345" i="55"/>
  <c r="B344" i="55"/>
  <c r="B343" i="55"/>
  <c r="B342" i="55"/>
  <c r="B341" i="55"/>
  <c r="B340" i="55"/>
  <c r="B339" i="55"/>
  <c r="B338" i="55"/>
  <c r="B337" i="55"/>
  <c r="B336" i="55"/>
  <c r="B335" i="55"/>
  <c r="B334" i="55"/>
  <c r="B333" i="55"/>
  <c r="B332" i="55"/>
  <c r="B331" i="55"/>
  <c r="B330" i="55"/>
  <c r="B329" i="55"/>
  <c r="B328" i="55"/>
  <c r="B327" i="55"/>
  <c r="B326" i="55"/>
  <c r="B325" i="55"/>
  <c r="B324" i="55"/>
  <c r="B323" i="55"/>
  <c r="B322" i="55"/>
  <c r="B321" i="55"/>
  <c r="B320" i="55"/>
  <c r="B319" i="55"/>
  <c r="B318" i="55"/>
  <c r="B317" i="55"/>
  <c r="B316" i="55"/>
  <c r="B315" i="55"/>
  <c r="B314" i="55"/>
  <c r="B313" i="55"/>
  <c r="B312" i="55"/>
  <c r="B311" i="55"/>
  <c r="B310" i="55"/>
  <c r="B309" i="55"/>
  <c r="B308" i="55"/>
  <c r="B307" i="55"/>
  <c r="B306" i="55"/>
  <c r="B305" i="55"/>
  <c r="B304" i="55"/>
  <c r="B303" i="55"/>
  <c r="B302" i="55"/>
  <c r="B301" i="55"/>
  <c r="B300" i="55"/>
  <c r="B299" i="55"/>
  <c r="B298" i="55"/>
  <c r="B297" i="55"/>
  <c r="B296" i="55"/>
  <c r="B295" i="55"/>
  <c r="B294" i="55"/>
  <c r="B293" i="55"/>
  <c r="B292" i="55"/>
  <c r="B291" i="55"/>
  <c r="B290" i="55"/>
  <c r="B289" i="55"/>
  <c r="B288" i="55"/>
  <c r="B287" i="55"/>
  <c r="B286" i="55"/>
  <c r="B285" i="55"/>
  <c r="B284" i="55"/>
  <c r="B283" i="55"/>
  <c r="B282" i="55"/>
  <c r="B281" i="55"/>
  <c r="B280" i="55"/>
  <c r="B279" i="55"/>
  <c r="B278" i="55"/>
  <c r="B277" i="55"/>
  <c r="B276" i="55"/>
  <c r="B275" i="55"/>
  <c r="B274" i="55"/>
  <c r="B273" i="55"/>
  <c r="B272" i="55"/>
  <c r="B271" i="55"/>
  <c r="B270" i="55"/>
  <c r="B269" i="55"/>
  <c r="B268" i="55"/>
  <c r="B267" i="55"/>
  <c r="B266" i="55"/>
  <c r="B265" i="55"/>
  <c r="B264" i="55"/>
  <c r="B263" i="55"/>
  <c r="B262" i="55"/>
  <c r="B261" i="55"/>
  <c r="B260" i="55"/>
  <c r="B259" i="55"/>
  <c r="B258" i="55"/>
  <c r="B257" i="55"/>
  <c r="B256" i="55"/>
  <c r="B255" i="55"/>
  <c r="B254" i="55"/>
  <c r="B253" i="55"/>
  <c r="B252" i="55"/>
  <c r="B251" i="55"/>
  <c r="B250" i="55"/>
  <c r="B249" i="55"/>
  <c r="B248" i="55"/>
  <c r="B247" i="55"/>
  <c r="B246" i="55"/>
  <c r="B245" i="55"/>
  <c r="B244" i="55"/>
  <c r="B243" i="55"/>
  <c r="B242" i="55"/>
  <c r="B241" i="55"/>
  <c r="B240" i="55"/>
  <c r="B239" i="55"/>
  <c r="B238" i="55"/>
  <c r="B237" i="55"/>
  <c r="B236" i="55"/>
  <c r="B235" i="55"/>
  <c r="B234" i="55"/>
  <c r="B233" i="55"/>
  <c r="B232" i="55"/>
  <c r="B231" i="55"/>
  <c r="B230" i="55"/>
  <c r="B229" i="55"/>
  <c r="B228" i="55"/>
  <c r="B227" i="55"/>
  <c r="B226" i="55"/>
  <c r="B225" i="55"/>
  <c r="B224" i="55"/>
  <c r="B223" i="55"/>
  <c r="B222" i="55"/>
  <c r="B221" i="55"/>
  <c r="B220" i="55"/>
  <c r="B219" i="55"/>
  <c r="B218" i="55"/>
  <c r="B217" i="55"/>
  <c r="B216" i="55"/>
  <c r="B215" i="55"/>
  <c r="B214" i="55"/>
  <c r="B213" i="55"/>
  <c r="B212" i="55"/>
  <c r="B211" i="55"/>
  <c r="B210" i="55"/>
  <c r="B209" i="55"/>
  <c r="B208" i="55"/>
  <c r="B207" i="55"/>
  <c r="B206" i="55"/>
  <c r="B205" i="55"/>
  <c r="B204" i="55"/>
  <c r="B203" i="55"/>
  <c r="B202" i="55"/>
  <c r="B201" i="55"/>
  <c r="B200" i="55"/>
  <c r="B199" i="55"/>
  <c r="B198" i="55"/>
  <c r="B197" i="55"/>
  <c r="B196" i="55"/>
  <c r="B195" i="55"/>
  <c r="B194" i="55"/>
  <c r="B193" i="55"/>
  <c r="B192" i="55"/>
  <c r="B191" i="55"/>
  <c r="B190" i="55"/>
  <c r="B189" i="55"/>
  <c r="B188" i="55"/>
  <c r="B187" i="55"/>
  <c r="B186" i="55"/>
  <c r="B185" i="55"/>
  <c r="B184" i="55"/>
  <c r="B183" i="55"/>
  <c r="B182" i="55"/>
  <c r="B181" i="55"/>
  <c r="B180" i="55"/>
  <c r="B179" i="55"/>
  <c r="B178" i="55"/>
  <c r="B177" i="55"/>
  <c r="B176" i="55"/>
  <c r="B175" i="55"/>
  <c r="B174" i="55"/>
  <c r="B173" i="55"/>
  <c r="B172" i="55"/>
  <c r="B171" i="55"/>
  <c r="B170" i="55"/>
  <c r="B169" i="55"/>
  <c r="B168" i="55"/>
  <c r="B167" i="55"/>
  <c r="B166" i="55"/>
  <c r="B165" i="55"/>
  <c r="B164" i="55"/>
  <c r="B163" i="55"/>
  <c r="B162" i="55"/>
  <c r="B161" i="55"/>
  <c r="B160" i="55"/>
  <c r="B159" i="55"/>
  <c r="B158" i="55"/>
  <c r="B157" i="55"/>
  <c r="B156" i="55"/>
  <c r="B155" i="55"/>
  <c r="B154" i="55"/>
  <c r="B153" i="55"/>
  <c r="B152" i="55"/>
  <c r="B151" i="55"/>
  <c r="B150" i="55"/>
  <c r="B149" i="55"/>
  <c r="B148" i="55"/>
  <c r="B147" i="55"/>
  <c r="B146" i="55"/>
  <c r="B145" i="55"/>
  <c r="B144" i="55"/>
  <c r="B143" i="55"/>
  <c r="B142" i="55"/>
  <c r="B141" i="55"/>
  <c r="B140" i="55"/>
  <c r="B139" i="55"/>
  <c r="B138" i="55"/>
  <c r="B137" i="55"/>
  <c r="B136" i="55"/>
  <c r="B135" i="55"/>
  <c r="B134" i="55"/>
  <c r="B133" i="55"/>
  <c r="B132" i="55"/>
  <c r="B131" i="55"/>
  <c r="B130" i="55"/>
  <c r="B129" i="55"/>
  <c r="B128" i="55"/>
  <c r="B127" i="55"/>
  <c r="B126" i="55"/>
  <c r="B125" i="55"/>
  <c r="B124" i="55"/>
  <c r="B123" i="55"/>
  <c r="B122" i="55"/>
  <c r="B121" i="55"/>
  <c r="B120" i="55"/>
  <c r="B119" i="55"/>
  <c r="B118" i="55"/>
  <c r="B117" i="55"/>
  <c r="B116" i="55"/>
  <c r="B115" i="55"/>
  <c r="B114" i="55"/>
  <c r="B113" i="55"/>
  <c r="B112" i="55"/>
  <c r="B111" i="55"/>
  <c r="B110" i="55"/>
  <c r="B109" i="55"/>
  <c r="B108" i="55"/>
  <c r="B107" i="55"/>
  <c r="B106" i="55"/>
  <c r="B105" i="55"/>
  <c r="B104" i="55"/>
  <c r="B103" i="55"/>
  <c r="B102" i="55"/>
  <c r="B101" i="55"/>
  <c r="B100" i="55"/>
  <c r="B99" i="55"/>
  <c r="B98" i="55"/>
  <c r="B97" i="55"/>
  <c r="B96" i="55"/>
  <c r="B95" i="55"/>
  <c r="B94" i="55"/>
  <c r="B93" i="55"/>
  <c r="B92" i="55"/>
  <c r="B91" i="55"/>
  <c r="B90" i="55"/>
  <c r="B89" i="55"/>
  <c r="B88" i="55"/>
  <c r="B87" i="55"/>
  <c r="B86" i="55"/>
  <c r="B85" i="55"/>
  <c r="B84" i="55"/>
  <c r="B83" i="55"/>
  <c r="B82" i="55"/>
  <c r="B81" i="55"/>
  <c r="B80" i="55"/>
  <c r="B79" i="55"/>
  <c r="B78" i="55"/>
  <c r="B77" i="55"/>
  <c r="B76" i="55"/>
  <c r="B75" i="55"/>
  <c r="B74" i="55"/>
  <c r="B73" i="55"/>
  <c r="B72" i="55"/>
  <c r="B71" i="55"/>
  <c r="B70" i="55"/>
  <c r="B69" i="55"/>
  <c r="B68" i="55"/>
  <c r="B67" i="55"/>
  <c r="B66" i="55"/>
  <c r="B65" i="55"/>
  <c r="B64" i="55"/>
  <c r="B63" i="55"/>
  <c r="B62" i="55"/>
  <c r="B61" i="55"/>
  <c r="B60" i="55"/>
  <c r="B59" i="55"/>
  <c r="B58" i="55"/>
  <c r="B57" i="55"/>
  <c r="B56" i="55"/>
  <c r="B55" i="55"/>
  <c r="B54" i="55"/>
  <c r="B53" i="55"/>
  <c r="B52" i="55"/>
  <c r="B51" i="55"/>
  <c r="B50" i="55"/>
  <c r="B49" i="55"/>
  <c r="B48" i="55"/>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 r="B9" i="55"/>
  <c r="B8" i="55"/>
  <c r="B7" i="55"/>
  <c r="B6" i="55"/>
  <c r="B5" i="55"/>
  <c r="B4" i="55"/>
  <c r="J6" i="38" s="1"/>
  <c r="B3" i="55"/>
  <c r="B2" i="55"/>
  <c r="C1" i="55"/>
  <c r="B1" i="55"/>
  <c r="J10" i="42" l="1"/>
  <c r="I10" i="40"/>
  <c r="J11" i="38"/>
  <c r="AO17" i="49"/>
  <c r="AM17" i="49"/>
  <c r="AL18" i="49"/>
  <c r="AK17" i="49"/>
  <c r="AJ18" i="49"/>
  <c r="AI17" i="49"/>
  <c r="AF18" i="49"/>
  <c r="AD18" i="49"/>
  <c r="AC17" i="49"/>
  <c r="AB18" i="49"/>
  <c r="AA17" i="49"/>
  <c r="Z18" i="49"/>
  <c r="Y17" i="49"/>
  <c r="X18" i="49"/>
  <c r="W17" i="49"/>
  <c r="V18" i="49"/>
  <c r="AG18" i="49"/>
  <c r="AF17" i="49"/>
  <c r="AC18" i="49"/>
  <c r="AB17" i="49"/>
  <c r="AO18" i="49"/>
  <c r="Y18" i="49"/>
  <c r="X17" i="49"/>
  <c r="AK18" i="49"/>
  <c r="AJ17" i="49"/>
  <c r="AN17" i="49"/>
  <c r="AM18" i="49"/>
  <c r="AI18" i="49"/>
  <c r="AE18" i="49"/>
  <c r="AA18" i="49"/>
  <c r="W18" i="49"/>
  <c r="AL17" i="49"/>
  <c r="AH17" i="49"/>
  <c r="AD17" i="49"/>
  <c r="Z17" i="49"/>
  <c r="V17" i="49"/>
  <c r="K4" i="35"/>
  <c r="I4" i="41"/>
  <c r="J4" i="44"/>
  <c r="J4" i="43"/>
  <c r="J4" i="42"/>
  <c r="F21" i="47"/>
  <c r="G21" i="47"/>
  <c r="H21" i="47"/>
  <c r="I21" i="47"/>
  <c r="J21" i="47"/>
  <c r="K21" i="47"/>
  <c r="L21" i="47"/>
  <c r="M21" i="47"/>
  <c r="N21" i="47"/>
  <c r="O21" i="47"/>
  <c r="P21" i="47"/>
  <c r="Q21" i="47"/>
  <c r="R21" i="47"/>
  <c r="S21" i="47"/>
  <c r="T21" i="47"/>
  <c r="U21" i="47"/>
  <c r="V21" i="47"/>
  <c r="Y21" i="47"/>
  <c r="F9" i="47"/>
  <c r="G9" i="47"/>
  <c r="H9" i="47"/>
  <c r="I9" i="47"/>
  <c r="J9" i="47"/>
  <c r="K9" i="47"/>
  <c r="L9" i="47"/>
  <c r="M9" i="47"/>
  <c r="N9" i="47"/>
  <c r="O9" i="47"/>
  <c r="P9" i="47"/>
  <c r="Q9" i="47"/>
  <c r="R9" i="47"/>
  <c r="S9" i="47"/>
  <c r="T9" i="47"/>
  <c r="U9" i="47"/>
  <c r="V9" i="47"/>
  <c r="Y9" i="47"/>
  <c r="Y24" i="47" s="1"/>
  <c r="H24" i="47"/>
  <c r="K24" i="47"/>
  <c r="D9" i="47"/>
  <c r="D21" i="47"/>
  <c r="C1" i="51"/>
  <c r="D1" i="51"/>
  <c r="E1" i="51"/>
  <c r="F1" i="51"/>
  <c r="G1" i="51"/>
  <c r="H1" i="51"/>
  <c r="I1" i="51"/>
  <c r="J1" i="51"/>
  <c r="K1" i="51"/>
  <c r="L1" i="51"/>
  <c r="M1" i="51"/>
  <c r="N1" i="51"/>
  <c r="O1" i="51"/>
  <c r="O17" i="51" s="1"/>
  <c r="P1" i="51"/>
  <c r="Q1" i="51"/>
  <c r="R1" i="51"/>
  <c r="S1" i="51"/>
  <c r="T1" i="51"/>
  <c r="B1" i="51"/>
  <c r="J24" i="46"/>
  <c r="F21" i="46"/>
  <c r="G21" i="46"/>
  <c r="H21" i="46"/>
  <c r="I21" i="46"/>
  <c r="J21" i="46"/>
  <c r="K21" i="46"/>
  <c r="L21" i="46"/>
  <c r="M21" i="46"/>
  <c r="N21" i="46"/>
  <c r="O21" i="46"/>
  <c r="P21" i="46"/>
  <c r="Q21" i="46"/>
  <c r="R21" i="46"/>
  <c r="S21" i="46"/>
  <c r="T21" i="46"/>
  <c r="U21" i="46"/>
  <c r="V21" i="46"/>
  <c r="W21" i="46"/>
  <c r="Z21" i="46"/>
  <c r="AA21" i="46"/>
  <c r="AB21" i="46"/>
  <c r="AC21" i="46"/>
  <c r="AD21" i="46"/>
  <c r="AE21" i="46"/>
  <c r="AF21" i="46"/>
  <c r="AG21" i="46"/>
  <c r="AH21" i="46"/>
  <c r="AI21" i="46"/>
  <c r="AJ21" i="46"/>
  <c r="AK21" i="46"/>
  <c r="AL21" i="46"/>
  <c r="AM21" i="46"/>
  <c r="AP21" i="46"/>
  <c r="AQ21" i="46"/>
  <c r="F9" i="46"/>
  <c r="F24" i="46" s="1"/>
  <c r="G9" i="46"/>
  <c r="H9" i="46"/>
  <c r="I9" i="46"/>
  <c r="J9" i="46"/>
  <c r="K9" i="46"/>
  <c r="K24" i="46" s="1"/>
  <c r="L9" i="46"/>
  <c r="M9" i="46"/>
  <c r="N9" i="46"/>
  <c r="N24" i="46" s="1"/>
  <c r="O9" i="46"/>
  <c r="P9" i="46"/>
  <c r="Q9" i="46"/>
  <c r="R9" i="46"/>
  <c r="R24" i="46" s="1"/>
  <c r="S9" i="46"/>
  <c r="T9" i="46"/>
  <c r="U9" i="46"/>
  <c r="V9" i="46"/>
  <c r="V24" i="46" s="1"/>
  <c r="W9" i="46"/>
  <c r="W24" i="46" s="1"/>
  <c r="Z9" i="46"/>
  <c r="AA9" i="46"/>
  <c r="AB9" i="46"/>
  <c r="AB24" i="46" s="1"/>
  <c r="AC9" i="46"/>
  <c r="AD9" i="46"/>
  <c r="AE9" i="46"/>
  <c r="AF9" i="46"/>
  <c r="AF24" i="46" s="1"/>
  <c r="AG9" i="46"/>
  <c r="AH9" i="46"/>
  <c r="AI9" i="46"/>
  <c r="AJ9" i="46"/>
  <c r="AJ24" i="46" s="1"/>
  <c r="AK9" i="46"/>
  <c r="AL9" i="46"/>
  <c r="AM9" i="46"/>
  <c r="AP9" i="46"/>
  <c r="AP24" i="46" s="1"/>
  <c r="AQ9" i="46"/>
  <c r="D21" i="46"/>
  <c r="D9" i="46"/>
  <c r="L24" i="47" l="1"/>
  <c r="J24" i="47"/>
  <c r="T24" i="47"/>
  <c r="AA24" i="46"/>
  <c r="AI24" i="46"/>
  <c r="AE24" i="46"/>
  <c r="U24" i="46"/>
  <c r="AM24" i="46"/>
  <c r="I24" i="46"/>
  <c r="Q24" i="46"/>
  <c r="V24" i="47"/>
  <c r="S24" i="47"/>
  <c r="F24" i="47"/>
  <c r="M24" i="47"/>
  <c r="AK24" i="46"/>
  <c r="AH24" i="46"/>
  <c r="T24" i="46"/>
  <c r="AG24" i="46"/>
  <c r="S24" i="46"/>
  <c r="G24" i="46"/>
  <c r="AD24" i="46"/>
  <c r="P24" i="46"/>
  <c r="AQ24" i="46"/>
  <c r="AC24" i="46"/>
  <c r="O24" i="46"/>
  <c r="M24" i="46"/>
  <c r="L24" i="46"/>
  <c r="AL24" i="46"/>
  <c r="Z24" i="46"/>
  <c r="H24" i="46"/>
  <c r="R24" i="47"/>
  <c r="N18" i="51"/>
  <c r="O24" i="47"/>
  <c r="U24" i="47"/>
  <c r="I24" i="47"/>
  <c r="D24" i="46"/>
  <c r="B18" i="51"/>
  <c r="Q24" i="47"/>
  <c r="P24" i="47"/>
  <c r="N24" i="47"/>
  <c r="D24" i="47"/>
  <c r="C17" i="51"/>
  <c r="D18" i="51"/>
  <c r="P18" i="51"/>
  <c r="E18" i="51"/>
  <c r="Q18" i="51"/>
  <c r="F18" i="51"/>
  <c r="R18" i="51"/>
  <c r="G18" i="51"/>
  <c r="S18" i="51"/>
  <c r="H18" i="51"/>
  <c r="T18" i="51"/>
  <c r="I18" i="51"/>
  <c r="J18" i="51"/>
  <c r="K18" i="51"/>
  <c r="L18" i="51"/>
  <c r="M18" i="51"/>
  <c r="B17" i="51"/>
  <c r="N17" i="51"/>
  <c r="D17" i="51"/>
  <c r="P17" i="51"/>
  <c r="O18" i="51"/>
  <c r="E17" i="51"/>
  <c r="Q17" i="51"/>
  <c r="F17" i="51"/>
  <c r="R17" i="51"/>
  <c r="C18" i="51"/>
  <c r="G17" i="51"/>
  <c r="S17" i="51"/>
  <c r="H17" i="51"/>
  <c r="T17" i="51"/>
  <c r="I17" i="51"/>
  <c r="J17" i="51"/>
  <c r="K17" i="51"/>
  <c r="L17" i="51"/>
  <c r="M17" i="51"/>
  <c r="C1" i="49" l="1"/>
  <c r="D1" i="49"/>
  <c r="E1" i="49"/>
  <c r="F1" i="49"/>
  <c r="G1" i="49"/>
  <c r="H1" i="49"/>
  <c r="I1" i="49"/>
  <c r="J1" i="49"/>
  <c r="K1" i="49"/>
  <c r="L1" i="49"/>
  <c r="M1" i="49"/>
  <c r="N1" i="49"/>
  <c r="O1" i="49"/>
  <c r="P1" i="49"/>
  <c r="Q1" i="49"/>
  <c r="R1" i="49"/>
  <c r="S1" i="49"/>
  <c r="T1" i="49"/>
  <c r="U1" i="49"/>
  <c r="B1" i="49"/>
  <c r="BZ22" i="26"/>
  <c r="BZ21" i="26"/>
  <c r="BZ19" i="26"/>
  <c r="BZ18" i="26"/>
  <c r="BZ17" i="26"/>
  <c r="BZ16" i="26"/>
  <c r="BZ15" i="26"/>
  <c r="BZ14" i="26"/>
  <c r="BZ13" i="26"/>
  <c r="BZ12" i="26"/>
  <c r="BZ11" i="26"/>
  <c r="BZ10" i="26"/>
  <c r="BZ9" i="26"/>
  <c r="CA19" i="26"/>
  <c r="CA21" i="26"/>
  <c r="CA22" i="26"/>
  <c r="CA18" i="26"/>
  <c r="CA17" i="26"/>
  <c r="CA16" i="26"/>
  <c r="CA15" i="26"/>
  <c r="CA14" i="26"/>
  <c r="CA13" i="26"/>
  <c r="CA12" i="26"/>
  <c r="CA11" i="26"/>
  <c r="CA10" i="26"/>
  <c r="CA9" i="26"/>
  <c r="C1" i="48"/>
  <c r="C17" i="48" s="1"/>
  <c r="D1" i="48"/>
  <c r="E1" i="48"/>
  <c r="E17" i="48" s="1"/>
  <c r="F1" i="48"/>
  <c r="G1" i="48"/>
  <c r="G17" i="48" s="1"/>
  <c r="H1" i="48"/>
  <c r="H17" i="48" s="1"/>
  <c r="I1" i="48"/>
  <c r="I17" i="48" s="1"/>
  <c r="J1" i="48"/>
  <c r="K1" i="48"/>
  <c r="K17" i="48" s="1"/>
  <c r="L1" i="48"/>
  <c r="M1" i="48"/>
  <c r="M18" i="48" s="1"/>
  <c r="N1" i="48"/>
  <c r="O1" i="48"/>
  <c r="O17" i="48" s="1"/>
  <c r="P1" i="48"/>
  <c r="Q1" i="48"/>
  <c r="Q17" i="48" s="1"/>
  <c r="R1" i="48"/>
  <c r="S1" i="48"/>
  <c r="S17" i="48" s="1"/>
  <c r="T1" i="48"/>
  <c r="T17" i="48" s="1"/>
  <c r="U1" i="48"/>
  <c r="U17" i="48" s="1"/>
  <c r="V1" i="48"/>
  <c r="W1" i="48"/>
  <c r="W17" i="48" s="1"/>
  <c r="X1" i="48"/>
  <c r="Y1" i="48"/>
  <c r="Y18" i="48" s="1"/>
  <c r="Z1" i="48"/>
  <c r="AA1" i="48"/>
  <c r="AA17" i="48" s="1"/>
  <c r="AB1" i="48"/>
  <c r="AC1" i="48"/>
  <c r="AC17" i="48" s="1"/>
  <c r="AD1" i="48"/>
  <c r="AE1" i="48"/>
  <c r="AE17" i="48" s="1"/>
  <c r="AF1" i="48"/>
  <c r="AG1" i="48"/>
  <c r="AG17" i="48" s="1"/>
  <c r="AH1" i="48"/>
  <c r="AI1" i="48"/>
  <c r="AI17" i="48" s="1"/>
  <c r="AJ1" i="48"/>
  <c r="AK1" i="48"/>
  <c r="AK18" i="48" s="1"/>
  <c r="AL1" i="48"/>
  <c r="AM1" i="48"/>
  <c r="AM17" i="48" s="1"/>
  <c r="AN1" i="48"/>
  <c r="AO1" i="48"/>
  <c r="AO17" i="48" s="1"/>
  <c r="AP1" i="48"/>
  <c r="AQ1" i="48"/>
  <c r="AQ17" i="48" s="1"/>
  <c r="AR1" i="48"/>
  <c r="AR17" i="48" s="1"/>
  <c r="AS1" i="48"/>
  <c r="AS17" i="48" s="1"/>
  <c r="AT1" i="48"/>
  <c r="AU1" i="48"/>
  <c r="AU17" i="48" s="1"/>
  <c r="AV1" i="48"/>
  <c r="AW1" i="48"/>
  <c r="AW18" i="48" s="1"/>
  <c r="AX1" i="48"/>
  <c r="AY1" i="48"/>
  <c r="AY17" i="48" s="1"/>
  <c r="AZ1" i="48"/>
  <c r="BA1" i="48"/>
  <c r="BA17" i="48" s="1"/>
  <c r="BB1" i="48"/>
  <c r="BC1" i="48"/>
  <c r="BC17" i="48" s="1"/>
  <c r="BD1" i="48"/>
  <c r="BD17" i="48" s="1"/>
  <c r="BE1" i="48"/>
  <c r="BE17" i="48" s="1"/>
  <c r="BF1" i="48"/>
  <c r="BG1" i="48"/>
  <c r="BG17" i="48" s="1"/>
  <c r="BH1" i="48"/>
  <c r="BI1" i="48"/>
  <c r="BI18" i="48" s="1"/>
  <c r="BJ1" i="48"/>
  <c r="BK1" i="48"/>
  <c r="BK17" i="48" s="1"/>
  <c r="BL1" i="48"/>
  <c r="BM1" i="48"/>
  <c r="BM17" i="48" s="1"/>
  <c r="BN1" i="48"/>
  <c r="BN17" i="48" s="1"/>
  <c r="BO1" i="48"/>
  <c r="BO17" i="48" s="1"/>
  <c r="BP1" i="48"/>
  <c r="BP17" i="48" s="1"/>
  <c r="BQ1" i="48"/>
  <c r="BQ17" i="48" s="1"/>
  <c r="BR1" i="48"/>
  <c r="BS1" i="48"/>
  <c r="BS17" i="48" s="1"/>
  <c r="BT1" i="48"/>
  <c r="B1" i="48"/>
  <c r="BI23" i="26"/>
  <c r="BE23" i="26"/>
  <c r="BA23" i="26"/>
  <c r="AW23" i="26"/>
  <c r="M23" i="26"/>
  <c r="I23" i="26"/>
  <c r="BW20" i="26"/>
  <c r="BU20" i="26"/>
  <c r="BS20" i="26"/>
  <c r="BQ20" i="26"/>
  <c r="BO20" i="26"/>
  <c r="BM20" i="26"/>
  <c r="BK20" i="26"/>
  <c r="BI20" i="26"/>
  <c r="BG20" i="26"/>
  <c r="BE20" i="26"/>
  <c r="BC20" i="26"/>
  <c r="BA20" i="26"/>
  <c r="AY20" i="26"/>
  <c r="AW20" i="26"/>
  <c r="AU20" i="26"/>
  <c r="AS20" i="26"/>
  <c r="AQ20" i="26"/>
  <c r="AO20" i="26"/>
  <c r="AM20" i="26"/>
  <c r="AK20" i="26"/>
  <c r="AK23" i="26" s="1"/>
  <c r="AI20" i="26"/>
  <c r="AG20" i="26"/>
  <c r="AE20" i="26"/>
  <c r="AC20" i="26"/>
  <c r="AA20" i="26"/>
  <c r="Y20" i="26"/>
  <c r="W20" i="26"/>
  <c r="U20" i="26"/>
  <c r="S20" i="26"/>
  <c r="Q20" i="26"/>
  <c r="O20" i="26"/>
  <c r="M20" i="26"/>
  <c r="K20" i="26"/>
  <c r="I20" i="26"/>
  <c r="E20" i="26"/>
  <c r="BW8" i="26"/>
  <c r="BU8" i="26"/>
  <c r="BS8" i="26"/>
  <c r="BQ8" i="26"/>
  <c r="BQ23" i="26" s="1"/>
  <c r="BO8" i="26"/>
  <c r="BM8" i="26"/>
  <c r="BM23" i="26" s="1"/>
  <c r="BK8" i="26"/>
  <c r="BI8" i="26"/>
  <c r="BG8" i="26"/>
  <c r="BE8" i="26"/>
  <c r="BC8" i="26"/>
  <c r="BA8" i="26"/>
  <c r="AY8" i="26"/>
  <c r="AW8" i="26"/>
  <c r="AU8" i="26"/>
  <c r="AS8" i="26"/>
  <c r="AS23" i="26" s="1"/>
  <c r="AQ8" i="26"/>
  <c r="AO8" i="26"/>
  <c r="AO23" i="26" s="1"/>
  <c r="AM8" i="26"/>
  <c r="AK8" i="26"/>
  <c r="AI8" i="26"/>
  <c r="AG8" i="26"/>
  <c r="AG23" i="26" s="1"/>
  <c r="AE8" i="26"/>
  <c r="AC8" i="26"/>
  <c r="AA8" i="26"/>
  <c r="Y8" i="26"/>
  <c r="W8" i="26"/>
  <c r="U8" i="26"/>
  <c r="U23" i="26" s="1"/>
  <c r="S8" i="26"/>
  <c r="Q8" i="26"/>
  <c r="Q23" i="26" s="1"/>
  <c r="O8" i="26"/>
  <c r="M8" i="26"/>
  <c r="K8" i="26"/>
  <c r="I8" i="26"/>
  <c r="E8" i="26"/>
  <c r="O38" i="21"/>
  <c r="O35" i="21"/>
  <c r="O34" i="21"/>
  <c r="O33" i="21"/>
  <c r="S8" i="21"/>
  <c r="S7" i="21"/>
  <c r="R8" i="21"/>
  <c r="R7" i="21"/>
  <c r="O21" i="21"/>
  <c r="M21" i="21"/>
  <c r="O22" i="21" s="1"/>
  <c r="O23" i="21" s="1"/>
  <c r="O24" i="21" s="1"/>
  <c r="W18" i="51" l="1"/>
  <c r="W17" i="51"/>
  <c r="V17" i="51"/>
  <c r="V18" i="51"/>
  <c r="R18" i="49"/>
  <c r="R17" i="49"/>
  <c r="N18" i="49"/>
  <c r="N17" i="49"/>
  <c r="J18" i="49"/>
  <c r="J17" i="49"/>
  <c r="F18" i="49"/>
  <c r="F17" i="49"/>
  <c r="U17" i="49"/>
  <c r="U18" i="49"/>
  <c r="Q18" i="49"/>
  <c r="Q17" i="49"/>
  <c r="M17" i="49"/>
  <c r="M18" i="49"/>
  <c r="I17" i="49"/>
  <c r="I18" i="49"/>
  <c r="E18" i="49"/>
  <c r="E17" i="49"/>
  <c r="T18" i="49"/>
  <c r="T17" i="49"/>
  <c r="P18" i="49"/>
  <c r="P17" i="49"/>
  <c r="L18" i="49"/>
  <c r="L17" i="49"/>
  <c r="H18" i="49"/>
  <c r="H17" i="49"/>
  <c r="D18" i="49"/>
  <c r="D17" i="49"/>
  <c r="S17" i="49"/>
  <c r="S18" i="49"/>
  <c r="O17" i="49"/>
  <c r="O18" i="49"/>
  <c r="K17" i="49"/>
  <c r="K18" i="49"/>
  <c r="G17" i="49"/>
  <c r="G18" i="49"/>
  <c r="C17" i="49"/>
  <c r="C18" i="49"/>
  <c r="BU23" i="26"/>
  <c r="BB17" i="48"/>
  <c r="AP17" i="48"/>
  <c r="R17" i="48"/>
  <c r="F17" i="48"/>
  <c r="S23" i="26"/>
  <c r="Y23" i="26"/>
  <c r="BL17" i="48"/>
  <c r="AZ17" i="48"/>
  <c r="AN17" i="48"/>
  <c r="BZ20" i="26"/>
  <c r="BJ17" i="48"/>
  <c r="AV17" i="48"/>
  <c r="AX17" i="48"/>
  <c r="L17" i="48"/>
  <c r="AC23" i="26"/>
  <c r="AL17" i="48"/>
  <c r="E23" i="26"/>
  <c r="BH17" i="48"/>
  <c r="BR17" i="48"/>
  <c r="BF17" i="48"/>
  <c r="AT17" i="48"/>
  <c r="AH17" i="48"/>
  <c r="J17" i="48"/>
  <c r="N17" i="48"/>
  <c r="BT17" i="48"/>
  <c r="AJ17" i="48"/>
  <c r="O37" i="21"/>
  <c r="O36" i="21"/>
  <c r="O31" i="21"/>
  <c r="BY10" i="26"/>
  <c r="BY18" i="26"/>
  <c r="BY17" i="26"/>
  <c r="BY13" i="26"/>
  <c r="BY12" i="26"/>
  <c r="BY11" i="26"/>
  <c r="Z8" i="21"/>
  <c r="O32" i="21"/>
  <c r="D17" i="48"/>
  <c r="B17" i="48"/>
  <c r="BY15" i="26"/>
  <c r="BY16" i="26"/>
  <c r="P17" i="48"/>
  <c r="Z7" i="21"/>
  <c r="BY14" i="26"/>
  <c r="B17" i="49"/>
  <c r="B18" i="49"/>
  <c r="BY9" i="26"/>
  <c r="V17" i="48"/>
  <c r="AF17" i="48"/>
  <c r="AD17" i="48"/>
  <c r="AB17" i="48"/>
  <c r="Z17" i="48"/>
  <c r="X17" i="48"/>
  <c r="BY21" i="26"/>
  <c r="BY22" i="26"/>
  <c r="BY19" i="26"/>
  <c r="BJ18" i="48"/>
  <c r="BF18" i="48"/>
  <c r="AT18" i="48"/>
  <c r="AH18" i="48"/>
  <c r="AX18" i="48"/>
  <c r="AL18" i="48"/>
  <c r="Z18" i="48"/>
  <c r="W18" i="48"/>
  <c r="V18" i="48"/>
  <c r="N18" i="48"/>
  <c r="K18" i="48"/>
  <c r="BR18" i="48"/>
  <c r="J18" i="48"/>
  <c r="BI17" i="48"/>
  <c r="BT18" i="48"/>
  <c r="BH18" i="48"/>
  <c r="AV18" i="48"/>
  <c r="AJ18" i="48"/>
  <c r="X18" i="48"/>
  <c r="L18" i="48"/>
  <c r="BQ18" i="48"/>
  <c r="BE18" i="48"/>
  <c r="AS18" i="48"/>
  <c r="AG18" i="48"/>
  <c r="U18" i="48"/>
  <c r="I18" i="48"/>
  <c r="AU18" i="48"/>
  <c r="BP18" i="48"/>
  <c r="AR18" i="48"/>
  <c r="AF18" i="48"/>
  <c r="T18" i="48"/>
  <c r="H18" i="48"/>
  <c r="BO18" i="48"/>
  <c r="BC18" i="48"/>
  <c r="AQ18" i="48"/>
  <c r="AE18" i="48"/>
  <c r="S18" i="48"/>
  <c r="G18" i="48"/>
  <c r="BS18" i="48"/>
  <c r="BD18" i="48"/>
  <c r="BN18" i="48"/>
  <c r="BB18" i="48"/>
  <c r="AP18" i="48"/>
  <c r="AD18" i="48"/>
  <c r="R18" i="48"/>
  <c r="F18" i="48"/>
  <c r="BG18" i="48"/>
  <c r="BM18" i="48"/>
  <c r="BA18" i="48"/>
  <c r="AO18" i="48"/>
  <c r="AC18" i="48"/>
  <c r="Q18" i="48"/>
  <c r="E18" i="48"/>
  <c r="AI18" i="48"/>
  <c r="BL18" i="48"/>
  <c r="AZ18" i="48"/>
  <c r="AN18" i="48"/>
  <c r="AB18" i="48"/>
  <c r="P18" i="48"/>
  <c r="D18" i="48"/>
  <c r="BK18" i="48"/>
  <c r="AY18" i="48"/>
  <c r="AM18" i="48"/>
  <c r="AA18" i="48"/>
  <c r="O18" i="48"/>
  <c r="C18" i="48"/>
  <c r="AW17" i="48"/>
  <c r="AK17" i="48"/>
  <c r="Y17" i="48"/>
  <c r="M17" i="48"/>
  <c r="B18" i="48"/>
  <c r="O30" i="47" l="1"/>
  <c r="O29" i="47"/>
  <c r="O30" i="46"/>
  <c r="O29" i="46"/>
  <c r="O31" i="26"/>
  <c r="O32" i="26"/>
  <c r="G24" i="47" l="1"/>
  <c r="E21" i="47"/>
  <c r="E9" i="47"/>
  <c r="E21" i="46"/>
  <c r="E9" i="46"/>
  <c r="G97" i="33"/>
  <c r="E24" i="47" l="1"/>
  <c r="E24" i="46"/>
  <c r="M13" i="27"/>
  <c r="K11" i="27"/>
  <c r="M12" i="27" s="1"/>
  <c r="M44" i="27"/>
  <c r="M45" i="27" s="1"/>
  <c r="M46" i="27" s="1" a="1"/>
  <c r="M46" i="27" s="1"/>
  <c r="M41" i="27"/>
  <c r="M42" i="27" s="1"/>
  <c r="M43" i="27" s="1" a="1"/>
  <c r="M43" i="27" s="1"/>
  <c r="M22" i="27"/>
  <c r="M11" i="27"/>
  <c r="O11" i="21"/>
  <c r="M11" i="21"/>
  <c r="K11" i="21"/>
  <c r="I11" i="21"/>
  <c r="G11" i="21"/>
  <c r="E11" i="21"/>
  <c r="G8" i="26"/>
  <c r="G20" i="26"/>
  <c r="CA20" i="26" s="1"/>
  <c r="AM23" i="26" l="1"/>
  <c r="BG23" i="26"/>
  <c r="AI23" i="26"/>
  <c r="AY23" i="26"/>
  <c r="BK23" i="26"/>
  <c r="G23" i="26"/>
  <c r="AU23" i="26"/>
  <c r="AE23" i="26"/>
  <c r="BW23" i="26"/>
  <c r="K23" i="26"/>
  <c r="W23" i="26"/>
  <c r="BS23" i="26"/>
  <c r="AA23" i="26"/>
  <c r="AQ23" i="26"/>
  <c r="BC23" i="26"/>
  <c r="BO23" i="26"/>
  <c r="O23" i="26"/>
  <c r="AO18" i="19"/>
  <c r="AM18" i="19"/>
  <c r="AK18" i="19"/>
  <c r="AI18" i="19"/>
  <c r="AG18" i="19"/>
  <c r="AE18" i="19"/>
  <c r="AC18" i="19"/>
  <c r="AA18" i="19"/>
  <c r="Y18" i="19"/>
  <c r="W18" i="19"/>
  <c r="U18" i="19"/>
  <c r="S18" i="19"/>
  <c r="Q18" i="19"/>
  <c r="O18" i="19"/>
  <c r="M18" i="19"/>
  <c r="K18" i="19"/>
  <c r="AQ18" i="19" s="1"/>
  <c r="AS18" i="19" s="1"/>
  <c r="I18" i="19"/>
  <c r="G18" i="19"/>
  <c r="E18" i="19"/>
  <c r="AO17" i="19"/>
  <c r="AM17" i="19"/>
  <c r="AK17" i="19"/>
  <c r="AI17" i="19"/>
  <c r="AG17" i="19"/>
  <c r="AE17" i="19"/>
  <c r="AC17" i="19"/>
  <c r="AA17" i="19"/>
  <c r="Y17" i="19"/>
  <c r="W17" i="19"/>
  <c r="U17" i="19"/>
  <c r="AQ17" i="19" s="1"/>
  <c r="AS17" i="19" s="1"/>
  <c r="S17" i="19"/>
  <c r="Q17" i="19"/>
  <c r="O17" i="19"/>
  <c r="M17" i="19"/>
  <c r="K17" i="19"/>
  <c r="I17" i="19"/>
  <c r="G17" i="19"/>
  <c r="E17" i="19"/>
  <c r="AO16" i="19"/>
  <c r="AM16" i="19"/>
  <c r="AK16" i="19"/>
  <c r="AI16" i="19"/>
  <c r="AG16" i="19"/>
  <c r="AE16" i="19"/>
  <c r="AC16" i="19"/>
  <c r="AA16" i="19"/>
  <c r="Y16" i="19"/>
  <c r="W16" i="19"/>
  <c r="U16" i="19"/>
  <c r="S16" i="19"/>
  <c r="Q16" i="19"/>
  <c r="O16" i="19"/>
  <c r="M16" i="19"/>
  <c r="K16" i="19"/>
  <c r="I16" i="19"/>
  <c r="G16" i="19"/>
  <c r="AQ16" i="19" s="1"/>
  <c r="AS16" i="19" s="1"/>
  <c r="E16" i="19"/>
  <c r="AO15" i="19"/>
  <c r="AM15" i="19"/>
  <c r="AK15" i="19"/>
  <c r="AI15" i="19"/>
  <c r="AG15" i="19"/>
  <c r="AE15" i="19"/>
  <c r="AC15" i="19"/>
  <c r="AA15" i="19"/>
  <c r="Y15" i="19"/>
  <c r="W15" i="19"/>
  <c r="U15" i="19"/>
  <c r="S15" i="19"/>
  <c r="Q15" i="19"/>
  <c r="O15" i="19"/>
  <c r="M15" i="19"/>
  <c r="K15" i="19"/>
  <c r="I15" i="19"/>
  <c r="AQ15" i="19" s="1"/>
  <c r="AS15" i="19" s="1"/>
  <c r="G15" i="19"/>
  <c r="E15" i="19"/>
  <c r="AO14" i="19"/>
  <c r="AM14" i="19"/>
  <c r="AK14" i="19"/>
  <c r="AI14" i="19"/>
  <c r="AG14" i="19"/>
  <c r="AE14" i="19"/>
  <c r="AC14" i="19"/>
  <c r="AA14" i="19"/>
  <c r="Y14" i="19"/>
  <c r="W14" i="19"/>
  <c r="U14" i="19"/>
  <c r="S14" i="19"/>
  <c r="Q14" i="19"/>
  <c r="O14" i="19"/>
  <c r="M14" i="19"/>
  <c r="K14" i="19"/>
  <c r="I14" i="19"/>
  <c r="AQ14" i="19" s="1"/>
  <c r="AS14" i="19" s="1"/>
  <c r="G14" i="19"/>
  <c r="E14" i="19"/>
  <c r="AQ13" i="19"/>
  <c r="AS13" i="19" s="1"/>
  <c r="AO13" i="19"/>
  <c r="AM13" i="19"/>
  <c r="AK13" i="19"/>
  <c r="AI13" i="19"/>
  <c r="AG13" i="19"/>
  <c r="AE13" i="19"/>
  <c r="AC13" i="19"/>
  <c r="AA13" i="19"/>
  <c r="Y13" i="19"/>
  <c r="W13" i="19"/>
  <c r="U13" i="19"/>
  <c r="S13" i="19"/>
  <c r="Q13" i="19"/>
  <c r="O13" i="19"/>
  <c r="M13" i="19"/>
  <c r="K13" i="19"/>
  <c r="I13" i="19"/>
  <c r="G13" i="19"/>
  <c r="E13" i="19"/>
  <c r="AO12" i="19"/>
  <c r="AM12" i="19"/>
  <c r="AK12" i="19"/>
  <c r="AI12" i="19"/>
  <c r="AG12" i="19"/>
  <c r="AE12" i="19"/>
  <c r="AC12" i="19"/>
  <c r="AA12" i="19"/>
  <c r="Y12" i="19"/>
  <c r="W12" i="19"/>
  <c r="U12" i="19"/>
  <c r="S12" i="19"/>
  <c r="Q12" i="19"/>
  <c r="O12" i="19"/>
  <c r="M12" i="19"/>
  <c r="K12" i="19"/>
  <c r="I12" i="19"/>
  <c r="G12" i="19"/>
  <c r="AQ12" i="19" s="1"/>
  <c r="AS12" i="19" s="1"/>
  <c r="E12" i="19"/>
  <c r="AO11" i="19"/>
  <c r="AM11" i="19"/>
  <c r="AK11" i="19"/>
  <c r="AI11" i="19"/>
  <c r="AG11" i="19"/>
  <c r="AG19" i="19" s="1"/>
  <c r="AE11" i="19"/>
  <c r="AC11" i="19"/>
  <c r="AA11" i="19"/>
  <c r="Y11" i="19"/>
  <c r="W11" i="19"/>
  <c r="U11" i="19"/>
  <c r="S11" i="19"/>
  <c r="Q11" i="19"/>
  <c r="Q19" i="19" s="1"/>
  <c r="O11" i="19"/>
  <c r="M11" i="19"/>
  <c r="K11" i="19"/>
  <c r="I11" i="19"/>
  <c r="G11" i="19"/>
  <c r="AQ11" i="19" s="1"/>
  <c r="AS11" i="19" s="1"/>
  <c r="E11" i="19"/>
  <c r="AO10" i="19"/>
  <c r="AM10" i="19"/>
  <c r="AK10" i="19"/>
  <c r="AI10" i="19"/>
  <c r="AG10" i="19"/>
  <c r="AE10" i="19"/>
  <c r="AC10" i="19"/>
  <c r="AA10" i="19"/>
  <c r="Y10" i="19"/>
  <c r="W10" i="19"/>
  <c r="U10" i="19"/>
  <c r="S10" i="19"/>
  <c r="Q10" i="19"/>
  <c r="O10" i="19"/>
  <c r="M10" i="19"/>
  <c r="K10" i="19"/>
  <c r="I10" i="19"/>
  <c r="AQ10" i="19" s="1"/>
  <c r="AS10" i="19" s="1"/>
  <c r="G10" i="19"/>
  <c r="E10" i="19"/>
  <c r="AO9" i="19"/>
  <c r="AM9" i="19"/>
  <c r="AK9" i="19"/>
  <c r="AI9" i="19"/>
  <c r="AI19" i="19" s="1"/>
  <c r="AG9" i="19"/>
  <c r="AE9" i="19"/>
  <c r="AC9" i="19"/>
  <c r="AA9" i="19"/>
  <c r="Y9" i="19"/>
  <c r="W9" i="19"/>
  <c r="W19" i="19" s="1"/>
  <c r="U9" i="19"/>
  <c r="S9" i="19"/>
  <c r="AQ9" i="19" s="1"/>
  <c r="AS9" i="19" s="1"/>
  <c r="Q9" i="19"/>
  <c r="O9" i="19"/>
  <c r="M9" i="19"/>
  <c r="K9" i="19"/>
  <c r="I9" i="19"/>
  <c r="G9" i="19"/>
  <c r="G19" i="19" s="1"/>
  <c r="E9" i="19"/>
  <c r="AO8" i="19"/>
  <c r="AO19" i="19" s="1"/>
  <c r="AM8" i="19"/>
  <c r="AM19" i="19" s="1"/>
  <c r="AK8" i="19"/>
  <c r="AK19" i="19" s="1"/>
  <c r="AI8" i="19"/>
  <c r="AG8" i="19"/>
  <c r="AE8" i="19"/>
  <c r="AE19" i="19" s="1"/>
  <c r="AC8" i="19"/>
  <c r="AC19" i="19" s="1"/>
  <c r="AA8" i="19"/>
  <c r="AA19" i="19" s="1"/>
  <c r="Y8" i="19"/>
  <c r="Y19" i="19" s="1"/>
  <c r="W8" i="19"/>
  <c r="U8" i="19"/>
  <c r="U19" i="19" s="1"/>
  <c r="S8" i="19"/>
  <c r="Q8" i="19"/>
  <c r="O8" i="19"/>
  <c r="O19" i="19" s="1"/>
  <c r="M8" i="19"/>
  <c r="M19" i="19" s="1"/>
  <c r="K8" i="19"/>
  <c r="K19" i="19" s="1"/>
  <c r="I8" i="19"/>
  <c r="I19" i="19" s="1"/>
  <c r="G8" i="19"/>
  <c r="AQ8" i="19" s="1"/>
  <c r="AS8" i="19" s="1"/>
  <c r="E8" i="19"/>
  <c r="E19" i="19" s="1"/>
  <c r="AQ19" i="19" l="1"/>
  <c r="AS19" i="19" s="1"/>
  <c r="S19" i="19"/>
  <c r="K16" i="18" l="1"/>
  <c r="I16" i="18"/>
  <c r="G16" i="18"/>
  <c r="M16" i="18" s="1"/>
  <c r="O16" i="18" s="1"/>
  <c r="E16" i="18"/>
  <c r="M15" i="18"/>
  <c r="O15" i="18" s="1"/>
  <c r="K15" i="18"/>
  <c r="I15" i="18"/>
  <c r="G15" i="18"/>
  <c r="E15" i="18"/>
  <c r="K14" i="18"/>
  <c r="I14" i="18"/>
  <c r="G14" i="18"/>
  <c r="M14" i="18" s="1"/>
  <c r="O14" i="18" s="1"/>
  <c r="E14" i="18"/>
  <c r="K13" i="18"/>
  <c r="I13" i="18"/>
  <c r="G13" i="18"/>
  <c r="M13" i="18" s="1"/>
  <c r="O13" i="18" s="1"/>
  <c r="E13" i="18"/>
  <c r="K12" i="18"/>
  <c r="I12" i="18"/>
  <c r="M12" i="18" s="1"/>
  <c r="O12" i="18" s="1"/>
  <c r="G12" i="18"/>
  <c r="E12" i="18"/>
  <c r="M11" i="18"/>
  <c r="O11" i="18" s="1"/>
  <c r="K11" i="18"/>
  <c r="I11" i="18"/>
  <c r="G11" i="18"/>
  <c r="E11" i="18"/>
  <c r="K10" i="18"/>
  <c r="I10" i="18"/>
  <c r="G10" i="18"/>
  <c r="M10" i="18" s="1"/>
  <c r="O10" i="18" s="1"/>
  <c r="E10" i="18"/>
  <c r="M9" i="18"/>
  <c r="O9" i="18" s="1"/>
  <c r="K9" i="18"/>
  <c r="I9" i="18"/>
  <c r="G9" i="18"/>
  <c r="E9" i="18"/>
  <c r="K8" i="18"/>
  <c r="I8" i="18"/>
  <c r="M8" i="18" s="1"/>
  <c r="O8" i="18" s="1"/>
  <c r="G8" i="18"/>
  <c r="E8" i="18"/>
  <c r="M7" i="18"/>
  <c r="O7" i="18" s="1"/>
  <c r="K7" i="18"/>
  <c r="I7" i="18"/>
  <c r="G7" i="18"/>
  <c r="E7" i="18"/>
  <c r="E17" i="18" s="1"/>
  <c r="K6" i="18"/>
  <c r="I6" i="18"/>
  <c r="G6" i="18"/>
  <c r="M6" i="18" s="1"/>
  <c r="E6" i="18"/>
  <c r="G177" i="15"/>
  <c r="G176" i="15"/>
  <c r="G175" i="15"/>
  <c r="G173" i="15"/>
  <c r="G172" i="15"/>
  <c r="G171" i="15"/>
  <c r="G170" i="15"/>
  <c r="D141" i="15"/>
  <c r="D140" i="15"/>
  <c r="D138" i="15"/>
  <c r="D137" i="15"/>
  <c r="D134" i="15"/>
  <c r="C138" i="15"/>
  <c r="D98" i="14"/>
  <c r="C100" i="14"/>
  <c r="C99" i="14"/>
  <c r="C98" i="14"/>
  <c r="C95" i="14"/>
  <c r="C94" i="14"/>
  <c r="C93" i="14"/>
  <c r="C92" i="14"/>
  <c r="D91" i="14"/>
  <c r="D95" i="14" s="1"/>
  <c r="C91" i="14"/>
  <c r="C90" i="14"/>
  <c r="C87" i="14"/>
  <c r="C86" i="14"/>
  <c r="C85" i="14"/>
  <c r="C84" i="14"/>
  <c r="D83" i="14"/>
  <c r="D87" i="14" s="1"/>
  <c r="C83" i="14"/>
  <c r="C82" i="14"/>
  <c r="C79" i="14"/>
  <c r="C78" i="14"/>
  <c r="C77" i="14"/>
  <c r="C76" i="14"/>
  <c r="D75" i="14"/>
  <c r="D79" i="14" s="1"/>
  <c r="C75" i="14"/>
  <c r="C74" i="14"/>
  <c r="C71" i="14"/>
  <c r="C70" i="14"/>
  <c r="C69" i="14"/>
  <c r="C68" i="14"/>
  <c r="D67" i="14"/>
  <c r="D71" i="14" s="1"/>
  <c r="C67" i="14"/>
  <c r="C66" i="14"/>
  <c r="C63" i="14"/>
  <c r="C62" i="14"/>
  <c r="C61" i="14"/>
  <c r="C60" i="14"/>
  <c r="D59" i="14"/>
  <c r="D63" i="14" s="1"/>
  <c r="C59" i="14"/>
  <c r="C58" i="14"/>
  <c r="C55" i="14"/>
  <c r="C54" i="14"/>
  <c r="C53" i="14"/>
  <c r="C52" i="14"/>
  <c r="D51" i="14"/>
  <c r="D55" i="14" s="1"/>
  <c r="C51" i="14"/>
  <c r="C50" i="14"/>
  <c r="C47" i="14"/>
  <c r="C46" i="14"/>
  <c r="C45" i="14"/>
  <c r="C44" i="14"/>
  <c r="D43" i="14"/>
  <c r="D47" i="14" s="1"/>
  <c r="C43" i="14"/>
  <c r="C42" i="14"/>
  <c r="C39" i="14"/>
  <c r="C38" i="14"/>
  <c r="C37" i="14"/>
  <c r="C36" i="14"/>
  <c r="D35" i="14"/>
  <c r="D39" i="14" s="1"/>
  <c r="C35" i="14"/>
  <c r="C34" i="14"/>
  <c r="C31" i="14"/>
  <c r="C30" i="14"/>
  <c r="C29" i="14"/>
  <c r="C28" i="14"/>
  <c r="D27" i="14"/>
  <c r="D31" i="14" s="1"/>
  <c r="C27" i="14"/>
  <c r="C26" i="14"/>
  <c r="C23" i="14"/>
  <c r="C22" i="14"/>
  <c r="C21" i="14"/>
  <c r="C20" i="14"/>
  <c r="C19" i="14"/>
  <c r="C18" i="14"/>
  <c r="M153" i="15"/>
  <c r="M152" i="15"/>
  <c r="M151" i="15"/>
  <c r="M149" i="15"/>
  <c r="M148" i="15"/>
  <c r="M145" i="15"/>
  <c r="L154" i="15"/>
  <c r="L153" i="15"/>
  <c r="L152" i="15"/>
  <c r="L151" i="15"/>
  <c r="L150" i="15"/>
  <c r="L149" i="15"/>
  <c r="L148" i="15"/>
  <c r="L147" i="15"/>
  <c r="L146" i="15"/>
  <c r="L145" i="15"/>
  <c r="L142" i="15"/>
  <c r="L141" i="15"/>
  <c r="L140" i="15"/>
  <c r="L139" i="15"/>
  <c r="M138" i="15"/>
  <c r="L138" i="15"/>
  <c r="L137" i="15"/>
  <c r="L136" i="15"/>
  <c r="M135" i="15"/>
  <c r="L135" i="15"/>
  <c r="L134" i="15"/>
  <c r="L133" i="15"/>
  <c r="L130" i="15"/>
  <c r="L129" i="15"/>
  <c r="L128" i="15"/>
  <c r="L127" i="15"/>
  <c r="M126" i="15"/>
  <c r="L126" i="15"/>
  <c r="L125" i="15"/>
  <c r="L124" i="15"/>
  <c r="M123" i="15"/>
  <c r="L123" i="15"/>
  <c r="L122" i="15"/>
  <c r="L121" i="15"/>
  <c r="L118" i="15"/>
  <c r="L117" i="15"/>
  <c r="L116" i="15"/>
  <c r="L115" i="15"/>
  <c r="M114" i="15"/>
  <c r="L114" i="15"/>
  <c r="L113" i="15"/>
  <c r="L112" i="15"/>
  <c r="M111" i="15"/>
  <c r="M110" i="15" s="1"/>
  <c r="M118" i="15" s="1"/>
  <c r="L111" i="15"/>
  <c r="L110" i="15"/>
  <c r="L109" i="15"/>
  <c r="L106" i="15"/>
  <c r="L105" i="15"/>
  <c r="L104" i="15"/>
  <c r="L103" i="15"/>
  <c r="M102" i="15"/>
  <c r="L102" i="15"/>
  <c r="L101" i="15"/>
  <c r="L100" i="15"/>
  <c r="M99" i="15"/>
  <c r="L99" i="15"/>
  <c r="L98" i="15"/>
  <c r="L97" i="15"/>
  <c r="L94" i="15"/>
  <c r="L93" i="15"/>
  <c r="L92" i="15"/>
  <c r="L91" i="15"/>
  <c r="M90" i="15"/>
  <c r="L90" i="15"/>
  <c r="L89" i="15"/>
  <c r="L88" i="15"/>
  <c r="M87" i="15"/>
  <c r="L87" i="15"/>
  <c r="L86" i="15"/>
  <c r="L85" i="15"/>
  <c r="L82" i="15"/>
  <c r="L81" i="15"/>
  <c r="L80" i="15"/>
  <c r="L79" i="15"/>
  <c r="M78" i="15"/>
  <c r="L78" i="15"/>
  <c r="L77" i="15"/>
  <c r="L76" i="15"/>
  <c r="M75" i="15"/>
  <c r="L75" i="15"/>
  <c r="L74" i="15"/>
  <c r="L73" i="15"/>
  <c r="L70" i="15"/>
  <c r="L69" i="15"/>
  <c r="L68" i="15"/>
  <c r="L67" i="15"/>
  <c r="M66" i="15"/>
  <c r="L66" i="15"/>
  <c r="L65" i="15"/>
  <c r="L64" i="15"/>
  <c r="M63" i="15"/>
  <c r="M62" i="15" s="1"/>
  <c r="M70" i="15" s="1"/>
  <c r="L63" i="15"/>
  <c r="L62" i="15"/>
  <c r="L61" i="15"/>
  <c r="L58" i="15"/>
  <c r="L57" i="15"/>
  <c r="L56" i="15"/>
  <c r="L55" i="15"/>
  <c r="M54" i="15"/>
  <c r="L54" i="15"/>
  <c r="L53" i="15"/>
  <c r="L52" i="15"/>
  <c r="M51" i="15"/>
  <c r="L51" i="15"/>
  <c r="L50" i="15"/>
  <c r="L49" i="15"/>
  <c r="L46" i="15"/>
  <c r="L45" i="15"/>
  <c r="L44" i="15"/>
  <c r="L43" i="15"/>
  <c r="M42" i="15"/>
  <c r="L42" i="15"/>
  <c r="L41" i="15"/>
  <c r="L40" i="15"/>
  <c r="M39" i="15"/>
  <c r="M38" i="15" s="1"/>
  <c r="M46" i="15" s="1"/>
  <c r="L39" i="15"/>
  <c r="L38" i="15"/>
  <c r="L37" i="15"/>
  <c r="L34" i="15"/>
  <c r="L33" i="15"/>
  <c r="L32" i="15"/>
  <c r="L31" i="15"/>
  <c r="L30" i="15"/>
  <c r="L29" i="15"/>
  <c r="L28" i="15"/>
  <c r="L27" i="15"/>
  <c r="L26" i="15"/>
  <c r="L25" i="15"/>
  <c r="M30" i="15"/>
  <c r="M27" i="15"/>
  <c r="M15" i="15"/>
  <c r="M14" i="15" s="1"/>
  <c r="M22" i="15" s="1"/>
  <c r="M18" i="15"/>
  <c r="J117" i="15"/>
  <c r="J115" i="15"/>
  <c r="J112" i="15"/>
  <c r="I118" i="15"/>
  <c r="I117" i="15"/>
  <c r="I116" i="15"/>
  <c r="I115" i="15"/>
  <c r="I114" i="15"/>
  <c r="I113" i="15"/>
  <c r="I112" i="15"/>
  <c r="I109" i="15"/>
  <c r="I108" i="15"/>
  <c r="J107" i="15"/>
  <c r="I107" i="15"/>
  <c r="I106" i="15"/>
  <c r="J105" i="15"/>
  <c r="I105" i="15"/>
  <c r="I104" i="15"/>
  <c r="I103" i="15"/>
  <c r="I100" i="15"/>
  <c r="I99" i="15"/>
  <c r="J98" i="15"/>
  <c r="J95" i="15" s="1"/>
  <c r="J100" i="15" s="1"/>
  <c r="I98" i="15"/>
  <c r="I97" i="15"/>
  <c r="J96" i="15"/>
  <c r="I96" i="15"/>
  <c r="I95" i="15"/>
  <c r="I94" i="15"/>
  <c r="I91" i="15"/>
  <c r="I90" i="15"/>
  <c r="J89" i="15"/>
  <c r="I89" i="15"/>
  <c r="I88" i="15"/>
  <c r="J87" i="15"/>
  <c r="I87" i="15"/>
  <c r="I86" i="15"/>
  <c r="I85" i="15"/>
  <c r="I82" i="15"/>
  <c r="I81" i="15"/>
  <c r="J80" i="15"/>
  <c r="I80" i="15"/>
  <c r="I79" i="15"/>
  <c r="J78" i="15"/>
  <c r="I78" i="15"/>
  <c r="I77" i="15"/>
  <c r="I76" i="15"/>
  <c r="I73" i="15"/>
  <c r="I72" i="15"/>
  <c r="J71" i="15"/>
  <c r="I71" i="15"/>
  <c r="I70" i="15"/>
  <c r="J69" i="15"/>
  <c r="I69" i="15"/>
  <c r="J68" i="15"/>
  <c r="J73" i="15" s="1"/>
  <c r="I68" i="15"/>
  <c r="I67" i="15"/>
  <c r="I64" i="15"/>
  <c r="I63" i="15"/>
  <c r="J62" i="15"/>
  <c r="I62" i="15"/>
  <c r="I61" i="15"/>
  <c r="J60" i="15"/>
  <c r="J59" i="15" s="1"/>
  <c r="J64" i="15" s="1"/>
  <c r="I60" i="15"/>
  <c r="I59" i="15"/>
  <c r="I58" i="15"/>
  <c r="I55" i="15"/>
  <c r="I54" i="15"/>
  <c r="J53" i="15"/>
  <c r="I53" i="15"/>
  <c r="I52" i="15"/>
  <c r="J51" i="15"/>
  <c r="J50" i="15" s="1"/>
  <c r="J55" i="15" s="1"/>
  <c r="I51" i="15"/>
  <c r="I50" i="15"/>
  <c r="I49" i="15"/>
  <c r="I46" i="15"/>
  <c r="I45" i="15"/>
  <c r="J44" i="15"/>
  <c r="I44" i="15"/>
  <c r="I43" i="15"/>
  <c r="J42" i="15"/>
  <c r="I42" i="15"/>
  <c r="I41" i="15"/>
  <c r="I40" i="15"/>
  <c r="I37" i="15"/>
  <c r="I36" i="15"/>
  <c r="J35" i="15"/>
  <c r="I35" i="15"/>
  <c r="I34" i="15"/>
  <c r="J33" i="15"/>
  <c r="I33" i="15"/>
  <c r="I32" i="15"/>
  <c r="I31" i="15"/>
  <c r="I28" i="15"/>
  <c r="I27" i="15"/>
  <c r="I26" i="15"/>
  <c r="I25" i="15"/>
  <c r="I24" i="15"/>
  <c r="I23" i="15"/>
  <c r="I22" i="15"/>
  <c r="J26" i="15"/>
  <c r="J24" i="15"/>
  <c r="J17" i="15"/>
  <c r="J15" i="15"/>
  <c r="G167" i="15"/>
  <c r="F178" i="15"/>
  <c r="F177" i="15"/>
  <c r="F176" i="15"/>
  <c r="F175" i="15"/>
  <c r="F174" i="15"/>
  <c r="F173" i="15"/>
  <c r="F172" i="15"/>
  <c r="F171" i="15"/>
  <c r="F170" i="15"/>
  <c r="F169" i="15"/>
  <c r="F168" i="15"/>
  <c r="F167" i="15"/>
  <c r="F164" i="15"/>
  <c r="F163" i="15"/>
  <c r="F162" i="15"/>
  <c r="F161" i="15"/>
  <c r="G160" i="15"/>
  <c r="F160" i="15"/>
  <c r="F159" i="15"/>
  <c r="F158" i="15"/>
  <c r="F157" i="15"/>
  <c r="F156" i="15"/>
  <c r="G155" i="15"/>
  <c r="F155" i="15"/>
  <c r="F154" i="15"/>
  <c r="F153" i="15"/>
  <c r="F150" i="15"/>
  <c r="F149" i="15"/>
  <c r="F148" i="15"/>
  <c r="F147" i="15"/>
  <c r="G146" i="15"/>
  <c r="F146" i="15"/>
  <c r="F145" i="15"/>
  <c r="F144" i="15"/>
  <c r="F143" i="15"/>
  <c r="F142" i="15"/>
  <c r="G141" i="15"/>
  <c r="F141" i="15"/>
  <c r="F140" i="15"/>
  <c r="F139" i="15"/>
  <c r="F136" i="15"/>
  <c r="F135" i="15"/>
  <c r="F134" i="15"/>
  <c r="F133" i="15"/>
  <c r="G132" i="15"/>
  <c r="F132" i="15"/>
  <c r="F131" i="15"/>
  <c r="F130" i="15"/>
  <c r="F129" i="15"/>
  <c r="F128" i="15"/>
  <c r="G127" i="15"/>
  <c r="F127" i="15"/>
  <c r="F126" i="15"/>
  <c r="F125" i="15"/>
  <c r="F122" i="15"/>
  <c r="F121" i="15"/>
  <c r="F120" i="15"/>
  <c r="F119" i="15"/>
  <c r="G118" i="15"/>
  <c r="F118" i="15"/>
  <c r="F117" i="15"/>
  <c r="F116" i="15"/>
  <c r="F115" i="15"/>
  <c r="F114" i="15"/>
  <c r="G113" i="15"/>
  <c r="F113" i="15"/>
  <c r="F112" i="15"/>
  <c r="F111" i="15"/>
  <c r="F108" i="15"/>
  <c r="F107" i="15"/>
  <c r="F106" i="15"/>
  <c r="F105" i="15"/>
  <c r="G104" i="15"/>
  <c r="F104" i="15"/>
  <c r="F103" i="15"/>
  <c r="F102" i="15"/>
  <c r="F101" i="15"/>
  <c r="F100" i="15"/>
  <c r="G99" i="15"/>
  <c r="F99" i="15"/>
  <c r="F98" i="15"/>
  <c r="F97" i="15"/>
  <c r="F94" i="15"/>
  <c r="F93" i="15"/>
  <c r="F92" i="15"/>
  <c r="F91" i="15"/>
  <c r="G90" i="15"/>
  <c r="F90" i="15"/>
  <c r="F89" i="15"/>
  <c r="F88" i="15"/>
  <c r="F87" i="15"/>
  <c r="F86" i="15"/>
  <c r="G85" i="15"/>
  <c r="F85" i="15"/>
  <c r="F84" i="15"/>
  <c r="F83" i="15"/>
  <c r="F80" i="15"/>
  <c r="F79" i="15"/>
  <c r="F78" i="15"/>
  <c r="F77" i="15"/>
  <c r="G76" i="15"/>
  <c r="F76" i="15"/>
  <c r="F75" i="15"/>
  <c r="F74" i="15"/>
  <c r="F73" i="15"/>
  <c r="F72" i="15"/>
  <c r="G71" i="15"/>
  <c r="F71" i="15"/>
  <c r="F70" i="15"/>
  <c r="F69" i="15"/>
  <c r="F66" i="15"/>
  <c r="F65" i="15"/>
  <c r="F64" i="15"/>
  <c r="F63" i="15"/>
  <c r="G62" i="15"/>
  <c r="F62" i="15"/>
  <c r="F61" i="15"/>
  <c r="F60" i="15"/>
  <c r="F59" i="15"/>
  <c r="F58" i="15"/>
  <c r="G57" i="15"/>
  <c r="F57" i="15"/>
  <c r="F56" i="15"/>
  <c r="F55" i="15"/>
  <c r="F38" i="15"/>
  <c r="F52" i="15" s="1"/>
  <c r="F51" i="15"/>
  <c r="F50" i="15"/>
  <c r="F49" i="15"/>
  <c r="G48" i="15"/>
  <c r="F48" i="15"/>
  <c r="F47" i="15"/>
  <c r="F46" i="15"/>
  <c r="F45" i="15"/>
  <c r="F44" i="15"/>
  <c r="G43" i="15"/>
  <c r="F43" i="15"/>
  <c r="F42" i="15"/>
  <c r="F41" i="15"/>
  <c r="F37" i="15"/>
  <c r="F36" i="15"/>
  <c r="F35" i="15"/>
  <c r="F34" i="15"/>
  <c r="F33" i="15"/>
  <c r="F32" i="15"/>
  <c r="F31" i="15"/>
  <c r="F30" i="15"/>
  <c r="F29" i="15"/>
  <c r="F28" i="15"/>
  <c r="F27" i="15"/>
  <c r="G15" i="15"/>
  <c r="G20" i="15"/>
  <c r="C141" i="15"/>
  <c r="C140" i="15"/>
  <c r="D139" i="15"/>
  <c r="C137" i="15"/>
  <c r="D136" i="15"/>
  <c r="C130" i="15"/>
  <c r="C129" i="15"/>
  <c r="D128" i="15"/>
  <c r="C127" i="15"/>
  <c r="C126" i="15"/>
  <c r="D125" i="15"/>
  <c r="C119" i="15"/>
  <c r="C118" i="15"/>
  <c r="D117" i="15"/>
  <c r="C116" i="15"/>
  <c r="C115" i="15"/>
  <c r="D114" i="15"/>
  <c r="C108" i="15"/>
  <c r="C107" i="15"/>
  <c r="D106" i="15"/>
  <c r="C105" i="15"/>
  <c r="C104" i="15"/>
  <c r="D103" i="15"/>
  <c r="C97" i="15"/>
  <c r="C96" i="15"/>
  <c r="D95" i="15"/>
  <c r="C94" i="15"/>
  <c r="C93" i="15"/>
  <c r="D92" i="15"/>
  <c r="C86" i="15"/>
  <c r="C85" i="15"/>
  <c r="D84" i="15"/>
  <c r="C83" i="15"/>
  <c r="C82" i="15"/>
  <c r="D81" i="15"/>
  <c r="C75" i="15"/>
  <c r="C74" i="15"/>
  <c r="D73" i="15"/>
  <c r="C72" i="15"/>
  <c r="C71" i="15"/>
  <c r="D70" i="15"/>
  <c r="C64" i="15"/>
  <c r="C63" i="15"/>
  <c r="D62" i="15"/>
  <c r="C61" i="15"/>
  <c r="C60" i="15"/>
  <c r="D59" i="15"/>
  <c r="C53" i="15"/>
  <c r="C52" i="15"/>
  <c r="D51" i="15"/>
  <c r="C50" i="15"/>
  <c r="C49" i="15"/>
  <c r="D48" i="15"/>
  <c r="C42" i="15"/>
  <c r="C41" i="15"/>
  <c r="D40" i="15"/>
  <c r="C39" i="15"/>
  <c r="C38" i="15"/>
  <c r="D37" i="15"/>
  <c r="C31" i="15"/>
  <c r="C30" i="15"/>
  <c r="C28" i="15"/>
  <c r="C27" i="15"/>
  <c r="G34" i="15"/>
  <c r="G29" i="15"/>
  <c r="D29" i="15"/>
  <c r="D26" i="15"/>
  <c r="D18" i="15"/>
  <c r="D15" i="15"/>
  <c r="D19" i="14"/>
  <c r="D23" i="14" s="1"/>
  <c r="D11" i="14"/>
  <c r="D15" i="14" s="1"/>
  <c r="M17" i="18" l="1"/>
  <c r="O17" i="18" s="1"/>
  <c r="O6" i="18"/>
  <c r="M134" i="15"/>
  <c r="M142" i="15" s="1"/>
  <c r="M150" i="15"/>
  <c r="J77" i="15"/>
  <c r="J82" i="15" s="1"/>
  <c r="J32" i="15"/>
  <c r="J37" i="15" s="1"/>
  <c r="D99" i="14"/>
  <c r="D100" i="14" s="1"/>
  <c r="J23" i="15"/>
  <c r="J28" i="15" s="1"/>
  <c r="M26" i="15"/>
  <c r="M34" i="15" s="1"/>
  <c r="J116" i="15"/>
  <c r="M50" i="15"/>
  <c r="M58" i="15" s="1"/>
  <c r="M74" i="15"/>
  <c r="M82" i="15" s="1"/>
  <c r="M86" i="15"/>
  <c r="M94" i="15" s="1"/>
  <c r="M98" i="15"/>
  <c r="M106" i="15" s="1"/>
  <c r="M122" i="15"/>
  <c r="M130" i="15" s="1"/>
  <c r="M147" i="15"/>
  <c r="J104" i="15"/>
  <c r="J109" i="15" s="1"/>
  <c r="J114" i="15"/>
  <c r="J41" i="15"/>
  <c r="J46" i="15" s="1"/>
  <c r="J86" i="15"/>
  <c r="J91" i="15" s="1"/>
  <c r="G174" i="15"/>
  <c r="G126" i="15"/>
  <c r="G136" i="15" s="1"/>
  <c r="G154" i="15"/>
  <c r="G164" i="15" s="1"/>
  <c r="G169" i="15"/>
  <c r="J14" i="15"/>
  <c r="J19" i="15" s="1"/>
  <c r="G140" i="15"/>
  <c r="G150" i="15" s="1"/>
  <c r="G98" i="15"/>
  <c r="G108" i="15" s="1"/>
  <c r="G84" i="15"/>
  <c r="G94" i="15" s="1"/>
  <c r="G112" i="15"/>
  <c r="G122" i="15" s="1"/>
  <c r="G56" i="15"/>
  <c r="G66" i="15" s="1"/>
  <c r="G70" i="15"/>
  <c r="G80" i="15" s="1"/>
  <c r="G42" i="15"/>
  <c r="G52" i="15" s="1"/>
  <c r="D135" i="15"/>
  <c r="D142" i="15" s="1"/>
  <c r="D80" i="15"/>
  <c r="D87" i="15" s="1"/>
  <c r="D58" i="15"/>
  <c r="D65" i="15" s="1"/>
  <c r="D25" i="15"/>
  <c r="D32" i="15" s="1"/>
  <c r="D36" i="15"/>
  <c r="D43" i="15" s="1"/>
  <c r="D124" i="15"/>
  <c r="D131" i="15" s="1"/>
  <c r="G28" i="15"/>
  <c r="G38" i="15" s="1"/>
  <c r="D47" i="15"/>
  <c r="D54" i="15" s="1"/>
  <c r="D102" i="15"/>
  <c r="D109" i="15" s="1"/>
  <c r="D69" i="15"/>
  <c r="D76" i="15" s="1"/>
  <c r="D91" i="15"/>
  <c r="D98" i="15" s="1"/>
  <c r="D14" i="15"/>
  <c r="D21" i="15" s="1"/>
  <c r="D113" i="15"/>
  <c r="D120" i="15" s="1"/>
  <c r="G14" i="15"/>
  <c r="G24" i="15" s="1"/>
  <c r="M146" i="15" l="1"/>
  <c r="M154" i="15" s="1"/>
  <c r="J113" i="15"/>
  <c r="J118" i="15" s="1"/>
  <c r="G168" i="15"/>
  <c r="G17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tc={11D4FFA4-D7DA-4B06-ABF4-4406F199F3FE}</author>
    <author>tc={863C1686-B9D0-4BCD-80A5-619F35F5BB5A}</author>
  </authors>
  <commentList>
    <comment ref="F5" authorId="0" shapeId="0" xr:uid="{11D4FFA4-D7DA-4B06-ABF4-4406F199F3FE}">
      <text>
        <t>[Threaded comment]
Your version of Excel allows you to read this threaded comment; however, any edits to it will get removed if the file is opened in a newer version of Excel. Learn more: https://go.microsoft.com/fwlink/?linkid=870924
Comment:
    Combine</t>
      </text>
    </comment>
    <comment ref="J5" authorId="1" shapeId="0" xr:uid="{863C1686-B9D0-4BCD-80A5-619F35F5BB5A}">
      <text>
        <t>[Threaded comment]
Your version of Excel allows you to read this threaded comment; however, any edits to it will get removed if the file is opened in a newer version of Excel. Learn more: https://go.microsoft.com/fwlink/?linkid=870924
Comment:
    Combine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<sst xmlns="http://schemas.openxmlformats.org/spreadsheetml/2006/main" count="2970" uniqueCount="2037">
  <si>
    <t>ISR ID</t>
  </si>
  <si>
    <t>Loans secured by construction, land development, and other land loans*</t>
  </si>
  <si>
    <t>Loans secured by farmland*</t>
  </si>
  <si>
    <t>Loans secured by multifamily (5 or more) residential properties*</t>
  </si>
  <si>
    <t>Loans secured by nonfarm nonresidential properties*</t>
  </si>
  <si>
    <t>Loans to finance agricultural production and other loans to farmers*</t>
  </si>
  <si>
    <t>Commercial and industrial loans*</t>
  </si>
  <si>
    <t>Lease financing receivables*</t>
  </si>
  <si>
    <t>*Within these loan categories, exclude:</t>
  </si>
  <si>
    <t>A. any loans made under the Paycheck Protection Program;</t>
  </si>
  <si>
    <t>B. the portion of any loans held by the issuer for which the risk is assumed by a third party other than the U.S. Small Business Administration, any other U.S. government agency, or a U.S. government-sponsored enterprise (for example, the portion of loans that have been participated); and</t>
  </si>
  <si>
    <t>C. any loan that is an extension or re-write of any existing loan unless it involves an increase of 20% or more in the principal amount of the loan, in which case the entire loan amount, including the increase, is eligible for inclusion in qualified lending.</t>
  </si>
  <si>
    <t>Businesses</t>
  </si>
  <si>
    <t>People</t>
  </si>
  <si>
    <t>Qualified Lending Originations (including Deep Impact Lending Originations)</t>
  </si>
  <si>
    <r>
      <rPr>
        <vertAlign val="superscript"/>
        <sz val="10"/>
        <color theme="1"/>
        <rFont val="Arial"/>
        <family val="2"/>
      </rPr>
      <t>1</t>
    </r>
    <r>
      <rPr>
        <sz val="10"/>
        <color theme="1"/>
        <rFont val="Arial"/>
        <family val="2"/>
      </rPr>
      <t xml:space="preserve"> if they primarily benefit LMI individuals or communities</t>
    </r>
  </si>
  <si>
    <r>
      <rPr>
        <vertAlign val="superscript"/>
        <sz val="10"/>
        <color theme="1"/>
        <rFont val="Arial"/>
        <family val="2"/>
      </rPr>
      <t>2</t>
    </r>
    <r>
      <rPr>
        <sz val="10"/>
        <color theme="1"/>
        <rFont val="Arial"/>
        <family val="2"/>
      </rPr>
      <t xml:space="preserve"> if they primarily benefit Low Income or Minority individuals or businesses</t>
    </r>
  </si>
  <si>
    <t>Places</t>
  </si>
  <si>
    <t>Deep Impact Lending</t>
  </si>
  <si>
    <t>Borrowers or projects that create direct benefits for LMI communities or to Other Targeted Populations</t>
  </si>
  <si>
    <t xml:space="preserve">Total </t>
  </si>
  <si>
    <t>*Within these loan categories, include:</t>
  </si>
  <si>
    <t>B. Purchases of, or participations in, loans made by non-depository CDFI loan funds that were originated within one year of the purchase by the 
participating financial institution .</t>
  </si>
  <si>
    <t xml:space="preserve">A. Aggregate amount of payments subject to forbearance provided, for loans where payments were first paused in the period covered by this report. </t>
  </si>
  <si>
    <t>A. any loans made under the Paycheck Protection Program; [FN1]</t>
  </si>
  <si>
    <t xml:space="preserve">FN1: May need to include for credit unions. </t>
  </si>
  <si>
    <t>Loans to individuals for household, family, and other personal expenditures*</t>
  </si>
  <si>
    <t>Loans secured by 1-4 family residential properties*</t>
  </si>
  <si>
    <t>Direct and indirect investments in real estate ventures</t>
  </si>
  <si>
    <t>Equity investments without readily determinable fair values</t>
  </si>
  <si>
    <t>Lending Activity Categories</t>
  </si>
  <si>
    <t>Total</t>
  </si>
  <si>
    <t>1a</t>
  </si>
  <si>
    <t>2b</t>
  </si>
  <si>
    <t>4d</t>
  </si>
  <si>
    <t>2a</t>
  </si>
  <si>
    <t>3a</t>
  </si>
  <si>
    <t>4a</t>
  </si>
  <si>
    <t>5a</t>
  </si>
  <si>
    <t>6a</t>
  </si>
  <si>
    <t>8a</t>
  </si>
  <si>
    <t>9a</t>
  </si>
  <si>
    <t>7a</t>
  </si>
  <si>
    <t>10a</t>
  </si>
  <si>
    <t>11a</t>
  </si>
  <si>
    <t>12a</t>
  </si>
  <si>
    <t>1b</t>
  </si>
  <si>
    <t>3b</t>
  </si>
  <si>
    <t>4b</t>
  </si>
  <si>
    <t>5b</t>
  </si>
  <si>
    <t>6b</t>
  </si>
  <si>
    <t>7b</t>
  </si>
  <si>
    <t>8b</t>
  </si>
  <si>
    <t>9b</t>
  </si>
  <si>
    <t>10b</t>
  </si>
  <si>
    <t>11b</t>
  </si>
  <si>
    <t>12b</t>
  </si>
  <si>
    <t>1c</t>
  </si>
  <si>
    <t>2c</t>
  </si>
  <si>
    <t>3c</t>
  </si>
  <si>
    <t>4c</t>
  </si>
  <si>
    <t>5c</t>
  </si>
  <si>
    <t>6c</t>
  </si>
  <si>
    <t>7c</t>
  </si>
  <si>
    <t>8c</t>
  </si>
  <si>
    <t>9c</t>
  </si>
  <si>
    <t>10c</t>
  </si>
  <si>
    <t>11c</t>
  </si>
  <si>
    <t>12c</t>
  </si>
  <si>
    <t>1d</t>
  </si>
  <si>
    <t>2d</t>
  </si>
  <si>
    <t>3d</t>
  </si>
  <si>
    <t>5d</t>
  </si>
  <si>
    <t>6d</t>
  </si>
  <si>
    <t>7d</t>
  </si>
  <si>
    <t>8d</t>
  </si>
  <si>
    <t>9d</t>
  </si>
  <si>
    <t>10d</t>
  </si>
  <si>
    <t>11d</t>
  </si>
  <si>
    <t>12d</t>
  </si>
  <si>
    <t>1e</t>
  </si>
  <si>
    <t>2e</t>
  </si>
  <si>
    <t>3e</t>
  </si>
  <si>
    <t>4e</t>
  </si>
  <si>
    <t>4f</t>
  </si>
  <si>
    <t>5e</t>
  </si>
  <si>
    <t>6e</t>
  </si>
  <si>
    <t>7e</t>
  </si>
  <si>
    <t>8e</t>
  </si>
  <si>
    <t>9e</t>
  </si>
  <si>
    <t>10e</t>
  </si>
  <si>
    <t>11e</t>
  </si>
  <si>
    <t>12e</t>
  </si>
  <si>
    <t>1f</t>
  </si>
  <si>
    <t>2f</t>
  </si>
  <si>
    <t>3f</t>
  </si>
  <si>
    <t>5f</t>
  </si>
  <si>
    <t>6f</t>
  </si>
  <si>
    <t>7f</t>
  </si>
  <si>
    <t>8f</t>
  </si>
  <si>
    <t>9f</t>
  </si>
  <si>
    <t>10f</t>
  </si>
  <si>
    <t>11f</t>
  </si>
  <si>
    <t>12f</t>
  </si>
  <si>
    <t>$ in thousands</t>
  </si>
  <si>
    <t>%</t>
  </si>
  <si>
    <t>7m</t>
  </si>
  <si>
    <t>10r</t>
  </si>
  <si>
    <t>11u</t>
  </si>
  <si>
    <t>12t</t>
  </si>
  <si>
    <t>3i</t>
  </si>
  <si>
    <t>4i</t>
  </si>
  <si>
    <t>5i</t>
  </si>
  <si>
    <t>8r</t>
  </si>
  <si>
    <t>9l</t>
  </si>
  <si>
    <t>11l</t>
  </si>
  <si>
    <t>12o</t>
  </si>
  <si>
    <t>9g</t>
  </si>
  <si>
    <t>1g</t>
  </si>
  <si>
    <t>2g</t>
  </si>
  <si>
    <t>3g</t>
  </si>
  <si>
    <t>4g</t>
  </si>
  <si>
    <t>5g</t>
  </si>
  <si>
    <t>6g</t>
  </si>
  <si>
    <t>7g</t>
  </si>
  <si>
    <t>8g</t>
  </si>
  <si>
    <t>10g</t>
  </si>
  <si>
    <t>11g</t>
  </si>
  <si>
    <t>12g</t>
  </si>
  <si>
    <t>1h</t>
  </si>
  <si>
    <t>2h</t>
  </si>
  <si>
    <t>3h</t>
  </si>
  <si>
    <t>4h</t>
  </si>
  <si>
    <t>5h</t>
  </si>
  <si>
    <t>6h</t>
  </si>
  <si>
    <t>7h</t>
  </si>
  <si>
    <t>8h</t>
  </si>
  <si>
    <t>9h</t>
  </si>
  <si>
    <t>10h</t>
  </si>
  <si>
    <t>11h</t>
  </si>
  <si>
    <t>12h</t>
  </si>
  <si>
    <t>1i</t>
  </si>
  <si>
    <t>2i</t>
  </si>
  <si>
    <t>6i</t>
  </si>
  <si>
    <t>7i</t>
  </si>
  <si>
    <t>(Column F) 
Rural Communities</t>
  </si>
  <si>
    <t>(Column G) 
Urban Low-Income Communities</t>
  </si>
  <si>
    <t>(Column H) Underserved Communities</t>
  </si>
  <si>
    <t xml:space="preserve">(Column I) Minority Communities
</t>
  </si>
  <si>
    <t>(Column J) Persistent Povery Counties</t>
  </si>
  <si>
    <t>(Column K) 
[Indian Country] / 
[Indian Reservations and Native Hawaiian Homelands]</t>
  </si>
  <si>
    <t>(Column L) 
U.S. Territories</t>
  </si>
  <si>
    <t>(Column N) Underserved Small Businesses</t>
  </si>
  <si>
    <t>(Column O) Affordable Housing</t>
  </si>
  <si>
    <r>
      <t>(Column P) 
Public Welfare and Community Development Investments</t>
    </r>
    <r>
      <rPr>
        <b/>
        <vertAlign val="superscript"/>
        <sz val="10"/>
        <color theme="1"/>
        <rFont val="Arial"/>
        <family val="2"/>
      </rPr>
      <t>1</t>
    </r>
  </si>
  <si>
    <t>(Column Q) Community Service Facility</t>
  </si>
  <si>
    <t>(Column R) 
Deeply Affordable Housing</t>
  </si>
  <si>
    <r>
      <t>(Column S) 
Public Welfare and Community Development Investments</t>
    </r>
    <r>
      <rPr>
        <b/>
        <vertAlign val="superscript"/>
        <sz val="10"/>
        <rFont val="Arial"/>
        <family val="2"/>
      </rPr>
      <t>2</t>
    </r>
  </si>
  <si>
    <t>1j</t>
  </si>
  <si>
    <t>1k</t>
  </si>
  <si>
    <t>1l</t>
  </si>
  <si>
    <t>1m</t>
  </si>
  <si>
    <t>1n</t>
  </si>
  <si>
    <t>1o</t>
  </si>
  <si>
    <t>1p</t>
  </si>
  <si>
    <t>1q</t>
  </si>
  <si>
    <t>1r</t>
  </si>
  <si>
    <t>1s</t>
  </si>
  <si>
    <t>1t</t>
  </si>
  <si>
    <t>1u</t>
  </si>
  <si>
    <t>2j</t>
  </si>
  <si>
    <t>2k</t>
  </si>
  <si>
    <t>2l</t>
  </si>
  <si>
    <t>2m</t>
  </si>
  <si>
    <t>2n</t>
  </si>
  <si>
    <t>2o</t>
  </si>
  <si>
    <t>2p</t>
  </si>
  <si>
    <t>2q</t>
  </si>
  <si>
    <t>2r</t>
  </si>
  <si>
    <t>2s</t>
  </si>
  <si>
    <t>2t</t>
  </si>
  <si>
    <t>2u</t>
  </si>
  <si>
    <t>3j</t>
  </si>
  <si>
    <t>3k</t>
  </si>
  <si>
    <t>3l</t>
  </si>
  <si>
    <t>3m</t>
  </si>
  <si>
    <t>3n</t>
  </si>
  <si>
    <t>3o</t>
  </si>
  <si>
    <t>3p</t>
  </si>
  <si>
    <t>3q</t>
  </si>
  <si>
    <t>3r</t>
  </si>
  <si>
    <t>3s</t>
  </si>
  <si>
    <t>3t</t>
  </si>
  <si>
    <t>3u</t>
  </si>
  <si>
    <t>4j</t>
  </si>
  <si>
    <t>4k</t>
  </si>
  <si>
    <t>4l</t>
  </si>
  <si>
    <t>4m</t>
  </si>
  <si>
    <t>4n</t>
  </si>
  <si>
    <t>4o</t>
  </si>
  <si>
    <t>4p</t>
  </si>
  <si>
    <t>4q</t>
  </si>
  <si>
    <t>4r</t>
  </si>
  <si>
    <t>4s</t>
  </si>
  <si>
    <t>4t</t>
  </si>
  <si>
    <t>4u</t>
  </si>
  <si>
    <t>5j</t>
  </si>
  <si>
    <t>5k</t>
  </si>
  <si>
    <t>5l</t>
  </si>
  <si>
    <t>5m</t>
  </si>
  <si>
    <t>5n</t>
  </si>
  <si>
    <t>5o</t>
  </si>
  <si>
    <t>5p</t>
  </si>
  <si>
    <t>5q</t>
  </si>
  <si>
    <t>5r</t>
  </si>
  <si>
    <t>5s</t>
  </si>
  <si>
    <t>5t</t>
  </si>
  <si>
    <t>5u</t>
  </si>
  <si>
    <t>6j</t>
  </si>
  <si>
    <t>6k</t>
  </si>
  <si>
    <t>6l</t>
  </si>
  <si>
    <t>6m</t>
  </si>
  <si>
    <t>6n</t>
  </si>
  <si>
    <t>6o</t>
  </si>
  <si>
    <t>6p</t>
  </si>
  <si>
    <t>6q</t>
  </si>
  <si>
    <t>6r</t>
  </si>
  <si>
    <t>6s</t>
  </si>
  <si>
    <t>6t</t>
  </si>
  <si>
    <t>6u</t>
  </si>
  <si>
    <t>7j</t>
  </si>
  <si>
    <t>7k</t>
  </si>
  <si>
    <t>7l</t>
  </si>
  <si>
    <t>7n</t>
  </si>
  <si>
    <t>7o</t>
  </si>
  <si>
    <t>7p</t>
  </si>
  <si>
    <t>7q</t>
  </si>
  <si>
    <t>7r</t>
  </si>
  <si>
    <t>7s</t>
  </si>
  <si>
    <t>7t</t>
  </si>
  <si>
    <t>7u</t>
  </si>
  <si>
    <t>8i</t>
  </si>
  <si>
    <t>8j</t>
  </si>
  <si>
    <t>8k</t>
  </si>
  <si>
    <t>8l</t>
  </si>
  <si>
    <t>8m</t>
  </si>
  <si>
    <t>8n</t>
  </si>
  <si>
    <t>8o</t>
  </si>
  <si>
    <t>8p</t>
  </si>
  <si>
    <t>8q</t>
  </si>
  <si>
    <t>8s</t>
  </si>
  <si>
    <t>8t</t>
  </si>
  <si>
    <t>8u</t>
  </si>
  <si>
    <t>9i</t>
  </si>
  <si>
    <t>9j</t>
  </si>
  <si>
    <t>9k</t>
  </si>
  <si>
    <t>9m</t>
  </si>
  <si>
    <t>9n</t>
  </si>
  <si>
    <t>9o</t>
  </si>
  <si>
    <t>9p</t>
  </si>
  <si>
    <t>9q</t>
  </si>
  <si>
    <t>9r</t>
  </si>
  <si>
    <t>9s</t>
  </si>
  <si>
    <t>9t</t>
  </si>
  <si>
    <t>9u</t>
  </si>
  <si>
    <t>10i</t>
  </si>
  <si>
    <t>10j</t>
  </si>
  <si>
    <t>10k</t>
  </si>
  <si>
    <t>10l</t>
  </si>
  <si>
    <t>10m</t>
  </si>
  <si>
    <t>10n</t>
  </si>
  <si>
    <t>10o</t>
  </si>
  <si>
    <t>10p</t>
  </si>
  <si>
    <t>10q</t>
  </si>
  <si>
    <t>10s</t>
  </si>
  <si>
    <t>10t</t>
  </si>
  <si>
    <t>10u</t>
  </si>
  <si>
    <t>11i</t>
  </si>
  <si>
    <t>11j</t>
  </si>
  <si>
    <t>11k</t>
  </si>
  <si>
    <t>11m</t>
  </si>
  <si>
    <t>11n</t>
  </si>
  <si>
    <t>11o</t>
  </si>
  <si>
    <t>11p</t>
  </si>
  <si>
    <t>11q</t>
  </si>
  <si>
    <t>11r</t>
  </si>
  <si>
    <t>11s</t>
  </si>
  <si>
    <t>11t</t>
  </si>
  <si>
    <t>12i</t>
  </si>
  <si>
    <t>12j</t>
  </si>
  <si>
    <t>12k</t>
  </si>
  <si>
    <t>12l</t>
  </si>
  <si>
    <t>12m</t>
  </si>
  <si>
    <t>12n</t>
  </si>
  <si>
    <t>12p</t>
  </si>
  <si>
    <t>12q</t>
  </si>
  <si>
    <t>12r</t>
  </si>
  <si>
    <t>12s</t>
  </si>
  <si>
    <t>12u</t>
  </si>
  <si>
    <t>(Column M) 
Small Businesses or Farms</t>
  </si>
  <si>
    <t>Non-commercial loans / lines of credit</t>
  </si>
  <si>
    <t>Commercial loans / lines of credit</t>
  </si>
  <si>
    <t>(Column B)
Data Level 1</t>
  </si>
  <si>
    <t>(Column C)
Data Level 2</t>
  </si>
  <si>
    <t>(Column D)
Data Level 3</t>
  </si>
  <si>
    <t>Data Level 1</t>
  </si>
  <si>
    <t>Data Level 2</t>
  </si>
  <si>
    <t>Data Level 3</t>
  </si>
  <si>
    <t>3. Loans secured by 1-4 family residential properties*</t>
  </si>
  <si>
    <t>4. Loans secured by multifamily (5 or more) residential properties*</t>
  </si>
  <si>
    <t>5. Loans secured by nonfarm nonresidential properties*</t>
  </si>
  <si>
    <t>6. Loans to finance agricultural production and other loans to farmers*</t>
  </si>
  <si>
    <t>7. Commercial and industrial loans*</t>
  </si>
  <si>
    <t>8. Loans to individuals for household, family, and other personal expenditures*</t>
  </si>
  <si>
    <t>9. Lease financing receivables*</t>
  </si>
  <si>
    <t>10. Direct and indirect investments in real estate ventures</t>
  </si>
  <si>
    <t>11. Equity investments without readily determinable fair values</t>
  </si>
  <si>
    <t>12. Summary</t>
  </si>
  <si>
    <t>1. Loans secured by construction, land development, and other land loans</t>
  </si>
  <si>
    <t>Total Loan Originations</t>
  </si>
  <si>
    <t>Total Qualified Lending</t>
  </si>
  <si>
    <t>2. Loans secured by farmland</t>
  </si>
  <si>
    <t>Notes</t>
  </si>
  <si>
    <t>Total Qualified Lending as % of Total Loan Originations</t>
  </si>
  <si>
    <t>Amounts should be reported in thousands, i.e., any number less than $500 should be $0</t>
  </si>
  <si>
    <t>Percentage must be less than 100%</t>
  </si>
  <si>
    <t>LMI Borrowers</t>
  </si>
  <si>
    <t>Total Qualified Lending excluding Deep Impact Lending</t>
  </si>
  <si>
    <t>Total Qualified Deep Impact Lending</t>
  </si>
  <si>
    <t>Low-Income Borrowers</t>
  </si>
  <si>
    <t>Mortgage Lending to Other Targeted Populations</t>
  </si>
  <si>
    <t>Rural Communities</t>
  </si>
  <si>
    <t>Urban Low-Income Communities</t>
  </si>
  <si>
    <t>Underserved Communities</t>
  </si>
  <si>
    <t>Minority Communities</t>
  </si>
  <si>
    <t>Persistent Povery Counties</t>
  </si>
  <si>
    <t>[Indian Country] / 
[Indian Reservations and Native Hawaiian Homelands]</t>
  </si>
  <si>
    <t>U.S. Territories</t>
  </si>
  <si>
    <t>Small Businesses or Farms</t>
  </si>
  <si>
    <t>Underserved Small Businesses</t>
  </si>
  <si>
    <t>Affordable Housing</t>
  </si>
  <si>
    <t>Public Welfare and Community Development Investments1</t>
  </si>
  <si>
    <t>Community Service Facility</t>
  </si>
  <si>
    <t>Deeply Affordable Housing</t>
  </si>
  <si>
    <t>Public Welfare and Community Development Investments2</t>
  </si>
  <si>
    <r>
      <rPr>
        <b/>
        <i/>
        <sz val="10"/>
        <color theme="1"/>
        <rFont val="Arial"/>
        <family val="2"/>
      </rPr>
      <t xml:space="preserve">White </t>
    </r>
    <r>
      <rPr>
        <i/>
        <sz val="10"/>
        <color theme="1"/>
        <rFont val="Arial"/>
        <family val="2"/>
      </rPr>
      <t>fields need to be populated</t>
    </r>
  </si>
  <si>
    <r>
      <rPr>
        <b/>
        <i/>
        <sz val="10"/>
        <color theme="1"/>
        <rFont val="Arial"/>
        <family val="2"/>
      </rPr>
      <t xml:space="preserve">Blue </t>
    </r>
    <r>
      <rPr>
        <i/>
        <sz val="10"/>
        <color theme="1"/>
        <rFont val="Arial"/>
        <family val="2"/>
      </rPr>
      <t>fields are calculated</t>
    </r>
  </si>
  <si>
    <r>
      <t xml:space="preserve">Amounts should </t>
    </r>
    <r>
      <rPr>
        <b/>
        <i/>
        <sz val="10"/>
        <color theme="1"/>
        <rFont val="Arial"/>
        <family val="2"/>
      </rPr>
      <t xml:space="preserve">NOT </t>
    </r>
    <r>
      <rPr>
        <i/>
        <sz val="10"/>
        <color theme="1"/>
        <rFont val="Arial"/>
        <family val="2"/>
      </rPr>
      <t>have decimals</t>
    </r>
  </si>
  <si>
    <t>Total Qualified Lending (Excluding Deep Impact Lending)</t>
  </si>
  <si>
    <t>Total Deep Impact Lending</t>
  </si>
  <si>
    <t>Other Targeted Population</t>
  </si>
  <si>
    <t xml:space="preserve">Qualified Lending Originations </t>
  </si>
  <si>
    <t>Total by Lending Activity Category</t>
  </si>
  <si>
    <t>% of Total Loan Originations</t>
  </si>
  <si>
    <t xml:space="preserve">Other Targeted Populations </t>
  </si>
  <si>
    <t xml:space="preserve"> Mortgage Lending to Other Targeted Populations</t>
  </si>
  <si>
    <t>ID</t>
  </si>
  <si>
    <t>1A</t>
  </si>
  <si>
    <t>2A</t>
  </si>
  <si>
    <t>3A</t>
  </si>
  <si>
    <t>5A</t>
  </si>
  <si>
    <t>1B</t>
  </si>
  <si>
    <t>2B</t>
  </si>
  <si>
    <t>3B</t>
  </si>
  <si>
    <t>5B</t>
  </si>
  <si>
    <t>1C</t>
  </si>
  <si>
    <t>2C</t>
  </si>
  <si>
    <t>3C</t>
  </si>
  <si>
    <t>4C</t>
  </si>
  <si>
    <t>5C</t>
  </si>
  <si>
    <t>6C</t>
  </si>
  <si>
    <t>7C</t>
  </si>
  <si>
    <t>8C</t>
  </si>
  <si>
    <t>9C</t>
  </si>
  <si>
    <t>10C</t>
  </si>
  <si>
    <t>11C</t>
  </si>
  <si>
    <t>1D</t>
  </si>
  <si>
    <t>2D</t>
  </si>
  <si>
    <t>3D</t>
  </si>
  <si>
    <t>4D</t>
  </si>
  <si>
    <t>5D</t>
  </si>
  <si>
    <t>6D</t>
  </si>
  <si>
    <t>7D</t>
  </si>
  <si>
    <t>8D</t>
  </si>
  <si>
    <t>9D</t>
  </si>
  <si>
    <t>10D</t>
  </si>
  <si>
    <t>11D</t>
  </si>
  <si>
    <t>Baseline Qualified Lending</t>
  </si>
  <si>
    <t>(Column A)
# of Originations</t>
  </si>
  <si>
    <t>(Column B)
$ of Originations</t>
  </si>
  <si>
    <t>(Column C)
# of Originations</t>
  </si>
  <si>
    <t>(Column D)
$ of Originations</t>
  </si>
  <si>
    <t>Total Originations</t>
  </si>
  <si>
    <t>Dividend Rate</t>
  </si>
  <si>
    <t>Year 1</t>
  </si>
  <si>
    <t>Year 2</t>
  </si>
  <si>
    <t>Year 3</t>
  </si>
  <si>
    <t>Year 4</t>
  </si>
  <si>
    <t>.....</t>
  </si>
  <si>
    <t>Year 10</t>
  </si>
  <si>
    <t>Year 11</t>
  </si>
  <si>
    <t>4E</t>
  </si>
  <si>
    <t>Quarters 1 - 4</t>
  </si>
  <si>
    <t>Quarter 1 Qualified Lending</t>
  </si>
  <si>
    <t>Quarter 2 Qualified Lending</t>
  </si>
  <si>
    <t>Quarter 3 Qualified Lending</t>
  </si>
  <si>
    <t>Resulting Dividend Rate</t>
  </si>
  <si>
    <t>Qualified Lending Reported by Quarter to Date</t>
  </si>
  <si>
    <t>4F</t>
  </si>
  <si>
    <t>Increase in Qualified Lending after Year 2</t>
  </si>
  <si>
    <t>Increase in Qualified Lending after Year 10</t>
  </si>
  <si>
    <t>Initial Investment from Treasury</t>
  </si>
  <si>
    <t>4H</t>
  </si>
  <si>
    <t>1E</t>
  </si>
  <si>
    <t>1F</t>
  </si>
  <si>
    <t>1G</t>
  </si>
  <si>
    <t>1H</t>
  </si>
  <si>
    <t>1I</t>
  </si>
  <si>
    <t>1J</t>
  </si>
  <si>
    <t>1K</t>
  </si>
  <si>
    <t>1L</t>
  </si>
  <si>
    <t>1M</t>
  </si>
  <si>
    <t>1N</t>
  </si>
  <si>
    <t>1O</t>
  </si>
  <si>
    <t>1P</t>
  </si>
  <si>
    <t>1Q</t>
  </si>
  <si>
    <t>1R</t>
  </si>
  <si>
    <t>1S</t>
  </si>
  <si>
    <t>2E</t>
  </si>
  <si>
    <t>2F</t>
  </si>
  <si>
    <t>2G</t>
  </si>
  <si>
    <t>2H</t>
  </si>
  <si>
    <t>2I</t>
  </si>
  <si>
    <t>2J</t>
  </si>
  <si>
    <t>2K</t>
  </si>
  <si>
    <t>2L</t>
  </si>
  <si>
    <t>2M</t>
  </si>
  <si>
    <t>2N</t>
  </si>
  <si>
    <t>2O</t>
  </si>
  <si>
    <t>2P</t>
  </si>
  <si>
    <t>2Q</t>
  </si>
  <si>
    <t>2R</t>
  </si>
  <si>
    <t>2S</t>
  </si>
  <si>
    <t>3E</t>
  </si>
  <si>
    <t>3F</t>
  </si>
  <si>
    <t>3G</t>
  </si>
  <si>
    <t>3H</t>
  </si>
  <si>
    <t>3I</t>
  </si>
  <si>
    <t>3J</t>
  </si>
  <si>
    <t>3K</t>
  </si>
  <si>
    <t>3L</t>
  </si>
  <si>
    <t>3M</t>
  </si>
  <si>
    <t>3N</t>
  </si>
  <si>
    <t>3O</t>
  </si>
  <si>
    <t>3P</t>
  </si>
  <si>
    <t>3Q</t>
  </si>
  <si>
    <t>3R</t>
  </si>
  <si>
    <t>3S</t>
  </si>
  <si>
    <t>4G</t>
  </si>
  <si>
    <t>4I</t>
  </si>
  <si>
    <t>4J</t>
  </si>
  <si>
    <t>4K</t>
  </si>
  <si>
    <t>4L</t>
  </si>
  <si>
    <t>4M</t>
  </si>
  <si>
    <t>4N</t>
  </si>
  <si>
    <t>4O</t>
  </si>
  <si>
    <t>4P</t>
  </si>
  <si>
    <t>4Q</t>
  </si>
  <si>
    <t>4R</t>
  </si>
  <si>
    <t>4S</t>
  </si>
  <si>
    <t>5E</t>
  </si>
  <si>
    <t>5F</t>
  </si>
  <si>
    <t>5G</t>
  </si>
  <si>
    <t>5H</t>
  </si>
  <si>
    <t>5I</t>
  </si>
  <si>
    <t>5J</t>
  </si>
  <si>
    <t>5K</t>
  </si>
  <si>
    <t>5L</t>
  </si>
  <si>
    <t>5M</t>
  </si>
  <si>
    <t>5N</t>
  </si>
  <si>
    <t>5O</t>
  </si>
  <si>
    <t>5P</t>
  </si>
  <si>
    <t>5Q</t>
  </si>
  <si>
    <t>5R</t>
  </si>
  <si>
    <t>5S</t>
  </si>
  <si>
    <t>6E</t>
  </si>
  <si>
    <t>6F</t>
  </si>
  <si>
    <t>6G</t>
  </si>
  <si>
    <t>6H</t>
  </si>
  <si>
    <t>6I</t>
  </si>
  <si>
    <t>6J</t>
  </si>
  <si>
    <t>6K</t>
  </si>
  <si>
    <t>6L</t>
  </si>
  <si>
    <t>6M</t>
  </si>
  <si>
    <t>6N</t>
  </si>
  <si>
    <t>6O</t>
  </si>
  <si>
    <t>6P</t>
  </si>
  <si>
    <t>6Q</t>
  </si>
  <si>
    <t>6R</t>
  </si>
  <si>
    <t>6S</t>
  </si>
  <si>
    <t>7E</t>
  </si>
  <si>
    <t>7F</t>
  </si>
  <si>
    <t>7G</t>
  </si>
  <si>
    <t>7H</t>
  </si>
  <si>
    <t>7I</t>
  </si>
  <si>
    <t>7J</t>
  </si>
  <si>
    <t>7K</t>
  </si>
  <si>
    <t>7L</t>
  </si>
  <si>
    <t>7M</t>
  </si>
  <si>
    <t>7N</t>
  </si>
  <si>
    <t>7O</t>
  </si>
  <si>
    <t>7P</t>
  </si>
  <si>
    <t>7Q</t>
  </si>
  <si>
    <t>7R</t>
  </si>
  <si>
    <t>7S</t>
  </si>
  <si>
    <t>8E</t>
  </si>
  <si>
    <t>8F</t>
  </si>
  <si>
    <t>8G</t>
  </si>
  <si>
    <t>8H</t>
  </si>
  <si>
    <t>8I</t>
  </si>
  <si>
    <t>8J</t>
  </si>
  <si>
    <t>8K</t>
  </si>
  <si>
    <t>8L</t>
  </si>
  <si>
    <t>8M</t>
  </si>
  <si>
    <t>8N</t>
  </si>
  <si>
    <t>8O</t>
  </si>
  <si>
    <t>8P</t>
  </si>
  <si>
    <t>8Q</t>
  </si>
  <si>
    <t>8R</t>
  </si>
  <si>
    <t>8S</t>
  </si>
  <si>
    <t>9E</t>
  </si>
  <si>
    <t>9F</t>
  </si>
  <si>
    <t>9G</t>
  </si>
  <si>
    <t>9H</t>
  </si>
  <si>
    <t>9I</t>
  </si>
  <si>
    <t>9J</t>
  </si>
  <si>
    <t>9K</t>
  </si>
  <si>
    <t>9L</t>
  </si>
  <si>
    <t>9M</t>
  </si>
  <si>
    <t>9N</t>
  </si>
  <si>
    <t>9O</t>
  </si>
  <si>
    <t>9P</t>
  </si>
  <si>
    <t>9Q</t>
  </si>
  <si>
    <t>9R</t>
  </si>
  <si>
    <t>9S</t>
  </si>
  <si>
    <t>10E</t>
  </si>
  <si>
    <t>10F</t>
  </si>
  <si>
    <t>10G</t>
  </si>
  <si>
    <t>10H</t>
  </si>
  <si>
    <t>10I</t>
  </si>
  <si>
    <t>10J</t>
  </si>
  <si>
    <t>10K</t>
  </si>
  <si>
    <t>10L</t>
  </si>
  <si>
    <t>10M</t>
  </si>
  <si>
    <t>10N</t>
  </si>
  <si>
    <t>10O</t>
  </si>
  <si>
    <t>10P</t>
  </si>
  <si>
    <t>10Q</t>
  </si>
  <si>
    <t>10R</t>
  </si>
  <si>
    <t>10S</t>
  </si>
  <si>
    <t>11E</t>
  </si>
  <si>
    <t>11F</t>
  </si>
  <si>
    <t>11G</t>
  </si>
  <si>
    <t>11H</t>
  </si>
  <si>
    <t>11I</t>
  </si>
  <si>
    <t>11J</t>
  </si>
  <si>
    <t>11K</t>
  </si>
  <si>
    <t>11L</t>
  </si>
  <si>
    <t>11M</t>
  </si>
  <si>
    <t>11N</t>
  </si>
  <si>
    <t>11O</t>
  </si>
  <si>
    <t>11P</t>
  </si>
  <si>
    <t>11Q</t>
  </si>
  <si>
    <t>11R</t>
  </si>
  <si>
    <t>11S</t>
  </si>
  <si>
    <t>12C</t>
  </si>
  <si>
    <t>12D</t>
  </si>
  <si>
    <t>12E</t>
  </si>
  <si>
    <t>12F</t>
  </si>
  <si>
    <t>12G</t>
  </si>
  <si>
    <t>12H</t>
  </si>
  <si>
    <t>12I</t>
  </si>
  <si>
    <t>12J</t>
  </si>
  <si>
    <t>12K</t>
  </si>
  <si>
    <t>12L</t>
  </si>
  <si>
    <t>12M</t>
  </si>
  <si>
    <t>12N</t>
  </si>
  <si>
    <t>12O</t>
  </si>
  <si>
    <t>12P</t>
  </si>
  <si>
    <t>12Q</t>
  </si>
  <si>
    <t>12R</t>
  </si>
  <si>
    <t>12S</t>
  </si>
  <si>
    <r>
      <rPr>
        <vertAlign val="superscript"/>
        <sz val="10"/>
        <color theme="1"/>
        <rFont val="Arial"/>
        <family val="2"/>
      </rPr>
      <t>1</t>
    </r>
    <r>
      <rPr>
        <sz val="10"/>
        <color theme="1"/>
        <rFont val="Arial"/>
        <family val="2"/>
      </rPr>
      <t xml:space="preserve"> if they primarily benefit LMI Borrowers or communities</t>
    </r>
  </si>
  <si>
    <r>
      <rPr>
        <vertAlign val="superscript"/>
        <sz val="10"/>
        <color theme="1"/>
        <rFont val="Arial"/>
        <family val="2"/>
      </rPr>
      <t>2</t>
    </r>
    <r>
      <rPr>
        <sz val="10"/>
        <color theme="1"/>
        <rFont val="Arial"/>
        <family val="2"/>
      </rPr>
      <t xml:space="preserve"> if they primarily benefit Low-Income Borrowers, Minority borrowers, or Minority Businesses</t>
    </r>
  </si>
  <si>
    <t>Unsecured credit card loans</t>
  </si>
  <si>
    <t>Payday alternative loans (PALs I and PALs II) (FCU only)</t>
  </si>
  <si>
    <t>Non-federally guaranteed student loans</t>
  </si>
  <si>
    <t>All other unsecured loans/lines of credit</t>
  </si>
  <si>
    <t>New vehicle loans</t>
  </si>
  <si>
    <t>Used vehicle loans</t>
  </si>
  <si>
    <t>Leases receivable</t>
  </si>
  <si>
    <t>All other secured non-real estate loans / lines of credit</t>
  </si>
  <si>
    <t>Loans / lines of credit secured by first lien on single 1-4 family res property</t>
  </si>
  <si>
    <t>Loans / lines of credit secured by junior lien on single 1-4 family res property</t>
  </si>
  <si>
    <t>All other real estate loans / lines of credit</t>
  </si>
  <si>
    <t>13C</t>
  </si>
  <si>
    <t>13D</t>
  </si>
  <si>
    <t>13E</t>
  </si>
  <si>
    <t>13F</t>
  </si>
  <si>
    <t>13G</t>
  </si>
  <si>
    <t>13H</t>
  </si>
  <si>
    <t>13I</t>
  </si>
  <si>
    <t>13J</t>
  </si>
  <si>
    <t>13K</t>
  </si>
  <si>
    <t>13L</t>
  </si>
  <si>
    <t>13M</t>
  </si>
  <si>
    <t>13N</t>
  </si>
  <si>
    <t>13O</t>
  </si>
  <si>
    <t>13P</t>
  </si>
  <si>
    <t>13Q</t>
  </si>
  <si>
    <t>13R</t>
  </si>
  <si>
    <t>13S</t>
  </si>
  <si>
    <t>Commercial loans / lines of credit real estate secured</t>
  </si>
  <si>
    <t>14C</t>
  </si>
  <si>
    <t>14D</t>
  </si>
  <si>
    <t>14E</t>
  </si>
  <si>
    <t>14F</t>
  </si>
  <si>
    <t>14G</t>
  </si>
  <si>
    <t>14H</t>
  </si>
  <si>
    <t>14I</t>
  </si>
  <si>
    <t>14J</t>
  </si>
  <si>
    <t>14K</t>
  </si>
  <si>
    <t>14L</t>
  </si>
  <si>
    <t>14M</t>
  </si>
  <si>
    <t>14N</t>
  </si>
  <si>
    <t>14O</t>
  </si>
  <si>
    <t>14P</t>
  </si>
  <si>
    <t>14Q</t>
  </si>
  <si>
    <t>14R</t>
  </si>
  <si>
    <t>14S</t>
  </si>
  <si>
    <t>Commercial loans / lines of credit not real estate secured</t>
  </si>
  <si>
    <t>15C</t>
  </si>
  <si>
    <t>15D</t>
  </si>
  <si>
    <t>15E</t>
  </si>
  <si>
    <t>15F</t>
  </si>
  <si>
    <t>15G</t>
  </si>
  <si>
    <t>15H</t>
  </si>
  <si>
    <t>15I</t>
  </si>
  <si>
    <t>15J</t>
  </si>
  <si>
    <t>15K</t>
  </si>
  <si>
    <t>15L</t>
  </si>
  <si>
    <t>15M</t>
  </si>
  <si>
    <t>15N</t>
  </si>
  <si>
    <t>15O</t>
  </si>
  <si>
    <t>15P</t>
  </si>
  <si>
    <t>15Q</t>
  </si>
  <si>
    <t>15R</t>
  </si>
  <si>
    <t>15S</t>
  </si>
  <si>
    <t>16C</t>
  </si>
  <si>
    <t>16D</t>
  </si>
  <si>
    <t>16E</t>
  </si>
  <si>
    <t>16F</t>
  </si>
  <si>
    <t>16G</t>
  </si>
  <si>
    <t>16H</t>
  </si>
  <si>
    <t>16I</t>
  </si>
  <si>
    <t>16J</t>
  </si>
  <si>
    <t>16K</t>
  </si>
  <si>
    <t>16L</t>
  </si>
  <si>
    <t>16M</t>
  </si>
  <si>
    <t>16N</t>
  </si>
  <si>
    <t>16O</t>
  </si>
  <si>
    <t>16P</t>
  </si>
  <si>
    <t>16Q</t>
  </si>
  <si>
    <t>16R</t>
  </si>
  <si>
    <t>16S</t>
  </si>
  <si>
    <t>Number of Quarters Reported to Date</t>
  </si>
  <si>
    <t>Quarter 4 Qualified Lending</t>
  </si>
  <si>
    <t>Quarter 5 Qualified Lending</t>
  </si>
  <si>
    <t>Quarter 6 Qualified Lending</t>
  </si>
  <si>
    <t>Quarter 7 Qualified Lending</t>
  </si>
  <si>
    <t>Quarter 8 Qualified Lending</t>
  </si>
  <si>
    <t>Quarter 9 Qualified Lending</t>
  </si>
  <si>
    <t>Quarter 10 Qualified Lending</t>
  </si>
  <si>
    <t>Quarter 11 Qualified Lending</t>
  </si>
  <si>
    <t>Quarter 12 Qualified Lending</t>
  </si>
  <si>
    <t>Quarter 13 Qualified Lending</t>
  </si>
  <si>
    <t>Quarter 14 Qualified Lending</t>
  </si>
  <si>
    <t>Quarter 15 Qualified Lending</t>
  </si>
  <si>
    <t>Quarter 16 Qualified Lending</t>
  </si>
  <si>
    <t>Qualified Lending</t>
  </si>
  <si>
    <t>Deep Impact Lending Originations</t>
  </si>
  <si>
    <t>(Column E)
# of Originations</t>
  </si>
  <si>
    <t>(Column F)
$ of Originations</t>
  </si>
  <si>
    <r>
      <t xml:space="preserve">Increase in Qualified Lending after Year 2 as a % of Initial Investment by Treasury (5E </t>
    </r>
    <r>
      <rPr>
        <sz val="10"/>
        <rFont val="Calibri"/>
        <family val="2"/>
      </rPr>
      <t>÷</t>
    </r>
    <r>
      <rPr>
        <sz val="10"/>
        <rFont val="Arial"/>
        <family val="2"/>
      </rPr>
      <t xml:space="preserve"> 5B)</t>
    </r>
  </si>
  <si>
    <t>Increase in Qualified Lending after Year 10 as a % of Baseline Qualified Lending (5H ÷ 5A)</t>
  </si>
  <si>
    <t xml:space="preserve">                                                                                                                                                                                                                                                                                                                                                                                                                                                                                                                                                  Qualified Lending Originations (including Deep Impact Lending Originations)</t>
  </si>
  <si>
    <t>(Column G)
# of Originations</t>
  </si>
  <si>
    <t>(Column H)
$ of Originations</t>
  </si>
  <si>
    <t>(Column I)
# of Originations</t>
  </si>
  <si>
    <t>(Column J)
$ of Originations</t>
  </si>
  <si>
    <t>(Column K)
# of Originations</t>
  </si>
  <si>
    <t>(Column L)
$ of Originations</t>
  </si>
  <si>
    <t>(Column M)
# of Originations</t>
  </si>
  <si>
    <t>(Column N)
$ of Originations</t>
  </si>
  <si>
    <t>(Column O)
# of Originations</t>
  </si>
  <si>
    <t>(Column P)
$ of Originations</t>
  </si>
  <si>
    <t>(Column Q)
# of Originations</t>
  </si>
  <si>
    <t>(Column R)
$ of Originations</t>
  </si>
  <si>
    <t>(Column S)
# of Originations</t>
  </si>
  <si>
    <t>(Column T)
$ of Originations</t>
  </si>
  <si>
    <t>(Column U)
# of Originations</t>
  </si>
  <si>
    <t>(Column V)
$ of Originations</t>
  </si>
  <si>
    <t>(Column W)
# of Originations</t>
  </si>
  <si>
    <t>(Column X)
$ of Originations</t>
  </si>
  <si>
    <t>(Column Y)
# of Originations</t>
  </si>
  <si>
    <t>(Column Z)
$ of Originations</t>
  </si>
  <si>
    <t>(Column AA)
# of Originations</t>
  </si>
  <si>
    <t>(Column AB)
$ of Originations</t>
  </si>
  <si>
    <t>(Column AC)
# of Originations</t>
  </si>
  <si>
    <t>(Column AE)
$ of Originations</t>
  </si>
  <si>
    <t>(Column AD)
$ of Originations</t>
  </si>
  <si>
    <t>(Column AF)
$ of Originations</t>
  </si>
  <si>
    <t>(Column AG)
$ of Originations</t>
  </si>
  <si>
    <t>(Column AH)
$ of Originations</t>
  </si>
  <si>
    <t>(Column AI)
# of Originations</t>
  </si>
  <si>
    <t>(Column AJ)
# of Originations</t>
  </si>
  <si>
    <t>(Column AK)
# of Originations</t>
  </si>
  <si>
    <t>(Column AL)
# of Originations</t>
  </si>
  <si>
    <t>Persistent Poverty Counties</t>
  </si>
  <si>
    <t xml:space="preserve">  Indian Reservations and Native Hawaiian Homelands</t>
  </si>
  <si>
    <r>
      <t>Public Welfare and Community Development Investments</t>
    </r>
    <r>
      <rPr>
        <b/>
        <vertAlign val="superscript"/>
        <sz val="10"/>
        <color theme="1"/>
        <rFont val="Arial"/>
        <family val="2"/>
      </rPr>
      <t>1</t>
    </r>
  </si>
  <si>
    <r>
      <t>Public Welfare and Community Development Investments</t>
    </r>
    <r>
      <rPr>
        <b/>
        <vertAlign val="superscript"/>
        <sz val="10"/>
        <rFont val="Arial"/>
        <family val="2"/>
      </rPr>
      <t>2</t>
    </r>
  </si>
  <si>
    <t>1T</t>
  </si>
  <si>
    <t>2T</t>
  </si>
  <si>
    <t>3T</t>
  </si>
  <si>
    <t>4T</t>
  </si>
  <si>
    <t>5T</t>
  </si>
  <si>
    <t>6T</t>
  </si>
  <si>
    <t>7T</t>
  </si>
  <si>
    <t>8T</t>
  </si>
  <si>
    <t>9T</t>
  </si>
  <si>
    <t>10T</t>
  </si>
  <si>
    <t>11T</t>
  </si>
  <si>
    <t>12T</t>
  </si>
  <si>
    <t>13T</t>
  </si>
  <si>
    <t>14T</t>
  </si>
  <si>
    <t>15T</t>
  </si>
  <si>
    <t>16T</t>
  </si>
  <si>
    <t>2U</t>
  </si>
  <si>
    <t>3U</t>
  </si>
  <si>
    <t>4U</t>
  </si>
  <si>
    <t>5U</t>
  </si>
  <si>
    <t>6U</t>
  </si>
  <si>
    <t>7U</t>
  </si>
  <si>
    <t>8U</t>
  </si>
  <si>
    <t>9U</t>
  </si>
  <si>
    <t>10U</t>
  </si>
  <si>
    <t>11U</t>
  </si>
  <si>
    <t>12U</t>
  </si>
  <si>
    <t>13U</t>
  </si>
  <si>
    <t>14U</t>
  </si>
  <si>
    <t>15U</t>
  </si>
  <si>
    <t>16U</t>
  </si>
  <si>
    <t>1U</t>
  </si>
  <si>
    <t>1V</t>
  </si>
  <si>
    <t>2V</t>
  </si>
  <si>
    <t>3V</t>
  </si>
  <si>
    <t>4V</t>
  </si>
  <si>
    <t>5V</t>
  </si>
  <si>
    <t>6V</t>
  </si>
  <si>
    <t>7V</t>
  </si>
  <si>
    <t>8V</t>
  </si>
  <si>
    <t>9V</t>
  </si>
  <si>
    <t>10V</t>
  </si>
  <si>
    <t>11V</t>
  </si>
  <si>
    <t>12V</t>
  </si>
  <si>
    <t>13V</t>
  </si>
  <si>
    <t>14V</t>
  </si>
  <si>
    <t>15V</t>
  </si>
  <si>
    <t>16V</t>
  </si>
  <si>
    <t>1W</t>
  </si>
  <si>
    <t>2W</t>
  </si>
  <si>
    <t>3W</t>
  </si>
  <si>
    <t>4W</t>
  </si>
  <si>
    <t>5W</t>
  </si>
  <si>
    <t>6W</t>
  </si>
  <si>
    <t>7W</t>
  </si>
  <si>
    <t>8W</t>
  </si>
  <si>
    <t>9W</t>
  </si>
  <si>
    <t>10W</t>
  </si>
  <si>
    <t>11W</t>
  </si>
  <si>
    <t>12W</t>
  </si>
  <si>
    <t>13W</t>
  </si>
  <si>
    <t>14W</t>
  </si>
  <si>
    <t>15W</t>
  </si>
  <si>
    <t>16W</t>
  </si>
  <si>
    <t>1X</t>
  </si>
  <si>
    <t>2X</t>
  </si>
  <si>
    <t>3X</t>
  </si>
  <si>
    <t>4X</t>
  </si>
  <si>
    <t>5X</t>
  </si>
  <si>
    <t>6X</t>
  </si>
  <si>
    <t>7X</t>
  </si>
  <si>
    <t>8X</t>
  </si>
  <si>
    <t>9X</t>
  </si>
  <si>
    <t>10X</t>
  </si>
  <si>
    <t>11X</t>
  </si>
  <si>
    <t>12X</t>
  </si>
  <si>
    <t>13X</t>
  </si>
  <si>
    <t>14X</t>
  </si>
  <si>
    <t>15X</t>
  </si>
  <si>
    <t>16X</t>
  </si>
  <si>
    <t>1Y</t>
  </si>
  <si>
    <t>2Y</t>
  </si>
  <si>
    <t>3Y</t>
  </si>
  <si>
    <t>4Y</t>
  </si>
  <si>
    <t>5Y</t>
  </si>
  <si>
    <t>6Y</t>
  </si>
  <si>
    <t>7Y</t>
  </si>
  <si>
    <t>8Y</t>
  </si>
  <si>
    <t>9Y</t>
  </si>
  <si>
    <t>10Y</t>
  </si>
  <si>
    <t>11Y</t>
  </si>
  <si>
    <t>12Y</t>
  </si>
  <si>
    <t>13Y</t>
  </si>
  <si>
    <t>14Y</t>
  </si>
  <si>
    <t>15Y</t>
  </si>
  <si>
    <t>16Y</t>
  </si>
  <si>
    <t>1Z</t>
  </si>
  <si>
    <t>2Z</t>
  </si>
  <si>
    <t>3Z</t>
  </si>
  <si>
    <t>4Z</t>
  </si>
  <si>
    <t>5Z</t>
  </si>
  <si>
    <t>6Z</t>
  </si>
  <si>
    <t>7Z</t>
  </si>
  <si>
    <t>8Z</t>
  </si>
  <si>
    <t>9Z</t>
  </si>
  <si>
    <t>10Z</t>
  </si>
  <si>
    <t>11Z</t>
  </si>
  <si>
    <t>12Z</t>
  </si>
  <si>
    <t>13Z</t>
  </si>
  <si>
    <t>14Z</t>
  </si>
  <si>
    <t>15Z</t>
  </si>
  <si>
    <t>16Z</t>
  </si>
  <si>
    <t>1AA</t>
  </si>
  <si>
    <t>2AA</t>
  </si>
  <si>
    <t>3AA</t>
  </si>
  <si>
    <t>4AA</t>
  </si>
  <si>
    <t>5AA</t>
  </si>
  <si>
    <t>6AA</t>
  </si>
  <si>
    <t>7AA</t>
  </si>
  <si>
    <t>8AA</t>
  </si>
  <si>
    <t>9AA</t>
  </si>
  <si>
    <t>10AA</t>
  </si>
  <si>
    <t>11AA</t>
  </si>
  <si>
    <t>12AA</t>
  </si>
  <si>
    <t>13AA</t>
  </si>
  <si>
    <t>14AA</t>
  </si>
  <si>
    <t>15AA</t>
  </si>
  <si>
    <t>16AA</t>
  </si>
  <si>
    <t>1AB</t>
  </si>
  <si>
    <t>2AB</t>
  </si>
  <si>
    <t>3AB</t>
  </si>
  <si>
    <t>4AB</t>
  </si>
  <si>
    <t>5AB</t>
  </si>
  <si>
    <t>6AB</t>
  </si>
  <si>
    <t>7AB</t>
  </si>
  <si>
    <t>8AB</t>
  </si>
  <si>
    <t>9AB</t>
  </si>
  <si>
    <t>10AB</t>
  </si>
  <si>
    <t>11AB</t>
  </si>
  <si>
    <t>12AB</t>
  </si>
  <si>
    <t>13AB</t>
  </si>
  <si>
    <t>14AB</t>
  </si>
  <si>
    <t>15AB</t>
  </si>
  <si>
    <t>16AB</t>
  </si>
  <si>
    <t>1AC</t>
  </si>
  <si>
    <t>2AC</t>
  </si>
  <si>
    <t>3AC</t>
  </si>
  <si>
    <t>4AC</t>
  </si>
  <si>
    <t>5AC</t>
  </si>
  <si>
    <t>6AC</t>
  </si>
  <si>
    <t>7AC</t>
  </si>
  <si>
    <t>8AC</t>
  </si>
  <si>
    <t>9AC</t>
  </si>
  <si>
    <t>10AC</t>
  </si>
  <si>
    <t>11AC</t>
  </si>
  <si>
    <t>12AC</t>
  </si>
  <si>
    <t>13AC</t>
  </si>
  <si>
    <t>14AC</t>
  </si>
  <si>
    <t>15AC</t>
  </si>
  <si>
    <t>16AC</t>
  </si>
  <si>
    <t>1AD</t>
  </si>
  <si>
    <t>2AD</t>
  </si>
  <si>
    <t>3AD</t>
  </si>
  <si>
    <t>4AD</t>
  </si>
  <si>
    <t>5AD</t>
  </si>
  <si>
    <t>6AD</t>
  </si>
  <si>
    <t>7AD</t>
  </si>
  <si>
    <t>8AD</t>
  </si>
  <si>
    <t>9AD</t>
  </si>
  <si>
    <t>10AD</t>
  </si>
  <si>
    <t>11AD</t>
  </si>
  <si>
    <t>12AD</t>
  </si>
  <si>
    <t>13AD</t>
  </si>
  <si>
    <t>14AD</t>
  </si>
  <si>
    <t>15AD</t>
  </si>
  <si>
    <t>16AD</t>
  </si>
  <si>
    <t>1AE</t>
  </si>
  <si>
    <t>2AE</t>
  </si>
  <si>
    <t>3AE</t>
  </si>
  <si>
    <t>4AE</t>
  </si>
  <si>
    <t>5AE</t>
  </si>
  <si>
    <t>6AE</t>
  </si>
  <si>
    <t>7AE</t>
  </si>
  <si>
    <t>8AE</t>
  </si>
  <si>
    <t>9AE</t>
  </si>
  <si>
    <t>10AE</t>
  </si>
  <si>
    <t>11AE</t>
  </si>
  <si>
    <t>12AE</t>
  </si>
  <si>
    <t>13AE</t>
  </si>
  <si>
    <t>14AE</t>
  </si>
  <si>
    <t>15AE</t>
  </si>
  <si>
    <t>16AE</t>
  </si>
  <si>
    <t>1AF</t>
  </si>
  <si>
    <t>2AF</t>
  </si>
  <si>
    <t>3AF</t>
  </si>
  <si>
    <t>4AF</t>
  </si>
  <si>
    <t>5AF</t>
  </si>
  <si>
    <t>6AF</t>
  </si>
  <si>
    <t>7AF</t>
  </si>
  <si>
    <t>8AF</t>
  </si>
  <si>
    <t>9AF</t>
  </si>
  <si>
    <t>10AF</t>
  </si>
  <si>
    <t>11AF</t>
  </si>
  <si>
    <t>12AF</t>
  </si>
  <si>
    <t>13AF</t>
  </si>
  <si>
    <t>14AF</t>
  </si>
  <si>
    <t>15AF</t>
  </si>
  <si>
    <t>16AF</t>
  </si>
  <si>
    <t>1AG</t>
  </si>
  <si>
    <t>2AG</t>
  </si>
  <si>
    <t>3AG</t>
  </si>
  <si>
    <t>4AG</t>
  </si>
  <si>
    <t>5AG</t>
  </si>
  <si>
    <t>6AG</t>
  </si>
  <si>
    <t>7AG</t>
  </si>
  <si>
    <t>8AG</t>
  </si>
  <si>
    <t>9AG</t>
  </si>
  <si>
    <t>10AG</t>
  </si>
  <si>
    <t>11AG</t>
  </si>
  <si>
    <t>12AG</t>
  </si>
  <si>
    <t>13AG</t>
  </si>
  <si>
    <t>14AG</t>
  </si>
  <si>
    <t>15AG</t>
  </si>
  <si>
    <t>16AG</t>
  </si>
  <si>
    <t>1AH</t>
  </si>
  <si>
    <t>2AH</t>
  </si>
  <si>
    <t>3AH</t>
  </si>
  <si>
    <t>4AH</t>
  </si>
  <si>
    <t>5AH</t>
  </si>
  <si>
    <t>6AH</t>
  </si>
  <si>
    <t>7AH</t>
  </si>
  <si>
    <t>8AH</t>
  </si>
  <si>
    <t>9AH</t>
  </si>
  <si>
    <t>10AH</t>
  </si>
  <si>
    <t>11AH</t>
  </si>
  <si>
    <t>12AH</t>
  </si>
  <si>
    <t>13AH</t>
  </si>
  <si>
    <t>14AH</t>
  </si>
  <si>
    <t>15AH</t>
  </si>
  <si>
    <t>16AH</t>
  </si>
  <si>
    <t>1AI</t>
  </si>
  <si>
    <t>2AI</t>
  </si>
  <si>
    <t>3AI</t>
  </si>
  <si>
    <t>4AI</t>
  </si>
  <si>
    <t>5AI</t>
  </si>
  <si>
    <t>6AI</t>
  </si>
  <si>
    <t>7AI</t>
  </si>
  <si>
    <t>8AI</t>
  </si>
  <si>
    <t>9AI</t>
  </si>
  <si>
    <t>10AI</t>
  </si>
  <si>
    <t>11AI</t>
  </si>
  <si>
    <t>12AI</t>
  </si>
  <si>
    <t>13AI</t>
  </si>
  <si>
    <t>14AI</t>
  </si>
  <si>
    <t>15AI</t>
  </si>
  <si>
    <t>16AI</t>
  </si>
  <si>
    <t>1AJ</t>
  </si>
  <si>
    <t>2AJ</t>
  </si>
  <si>
    <t>3AJ</t>
  </si>
  <si>
    <t>4AJ</t>
  </si>
  <si>
    <t>5AJ</t>
  </si>
  <si>
    <t>6AJ</t>
  </si>
  <si>
    <t>7AJ</t>
  </si>
  <si>
    <t>8AJ</t>
  </si>
  <si>
    <t>9AJ</t>
  </si>
  <si>
    <t>10AJ</t>
  </si>
  <si>
    <t>11AJ</t>
  </si>
  <si>
    <t>12AJ</t>
  </si>
  <si>
    <t>13AJ</t>
  </si>
  <si>
    <t>14AJ</t>
  </si>
  <si>
    <t>15AJ</t>
  </si>
  <si>
    <t>16AJ</t>
  </si>
  <si>
    <t>1AK</t>
  </si>
  <si>
    <t>2AK</t>
  </si>
  <si>
    <t>3AK</t>
  </si>
  <si>
    <t>4AK</t>
  </si>
  <si>
    <t>5AK</t>
  </si>
  <si>
    <t>6AK</t>
  </si>
  <si>
    <t>7AK</t>
  </si>
  <si>
    <t>8AK</t>
  </si>
  <si>
    <t>9AK</t>
  </si>
  <si>
    <t>10AK</t>
  </si>
  <si>
    <t>11AK</t>
  </si>
  <si>
    <t>12AK</t>
  </si>
  <si>
    <t>1AL</t>
  </si>
  <si>
    <t>2AL</t>
  </si>
  <si>
    <t>3AL</t>
  </si>
  <si>
    <t>4AL</t>
  </si>
  <si>
    <t>5AL</t>
  </si>
  <si>
    <t>6AL</t>
  </si>
  <si>
    <t>7AL</t>
  </si>
  <si>
    <t>8AL</t>
  </si>
  <si>
    <t>9AL</t>
  </si>
  <si>
    <t>10AL</t>
  </si>
  <si>
    <t>11AL</t>
  </si>
  <si>
    <t>12AL</t>
  </si>
  <si>
    <t xml:space="preserve">Qualified Lending Originations** </t>
  </si>
  <si>
    <t>Year X</t>
  </si>
  <si>
    <t>XA</t>
  </si>
  <si>
    <t>XC</t>
  </si>
  <si>
    <t>XB</t>
  </si>
  <si>
    <t>Subtotal</t>
  </si>
  <si>
    <t>Qualified Lending in Year X ([Sum of Qualified Lending] + [2 * Sum of Deep Impact Lending] in Year X)</t>
  </si>
  <si>
    <t>Qualified Lending in Year X - 1</t>
  </si>
  <si>
    <t xml:space="preserve">% Increase in Qualified Lending from Year X - 1 to Year X </t>
  </si>
  <si>
    <t>XD</t>
  </si>
  <si>
    <t>Year X Qualified Lending Summary</t>
  </si>
  <si>
    <t>Sum of Data Uploaded</t>
  </si>
  <si>
    <t>Quarterly Supplemental Report (QSR) 
Schedule A - Summary Qualified Lending</t>
  </si>
  <si>
    <t>Quarterly Supplemental Report (QSR)
Schedule B - Disaggregated Qualified Lending</t>
  </si>
  <si>
    <t>Black American</t>
  </si>
  <si>
    <t>Native American</t>
  </si>
  <si>
    <t>Asian American</t>
  </si>
  <si>
    <t>Native Alaskan</t>
  </si>
  <si>
    <t>Native Hawaiian</t>
  </si>
  <si>
    <t>Pacific Islander</t>
  </si>
  <si>
    <t>Business</t>
  </si>
  <si>
    <t>Qualified Lending Originations (including DILO)</t>
  </si>
  <si>
    <t>Gross annual revenues that do not exceed $100,000</t>
  </si>
  <si>
    <t>Location</t>
  </si>
  <si>
    <t>County 1</t>
  </si>
  <si>
    <t>County 2</t>
  </si>
  <si>
    <t>County 3</t>
  </si>
  <si>
    <t>County 4</t>
  </si>
  <si>
    <t>County 5</t>
  </si>
  <si>
    <t>County 6</t>
  </si>
  <si>
    <t>County 7</t>
  </si>
  <si>
    <t>County 8</t>
  </si>
  <si>
    <t>County 9</t>
  </si>
  <si>
    <t>County 10</t>
  </si>
  <si>
    <t>County 11</t>
  </si>
  <si>
    <t>Quarterly Supplemental Report (QSR)
Schedule D - Add'l Place-Based Data on Qualified Lending</t>
  </si>
  <si>
    <t>Census Tract 1</t>
  </si>
  <si>
    <t>Census Tract 2</t>
  </si>
  <si>
    <t>Census Tract 3</t>
  </si>
  <si>
    <t>Census Tract 4</t>
  </si>
  <si>
    <t>Census Tract 5</t>
  </si>
  <si>
    <t>Census Tract 6</t>
  </si>
  <si>
    <t>Census Tract 7</t>
  </si>
  <si>
    <t>Census Tract 8</t>
  </si>
  <si>
    <t>Census Tract 9</t>
  </si>
  <si>
    <t>Census Tract 10</t>
  </si>
  <si>
    <t>Census Tract 11</t>
  </si>
  <si>
    <t>Territory 1</t>
  </si>
  <si>
    <t>Territory 2</t>
  </si>
  <si>
    <t>Territory 3</t>
  </si>
  <si>
    <t>Territory 4</t>
  </si>
  <si>
    <t>Territory 5</t>
  </si>
  <si>
    <t>Territory 6</t>
  </si>
  <si>
    <t>Territory 7</t>
  </si>
  <si>
    <t>Territory 8</t>
  </si>
  <si>
    <t>Territory 9</t>
  </si>
  <si>
    <t>Territory 10</t>
  </si>
  <si>
    <t>Territory 11</t>
  </si>
  <si>
    <t>LMI &amp; OTP</t>
  </si>
  <si>
    <t>50% or Below of AMI</t>
  </si>
  <si>
    <t>51 - 80% of AMI</t>
  </si>
  <si>
    <t>81 - 100% of AMI</t>
  </si>
  <si>
    <t>101 - 120% of AMI</t>
  </si>
  <si>
    <t>Quarterly Supplemental Report (QSR)
Schedule C - Additional Demographic Data for Qualified Lending (People)</t>
  </si>
  <si>
    <t>Quarterly Supplemental Report (QSR)
Schedule C - Additional Demographic Data for Qualified Lending (Business)</t>
  </si>
  <si>
    <t>Majority owned by 
Low-Income Borrowers</t>
  </si>
  <si>
    <t>Majority owned by 
Black Americans</t>
  </si>
  <si>
    <t>Majority owned by 
Native Americans</t>
  </si>
  <si>
    <t>Majority owned by 
Asian Americans</t>
  </si>
  <si>
    <t>Majority owned by 
Native Alaskans</t>
  </si>
  <si>
    <t>Majority owned by 
Native Hawaiians</t>
  </si>
  <si>
    <t>Majority owned by 
Pacific Islanders</t>
  </si>
  <si>
    <t>(Column A) 
# of Originations</t>
  </si>
  <si>
    <t>(Column C) 
# of Originations</t>
  </si>
  <si>
    <t>(Column E) 
# of Originations</t>
  </si>
  <si>
    <t>(Column G) 
# of Originations</t>
  </si>
  <si>
    <t>(Column I) 
# of Originations</t>
  </si>
  <si>
    <t>(Column K) 
# of Originations</t>
  </si>
  <si>
    <t>(Column M) 
# of Originations</t>
  </si>
  <si>
    <t>(Column O) 
# of Originations</t>
  </si>
  <si>
    <t>(Column Q) 
# of Originations</t>
  </si>
  <si>
    <t>(Column S) 
# of Originations</t>
  </si>
  <si>
    <t>(Column U) 
# of Originations</t>
  </si>
  <si>
    <t>(Column AE)
# of Originations</t>
  </si>
  <si>
    <t>(Column AG)
# of Originations</t>
  </si>
  <si>
    <t>County/County Equivalent (Column B)</t>
  </si>
  <si>
    <t>American Indian Area Name (Column A)</t>
  </si>
  <si>
    <t>State
(Column A)</t>
  </si>
  <si>
    <t># of Originations
(Column D)</t>
  </si>
  <si>
    <t>$ of Originations
(Column E)</t>
  </si>
  <si>
    <t xml:space="preserve"># of Originations
(Column C) </t>
  </si>
  <si>
    <t>$ of Originations
(Column D)</t>
  </si>
  <si>
    <t>Project / Investment Type
(Column A)</t>
  </si>
  <si>
    <t>State
(Column B)</t>
  </si>
  <si>
    <t>County Name
(Column C)</t>
  </si>
  <si>
    <t># of Originations
(Column E)</t>
  </si>
  <si>
    <t>$ of Originations
(Column F)</t>
  </si>
  <si>
    <t>U.S. Terr / PR Muni Name (Column A)</t>
  </si>
  <si>
    <t>Hispanic American
(of any race)</t>
  </si>
  <si>
    <t>Hispanic American 
(of any race)</t>
  </si>
  <si>
    <t>Majority owned by 
Hispanic Americans 
(of any race)</t>
  </si>
  <si>
    <t>State and County 
FIPS Code (5 digits)
(Column D)</t>
  </si>
  <si>
    <t>State and County 
FIPS Code (5 digits)
(Column C)*</t>
  </si>
  <si>
    <t>4A</t>
  </si>
  <si>
    <t>4B</t>
  </si>
  <si>
    <t>Initial Investment Amount</t>
  </si>
  <si>
    <t>Qualified Lending Reported by Year X Quarter</t>
  </si>
  <si>
    <t>Quarter 1</t>
  </si>
  <si>
    <t>Quarter 2</t>
  </si>
  <si>
    <t>Quarter 3</t>
  </si>
  <si>
    <t>Quarter 4</t>
  </si>
  <si>
    <t>Difference between Qualified Lending in Year X and Baseline Qualified Lending (4D - 4A)</t>
  </si>
  <si>
    <t>Difference between Qualified Lending in Year X and Baseline Qualified Lending as a % of Initial Investment by Treasury (4E ÷ 4B)</t>
  </si>
  <si>
    <t>Majority owned by Minority Individuals of Multiple Races</t>
  </si>
  <si>
    <t>State/County/Census Tract
FIPS Code (11 digits) 
(Column C)*</t>
  </si>
  <si>
    <t>(Column AJ)
$ of Originations</t>
  </si>
  <si>
    <t>6B</t>
  </si>
  <si>
    <t>7B</t>
  </si>
  <si>
    <t>8B</t>
  </si>
  <si>
    <t>9B</t>
  </si>
  <si>
    <t>10B</t>
  </si>
  <si>
    <t>11B</t>
  </si>
  <si>
    <t>12B</t>
  </si>
  <si>
    <t>13B</t>
  </si>
  <si>
    <t>14B</t>
  </si>
  <si>
    <t>15B</t>
  </si>
  <si>
    <t>16B</t>
  </si>
  <si>
    <t>16A</t>
  </si>
  <si>
    <t>15A</t>
  </si>
  <si>
    <t>14A</t>
  </si>
  <si>
    <t>13A</t>
  </si>
  <si>
    <t>12A</t>
  </si>
  <si>
    <t>11A</t>
  </si>
  <si>
    <t>10A</t>
  </si>
  <si>
    <t>9A</t>
  </si>
  <si>
    <t>8A</t>
  </si>
  <si>
    <t>7A</t>
  </si>
  <si>
    <t>6A</t>
  </si>
  <si>
    <t>Data Validation Checks: Row</t>
  </si>
  <si>
    <t>Summary</t>
  </si>
  <si>
    <t>Data Validation Checks: Category</t>
  </si>
  <si>
    <t>The # of Total Originations (A) cannot be less than the combined totals of Qualified Lending (C) and Deep Impact Lending (E).</t>
  </si>
  <si>
    <t>Pass/Fail?</t>
  </si>
  <si>
    <t>The $ of Total Originations (B) cannot be less than the combined totals of Qualified Lending (D) and Deep Impact Lending (F).</t>
  </si>
  <si>
    <t>The $ of Originations (B) must be greater than zero if # of Originations (A) is greater than zero.</t>
  </si>
  <si>
    <t>The $ of Originations (D) must be greater than zero if # of Originations (C) is greater than zero.</t>
  </si>
  <si>
    <t>The $ of Originations (F) must be greater than zero if # of Originations (E) is greater than zero.</t>
  </si>
  <si>
    <t>The # of Originations (A) must be greater than zero if $ of Originations (B) is greater than zero.</t>
  </si>
  <si>
    <t>The # of Originations (C) must be greater than zero if $ of Originations (D) is greater than zero.</t>
  </si>
  <si>
    <t>The # of Originations (E) must be greater than zero if $ of Originations (F) is greater than zero.</t>
  </si>
  <si>
    <t>Row</t>
  </si>
  <si>
    <t># Validation</t>
  </si>
  <si>
    <t>$ Validation</t>
  </si>
  <si>
    <t>The # of Originations must be greater than zero if $ of Originations is greater than zero.</t>
  </si>
  <si>
    <t>The $ of Originations must be greater than zero if # of Originations is greater than zero.</t>
  </si>
  <si>
    <t>Total Count</t>
  </si>
  <si>
    <t>Total $</t>
  </si>
  <si>
    <t>IsBlank</t>
  </si>
  <si>
    <t>AK</t>
  </si>
  <si>
    <t>AL</t>
  </si>
  <si>
    <t>AR</t>
  </si>
  <si>
    <t>AZ</t>
  </si>
  <si>
    <t>CA</t>
  </si>
  <si>
    <t>CO</t>
  </si>
  <si>
    <t>CT</t>
  </si>
  <si>
    <t>DC</t>
  </si>
  <si>
    <t>DE</t>
  </si>
  <si>
    <t>FL</t>
  </si>
  <si>
    <t>GA</t>
  </si>
  <si>
    <t>HI</t>
  </si>
  <si>
    <t>IA</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</si>
  <si>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</si>
  <si>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</si>
  <si>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</si>
  <si>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</si>
  <si>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</si>
  <si>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</si>
  <si>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</si>
  <si>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</si>
  <si>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</si>
  <si>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</si>
  <si>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</si>
  <si>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</si>
  <si>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</si>
  <si>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</si>
  <si>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</si>
  <si>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</si>
  <si>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</si>
  <si>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</si>
  <si>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</si>
  <si>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</si>
  <si>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</si>
  <si>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</si>
  <si>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</si>
  <si>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</si>
  <si>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</si>
  <si>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</si>
  <si>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</si>
  <si>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</si>
  <si>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</si>
  <si>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</si>
  <si>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</si>
  <si>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</si>
  <si>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</si>
  <si>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</si>
  <si>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</si>
  <si>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</si>
  <si>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</si>
  <si>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AS</t>
  </si>
  <si>
    <t>GU</t>
  </si>
  <si>
    <t>MP</t>
  </si>
  <si>
    <t>VI</t>
  </si>
  <si>
    <t>CountBlank</t>
  </si>
  <si>
    <t xml:space="preserve">Affordable Housing </t>
  </si>
  <si>
    <t>Qualified PWI</t>
  </si>
  <si>
    <t xml:space="preserve">Community Service Facility </t>
  </si>
  <si>
    <t>Deep Impact PWI</t>
  </si>
  <si>
    <t>PR-Adjuntas Municipio</t>
  </si>
  <si>
    <t>PR-Aguada Municipio</t>
  </si>
  <si>
    <t>PR-Aguadilla Municipio</t>
  </si>
  <si>
    <t>PR-Aguas Buenas Municipio</t>
  </si>
  <si>
    <t>PR-Aibonito Municipio</t>
  </si>
  <si>
    <t>PR-Añasco Municipio</t>
  </si>
  <si>
    <t>PR-Arecibo Municipio</t>
  </si>
  <si>
    <t>PR-Arroyo Municipio</t>
  </si>
  <si>
    <t>PR-Barceloneta Municipio</t>
  </si>
  <si>
    <t>PR-Barranquitas Municipio</t>
  </si>
  <si>
    <t>PR-Bayamón Municipio</t>
  </si>
  <si>
    <t>PR-Cabo Rojo Municipio</t>
  </si>
  <si>
    <t>PR-Caguas Municipio</t>
  </si>
  <si>
    <t>PR-Camuy Municipio</t>
  </si>
  <si>
    <t>PR-Canóvanas Municipio</t>
  </si>
  <si>
    <t>PR-Carolina Municipio</t>
  </si>
  <si>
    <t>PR-Cataño Municipio</t>
  </si>
  <si>
    <t>PR-Cayey Municipio</t>
  </si>
  <si>
    <t>PR-Ceiba Municipio</t>
  </si>
  <si>
    <t>PR-Ciales Municipio</t>
  </si>
  <si>
    <t>PR-Cidra Municipio</t>
  </si>
  <si>
    <t>PR-Coamo Municipio</t>
  </si>
  <si>
    <t>PR-Comerío Municipio</t>
  </si>
  <si>
    <t>PR-Corozal Municipio</t>
  </si>
  <si>
    <t>PR-Culebra Municipio</t>
  </si>
  <si>
    <t>PR-Dorado Municipio</t>
  </si>
  <si>
    <t>PR-Fajardo Municipio</t>
  </si>
  <si>
    <t>PR-Florida Municipio</t>
  </si>
  <si>
    <t>PR-Guánica Municipio</t>
  </si>
  <si>
    <t>PR-Guayama Municipio</t>
  </si>
  <si>
    <t>PR-Guayanilla Municipio</t>
  </si>
  <si>
    <t>PR-Guaynabo Municipio</t>
  </si>
  <si>
    <t>PR-Gurabo Municipio</t>
  </si>
  <si>
    <t>PR-Hatillo Municipio</t>
  </si>
  <si>
    <t>PR-Hormigueros Municipio</t>
  </si>
  <si>
    <t>PR-Humacao Municipio</t>
  </si>
  <si>
    <t>PR-Isabela Municipio</t>
  </si>
  <si>
    <t>PR-Jayuya Municipio</t>
  </si>
  <si>
    <t>PR-Juana Díaz Municipio</t>
  </si>
  <si>
    <t>PR-Juncos Municipio</t>
  </si>
  <si>
    <t>PR-Lajas Municipio</t>
  </si>
  <si>
    <t>PR-Lares Municipio</t>
  </si>
  <si>
    <t>PR-Las Marías Municipio</t>
  </si>
  <si>
    <t>PR-Las Piedras Municipio</t>
  </si>
  <si>
    <t>PR-Loíza Municipio</t>
  </si>
  <si>
    <t>PR-Luquillo Municipio</t>
  </si>
  <si>
    <t>PR-Manatí Municipio</t>
  </si>
  <si>
    <t>PR-Maricao Municipio</t>
  </si>
  <si>
    <t>PR-Maunabo Municipio</t>
  </si>
  <si>
    <t>PR-Mayagüez Municipio</t>
  </si>
  <si>
    <t>PR-Moca Municipio</t>
  </si>
  <si>
    <t>PR-Morovis Municipio</t>
  </si>
  <si>
    <t>PR-Naguabo Municipio</t>
  </si>
  <si>
    <t>PR-Naranjito Municipio</t>
  </si>
  <si>
    <t>PR-Orocovis Municipio</t>
  </si>
  <si>
    <t>PR-Patillas Municipio</t>
  </si>
  <si>
    <t>PR-Peñuelas Municipio</t>
  </si>
  <si>
    <t>PR-Ponce Municipio</t>
  </si>
  <si>
    <t>PR-Quebradillas Municipio</t>
  </si>
  <si>
    <t>PR-Rincón Municipio</t>
  </si>
  <si>
    <t>PR-Río Grande Municipio</t>
  </si>
  <si>
    <t>PR-Sabana Grande Municipio</t>
  </si>
  <si>
    <t>PR-Salinas Municipio</t>
  </si>
  <si>
    <t>PR-San Germán Municipio</t>
  </si>
  <si>
    <t>PR-San Juan Municipio</t>
  </si>
  <si>
    <t>PR-San Lorenzo Municipio</t>
  </si>
  <si>
    <t>PR-San Sebastián Municipio</t>
  </si>
  <si>
    <t>PR-Santa Isabel Municipio</t>
  </si>
  <si>
    <t>PR-Toa Alta Municipio</t>
  </si>
  <si>
    <t>PR-Toa Baja Municipio</t>
  </si>
  <si>
    <t>PR-Trujillo Alto Municipio</t>
  </si>
  <si>
    <t>PR-Utuado Municipio</t>
  </si>
  <si>
    <t>PR-Vega Alta Municipio</t>
  </si>
  <si>
    <t>PR-Vega Baja Municipio</t>
  </si>
  <si>
    <t>PR-Vieques Municipio</t>
  </si>
  <si>
    <t>PR-Villalba Municipio</t>
  </si>
  <si>
    <t>PR-Yabucoa Municipio</t>
  </si>
  <si>
    <t>PR-Yauco Municipio</t>
  </si>
  <si>
    <r>
      <t xml:space="preserve">Quarterly Supplemental Report (QSR)
Schedule D1 - Add'l Place-Based Data on Qualified Lending (Rural Communities)
</t>
    </r>
    <r>
      <rPr>
        <sz val="10"/>
        <rFont val="Arial"/>
        <family val="2"/>
      </rPr>
      <t>* For more information regarding Federal Information Processing Series Codes (FIPS Codes) see: https://www.census.gov/library/reference/code-lists/ansi.html (link to the right)
Schedule D1 requires aggregation of investments up to the County or County Equivalent Level.  Report the State and County or County Equivalent.
Example: For Summit County, Colorado report 08117</t>
    </r>
  </si>
  <si>
    <t>https://www.census.gov/library/reference/code-lists/ansi.html</t>
  </si>
  <si>
    <r>
      <t xml:space="preserve">Quarterly Supplemental Report (QSR)
Schedule D5 - Add'l Place-Based Data on Qualified Lending (Persistent Poverty Counties)
</t>
    </r>
    <r>
      <rPr>
        <sz val="10"/>
        <rFont val="Arial"/>
        <family val="2"/>
      </rPr>
      <t>* For more information regarding Federal Information Processing Series Codes (FIPS Codes) see: https://www.census.gov/library/reference/code-lists/ansi.html (link to the right)
Schedule D5 requires aggregation of investments up to the County or County Equivalent Level.  Report the State and County or County Equivalent.
Example: For Summit County, Colorado report 08117</t>
    </r>
  </si>
  <si>
    <r>
      <t xml:space="preserve">Quarterly Supplemental Report (QSR)
Schedule D8 - Add'l Place-Based Data on Qualified Lending (Projects Benefiting LMI Communities or OTP)
</t>
    </r>
    <r>
      <rPr>
        <sz val="10"/>
        <rFont val="Arial"/>
        <family val="2"/>
      </rPr>
      <t>* For more information regarding Federal Information Processing Series Codes (FIPS Codes) see: https://www.census.gov/library/reference/code-lists/ansi.html (link to the right)
Schedule D8 requires aggregation of investments up to the County or County Equivalent Level.  Report the State and County or County Equivalent.
Example: For Summit County, Colorado report 08117</t>
    </r>
  </si>
  <si>
    <t>Acoma Pueblo and Off-Reservation Trust Land</t>
  </si>
  <si>
    <t>Agua Caliente Indian Reservation and Off-Reservation Trust Land</t>
  </si>
  <si>
    <t>Alabama-Coushatta Reservation and Off-Reservation Trust Land</t>
  </si>
  <si>
    <t>Allegany Reservation</t>
  </si>
  <si>
    <t>Alturas Indian Rancheria</t>
  </si>
  <si>
    <t>Annette Island Reserve</t>
  </si>
  <si>
    <t>Aroostook Band of Micmac Trust Land</t>
  </si>
  <si>
    <t>Auburn Rancheria and Off-Reservation Trust Land</t>
  </si>
  <si>
    <t>Augustine Reservation</t>
  </si>
  <si>
    <t>Bad River Reservation</t>
  </si>
  <si>
    <t>Barona Reservation</t>
  </si>
  <si>
    <t>Battle Mountain Reservation</t>
  </si>
  <si>
    <t>Bay Mills Reservation and Off-Reservation Trust Land</t>
  </si>
  <si>
    <t>Benton Paiute Reservation and Off-Reservation Trust Land</t>
  </si>
  <si>
    <t>Berry Creek Rancheria and Off-Reservation Trust Land</t>
  </si>
  <si>
    <t>Big Bend Rancheria</t>
  </si>
  <si>
    <t>Big Cypress Reservation</t>
  </si>
  <si>
    <t>Big Lagoon Rancheria</t>
  </si>
  <si>
    <t>Big Pine Reservation</t>
  </si>
  <si>
    <t>Big Sandy Rancheria</t>
  </si>
  <si>
    <t>Big Valley Rancheria</t>
  </si>
  <si>
    <t>Bishop Reservation</t>
  </si>
  <si>
    <t>Blackfeet Indian Reservation and Off-Reservation Trust Land</t>
  </si>
  <si>
    <t>Blue Lake Rancheria and Off-Reservation Trust Land</t>
  </si>
  <si>
    <t>Bois Forte Reservation</t>
  </si>
  <si>
    <t>Bridgeport Reservation</t>
  </si>
  <si>
    <t>Brighton Reservation</t>
  </si>
  <si>
    <t>Burns Paiute Indian Colony and Off-Reservation Trust Land</t>
  </si>
  <si>
    <t>Cabazon Reservation</t>
  </si>
  <si>
    <t>Cahuilla Reservation</t>
  </si>
  <si>
    <t>Campbell Ranch</t>
  </si>
  <si>
    <t>Campo Indian Reservation</t>
  </si>
  <si>
    <t>Capitan Grande Reservation</t>
  </si>
  <si>
    <t>Carson Colony</t>
  </si>
  <si>
    <t>Catawba Reservation</t>
  </si>
  <si>
    <t>Cattaraugus Reservation</t>
  </si>
  <si>
    <t>Cedarville Rancheria and Off-Reservation Trust Land</t>
  </si>
  <si>
    <t>Celilo Village</t>
  </si>
  <si>
    <t>Chehalis Reservation and Off-Reservation Trust Land</t>
  </si>
  <si>
    <t>Chemehuevi Reservation</t>
  </si>
  <si>
    <t>Cheyenne River Reservation and Off-Reservation Trust Land</t>
  </si>
  <si>
    <t>Chicken Ranch Rancheria and Off-Reservation Trust Land</t>
  </si>
  <si>
    <t>Chitimacha Reservation</t>
  </si>
  <si>
    <t>Pueblo de Cochiti</t>
  </si>
  <si>
    <t>Coconut Creek Trust Land</t>
  </si>
  <si>
    <t>Cocopah Reservation</t>
  </si>
  <si>
    <t>Coeur d'Alene Reservation</t>
  </si>
  <si>
    <t>Cold Springs Rancheria</t>
  </si>
  <si>
    <t>Colorado River Indian Reservation</t>
  </si>
  <si>
    <t>Colusa Rancheria</t>
  </si>
  <si>
    <t>Colville Reservation and Off-Reservation Trust Land</t>
  </si>
  <si>
    <t>Coos, Lower Umpqua, and Siuslaw Reservation and Off-Reservation Trust Land</t>
  </si>
  <si>
    <t>Coquille Reservation</t>
  </si>
  <si>
    <t>Cortina Indian Rancheria</t>
  </si>
  <si>
    <t>Coushatta Reservation and Off-Reservation Trust Land</t>
  </si>
  <si>
    <t>Cow Creek Reservation and Off-Reservation Trust Land</t>
  </si>
  <si>
    <t>Coyote Valley Reservation</t>
  </si>
  <si>
    <t>Crow Reservation and Off-Reservation Trust Land</t>
  </si>
  <si>
    <t>Crow Creek Reservation</t>
  </si>
  <si>
    <t>Dresslerville Colony</t>
  </si>
  <si>
    <t>Dry Creek Rancheria</t>
  </si>
  <si>
    <t>Duck Valley Reservation</t>
  </si>
  <si>
    <t>Duckwater Reservation</t>
  </si>
  <si>
    <t>Eastern Cherokee Reservation</t>
  </si>
  <si>
    <t>Elko Colony</t>
  </si>
  <si>
    <t>Elk Valley Rancheria and Off-Reservation Trust Land</t>
  </si>
  <si>
    <t>Ely Reservation</t>
  </si>
  <si>
    <t>Enterprise Rancheria</t>
  </si>
  <si>
    <t>Ewiiaapaayp Reservation</t>
  </si>
  <si>
    <t>Fallon Paiute-Shoshone Colony and Off-Reservation Trust Land</t>
  </si>
  <si>
    <t>Fallon Paiute-Shoshone Reservation and Off-Reservation Trust Land</t>
  </si>
  <si>
    <t>Flandreau Reservation</t>
  </si>
  <si>
    <t>Flathead Reservation</t>
  </si>
  <si>
    <t>Fond du Lac Reservation and Off-Reservation Trust Land</t>
  </si>
  <si>
    <t>Forest County Potawatomi Community and Off-Reservation Trust Land</t>
  </si>
  <si>
    <t>Fort Apache Reservation</t>
  </si>
  <si>
    <t>Fort Belknap Reservation and Off-Reservation Trust Land</t>
  </si>
  <si>
    <t>Fort Berthold Reservation</t>
  </si>
  <si>
    <t>Fort Bidwell Reservation and Off-Reservation Trust Land</t>
  </si>
  <si>
    <t>Fort Hall Reservation and Off-Reservation Trust Land</t>
  </si>
  <si>
    <t>Fort Independence Reservation</t>
  </si>
  <si>
    <t>Fort McDermitt Indian Reservation</t>
  </si>
  <si>
    <t>Fort McDowell Yavapai Nation Reservation</t>
  </si>
  <si>
    <t>Fort Mojave Reservation and Off-Reservation Trust Land</t>
  </si>
  <si>
    <t>Fort Peck Indian Reservation and Off-Reservation Trust Land</t>
  </si>
  <si>
    <t>Fort Pierce Reservation</t>
  </si>
  <si>
    <t>Fort Yuma Indian Reservation</t>
  </si>
  <si>
    <t>Gila River Indian Reservation</t>
  </si>
  <si>
    <t>Goshute Reservation</t>
  </si>
  <si>
    <t>Grand Portage Reservation and Off-Reservation Trust Land</t>
  </si>
  <si>
    <t>Grand Ronde Community and Off-Reservation Trust Land</t>
  </si>
  <si>
    <t>Grand Traverse Reservation and Off-Reservation Trust Land</t>
  </si>
  <si>
    <t>Greenville Rancheria</t>
  </si>
  <si>
    <t>Grindstone Indian Rancheria</t>
  </si>
  <si>
    <t>Guidiville Rancheria and Off-Reservation Trust Land</t>
  </si>
  <si>
    <t>Hannahville Indian Community and Off-Reservation Trust Land</t>
  </si>
  <si>
    <t>Havasupai Reservation</t>
  </si>
  <si>
    <t>Ho-Chunk Nation Reservation and Off-Reservation Trust Land</t>
  </si>
  <si>
    <t>Hoh Indian Reservation</t>
  </si>
  <si>
    <t>Hollywood Reservation</t>
  </si>
  <si>
    <t>Hoopa Valley Reservation</t>
  </si>
  <si>
    <t>Hopi Reservation and Off-Reservation Trust Land</t>
  </si>
  <si>
    <t>Hopland Rancheria and Off-Reservation Trust Land</t>
  </si>
  <si>
    <t>Houlton Maliseet Reservation and Off-Reservation Trust Land</t>
  </si>
  <si>
    <t>Hualapai Indian Reservation and Off-Reservation Trust Land</t>
  </si>
  <si>
    <t>Huron Potawatomi Reservation and Off-Reservation Trust Land</t>
  </si>
  <si>
    <t>Immokalee Reservation</t>
  </si>
  <si>
    <t>Inaja and Cosmit Reservation</t>
  </si>
  <si>
    <t>Indian Township Reservation</t>
  </si>
  <si>
    <t>Iowa (KS-NE) Reservation and Off-Reservation Trust Land</t>
  </si>
  <si>
    <t>Isabella Reservation</t>
  </si>
  <si>
    <t>Isleta Pueblo</t>
  </si>
  <si>
    <t>Jackson Rancheria</t>
  </si>
  <si>
    <t>Jamestown S'Klallam Reservation and Off-Reservation Trust Land</t>
  </si>
  <si>
    <t>Jamul Indian Village</t>
  </si>
  <si>
    <t>Jemez Pueblo</t>
  </si>
  <si>
    <t>Jena Band of Choctaw Reservation</t>
  </si>
  <si>
    <t>Jicarilla Apache Nation Reservation and Off-Reservation Trust Land</t>
  </si>
  <si>
    <t>Kaibab Indian Reservation</t>
  </si>
  <si>
    <t>Kalispel Reservation and Off-Reservation Trust Land</t>
  </si>
  <si>
    <t>Karuk Reservation and Off-Reservation Trust Land</t>
  </si>
  <si>
    <t>Kickapoo (KS) Reservation</t>
  </si>
  <si>
    <t>Kickapoo (TX) Reservation</t>
  </si>
  <si>
    <t>Klamath Reservation</t>
  </si>
  <si>
    <t>Kootenai Reservation and Off-Reservation Trust Land</t>
  </si>
  <si>
    <t>Lac Courte Oreilles Reservation and Off-Reservation Trust Land</t>
  </si>
  <si>
    <t>Lac du Flambeau Reservation</t>
  </si>
  <si>
    <t>Lac Vieux Desert Reservation</t>
  </si>
  <si>
    <t>Laguna Pueblo and Off-Reservation Trust Land</t>
  </si>
  <si>
    <t>La Jolla Reservation</t>
  </si>
  <si>
    <t>Lake Traverse Reservation and Off-Reservation Trust Land</t>
  </si>
  <si>
    <t>L'Anse Reservation and Off-Reservation Trust Land</t>
  </si>
  <si>
    <t>La Posta Indian Reservation</t>
  </si>
  <si>
    <t>Las Vegas Indian Colony</t>
  </si>
  <si>
    <t>Laytonville Rancheria</t>
  </si>
  <si>
    <t>Leech Lake Reservation and Off-Reservation Trust Land</t>
  </si>
  <si>
    <t>Likely Rancheria</t>
  </si>
  <si>
    <t>Little River Reservation and Off-Reservation Trust Land</t>
  </si>
  <si>
    <t>Little Traverse Bay Reservation and Off-Reservation Trust Land</t>
  </si>
  <si>
    <t>Lone Pine Reservation</t>
  </si>
  <si>
    <t>Lookout Rancheria</t>
  </si>
  <si>
    <t>Los Coyotes Reservation</t>
  </si>
  <si>
    <t>Lovelock Indian Colony</t>
  </si>
  <si>
    <t>Lower Brule Reservation and Off-Reservation Trust Land</t>
  </si>
  <si>
    <t>Lower Elwha Reservation and Off-Reservation Trust Land</t>
  </si>
  <si>
    <t>Lower Sioux Indian Community</t>
  </si>
  <si>
    <t>Lummi Reservation</t>
  </si>
  <si>
    <t>Lytton Rancheria</t>
  </si>
  <si>
    <t>Makah Indian Reservation</t>
  </si>
  <si>
    <t>Manchester-Point Arena Rancheria</t>
  </si>
  <si>
    <t>Manzanita Reservation and Off-Reservation Trust Land</t>
  </si>
  <si>
    <t>Maricopa (Ak Chin) Indian Reservation</t>
  </si>
  <si>
    <t>Mashantucket Pequot Reservation and Off-Reservation Trust Land</t>
  </si>
  <si>
    <t>Match-e-be-nash-she-wish Band of Pottawatomi Reservation</t>
  </si>
  <si>
    <t>Menominee Reservation and Off-Reservation Trust Land</t>
  </si>
  <si>
    <t>Mesa Grande Reservation</t>
  </si>
  <si>
    <t>Mescalero Reservation</t>
  </si>
  <si>
    <t>Miccosukee Reservation and Off-Reservation Trust Land</t>
  </si>
  <si>
    <t>Middletown Rancheria</t>
  </si>
  <si>
    <t>Mille Lacs Reservation and Off-Reservation Trust Land</t>
  </si>
  <si>
    <t>Minnesota Chippewa Trust Land</t>
  </si>
  <si>
    <t>Mississippi Choctaw Reservation</t>
  </si>
  <si>
    <t>Moapa River Indian Reservation</t>
  </si>
  <si>
    <t>Mohegan Reservation and Off-Reservation Trust Land</t>
  </si>
  <si>
    <t>Montgomery Creek Rancheria</t>
  </si>
  <si>
    <t>Mooretown Rancheria and Off-Reservation Trust Land</t>
  </si>
  <si>
    <t>Morongo Reservation and Off-Reservation Trust Land</t>
  </si>
  <si>
    <t>Muckleshoot Reservation and Off-Reservation Trust Land</t>
  </si>
  <si>
    <t>Nambe Pueblo and Off-Reservation Trust Land</t>
  </si>
  <si>
    <t>Narragansett Reservation</t>
  </si>
  <si>
    <t>Navajo Nation Reservation and Off-Reservation Trust Land</t>
  </si>
  <si>
    <t>Nez Perce Reservation</t>
  </si>
  <si>
    <t>Nisqually Reservation</t>
  </si>
  <si>
    <t>Nooksack Reservation and Off-Reservation Trust Land</t>
  </si>
  <si>
    <t>Northern Cheyenne Indian Reservation and Off-Reservation Trust Land</t>
  </si>
  <si>
    <t>North Fork Rancheria and Off-Reservation Trust Land</t>
  </si>
  <si>
    <t>Northwestern Shoshone Reservation</t>
  </si>
  <si>
    <t>Ohkay Owingeh</t>
  </si>
  <si>
    <t>Oil Springs Reservation</t>
  </si>
  <si>
    <t>Omaha Reservation</t>
  </si>
  <si>
    <t>Oneida Nation Reservation</t>
  </si>
  <si>
    <t>Oneida (WI) Reservation and Off-Reservation Trust Land</t>
  </si>
  <si>
    <t>Onondaga Nation Reservation</t>
  </si>
  <si>
    <t>Ontonagon Reservation</t>
  </si>
  <si>
    <t>Osage Reservation</t>
  </si>
  <si>
    <t>Paiute (UT) Reservation</t>
  </si>
  <si>
    <t>Pala Reservation</t>
  </si>
  <si>
    <t>Pascua Pueblo Yaqui Reservation</t>
  </si>
  <si>
    <t>Paskenta Rancheria</t>
  </si>
  <si>
    <t>Passamaquoddy Trust Land</t>
  </si>
  <si>
    <t>Pauma and Yuima Reservation</t>
  </si>
  <si>
    <t>Pechanga Reservation</t>
  </si>
  <si>
    <t>Penobscot Reservation and Off-Reservation Trust Land</t>
  </si>
  <si>
    <t>Picayune Rancheria and Off-Reservation Trust Land</t>
  </si>
  <si>
    <t>Picuris Pueblo</t>
  </si>
  <si>
    <t>Pine Ridge Reservation</t>
  </si>
  <si>
    <t>Pinoleville Rancheria</t>
  </si>
  <si>
    <t>Pit River Trust Land</t>
  </si>
  <si>
    <t>Pleasant Point Reservation</t>
  </si>
  <si>
    <t>Poarch Creek Reservation and Off-Reservation Trust Land</t>
  </si>
  <si>
    <t>Pokagon Reservation and Off-Reservation Trust Land</t>
  </si>
  <si>
    <t>Ponca (NE) Trust Land</t>
  </si>
  <si>
    <t>Port Gamble Reservation</t>
  </si>
  <si>
    <t>Port Madison Reservation</t>
  </si>
  <si>
    <t>Prairie Band of Potawatomi Nation Reservation</t>
  </si>
  <si>
    <t>Prairie Island Indian Community and Off-Reservation Trust Land</t>
  </si>
  <si>
    <t>Pueblo of Pojoaque and Off-Reservation Trust Land</t>
  </si>
  <si>
    <t>Puyallup Reservation and Off-Reservation Trust Land</t>
  </si>
  <si>
    <t>Pyramid Lake Paiute Reservation</t>
  </si>
  <si>
    <t>Quartz Valley Reservation and Off-Reservation Trust Land</t>
  </si>
  <si>
    <t>Quileute Reservation</t>
  </si>
  <si>
    <t>Quinault Reservation</t>
  </si>
  <si>
    <t>Ramona Village</t>
  </si>
  <si>
    <t>Red Cliff Reservation and Off-Reservation Trust Land</t>
  </si>
  <si>
    <t>Redding Rancheria</t>
  </si>
  <si>
    <t>Red Lake Reservation</t>
  </si>
  <si>
    <t>Redwood Valley Rancheria</t>
  </si>
  <si>
    <t>Reno-Sparks Indian Colony</t>
  </si>
  <si>
    <t>Resighini Rancheria</t>
  </si>
  <si>
    <t>Rincon Reservation</t>
  </si>
  <si>
    <t>Roaring Creek Rancheria</t>
  </si>
  <si>
    <t>Robinson Rancheria and Off-Reservation Trust Land</t>
  </si>
  <si>
    <t>Rocky Boy's Reservation and Off-Reservation Trust Land</t>
  </si>
  <si>
    <t>Rohnerville Rancheria</t>
  </si>
  <si>
    <t>Rosebud Indian Reservation and Off-Reservation Trust Land</t>
  </si>
  <si>
    <t>Round Valley Reservation and Off-Reservation Trust Land</t>
  </si>
  <si>
    <t>Rumsey Indian Rancheria</t>
  </si>
  <si>
    <t>Sac and Fox/Meskwaki Settlement</t>
  </si>
  <si>
    <t>Sac and Fox Nation Reservation and Off-Reservation Trust Land</t>
  </si>
  <si>
    <t>St. Croix Reservation and Off-Reservation Trust Land</t>
  </si>
  <si>
    <t>St. Regis Mohawk Reservation</t>
  </si>
  <si>
    <t>Salt River Reservation</t>
  </si>
  <si>
    <t>San Carlos Reservation</t>
  </si>
  <si>
    <t>Sandia Pueblo</t>
  </si>
  <si>
    <t>San Felipe Pueblo</t>
  </si>
  <si>
    <t>San Ildefonso Pueblo and Off-Reservation Trust Land</t>
  </si>
  <si>
    <t>San Manuel Reservation</t>
  </si>
  <si>
    <t>San Pasqual Reservation</t>
  </si>
  <si>
    <t>Santa Ana Pueblo</t>
  </si>
  <si>
    <t>Santa Clara Pueblo</t>
  </si>
  <si>
    <t>Santa Rosa Rancheria</t>
  </si>
  <si>
    <t>Santa Rosa Reservation</t>
  </si>
  <si>
    <t>Santa Ynez Reservation</t>
  </si>
  <si>
    <t>Santa Ysabel Reservation</t>
  </si>
  <si>
    <t>Santee Reservation</t>
  </si>
  <si>
    <t>Santo Domingo Pueblo</t>
  </si>
  <si>
    <t>Sauk-Suiattle Reservation</t>
  </si>
  <si>
    <t>Sault Sainte Marie Reservation and Off-Reservation Trust Land</t>
  </si>
  <si>
    <t>Seminole (FL) Trust Land</t>
  </si>
  <si>
    <t>Shakopee Mdewakanton Sioux Community and Off-Reservation Trust Land</t>
  </si>
  <si>
    <t>Sherwood Valley Rancheria and Off-Reservation Trust Land</t>
  </si>
  <si>
    <t>Shingle Springs Rancheria</t>
  </si>
  <si>
    <t>Shoalwater Bay Indian Reservation and Off-Reservation Trust Land</t>
  </si>
  <si>
    <t>Siletz Reservation and Off-Reservation Trust Land</t>
  </si>
  <si>
    <t>Skokomish Reservation</t>
  </si>
  <si>
    <t>Skull Valley Reservation</t>
  </si>
  <si>
    <t>Smith River Rancheria and Off-Reservation Trust Land</t>
  </si>
  <si>
    <t>Snoqualmie Reservation</t>
  </si>
  <si>
    <t>Soboba Reservation and Off-Reservation Trust Land</t>
  </si>
  <si>
    <t>Sokaogon Chippewa Community and Off-Reservation Trust Land</t>
  </si>
  <si>
    <t>Southern Ute Reservation</t>
  </si>
  <si>
    <t>South Fork Reservation and Off-Reservation Trust Land</t>
  </si>
  <si>
    <t>Spirit Lake Reservation</t>
  </si>
  <si>
    <t>Spokane Reservation and Off-Reservation Trust Land</t>
  </si>
  <si>
    <t>Squaxin Island Reservation and Off-Reservation Trust Land</t>
  </si>
  <si>
    <t>Standing Rock Reservation</t>
  </si>
  <si>
    <t>Stewart Community</t>
  </si>
  <si>
    <t>Stewarts Point Rancheria</t>
  </si>
  <si>
    <t>Stillaguamish Reservation and Off-Reservation Trust Land</t>
  </si>
  <si>
    <t>Stockbridge Munsee Community</t>
  </si>
  <si>
    <t>Sulphur Bank Rancheria</t>
  </si>
  <si>
    <t>Summit Lake Reservation and Off-Reservation Trust Land</t>
  </si>
  <si>
    <t>Susanville Indian Rancheria and Off-Reservation Trust Land</t>
  </si>
  <si>
    <t>Swinomish Reservation and Off-Reservation Trust Land</t>
  </si>
  <si>
    <t>Sycuan Reservation</t>
  </si>
  <si>
    <t>Table Bluff Reservation</t>
  </si>
  <si>
    <t>Table Mountain Rancheria</t>
  </si>
  <si>
    <t>Tampa Reservation</t>
  </si>
  <si>
    <t>Taos Pueblo and Off-Reservation Trust Land</t>
  </si>
  <si>
    <t>Tesuque Pueblo and Off-Reservation Trust Land</t>
  </si>
  <si>
    <t>Timbi-Sha Shoshone Reservation and Off-Reservation Trust Land</t>
  </si>
  <si>
    <t>Tohono O'odham Nation Reservation and Off-Reservation Trust Land</t>
  </si>
  <si>
    <t>Tonawanda Reservation</t>
  </si>
  <si>
    <t>Tonto Apache Reservation</t>
  </si>
  <si>
    <t>Torres-Martinez Reservation</t>
  </si>
  <si>
    <t>Trinidad Rancheria and Off-Reservation Trust Land</t>
  </si>
  <si>
    <t>Tulalip Reservation and Off-Reservation Trust Land</t>
  </si>
  <si>
    <t>Tule River Reservation and Off-Reservation Trust Land</t>
  </si>
  <si>
    <t>Tunica-Biloxi Reservation and Off-Reservation Trust Land</t>
  </si>
  <si>
    <t>Tuolumne Rancheria</t>
  </si>
  <si>
    <t>Turtle Mountain Reservation and Off-Reservation Trust Land</t>
  </si>
  <si>
    <t>Tuscarora Nation Reservation</t>
  </si>
  <si>
    <t>Twenty-Nine Palms Reservation</t>
  </si>
  <si>
    <t>Uintah and Ouray Reservation and Off-Reservation Trust Land</t>
  </si>
  <si>
    <t>Umatilla Reservation</t>
  </si>
  <si>
    <t>Upper Lake Rancheria</t>
  </si>
  <si>
    <t>Upper Sioux Community and Off-Reservation Trust Land</t>
  </si>
  <si>
    <t>Upper Skagit Reservation</t>
  </si>
  <si>
    <t>Ute Mountain Reservation and Off-Reservation Trust Land</t>
  </si>
  <si>
    <t>Viejas Reservation</t>
  </si>
  <si>
    <t>Walker River Reservation</t>
  </si>
  <si>
    <t>Wampanoag-Aquinnah Trust Land</t>
  </si>
  <si>
    <t>Warm Springs Reservation and Off-Reservation Trust Land</t>
  </si>
  <si>
    <t>Washoe Ranches Trust Land</t>
  </si>
  <si>
    <t>Wells Colony</t>
  </si>
  <si>
    <t>White Earth Reservation and Off-Reservation Trust Land</t>
  </si>
  <si>
    <t>Wind River Reservation and Off-Reservation Trust Land</t>
  </si>
  <si>
    <t>Winnebago Reservation and Off-Reservation Trust Land</t>
  </si>
  <si>
    <t>Winnemucca Indian Colony</t>
  </si>
  <si>
    <t>Woodfords Community</t>
  </si>
  <si>
    <t>XL Ranch Rancheria</t>
  </si>
  <si>
    <t>Yakama Nation Reservation and Off-Reservation Trust Land</t>
  </si>
  <si>
    <t>Yankton Reservation</t>
  </si>
  <si>
    <t>Yavapai-Apache Nation Reservation</t>
  </si>
  <si>
    <t>Yavapai-Prescott Reservation</t>
  </si>
  <si>
    <t>Yerington Colony</t>
  </si>
  <si>
    <t>Yomba Reservation</t>
  </si>
  <si>
    <t>Ysleta del Sur Pueblo and Off-Reservation Trust Land</t>
  </si>
  <si>
    <t>Yurok Reservation</t>
  </si>
  <si>
    <t>Zia Pueblo and Off-Reservation Trust Land</t>
  </si>
  <si>
    <t>Zuni Reservation and Off-Reservation Trust Land</t>
  </si>
  <si>
    <t>Kickapoo (KS) Reservation/Sac and Fox Nation Trust Land joint-use area</t>
  </si>
  <si>
    <t>San Felipe Pueblo/Santa Ana Pueblo joint-use area</t>
  </si>
  <si>
    <t>San Felipe Pueblo/Santo Domingo Pueblo joint-use area</t>
  </si>
  <si>
    <t>Anahola (Agricultural) Hawaiian Home Land</t>
  </si>
  <si>
    <t>Anahola (Residential) Hawaiian Home Land</t>
  </si>
  <si>
    <t>East Kapolei Hawaiian Home Land</t>
  </si>
  <si>
    <t>Haiku Hawaiian Home Land</t>
  </si>
  <si>
    <t>Hanapepe Hawaiian Home Land</t>
  </si>
  <si>
    <t>Homuula-Upper Piihonua Hawaiian Home Land</t>
  </si>
  <si>
    <t>Honokaia Hawaiian Home Land</t>
  </si>
  <si>
    <t>Honokowai Hawaiian Home Land</t>
  </si>
  <si>
    <t>Honolulu Makai Hawaiian Home Land</t>
  </si>
  <si>
    <t>Honomu Hawaiian Home Land</t>
  </si>
  <si>
    <t>Hoolehua-Palaaau Hawaiian Home Land</t>
  </si>
  <si>
    <t>Kahikinui Hawaiian Home Land</t>
  </si>
  <si>
    <t>Kakaina-Kumuhau Hawaiian Home Land</t>
  </si>
  <si>
    <t>Kalaeloa Hawaiian Home Land</t>
  </si>
  <si>
    <t>Kalamaula Hawaiian Home Land</t>
  </si>
  <si>
    <t>Kalaupapa Hawaiian Home Land</t>
  </si>
  <si>
    <t>Kalawahine Hawaiian Home Land</t>
  </si>
  <si>
    <t>Kamaoa-Puueo Hawaiian Home Land</t>
  </si>
  <si>
    <t>Kamiloloa-Makakupaia Hawaiian Home Land</t>
  </si>
  <si>
    <t>Kamoku-Kapulena Hawaiian Home Land</t>
  </si>
  <si>
    <t>Kanehili Hawaiian Home Land</t>
  </si>
  <si>
    <t>Kaohe-Olaa Hawaiian Home Land</t>
  </si>
  <si>
    <t>Kapaa Hawaiian Home Land</t>
  </si>
  <si>
    <t>Kapaakea Hawaiian Home Land</t>
  </si>
  <si>
    <t>Kapolei Hawaiian Home Land</t>
  </si>
  <si>
    <t>Kaumana Hawaiian Home Land</t>
  </si>
  <si>
    <t>Kaupea Hawaiian Home Land</t>
  </si>
  <si>
    <t>Kawaihae Hawaiian Home Land</t>
  </si>
  <si>
    <t>Keahuolu Hawaiian Home Land</t>
  </si>
  <si>
    <t>Kealakehe Hawaiian Home Land</t>
  </si>
  <si>
    <t>Keanae-Wailua Hawaiian Home Land</t>
  </si>
  <si>
    <t>Keaukaha Hawaiian Home Land</t>
  </si>
  <si>
    <t>Kekaha Hawaiian Home Land</t>
  </si>
  <si>
    <t>Keokea (Agricultural) Hawaiian Home Land</t>
  </si>
  <si>
    <t>Keoniki Hawaiian Home Land</t>
  </si>
  <si>
    <t>Kewalo Hawaiian Home Land</t>
  </si>
  <si>
    <t>Kolaoa Hawaiian Home Land</t>
  </si>
  <si>
    <t>Lalamilo Hawaiian Home Land</t>
  </si>
  <si>
    <t>Lanai City Hawaiian Home Land</t>
  </si>
  <si>
    <t>Leialii Hawaiian Home Land</t>
  </si>
  <si>
    <t>Lualualei Hawaiian Home Land</t>
  </si>
  <si>
    <t>Maili Hawaiian Home Land</t>
  </si>
  <si>
    <t>Makaha Valley Hawaiian Home Land</t>
  </si>
  <si>
    <t>Makuu Hawaiian Home Land</t>
  </si>
  <si>
    <t>Maluohai Hawaiian Home Land</t>
  </si>
  <si>
    <t>Moloaa Hawaiian Home Land</t>
  </si>
  <si>
    <t>Nanakuli Hawaiian Home Land</t>
  </si>
  <si>
    <t>Nienie Hawaiian Home Land</t>
  </si>
  <si>
    <t>Panaewa (Agricultural) Hawaiian Home Land</t>
  </si>
  <si>
    <t>Panaewa (Residential) Hawaiian Home Land</t>
  </si>
  <si>
    <t>Papakolea Hawaiian Home Land</t>
  </si>
  <si>
    <t>Pauahi Hawaiian Home Land</t>
  </si>
  <si>
    <t>Paukukalo Hawaiian Home Land</t>
  </si>
  <si>
    <t>Pearl City Hawaiian Home Land</t>
  </si>
  <si>
    <t>Piihonua Hawaiian Home Land</t>
  </si>
  <si>
    <t>Ponohawaii Hawaiian Home Land</t>
  </si>
  <si>
    <t>Princess Kahanu Estates Hawaiian Home Land</t>
  </si>
  <si>
    <t>Pulehunui Hawaiian Home Land</t>
  </si>
  <si>
    <t>Puukapu Hawaiian Home Land</t>
  </si>
  <si>
    <t>South Maui Hawaiian Home Land</t>
  </si>
  <si>
    <t>Ualapue Hawaiian Home Land</t>
  </si>
  <si>
    <t>Upolu Hawaiian Home Land</t>
  </si>
  <si>
    <t>Waiahole Hawaiian Home Land</t>
  </si>
  <si>
    <t>Waiakea Hawaiian Home Land</t>
  </si>
  <si>
    <t>Waianae Hawaiian Home Land</t>
  </si>
  <si>
    <t>Waianae Kai Hawaiian Home Land</t>
  </si>
  <si>
    <t>Waiehu Hawaiian Home Land</t>
  </si>
  <si>
    <t>Waiku-Hana Hawaiian Home Land</t>
  </si>
  <si>
    <t>Wailau Hawaiian Home Land</t>
  </si>
  <si>
    <t>Wailua Hawaiian Home Land</t>
  </si>
  <si>
    <t>Waimanalo Hawaiian Home Land</t>
  </si>
  <si>
    <t>Waimanu Hawaiian Home Land</t>
  </si>
  <si>
    <t>Waimea Hawaiian Home Land</t>
  </si>
  <si>
    <t>Waiohinu Hawaiian Home Land</t>
  </si>
  <si>
    <t>Waiohuli (Residential) Hawaiian Home Land</t>
  </si>
  <si>
    <t>Caddo-Wichita-Delaware OTSA</t>
  </si>
  <si>
    <t>Cherokee OTSA</t>
  </si>
  <si>
    <t>Cheyenne-Arapaho OTSA</t>
  </si>
  <si>
    <t>Chickasaw OTSA</t>
  </si>
  <si>
    <t>Choctaw OTSA</t>
  </si>
  <si>
    <t>Citizen Potawatomi Nation-Absentee Shawnee OTSA</t>
  </si>
  <si>
    <t>Creek OTSA</t>
  </si>
  <si>
    <t>Eastern Shawnee OTSA</t>
  </si>
  <si>
    <t>Iowa OTSA</t>
  </si>
  <si>
    <t>Kaw OTSA</t>
  </si>
  <si>
    <t>Kickapoo OTSA</t>
  </si>
  <si>
    <t>Kiowa-Comanche-Apache-Fort Sill Apache OTSA</t>
  </si>
  <si>
    <t>Miami OTSA</t>
  </si>
  <si>
    <t>Modoc OTSA</t>
  </si>
  <si>
    <t>Otoe-Missouria OTSA</t>
  </si>
  <si>
    <t>Ottawa OTSA</t>
  </si>
  <si>
    <t>Pawnee OTSA</t>
  </si>
  <si>
    <t>Peoria OTSA</t>
  </si>
  <si>
    <t>Ponca OTSA</t>
  </si>
  <si>
    <t>Quapaw OTSA</t>
  </si>
  <si>
    <t>Sac and Fox OTSA</t>
  </si>
  <si>
    <t>Seminole OTSA</t>
  </si>
  <si>
    <t>Seneca-Cayuga OTSA</t>
  </si>
  <si>
    <t>Tonkawa OTSA</t>
  </si>
  <si>
    <t>Wyandotte OTSA</t>
  </si>
  <si>
    <t>Creek/Seminole joint-use OTSA</t>
  </si>
  <si>
    <t>Kaw/Ponca joint-use OTSA</t>
  </si>
  <si>
    <t>Kiowa-Comanche-Apache-Ft Sill Apache/Caddo-Wichita-Delaware joint-use OTSA</t>
  </si>
  <si>
    <t>Miami/Peoria joint-use OTSA</t>
  </si>
  <si>
    <t>Akhiok ANVSA</t>
  </si>
  <si>
    <t>Akiachak ANVSA</t>
  </si>
  <si>
    <t>Akiak ANVSA</t>
  </si>
  <si>
    <t>Akutan ANVSA</t>
  </si>
  <si>
    <t>Alakanuk ANVSA</t>
  </si>
  <si>
    <t>Alatna ANVSA</t>
  </si>
  <si>
    <t>Aleknagik ANVSA</t>
  </si>
  <si>
    <t>Algaaciq ANVSA</t>
  </si>
  <si>
    <t>Allakaket ANVSA</t>
  </si>
  <si>
    <t>Ambler ANVSA</t>
  </si>
  <si>
    <t>Anaktuvuk Pass ANVSA</t>
  </si>
  <si>
    <t>Andreafsky ANVSA</t>
  </si>
  <si>
    <t>Angoon ANVSA</t>
  </si>
  <si>
    <t>Aniak ANVSA</t>
  </si>
  <si>
    <t>Anvik ANVSA</t>
  </si>
  <si>
    <t>Arctic Village ANVSA</t>
  </si>
  <si>
    <t>Atka ANVSA</t>
  </si>
  <si>
    <t>Atmautluak ANVSA</t>
  </si>
  <si>
    <t>Atqasuk ANVSA</t>
  </si>
  <si>
    <t>Barrow ANVSA</t>
  </si>
  <si>
    <t>Beaver ANVSA</t>
  </si>
  <si>
    <t>Belkofski ANVSA</t>
  </si>
  <si>
    <t>Bethel ANVSA</t>
  </si>
  <si>
    <t>Bill Moore's ANVSA</t>
  </si>
  <si>
    <t>Birch Creek ANVSA</t>
  </si>
  <si>
    <t>Brevig Mission ANVSA</t>
  </si>
  <si>
    <t>Buckland ANVSA</t>
  </si>
  <si>
    <t>Cantwell ANVSA</t>
  </si>
  <si>
    <t>Canyon Village ANVSA</t>
  </si>
  <si>
    <t>Chalkyitsik ANVSA</t>
  </si>
  <si>
    <t>Chefornak ANVSA</t>
  </si>
  <si>
    <t>Chenega ANVSA</t>
  </si>
  <si>
    <t>Chevak ANVSA</t>
  </si>
  <si>
    <t>Chickaloon ANVSA</t>
  </si>
  <si>
    <t>Chignik ANVSA</t>
  </si>
  <si>
    <t>Chignik Lagoon ANVSA</t>
  </si>
  <si>
    <t>Chignik Lake ANVSA</t>
  </si>
  <si>
    <t>Chilkat ANVSA</t>
  </si>
  <si>
    <t>Chilkoot ANVSA</t>
  </si>
  <si>
    <t>Chistochina ANVSA</t>
  </si>
  <si>
    <t>Chitina ANVSA</t>
  </si>
  <si>
    <t>Chuathbaluk ANVSA</t>
  </si>
  <si>
    <t>Chulloonawick ANVSA</t>
  </si>
  <si>
    <t>Circle ANVSA</t>
  </si>
  <si>
    <t>Clarks Point ANVSA</t>
  </si>
  <si>
    <t>Copper Center ANVSA</t>
  </si>
  <si>
    <t>Council ANVSA</t>
  </si>
  <si>
    <t>Craig ANVSA</t>
  </si>
  <si>
    <t>Crooked Creek ANVSA</t>
  </si>
  <si>
    <t>Deering ANVSA</t>
  </si>
  <si>
    <t>Dillingham ANVSA</t>
  </si>
  <si>
    <t>Dot Lake ANVSA</t>
  </si>
  <si>
    <t>Douglas ANVSA</t>
  </si>
  <si>
    <t>Eagle ANVSA</t>
  </si>
  <si>
    <t>Eek ANVSA</t>
  </si>
  <si>
    <t>Egegik ANVSA</t>
  </si>
  <si>
    <t>Eklutna ANVSA</t>
  </si>
  <si>
    <t>Ekuk ANVSA</t>
  </si>
  <si>
    <t>Ekwok ANVSA</t>
  </si>
  <si>
    <t>Elim ANVSA</t>
  </si>
  <si>
    <t>Emmonak ANVSA</t>
  </si>
  <si>
    <t>Evansville ANVSA</t>
  </si>
  <si>
    <t>Eyak ANVSA</t>
  </si>
  <si>
    <t>False Pass ANVSA</t>
  </si>
  <si>
    <t>Fort Yukon ANVSA</t>
  </si>
  <si>
    <t>Gakona ANVSA</t>
  </si>
  <si>
    <t>Galena ANVSA</t>
  </si>
  <si>
    <t>Gambell ANVSA</t>
  </si>
  <si>
    <t>Georgetown ANVSA</t>
  </si>
  <si>
    <t>Golovin ANVSA</t>
  </si>
  <si>
    <t>Goodnews Bay ANVSA</t>
  </si>
  <si>
    <t>Grayling ANVSA</t>
  </si>
  <si>
    <t>Gulkana ANVSA</t>
  </si>
  <si>
    <t>Hamilton ANVSA</t>
  </si>
  <si>
    <t>Healy Lake ANVSA</t>
  </si>
  <si>
    <t>Holy Cross ANVSA</t>
  </si>
  <si>
    <t>Hoonah ANVSA</t>
  </si>
  <si>
    <t>Hooper Bay ANVSA</t>
  </si>
  <si>
    <t>Hughes ANVSA</t>
  </si>
  <si>
    <t>Huslia ANVSA</t>
  </si>
  <si>
    <t>Hydaburg ANVSA</t>
  </si>
  <si>
    <t>Igiugig ANVSA</t>
  </si>
  <si>
    <t>Iliamna ANVSA</t>
  </si>
  <si>
    <t>Inalik ANVSA</t>
  </si>
  <si>
    <t>Ivanof Bay ANVSA</t>
  </si>
  <si>
    <t>Kake ANVSA</t>
  </si>
  <si>
    <t>Kaktovik ANVSA</t>
  </si>
  <si>
    <t>Kalskag ANVSA</t>
  </si>
  <si>
    <t>Kaltag ANVSA</t>
  </si>
  <si>
    <t>Karluk ANVSA</t>
  </si>
  <si>
    <t>Kasaan ANVSA</t>
  </si>
  <si>
    <t>Kasigluk ANVSA</t>
  </si>
  <si>
    <t>Kenaitze ANVSA</t>
  </si>
  <si>
    <t>Ketchikan ANVSA</t>
  </si>
  <si>
    <t>Kiana ANVSA</t>
  </si>
  <si>
    <t>King Cove ANVSA</t>
  </si>
  <si>
    <t>King Salmon ANVSA</t>
  </si>
  <si>
    <t>Kipnuk ANVSA</t>
  </si>
  <si>
    <t>Kivalina ANVSA</t>
  </si>
  <si>
    <t>Klawock ANVSA</t>
  </si>
  <si>
    <t>Knik ANVSA</t>
  </si>
  <si>
    <t>Kobuk ANVSA</t>
  </si>
  <si>
    <t>Kodiak ANVSA</t>
  </si>
  <si>
    <t>Kokhanok ANVSA</t>
  </si>
  <si>
    <t>Kongiganak ANVSA</t>
  </si>
  <si>
    <t>Kotlik ANVSA</t>
  </si>
  <si>
    <t>Kotzebue ANVSA</t>
  </si>
  <si>
    <t>Koyuk ANVSA</t>
  </si>
  <si>
    <t>Koyukuk ANVSA</t>
  </si>
  <si>
    <t>Kwethluk ANVSA</t>
  </si>
  <si>
    <t>Kwigillingok ANVSA</t>
  </si>
  <si>
    <t>Kwinhagak ANVSA</t>
  </si>
  <si>
    <t>Lake Minchumina ANVSA</t>
  </si>
  <si>
    <t>Larsen Bay ANVSA</t>
  </si>
  <si>
    <t>Lesnoi ANVSA</t>
  </si>
  <si>
    <t>Levelock ANVSA</t>
  </si>
  <si>
    <t>Lime Village ANVSA</t>
  </si>
  <si>
    <t>Lower Kalskag ANVSA</t>
  </si>
  <si>
    <t>McGrath ANVSA</t>
  </si>
  <si>
    <t>Manley Hot Springs ANVSA</t>
  </si>
  <si>
    <t>Manokotak ANVSA</t>
  </si>
  <si>
    <t>Marshall ANVSA</t>
  </si>
  <si>
    <t>Mary's Igloo ANVSA</t>
  </si>
  <si>
    <t>Mekoryuk ANVSA</t>
  </si>
  <si>
    <t>Mentasta Lake ANVSA</t>
  </si>
  <si>
    <t>Minto ANVSA</t>
  </si>
  <si>
    <t>Mountain Village ANVSA</t>
  </si>
  <si>
    <t>Naknek ANVSA</t>
  </si>
  <si>
    <t>Nanwalek ANVSA</t>
  </si>
  <si>
    <t>Napaimute ANVSA</t>
  </si>
  <si>
    <t>Napakiak ANVSA</t>
  </si>
  <si>
    <t>Napaskiak ANVSA</t>
  </si>
  <si>
    <t>Nelson Lagoon ANVSA</t>
  </si>
  <si>
    <t>Nenana ANVSA</t>
  </si>
  <si>
    <t>Newhalen ANVSA</t>
  </si>
  <si>
    <t>New Koliganek ANVSA</t>
  </si>
  <si>
    <t>New Stuyahok ANVSA</t>
  </si>
  <si>
    <t>Newtok ANVSA</t>
  </si>
  <si>
    <t>Nightmute ANVSA</t>
  </si>
  <si>
    <t>Nikolai ANVSA</t>
  </si>
  <si>
    <t>Nikolski ANVSA</t>
  </si>
  <si>
    <t>Ninilchik ANVSA</t>
  </si>
  <si>
    <t>Noatak ANVSA</t>
  </si>
  <si>
    <t>Nome ANVSA</t>
  </si>
  <si>
    <t>Nondalton ANVSA</t>
  </si>
  <si>
    <t>Noorvik ANVSA</t>
  </si>
  <si>
    <t>Northway ANVSA</t>
  </si>
  <si>
    <t>Nuiqsut ANVSA</t>
  </si>
  <si>
    <t>Nulato ANVSA</t>
  </si>
  <si>
    <t>Nunam Iqua ANVSA</t>
  </si>
  <si>
    <t>Nunapitchuk ANVSA</t>
  </si>
  <si>
    <t>Ohogamiut ANVSA</t>
  </si>
  <si>
    <t>Old Harbor ANVSA</t>
  </si>
  <si>
    <t>Oscarville ANVSA</t>
  </si>
  <si>
    <t>Ouzinkie ANVSA</t>
  </si>
  <si>
    <t>Paimiut ANVSA</t>
  </si>
  <si>
    <t>Pedro Bay ANVSA</t>
  </si>
  <si>
    <t>Perryville ANVSA</t>
  </si>
  <si>
    <t>Petersburg ANVSA</t>
  </si>
  <si>
    <t>Pilot Point ANVSA</t>
  </si>
  <si>
    <t>Pilot Station ANVSA</t>
  </si>
  <si>
    <t>Pitkas Point ANVSA</t>
  </si>
  <si>
    <t>Platinum ANVSA</t>
  </si>
  <si>
    <t>Point Hope ANVSA</t>
  </si>
  <si>
    <t>Point Lay ANVSA</t>
  </si>
  <si>
    <t>Portage Creek ANVSA</t>
  </si>
  <si>
    <t>Port Alsworth ANVSA</t>
  </si>
  <si>
    <t>Port Graham ANVSA</t>
  </si>
  <si>
    <t>Port Heiden ANVSA</t>
  </si>
  <si>
    <t>Port Lions ANVSA</t>
  </si>
  <si>
    <t>Rampart ANVSA</t>
  </si>
  <si>
    <t>Red Devil ANVSA</t>
  </si>
  <si>
    <t>Ruby ANVSA</t>
  </si>
  <si>
    <t>Russian Mission ANVSA</t>
  </si>
  <si>
    <t>St. George ANVSA</t>
  </si>
  <si>
    <t>St. Michael ANVSA</t>
  </si>
  <si>
    <t>St. Paul ANVSA</t>
  </si>
  <si>
    <t>Salamatof ANVSA</t>
  </si>
  <si>
    <t>Sand Point ANVSA</t>
  </si>
  <si>
    <t>Savoonga ANVSA</t>
  </si>
  <si>
    <t>Saxman ANVSA</t>
  </si>
  <si>
    <t>Scammon Bay ANVSA</t>
  </si>
  <si>
    <t>Selawik ANVSA</t>
  </si>
  <si>
    <t>Seldovia ANVSA</t>
  </si>
  <si>
    <t>Shageluk ANVSA</t>
  </si>
  <si>
    <t>Shaktoolik ANVSA</t>
  </si>
  <si>
    <t>Shishmaref ANVSA</t>
  </si>
  <si>
    <t>Shungnak ANVSA</t>
  </si>
  <si>
    <t>Sitka ANVSA</t>
  </si>
  <si>
    <t>Skagway ANVSA</t>
  </si>
  <si>
    <t>Sleetmute ANVSA</t>
  </si>
  <si>
    <t>Solomon ANVSA</t>
  </si>
  <si>
    <t>South Naknek ANVSA</t>
  </si>
  <si>
    <t>Stebbins ANVSA</t>
  </si>
  <si>
    <t>Stevens Village ANVSA</t>
  </si>
  <si>
    <t>Stony River ANVSA</t>
  </si>
  <si>
    <t>Takotna ANVSA</t>
  </si>
  <si>
    <t>Tanacross ANVSA</t>
  </si>
  <si>
    <t>Tanana ANVSA</t>
  </si>
  <si>
    <t>Tatitlek ANVSA</t>
  </si>
  <si>
    <t>Tazlina ANVSA</t>
  </si>
  <si>
    <t>Telida ANVSA</t>
  </si>
  <si>
    <t>Teller ANVSA</t>
  </si>
  <si>
    <t>Tetlin ANVSA</t>
  </si>
  <si>
    <t>Togiak ANVSA</t>
  </si>
  <si>
    <t>Toksook Bay ANVSA</t>
  </si>
  <si>
    <t>Tuluksak ANVSA</t>
  </si>
  <si>
    <t>Tuntutuliak ANVSA</t>
  </si>
  <si>
    <t>Tununak ANVSA</t>
  </si>
  <si>
    <t>Twin Hills ANVSA</t>
  </si>
  <si>
    <t>Tyonek ANVSA</t>
  </si>
  <si>
    <t>Ugashik ANVSA</t>
  </si>
  <si>
    <t>Unalakleet ANVSA</t>
  </si>
  <si>
    <t>Unalaska ANVSA</t>
  </si>
  <si>
    <t>Venetie ANVSA</t>
  </si>
  <si>
    <t>Wainwright ANVSA</t>
  </si>
  <si>
    <t>Wales ANVSA</t>
  </si>
  <si>
    <t>White Mountain ANVSA</t>
  </si>
  <si>
    <t>Wrangell ANVSA</t>
  </si>
  <si>
    <t>Yakutat ANVSA</t>
  </si>
  <si>
    <t>Cayuga Nation TDSA</t>
  </si>
  <si>
    <t>Ione Band of Miwok TDSA</t>
  </si>
  <si>
    <t>Mechoopda TDSA</t>
  </si>
  <si>
    <t>Samish TDSA</t>
  </si>
  <si>
    <t>Golden Hill Paugussett (state) Reservation</t>
  </si>
  <si>
    <t>Hassanamisco (state) Reservation</t>
  </si>
  <si>
    <t>Mattaponi (state) Reservation</t>
  </si>
  <si>
    <t>MOWA Choctaw (state) Reservation</t>
  </si>
  <si>
    <t>Pamunkey (state) Reservation</t>
  </si>
  <si>
    <t>Paucatuck Eastern Pequot (state) Reservation</t>
  </si>
  <si>
    <t>Poospatuck (state) Reservation</t>
  </si>
  <si>
    <t>Schaghticoke (state) Reservation</t>
  </si>
  <si>
    <t>Shinnecock (state) Reservation</t>
  </si>
  <si>
    <t>Tama (state) Reservation</t>
  </si>
  <si>
    <t>Adais Caddo SDTSA</t>
  </si>
  <si>
    <t>Apache Choctaw SDTSA</t>
  </si>
  <si>
    <t>Beaver Creek SDTSA</t>
  </si>
  <si>
    <t>Cher-O-Creek SDTSA</t>
  </si>
  <si>
    <t>Cherokee Tribe of Northeast Alabama SDTSA</t>
  </si>
  <si>
    <t>Chickahominy SDTSA</t>
  </si>
  <si>
    <t>Clifton Choctaw SDTSA</t>
  </si>
  <si>
    <t>Coharie SDTSA</t>
  </si>
  <si>
    <t>Eastern Chickahominy SDTSA</t>
  </si>
  <si>
    <t>Echota Cherokee SDTSA</t>
  </si>
  <si>
    <t>Four Winds Cherokee SDTSA</t>
  </si>
  <si>
    <t>Haliwa-Saponi SDTSA</t>
  </si>
  <si>
    <t>Lenape Indian Tribe of Delaware SDTSA</t>
  </si>
  <si>
    <t>Lumbee SDTSA</t>
  </si>
  <si>
    <t>MaChis Lower Creek SDTSA</t>
  </si>
  <si>
    <t>Meherrin SDTSA</t>
  </si>
  <si>
    <t>Nanticoke Indian Tribe SDTSA</t>
  </si>
  <si>
    <t>Nanticoke Lenni Lenape SDTSA</t>
  </si>
  <si>
    <t>Occaneechi-Saponi SDTSA</t>
  </si>
  <si>
    <t>Pee Dee SDTSA</t>
  </si>
  <si>
    <t>Ramapough SDTSA</t>
  </si>
  <si>
    <t>Sappony SDTSA</t>
  </si>
  <si>
    <t>Santee SDTSA</t>
  </si>
  <si>
    <t>Star Muskogee Creek SDTSA</t>
  </si>
  <si>
    <t>United Cherokee Ani-Yun-Wiya Nation SDTSA</t>
  </si>
  <si>
    <t>United Houma Nation SDTSA</t>
  </si>
  <si>
    <t>Upper South Carolina Pee Dee SDTSA</t>
  </si>
  <si>
    <t>Waccamaw SDTSA</t>
  </si>
  <si>
    <t>Waccamaw Siouan SDTSA</t>
  </si>
  <si>
    <t>Wassamasaw SDTSA</t>
  </si>
  <si>
    <t>Multiracial Borrower</t>
  </si>
  <si>
    <t>(Column W) 
# of Originations</t>
  </si>
  <si>
    <t>(Column AL)
$ of Originations</t>
  </si>
  <si>
    <t>(Column AM)
# of Originations</t>
  </si>
  <si>
    <t>(Column AN)
$ of Originations</t>
  </si>
  <si>
    <r>
      <t xml:space="preserve">Quarterly Supplemental Report (QSR)
Schedule D6 - Add'l Place-Based Data on Qualified Lending (Indian Reservations &amp; Native Hawaiian Homelands)
</t>
    </r>
    <r>
      <rPr>
        <sz val="10"/>
        <rFont val="Arial"/>
        <family val="2"/>
      </rPr>
      <t xml:space="preserve">A list of American Indian Area Names and Codes is available at the following link: https://www.census.gov/library/reference/code-lists/ansi.html (links to the right).
Schedule D6 requires aggregation of investments up to the American Indian Area Code level. 
Example: For Allegany Reservation, use Area Code 0080 </t>
    </r>
  </si>
  <si>
    <t>AIANNHCE American Indian Area Code (4 digits) 
(Column B)*</t>
  </si>
  <si>
    <t>ANSI and FIPS Codes (census.gov)</t>
  </si>
  <si>
    <t>State/Municipality/Census Tract
FIPS Code (11 digits) OR State FIPS Code (2 digits)
(Column B)*</t>
  </si>
  <si>
    <r>
      <t xml:space="preserve">Quarterly Supplemental Report (QSR)
Schedule D7 - Add'l Place-Based Data on Qualified Lending (U.S. Territories or Puerto Rico)
</t>
    </r>
    <r>
      <rPr>
        <sz val="10"/>
        <rFont val="Arial"/>
        <family val="2"/>
      </rPr>
      <t>* For more information regarding Federal Information Processing Series Codes (FIPS Codes) see: https://www.census.gov/library/reference/code-lists/ansi.html (links to the right)
Schedule D7 requires aggregation of investments up to municipality level for Puerto Rico, and state-level for all other U.S. territories. Use the census tract reference maps located here: https://www.census.gov/geographies/reference-maps/2020/geo/2020pl-maps/2020-census-tract.html
Example: For a census tract within Arroyo Municipo, Puerto Rico, report 72015280102.</t>
    </r>
  </si>
  <si>
    <t>Incomplete Data on Principal Owners</t>
  </si>
  <si>
    <t>https://www.census.gov/geographies/reference-maps/2020/geo/2020pl-maps/2020-census-tract.html</t>
  </si>
  <si>
    <r>
      <t xml:space="preserve">Quarterly Supplemental Report (QSR)
Schedule D2 - Add'l Place-Based Data on Qualified Lending (Urban Low-Income Communities)
</t>
    </r>
    <r>
      <rPr>
        <sz val="10"/>
        <rFont val="Arial"/>
        <family val="2"/>
      </rPr>
      <t>* For more information regarding Federal Information Processing Series Codes (FIPS Codes) see: https://www.census.gov/library/reference/code-lists/ansi.html (links to the right)
Schedule D2 requires aggregation of investments up to census tract level. Use the census tract reference maps located here: https://www.census.gov/geographies/reference-maps/2020/geo/2020pl-maps/2020-census-tract.html
Example: For a census tract within Summit County, Colorado with a 4.01 census tract, report 08117000401</t>
    </r>
  </si>
  <si>
    <r>
      <t xml:space="preserve">Quarterly Supplemental Report (QSR)
Schedule D3 - Add'l Place-Based Data on Qualified Lending (Underserved Communities)
</t>
    </r>
    <r>
      <rPr>
        <sz val="10"/>
        <rFont val="Arial"/>
        <family val="2"/>
      </rPr>
      <t>* For more information regarding Federal Information Processing Series Codes (FIPS Codes) see: https://www.census.gov/library/reference/code-lists/ansi.html (links to the right)
Schedule D3 requires aggregation of investments up to census tract level. Use the census tract reference maps located here: https://www.census.gov/geographies/reference-maps/2020/geo/2020pl-maps/2020-census-tract.html
Example: For a census tract within Summit County, Colorado with a 4.01 census tract, report 08117000401</t>
    </r>
  </si>
  <si>
    <r>
      <t xml:space="preserve">Quarterly Supplemental Report (QSR)
Schedule D4 - Add'l Place-Based Data on Qualified Lending (Minority Communities)
</t>
    </r>
    <r>
      <rPr>
        <sz val="10"/>
        <rFont val="Arial"/>
        <family val="2"/>
      </rPr>
      <t>* For more information regarding Federal Information Processing Series Codes (FIPS Codes) see: https://www.census.gov/library/reference/code-lists/ansi.html (links to the right)
Schedule D4 requires aggregation of investments up to census tract level. Use the census tract reference maps located here: https://www.census.gov/geographies/reference-maps/2020/geo/2020pl-maps/2020-census-tract.html
Example: For a census tract within Summit County, Colorado with a 4.01 census tract, report 08117000401</t>
    </r>
  </si>
  <si>
    <t>Paperwork Reduction Act Notice. OMB Approval No.: 1505-0275</t>
  </si>
  <si>
    <t>Expiration Date: June 30, 2026</t>
  </si>
  <si>
    <t>The estimated burden associated with this collection of information is 180 hours for Schedules A &amp; B and 180 hours for Schedules C &amp; D per response. Comments concerning the accuracy of this burden estimate and suggestions for reducing this burden should be directed to the Office of Privacy, Transparency and Records, Department of the Treasury, 1500 Pennsylvania Ave., N.W., Washington, D.C. 20220. DO NOT send the form to this address. An agency may not conduct or sponsor, and a person is not required to respond to, a collection of information unless it displays a valid control number assigned by OMB.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</si>
</sst>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quot;$&quot;#,##0.00"/>
    <numFmt numFmtId="166" formatCode="_([$$-409]* #,##0.00_);_([$$-409]* \(#,##0.00\);_([$$-409]* &quot;-&quot;??_);_(@_)"/>
  </numFmts>
  <fonts count="41" x14ac:knownFonts="1">
    <font>
      <sz val="11"/>
      <color theme="1"/>
      <name val="Calibri"/>
      <family val="2"/>
      <scheme val="minor"/>
    </font>
    <font>
      <sz val="10"/>
      <color theme="1"/>
      <name val="Arial"/>
      <family val="2"/>
    </font>
    <font>
      <b/>
      <sz val="10"/>
      <color theme="0"/>
      <name val="Arial"/>
      <family val="2"/>
    </font>
    <font>
      <sz val="10"/>
      <name val="Arial"/>
      <family val="2"/>
    </font>
    <font>
      <b/>
      <sz val="10"/>
      <color theme="1"/>
      <name val="Arial"/>
      <family val="2"/>
    </font>
    <font>
      <vertAlign val="superscript"/>
      <sz val="10"/>
      <color theme="1"/>
      <name val="Arial"/>
      <family val="2"/>
    </font>
    <font>
      <i/>
      <sz val="10"/>
      <color theme="1"/>
      <name val="Arial"/>
      <family val="2"/>
    </font>
    <font>
      <b/>
      <vertAlign val="superscript"/>
      <sz val="10"/>
      <color theme="1"/>
      <name val="Arial"/>
      <family val="2"/>
    </font>
    <font>
      <b/>
      <sz val="10"/>
      <name val="Arial"/>
      <family val="2"/>
    </font>
    <font>
      <b/>
      <vertAlign val="superscript"/>
      <sz val="10"/>
      <name val="Arial"/>
      <family val="2"/>
    </font>
    <font>
      <sz val="11"/>
      <color theme="1"/>
      <name val="Calibri"/>
      <family val="2"/>
      <scheme val="minor"/>
    </font>
    <font>
      <sz val="8"/>
      <name val="Calibri"/>
      <family val="2"/>
      <scheme val="minor"/>
    </font>
    <font>
      <b/>
      <sz val="11"/>
      <color theme="0"/>
      <name val="Arial"/>
      <family val="2"/>
    </font>
    <font>
      <sz val="11"/>
      <color theme="0"/>
      <name val="Arial"/>
      <family val="2"/>
    </font>
    <font>
      <sz val="11"/>
      <color theme="1"/>
      <name val="Arial"/>
      <family val="2"/>
    </font>
    <font>
      <b/>
      <sz val="11"/>
      <color theme="1"/>
      <name val="Arial"/>
      <family val="2"/>
    </font>
    <font>
      <i/>
      <sz val="11"/>
      <color theme="1"/>
      <name val="Arial"/>
      <family val="2"/>
    </font>
    <font>
      <b/>
      <sz val="11"/>
      <color theme="0"/>
      <name val="Arial"/>
      <family val="2"/>
    </font>
    <font>
      <b/>
      <sz val="11"/>
      <color theme="1"/>
      <name val="Arial"/>
      <family val="2"/>
    </font>
    <font>
      <i/>
      <sz val="11"/>
      <color theme="1"/>
      <name val="Arial"/>
      <family val="2"/>
    </font>
    <font>
      <b/>
      <i/>
      <sz val="11"/>
      <color theme="1"/>
      <name val="Arial"/>
      <family val="2"/>
    </font>
    <font>
      <sz val="11"/>
      <name val="Arial"/>
      <family val="2"/>
    </font>
    <font>
      <sz val="11"/>
      <color theme="0"/>
      <name val="Arial"/>
      <family val="2"/>
    </font>
    <font>
      <b/>
      <i/>
      <sz val="10"/>
      <color theme="1"/>
      <name val="Arial"/>
      <family val="2"/>
    </font>
    <font>
      <sz val="20"/>
      <color theme="1"/>
      <name val="Arial"/>
      <family val="2"/>
    </font>
    <font>
      <b/>
      <sz val="20"/>
      <name val="Arial"/>
      <family val="2"/>
    </font>
    <font>
      <b/>
      <sz val="14"/>
      <name val="Arial"/>
      <family val="2"/>
    </font>
    <font>
      <b/>
      <sz val="11"/>
      <name val="Arial"/>
      <family val="2"/>
    </font>
    <font>
      <sz val="10"/>
      <name val="Calibri"/>
      <family val="2"/>
    </font>
    <font>
      <b/>
      <sz val="10"/>
      <name val="Arial"/>
      <family val="2"/>
    </font>
    <font>
      <sz val="10"/>
      <color theme="1"/>
      <name val="Arial"/>
      <family val="2"/>
    </font>
    <font>
      <b/>
      <sz val="10"/>
      <color theme="1"/>
      <name val="Arial"/>
      <family val="2"/>
    </font>
    <font>
      <i/>
      <sz val="10"/>
      <name val="Arial"/>
      <family val="2"/>
    </font>
    <font>
      <b/>
      <sz val="11"/>
      <color theme="1"/>
      <name val="Calibri"/>
      <family val="2"/>
      <scheme val="minor"/>
    </font>
    <font>
      <b/>
      <u/>
      <sz val="12"/>
      <color theme="1"/>
      <name val="Arial"/>
      <family val="2"/>
    </font>
    <font>
      <b/>
      <u/>
      <sz val="10"/>
      <color theme="1"/>
      <name val="Arial"/>
      <family val="2"/>
    </font>
    <font>
      <b/>
      <u/>
      <sz val="16"/>
      <color theme="1"/>
      <name val="Arial"/>
      <family val="2"/>
    </font>
    <font>
      <b/>
      <sz val="14"/>
      <color theme="1"/>
      <name val="Arial"/>
      <family val="2"/>
    </font>
    <font>
      <b/>
      <u/>
      <sz val="11"/>
      <color theme="1"/>
      <name val="Calibri"/>
      <family val="2"/>
      <scheme val="minor"/>
    </font>
    <font>
      <u/>
      <sz val="11"/>
      <color theme="10"/>
      <name val="Calibri"/>
      <family val="2"/>
      <scheme val="minor"/>
    </font>
    <font>
      <b/>
      <sz val="16"/>
      <color theme="1"/>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8"/>
      </patternFill>
    </fill>
    <fill>
      <patternFill patternType="solid">
        <fgColor theme="2" tint="-9.9978637043366805E-2"/>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0F7FE"/>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249977111117893"/>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indexed="64"/>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indexed="64"/>
      </left>
      <right/>
      <top style="thin">
        <color auto="1"/>
      </top>
      <bottom style="thick">
        <color auto="1"/>
      </bottom>
      <diagonal/>
    </border>
    <border>
      <left/>
      <right/>
      <top style="thin">
        <color auto="1"/>
      </top>
      <bottom style="thick">
        <color auto="1"/>
      </bottom>
      <diagonal/>
    </border>
    <border>
      <left/>
      <right style="thin">
        <color indexed="64"/>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right style="thin">
        <color indexed="64"/>
      </right>
      <top style="thin">
        <color indexed="64"/>
      </top>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top style="thin">
        <color indexed="64"/>
      </top>
      <bottom/>
      <diagonal/>
    </border>
    <border>
      <left style="thick">
        <color indexed="64"/>
      </left>
      <right/>
      <top style="medium">
        <color indexed="64"/>
      </top>
      <bottom style="medium">
        <color indexed="64"/>
      </bottom>
      <diagonal/>
    </border>
    <border>
      <left style="thick">
        <color indexed="64"/>
      </left>
      <right style="thin">
        <color indexed="64"/>
      </right>
      <top style="thin">
        <color indexed="64"/>
      </top>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6">
    <xf numFmtId="0" fontId="0" fillId="0" borderId="0"/>
    <xf numFmtId="44" fontId="10" fillId="0" borderId="0" applyFont="0" applyFill="0" applyBorder="0" applyAlignment="0" applyProtection="0"/>
    <xf numFmtId="9" fontId="10" fillId="0" borderId="0" applyFont="0" applyFill="0" applyBorder="0" applyAlignment="0" applyProtection="0"/>
    <xf numFmtId="0" fontId="13" fillId="9" borderId="0" applyNumberFormat="0" applyBorder="0" applyAlignment="0" applyProtection="0"/>
    <xf numFmtId="43" fontId="10" fillId="0" borderId="0" applyFont="0" applyFill="0" applyBorder="0" applyAlignment="0" applyProtection="0"/>
    <xf numFmtId="0" fontId="39" fillId="0" borderId="0" applyNumberFormat="0" applyFill="0" applyBorder="0" applyAlignment="0" applyProtection="0"/>
  </cellStyleXfs>
  <cellXfs count="556">
    <xf numFmtId="0" fontId="0" fillId="0" borderId="0" xfId="0"/>
    <xf numFmtId="0" fontId="1" fillId="0" borderId="0" xfId="0" applyFont="1"/>
    <xf numFmtId="0" fontId="1" fillId="0" borderId="1" xfId="0" applyFont="1" applyBorder="1"/>
    <xf numFmtId="0" fontId="4" fillId="0" borderId="0" xfId="0" applyFont="1"/>
    <xf numFmtId="0" fontId="1" fillId="0" borderId="0" xfId="0" applyFont="1" applyAlignment="1">
      <alignment horizontal="center" vertical="center"/>
    </xf>
    <xf numFmtId="0" fontId="1" fillId="0" borderId="15" xfId="0" applyFont="1" applyBorder="1"/>
    <xf numFmtId="0" fontId="1" fillId="0" borderId="6" xfId="0" applyFont="1" applyBorder="1"/>
    <xf numFmtId="0" fontId="1" fillId="0" borderId="7" xfId="0" applyFont="1" applyBorder="1" applyAlignment="1">
      <alignment vertical="center"/>
    </xf>
    <xf numFmtId="14" fontId="4" fillId="0" borderId="0" xfId="0" applyNumberFormat="1" applyFont="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4" xfId="0" applyFont="1" applyBorder="1"/>
    <xf numFmtId="0" fontId="1" fillId="0" borderId="3" xfId="0" applyFont="1" applyBorder="1"/>
    <xf numFmtId="0" fontId="1" fillId="0" borderId="0" xfId="0" applyFont="1" applyAlignment="1">
      <alignment horizontal="left"/>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4" fillId="8" borderId="10" xfId="0" applyFont="1" applyFill="1" applyBorder="1" applyAlignment="1">
      <alignment vertical="center"/>
    </xf>
    <xf numFmtId="0" fontId="1" fillId="0" borderId="6" xfId="0" applyFont="1" applyBorder="1" applyAlignment="1">
      <alignment horizontal="left" vertical="top"/>
    </xf>
    <xf numFmtId="0" fontId="1" fillId="0" borderId="7" xfId="0" applyFont="1" applyBorder="1" applyAlignment="1">
      <alignment horizontal="left" vertical="top"/>
    </xf>
    <xf numFmtId="0" fontId="4" fillId="8" borderId="10" xfId="0" applyFont="1" applyFill="1" applyBorder="1" applyAlignment="1">
      <alignment horizontal="left" vertical="top"/>
    </xf>
    <xf numFmtId="0" fontId="1" fillId="0" borderId="23" xfId="0" applyFont="1" applyBorder="1" applyAlignment="1">
      <alignment horizontal="left" vertical="top"/>
    </xf>
    <xf numFmtId="0" fontId="1" fillId="0" borderId="11" xfId="0" applyFont="1" applyBorder="1" applyAlignment="1">
      <alignment horizontal="left" vertical="top"/>
    </xf>
    <xf numFmtId="0" fontId="1" fillId="0" borderId="30" xfId="0" applyFont="1" applyBorder="1" applyAlignment="1">
      <alignment horizontal="left" vertical="top"/>
    </xf>
    <xf numFmtId="0" fontId="1" fillId="0" borderId="25" xfId="0" applyFont="1" applyBorder="1" applyAlignment="1">
      <alignment horizontal="left" vertical="top"/>
    </xf>
    <xf numFmtId="0" fontId="1" fillId="0" borderId="42" xfId="0" applyFont="1" applyBorder="1"/>
    <xf numFmtId="0" fontId="4" fillId="8" borderId="8" xfId="0" applyFont="1" applyFill="1" applyBorder="1" applyAlignment="1">
      <alignment horizontal="left" vertical="top"/>
    </xf>
    <xf numFmtId="0" fontId="4" fillId="8" borderId="8" xfId="0" applyFont="1" applyFill="1" applyBorder="1" applyAlignment="1">
      <alignment horizontal="center" vertical="center"/>
    </xf>
    <xf numFmtId="0" fontId="4" fillId="6" borderId="41" xfId="0" applyFont="1" applyFill="1" applyBorder="1" applyAlignment="1">
      <alignment horizontal="left" vertical="top"/>
    </xf>
    <xf numFmtId="0" fontId="4" fillId="6" borderId="33" xfId="0" applyFont="1" applyFill="1" applyBorder="1" applyAlignment="1">
      <alignment horizontal="left" vertical="top"/>
    </xf>
    <xf numFmtId="0" fontId="4" fillId="6" borderId="20" xfId="0" applyFont="1" applyFill="1" applyBorder="1" applyAlignment="1">
      <alignment horizontal="left" vertical="top"/>
    </xf>
    <xf numFmtId="0" fontId="4" fillId="8" borderId="20" xfId="0" applyFont="1" applyFill="1" applyBorder="1" applyAlignment="1">
      <alignment horizontal="left" vertical="top"/>
    </xf>
    <xf numFmtId="0" fontId="4" fillId="8" borderId="8" xfId="0" applyFont="1" applyFill="1" applyBorder="1" applyAlignment="1">
      <alignment horizontal="left"/>
    </xf>
    <xf numFmtId="0" fontId="4" fillId="8" borderId="8" xfId="0" applyFont="1" applyFill="1" applyBorder="1"/>
    <xf numFmtId="0" fontId="4" fillId="8" borderId="9" xfId="0" applyFont="1" applyFill="1" applyBorder="1"/>
    <xf numFmtId="0" fontId="4" fillId="8" borderId="16" xfId="0" applyFont="1" applyFill="1" applyBorder="1"/>
    <xf numFmtId="44" fontId="1" fillId="0" borderId="31" xfId="1" applyFont="1" applyBorder="1" applyAlignment="1">
      <alignment horizontal="left" vertical="top"/>
    </xf>
    <xf numFmtId="44" fontId="1" fillId="0" borderId="28" xfId="1" applyFont="1" applyBorder="1" applyAlignment="1">
      <alignment horizontal="left" vertical="top"/>
    </xf>
    <xf numFmtId="44" fontId="1" fillId="0" borderId="28" xfId="0" applyNumberFormat="1" applyFont="1" applyBorder="1" applyAlignment="1">
      <alignment horizontal="left" vertical="top"/>
    </xf>
    <xf numFmtId="9" fontId="1" fillId="0" borderId="31" xfId="2" applyFont="1" applyBorder="1" applyAlignment="1">
      <alignment horizontal="right" vertical="top"/>
    </xf>
    <xf numFmtId="44" fontId="4" fillId="8" borderId="34" xfId="0" applyNumberFormat="1" applyFont="1" applyFill="1" applyBorder="1" applyAlignment="1">
      <alignment horizontal="left" vertical="top"/>
    </xf>
    <xf numFmtId="44" fontId="4" fillId="8" borderId="33" xfId="0" applyNumberFormat="1" applyFont="1" applyFill="1" applyBorder="1" applyAlignment="1">
      <alignment horizontal="left" vertical="top"/>
    </xf>
    <xf numFmtId="9" fontId="4" fillId="8" borderId="34" xfId="2" applyFont="1" applyFill="1" applyBorder="1" applyAlignment="1">
      <alignment horizontal="right" vertical="top"/>
    </xf>
    <xf numFmtId="44" fontId="1" fillId="0" borderId="5" xfId="1" applyFont="1" applyBorder="1" applyAlignment="1">
      <alignment horizontal="left"/>
    </xf>
    <xf numFmtId="44" fontId="4" fillId="8" borderId="10" xfId="0" applyNumberFormat="1" applyFont="1" applyFill="1" applyBorder="1"/>
    <xf numFmtId="44" fontId="4" fillId="8" borderId="9" xfId="0" applyNumberFormat="1" applyFont="1" applyFill="1" applyBorder="1"/>
    <xf numFmtId="9" fontId="4" fillId="8" borderId="10" xfId="2" applyFont="1" applyFill="1" applyBorder="1"/>
    <xf numFmtId="44" fontId="1" fillId="0" borderId="4" xfId="1" applyFont="1" applyBorder="1" applyAlignment="1">
      <alignment horizontal="left"/>
    </xf>
    <xf numFmtId="44" fontId="1" fillId="0" borderId="4" xfId="0" applyNumberFormat="1" applyFont="1" applyBorder="1" applyAlignment="1">
      <alignment horizontal="left"/>
    </xf>
    <xf numFmtId="9" fontId="1" fillId="0" borderId="5" xfId="2" applyFont="1" applyBorder="1" applyAlignment="1">
      <alignment horizontal="right"/>
    </xf>
    <xf numFmtId="44" fontId="0" fillId="0" borderId="0" xfId="1" applyFont="1"/>
    <xf numFmtId="0" fontId="14" fillId="0" borderId="0" xfId="0" applyFont="1"/>
    <xf numFmtId="0" fontId="15" fillId="0" borderId="6" xfId="0" applyFont="1" applyBorder="1" applyAlignment="1">
      <alignment horizontal="left" indent="1"/>
    </xf>
    <xf numFmtId="164" fontId="14" fillId="0" borderId="7" xfId="1" applyNumberFormat="1" applyFont="1" applyBorder="1"/>
    <xf numFmtId="0" fontId="12" fillId="11" borderId="6" xfId="0" applyFont="1" applyFill="1" applyBorder="1" applyAlignment="1">
      <alignment horizontal="left" indent="1"/>
    </xf>
    <xf numFmtId="164" fontId="13" fillId="11" borderId="7" xfId="3" applyNumberFormat="1" applyFill="1" applyBorder="1"/>
    <xf numFmtId="164" fontId="21" fillId="12" borderId="7" xfId="3" applyNumberFormat="1" applyFont="1" applyFill="1" applyBorder="1"/>
    <xf numFmtId="0" fontId="16" fillId="0" borderId="6" xfId="0" applyFont="1" applyBorder="1" applyAlignment="1">
      <alignment horizontal="left" indent="2"/>
    </xf>
    <xf numFmtId="164" fontId="14" fillId="12" borderId="7" xfId="1" applyNumberFormat="1" applyFont="1" applyFill="1" applyBorder="1"/>
    <xf numFmtId="0" fontId="0" fillId="0" borderId="36" xfId="0" applyBorder="1"/>
    <xf numFmtId="0" fontId="0" fillId="0" borderId="35" xfId="0" applyBorder="1"/>
    <xf numFmtId="0" fontId="12" fillId="11" borderId="8" xfId="0" applyFont="1" applyFill="1" applyBorder="1" applyAlignment="1">
      <alignment horizontal="left" indent="1"/>
    </xf>
    <xf numFmtId="0" fontId="0" fillId="0" borderId="0" xfId="0" applyAlignment="1">
      <alignment vertical="center"/>
    </xf>
    <xf numFmtId="0" fontId="18" fillId="0" borderId="6" xfId="0" applyFont="1" applyBorder="1" applyAlignment="1">
      <alignment horizontal="left" indent="1"/>
    </xf>
    <xf numFmtId="0" fontId="19" fillId="0" borderId="6" xfId="0" applyFont="1" applyBorder="1" applyAlignment="1">
      <alignment horizontal="left" indent="2"/>
    </xf>
    <xf numFmtId="0" fontId="17" fillId="11" borderId="6" xfId="0" applyFont="1" applyFill="1" applyBorder="1" applyAlignment="1">
      <alignment horizontal="left" indent="1"/>
    </xf>
    <xf numFmtId="0" fontId="24" fillId="0" borderId="0" xfId="0" applyFont="1" applyAlignment="1">
      <alignment vertical="center"/>
    </xf>
    <xf numFmtId="44" fontId="0" fillId="0" borderId="35" xfId="1" applyFont="1" applyBorder="1"/>
    <xf numFmtId="10" fontId="13" fillId="11" borderId="7" xfId="2" applyNumberFormat="1" applyFont="1" applyFill="1" applyBorder="1"/>
    <xf numFmtId="10" fontId="13" fillId="11" borderId="10" xfId="2" applyNumberFormat="1" applyFont="1" applyFill="1" applyBorder="1"/>
    <xf numFmtId="164" fontId="13" fillId="11" borderId="7" xfId="1" applyNumberFormat="1" applyFont="1" applyFill="1" applyBorder="1"/>
    <xf numFmtId="164" fontId="22" fillId="11" borderId="7" xfId="1" applyNumberFormat="1" applyFont="1" applyFill="1" applyBorder="1"/>
    <xf numFmtId="0" fontId="12" fillId="11" borderId="6" xfId="0" applyFont="1" applyFill="1" applyBorder="1" applyAlignment="1">
      <alignment horizontal="left" indent="2"/>
    </xf>
    <xf numFmtId="0" fontId="20" fillId="12" borderId="6" xfId="0" applyFont="1" applyFill="1" applyBorder="1" applyAlignment="1">
      <alignment horizontal="left" indent="3"/>
    </xf>
    <xf numFmtId="0" fontId="16" fillId="0" borderId="6" xfId="0" applyFont="1" applyBorder="1" applyAlignment="1">
      <alignment horizontal="left" indent="4"/>
    </xf>
    <xf numFmtId="10" fontId="13" fillId="11" borderId="7" xfId="3" applyNumberFormat="1" applyFill="1" applyBorder="1"/>
    <xf numFmtId="10" fontId="13" fillId="11" borderId="10" xfId="3" applyNumberFormat="1" applyFill="1" applyBorder="1"/>
    <xf numFmtId="0" fontId="16" fillId="14" borderId="6" xfId="0" applyFont="1" applyFill="1" applyBorder="1" applyAlignment="1">
      <alignment horizontal="left" indent="4"/>
    </xf>
    <xf numFmtId="164" fontId="14" fillId="14" borderId="7" xfId="1" applyNumberFormat="1" applyFont="1" applyFill="1" applyBorder="1"/>
    <xf numFmtId="164" fontId="14" fillId="0" borderId="7" xfId="1" applyNumberFormat="1" applyFont="1" applyFill="1" applyBorder="1"/>
    <xf numFmtId="0" fontId="4" fillId="0" borderId="0" xfId="0" applyFont="1" applyAlignment="1">
      <alignment horizontal="left" vertical="top"/>
    </xf>
    <xf numFmtId="0" fontId="1" fillId="0" borderId="2" xfId="0" applyFont="1" applyBorder="1" applyAlignment="1">
      <alignment horizontal="left" vertical="top"/>
    </xf>
    <xf numFmtId="0" fontId="1" fillId="0" borderId="2" xfId="0" applyFont="1" applyBorder="1" applyAlignment="1">
      <alignment vertical="top"/>
    </xf>
    <xf numFmtId="44" fontId="1" fillId="0" borderId="7" xfId="1" applyFont="1" applyBorder="1" applyAlignment="1">
      <alignment horizontal="left" vertical="top"/>
    </xf>
    <xf numFmtId="0" fontId="4" fillId="8" borderId="20" xfId="0" applyFont="1" applyFill="1" applyBorder="1" applyAlignment="1">
      <alignment vertical="top"/>
    </xf>
    <xf numFmtId="44" fontId="4" fillId="8" borderId="10" xfId="0" applyNumberFormat="1" applyFont="1" applyFill="1" applyBorder="1" applyAlignment="1">
      <alignment vertical="top"/>
    </xf>
    <xf numFmtId="0" fontId="3" fillId="0" borderId="7" xfId="0" applyFont="1" applyBorder="1" applyAlignment="1">
      <alignment horizontal="center" vertical="center"/>
    </xf>
    <xf numFmtId="0" fontId="4" fillId="0" borderId="0" xfId="0" applyFont="1" applyAlignment="1">
      <alignment vertical="top"/>
    </xf>
    <xf numFmtId="44" fontId="4" fillId="0" borderId="0" xfId="0" applyNumberFormat="1" applyFont="1" applyAlignment="1">
      <alignment vertical="top"/>
    </xf>
    <xf numFmtId="164" fontId="4" fillId="0" borderId="0" xfId="0" applyNumberFormat="1" applyFont="1" applyAlignment="1">
      <alignment vertical="top"/>
    </xf>
    <xf numFmtId="0" fontId="1" fillId="0" borderId="6" xfId="0" applyFont="1" applyBorder="1" applyAlignment="1">
      <alignment horizontal="left" vertical="center"/>
    </xf>
    <xf numFmtId="0" fontId="1" fillId="0" borderId="1" xfId="0" applyFont="1" applyBorder="1" applyAlignment="1">
      <alignment horizontal="left" vertical="center"/>
    </xf>
    <xf numFmtId="164" fontId="3" fillId="17" borderId="1" xfId="1" applyNumberFormat="1" applyFont="1" applyFill="1" applyBorder="1" applyAlignment="1">
      <alignment horizontal="right" vertical="center"/>
    </xf>
    <xf numFmtId="164" fontId="1" fillId="17" borderId="7" xfId="1" applyNumberFormat="1" applyFont="1" applyFill="1" applyBorder="1" applyAlignment="1">
      <alignment vertical="center"/>
    </xf>
    <xf numFmtId="1" fontId="1" fillId="17" borderId="7" xfId="2" applyNumberFormat="1" applyFont="1" applyFill="1" applyBorder="1" applyAlignment="1">
      <alignment vertical="center"/>
    </xf>
    <xf numFmtId="44" fontId="1" fillId="17" borderId="7" xfId="1" applyFont="1" applyFill="1" applyBorder="1" applyAlignment="1">
      <alignment horizontal="right" vertical="center"/>
    </xf>
    <xf numFmtId="0" fontId="1" fillId="18" borderId="6" xfId="0" applyFont="1" applyFill="1" applyBorder="1" applyAlignment="1">
      <alignment horizontal="left" vertical="center"/>
    </xf>
    <xf numFmtId="0" fontId="1" fillId="18" borderId="3" xfId="0" applyFont="1" applyFill="1" applyBorder="1" applyAlignment="1">
      <alignment horizontal="left" vertical="center"/>
    </xf>
    <xf numFmtId="164" fontId="1" fillId="18" borderId="7" xfId="0" applyNumberFormat="1" applyFont="1" applyFill="1" applyBorder="1" applyAlignment="1">
      <alignment horizontal="left" vertical="center"/>
    </xf>
    <xf numFmtId="164" fontId="1" fillId="18" borderId="1" xfId="0" applyNumberFormat="1" applyFont="1" applyFill="1" applyBorder="1" applyAlignment="1">
      <alignment horizontal="left" vertical="center"/>
    </xf>
    <xf numFmtId="0" fontId="1" fillId="18" borderId="1" xfId="0" applyFont="1" applyFill="1" applyBorder="1" applyAlignment="1">
      <alignment horizontal="left" vertical="center"/>
    </xf>
    <xf numFmtId="0" fontId="4" fillId="8" borderId="8" xfId="0" applyFont="1" applyFill="1" applyBorder="1" applyAlignment="1">
      <alignment horizontal="left" vertical="center"/>
    </xf>
    <xf numFmtId="164" fontId="4" fillId="8" borderId="10" xfId="0" applyNumberFormat="1" applyFont="1" applyFill="1" applyBorder="1" applyAlignment="1">
      <alignment vertical="center"/>
    </xf>
    <xf numFmtId="164" fontId="4" fillId="8" borderId="9" xfId="0" applyNumberFormat="1" applyFont="1" applyFill="1" applyBorder="1" applyAlignment="1">
      <alignment vertical="center"/>
    </xf>
    <xf numFmtId="0" fontId="4" fillId="8" borderId="9" xfId="0" applyFont="1" applyFill="1" applyBorder="1" applyAlignment="1">
      <alignment horizontal="left" vertical="center"/>
    </xf>
    <xf numFmtId="164" fontId="3" fillId="17" borderId="7" xfId="1" applyNumberFormat="1" applyFont="1" applyFill="1" applyBorder="1" applyAlignment="1">
      <alignment horizontal="right" vertical="center"/>
    </xf>
    <xf numFmtId="0" fontId="3" fillId="4" borderId="6" xfId="0" applyFont="1" applyFill="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1" fillId="18" borderId="48" xfId="0" applyFont="1" applyFill="1" applyBorder="1" applyAlignment="1">
      <alignment horizontal="left" vertical="center"/>
    </xf>
    <xf numFmtId="164" fontId="1" fillId="18" borderId="48" xfId="0" applyNumberFormat="1" applyFont="1" applyFill="1" applyBorder="1" applyAlignment="1">
      <alignment horizontal="left" vertical="center"/>
    </xf>
    <xf numFmtId="164" fontId="1" fillId="18" borderId="13" xfId="0" applyNumberFormat="1" applyFont="1" applyFill="1" applyBorder="1" applyAlignment="1">
      <alignment horizontal="left" vertical="center"/>
    </xf>
    <xf numFmtId="0" fontId="1" fillId="18" borderId="12" xfId="0" applyFont="1" applyFill="1" applyBorder="1" applyAlignment="1">
      <alignment horizontal="left" vertical="center"/>
    </xf>
    <xf numFmtId="0" fontId="1" fillId="18" borderId="5" xfId="0" applyFont="1" applyFill="1" applyBorder="1" applyAlignment="1">
      <alignment vertical="center"/>
    </xf>
    <xf numFmtId="0" fontId="6" fillId="0" borderId="7" xfId="0" applyFont="1" applyBorder="1" applyAlignment="1">
      <alignment horizontal="left" vertical="center"/>
    </xf>
    <xf numFmtId="0" fontId="1" fillId="18" borderId="7" xfId="0" applyFont="1" applyFill="1" applyBorder="1" applyAlignment="1">
      <alignment horizontal="left" vertical="center"/>
    </xf>
    <xf numFmtId="44" fontId="1" fillId="0" borderId="13" xfId="1" applyFont="1" applyBorder="1" applyAlignment="1">
      <alignment horizontal="left" vertical="top"/>
    </xf>
    <xf numFmtId="9" fontId="1" fillId="17" borderId="7" xfId="2" applyFont="1" applyFill="1" applyBorder="1" applyAlignment="1">
      <alignment horizontal="right" vertical="center"/>
    </xf>
    <xf numFmtId="164" fontId="1" fillId="17" borderId="7" xfId="0" applyNumberFormat="1" applyFont="1" applyFill="1" applyBorder="1" applyAlignment="1">
      <alignment horizontal="right" vertical="center"/>
    </xf>
    <xf numFmtId="164" fontId="1" fillId="17" borderId="10" xfId="0" applyNumberFormat="1" applyFont="1" applyFill="1" applyBorder="1" applyAlignment="1">
      <alignment horizontal="right" vertical="center"/>
    </xf>
    <xf numFmtId="0" fontId="30" fillId="0" borderId="1" xfId="0" applyFont="1" applyBorder="1" applyAlignment="1">
      <alignment horizontal="left" vertical="center"/>
    </xf>
    <xf numFmtId="0" fontId="31" fillId="8" borderId="9" xfId="0" applyFont="1" applyFill="1" applyBorder="1" applyAlignment="1">
      <alignment horizontal="left" vertical="center"/>
    </xf>
    <xf numFmtId="0" fontId="30" fillId="18" borderId="1" xfId="0" applyFont="1" applyFill="1" applyBorder="1" applyAlignment="1">
      <alignment horizontal="left" vertical="center"/>
    </xf>
    <xf numFmtId="0" fontId="30" fillId="0" borderId="6" xfId="0" applyFont="1" applyBorder="1" applyAlignment="1">
      <alignment horizontal="left" vertical="center"/>
    </xf>
    <xf numFmtId="0" fontId="30" fillId="18" borderId="6" xfId="0" applyFont="1" applyFill="1" applyBorder="1" applyAlignment="1">
      <alignment horizontal="left" vertical="center"/>
    </xf>
    <xf numFmtId="0" fontId="31" fillId="8" borderId="8" xfId="0" applyFont="1" applyFill="1" applyBorder="1" applyAlignment="1">
      <alignment horizontal="left" vertical="center"/>
    </xf>
    <xf numFmtId="0" fontId="31" fillId="8" borderId="9" xfId="0" applyFont="1" applyFill="1" applyBorder="1" applyAlignment="1">
      <alignment vertical="top"/>
    </xf>
    <xf numFmtId="0" fontId="31" fillId="8" borderId="8" xfId="0" applyFont="1" applyFill="1" applyBorder="1" applyAlignment="1">
      <alignment vertical="top"/>
    </xf>
    <xf numFmtId="44" fontId="31" fillId="8" borderId="10" xfId="0" applyNumberFormat="1" applyFont="1" applyFill="1" applyBorder="1" applyAlignment="1">
      <alignment vertical="top"/>
    </xf>
    <xf numFmtId="44" fontId="31" fillId="8" borderId="9" xfId="0" applyNumberFormat="1" applyFont="1" applyFill="1" applyBorder="1" applyAlignment="1">
      <alignment vertical="top"/>
    </xf>
    <xf numFmtId="0" fontId="30" fillId="0" borderId="6" xfId="0" applyFont="1" applyBorder="1" applyAlignment="1">
      <alignment vertical="top"/>
    </xf>
    <xf numFmtId="0" fontId="30" fillId="0" borderId="1" xfId="0" applyFont="1" applyBorder="1" applyAlignment="1">
      <alignment vertical="top"/>
    </xf>
    <xf numFmtId="44" fontId="30" fillId="0" borderId="7" xfId="1" applyFont="1" applyBorder="1" applyAlignment="1">
      <alignment horizontal="left" vertical="top"/>
    </xf>
    <xf numFmtId="0" fontId="30" fillId="0" borderId="1" xfId="0" applyFont="1" applyBorder="1" applyAlignment="1">
      <alignment horizontal="left" vertical="top"/>
    </xf>
    <xf numFmtId="44" fontId="30" fillId="0" borderId="1" xfId="1" applyFont="1" applyBorder="1" applyAlignment="1">
      <alignment horizontal="left" vertical="top"/>
    </xf>
    <xf numFmtId="0" fontId="30" fillId="0" borderId="6" xfId="0" applyFont="1" applyBorder="1" applyAlignment="1">
      <alignment horizontal="left" vertical="top"/>
    </xf>
    <xf numFmtId="0" fontId="30" fillId="0" borderId="12" xfId="0" applyFont="1" applyBorder="1" applyAlignment="1">
      <alignment vertical="top"/>
    </xf>
    <xf numFmtId="0" fontId="30" fillId="0" borderId="48" xfId="0" applyFont="1" applyBorder="1" applyAlignment="1">
      <alignment vertical="top"/>
    </xf>
    <xf numFmtId="44" fontId="30" fillId="0" borderId="13" xfId="1" applyFont="1" applyBorder="1" applyAlignment="1">
      <alignment horizontal="left" vertical="top"/>
    </xf>
    <xf numFmtId="0" fontId="30" fillId="0" borderId="48" xfId="0" applyFont="1" applyBorder="1" applyAlignment="1">
      <alignment horizontal="left" vertical="top"/>
    </xf>
    <xf numFmtId="44" fontId="30" fillId="0" borderId="48" xfId="1" applyFont="1" applyBorder="1" applyAlignment="1">
      <alignment horizontal="left" vertical="top"/>
    </xf>
    <xf numFmtId="0" fontId="30" fillId="0" borderId="12" xfId="0" applyFont="1" applyBorder="1" applyAlignment="1">
      <alignment horizontal="left" vertical="top"/>
    </xf>
    <xf numFmtId="0" fontId="3" fillId="0" borderId="1" xfId="0" applyFont="1" applyBorder="1" applyAlignment="1">
      <alignment horizontal="center" vertical="center"/>
    </xf>
    <xf numFmtId="9" fontId="1" fillId="17" borderId="10" xfId="2" applyFont="1" applyFill="1" applyBorder="1" applyAlignment="1">
      <alignment horizontal="right" vertical="center"/>
    </xf>
    <xf numFmtId="0" fontId="2" fillId="5" borderId="20" xfId="0" applyFont="1" applyFill="1" applyBorder="1"/>
    <xf numFmtId="0" fontId="2" fillId="5" borderId="33" xfId="0" applyFont="1" applyFill="1" applyBorder="1"/>
    <xf numFmtId="0" fontId="2" fillId="5" borderId="34" xfId="0" applyFont="1" applyFill="1" applyBorder="1"/>
    <xf numFmtId="0" fontId="30" fillId="0" borderId="3" xfId="0" applyFont="1" applyBorder="1" applyAlignment="1">
      <alignment horizontal="left" vertical="top"/>
    </xf>
    <xf numFmtId="44" fontId="30" fillId="0" borderId="4" xfId="1" applyFont="1" applyBorder="1" applyAlignment="1">
      <alignment horizontal="left" vertical="top"/>
    </xf>
    <xf numFmtId="0" fontId="30" fillId="0" borderId="4" xfId="0" applyFont="1" applyBorder="1" applyAlignment="1">
      <alignment horizontal="left" vertical="top"/>
    </xf>
    <xf numFmtId="44" fontId="30" fillId="0" borderId="5" xfId="1" applyFont="1" applyBorder="1" applyAlignment="1">
      <alignment horizontal="left" vertical="top"/>
    </xf>
    <xf numFmtId="0" fontId="30" fillId="0" borderId="3" xfId="0" applyFont="1" applyBorder="1" applyAlignment="1">
      <alignment vertical="top"/>
    </xf>
    <xf numFmtId="0" fontId="30" fillId="0" borderId="4" xfId="0" applyFont="1" applyBorder="1" applyAlignment="1">
      <alignment vertical="top"/>
    </xf>
    <xf numFmtId="0" fontId="2" fillId="2" borderId="24" xfId="0" applyFont="1" applyFill="1" applyBorder="1" applyAlignment="1">
      <alignment vertical="center"/>
    </xf>
    <xf numFmtId="0" fontId="2" fillId="2" borderId="0" xfId="0" applyFont="1" applyFill="1" applyAlignment="1">
      <alignment horizontal="center" vertical="center" wrapText="1"/>
    </xf>
    <xf numFmtId="0" fontId="2" fillId="2" borderId="43" xfId="0" applyFont="1" applyFill="1" applyBorder="1" applyAlignment="1">
      <alignment horizontal="center" vertical="center" wrapText="1"/>
    </xf>
    <xf numFmtId="0" fontId="4" fillId="8" borderId="58" xfId="0" applyFont="1" applyFill="1" applyBorder="1" applyAlignment="1">
      <alignment vertical="top"/>
    </xf>
    <xf numFmtId="0" fontId="1" fillId="18" borderId="62" xfId="0" applyFont="1" applyFill="1" applyBorder="1" applyAlignment="1">
      <alignment vertical="center"/>
    </xf>
    <xf numFmtId="0" fontId="6" fillId="0" borderId="2" xfId="0" applyFont="1" applyBorder="1" applyAlignment="1">
      <alignment horizontal="left" vertical="center"/>
    </xf>
    <xf numFmtId="0" fontId="1" fillId="18" borderId="2" xfId="0" applyFont="1" applyFill="1" applyBorder="1" applyAlignment="1">
      <alignment horizontal="left" vertical="center"/>
    </xf>
    <xf numFmtId="44" fontId="30" fillId="18" borderId="5" xfId="1" applyFont="1" applyFill="1" applyBorder="1" applyAlignment="1">
      <alignment horizontal="left" vertical="top"/>
    </xf>
    <xf numFmtId="44" fontId="30" fillId="18" borderId="7" xfId="1" applyFont="1" applyFill="1" applyBorder="1" applyAlignment="1">
      <alignment horizontal="left" vertical="top"/>
    </xf>
    <xf numFmtId="44" fontId="30" fillId="18" borderId="62" xfId="1" applyFont="1" applyFill="1" applyBorder="1" applyAlignment="1">
      <alignment horizontal="left" vertical="top"/>
    </xf>
    <xf numFmtId="44" fontId="30" fillId="18" borderId="2" xfId="1" applyFont="1" applyFill="1" applyBorder="1" applyAlignment="1">
      <alignment horizontal="left" vertical="top"/>
    </xf>
    <xf numFmtId="44" fontId="31" fillId="8" borderId="63" xfId="0" applyNumberFormat="1" applyFont="1" applyFill="1" applyBorder="1" applyAlignment="1">
      <alignment vertical="top"/>
    </xf>
    <xf numFmtId="44" fontId="31" fillId="8" borderId="61" xfId="0" applyNumberFormat="1" applyFont="1" applyFill="1" applyBorder="1" applyAlignment="1">
      <alignment vertical="top"/>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4" fillId="0" borderId="67" xfId="0" applyFont="1" applyBorder="1"/>
    <xf numFmtId="0" fontId="37" fillId="0" borderId="68" xfId="0" applyFont="1" applyBorder="1" applyAlignment="1">
      <alignment horizontal="center"/>
    </xf>
    <xf numFmtId="0" fontId="33" fillId="0" borderId="69" xfId="0" applyFont="1" applyBorder="1"/>
    <xf numFmtId="0" fontId="37" fillId="0" borderId="71" xfId="0" applyFont="1" applyBorder="1" applyAlignment="1">
      <alignment horizontal="center"/>
    </xf>
    <xf numFmtId="0" fontId="38" fillId="0" borderId="0" xfId="0" applyFont="1"/>
    <xf numFmtId="0" fontId="34" fillId="0" borderId="81" xfId="0" applyFont="1" applyBorder="1" applyAlignment="1">
      <alignment horizontal="center"/>
    </xf>
    <xf numFmtId="0" fontId="1" fillId="0" borderId="82" xfId="0" applyFont="1" applyBorder="1" applyAlignment="1">
      <alignment horizontal="center"/>
    </xf>
    <xf numFmtId="37" fontId="1" fillId="0" borderId="82" xfId="0" applyNumberFormat="1" applyFont="1" applyBorder="1" applyAlignment="1">
      <alignment horizontal="center"/>
    </xf>
    <xf numFmtId="166" fontId="1" fillId="0" borderId="82" xfId="0" applyNumberFormat="1" applyFont="1" applyBorder="1" applyAlignment="1">
      <alignment horizontal="center"/>
    </xf>
    <xf numFmtId="1" fontId="1" fillId="0" borderId="82" xfId="0" applyNumberFormat="1" applyFont="1" applyBorder="1" applyAlignment="1">
      <alignment horizontal="center"/>
    </xf>
    <xf numFmtId="44" fontId="1" fillId="0" borderId="82" xfId="1" applyFont="1" applyBorder="1" applyAlignment="1">
      <alignment horizontal="center"/>
    </xf>
    <xf numFmtId="0" fontId="1" fillId="0" borderId="15" xfId="0" applyFont="1" applyBorder="1" applyAlignment="1">
      <alignment horizontal="left" vertical="center"/>
    </xf>
    <xf numFmtId="0" fontId="1" fillId="18" borderId="15" xfId="0" applyFont="1" applyFill="1" applyBorder="1" applyAlignment="1">
      <alignment horizontal="left" vertical="center"/>
    </xf>
    <xf numFmtId="0" fontId="4" fillId="8" borderId="16" xfId="0" applyFont="1" applyFill="1" applyBorder="1" applyAlignment="1">
      <alignment horizontal="left" vertical="center"/>
    </xf>
    <xf numFmtId="0" fontId="4" fillId="0" borderId="0" xfId="0" applyFont="1" applyAlignment="1">
      <alignment horizontal="center" wrapText="1"/>
    </xf>
    <xf numFmtId="165" fontId="1" fillId="0" borderId="0" xfId="4" applyNumberFormat="1" applyFont="1" applyFill="1" applyBorder="1" applyAlignment="1" applyProtection="1">
      <alignment horizontal="left"/>
    </xf>
    <xf numFmtId="0" fontId="1" fillId="0" borderId="0" xfId="0" applyFont="1" applyAlignment="1">
      <alignment horizontal="center"/>
    </xf>
    <xf numFmtId="0" fontId="35" fillId="0" borderId="65" xfId="0" applyFont="1" applyBorder="1" applyAlignment="1">
      <alignment horizontal="center"/>
    </xf>
    <xf numFmtId="0" fontId="35" fillId="0" borderId="48" xfId="0" applyFont="1" applyBorder="1" applyAlignment="1">
      <alignment horizontal="center"/>
    </xf>
    <xf numFmtId="0" fontId="35" fillId="0" borderId="66" xfId="0" applyFont="1" applyBorder="1" applyAlignment="1">
      <alignment horizontal="center"/>
    </xf>
    <xf numFmtId="0" fontId="3" fillId="0" borderId="4"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left" vertical="center"/>
    </xf>
    <xf numFmtId="0" fontId="1" fillId="0" borderId="67" xfId="0" applyFont="1" applyBorder="1"/>
    <xf numFmtId="0" fontId="1" fillId="0" borderId="68" xfId="0" applyFont="1" applyBorder="1"/>
    <xf numFmtId="0" fontId="1" fillId="0" borderId="69" xfId="0" applyFont="1" applyBorder="1"/>
    <xf numFmtId="0" fontId="1" fillId="0" borderId="70" xfId="0" applyFont="1" applyBorder="1"/>
    <xf numFmtId="0" fontId="1" fillId="0" borderId="71" xfId="0" applyFont="1" applyBorder="1"/>
    <xf numFmtId="164" fontId="4" fillId="0" borderId="0" xfId="0" applyNumberFormat="1" applyFont="1" applyAlignment="1">
      <alignment horizontal="left" vertical="top"/>
    </xf>
    <xf numFmtId="0" fontId="1" fillId="0" borderId="8" xfId="0" applyFont="1" applyBorder="1" applyAlignment="1">
      <alignment horizontal="left"/>
    </xf>
    <xf numFmtId="0" fontId="3" fillId="0" borderId="9" xfId="0" applyFont="1" applyBorder="1" applyAlignment="1">
      <alignment vertical="center"/>
    </xf>
    <xf numFmtId="0" fontId="3" fillId="17" borderId="9" xfId="0" applyFont="1" applyFill="1" applyBorder="1" applyAlignment="1">
      <alignment vertical="center"/>
    </xf>
    <xf numFmtId="44" fontId="3" fillId="17" borderId="9" xfId="1" applyFont="1" applyFill="1" applyBorder="1" applyAlignment="1" applyProtection="1">
      <alignment vertical="center"/>
    </xf>
    <xf numFmtId="0" fontId="1" fillId="0" borderId="9" xfId="0" applyFont="1" applyBorder="1"/>
    <xf numFmtId="44" fontId="3" fillId="17" borderId="10" xfId="1" applyFont="1" applyFill="1" applyBorder="1" applyAlignment="1" applyProtection="1">
      <alignment vertical="center"/>
    </xf>
    <xf numFmtId="0" fontId="3" fillId="0" borderId="0" xfId="0" applyFont="1" applyAlignment="1">
      <alignment vertical="center"/>
    </xf>
    <xf numFmtId="44" fontId="3" fillId="0" borderId="0" xfId="1" applyFont="1" applyFill="1" applyBorder="1" applyAlignment="1" applyProtection="1">
      <alignment vertical="center"/>
    </xf>
    <xf numFmtId="164" fontId="1" fillId="17" borderId="7" xfId="1" applyNumberFormat="1" applyFont="1" applyFill="1" applyBorder="1" applyAlignment="1" applyProtection="1">
      <alignment vertical="center"/>
    </xf>
    <xf numFmtId="0" fontId="3" fillId="0" borderId="47" xfId="0" applyFont="1" applyBorder="1" applyAlignment="1">
      <alignment horizontal="left" vertical="center"/>
    </xf>
    <xf numFmtId="164" fontId="3" fillId="17" borderId="1" xfId="1" applyNumberFormat="1" applyFont="1" applyFill="1" applyBorder="1" applyAlignment="1" applyProtection="1">
      <alignment horizontal="right" vertical="center"/>
    </xf>
    <xf numFmtId="164" fontId="3" fillId="17" borderId="7" xfId="1" applyNumberFormat="1" applyFont="1" applyFill="1" applyBorder="1" applyAlignment="1" applyProtection="1">
      <alignment horizontal="right" vertical="center"/>
    </xf>
    <xf numFmtId="44" fontId="1" fillId="17" borderId="7" xfId="1" applyFont="1" applyFill="1" applyBorder="1" applyAlignment="1" applyProtection="1">
      <alignment horizontal="right" vertical="center"/>
    </xf>
    <xf numFmtId="0" fontId="3" fillId="0" borderId="11" xfId="0" applyFont="1" applyBorder="1" applyAlignment="1">
      <alignment horizontal="left" vertical="center"/>
    </xf>
    <xf numFmtId="44" fontId="1" fillId="17" borderId="52" xfId="1" applyFont="1" applyFill="1" applyBorder="1" applyAlignment="1" applyProtection="1">
      <alignment horizontal="right" vertical="center"/>
    </xf>
    <xf numFmtId="9" fontId="1" fillId="17" borderId="10" xfId="2" applyFont="1" applyFill="1" applyBorder="1" applyAlignment="1" applyProtection="1">
      <alignment horizontal="right" vertical="center"/>
    </xf>
    <xf numFmtId="0" fontId="33" fillId="0" borderId="67" xfId="0" applyFont="1" applyBorder="1"/>
    <xf numFmtId="0" fontId="3" fillId="16" borderId="4" xfId="0" applyFont="1" applyFill="1" applyBorder="1" applyAlignment="1" applyProtection="1">
      <alignment horizontal="right" vertical="center"/>
      <protection locked="0"/>
    </xf>
    <xf numFmtId="0" fontId="1" fillId="16" borderId="9" xfId="0" applyFont="1" applyFill="1" applyBorder="1" applyAlignment="1" applyProtection="1">
      <alignment horizontal="right" vertical="center"/>
      <protection locked="0"/>
    </xf>
    <xf numFmtId="44" fontId="1" fillId="16" borderId="4" xfId="1" applyFont="1" applyFill="1" applyBorder="1" applyAlignment="1" applyProtection="1">
      <alignment horizontal="right" vertical="center"/>
      <protection locked="0"/>
    </xf>
    <xf numFmtId="44" fontId="1" fillId="16" borderId="9" xfId="1" applyFont="1" applyFill="1" applyBorder="1" applyAlignment="1" applyProtection="1">
      <alignment horizontal="right" vertical="center"/>
      <protection locked="0"/>
    </xf>
    <xf numFmtId="0" fontId="1" fillId="16" borderId="4" xfId="0" applyFont="1" applyFill="1" applyBorder="1" applyAlignment="1" applyProtection="1">
      <alignment horizontal="right" vertical="center"/>
      <protection locked="0"/>
    </xf>
    <xf numFmtId="44" fontId="1" fillId="16" borderId="5" xfId="1" applyFont="1" applyFill="1" applyBorder="1" applyAlignment="1" applyProtection="1">
      <alignment horizontal="right" vertical="center"/>
      <protection locked="0"/>
    </xf>
    <xf numFmtId="44" fontId="1" fillId="16" borderId="10" xfId="1" applyFont="1" applyFill="1" applyBorder="1" applyAlignment="1" applyProtection="1">
      <alignment horizontal="right" vertical="center"/>
      <protection locked="0"/>
    </xf>
    <xf numFmtId="1" fontId="1" fillId="18" borderId="48" xfId="0" applyNumberFormat="1" applyFont="1" applyFill="1" applyBorder="1" applyAlignment="1">
      <alignment horizontal="right" vertical="center"/>
    </xf>
    <xf numFmtId="1" fontId="1" fillId="18" borderId="1" xfId="0" applyNumberFormat="1" applyFont="1" applyFill="1" applyBorder="1" applyAlignment="1">
      <alignment horizontal="right" vertical="center"/>
    </xf>
    <xf numFmtId="1" fontId="4" fillId="8" borderId="9" xfId="0" applyNumberFormat="1" applyFont="1" applyFill="1" applyBorder="1" applyAlignment="1">
      <alignment horizontal="right" vertical="center"/>
    </xf>
    <xf numFmtId="1" fontId="30" fillId="18" borderId="3" xfId="1" applyNumberFormat="1" applyFont="1" applyFill="1" applyBorder="1" applyAlignment="1">
      <alignment horizontal="right" vertical="top"/>
    </xf>
    <xf numFmtId="1" fontId="31" fillId="8" borderId="60" xfId="0" applyNumberFormat="1" applyFont="1" applyFill="1" applyBorder="1" applyAlignment="1">
      <alignment horizontal="right" vertical="top"/>
    </xf>
    <xf numFmtId="1" fontId="30" fillId="18" borderId="6" xfId="1" applyNumberFormat="1" applyFont="1" applyFill="1" applyBorder="1" applyAlignment="1">
      <alignment horizontal="right" vertical="top"/>
    </xf>
    <xf numFmtId="1" fontId="1" fillId="0" borderId="1" xfId="1" applyNumberFormat="1" applyFont="1" applyBorder="1" applyAlignment="1" applyProtection="1">
      <alignment horizontal="right" vertical="center"/>
      <protection locked="0"/>
    </xf>
    <xf numFmtId="164" fontId="1" fillId="0" borderId="1" xfId="0" applyNumberFormat="1" applyFont="1" applyBorder="1" applyAlignment="1" applyProtection="1">
      <alignment horizontal="left" vertical="center"/>
      <protection locked="0"/>
    </xf>
    <xf numFmtId="164" fontId="1" fillId="0" borderId="1" xfId="1" applyNumberFormat="1" applyFont="1" applyBorder="1" applyAlignment="1" applyProtection="1">
      <alignment horizontal="left" vertical="center"/>
      <protection locked="0"/>
    </xf>
    <xf numFmtId="164" fontId="1" fillId="0" borderId="1" xfId="1" applyNumberFormat="1" applyFont="1" applyBorder="1" applyAlignment="1" applyProtection="1">
      <alignment vertical="center"/>
      <protection locked="0"/>
    </xf>
    <xf numFmtId="1" fontId="1" fillId="0" borderId="1" xfId="0" applyNumberFormat="1" applyFont="1" applyBorder="1" applyAlignment="1" applyProtection="1">
      <alignment horizontal="right" vertical="center"/>
      <protection locked="0"/>
    </xf>
    <xf numFmtId="164" fontId="1" fillId="0" borderId="7" xfId="1" applyNumberFormat="1" applyFont="1" applyBorder="1" applyAlignment="1" applyProtection="1">
      <alignment horizontal="left" vertical="center"/>
      <protection locked="0"/>
    </xf>
    <xf numFmtId="1" fontId="30" fillId="0" borderId="6" xfId="1" applyNumberFormat="1" applyFont="1" applyBorder="1" applyAlignment="1" applyProtection="1">
      <alignment horizontal="right" vertical="top"/>
      <protection locked="0"/>
    </xf>
    <xf numFmtId="44" fontId="30" fillId="0" borderId="7" xfId="1" applyFont="1" applyBorder="1" applyAlignment="1" applyProtection="1">
      <alignment horizontal="left" vertical="top"/>
      <protection locked="0"/>
    </xf>
    <xf numFmtId="44" fontId="30" fillId="0" borderId="2" xfId="1" applyFont="1" applyBorder="1" applyAlignment="1" applyProtection="1">
      <alignment horizontal="left" vertical="top"/>
      <protection locked="0"/>
    </xf>
    <xf numFmtId="1" fontId="30" fillId="0" borderId="8" xfId="1" applyNumberFormat="1" applyFont="1" applyBorder="1" applyAlignment="1" applyProtection="1">
      <alignment horizontal="right" vertical="top"/>
      <protection locked="0"/>
    </xf>
    <xf numFmtId="44" fontId="30" fillId="0" borderId="10" xfId="1" applyFont="1" applyBorder="1" applyAlignment="1" applyProtection="1">
      <alignment horizontal="left" vertical="top"/>
      <protection locked="0"/>
    </xf>
    <xf numFmtId="44" fontId="30" fillId="0" borderId="20" xfId="1" applyFont="1" applyBorder="1" applyAlignment="1" applyProtection="1">
      <alignment horizontal="left" vertical="top"/>
      <protection locked="0"/>
    </xf>
    <xf numFmtId="1" fontId="30" fillId="0" borderId="11" xfId="1" applyNumberFormat="1" applyFont="1" applyBorder="1" applyAlignment="1" applyProtection="1">
      <alignment horizontal="right" vertical="top"/>
      <protection locked="0"/>
    </xf>
    <xf numFmtId="44" fontId="30" fillId="0" borderId="52" xfId="1" applyFont="1" applyBorder="1" applyAlignment="1" applyProtection="1">
      <alignment horizontal="left" vertical="top"/>
      <protection locked="0"/>
    </xf>
    <xf numFmtId="1" fontId="30" fillId="0" borderId="16" xfId="1" applyNumberFormat="1" applyFont="1" applyBorder="1" applyAlignment="1" applyProtection="1">
      <alignment horizontal="right" vertical="top"/>
      <protection locked="0"/>
    </xf>
    <xf numFmtId="0" fontId="1" fillId="0" borderId="2" xfId="0" applyFont="1" applyBorder="1" applyAlignment="1" applyProtection="1">
      <alignment horizontal="left" vertical="top"/>
      <protection locked="0"/>
    </xf>
    <xf numFmtId="1" fontId="30" fillId="0" borderId="48" xfId="1" applyNumberFormat="1" applyFont="1" applyBorder="1" applyAlignment="1" applyProtection="1">
      <alignment horizontal="right" vertical="top"/>
      <protection locked="0"/>
    </xf>
    <xf numFmtId="44" fontId="30" fillId="0" borderId="13" xfId="1" applyFont="1" applyBorder="1" applyAlignment="1" applyProtection="1">
      <alignment horizontal="left" vertical="top"/>
      <protection locked="0"/>
    </xf>
    <xf numFmtId="1" fontId="30" fillId="0" borderId="1" xfId="1" applyNumberFormat="1" applyFont="1" applyBorder="1" applyAlignment="1" applyProtection="1">
      <alignment horizontal="right" vertical="top"/>
      <protection locked="0"/>
    </xf>
    <xf numFmtId="0" fontId="2" fillId="2" borderId="7" xfId="0" applyFont="1" applyFill="1" applyBorder="1" applyAlignment="1">
      <alignment horizontal="center" vertical="center" wrapText="1"/>
    </xf>
    <xf numFmtId="0" fontId="39" fillId="0" borderId="0" xfId="5"/>
    <xf numFmtId="0" fontId="39" fillId="0" borderId="0" xfId="5" applyProtection="1">
      <protection locked="0"/>
    </xf>
    <xf numFmtId="49" fontId="1" fillId="0" borderId="2" xfId="0" applyNumberFormat="1" applyFont="1" applyBorder="1" applyAlignment="1" applyProtection="1">
      <alignment vertical="top"/>
      <protection locked="0"/>
    </xf>
    <xf numFmtId="49" fontId="1" fillId="0" borderId="2" xfId="0" applyNumberFormat="1" applyFont="1" applyBorder="1" applyAlignment="1" applyProtection="1">
      <alignment horizontal="left" vertical="top"/>
      <protection locked="0"/>
    </xf>
    <xf numFmtId="0" fontId="8" fillId="3" borderId="50" xfId="0" applyFont="1" applyFill="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53" xfId="0" applyFont="1" applyBorder="1" applyAlignment="1">
      <alignment horizontal="center" vertical="center" wrapText="1"/>
    </xf>
    <xf numFmtId="0" fontId="8" fillId="3" borderId="5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85" xfId="0" applyFont="1" applyFill="1" applyBorder="1" applyAlignment="1">
      <alignment horizontal="center" vertical="center" wrapText="1"/>
    </xf>
    <xf numFmtId="44" fontId="31" fillId="8" borderId="53" xfId="0" applyNumberFormat="1" applyFont="1" applyFill="1" applyBorder="1" applyAlignment="1">
      <alignment vertical="top"/>
    </xf>
    <xf numFmtId="1" fontId="30" fillId="18" borderId="86" xfId="1" applyNumberFormat="1" applyFont="1" applyFill="1" applyBorder="1" applyAlignment="1">
      <alignment horizontal="right" vertical="top"/>
    </xf>
    <xf numFmtId="1" fontId="30" fillId="0" borderId="67" xfId="1" applyNumberFormat="1" applyFont="1" applyBorder="1" applyAlignment="1" applyProtection="1">
      <alignment horizontal="right" vertical="top"/>
      <protection locked="0"/>
    </xf>
    <xf numFmtId="1" fontId="30" fillId="18" borderId="67" xfId="1" applyNumberFormat="1" applyFont="1" applyFill="1" applyBorder="1" applyAlignment="1">
      <alignment horizontal="right" vertical="top"/>
    </xf>
    <xf numFmtId="1" fontId="30" fillId="0" borderId="87" xfId="1" applyNumberFormat="1" applyFont="1" applyBorder="1" applyAlignment="1" applyProtection="1">
      <alignment horizontal="right" vertical="top"/>
      <protection locked="0"/>
    </xf>
    <xf numFmtId="1" fontId="31" fillId="8" borderId="85" xfId="0" applyNumberFormat="1" applyFont="1" applyFill="1" applyBorder="1" applyAlignment="1">
      <alignment horizontal="right" vertical="top"/>
    </xf>
    <xf numFmtId="44" fontId="30" fillId="0" borderId="88" xfId="1" applyFont="1" applyBorder="1" applyAlignment="1" applyProtection="1">
      <alignment horizontal="left" vertical="top"/>
      <protection locked="0"/>
    </xf>
    <xf numFmtId="1" fontId="30" fillId="0" borderId="90" xfId="1" applyNumberFormat="1" applyFont="1" applyBorder="1" applyAlignment="1" applyProtection="1">
      <alignment horizontal="right" vertical="top"/>
      <protection locked="0"/>
    </xf>
    <xf numFmtId="0" fontId="8" fillId="3" borderId="29" xfId="0" applyFont="1" applyFill="1" applyBorder="1" applyAlignment="1">
      <alignment horizontal="center" vertical="center" wrapText="1"/>
    </xf>
    <xf numFmtId="0" fontId="8" fillId="3" borderId="40" xfId="0" applyFont="1" applyFill="1" applyBorder="1" applyAlignment="1">
      <alignment horizontal="center" vertical="center" wrapText="1"/>
    </xf>
    <xf numFmtId="1" fontId="30" fillId="18" borderId="42" xfId="1" applyNumberFormat="1" applyFont="1" applyFill="1" applyBorder="1" applyAlignment="1">
      <alignment horizontal="right" vertical="top"/>
    </xf>
    <xf numFmtId="1" fontId="30" fillId="0" borderId="15" xfId="1" applyNumberFormat="1" applyFont="1" applyBorder="1" applyAlignment="1" applyProtection="1">
      <alignment horizontal="right" vertical="top"/>
      <protection locked="0"/>
    </xf>
    <xf numFmtId="1" fontId="30" fillId="18" borderId="15" xfId="1" applyNumberFormat="1" applyFont="1" applyFill="1" applyBorder="1" applyAlignment="1">
      <alignment horizontal="right" vertical="top"/>
    </xf>
    <xf numFmtId="1" fontId="31" fillId="8" borderId="54" xfId="0" applyNumberFormat="1" applyFont="1" applyFill="1" applyBorder="1" applyAlignment="1">
      <alignment horizontal="right" vertical="top"/>
    </xf>
    <xf numFmtId="0" fontId="8" fillId="3" borderId="93" xfId="0" applyFont="1" applyFill="1" applyBorder="1" applyAlignment="1">
      <alignment horizontal="center" vertical="center" wrapText="1"/>
    </xf>
    <xf numFmtId="0" fontId="8" fillId="3" borderId="94" xfId="0" applyFont="1" applyFill="1" applyBorder="1" applyAlignment="1">
      <alignment horizontal="center" vertical="center" wrapText="1"/>
    </xf>
    <xf numFmtId="44" fontId="30" fillId="18" borderId="95" xfId="1" applyFont="1" applyFill="1" applyBorder="1" applyAlignment="1">
      <alignment horizontal="left" vertical="top"/>
    </xf>
    <xf numFmtId="44" fontId="30" fillId="0" borderId="68" xfId="1" applyFont="1" applyBorder="1" applyAlignment="1" applyProtection="1">
      <alignment horizontal="left" vertical="top"/>
      <protection locked="0"/>
    </xf>
    <xf numFmtId="44" fontId="30" fillId="18" borderId="68" xfId="1" applyFont="1" applyFill="1" applyBorder="1" applyAlignment="1">
      <alignment horizontal="left" vertical="top"/>
    </xf>
    <xf numFmtId="44" fontId="30" fillId="0" borderId="96" xfId="1" applyFont="1" applyBorder="1" applyAlignment="1" applyProtection="1">
      <alignment horizontal="left" vertical="top"/>
      <protection locked="0"/>
    </xf>
    <xf numFmtId="44" fontId="31" fillId="8" borderId="97" xfId="0" applyNumberFormat="1" applyFont="1" applyFill="1" applyBorder="1" applyAlignment="1">
      <alignment vertical="top"/>
    </xf>
    <xf numFmtId="0" fontId="8" fillId="3" borderId="30" xfId="0" applyFont="1" applyFill="1" applyBorder="1" applyAlignment="1">
      <alignment horizontal="center" vertical="center" wrapText="1"/>
    </xf>
    <xf numFmtId="0" fontId="8" fillId="4" borderId="84" xfId="0" applyFont="1" applyFill="1" applyBorder="1" applyAlignment="1">
      <alignment horizontal="center" vertical="center" wrapText="1"/>
    </xf>
    <xf numFmtId="0" fontId="8" fillId="4" borderId="50" xfId="0" applyFont="1" applyFill="1" applyBorder="1" applyAlignment="1">
      <alignment horizontal="center" vertical="center" wrapText="1"/>
    </xf>
    <xf numFmtId="1" fontId="1" fillId="0" borderId="48" xfId="1" applyNumberFormat="1" applyFont="1" applyBorder="1" applyAlignment="1" applyProtection="1">
      <alignment horizontal="right" vertical="top"/>
      <protection locked="0"/>
    </xf>
    <xf numFmtId="44" fontId="1" fillId="0" borderId="13" xfId="1" applyFont="1" applyBorder="1" applyAlignment="1" applyProtection="1">
      <alignment horizontal="left" vertical="top"/>
      <protection locked="0"/>
    </xf>
    <xf numFmtId="1" fontId="1" fillId="0" borderId="1" xfId="1" applyNumberFormat="1" applyFont="1" applyBorder="1" applyAlignment="1" applyProtection="1">
      <alignment horizontal="right" vertical="top"/>
      <protection locked="0"/>
    </xf>
    <xf numFmtId="44" fontId="1" fillId="0" borderId="7" xfId="1" applyFont="1" applyBorder="1" applyAlignment="1" applyProtection="1">
      <alignment horizontal="left" vertical="top"/>
      <protection locked="0"/>
    </xf>
    <xf numFmtId="1" fontId="1" fillId="0" borderId="0" xfId="0" applyNumberFormat="1" applyFont="1"/>
    <xf numFmtId="165" fontId="1" fillId="0" borderId="0" xfId="0" applyNumberFormat="1" applyFont="1"/>
    <xf numFmtId="0" fontId="40" fillId="0" borderId="0" xfId="0" applyFont="1" applyAlignment="1">
      <alignment vertical="center"/>
    </xf>
    <xf numFmtId="0" fontId="40" fillId="0" borderId="0" xfId="0" applyFont="1" applyAlignment="1">
      <alignment vertical="center" wrapText="1"/>
    </xf>
    <xf numFmtId="14" fontId="3" fillId="0" borderId="29" xfId="0" applyNumberFormat="1" applyFont="1" applyBorder="1" applyAlignment="1">
      <alignment horizontal="center" vertical="center" wrapText="1"/>
    </xf>
    <xf numFmtId="14" fontId="3" fillId="0" borderId="35" xfId="0" applyNumberFormat="1" applyFont="1" applyBorder="1" applyAlignment="1">
      <alignment horizontal="center"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3"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14" fontId="2" fillId="7" borderId="8" xfId="0" applyNumberFormat="1" applyFont="1" applyFill="1" applyBorder="1" applyAlignment="1">
      <alignment horizontal="center" vertical="center" wrapText="1"/>
    </xf>
    <xf numFmtId="14" fontId="2" fillId="7" borderId="9" xfId="0" applyNumberFormat="1" applyFont="1" applyFill="1" applyBorder="1" applyAlignment="1">
      <alignment horizontal="center" vertical="center"/>
    </xf>
    <xf numFmtId="14" fontId="2" fillId="7" borderId="9" xfId="0" applyNumberFormat="1" applyFont="1" applyFill="1" applyBorder="1" applyAlignment="1">
      <alignment horizontal="center" vertical="center" wrapText="1"/>
    </xf>
    <xf numFmtId="14" fontId="2" fillId="7" borderId="20" xfId="0" applyNumberFormat="1" applyFont="1" applyFill="1" applyBorder="1" applyAlignment="1">
      <alignment horizontal="center" vertical="center" wrapText="1"/>
    </xf>
    <xf numFmtId="14" fontId="2" fillId="7" borderId="16" xfId="0" applyNumberFormat="1" applyFont="1" applyFill="1" applyBorder="1" applyAlignment="1">
      <alignment horizontal="center" vertical="center" wrapText="1"/>
    </xf>
    <xf numFmtId="14" fontId="2" fillId="7" borderId="34" xfId="0"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40" xfId="0" applyFont="1" applyBorder="1" applyAlignment="1">
      <alignment horizontal="center" vertical="center"/>
    </xf>
    <xf numFmtId="0" fontId="17" fillId="2" borderId="37" xfId="0" applyFont="1" applyFill="1" applyBorder="1" applyAlignment="1">
      <alignment horizontal="left"/>
    </xf>
    <xf numFmtId="0" fontId="17" fillId="2" borderId="21" xfId="0" applyFont="1" applyFill="1" applyBorder="1" applyAlignment="1">
      <alignment horizontal="left"/>
    </xf>
    <xf numFmtId="0" fontId="12" fillId="7" borderId="2" xfId="0" applyFont="1" applyFill="1" applyBorder="1" applyAlignment="1">
      <alignment horizontal="left"/>
    </xf>
    <xf numFmtId="0" fontId="12" fillId="7" borderId="15" xfId="0" applyFont="1" applyFill="1" applyBorder="1" applyAlignment="1">
      <alignment horizontal="left"/>
    </xf>
    <xf numFmtId="0" fontId="6" fillId="10" borderId="29" xfId="0" applyFont="1" applyFill="1" applyBorder="1" applyAlignment="1">
      <alignment horizontal="left"/>
    </xf>
    <xf numFmtId="0" fontId="6" fillId="10" borderId="40" xfId="0" applyFont="1" applyFill="1" applyBorder="1" applyAlignment="1">
      <alignment horizontal="left"/>
    </xf>
    <xf numFmtId="0" fontId="6" fillId="10" borderId="43" xfId="0" applyFont="1" applyFill="1" applyBorder="1" applyAlignment="1">
      <alignment horizontal="left"/>
    </xf>
    <xf numFmtId="0" fontId="6" fillId="10" borderId="44" xfId="0" applyFont="1" applyFill="1" applyBorder="1" applyAlignment="1">
      <alignment horizontal="left"/>
    </xf>
    <xf numFmtId="0" fontId="17" fillId="2" borderId="17" xfId="0" applyFont="1" applyFill="1" applyBorder="1" applyAlignment="1">
      <alignment horizontal="left"/>
    </xf>
    <xf numFmtId="0" fontId="17" fillId="2" borderId="19" xfId="0" applyFont="1" applyFill="1" applyBorder="1" applyAlignment="1">
      <alignment horizontal="left"/>
    </xf>
    <xf numFmtId="0" fontId="34" fillId="0" borderId="78" xfId="0" applyFont="1" applyBorder="1" applyAlignment="1">
      <alignment horizontal="center"/>
    </xf>
    <xf numFmtId="0" fontId="34" fillId="0" borderId="79" xfId="0" applyFont="1" applyBorder="1" applyAlignment="1">
      <alignment horizontal="center"/>
    </xf>
    <xf numFmtId="0" fontId="34" fillId="0" borderId="80" xfId="0" applyFont="1" applyBorder="1" applyAlignment="1">
      <alignment horizontal="center"/>
    </xf>
    <xf numFmtId="0" fontId="1" fillId="0" borderId="2" xfId="0" applyFont="1" applyBorder="1" applyAlignment="1">
      <alignment horizontal="left" wrapText="1"/>
    </xf>
    <xf numFmtId="0" fontId="1" fillId="0" borderId="22" xfId="0" applyFont="1" applyBorder="1" applyAlignment="1">
      <alignment horizontal="left" wrapText="1"/>
    </xf>
    <xf numFmtId="0" fontId="1" fillId="0" borderId="15" xfId="0" applyFont="1" applyBorder="1" applyAlignment="1">
      <alignment horizontal="left" wrapText="1"/>
    </xf>
    <xf numFmtId="0" fontId="4" fillId="0" borderId="2" xfId="0" applyFont="1" applyBorder="1" applyAlignment="1">
      <alignment horizontal="center" wrapText="1"/>
    </xf>
    <xf numFmtId="0" fontId="4" fillId="0" borderId="15" xfId="0" applyFont="1" applyBorder="1" applyAlignment="1">
      <alignment horizontal="center" wrapText="1"/>
    </xf>
    <xf numFmtId="0" fontId="36" fillId="0" borderId="72" xfId="0" applyFont="1" applyBorder="1" applyAlignment="1">
      <alignment horizontal="center" wrapText="1"/>
    </xf>
    <xf numFmtId="0" fontId="36" fillId="0" borderId="73" xfId="0" applyFont="1" applyBorder="1" applyAlignment="1">
      <alignment horizontal="center" wrapText="1"/>
    </xf>
    <xf numFmtId="0" fontId="36" fillId="0" borderId="74" xfId="0" applyFont="1" applyBorder="1" applyAlignment="1">
      <alignment horizontal="center" wrapText="1"/>
    </xf>
    <xf numFmtId="0" fontId="3" fillId="0" borderId="2" xfId="0" applyFont="1" applyBorder="1" applyAlignment="1">
      <alignment horizontal="left"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applyAlignment="1">
      <alignment horizontal="left" vertical="center"/>
    </xf>
    <xf numFmtId="0" fontId="27" fillId="4" borderId="3" xfId="0" applyFont="1" applyFill="1" applyBorder="1" applyAlignment="1">
      <alignment horizontal="center"/>
    </xf>
    <xf numFmtId="0" fontId="27" fillId="4" borderId="4" xfId="0" applyFont="1" applyFill="1" applyBorder="1" applyAlignment="1">
      <alignment horizontal="center"/>
    </xf>
    <xf numFmtId="0" fontId="27" fillId="4" borderId="5" xfId="0" applyFont="1" applyFill="1" applyBorder="1" applyAlignment="1">
      <alignment horizontal="center"/>
    </xf>
    <xf numFmtId="0" fontId="3" fillId="0" borderId="1" xfId="0" applyFont="1" applyBorder="1" applyAlignment="1">
      <alignment horizontal="left" vertical="center"/>
    </xf>
    <xf numFmtId="0" fontId="1" fillId="0" borderId="75" xfId="0" applyFont="1" applyBorder="1" applyAlignment="1">
      <alignment horizontal="left" wrapText="1"/>
    </xf>
    <xf numFmtId="0" fontId="1" fillId="0" borderId="76" xfId="0" applyFont="1" applyBorder="1" applyAlignment="1">
      <alignment horizontal="left" wrapText="1"/>
    </xf>
    <xf numFmtId="0" fontId="1" fillId="0" borderId="77" xfId="0" applyFont="1" applyBorder="1" applyAlignment="1">
      <alignment horizontal="left" wrapText="1"/>
    </xf>
    <xf numFmtId="0" fontId="4" fillId="0" borderId="75" xfId="0" applyFont="1" applyBorder="1" applyAlignment="1">
      <alignment horizontal="center" wrapText="1"/>
    </xf>
    <xf numFmtId="0" fontId="4" fillId="0" borderId="77" xfId="0" applyFont="1" applyBorder="1" applyAlignment="1">
      <alignment horizontal="center" wrapText="1"/>
    </xf>
    <xf numFmtId="0" fontId="3" fillId="0" borderId="6" xfId="0" applyFont="1" applyBorder="1" applyAlignment="1">
      <alignment horizontal="left" vertical="top"/>
    </xf>
    <xf numFmtId="0" fontId="1" fillId="0" borderId="47" xfId="0" applyFont="1" applyBorder="1" applyAlignment="1">
      <alignment horizontal="center"/>
    </xf>
    <xf numFmtId="0" fontId="1" fillId="0" borderId="14" xfId="0" applyFont="1" applyBorder="1" applyAlignment="1">
      <alignment horizontal="center"/>
    </xf>
    <xf numFmtId="0" fontId="1" fillId="0" borderId="48" xfId="0" applyFont="1" applyBorder="1" applyAlignment="1">
      <alignment horizontal="center"/>
    </xf>
    <xf numFmtId="0" fontId="32" fillId="0" borderId="1" xfId="0" applyFont="1" applyBorder="1" applyAlignment="1">
      <alignment horizontal="left" vertical="center" inden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4" fillId="0" borderId="0" xfId="0" applyFont="1" applyAlignment="1">
      <alignment horizontal="left"/>
    </xf>
    <xf numFmtId="0" fontId="26" fillId="15" borderId="3" xfId="0" applyFont="1" applyFill="1" applyBorder="1" applyAlignment="1">
      <alignment horizontal="center" vertical="center" wrapText="1"/>
    </xf>
    <xf numFmtId="0" fontId="26" fillId="15" borderId="4" xfId="0" applyFont="1" applyFill="1" applyBorder="1" applyAlignment="1">
      <alignment horizontal="center" vertical="center"/>
    </xf>
    <xf numFmtId="0" fontId="26" fillId="15"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xf numFmtId="0" fontId="2"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14" fontId="2" fillId="7" borderId="47" xfId="0" applyNumberFormat="1" applyFont="1" applyFill="1" applyBorder="1" applyAlignment="1">
      <alignment horizontal="center" wrapText="1"/>
    </xf>
    <xf numFmtId="14" fontId="2" fillId="7" borderId="52" xfId="0" applyNumberFormat="1" applyFont="1" applyFill="1" applyBorder="1" applyAlignment="1">
      <alignment horizontal="center" wrapText="1"/>
    </xf>
    <xf numFmtId="0" fontId="8" fillId="3" borderId="4" xfId="0" applyFont="1" applyFill="1" applyBorder="1" applyAlignment="1">
      <alignment horizontal="center" wrapText="1"/>
    </xf>
    <xf numFmtId="0" fontId="8" fillId="3" borderId="5" xfId="0" applyFont="1" applyFill="1" applyBorder="1" applyAlignment="1">
      <alignment horizontal="center" wrapText="1"/>
    </xf>
    <xf numFmtId="0" fontId="2" fillId="5" borderId="6" xfId="0" applyFont="1" applyFill="1" applyBorder="1" applyAlignment="1">
      <alignment horizontal="left"/>
    </xf>
    <xf numFmtId="0" fontId="2" fillId="5" borderId="1" xfId="0" applyFont="1" applyFill="1" applyBorder="1" applyAlignment="1">
      <alignment horizontal="left"/>
    </xf>
    <xf numFmtId="0" fontId="2" fillId="5" borderId="7" xfId="0" applyFont="1" applyFill="1" applyBorder="1" applyAlignment="1">
      <alignment horizontal="left"/>
    </xf>
    <xf numFmtId="0" fontId="26" fillId="15" borderId="17" xfId="0" applyFont="1" applyFill="1" applyBorder="1" applyAlignment="1">
      <alignment horizontal="center" vertical="center" wrapText="1"/>
    </xf>
    <xf numFmtId="0" fontId="26" fillId="15" borderId="18" xfId="0" applyFont="1" applyFill="1" applyBorder="1" applyAlignment="1">
      <alignment horizontal="center" vertical="center" wrapText="1"/>
    </xf>
    <xf numFmtId="0" fontId="26" fillId="15" borderId="19" xfId="0" applyFont="1" applyFill="1" applyBorder="1" applyAlignment="1">
      <alignment horizontal="center" vertical="center" wrapText="1"/>
    </xf>
    <xf numFmtId="0" fontId="1" fillId="0" borderId="17" xfId="0" applyFont="1" applyBorder="1" applyAlignment="1">
      <alignment horizontal="center"/>
    </xf>
    <xf numFmtId="0" fontId="1" fillId="0" borderId="18" xfId="0" applyFont="1" applyBorder="1" applyAlignment="1">
      <alignment horizontal="center"/>
    </xf>
    <xf numFmtId="0" fontId="1" fillId="0" borderId="42" xfId="0" applyFont="1" applyBorder="1" applyAlignment="1">
      <alignment horizontal="center"/>
    </xf>
    <xf numFmtId="14" fontId="2" fillId="7" borderId="11" xfId="0" applyNumberFormat="1" applyFont="1" applyFill="1" applyBorder="1" applyAlignment="1">
      <alignment horizontal="center"/>
    </xf>
    <xf numFmtId="14" fontId="2" fillId="7" borderId="47" xfId="0" applyNumberFormat="1" applyFont="1" applyFill="1" applyBorder="1" applyAlignment="1">
      <alignment horizontal="center"/>
    </xf>
    <xf numFmtId="14" fontId="2" fillId="7" borderId="52" xfId="0" applyNumberFormat="1" applyFont="1" applyFill="1" applyBorder="1" applyAlignment="1">
      <alignment horizontal="center"/>
    </xf>
    <xf numFmtId="14" fontId="2" fillId="7" borderId="83" xfId="0" applyNumberFormat="1" applyFont="1" applyFill="1" applyBorder="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7" xfId="0" applyFont="1" applyFill="1" applyBorder="1" applyAlignment="1">
      <alignment horizontal="center" vertical="center"/>
    </xf>
    <xf numFmtId="0" fontId="8" fillId="0" borderId="49" xfId="0" applyFont="1" applyBorder="1" applyAlignment="1">
      <alignment horizontal="center" vertical="center" wrapText="1"/>
    </xf>
    <xf numFmtId="0" fontId="8" fillId="0" borderId="51" xfId="0" applyFont="1" applyBorder="1" applyAlignment="1">
      <alignment horizontal="center" vertical="center" wrapText="1"/>
    </xf>
    <xf numFmtId="0" fontId="8" fillId="3" borderId="9"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8" fillId="3" borderId="49"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29" fillId="3" borderId="50" xfId="0" applyFont="1" applyFill="1" applyBorder="1" applyAlignment="1">
      <alignment horizontal="center" vertical="center" wrapText="1"/>
    </xf>
    <xf numFmtId="0" fontId="29" fillId="0" borderId="4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xf>
    <xf numFmtId="0" fontId="8" fillId="0" borderId="4" xfId="0" applyFont="1" applyBorder="1" applyAlignment="1">
      <alignment horizontal="center"/>
    </xf>
    <xf numFmtId="0" fontId="8" fillId="3" borderId="4" xfId="0" applyFont="1" applyFill="1" applyBorder="1" applyAlignment="1">
      <alignment horizontal="center"/>
    </xf>
    <xf numFmtId="0" fontId="8" fillId="3" borderId="5" xfId="0" applyFont="1" applyFill="1" applyBorder="1" applyAlignment="1">
      <alignment horizontal="center"/>
    </xf>
    <xf numFmtId="0" fontId="4" fillId="0" borderId="55"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6" xfId="0" applyFont="1" applyBorder="1" applyAlignment="1">
      <alignment horizontal="center" vertical="center" wrapText="1"/>
    </xf>
    <xf numFmtId="14" fontId="2" fillId="0" borderId="55" xfId="0" applyNumberFormat="1" applyFont="1" applyBorder="1" applyAlignment="1">
      <alignment horizontal="center"/>
    </xf>
    <xf numFmtId="14" fontId="2" fillId="0" borderId="59" xfId="0" applyNumberFormat="1" applyFont="1" applyBorder="1" applyAlignment="1">
      <alignment horizontal="center"/>
    </xf>
    <xf numFmtId="0" fontId="4" fillId="0" borderId="5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89" xfId="0" applyFont="1" applyBorder="1" applyAlignment="1">
      <alignment horizontal="center" vertical="center" wrapText="1"/>
    </xf>
    <xf numFmtId="0" fontId="4" fillId="3" borderId="60"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26" fillId="15" borderId="30" xfId="0" applyFont="1" applyFill="1" applyBorder="1" applyAlignment="1">
      <alignment horizontal="center" vertical="center" wrapText="1"/>
    </xf>
    <xf numFmtId="0" fontId="26" fillId="15" borderId="28" xfId="0" applyFont="1" applyFill="1" applyBorder="1" applyAlignment="1">
      <alignment horizontal="center" vertical="center" wrapText="1"/>
    </xf>
    <xf numFmtId="0" fontId="26" fillId="15" borderId="31" xfId="0" applyFont="1" applyFill="1" applyBorder="1" applyAlignment="1">
      <alignment horizontal="center" vertical="center" wrapText="1"/>
    </xf>
    <xf numFmtId="0" fontId="2" fillId="5" borderId="36" xfId="0" applyFont="1" applyFill="1" applyBorder="1" applyAlignment="1">
      <alignment horizontal="center"/>
    </xf>
    <xf numFmtId="0" fontId="2" fillId="5" borderId="0" xfId="0" applyFont="1" applyFill="1" applyAlignment="1">
      <alignment horizontal="center"/>
    </xf>
    <xf numFmtId="0" fontId="2" fillId="5" borderId="35" xfId="0" applyFont="1" applyFill="1" applyBorder="1" applyAlignment="1">
      <alignment horizontal="center"/>
    </xf>
    <xf numFmtId="14" fontId="2" fillId="7" borderId="38" xfId="0" applyNumberFormat="1" applyFont="1" applyFill="1" applyBorder="1" applyAlignment="1">
      <alignment horizontal="center"/>
    </xf>
    <xf numFmtId="14" fontId="2" fillId="7" borderId="27" xfId="0" applyNumberFormat="1" applyFont="1" applyFill="1" applyBorder="1" applyAlignment="1">
      <alignment horizontal="center"/>
    </xf>
    <xf numFmtId="14" fontId="2" fillId="7" borderId="39" xfId="0" applyNumberFormat="1" applyFont="1" applyFill="1" applyBorder="1" applyAlignment="1">
      <alignment horizontal="center"/>
    </xf>
    <xf numFmtId="0" fontId="4" fillId="3" borderId="61"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8" fillId="3" borderId="55" xfId="0" applyFont="1" applyFill="1" applyBorder="1" applyAlignment="1">
      <alignment horizontal="center"/>
    </xf>
    <xf numFmtId="0" fontId="8" fillId="3" borderId="59" xfId="0" applyFont="1" applyFill="1" applyBorder="1" applyAlignment="1">
      <alignment horizontal="center"/>
    </xf>
    <xf numFmtId="0" fontId="8" fillId="3" borderId="56" xfId="0" applyFont="1" applyFill="1" applyBorder="1" applyAlignment="1">
      <alignment horizontal="center"/>
    </xf>
    <xf numFmtId="0" fontId="2" fillId="2" borderId="43" xfId="0" applyFont="1" applyFill="1" applyBorder="1" applyAlignment="1">
      <alignment horizontal="center" vertical="center"/>
    </xf>
    <xf numFmtId="0" fontId="4" fillId="3" borderId="89" xfId="0" applyFont="1" applyFill="1" applyBorder="1" applyAlignment="1">
      <alignment horizontal="center" vertical="center" wrapText="1"/>
    </xf>
    <xf numFmtId="0" fontId="26" fillId="15" borderId="55" xfId="0" applyFont="1" applyFill="1" applyBorder="1" applyAlignment="1">
      <alignment horizontal="center" vertical="center" wrapText="1"/>
    </xf>
    <xf numFmtId="0" fontId="26" fillId="15" borderId="59" xfId="0" applyFont="1" applyFill="1" applyBorder="1" applyAlignment="1">
      <alignment horizontal="center" vertical="center" wrapText="1"/>
    </xf>
    <xf numFmtId="0" fontId="26" fillId="15" borderId="56"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92" xfId="0" applyFont="1" applyFill="1" applyBorder="1" applyAlignment="1">
      <alignment horizontal="center" vertical="center" wrapText="1"/>
    </xf>
    <xf numFmtId="14" fontId="2" fillId="7" borderId="55" xfId="0" applyNumberFormat="1" applyFont="1" applyFill="1" applyBorder="1" applyAlignment="1">
      <alignment horizontal="center"/>
    </xf>
    <xf numFmtId="14" fontId="2" fillId="7" borderId="59" xfId="0" applyNumberFormat="1" applyFont="1" applyFill="1" applyBorder="1" applyAlignment="1">
      <alignment horizontal="center"/>
    </xf>
    <xf numFmtId="14" fontId="2" fillId="7" borderId="56" xfId="0" applyNumberFormat="1" applyFont="1" applyFill="1" applyBorder="1" applyAlignment="1">
      <alignment horizontal="center"/>
    </xf>
    <xf numFmtId="0" fontId="2" fillId="5" borderId="38" xfId="0" applyFont="1" applyFill="1" applyBorder="1" applyAlignment="1">
      <alignment horizontal="center"/>
    </xf>
    <xf numFmtId="0" fontId="2" fillId="5" borderId="27" xfId="0" applyFont="1" applyFill="1" applyBorder="1" applyAlignment="1">
      <alignment horizontal="center"/>
    </xf>
    <xf numFmtId="0" fontId="2" fillId="5" borderId="39" xfId="0" applyFont="1" applyFill="1" applyBorder="1" applyAlignment="1">
      <alignment horizontal="center"/>
    </xf>
    <xf numFmtId="0" fontId="4" fillId="3" borderId="91" xfId="0" applyFont="1" applyFill="1" applyBorder="1" applyAlignment="1">
      <alignment horizontal="center" vertical="center" wrapText="1"/>
    </xf>
    <xf numFmtId="14" fontId="2" fillId="19" borderId="17" xfId="0" applyNumberFormat="1" applyFont="1" applyFill="1" applyBorder="1" applyAlignment="1">
      <alignment horizontal="center"/>
    </xf>
    <xf numFmtId="14" fontId="2" fillId="19" borderId="18" xfId="0" applyNumberFormat="1" applyFont="1" applyFill="1" applyBorder="1" applyAlignment="1">
      <alignment horizontal="center"/>
    </xf>
    <xf numFmtId="14" fontId="2" fillId="19" borderId="19" xfId="0" applyNumberFormat="1" applyFont="1" applyFill="1" applyBorder="1" applyAlignment="1">
      <alignment horizontal="center"/>
    </xf>
    <xf numFmtId="0" fontId="8" fillId="3" borderId="37" xfId="0" applyFont="1" applyFill="1" applyBorder="1" applyAlignment="1">
      <alignment horizontal="center"/>
    </xf>
    <xf numFmtId="0" fontId="8" fillId="3" borderId="22" xfId="0" applyFont="1" applyFill="1" applyBorder="1" applyAlignment="1">
      <alignment horizontal="center"/>
    </xf>
    <xf numFmtId="0" fontId="8" fillId="3" borderId="21" xfId="0" applyFont="1" applyFill="1" applyBorder="1" applyAlignment="1">
      <alignment horizont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8" fillId="0" borderId="37" xfId="0" applyFont="1" applyBorder="1" applyAlignment="1">
      <alignment horizontal="center"/>
    </xf>
    <xf numFmtId="0" fontId="8" fillId="0" borderId="22" xfId="0" applyFont="1" applyBorder="1" applyAlignment="1">
      <alignment horizontal="center"/>
    </xf>
    <xf numFmtId="0" fontId="8" fillId="0" borderId="21" xfId="0" applyFont="1" applyBorder="1" applyAlignment="1">
      <alignment horizontal="center"/>
    </xf>
    <xf numFmtId="0" fontId="4" fillId="0" borderId="10"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2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2" xfId="0" applyFont="1" applyBorder="1" applyAlignment="1">
      <alignment horizontal="center" vertical="center" wrapText="1"/>
    </xf>
    <xf numFmtId="0" fontId="29" fillId="17" borderId="53" xfId="0" applyFont="1" applyFill="1" applyBorder="1" applyAlignment="1">
      <alignment horizontal="center" vertical="center" wrapText="1"/>
    </xf>
    <xf numFmtId="0" fontId="29" fillId="17" borderId="54" xfId="0" applyFont="1" applyFill="1" applyBorder="1" applyAlignment="1">
      <alignment horizontal="center" vertical="center" wrapText="1"/>
    </xf>
    <xf numFmtId="0" fontId="29" fillId="17" borderId="49" xfId="0" applyFont="1" applyFill="1" applyBorder="1" applyAlignment="1">
      <alignment horizontal="center" vertical="center" wrapText="1"/>
    </xf>
    <xf numFmtId="0" fontId="29" fillId="17" borderId="50" xfId="0" applyFont="1" applyFill="1" applyBorder="1" applyAlignment="1">
      <alignment horizontal="center" vertical="center" wrapText="1"/>
    </xf>
    <xf numFmtId="0" fontId="29" fillId="17" borderId="55" xfId="0" applyFont="1" applyFill="1" applyBorder="1" applyAlignment="1">
      <alignment horizontal="center" vertical="center" wrapText="1"/>
    </xf>
    <xf numFmtId="0" fontId="29" fillId="17" borderId="56" xfId="0" applyFont="1" applyFill="1" applyBorder="1" applyAlignment="1">
      <alignment horizontal="center" vertical="center" wrapText="1"/>
    </xf>
    <xf numFmtId="0" fontId="4" fillId="0" borderId="0" xfId="0" applyFont="1" applyAlignment="1">
      <alignment horizontal="center" wrapText="1"/>
    </xf>
    <xf numFmtId="0" fontId="8" fillId="0" borderId="10"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3" fillId="0" borderId="9" xfId="0" applyFont="1" applyBorder="1" applyAlignment="1">
      <alignment horizontal="left" vertical="center"/>
    </xf>
    <xf numFmtId="0" fontId="1" fillId="0" borderId="47" xfId="0" applyFont="1" applyBorder="1" applyAlignment="1">
      <alignment horizontal="center" vertical="center"/>
    </xf>
    <xf numFmtId="0" fontId="1" fillId="0" borderId="14" xfId="0" applyFont="1" applyBorder="1" applyAlignment="1">
      <alignment horizontal="center" vertical="center"/>
    </xf>
    <xf numFmtId="0" fontId="3" fillId="0" borderId="1" xfId="0" applyFont="1" applyBorder="1" applyAlignment="1">
      <alignment horizontal="center" vertical="center"/>
    </xf>
    <xf numFmtId="0" fontId="1" fillId="0" borderId="48"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8" fillId="0" borderId="1"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30" xfId="0" applyFont="1" applyFill="1" applyBorder="1" applyAlignment="1">
      <alignment horizontal="center"/>
    </xf>
    <xf numFmtId="0" fontId="2" fillId="5" borderId="28" xfId="0" applyFont="1" applyFill="1" applyBorder="1" applyAlignment="1">
      <alignment horizontal="center"/>
    </xf>
    <xf numFmtId="0" fontId="2" fillId="5" borderId="31" xfId="0" applyFont="1" applyFill="1" applyBorder="1" applyAlignment="1">
      <alignment horizontal="center"/>
    </xf>
    <xf numFmtId="14" fontId="2" fillId="7" borderId="3" xfId="0" applyNumberFormat="1" applyFont="1" applyFill="1" applyBorder="1" applyAlignment="1">
      <alignment horizontal="center"/>
    </xf>
    <xf numFmtId="14" fontId="2" fillId="7" borderId="4" xfId="0" applyNumberFormat="1" applyFont="1" applyFill="1" applyBorder="1" applyAlignment="1">
      <alignment horizontal="center"/>
    </xf>
    <xf numFmtId="0" fontId="2" fillId="7" borderId="4" xfId="0" applyFont="1" applyFill="1" applyBorder="1" applyAlignment="1">
      <alignment horizontal="center"/>
    </xf>
    <xf numFmtId="0" fontId="2" fillId="7" borderId="5" xfId="0" applyFont="1" applyFill="1" applyBorder="1" applyAlignment="1">
      <alignment horizontal="center"/>
    </xf>
    <xf numFmtId="14" fontId="2" fillId="7" borderId="17" xfId="0" applyNumberFormat="1" applyFont="1" applyFill="1" applyBorder="1" applyAlignment="1">
      <alignment horizontal="center"/>
    </xf>
    <xf numFmtId="14" fontId="2" fillId="7" borderId="18" xfId="0" applyNumberFormat="1" applyFont="1" applyFill="1" applyBorder="1" applyAlignment="1">
      <alignment horizontal="center"/>
    </xf>
    <xf numFmtId="14" fontId="2" fillId="7" borderId="19" xfId="0" applyNumberFormat="1" applyFont="1" applyFill="1" applyBorder="1" applyAlignment="1">
      <alignment horizontal="center"/>
    </xf>
    <xf numFmtId="14" fontId="2" fillId="7" borderId="17" xfId="0" applyNumberFormat="1" applyFont="1" applyFill="1" applyBorder="1" applyAlignment="1">
      <alignment horizontal="center" wrapText="1"/>
    </xf>
    <xf numFmtId="14" fontId="2" fillId="7" borderId="18" xfId="0" applyNumberFormat="1" applyFont="1" applyFill="1" applyBorder="1" applyAlignment="1">
      <alignment horizontal="center" wrapText="1"/>
    </xf>
    <xf numFmtId="0" fontId="2" fillId="7" borderId="1"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8" fillId="0" borderId="37" xfId="0" applyFont="1" applyBorder="1" applyAlignment="1">
      <alignment horizontal="center" wrapText="1"/>
    </xf>
    <xf numFmtId="0" fontId="8" fillId="0" borderId="22" xfId="0" applyFont="1" applyBorder="1" applyAlignment="1">
      <alignment horizontal="center" wrapText="1"/>
    </xf>
    <xf numFmtId="0" fontId="8" fillId="0" borderId="15" xfId="0" applyFont="1" applyBorder="1" applyAlignment="1">
      <alignment horizontal="center" wrapText="1"/>
    </xf>
    <xf numFmtId="0" fontId="8" fillId="3" borderId="2" xfId="0" applyFont="1" applyFill="1" applyBorder="1" applyAlignment="1">
      <alignment horizontal="center" wrapText="1"/>
    </xf>
    <xf numFmtId="0" fontId="8" fillId="3" borderId="22" xfId="0" applyFont="1" applyFill="1" applyBorder="1" applyAlignment="1">
      <alignment horizontal="center" wrapText="1"/>
    </xf>
    <xf numFmtId="0" fontId="4" fillId="0" borderId="41" xfId="0" applyFont="1" applyBorder="1" applyAlignment="1">
      <alignment horizontal="center" vertical="top" wrapText="1"/>
    </xf>
    <xf numFmtId="0" fontId="4" fillId="0" borderId="16" xfId="0" applyFont="1" applyBorder="1" applyAlignment="1">
      <alignment horizontal="center" vertical="top" wrapText="1"/>
    </xf>
    <xf numFmtId="0" fontId="4" fillId="0" borderId="20" xfId="0" applyFont="1" applyBorder="1" applyAlignment="1">
      <alignment horizontal="center" vertical="top" wrapText="1"/>
    </xf>
    <xf numFmtId="0" fontId="8" fillId="3" borderId="20" xfId="0" applyFont="1" applyFill="1" applyBorder="1" applyAlignment="1">
      <alignment horizontal="center" vertical="top" wrapText="1"/>
    </xf>
    <xf numFmtId="0" fontId="8" fillId="3" borderId="16" xfId="0" applyFont="1" applyFill="1" applyBorder="1" applyAlignment="1">
      <alignment horizontal="center" vertical="top" wrapText="1"/>
    </xf>
    <xf numFmtId="0" fontId="8" fillId="3" borderId="34" xfId="0" applyFont="1" applyFill="1" applyBorder="1" applyAlignment="1">
      <alignment horizontal="center" vertical="top" wrapText="1"/>
    </xf>
    <xf numFmtId="14" fontId="2" fillId="4" borderId="37" xfId="0" applyNumberFormat="1" applyFont="1" applyFill="1" applyBorder="1" applyAlignment="1">
      <alignment horizontal="center"/>
    </xf>
    <xf numFmtId="14" fontId="2" fillId="4" borderId="22" xfId="0" applyNumberFormat="1" applyFont="1" applyFill="1" applyBorder="1" applyAlignment="1">
      <alignment horizontal="center"/>
    </xf>
    <xf numFmtId="14" fontId="2" fillId="4" borderId="15" xfId="0" applyNumberFormat="1" applyFont="1" applyFill="1" applyBorder="1" applyAlignment="1">
      <alignment horizontal="center"/>
    </xf>
    <xf numFmtId="0" fontId="8" fillId="3" borderId="2" xfId="0" applyFont="1" applyFill="1" applyBorder="1" applyAlignment="1">
      <alignment horizontal="center"/>
    </xf>
    <xf numFmtId="0" fontId="8" fillId="0" borderId="15" xfId="0" applyFont="1" applyBorder="1" applyAlignment="1">
      <alignment horizontal="center"/>
    </xf>
    <xf numFmtId="0" fontId="8" fillId="3" borderId="21" xfId="0" applyFont="1" applyFill="1" applyBorder="1" applyAlignment="1">
      <alignment horizontal="center" wrapText="1"/>
    </xf>
    <xf numFmtId="0" fontId="1" fillId="0" borderId="29" xfId="0" applyFont="1" applyBorder="1" applyAlignment="1">
      <alignment horizontal="center" wrapText="1"/>
    </xf>
    <xf numFmtId="0" fontId="1" fillId="0" borderId="35" xfId="0" applyFont="1" applyBorder="1" applyAlignment="1">
      <alignment horizontal="center" wrapText="1"/>
    </xf>
    <xf numFmtId="0" fontId="8" fillId="3" borderId="33" xfId="0" applyFont="1" applyFill="1" applyBorder="1" applyAlignment="1">
      <alignment horizontal="center" vertical="top" wrapText="1"/>
    </xf>
    <xf numFmtId="0" fontId="1" fillId="0" borderId="24" xfId="0" applyFont="1" applyBorder="1" applyAlignment="1">
      <alignment horizontal="center" wrapText="1"/>
    </xf>
    <xf numFmtId="0" fontId="1" fillId="0" borderId="14" xfId="0" applyFont="1" applyBorder="1" applyAlignment="1">
      <alignment horizontal="center" wrapText="1"/>
    </xf>
    <xf numFmtId="0" fontId="25" fillId="13" borderId="30" xfId="0" applyFont="1" applyFill="1" applyBorder="1" applyAlignment="1">
      <alignment horizontal="center" vertical="center" wrapText="1"/>
    </xf>
    <xf numFmtId="0" fontId="25" fillId="13" borderId="31" xfId="0" applyFont="1" applyFill="1" applyBorder="1" applyAlignment="1">
      <alignment horizontal="center" vertical="center" wrapText="1"/>
    </xf>
    <xf numFmtId="0" fontId="25" fillId="13" borderId="45" xfId="0" applyFont="1" applyFill="1" applyBorder="1" applyAlignment="1">
      <alignment horizontal="center" vertical="center" wrapText="1"/>
    </xf>
    <xf numFmtId="0" fontId="25" fillId="13" borderId="46" xfId="0" applyFont="1" applyFill="1" applyBorder="1" applyAlignment="1">
      <alignment horizontal="center" vertical="center" wrapText="1"/>
    </xf>
    <xf numFmtId="0" fontId="17" fillId="2" borderId="37" xfId="0" applyFont="1" applyFill="1" applyBorder="1" applyAlignment="1">
      <alignment horizontal="left" wrapText="1"/>
    </xf>
    <xf numFmtId="0" fontId="17" fillId="2" borderId="21" xfId="0" applyFont="1" applyFill="1" applyBorder="1" applyAlignment="1">
      <alignment horizontal="left" wrapText="1"/>
    </xf>
    <xf numFmtId="0" fontId="25" fillId="13" borderId="30" xfId="0" applyFont="1" applyFill="1" applyBorder="1" applyAlignment="1">
      <alignment horizontal="center" vertical="center"/>
    </xf>
    <xf numFmtId="0" fontId="25" fillId="13" borderId="31" xfId="0" applyFont="1" applyFill="1" applyBorder="1" applyAlignment="1">
      <alignment horizontal="center" vertical="center"/>
    </xf>
    <xf numFmtId="0" fontId="25" fillId="13" borderId="45" xfId="0" applyFont="1" applyFill="1" applyBorder="1" applyAlignment="1">
      <alignment horizontal="center" vertical="center"/>
    </xf>
    <xf numFmtId="0" fontId="25" fillId="13" borderId="46" xfId="0" applyFont="1" applyFill="1" applyBorder="1" applyAlignment="1">
      <alignment horizontal="center" vertical="center"/>
    </xf>
    <xf numFmtId="0" fontId="17" fillId="7" borderId="2" xfId="0" applyFont="1" applyFill="1" applyBorder="1" applyAlignment="1">
      <alignment horizontal="left"/>
    </xf>
    <xf numFmtId="0" fontId="17" fillId="7" borderId="15" xfId="0" applyFont="1" applyFill="1" applyBorder="1" applyAlignment="1">
      <alignment horizontal="left"/>
    </xf>
  </cellXfs>
  <cellStyles count="6">
    <cellStyle name="Accent5" xfId="3" builtinId="45" customBuiltin="1"/>
    <cellStyle name="Comma" xfId="4" builtinId="3"/>
    <cellStyle name="Currency" xfId="1" builtinId="4"/>
    <cellStyle name="Hyperlink" xfId="5" builtinId="8"/>
    <cellStyle name="Normal" xfId="0" builtinId="0"/>
    <cellStyle name="Percent" xfId="2" builtinId="5"/>
  </cellStyles>
  <dxfs count="79">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0F7FE"/>
      <color rgb="FFDBEBFD"/>
      <color rgb="FFE6EF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microsoft.com/office/2017/10/relationships/person" Target="persons/person.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mit Upadhyay" id="{EBFAADC7-AE7A-440D-B7AC-E81746E79A0F}" userId="S::aupadhyay@guidehouse.com::dc247e83-99d6-4621-9099-4533998f1e9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 dT="2021-10-26T21:35:38.60" personId="{EBFAADC7-AE7A-440D-B7AC-E81746E79A0F}" id="{11D4FFA4-D7DA-4B06-ABF4-4406F199F3FE}">
    <text>Combine</text>
  </threadedComment>
  <threadedComment ref="J5" dT="2021-10-26T21:35:49.77" personId="{EBFAADC7-AE7A-440D-B7AC-E81746E79A0F}" id="{863C1686-B9D0-4BCD-80A5-619F35F5BB5A}">
    <text>Combine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ensus.gov/library/reference/code-lists/ansi.html"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ensus.gov/geographies/reference-maps/2020/geo/2020pl-maps/2020-census-tract.html" TargetMode="External"/><Relationship Id="rId1" Type="http://schemas.openxmlformats.org/officeDocument/2006/relationships/hyperlink" Target="https://www.census.gov/library/reference/code-lists/ansi.html"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census.gov/geographies/reference-maps/2020/geo/2020pl-maps/2020-census-tract.html" TargetMode="External"/><Relationship Id="rId1" Type="http://schemas.openxmlformats.org/officeDocument/2006/relationships/hyperlink" Target="https://www.census.gov/library/reference/code-lists/ansi.html"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ensus.gov/geographies/reference-maps/2020/geo/2020pl-maps/2020-census-tract.html" TargetMode="External"/><Relationship Id="rId1" Type="http://schemas.openxmlformats.org/officeDocument/2006/relationships/hyperlink" Target="https://www.census.gov/library/reference/code-lists/ansi.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ensus.gov/library/reference/code-lists/ansi.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census.gov/library/reference/code-lists/ansi.html"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census.gov/geographies/reference-maps/2020/geo/2020pl-maps/2020-census-tract.html" TargetMode="External"/><Relationship Id="rId1" Type="http://schemas.openxmlformats.org/officeDocument/2006/relationships/hyperlink" Target="https://www.census.gov/library/reference/code-lists/ansi.htm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census.gov/library/reference/code-lists/ansi.html"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 Id="rId4" Type="http://schemas.microsoft.com/office/2017/10/relationships/threadedComment" Target="../threadedComments/threadedComment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AA2B-E545-463D-9510-A28728EAF8E5}">
  <sheetPr codeName="Sheet1">
    <tabColor theme="9"/>
  </sheetPr>
  <dimension ref="B2:O35"/>
  <sheetViews>
    <sheetView zoomScale="110" zoomScaleNormal="110" workbookViewId="0">
      <selection activeCell="E22" sqref="E22"/>
    </sheetView>
  </sheetViews>
  <sheetFormatPr defaultColWidth="8.7109375" defaultRowHeight="12.75" x14ac:dyDescent="0.2"/>
  <cols>
    <col min="1" max="2" width="8.7109375" style="1"/>
    <col min="3" max="3" width="67" style="1" bestFit="1" customWidth="1"/>
    <col min="4" max="4" width="4" style="1" customWidth="1"/>
    <col min="5" max="5" width="22.5703125" style="1" customWidth="1"/>
    <col min="6" max="6" width="4" style="1" hidden="1" customWidth="1"/>
    <col min="7" max="7" width="12.7109375" style="1" hidden="1" customWidth="1"/>
    <col min="8" max="8" width="4" style="1" hidden="1" customWidth="1"/>
    <col min="9" max="9" width="12.7109375" style="1" hidden="1" customWidth="1"/>
    <col min="10" max="10" width="4" style="1" hidden="1" customWidth="1"/>
    <col min="11" max="11" width="12.7109375" style="1" hidden="1" customWidth="1"/>
    <col min="12" max="12" width="4" style="1" customWidth="1"/>
    <col min="13" max="13" width="12.7109375" style="1" customWidth="1"/>
    <col min="14" max="14" width="4" style="1" customWidth="1"/>
    <col min="15" max="15" width="12.7109375" style="1" customWidth="1"/>
    <col min="16" max="16" width="22.7109375" style="1" customWidth="1"/>
    <col min="17" max="17" width="26.5703125" style="1" customWidth="1"/>
    <col min="18" max="16384" width="8.7109375" style="1"/>
  </cols>
  <sheetData>
    <row r="2" spans="2:15" ht="13.5" thickBot="1" x14ac:dyDescent="0.25"/>
    <row r="3" spans="2:15" ht="24" customHeight="1" x14ac:dyDescent="0.2">
      <c r="B3" s="298" t="s">
        <v>0</v>
      </c>
      <c r="C3" s="301" t="s">
        <v>30</v>
      </c>
      <c r="D3" s="304" t="s">
        <v>319</v>
      </c>
      <c r="E3" s="305"/>
      <c r="F3" s="308" t="s">
        <v>351</v>
      </c>
      <c r="G3" s="309"/>
      <c r="H3" s="309"/>
      <c r="I3" s="309"/>
      <c r="J3" s="309"/>
      <c r="K3" s="309"/>
      <c r="L3" s="309"/>
      <c r="M3" s="309"/>
      <c r="N3" s="309"/>
      <c r="O3" s="305"/>
    </row>
    <row r="4" spans="2:15" ht="49.9" customHeight="1" thickBot="1" x14ac:dyDescent="0.25">
      <c r="B4" s="299"/>
      <c r="C4" s="302"/>
      <c r="D4" s="306"/>
      <c r="E4" s="307"/>
      <c r="F4" s="310" t="s">
        <v>302</v>
      </c>
      <c r="G4" s="311"/>
      <c r="H4" s="312" t="s">
        <v>303</v>
      </c>
      <c r="I4" s="311"/>
      <c r="J4" s="312" t="s">
        <v>304</v>
      </c>
      <c r="K4" s="311"/>
      <c r="L4" s="313" t="s">
        <v>352</v>
      </c>
      <c r="M4" s="314"/>
      <c r="N4" s="313" t="s">
        <v>353</v>
      </c>
      <c r="O4" s="315"/>
    </row>
    <row r="5" spans="2:15" ht="13.5" thickBot="1" x14ac:dyDescent="0.25">
      <c r="B5" s="300"/>
      <c r="C5" s="303"/>
      <c r="D5" s="316" t="s">
        <v>104</v>
      </c>
      <c r="E5" s="316"/>
      <c r="F5" s="316"/>
      <c r="G5" s="316"/>
      <c r="H5" s="316"/>
      <c r="I5" s="316"/>
      <c r="J5" s="316"/>
      <c r="K5" s="316"/>
      <c r="L5" s="316"/>
      <c r="M5" s="317"/>
      <c r="N5" s="296" t="s">
        <v>105</v>
      </c>
      <c r="O5" s="297"/>
    </row>
    <row r="6" spans="2:15" ht="13.5" thickBot="1" x14ac:dyDescent="0.25">
      <c r="B6" s="19">
        <v>1</v>
      </c>
      <c r="C6" s="20" t="s">
        <v>1</v>
      </c>
      <c r="D6" s="22" t="s">
        <v>32</v>
      </c>
      <c r="E6" s="37">
        <f>'ISR Summary Sch Form (B&amp;HC)'!D10</f>
        <v>100000</v>
      </c>
      <c r="F6" s="24" t="s">
        <v>46</v>
      </c>
      <c r="G6" s="38">
        <f>'ISR Summary Sch Form (B&amp;HC)'!D12</f>
        <v>40000</v>
      </c>
      <c r="H6" s="25" t="s">
        <v>57</v>
      </c>
      <c r="I6" s="38">
        <f>'ISR Summary Sch Form (B&amp;HC)'!D13</f>
        <v>10000</v>
      </c>
      <c r="J6" s="25" t="s">
        <v>69</v>
      </c>
      <c r="K6" s="38">
        <f>'ISR Summary Sch Form (B&amp;HC)'!D14</f>
        <v>0</v>
      </c>
      <c r="L6" s="25" t="s">
        <v>80</v>
      </c>
      <c r="M6" s="39">
        <f>G6+I6+K6</f>
        <v>50000</v>
      </c>
      <c r="N6" s="25" t="s">
        <v>93</v>
      </c>
      <c r="O6" s="40">
        <f>IFERROR(M6/E6,0)</f>
        <v>0.5</v>
      </c>
    </row>
    <row r="7" spans="2:15" ht="13.5" thickBot="1" x14ac:dyDescent="0.25">
      <c r="B7" s="19">
        <v>2</v>
      </c>
      <c r="C7" s="20" t="s">
        <v>2</v>
      </c>
      <c r="D7" s="23" t="s">
        <v>35</v>
      </c>
      <c r="E7" s="37">
        <f>'ISR Summary Sch Form (B&amp;HC)'!D18</f>
        <v>0</v>
      </c>
      <c r="F7" s="24" t="s">
        <v>46</v>
      </c>
      <c r="G7" s="38">
        <f>'ISR Summary Sch Form (B&amp;HC)'!D20</f>
        <v>0</v>
      </c>
      <c r="H7" s="25" t="s">
        <v>57</v>
      </c>
      <c r="I7" s="38">
        <f>'ISR Summary Sch Form (B&amp;HC)'!D21</f>
        <v>0</v>
      </c>
      <c r="J7" s="25" t="s">
        <v>69</v>
      </c>
      <c r="K7" s="38">
        <f>'ISR Summary Sch Form (B&amp;HC)'!D22</f>
        <v>0</v>
      </c>
      <c r="L7" s="25" t="s">
        <v>80</v>
      </c>
      <c r="M7" s="39">
        <f t="shared" ref="M7:M16" si="0">G7+I7+K7</f>
        <v>0</v>
      </c>
      <c r="N7" s="25" t="s">
        <v>93</v>
      </c>
      <c r="O7" s="40">
        <f t="shared" ref="O7:O16" si="1">IFERROR(M7/E7,0)</f>
        <v>0</v>
      </c>
    </row>
    <row r="8" spans="2:15" ht="13.5" thickBot="1" x14ac:dyDescent="0.25">
      <c r="B8" s="19">
        <v>3</v>
      </c>
      <c r="C8" s="20" t="s">
        <v>27</v>
      </c>
      <c r="D8" s="19" t="s">
        <v>36</v>
      </c>
      <c r="E8" s="37">
        <f>'ISR Summary Sch Form (B&amp;HC)'!D26</f>
        <v>0</v>
      </c>
      <c r="F8" s="24" t="s">
        <v>46</v>
      </c>
      <c r="G8" s="38">
        <f>'ISR Summary Sch Form (B&amp;HC)'!D28</f>
        <v>0</v>
      </c>
      <c r="H8" s="25" t="s">
        <v>57</v>
      </c>
      <c r="I8" s="38">
        <f>'ISR Summary Sch Form (B&amp;HC)'!D29</f>
        <v>0</v>
      </c>
      <c r="J8" s="25" t="s">
        <v>69</v>
      </c>
      <c r="K8" s="38">
        <f>'ISR Summary Sch Form (B&amp;HC)'!D30</f>
        <v>0</v>
      </c>
      <c r="L8" s="25" t="s">
        <v>80</v>
      </c>
      <c r="M8" s="39">
        <f t="shared" si="0"/>
        <v>0</v>
      </c>
      <c r="N8" s="25" t="s">
        <v>93</v>
      </c>
      <c r="O8" s="40">
        <f t="shared" si="1"/>
        <v>0</v>
      </c>
    </row>
    <row r="9" spans="2:15" ht="13.5" thickBot="1" x14ac:dyDescent="0.25">
      <c r="B9" s="19">
        <v>4</v>
      </c>
      <c r="C9" s="20" t="s">
        <v>3</v>
      </c>
      <c r="D9" s="19" t="s">
        <v>37</v>
      </c>
      <c r="E9" s="37">
        <f>'ISR Summary Sch Form (B&amp;HC)'!D34</f>
        <v>0</v>
      </c>
      <c r="F9" s="24" t="s">
        <v>46</v>
      </c>
      <c r="G9" s="38">
        <f>'ISR Summary Sch Form (B&amp;HC)'!D36</f>
        <v>0</v>
      </c>
      <c r="H9" s="25" t="s">
        <v>57</v>
      </c>
      <c r="I9" s="38">
        <f>'ISR Summary Sch Form (B&amp;HC)'!D37</f>
        <v>0</v>
      </c>
      <c r="J9" s="25" t="s">
        <v>69</v>
      </c>
      <c r="K9" s="38">
        <f>'ISR Summary Sch Form (B&amp;HC)'!D38</f>
        <v>0</v>
      </c>
      <c r="L9" s="25" t="s">
        <v>80</v>
      </c>
      <c r="M9" s="39">
        <f t="shared" si="0"/>
        <v>0</v>
      </c>
      <c r="N9" s="25" t="s">
        <v>93</v>
      </c>
      <c r="O9" s="40">
        <f t="shared" si="1"/>
        <v>0</v>
      </c>
    </row>
    <row r="10" spans="2:15" ht="13.5" thickBot="1" x14ac:dyDescent="0.25">
      <c r="B10" s="19">
        <v>5</v>
      </c>
      <c r="C10" s="20" t="s">
        <v>4</v>
      </c>
      <c r="D10" s="19" t="s">
        <v>38</v>
      </c>
      <c r="E10" s="37">
        <f>'ISR Summary Sch Form (B&amp;HC)'!D42</f>
        <v>0</v>
      </c>
      <c r="F10" s="24" t="s">
        <v>46</v>
      </c>
      <c r="G10" s="38">
        <f>'ISR Summary Sch Form (B&amp;HC)'!D44</f>
        <v>0</v>
      </c>
      <c r="H10" s="25" t="s">
        <v>57</v>
      </c>
      <c r="I10" s="38">
        <f>'ISR Summary Sch Form (B&amp;HC)'!D45</f>
        <v>0</v>
      </c>
      <c r="J10" s="25" t="s">
        <v>69</v>
      </c>
      <c r="K10" s="38">
        <f>'ISR Summary Sch Form (B&amp;HC)'!D46</f>
        <v>0</v>
      </c>
      <c r="L10" s="25" t="s">
        <v>80</v>
      </c>
      <c r="M10" s="39">
        <f t="shared" si="0"/>
        <v>0</v>
      </c>
      <c r="N10" s="25" t="s">
        <v>93</v>
      </c>
      <c r="O10" s="40">
        <f t="shared" si="1"/>
        <v>0</v>
      </c>
    </row>
    <row r="11" spans="2:15" ht="13.5" thickBot="1" x14ac:dyDescent="0.25">
      <c r="B11" s="19">
        <v>6</v>
      </c>
      <c r="C11" s="20" t="s">
        <v>5</v>
      </c>
      <c r="D11" s="19" t="s">
        <v>39</v>
      </c>
      <c r="E11" s="37">
        <f>'ISR Summary Sch Form (B&amp;HC)'!D50</f>
        <v>0</v>
      </c>
      <c r="F11" s="24" t="s">
        <v>46</v>
      </c>
      <c r="G11" s="38">
        <f>'ISR Summary Sch Form (B&amp;HC)'!D52</f>
        <v>0</v>
      </c>
      <c r="H11" s="25" t="s">
        <v>57</v>
      </c>
      <c r="I11" s="38">
        <f>'ISR Summary Sch Form (B&amp;HC)'!D53</f>
        <v>0</v>
      </c>
      <c r="J11" s="25" t="s">
        <v>69</v>
      </c>
      <c r="K11" s="38">
        <f>'ISR Summary Sch Form (B&amp;HC)'!D54</f>
        <v>0</v>
      </c>
      <c r="L11" s="25" t="s">
        <v>80</v>
      </c>
      <c r="M11" s="39">
        <f t="shared" si="0"/>
        <v>0</v>
      </c>
      <c r="N11" s="25" t="s">
        <v>93</v>
      </c>
      <c r="O11" s="40">
        <f t="shared" si="1"/>
        <v>0</v>
      </c>
    </row>
    <row r="12" spans="2:15" ht="13.5" thickBot="1" x14ac:dyDescent="0.25">
      <c r="B12" s="19">
        <v>7</v>
      </c>
      <c r="C12" s="20" t="s">
        <v>6</v>
      </c>
      <c r="D12" s="19" t="s">
        <v>42</v>
      </c>
      <c r="E12" s="37">
        <f>'ISR Summary Sch Form (B&amp;HC)'!D58</f>
        <v>0</v>
      </c>
      <c r="F12" s="24" t="s">
        <v>46</v>
      </c>
      <c r="G12" s="38">
        <f>'ISR Summary Sch Form (B&amp;HC)'!D60</f>
        <v>0</v>
      </c>
      <c r="H12" s="25" t="s">
        <v>57</v>
      </c>
      <c r="I12" s="38">
        <f>'ISR Summary Sch Form (B&amp;HC)'!D61</f>
        <v>0</v>
      </c>
      <c r="J12" s="25" t="s">
        <v>69</v>
      </c>
      <c r="K12" s="38">
        <f>'ISR Summary Sch Form (B&amp;HC)'!D62</f>
        <v>0</v>
      </c>
      <c r="L12" s="25" t="s">
        <v>80</v>
      </c>
      <c r="M12" s="39">
        <f t="shared" si="0"/>
        <v>0</v>
      </c>
      <c r="N12" s="25" t="s">
        <v>93</v>
      </c>
      <c r="O12" s="40">
        <f t="shared" si="1"/>
        <v>0</v>
      </c>
    </row>
    <row r="13" spans="2:15" ht="13.5" thickBot="1" x14ac:dyDescent="0.25">
      <c r="B13" s="19">
        <v>8</v>
      </c>
      <c r="C13" s="20" t="s">
        <v>26</v>
      </c>
      <c r="D13" s="19" t="s">
        <v>40</v>
      </c>
      <c r="E13" s="37">
        <f>'ISR Summary Sch Form (B&amp;HC)'!D66</f>
        <v>0</v>
      </c>
      <c r="F13" s="24" t="s">
        <v>46</v>
      </c>
      <c r="G13" s="38">
        <f>'ISR Summary Sch Form (B&amp;HC)'!D68</f>
        <v>0</v>
      </c>
      <c r="H13" s="25" t="s">
        <v>57</v>
      </c>
      <c r="I13" s="38">
        <f>'ISR Summary Sch Form (B&amp;HC)'!D69</f>
        <v>0</v>
      </c>
      <c r="J13" s="25" t="s">
        <v>69</v>
      </c>
      <c r="K13" s="38">
        <f>'ISR Summary Sch Form (B&amp;HC)'!D70</f>
        <v>0</v>
      </c>
      <c r="L13" s="25" t="s">
        <v>80</v>
      </c>
      <c r="M13" s="39">
        <f t="shared" si="0"/>
        <v>0</v>
      </c>
      <c r="N13" s="25" t="s">
        <v>93</v>
      </c>
      <c r="O13" s="40">
        <f t="shared" si="1"/>
        <v>0</v>
      </c>
    </row>
    <row r="14" spans="2:15" ht="13.5" thickBot="1" x14ac:dyDescent="0.25">
      <c r="B14" s="19">
        <v>9</v>
      </c>
      <c r="C14" s="20" t="s">
        <v>7</v>
      </c>
      <c r="D14" s="19" t="s">
        <v>41</v>
      </c>
      <c r="E14" s="37">
        <f>'ISR Summary Sch Form (B&amp;HC)'!D74</f>
        <v>0</v>
      </c>
      <c r="F14" s="24" t="s">
        <v>46</v>
      </c>
      <c r="G14" s="38">
        <f>'ISR Summary Sch Form (B&amp;HC)'!D76</f>
        <v>0</v>
      </c>
      <c r="H14" s="25" t="s">
        <v>57</v>
      </c>
      <c r="I14" s="38">
        <f>'ISR Summary Sch Form (B&amp;HC)'!D77</f>
        <v>0</v>
      </c>
      <c r="J14" s="25" t="s">
        <v>69</v>
      </c>
      <c r="K14" s="38">
        <f>'ISR Summary Sch Form (B&amp;HC)'!D78</f>
        <v>0</v>
      </c>
      <c r="L14" s="25" t="s">
        <v>80</v>
      </c>
      <c r="M14" s="39">
        <f t="shared" si="0"/>
        <v>0</v>
      </c>
      <c r="N14" s="25" t="s">
        <v>93</v>
      </c>
      <c r="O14" s="40">
        <f t="shared" si="1"/>
        <v>0</v>
      </c>
    </row>
    <row r="15" spans="2:15" ht="13.5" thickBot="1" x14ac:dyDescent="0.25">
      <c r="B15" s="19">
        <v>10</v>
      </c>
      <c r="C15" s="20" t="s">
        <v>28</v>
      </c>
      <c r="D15" s="23" t="s">
        <v>43</v>
      </c>
      <c r="E15" s="37">
        <f>'ISR Summary Sch Form (B&amp;HC)'!D82</f>
        <v>0</v>
      </c>
      <c r="F15" s="24" t="s">
        <v>46</v>
      </c>
      <c r="G15" s="38">
        <f>'ISR Summary Sch Form (B&amp;HC)'!D84</f>
        <v>0</v>
      </c>
      <c r="H15" s="25" t="s">
        <v>57</v>
      </c>
      <c r="I15" s="38">
        <f>'ISR Summary Sch Form (B&amp;HC)'!D85</f>
        <v>0</v>
      </c>
      <c r="J15" s="25" t="s">
        <v>69</v>
      </c>
      <c r="K15" s="38">
        <f>'ISR Summary Sch Form (B&amp;HC)'!D86</f>
        <v>0</v>
      </c>
      <c r="L15" s="25" t="s">
        <v>80</v>
      </c>
      <c r="M15" s="39">
        <f t="shared" si="0"/>
        <v>0</v>
      </c>
      <c r="N15" s="25" t="s">
        <v>93</v>
      </c>
      <c r="O15" s="40">
        <f t="shared" si="1"/>
        <v>0</v>
      </c>
    </row>
    <row r="16" spans="2:15" x14ac:dyDescent="0.2">
      <c r="B16" s="19">
        <v>11</v>
      </c>
      <c r="C16" s="20" t="s">
        <v>29</v>
      </c>
      <c r="D16" s="23" t="s">
        <v>44</v>
      </c>
      <c r="E16" s="37">
        <f>'ISR Summary Sch Form (B&amp;HC)'!D90</f>
        <v>0</v>
      </c>
      <c r="F16" s="24" t="s">
        <v>46</v>
      </c>
      <c r="G16" s="38">
        <f>'ISR Summary Sch Form (B&amp;HC)'!D92</f>
        <v>0</v>
      </c>
      <c r="H16" s="25" t="s">
        <v>57</v>
      </c>
      <c r="I16" s="38">
        <f>'ISR Summary Sch Form (B&amp;HC)'!D93</f>
        <v>0</v>
      </c>
      <c r="J16" s="25" t="s">
        <v>69</v>
      </c>
      <c r="K16" s="38">
        <f>'ISR Summary Sch Form (B&amp;HC)'!D94</f>
        <v>0</v>
      </c>
      <c r="L16" s="25" t="s">
        <v>80</v>
      </c>
      <c r="M16" s="39">
        <f t="shared" si="0"/>
        <v>0</v>
      </c>
      <c r="N16" s="25" t="s">
        <v>93</v>
      </c>
      <c r="O16" s="40">
        <f t="shared" si="1"/>
        <v>0</v>
      </c>
    </row>
    <row r="17" spans="2:15" ht="13.5" thickBot="1" x14ac:dyDescent="0.25">
      <c r="B17" s="27">
        <v>12</v>
      </c>
      <c r="C17" s="21" t="s">
        <v>20</v>
      </c>
      <c r="D17" s="27" t="s">
        <v>45</v>
      </c>
      <c r="E17" s="41">
        <f>SUM(E6:E16)</f>
        <v>100000</v>
      </c>
      <c r="F17" s="29"/>
      <c r="G17" s="30"/>
      <c r="H17" s="31"/>
      <c r="I17" s="30"/>
      <c r="J17" s="31"/>
      <c r="K17" s="30"/>
      <c r="L17" s="32" t="s">
        <v>92</v>
      </c>
      <c r="M17" s="42">
        <f>SUM(M6:M16)</f>
        <v>50000</v>
      </c>
      <c r="N17" s="32" t="s">
        <v>103</v>
      </c>
      <c r="O17" s="43">
        <f>IFERROR(M17/E17,0)</f>
        <v>0.5</v>
      </c>
    </row>
    <row r="20" spans="2:15" x14ac:dyDescent="0.2">
      <c r="C20" s="1" t="s">
        <v>8</v>
      </c>
    </row>
    <row r="21" spans="2:15" x14ac:dyDescent="0.2">
      <c r="C21" s="1" t="s">
        <v>24</v>
      </c>
    </row>
    <row r="22" spans="2:15" x14ac:dyDescent="0.2">
      <c r="C22" s="1" t="s">
        <v>10</v>
      </c>
    </row>
    <row r="23" spans="2:15" x14ac:dyDescent="0.2">
      <c r="C23" s="1" t="s">
        <v>11</v>
      </c>
    </row>
    <row r="25" spans="2:15" x14ac:dyDescent="0.2">
      <c r="C25" s="1" t="s">
        <v>21</v>
      </c>
    </row>
    <row r="26" spans="2:15" x14ac:dyDescent="0.2">
      <c r="C26" s="1" t="s">
        <v>23</v>
      </c>
    </row>
    <row r="27" spans="2:15" x14ac:dyDescent="0.2">
      <c r="C27" s="1" t="s">
        <v>22</v>
      </c>
    </row>
    <row r="29" spans="2:15" x14ac:dyDescent="0.2">
      <c r="C29" s="1" t="s">
        <v>25</v>
      </c>
    </row>
    <row r="35" spans="3:3" x14ac:dyDescent="0.2">
      <c r="C35" s="3"/>
    </row>
  </sheetData>
  <mergeCells count="11">
    <mergeCell ref="N5:O5"/>
    <mergeCell ref="B3:B5"/>
    <mergeCell ref="C3:C5"/>
    <mergeCell ref="D3:E4"/>
    <mergeCell ref="F3:O3"/>
    <mergeCell ref="F4:G4"/>
    <mergeCell ref="H4:I4"/>
    <mergeCell ref="J4:K4"/>
    <mergeCell ref="L4:M4"/>
    <mergeCell ref="N4:O4"/>
    <mergeCell ref="D5:M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2154D-446D-4357-B4AD-12D1E96F5640}">
  <sheetPr codeName="Sheet2"/>
  <dimension ref="C1:K100"/>
  <sheetViews>
    <sheetView zoomScale="115" zoomScaleNormal="115" workbookViewId="0">
      <selection activeCell="E15" sqref="E15"/>
    </sheetView>
  </sheetViews>
  <sheetFormatPr defaultRowHeight="15" x14ac:dyDescent="0.25"/>
  <cols>
    <col min="3" max="3" width="57.7109375" customWidth="1"/>
    <col min="4" max="4" width="22.28515625" style="51" customWidth="1"/>
    <col min="5" max="5" width="42.7109375" style="51" customWidth="1"/>
    <col min="9" max="9" width="21.28515625" customWidth="1"/>
    <col min="10" max="10" width="7.7109375" customWidth="1"/>
    <col min="11" max="11" width="82.28515625" bestFit="1" customWidth="1"/>
  </cols>
  <sheetData>
    <row r="1" spans="3:11" x14ac:dyDescent="0.25">
      <c r="C1" s="320" t="s">
        <v>322</v>
      </c>
      <c r="D1" s="321"/>
      <c r="E1"/>
    </row>
    <row r="2" spans="3:11" x14ac:dyDescent="0.25">
      <c r="C2" s="322" t="s">
        <v>104</v>
      </c>
      <c r="D2" s="323"/>
      <c r="E2"/>
    </row>
    <row r="3" spans="3:11" x14ac:dyDescent="0.25">
      <c r="C3" s="322" t="s">
        <v>345</v>
      </c>
      <c r="D3" s="323"/>
      <c r="E3"/>
    </row>
    <row r="4" spans="3:11" x14ac:dyDescent="0.25">
      <c r="C4" s="322" t="s">
        <v>346</v>
      </c>
      <c r="D4" s="323"/>
      <c r="E4"/>
    </row>
    <row r="5" spans="3:11" x14ac:dyDescent="0.25">
      <c r="C5" s="322" t="s">
        <v>347</v>
      </c>
      <c r="D5" s="323"/>
      <c r="E5"/>
    </row>
    <row r="6" spans="3:11" x14ac:dyDescent="0.25">
      <c r="C6" s="322" t="s">
        <v>324</v>
      </c>
      <c r="D6" s="323"/>
      <c r="E6"/>
    </row>
    <row r="7" spans="3:11" x14ac:dyDescent="0.25">
      <c r="C7" s="324" t="s">
        <v>325</v>
      </c>
      <c r="D7" s="325"/>
      <c r="E7"/>
      <c r="K7" s="52"/>
    </row>
    <row r="8" spans="3:11" ht="15.75" thickBot="1" x14ac:dyDescent="0.3">
      <c r="E8"/>
      <c r="K8" s="52"/>
    </row>
    <row r="9" spans="3:11" x14ac:dyDescent="0.25">
      <c r="C9" s="326" t="s">
        <v>318</v>
      </c>
      <c r="D9" s="327"/>
      <c r="E9"/>
      <c r="K9" s="52"/>
    </row>
    <row r="10" spans="3:11" x14ac:dyDescent="0.25">
      <c r="C10" s="53" t="s">
        <v>319</v>
      </c>
      <c r="D10" s="54">
        <v>100000</v>
      </c>
      <c r="E10"/>
      <c r="K10" s="52"/>
    </row>
    <row r="11" spans="3:11" x14ac:dyDescent="0.25">
      <c r="C11" s="55" t="s">
        <v>320</v>
      </c>
      <c r="D11" s="71">
        <f>SUM(D12:D14)</f>
        <v>50000</v>
      </c>
      <c r="E11"/>
      <c r="K11" s="52"/>
    </row>
    <row r="12" spans="3:11" x14ac:dyDescent="0.25">
      <c r="C12" s="58" t="s">
        <v>305</v>
      </c>
      <c r="D12" s="54">
        <v>40000</v>
      </c>
      <c r="E12"/>
      <c r="K12" s="52"/>
    </row>
    <row r="13" spans="3:11" x14ac:dyDescent="0.25">
      <c r="C13" s="58" t="s">
        <v>306</v>
      </c>
      <c r="D13" s="54">
        <v>10000</v>
      </c>
      <c r="E13"/>
      <c r="K13" s="52"/>
    </row>
    <row r="14" spans="3:11" x14ac:dyDescent="0.25">
      <c r="C14" s="58" t="s">
        <v>307</v>
      </c>
      <c r="D14" s="54">
        <v>0</v>
      </c>
      <c r="E14"/>
      <c r="K14" s="52"/>
    </row>
    <row r="15" spans="3:11" x14ac:dyDescent="0.25">
      <c r="C15" s="55" t="s">
        <v>323</v>
      </c>
      <c r="D15" s="69">
        <f>IFERROR(D11/D10,0)</f>
        <v>0.5</v>
      </c>
      <c r="E15"/>
      <c r="K15" s="52"/>
    </row>
    <row r="16" spans="3:11" x14ac:dyDescent="0.25">
      <c r="C16" s="60"/>
      <c r="D16" s="68"/>
      <c r="E16"/>
      <c r="K16" s="52"/>
    </row>
    <row r="17" spans="3:11" x14ac:dyDescent="0.25">
      <c r="C17" s="318" t="s">
        <v>321</v>
      </c>
      <c r="D17" s="319"/>
      <c r="E17"/>
      <c r="K17" s="52"/>
    </row>
    <row r="18" spans="3:11" x14ac:dyDescent="0.25">
      <c r="C18" s="64" t="str">
        <f>$C$10</f>
        <v>Total Loan Originations</v>
      </c>
      <c r="D18" s="54">
        <v>0</v>
      </c>
      <c r="E18"/>
      <c r="K18" s="52"/>
    </row>
    <row r="19" spans="3:11" x14ac:dyDescent="0.25">
      <c r="C19" s="55" t="str">
        <f>$C$11</f>
        <v>Total Qualified Lending</v>
      </c>
      <c r="D19" s="71">
        <f>SUM(D20:D22)</f>
        <v>0</v>
      </c>
      <c r="E19"/>
      <c r="K19" s="52"/>
    </row>
    <row r="20" spans="3:11" x14ac:dyDescent="0.25">
      <c r="C20" s="65" t="str">
        <f>$C$12</f>
        <v>Data Level 1</v>
      </c>
      <c r="D20" s="54">
        <v>0</v>
      </c>
      <c r="E20"/>
      <c r="K20" s="52"/>
    </row>
    <row r="21" spans="3:11" x14ac:dyDescent="0.25">
      <c r="C21" s="65" t="str">
        <f>$C$13</f>
        <v>Data Level 2</v>
      </c>
      <c r="D21" s="54">
        <v>0</v>
      </c>
      <c r="E21"/>
      <c r="K21" s="52"/>
    </row>
    <row r="22" spans="3:11" x14ac:dyDescent="0.25">
      <c r="C22" s="65" t="str">
        <f>$C$14</f>
        <v>Data Level 3</v>
      </c>
      <c r="D22" s="54">
        <v>0</v>
      </c>
      <c r="E22"/>
    </row>
    <row r="23" spans="3:11" x14ac:dyDescent="0.25">
      <c r="C23" s="55" t="str">
        <f>$C$15</f>
        <v>Total Qualified Lending as % of Total Loan Originations</v>
      </c>
      <c r="D23" s="69">
        <f>IFERROR(D19/D18,0)</f>
        <v>0</v>
      </c>
      <c r="E23"/>
    </row>
    <row r="24" spans="3:11" x14ac:dyDescent="0.25">
      <c r="C24" s="60"/>
      <c r="D24" s="68"/>
      <c r="E24"/>
    </row>
    <row r="25" spans="3:11" x14ac:dyDescent="0.25">
      <c r="C25" s="318" t="s">
        <v>308</v>
      </c>
      <c r="D25" s="319"/>
      <c r="E25"/>
    </row>
    <row r="26" spans="3:11" x14ac:dyDescent="0.25">
      <c r="C26" s="64" t="str">
        <f>$C$10</f>
        <v>Total Loan Originations</v>
      </c>
      <c r="D26" s="54">
        <v>0</v>
      </c>
      <c r="E26"/>
    </row>
    <row r="27" spans="3:11" x14ac:dyDescent="0.25">
      <c r="C27" s="55" t="str">
        <f>$C$11</f>
        <v>Total Qualified Lending</v>
      </c>
      <c r="D27" s="71">
        <f>SUM(D28:D30)</f>
        <v>0</v>
      </c>
      <c r="E27"/>
    </row>
    <row r="28" spans="3:11" x14ac:dyDescent="0.25">
      <c r="C28" s="65" t="str">
        <f>$C$12</f>
        <v>Data Level 1</v>
      </c>
      <c r="D28" s="54">
        <v>0</v>
      </c>
      <c r="E28"/>
    </row>
    <row r="29" spans="3:11" x14ac:dyDescent="0.25">
      <c r="C29" s="65" t="str">
        <f>$C$13</f>
        <v>Data Level 2</v>
      </c>
      <c r="D29" s="54">
        <v>0</v>
      </c>
      <c r="E29"/>
    </row>
    <row r="30" spans="3:11" x14ac:dyDescent="0.25">
      <c r="C30" s="65" t="str">
        <f>$C$14</f>
        <v>Data Level 3</v>
      </c>
      <c r="D30" s="54">
        <v>0</v>
      </c>
      <c r="E30"/>
    </row>
    <row r="31" spans="3:11" x14ac:dyDescent="0.25">
      <c r="C31" s="55" t="str">
        <f>$C$15</f>
        <v>Total Qualified Lending as % of Total Loan Originations</v>
      </c>
      <c r="D31" s="69">
        <f>IFERROR(D27/D26,0)</f>
        <v>0</v>
      </c>
      <c r="E31"/>
    </row>
    <row r="32" spans="3:11" x14ac:dyDescent="0.25">
      <c r="C32" s="60"/>
      <c r="D32" s="68"/>
      <c r="E32"/>
    </row>
    <row r="33" spans="3:5" x14ac:dyDescent="0.25">
      <c r="C33" s="318" t="s">
        <v>309</v>
      </c>
      <c r="D33" s="319"/>
      <c r="E33"/>
    </row>
    <row r="34" spans="3:5" x14ac:dyDescent="0.25">
      <c r="C34" s="64" t="str">
        <f>$C$10</f>
        <v>Total Loan Originations</v>
      </c>
      <c r="D34" s="54">
        <v>0</v>
      </c>
      <c r="E34"/>
    </row>
    <row r="35" spans="3:5" x14ac:dyDescent="0.25">
      <c r="C35" s="55" t="str">
        <f>$C$11</f>
        <v>Total Qualified Lending</v>
      </c>
      <c r="D35" s="71">
        <f>SUM(D36:D38)</f>
        <v>0</v>
      </c>
      <c r="E35"/>
    </row>
    <row r="36" spans="3:5" x14ac:dyDescent="0.25">
      <c r="C36" s="65" t="str">
        <f>$C$12</f>
        <v>Data Level 1</v>
      </c>
      <c r="D36" s="54">
        <v>0</v>
      </c>
      <c r="E36"/>
    </row>
    <row r="37" spans="3:5" x14ac:dyDescent="0.25">
      <c r="C37" s="65" t="str">
        <f>$C$13</f>
        <v>Data Level 2</v>
      </c>
      <c r="D37" s="54">
        <v>0</v>
      </c>
      <c r="E37"/>
    </row>
    <row r="38" spans="3:5" x14ac:dyDescent="0.25">
      <c r="C38" s="65" t="str">
        <f>$C$14</f>
        <v>Data Level 3</v>
      </c>
      <c r="D38" s="54">
        <v>0</v>
      </c>
      <c r="E38"/>
    </row>
    <row r="39" spans="3:5" x14ac:dyDescent="0.25">
      <c r="C39" s="55" t="str">
        <f>$C$15</f>
        <v>Total Qualified Lending as % of Total Loan Originations</v>
      </c>
      <c r="D39" s="69">
        <f>IFERROR(D35/D34,0)</f>
        <v>0</v>
      </c>
      <c r="E39"/>
    </row>
    <row r="40" spans="3:5" x14ac:dyDescent="0.25">
      <c r="C40" s="60"/>
      <c r="D40" s="68"/>
      <c r="E40"/>
    </row>
    <row r="41" spans="3:5" x14ac:dyDescent="0.25">
      <c r="C41" s="318" t="s">
        <v>310</v>
      </c>
      <c r="D41" s="319"/>
      <c r="E41"/>
    </row>
    <row r="42" spans="3:5" x14ac:dyDescent="0.25">
      <c r="C42" s="64" t="str">
        <f>$C$10</f>
        <v>Total Loan Originations</v>
      </c>
      <c r="D42" s="54">
        <v>0</v>
      </c>
      <c r="E42"/>
    </row>
    <row r="43" spans="3:5" x14ac:dyDescent="0.25">
      <c r="C43" s="55" t="str">
        <f>$C$11</f>
        <v>Total Qualified Lending</v>
      </c>
      <c r="D43" s="71">
        <f>SUM(D44:D46)</f>
        <v>0</v>
      </c>
      <c r="E43"/>
    </row>
    <row r="44" spans="3:5" x14ac:dyDescent="0.25">
      <c r="C44" s="65" t="str">
        <f>$C$12</f>
        <v>Data Level 1</v>
      </c>
      <c r="D44" s="54">
        <v>0</v>
      </c>
      <c r="E44"/>
    </row>
    <row r="45" spans="3:5" x14ac:dyDescent="0.25">
      <c r="C45" s="65" t="str">
        <f>$C$13</f>
        <v>Data Level 2</v>
      </c>
      <c r="D45" s="54">
        <v>0</v>
      </c>
      <c r="E45"/>
    </row>
    <row r="46" spans="3:5" x14ac:dyDescent="0.25">
      <c r="C46" s="65" t="str">
        <f>$C$14</f>
        <v>Data Level 3</v>
      </c>
      <c r="D46" s="54">
        <v>0</v>
      </c>
      <c r="E46"/>
    </row>
    <row r="47" spans="3:5" x14ac:dyDescent="0.25">
      <c r="C47" s="55" t="str">
        <f>$C$15</f>
        <v>Total Qualified Lending as % of Total Loan Originations</v>
      </c>
      <c r="D47" s="69">
        <f>IFERROR(D43/D42,0)</f>
        <v>0</v>
      </c>
      <c r="E47"/>
    </row>
    <row r="48" spans="3:5" x14ac:dyDescent="0.25">
      <c r="C48" s="60"/>
      <c r="D48" s="68"/>
      <c r="E48"/>
    </row>
    <row r="49" spans="3:5" x14ac:dyDescent="0.25">
      <c r="C49" s="318" t="s">
        <v>311</v>
      </c>
      <c r="D49" s="319"/>
      <c r="E49"/>
    </row>
    <row r="50" spans="3:5" x14ac:dyDescent="0.25">
      <c r="C50" s="64" t="str">
        <f>$C$10</f>
        <v>Total Loan Originations</v>
      </c>
      <c r="D50" s="54">
        <v>0</v>
      </c>
      <c r="E50"/>
    </row>
    <row r="51" spans="3:5" x14ac:dyDescent="0.25">
      <c r="C51" s="55" t="str">
        <f>$C$11</f>
        <v>Total Qualified Lending</v>
      </c>
      <c r="D51" s="71">
        <f>SUM(D52:D54)</f>
        <v>0</v>
      </c>
      <c r="E51"/>
    </row>
    <row r="52" spans="3:5" x14ac:dyDescent="0.25">
      <c r="C52" s="65" t="str">
        <f>$C$12</f>
        <v>Data Level 1</v>
      </c>
      <c r="D52" s="54">
        <v>0</v>
      </c>
      <c r="E52"/>
    </row>
    <row r="53" spans="3:5" x14ac:dyDescent="0.25">
      <c r="C53" s="65" t="str">
        <f>$C$13</f>
        <v>Data Level 2</v>
      </c>
      <c r="D53" s="54">
        <v>0</v>
      </c>
      <c r="E53"/>
    </row>
    <row r="54" spans="3:5" x14ac:dyDescent="0.25">
      <c r="C54" s="65" t="str">
        <f>$C$14</f>
        <v>Data Level 3</v>
      </c>
      <c r="D54" s="54">
        <v>0</v>
      </c>
      <c r="E54"/>
    </row>
    <row r="55" spans="3:5" x14ac:dyDescent="0.25">
      <c r="C55" s="55" t="str">
        <f>$C$15</f>
        <v>Total Qualified Lending as % of Total Loan Originations</v>
      </c>
      <c r="D55" s="69">
        <f>IFERROR(D51/D50,0)</f>
        <v>0</v>
      </c>
      <c r="E55"/>
    </row>
    <row r="56" spans="3:5" x14ac:dyDescent="0.25">
      <c r="C56" s="60"/>
      <c r="D56" s="68"/>
      <c r="E56"/>
    </row>
    <row r="57" spans="3:5" x14ac:dyDescent="0.25">
      <c r="C57" s="318" t="s">
        <v>312</v>
      </c>
      <c r="D57" s="319"/>
      <c r="E57"/>
    </row>
    <row r="58" spans="3:5" x14ac:dyDescent="0.25">
      <c r="C58" s="64" t="str">
        <f>$C$10</f>
        <v>Total Loan Originations</v>
      </c>
      <c r="D58" s="54">
        <v>0</v>
      </c>
      <c r="E58"/>
    </row>
    <row r="59" spans="3:5" x14ac:dyDescent="0.25">
      <c r="C59" s="55" t="str">
        <f>$C$11</f>
        <v>Total Qualified Lending</v>
      </c>
      <c r="D59" s="71">
        <f>SUM(D60:D62)</f>
        <v>0</v>
      </c>
      <c r="E59"/>
    </row>
    <row r="60" spans="3:5" x14ac:dyDescent="0.25">
      <c r="C60" s="65" t="str">
        <f>$C$12</f>
        <v>Data Level 1</v>
      </c>
      <c r="D60" s="54">
        <v>0</v>
      </c>
      <c r="E60"/>
    </row>
    <row r="61" spans="3:5" x14ac:dyDescent="0.25">
      <c r="C61" s="65" t="str">
        <f>$C$13</f>
        <v>Data Level 2</v>
      </c>
      <c r="D61" s="54">
        <v>0</v>
      </c>
      <c r="E61"/>
    </row>
    <row r="62" spans="3:5" x14ac:dyDescent="0.25">
      <c r="C62" s="65" t="str">
        <f>$C$14</f>
        <v>Data Level 3</v>
      </c>
      <c r="D62" s="54">
        <v>0</v>
      </c>
      <c r="E62"/>
    </row>
    <row r="63" spans="3:5" x14ac:dyDescent="0.25">
      <c r="C63" s="55" t="str">
        <f>$C$15</f>
        <v>Total Qualified Lending as % of Total Loan Originations</v>
      </c>
      <c r="D63" s="69">
        <f>IFERROR(D59/D58,0)</f>
        <v>0</v>
      </c>
      <c r="E63"/>
    </row>
    <row r="64" spans="3:5" x14ac:dyDescent="0.25">
      <c r="C64" s="60"/>
      <c r="D64" s="68"/>
      <c r="E64"/>
    </row>
    <row r="65" spans="3:5" x14ac:dyDescent="0.25">
      <c r="C65" s="318" t="s">
        <v>313</v>
      </c>
      <c r="D65" s="319"/>
      <c r="E65"/>
    </row>
    <row r="66" spans="3:5" x14ac:dyDescent="0.25">
      <c r="C66" s="64" t="str">
        <f>$C$10</f>
        <v>Total Loan Originations</v>
      </c>
      <c r="D66" s="54">
        <v>0</v>
      </c>
      <c r="E66"/>
    </row>
    <row r="67" spans="3:5" x14ac:dyDescent="0.25">
      <c r="C67" s="55" t="str">
        <f>$C$11</f>
        <v>Total Qualified Lending</v>
      </c>
      <c r="D67" s="71">
        <f>SUM(D68:D70)</f>
        <v>0</v>
      </c>
      <c r="E67"/>
    </row>
    <row r="68" spans="3:5" x14ac:dyDescent="0.25">
      <c r="C68" s="65" t="str">
        <f>$C$12</f>
        <v>Data Level 1</v>
      </c>
      <c r="D68" s="54">
        <v>0</v>
      </c>
      <c r="E68"/>
    </row>
    <row r="69" spans="3:5" x14ac:dyDescent="0.25">
      <c r="C69" s="65" t="str">
        <f>$C$13</f>
        <v>Data Level 2</v>
      </c>
      <c r="D69" s="54">
        <v>0</v>
      </c>
      <c r="E69"/>
    </row>
    <row r="70" spans="3:5" x14ac:dyDescent="0.25">
      <c r="C70" s="65" t="str">
        <f>$C$14</f>
        <v>Data Level 3</v>
      </c>
      <c r="D70" s="54">
        <v>0</v>
      </c>
      <c r="E70"/>
    </row>
    <row r="71" spans="3:5" x14ac:dyDescent="0.25">
      <c r="C71" s="55" t="str">
        <f>$C$15</f>
        <v>Total Qualified Lending as % of Total Loan Originations</v>
      </c>
      <c r="D71" s="69">
        <f>IFERROR(D67/D66,0)</f>
        <v>0</v>
      </c>
      <c r="E71"/>
    </row>
    <row r="72" spans="3:5" x14ac:dyDescent="0.25">
      <c r="C72" s="60"/>
      <c r="D72" s="68"/>
      <c r="E72"/>
    </row>
    <row r="73" spans="3:5" x14ac:dyDescent="0.25">
      <c r="C73" s="318" t="s">
        <v>314</v>
      </c>
      <c r="D73" s="319"/>
      <c r="E73"/>
    </row>
    <row r="74" spans="3:5" x14ac:dyDescent="0.25">
      <c r="C74" s="64" t="str">
        <f>$C$10</f>
        <v>Total Loan Originations</v>
      </c>
      <c r="D74" s="54">
        <v>0</v>
      </c>
      <c r="E74"/>
    </row>
    <row r="75" spans="3:5" x14ac:dyDescent="0.25">
      <c r="C75" s="55" t="str">
        <f>$C$11</f>
        <v>Total Qualified Lending</v>
      </c>
      <c r="D75" s="71">
        <f>SUM(D76:D78)</f>
        <v>0</v>
      </c>
      <c r="E75"/>
    </row>
    <row r="76" spans="3:5" x14ac:dyDescent="0.25">
      <c r="C76" s="65" t="str">
        <f>$C$12</f>
        <v>Data Level 1</v>
      </c>
      <c r="D76" s="54">
        <v>0</v>
      </c>
      <c r="E76"/>
    </row>
    <row r="77" spans="3:5" x14ac:dyDescent="0.25">
      <c r="C77" s="65" t="str">
        <f>$C$13</f>
        <v>Data Level 2</v>
      </c>
      <c r="D77" s="54">
        <v>0</v>
      </c>
      <c r="E77"/>
    </row>
    <row r="78" spans="3:5" x14ac:dyDescent="0.25">
      <c r="C78" s="65" t="str">
        <f>$C$14</f>
        <v>Data Level 3</v>
      </c>
      <c r="D78" s="54">
        <v>0</v>
      </c>
      <c r="E78"/>
    </row>
    <row r="79" spans="3:5" x14ac:dyDescent="0.25">
      <c r="C79" s="55" t="str">
        <f>$C$15</f>
        <v>Total Qualified Lending as % of Total Loan Originations</v>
      </c>
      <c r="D79" s="69">
        <f>IFERROR(D75/D74,0)</f>
        <v>0</v>
      </c>
      <c r="E79"/>
    </row>
    <row r="80" spans="3:5" x14ac:dyDescent="0.25">
      <c r="C80" s="60"/>
      <c r="D80" s="68"/>
      <c r="E80"/>
    </row>
    <row r="81" spans="3:5" x14ac:dyDescent="0.25">
      <c r="C81" s="318" t="s">
        <v>315</v>
      </c>
      <c r="D81" s="319"/>
      <c r="E81"/>
    </row>
    <row r="82" spans="3:5" x14ac:dyDescent="0.25">
      <c r="C82" s="64" t="str">
        <f>$C$10</f>
        <v>Total Loan Originations</v>
      </c>
      <c r="D82" s="54">
        <v>0</v>
      </c>
      <c r="E82"/>
    </row>
    <row r="83" spans="3:5" x14ac:dyDescent="0.25">
      <c r="C83" s="55" t="str">
        <f>$C$11</f>
        <v>Total Qualified Lending</v>
      </c>
      <c r="D83" s="71">
        <f>SUM(D84:D86)</f>
        <v>0</v>
      </c>
      <c r="E83"/>
    </row>
    <row r="84" spans="3:5" x14ac:dyDescent="0.25">
      <c r="C84" s="65" t="str">
        <f>$C$12</f>
        <v>Data Level 1</v>
      </c>
      <c r="D84" s="54">
        <v>0</v>
      </c>
      <c r="E84"/>
    </row>
    <row r="85" spans="3:5" x14ac:dyDescent="0.25">
      <c r="C85" s="65" t="str">
        <f>$C$13</f>
        <v>Data Level 2</v>
      </c>
      <c r="D85" s="54">
        <v>0</v>
      </c>
      <c r="E85"/>
    </row>
    <row r="86" spans="3:5" x14ac:dyDescent="0.25">
      <c r="C86" s="65" t="str">
        <f>$C$14</f>
        <v>Data Level 3</v>
      </c>
      <c r="D86" s="54">
        <v>0</v>
      </c>
      <c r="E86"/>
    </row>
    <row r="87" spans="3:5" x14ac:dyDescent="0.25">
      <c r="C87" s="55" t="str">
        <f>$C$15</f>
        <v>Total Qualified Lending as % of Total Loan Originations</v>
      </c>
      <c r="D87" s="69">
        <f>IFERROR(D83/D82,0)</f>
        <v>0</v>
      </c>
      <c r="E87"/>
    </row>
    <row r="88" spans="3:5" x14ac:dyDescent="0.25">
      <c r="C88" s="60"/>
      <c r="D88" s="68"/>
      <c r="E88"/>
    </row>
    <row r="89" spans="3:5" x14ac:dyDescent="0.25">
      <c r="C89" s="318" t="s">
        <v>316</v>
      </c>
      <c r="D89" s="319"/>
      <c r="E89"/>
    </row>
    <row r="90" spans="3:5" x14ac:dyDescent="0.25">
      <c r="C90" s="64" t="str">
        <f>$C$10</f>
        <v>Total Loan Originations</v>
      </c>
      <c r="D90" s="54">
        <v>0</v>
      </c>
    </row>
    <row r="91" spans="3:5" x14ac:dyDescent="0.25">
      <c r="C91" s="55" t="str">
        <f>$C$11</f>
        <v>Total Qualified Lending</v>
      </c>
      <c r="D91" s="71">
        <f>SUM(D92:D94)</f>
        <v>0</v>
      </c>
    </row>
    <row r="92" spans="3:5" x14ac:dyDescent="0.25">
      <c r="C92" s="65" t="str">
        <f>$C$12</f>
        <v>Data Level 1</v>
      </c>
      <c r="D92" s="54">
        <v>0</v>
      </c>
    </row>
    <row r="93" spans="3:5" x14ac:dyDescent="0.25">
      <c r="C93" s="65" t="str">
        <f>$C$13</f>
        <v>Data Level 2</v>
      </c>
      <c r="D93" s="54">
        <v>0</v>
      </c>
    </row>
    <row r="94" spans="3:5" x14ac:dyDescent="0.25">
      <c r="C94" s="65" t="str">
        <f>$C$14</f>
        <v>Data Level 3</v>
      </c>
      <c r="D94" s="54">
        <v>0</v>
      </c>
    </row>
    <row r="95" spans="3:5" x14ac:dyDescent="0.25">
      <c r="C95" s="55" t="str">
        <f>$C$15</f>
        <v>Total Qualified Lending as % of Total Loan Originations</v>
      </c>
      <c r="D95" s="69">
        <f>IFERROR(D91/D90,0)</f>
        <v>0</v>
      </c>
    </row>
    <row r="96" spans="3:5" x14ac:dyDescent="0.25">
      <c r="C96" s="60"/>
      <c r="D96" s="68"/>
    </row>
    <row r="97" spans="3:4" x14ac:dyDescent="0.25">
      <c r="C97" s="318" t="s">
        <v>317</v>
      </c>
      <c r="D97" s="319"/>
    </row>
    <row r="98" spans="3:4" x14ac:dyDescent="0.25">
      <c r="C98" s="66" t="str">
        <f>$C$10</f>
        <v>Total Loan Originations</v>
      </c>
      <c r="D98" s="72">
        <f>SUM(D90,D82,D74,D66,D50,D42,D34,D26,D18,D10)</f>
        <v>100000</v>
      </c>
    </row>
    <row r="99" spans="3:4" x14ac:dyDescent="0.25">
      <c r="C99" s="55" t="str">
        <f>$C$11</f>
        <v>Total Qualified Lending</v>
      </c>
      <c r="D99" s="71">
        <f>SUM(D91,D83,D75,D67,D59,D51,D43,D35,D27,D19,D11)</f>
        <v>50000</v>
      </c>
    </row>
    <row r="100" spans="3:4" ht="15.75" thickBot="1" x14ac:dyDescent="0.3">
      <c r="C100" s="62" t="str">
        <f>$C$15</f>
        <v>Total Qualified Lending as % of Total Loan Originations</v>
      </c>
      <c r="D100" s="70">
        <f>IFERROR(D99/D98,0)</f>
        <v>0.5</v>
      </c>
    </row>
  </sheetData>
  <mergeCells count="19">
    <mergeCell ref="C97:D97"/>
    <mergeCell ref="C2:D2"/>
    <mergeCell ref="C3:D3"/>
    <mergeCell ref="C4:D4"/>
    <mergeCell ref="C5:D5"/>
    <mergeCell ref="C6:D6"/>
    <mergeCell ref="C7:D7"/>
    <mergeCell ref="C41:D41"/>
    <mergeCell ref="C49:D49"/>
    <mergeCell ref="C57:D57"/>
    <mergeCell ref="C65:D65"/>
    <mergeCell ref="C73:D73"/>
    <mergeCell ref="C9:D9"/>
    <mergeCell ref="C17:D17"/>
    <mergeCell ref="C25:D25"/>
    <mergeCell ref="C33:D33"/>
    <mergeCell ref="C1:D1"/>
    <mergeCell ref="C81:D81"/>
    <mergeCell ref="C89:D89"/>
  </mergeCells>
  <phoneticPr fontId="1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90123-5536-4E6C-9E15-9D35933E7ACB}">
  <sheetPr codeName="Sheet3"/>
  <dimension ref="B1:Z38"/>
  <sheetViews>
    <sheetView showGridLines="0" tabSelected="1" zoomScaleNormal="100" workbookViewId="0">
      <selection activeCell="E7" sqref="E7"/>
    </sheetView>
  </sheetViews>
  <sheetFormatPr defaultColWidth="8.7109375" defaultRowHeight="12.75" x14ac:dyDescent="0.2"/>
  <cols>
    <col min="1" max="1" width="8.7109375" style="1"/>
    <col min="2" max="2" width="3.28515625" style="1" bestFit="1" customWidth="1"/>
    <col min="3" max="3" width="32.140625" style="1" bestFit="1" customWidth="1"/>
    <col min="4" max="4" width="4.28515625" style="1" bestFit="1" customWidth="1"/>
    <col min="5" max="5" width="17.28515625" style="1" customWidth="1"/>
    <col min="6" max="6" width="4.28515625" style="1" customWidth="1"/>
    <col min="7" max="7" width="17.28515625" style="1" customWidth="1"/>
    <col min="8" max="8" width="4.28515625" style="1" customWidth="1"/>
    <col min="9" max="9" width="17.28515625" style="1" customWidth="1"/>
    <col min="10" max="10" width="4.28515625" style="1" customWidth="1"/>
    <col min="11" max="11" width="17.28515625" style="1" customWidth="1"/>
    <col min="12" max="12" width="4.28515625" style="1" customWidth="1"/>
    <col min="13" max="13" width="19.85546875" style="1" customWidth="1"/>
    <col min="14" max="14" width="4.28515625" style="1" customWidth="1"/>
    <col min="15" max="15" width="17.28515625" style="1" customWidth="1"/>
    <col min="16" max="17" width="8.7109375" style="1"/>
    <col min="18" max="24" width="8.7109375" style="1" hidden="1" customWidth="1"/>
    <col min="25" max="26" width="9.7109375" style="1" hidden="1" customWidth="1"/>
    <col min="27" max="16384" width="8.7109375" style="1"/>
  </cols>
  <sheetData>
    <row r="1" spans="2:26" ht="13.5" thickBot="1" x14ac:dyDescent="0.25">
      <c r="C1" s="362"/>
      <c r="D1" s="362"/>
      <c r="E1" s="186"/>
      <c r="F1" s="185"/>
      <c r="G1" s="187"/>
      <c r="H1" s="185"/>
      <c r="I1" s="185"/>
      <c r="J1" s="185"/>
      <c r="K1" s="185"/>
    </row>
    <row r="2" spans="2:26" ht="40.15" customHeight="1" x14ac:dyDescent="0.2">
      <c r="B2" s="363" t="s">
        <v>1040</v>
      </c>
      <c r="C2" s="364"/>
      <c r="D2" s="364"/>
      <c r="E2" s="364"/>
      <c r="F2" s="364"/>
      <c r="G2" s="364"/>
      <c r="H2" s="364"/>
      <c r="I2" s="364"/>
      <c r="J2" s="364"/>
      <c r="K2" s="364"/>
      <c r="L2" s="364"/>
      <c r="M2" s="364"/>
      <c r="N2" s="364"/>
      <c r="O2" s="365"/>
    </row>
    <row r="3" spans="2:26" ht="13.9" customHeight="1" x14ac:dyDescent="0.2">
      <c r="B3" s="366" t="s">
        <v>356</v>
      </c>
      <c r="C3" s="367" t="s">
        <v>30</v>
      </c>
      <c r="D3" s="369" t="s">
        <v>392</v>
      </c>
      <c r="E3" s="369"/>
      <c r="F3" s="369"/>
      <c r="G3" s="369"/>
      <c r="H3" s="369" t="s">
        <v>1028</v>
      </c>
      <c r="I3" s="369"/>
      <c r="J3" s="369"/>
      <c r="K3" s="369"/>
      <c r="L3" s="369" t="s">
        <v>690</v>
      </c>
      <c r="M3" s="369"/>
      <c r="N3" s="369"/>
      <c r="O3" s="371"/>
    </row>
    <row r="4" spans="2:26" ht="13.15" customHeight="1" thickBot="1" x14ac:dyDescent="0.25">
      <c r="B4" s="366"/>
      <c r="C4" s="368"/>
      <c r="D4" s="369"/>
      <c r="E4" s="369"/>
      <c r="F4" s="369"/>
      <c r="G4" s="369"/>
      <c r="H4" s="369"/>
      <c r="I4" s="369"/>
      <c r="J4" s="369"/>
      <c r="K4" s="369"/>
      <c r="L4" s="369"/>
      <c r="M4" s="369"/>
      <c r="N4" s="369"/>
      <c r="O4" s="371"/>
    </row>
    <row r="5" spans="2:26" ht="14.65" customHeight="1" thickTop="1" thickBot="1" x14ac:dyDescent="0.3">
      <c r="B5" s="366"/>
      <c r="C5" s="368"/>
      <c r="D5" s="370" t="s">
        <v>388</v>
      </c>
      <c r="E5" s="370"/>
      <c r="F5" s="370" t="s">
        <v>389</v>
      </c>
      <c r="G5" s="370"/>
      <c r="H5" s="370" t="s">
        <v>390</v>
      </c>
      <c r="I5" s="370"/>
      <c r="J5" s="370" t="s">
        <v>391</v>
      </c>
      <c r="K5" s="370"/>
      <c r="L5" s="370" t="s">
        <v>691</v>
      </c>
      <c r="M5" s="370"/>
      <c r="N5" s="370" t="s">
        <v>692</v>
      </c>
      <c r="O5" s="372"/>
      <c r="R5" s="328" t="s">
        <v>1166</v>
      </c>
      <c r="S5" s="329"/>
      <c r="T5" s="329"/>
      <c r="U5" s="329"/>
      <c r="V5" s="329"/>
      <c r="W5" s="329"/>
      <c r="X5" s="329"/>
      <c r="Y5" s="329"/>
      <c r="Z5" s="330"/>
    </row>
    <row r="6" spans="2:26" ht="28.5" customHeight="1" thickTop="1" thickBot="1" x14ac:dyDescent="0.25">
      <c r="B6" s="366"/>
      <c r="C6" s="368"/>
      <c r="D6" s="370"/>
      <c r="E6" s="370"/>
      <c r="F6" s="370"/>
      <c r="G6" s="370"/>
      <c r="H6" s="370"/>
      <c r="I6" s="370"/>
      <c r="J6" s="370"/>
      <c r="K6" s="370"/>
      <c r="L6" s="370"/>
      <c r="M6" s="370"/>
      <c r="N6" s="370"/>
      <c r="O6" s="372"/>
      <c r="R6" s="188">
        <v>1</v>
      </c>
      <c r="S6" s="189">
        <v>2</v>
      </c>
      <c r="T6" s="189">
        <v>3</v>
      </c>
      <c r="U6" s="189">
        <v>4</v>
      </c>
      <c r="V6" s="189">
        <v>5</v>
      </c>
      <c r="W6" s="189">
        <v>6</v>
      </c>
      <c r="X6" s="189">
        <v>7</v>
      </c>
      <c r="Y6" s="189">
        <v>8</v>
      </c>
      <c r="Z6" s="190" t="s">
        <v>1167</v>
      </c>
    </row>
    <row r="7" spans="2:26" ht="13.15" customHeight="1" x14ac:dyDescent="0.2">
      <c r="B7" s="91">
        <v>1</v>
      </c>
      <c r="C7" s="92" t="s">
        <v>300</v>
      </c>
      <c r="D7" s="191" t="s">
        <v>357</v>
      </c>
      <c r="E7" s="218">
        <v>0</v>
      </c>
      <c r="F7" s="194" t="s">
        <v>361</v>
      </c>
      <c r="G7" s="220">
        <v>0</v>
      </c>
      <c r="H7" s="194" t="s">
        <v>365</v>
      </c>
      <c r="I7" s="222">
        <v>0</v>
      </c>
      <c r="J7" s="194" t="s">
        <v>376</v>
      </c>
      <c r="K7" s="220">
        <v>0</v>
      </c>
      <c r="L7" s="194" t="s">
        <v>413</v>
      </c>
      <c r="M7" s="222">
        <v>0</v>
      </c>
      <c r="N7" s="194" t="s">
        <v>414</v>
      </c>
      <c r="O7" s="223">
        <v>0</v>
      </c>
      <c r="R7" s="195" t="str">
        <f>IF(E7&lt;(I7+M7),"Fail","Pass")</f>
        <v>Pass</v>
      </c>
      <c r="S7" s="2" t="str">
        <f>IF(G7&lt;(K7+O7),"Fail","Pass")</f>
        <v>Pass</v>
      </c>
      <c r="T7" s="2" t="str">
        <f>IF(OR(ISBLANK(G7),AND(E7&gt;0,G7&lt;1)),"Fail","Pass")</f>
        <v>Pass</v>
      </c>
      <c r="U7" s="2" t="str">
        <f>IF(OR(ISBLANK(K7),AND(I7&gt;0,K7&lt;1)),"Fail","Pass")</f>
        <v>Pass</v>
      </c>
      <c r="V7" s="2" t="str">
        <f>IF(OR(ISBLANK(O7),AND(M7&gt;0,O7&lt;1)),"Fail","Pass")</f>
        <v>Pass</v>
      </c>
      <c r="W7" s="2" t="str">
        <f>IF(OR(ISBLANK(E7),AND(G7&gt;0,E7&lt;1)),"Fail","Pass")</f>
        <v>Pass</v>
      </c>
      <c r="X7" s="2" t="str">
        <f>IF(OR(ISBLANK(I7),AND(K7&gt;0,I7&lt;1)),"Fail","Pass")</f>
        <v>Pass</v>
      </c>
      <c r="Y7" s="2" t="str">
        <f>IF(OR(ISBLANK(M7),AND(O7&gt;0,M7&lt;1)),"Fail","Pass")</f>
        <v>Pass</v>
      </c>
      <c r="Z7" s="196" t="str">
        <f>IF(COUNTIF(R7:Y7,"Fail")&gt;0,"Fail",IF(OR(ISBLANK(E7),ISBLANK(G7)),"N/A","Pass"))</f>
        <v>Pass</v>
      </c>
    </row>
    <row r="8" spans="2:26" ht="13.9" customHeight="1" thickBot="1" x14ac:dyDescent="0.25">
      <c r="B8" s="192">
        <v>2</v>
      </c>
      <c r="C8" s="193" t="s">
        <v>301</v>
      </c>
      <c r="D8" s="193" t="s">
        <v>358</v>
      </c>
      <c r="E8" s="219">
        <v>0</v>
      </c>
      <c r="F8" s="193" t="s">
        <v>362</v>
      </c>
      <c r="G8" s="221">
        <v>0</v>
      </c>
      <c r="H8" s="193" t="s">
        <v>366</v>
      </c>
      <c r="I8" s="219">
        <v>0</v>
      </c>
      <c r="J8" s="193" t="s">
        <v>377</v>
      </c>
      <c r="K8" s="221">
        <v>0</v>
      </c>
      <c r="L8" s="193" t="s">
        <v>428</v>
      </c>
      <c r="M8" s="219">
        <v>0</v>
      </c>
      <c r="N8" s="193" t="s">
        <v>429</v>
      </c>
      <c r="O8" s="224">
        <v>0</v>
      </c>
      <c r="R8" s="197" t="str">
        <f>IF(E8&lt;(I8+M8),"Fail","Pass")</f>
        <v>Pass</v>
      </c>
      <c r="S8" s="198" t="str">
        <f>IF(G8&lt;(K8+O8),"Fail","Pass")</f>
        <v>Pass</v>
      </c>
      <c r="T8" s="198" t="str">
        <f>IF(OR(ISBLANK(G8),AND(E8&gt;0,G8&lt;1)),"Fail","Pass")</f>
        <v>Pass</v>
      </c>
      <c r="U8" s="198" t="str">
        <f>IF(OR(ISBLANK(K8),AND(I8&gt;0,K8&lt;1)),"Fail","Pass")</f>
        <v>Pass</v>
      </c>
      <c r="V8" s="198" t="str">
        <f>IF(OR(ISBLANK(O8),AND(M8&gt;0,O8&lt;1)),"Fail","Pass")</f>
        <v>Pass</v>
      </c>
      <c r="W8" s="198" t="str">
        <f>IF(OR(ISBLANK(E8),AND(G8&gt;0,E8&lt;1)),"Fail","Pass")</f>
        <v>Pass</v>
      </c>
      <c r="X8" s="198" t="str">
        <f>IF(OR(ISBLANK(I8),AND(K8&gt;0,I8&lt;1)),"Fail","Pass")</f>
        <v>Pass</v>
      </c>
      <c r="Y8" s="198" t="str">
        <f>IF(OR(ISBLANK(M8),AND(O8&gt;0,M8&lt;1)),"Fail","Pass")</f>
        <v>Pass</v>
      </c>
      <c r="Z8" s="199" t="str">
        <f>IF(COUNTIF(R8:Y8,"Fail")&gt;0,"Fail",IF(OR(ISBLANK(E8),ISBLANK(G8)),"N/A","Pass"))</f>
        <v>Pass</v>
      </c>
    </row>
    <row r="9" spans="2:26" ht="13.5" thickBot="1" x14ac:dyDescent="0.25">
      <c r="B9" s="81"/>
      <c r="C9" s="81"/>
      <c r="D9" s="81"/>
      <c r="E9" s="81"/>
      <c r="F9" s="81"/>
      <c r="G9" s="200"/>
      <c r="H9" s="3"/>
      <c r="I9" s="200"/>
      <c r="J9" s="3"/>
      <c r="K9" s="200"/>
    </row>
    <row r="10" spans="2:26" ht="15" x14ac:dyDescent="0.2">
      <c r="B10" s="359" t="s">
        <v>1039</v>
      </c>
      <c r="C10" s="360"/>
      <c r="D10" s="360"/>
      <c r="E10" s="360"/>
      <c r="F10" s="360"/>
      <c r="G10" s="360"/>
      <c r="H10" s="360"/>
      <c r="I10" s="360"/>
      <c r="J10" s="360"/>
      <c r="K10" s="360"/>
      <c r="L10" s="360"/>
      <c r="M10" s="360"/>
      <c r="N10" s="360"/>
      <c r="O10" s="361"/>
    </row>
    <row r="11" spans="2:26" ht="15" customHeight="1" thickBot="1" x14ac:dyDescent="0.25">
      <c r="B11" s="201">
        <v>3</v>
      </c>
      <c r="C11" s="202" t="s">
        <v>31</v>
      </c>
      <c r="D11" s="202" t="s">
        <v>359</v>
      </c>
      <c r="E11" s="203">
        <f>SUM(E7:E8)</f>
        <v>0</v>
      </c>
      <c r="F11" s="202" t="s">
        <v>363</v>
      </c>
      <c r="G11" s="204">
        <f>SUM(G7:G8)</f>
        <v>0</v>
      </c>
      <c r="H11" s="202" t="s">
        <v>367</v>
      </c>
      <c r="I11" s="203">
        <f>SUM(I7:I8)</f>
        <v>0</v>
      </c>
      <c r="J11" s="202" t="s">
        <v>378</v>
      </c>
      <c r="K11" s="204">
        <f>SUM(K7:K8)</f>
        <v>0</v>
      </c>
      <c r="L11" s="202" t="s">
        <v>443</v>
      </c>
      <c r="M11" s="203">
        <f>SUM(M7:M8)</f>
        <v>0</v>
      </c>
      <c r="N11" s="205" t="s">
        <v>444</v>
      </c>
      <c r="O11" s="206">
        <f>SUM(O7:O8)</f>
        <v>0</v>
      </c>
    </row>
    <row r="12" spans="2:26" ht="15" customHeight="1" x14ac:dyDescent="0.2">
      <c r="B12" s="15"/>
      <c r="C12" s="207"/>
      <c r="D12" s="207"/>
      <c r="E12" s="207"/>
      <c r="F12" s="207"/>
      <c r="G12" s="208"/>
      <c r="H12" s="207"/>
      <c r="I12" s="207"/>
      <c r="J12" s="207"/>
      <c r="K12" s="208"/>
      <c r="L12" s="207"/>
      <c r="M12" s="207"/>
      <c r="O12" s="208"/>
    </row>
    <row r="13" spans="2:26" ht="15" hidden="1" x14ac:dyDescent="0.25">
      <c r="B13" s="345" t="s">
        <v>1038</v>
      </c>
      <c r="C13" s="346"/>
      <c r="D13" s="346"/>
      <c r="E13" s="346"/>
      <c r="F13" s="346"/>
      <c r="G13" s="346"/>
      <c r="H13" s="346"/>
      <c r="I13" s="346"/>
      <c r="J13" s="346"/>
      <c r="K13" s="346"/>
      <c r="L13" s="346"/>
      <c r="M13" s="346"/>
      <c r="N13" s="346"/>
      <c r="O13" s="347"/>
    </row>
    <row r="14" spans="2:26" hidden="1" x14ac:dyDescent="0.2">
      <c r="B14" s="107" t="s">
        <v>1131</v>
      </c>
      <c r="C14" s="348" t="s">
        <v>387</v>
      </c>
      <c r="D14" s="348"/>
      <c r="E14" s="348"/>
      <c r="F14" s="348"/>
      <c r="G14" s="348"/>
      <c r="H14" s="348"/>
      <c r="I14" s="348"/>
      <c r="J14" s="348"/>
      <c r="K14" s="348"/>
      <c r="L14" s="348"/>
      <c r="M14" s="348"/>
      <c r="N14" s="348"/>
      <c r="O14" s="209">
        <v>100000000</v>
      </c>
    </row>
    <row r="15" spans="2:26" hidden="1" x14ac:dyDescent="0.2">
      <c r="B15" s="107" t="s">
        <v>1132</v>
      </c>
      <c r="C15" s="339" t="s">
        <v>1133</v>
      </c>
      <c r="D15" s="340"/>
      <c r="E15" s="340"/>
      <c r="F15" s="340"/>
      <c r="G15" s="340"/>
      <c r="H15" s="340"/>
      <c r="I15" s="340"/>
      <c r="J15" s="340"/>
      <c r="K15" s="340"/>
      <c r="L15" s="340"/>
      <c r="M15" s="341"/>
      <c r="N15" s="210"/>
      <c r="O15" s="209">
        <v>40000000</v>
      </c>
    </row>
    <row r="16" spans="2:26" hidden="1" x14ac:dyDescent="0.2">
      <c r="B16" s="354" t="s">
        <v>368</v>
      </c>
      <c r="C16" s="348" t="s">
        <v>1134</v>
      </c>
      <c r="D16" s="348"/>
      <c r="E16" s="348"/>
      <c r="F16" s="348"/>
      <c r="G16" s="348"/>
      <c r="H16" s="348"/>
      <c r="I16" s="348"/>
      <c r="J16" s="348"/>
      <c r="K16" s="348"/>
      <c r="L16" s="348"/>
      <c r="M16" s="143" t="s">
        <v>689</v>
      </c>
      <c r="N16" s="355"/>
      <c r="O16" s="87" t="s">
        <v>18</v>
      </c>
    </row>
    <row r="17" spans="2:15" hidden="1" x14ac:dyDescent="0.2">
      <c r="B17" s="354"/>
      <c r="C17" s="358" t="s">
        <v>1135</v>
      </c>
      <c r="D17" s="358"/>
      <c r="E17" s="358"/>
      <c r="F17" s="358"/>
      <c r="G17" s="358"/>
      <c r="H17" s="358"/>
      <c r="I17" s="358"/>
      <c r="J17" s="358"/>
      <c r="K17" s="358"/>
      <c r="L17" s="358"/>
      <c r="M17" s="211">
        <v>20000000</v>
      </c>
      <c r="N17" s="356"/>
      <c r="O17" s="212">
        <v>2000000</v>
      </c>
    </row>
    <row r="18" spans="2:15" ht="12.75" hidden="1" customHeight="1" x14ac:dyDescent="0.2">
      <c r="B18" s="354"/>
      <c r="C18" s="358" t="s">
        <v>1136</v>
      </c>
      <c r="D18" s="358"/>
      <c r="E18" s="358"/>
      <c r="F18" s="358"/>
      <c r="G18" s="358"/>
      <c r="H18" s="358"/>
      <c r="I18" s="358"/>
      <c r="J18" s="358"/>
      <c r="K18" s="358"/>
      <c r="L18" s="358"/>
      <c r="M18" s="211">
        <v>50000000</v>
      </c>
      <c r="N18" s="356"/>
      <c r="O18" s="212">
        <v>5000000</v>
      </c>
    </row>
    <row r="19" spans="2:15" ht="12.75" hidden="1" customHeight="1" x14ac:dyDescent="0.2">
      <c r="B19" s="354"/>
      <c r="C19" s="358" t="s">
        <v>1137</v>
      </c>
      <c r="D19" s="358"/>
      <c r="E19" s="358"/>
      <c r="F19" s="358"/>
      <c r="G19" s="358"/>
      <c r="H19" s="358"/>
      <c r="I19" s="358"/>
      <c r="J19" s="358"/>
      <c r="K19" s="358"/>
      <c r="L19" s="358"/>
      <c r="M19" s="211">
        <v>10000000</v>
      </c>
      <c r="N19" s="356"/>
      <c r="O19" s="212">
        <v>1000000</v>
      </c>
    </row>
    <row r="20" spans="2:15" ht="12.75" hidden="1" customHeight="1" x14ac:dyDescent="0.2">
      <c r="B20" s="354"/>
      <c r="C20" s="358" t="s">
        <v>1138</v>
      </c>
      <c r="D20" s="358"/>
      <c r="E20" s="358"/>
      <c r="F20" s="358"/>
      <c r="G20" s="358"/>
      <c r="H20" s="358"/>
      <c r="I20" s="358"/>
      <c r="J20" s="358"/>
      <c r="K20" s="358"/>
      <c r="L20" s="358"/>
      <c r="M20" s="211">
        <v>70000000</v>
      </c>
      <c r="N20" s="356"/>
      <c r="O20" s="212">
        <v>7000000</v>
      </c>
    </row>
    <row r="21" spans="2:15" ht="12.75" hidden="1" customHeight="1" x14ac:dyDescent="0.2">
      <c r="B21" s="354"/>
      <c r="C21" s="348" t="s">
        <v>1033</v>
      </c>
      <c r="D21" s="348"/>
      <c r="E21" s="348"/>
      <c r="F21" s="348"/>
      <c r="G21" s="348"/>
      <c r="H21" s="348"/>
      <c r="I21" s="348"/>
      <c r="J21" s="348"/>
      <c r="K21" s="348"/>
      <c r="L21" s="348"/>
      <c r="M21" s="211">
        <f>SUM(M17:M20)</f>
        <v>150000000</v>
      </c>
      <c r="N21" s="357"/>
      <c r="O21" s="212">
        <f>SUM(O17:O20)</f>
        <v>15000000</v>
      </c>
    </row>
    <row r="22" spans="2:15" hidden="1" x14ac:dyDescent="0.2">
      <c r="B22" s="108" t="s">
        <v>379</v>
      </c>
      <c r="C22" s="339" t="s">
        <v>1034</v>
      </c>
      <c r="D22" s="340"/>
      <c r="E22" s="340"/>
      <c r="F22" s="340"/>
      <c r="G22" s="340"/>
      <c r="H22" s="340"/>
      <c r="I22" s="340"/>
      <c r="J22" s="340"/>
      <c r="K22" s="340"/>
      <c r="L22" s="340"/>
      <c r="M22" s="340"/>
      <c r="N22" s="341"/>
      <c r="O22" s="213">
        <f>M21+(2*O21)</f>
        <v>180000000</v>
      </c>
    </row>
    <row r="23" spans="2:15" hidden="1" x14ac:dyDescent="0.2">
      <c r="B23" s="214" t="s">
        <v>401</v>
      </c>
      <c r="C23" s="339" t="s">
        <v>1139</v>
      </c>
      <c r="D23" s="340"/>
      <c r="E23" s="340"/>
      <c r="F23" s="340"/>
      <c r="G23" s="340"/>
      <c r="H23" s="340"/>
      <c r="I23" s="340"/>
      <c r="J23" s="340"/>
      <c r="K23" s="340"/>
      <c r="L23" s="340"/>
      <c r="M23" s="340"/>
      <c r="N23" s="341"/>
      <c r="O23" s="215">
        <f>O22-O14</f>
        <v>80000000</v>
      </c>
    </row>
    <row r="24" spans="2:15" ht="13.5" hidden="1" thickBot="1" x14ac:dyDescent="0.25">
      <c r="B24" s="109" t="s">
        <v>408</v>
      </c>
      <c r="C24" s="342" t="s">
        <v>1140</v>
      </c>
      <c r="D24" s="343"/>
      <c r="E24" s="343"/>
      <c r="F24" s="343"/>
      <c r="G24" s="343"/>
      <c r="H24" s="343"/>
      <c r="I24" s="343"/>
      <c r="J24" s="343"/>
      <c r="K24" s="343"/>
      <c r="L24" s="343"/>
      <c r="M24" s="343"/>
      <c r="N24" s="344"/>
      <c r="O24" s="216">
        <f>O23/O15</f>
        <v>2</v>
      </c>
    </row>
    <row r="30" spans="2:15" ht="21" hidden="1" thickTop="1" x14ac:dyDescent="0.3">
      <c r="B30" s="336" t="s">
        <v>1168</v>
      </c>
      <c r="C30" s="337"/>
      <c r="D30" s="337"/>
      <c r="E30" s="337"/>
      <c r="F30" s="337"/>
      <c r="G30" s="337"/>
      <c r="H30" s="337"/>
      <c r="I30" s="337"/>
      <c r="J30" s="337"/>
      <c r="K30" s="337"/>
      <c r="L30" s="337"/>
      <c r="M30" s="337"/>
      <c r="N30" s="337"/>
      <c r="O30" s="338"/>
    </row>
    <row r="31" spans="2:15" ht="18" hidden="1" x14ac:dyDescent="0.25">
      <c r="B31" s="171">
        <v>1</v>
      </c>
      <c r="C31" s="331" t="s">
        <v>1169</v>
      </c>
      <c r="D31" s="332"/>
      <c r="E31" s="332"/>
      <c r="F31" s="332"/>
      <c r="G31" s="332"/>
      <c r="H31" s="332"/>
      <c r="I31" s="332"/>
      <c r="J31" s="332"/>
      <c r="K31" s="332"/>
      <c r="L31" s="333"/>
      <c r="M31" s="334" t="s">
        <v>1170</v>
      </c>
      <c r="N31" s="335"/>
      <c r="O31" s="172" t="str">
        <f>IF(COUNTIF(R7:R8,"Fail")&gt;0,"Fail","Pass")</f>
        <v>Pass</v>
      </c>
    </row>
    <row r="32" spans="2:15" ht="18" hidden="1" x14ac:dyDescent="0.25">
      <c r="B32" s="217">
        <v>2</v>
      </c>
      <c r="C32" s="331" t="s">
        <v>1171</v>
      </c>
      <c r="D32" s="332"/>
      <c r="E32" s="332"/>
      <c r="F32" s="332"/>
      <c r="G32" s="332"/>
      <c r="H32" s="332"/>
      <c r="I32" s="332"/>
      <c r="J32" s="332"/>
      <c r="K32" s="332"/>
      <c r="L32" s="333"/>
      <c r="M32" s="334" t="s">
        <v>1170</v>
      </c>
      <c r="N32" s="335"/>
      <c r="O32" s="172" t="str">
        <f>IF(COUNTIF(S7:S8,"Fail")&gt;0,"Fail","Pass")</f>
        <v>Pass</v>
      </c>
    </row>
    <row r="33" spans="2:15" ht="18" hidden="1" x14ac:dyDescent="0.25">
      <c r="B33" s="171">
        <v>3</v>
      </c>
      <c r="C33" s="331" t="s">
        <v>1172</v>
      </c>
      <c r="D33" s="332"/>
      <c r="E33" s="332"/>
      <c r="F33" s="332"/>
      <c r="G33" s="332"/>
      <c r="H33" s="332"/>
      <c r="I33" s="332"/>
      <c r="J33" s="332"/>
      <c r="K33" s="332"/>
      <c r="L33" s="333"/>
      <c r="M33" s="334" t="s">
        <v>1170</v>
      </c>
      <c r="N33" s="335"/>
      <c r="O33" s="172" t="str">
        <f>IF(COUNTIF(T7:T8,"Fail")&gt;0,"Fail","Pass")</f>
        <v>Pass</v>
      </c>
    </row>
    <row r="34" spans="2:15" ht="18" hidden="1" x14ac:dyDescent="0.25">
      <c r="B34" s="217">
        <v>4</v>
      </c>
      <c r="C34" s="331" t="s">
        <v>1173</v>
      </c>
      <c r="D34" s="332"/>
      <c r="E34" s="332"/>
      <c r="F34" s="332"/>
      <c r="G34" s="332"/>
      <c r="H34" s="332"/>
      <c r="I34" s="332"/>
      <c r="J34" s="332"/>
      <c r="K34" s="332"/>
      <c r="L34" s="333"/>
      <c r="M34" s="334" t="s">
        <v>1170</v>
      </c>
      <c r="N34" s="335"/>
      <c r="O34" s="172" t="str">
        <f>IF(COUNTIF(U7:U8,"Fail")&gt;0,"Fail","Pass")</f>
        <v>Pass</v>
      </c>
    </row>
    <row r="35" spans="2:15" ht="18" hidden="1" x14ac:dyDescent="0.25">
      <c r="B35" s="171">
        <v>5</v>
      </c>
      <c r="C35" s="331" t="s">
        <v>1174</v>
      </c>
      <c r="D35" s="332"/>
      <c r="E35" s="332"/>
      <c r="F35" s="332"/>
      <c r="G35" s="332"/>
      <c r="H35" s="332"/>
      <c r="I35" s="332"/>
      <c r="J35" s="332"/>
      <c r="K35" s="332"/>
      <c r="L35" s="333"/>
      <c r="M35" s="334" t="s">
        <v>1170</v>
      </c>
      <c r="N35" s="335"/>
      <c r="O35" s="172" t="str">
        <f>IF(COUNTIF(V7:V8,"Fail")&gt;0,"Fail","Pass")</f>
        <v>Pass</v>
      </c>
    </row>
    <row r="36" spans="2:15" ht="18" hidden="1" x14ac:dyDescent="0.25">
      <c r="B36" s="217">
        <v>6</v>
      </c>
      <c r="C36" s="331" t="s">
        <v>1175</v>
      </c>
      <c r="D36" s="332"/>
      <c r="E36" s="332"/>
      <c r="F36" s="332"/>
      <c r="G36" s="332"/>
      <c r="H36" s="332"/>
      <c r="I36" s="332"/>
      <c r="J36" s="332"/>
      <c r="K36" s="332"/>
      <c r="L36" s="333"/>
      <c r="M36" s="334" t="s">
        <v>1170</v>
      </c>
      <c r="N36" s="335"/>
      <c r="O36" s="172" t="str">
        <f>IF(COUNTIF(W7:W8,"Fail")&gt;0,"Fail","Pass")</f>
        <v>Pass</v>
      </c>
    </row>
    <row r="37" spans="2:15" ht="18" hidden="1" x14ac:dyDescent="0.25">
      <c r="B37" s="171">
        <v>7</v>
      </c>
      <c r="C37" s="331" t="s">
        <v>1176</v>
      </c>
      <c r="D37" s="332"/>
      <c r="E37" s="332"/>
      <c r="F37" s="332"/>
      <c r="G37" s="332"/>
      <c r="H37" s="332"/>
      <c r="I37" s="332"/>
      <c r="J37" s="332"/>
      <c r="K37" s="332"/>
      <c r="L37" s="333"/>
      <c r="M37" s="334" t="s">
        <v>1170</v>
      </c>
      <c r="N37" s="335"/>
      <c r="O37" s="172" t="str">
        <f>IF(COUNTIF(X7:X8,"Fail")&gt;0,"Fail","Pass")</f>
        <v>Pass</v>
      </c>
    </row>
    <row r="38" spans="2:15" ht="18.75" hidden="1" thickBot="1" x14ac:dyDescent="0.3">
      <c r="B38" s="173">
        <v>8</v>
      </c>
      <c r="C38" s="349" t="s">
        <v>1177</v>
      </c>
      <c r="D38" s="350"/>
      <c r="E38" s="350"/>
      <c r="F38" s="350"/>
      <c r="G38" s="350"/>
      <c r="H38" s="350"/>
      <c r="I38" s="350"/>
      <c r="J38" s="350"/>
      <c r="K38" s="350"/>
      <c r="L38" s="351"/>
      <c r="M38" s="352" t="s">
        <v>1170</v>
      </c>
      <c r="N38" s="353"/>
      <c r="O38" s="174" t="str">
        <f>IF(COUNTIF(Y7:Y8,"Fail")&gt;0,"Fail","Pass")</f>
        <v>Pass</v>
      </c>
    </row>
  </sheetData>
  <sheetProtection algorithmName="SHA-512" hashValue="LjXnP/E4uL0zfxfYXFICrhAhARopFzVLW1mf2w5U8fuT7HyNm7sc2i54uDqVNizxdYDigEa8mvCriy6+eRapFg==" saltValue="kqRjQm9xIQv2hRV7jULbJQ==" spinCount="100000" sheet="1" objects="1" scenarios="1"/>
  <mergeCells count="46">
    <mergeCell ref="B10:O10"/>
    <mergeCell ref="C1:D1"/>
    <mergeCell ref="B2:O2"/>
    <mergeCell ref="B3:B6"/>
    <mergeCell ref="C3:C6"/>
    <mergeCell ref="D3:G4"/>
    <mergeCell ref="H3:K4"/>
    <mergeCell ref="D5:E6"/>
    <mergeCell ref="F5:G6"/>
    <mergeCell ref="H5:I6"/>
    <mergeCell ref="J5:K6"/>
    <mergeCell ref="L3:O4"/>
    <mergeCell ref="L5:M6"/>
    <mergeCell ref="N5:O6"/>
    <mergeCell ref="B16:B21"/>
    <mergeCell ref="C16:L16"/>
    <mergeCell ref="N16:N21"/>
    <mergeCell ref="C17:L17"/>
    <mergeCell ref="C18:L18"/>
    <mergeCell ref="C19:L19"/>
    <mergeCell ref="C20:L20"/>
    <mergeCell ref="C21:L21"/>
    <mergeCell ref="C38:L38"/>
    <mergeCell ref="M38:N38"/>
    <mergeCell ref="C33:L33"/>
    <mergeCell ref="M33:N33"/>
    <mergeCell ref="C34:L34"/>
    <mergeCell ref="M34:N34"/>
    <mergeCell ref="C35:L35"/>
    <mergeCell ref="M35:N35"/>
    <mergeCell ref="R5:Z5"/>
    <mergeCell ref="C36:L36"/>
    <mergeCell ref="M36:N36"/>
    <mergeCell ref="C37:L37"/>
    <mergeCell ref="M37:N37"/>
    <mergeCell ref="B30:O30"/>
    <mergeCell ref="C31:L31"/>
    <mergeCell ref="M31:N31"/>
    <mergeCell ref="C32:L32"/>
    <mergeCell ref="M32:N32"/>
    <mergeCell ref="C22:N22"/>
    <mergeCell ref="C23:N23"/>
    <mergeCell ref="C24:N24"/>
    <mergeCell ref="B13:O13"/>
    <mergeCell ref="C14:N14"/>
    <mergeCell ref="C15:M15"/>
  </mergeCells>
  <conditionalFormatting sqref="Z7:Z8">
    <cfRule type="cellIs" dxfId="78" priority="40" operator="equal">
      <formula>"Pass"</formula>
    </cfRule>
    <cfRule type="cellIs" dxfId="77" priority="41" operator="equal">
      <formula>"Fail"</formula>
    </cfRule>
  </conditionalFormatting>
  <conditionalFormatting sqref="O31:O38">
    <cfRule type="cellIs" dxfId="76" priority="21" operator="equal">
      <formula>"Pass"</formula>
    </cfRule>
    <cfRule type="cellIs" dxfId="75" priority="22" operator="equal">
      <formula>"Fail"</formula>
    </cfRule>
  </conditionalFormatting>
  <conditionalFormatting sqref="E7 I7 M7">
    <cfRule type="expression" dxfId="74" priority="15">
      <formula>$R$7="Fail"</formula>
    </cfRule>
  </conditionalFormatting>
  <conditionalFormatting sqref="E8 I8 M8">
    <cfRule type="expression" dxfId="73" priority="16">
      <formula>$R$8="Fail"</formula>
    </cfRule>
    <cfRule type="expression" dxfId="72" priority="17">
      <formula>$R$8="Fail"</formula>
    </cfRule>
  </conditionalFormatting>
  <conditionalFormatting sqref="M7">
    <cfRule type="expression" dxfId="71" priority="18">
      <formula>$R$7="Fail"</formula>
    </cfRule>
  </conditionalFormatting>
  <conditionalFormatting sqref="G7 K7 O7">
    <cfRule type="expression" dxfId="70" priority="13">
      <formula>$S$7="Fail"</formula>
    </cfRule>
  </conditionalFormatting>
  <conditionalFormatting sqref="G8 K8 O8">
    <cfRule type="expression" dxfId="69" priority="14">
      <formula>$S$8="Fail"</formula>
    </cfRule>
  </conditionalFormatting>
  <conditionalFormatting sqref="G7">
    <cfRule type="expression" dxfId="68" priority="11">
      <formula>$T$7="Fail"</formula>
    </cfRule>
  </conditionalFormatting>
  <conditionalFormatting sqref="G8">
    <cfRule type="expression" dxfId="67" priority="12">
      <formula>$T$8="Fail"</formula>
    </cfRule>
  </conditionalFormatting>
  <conditionalFormatting sqref="K7">
    <cfRule type="expression" dxfId="66" priority="9">
      <formula>$U$7="Fail"</formula>
    </cfRule>
  </conditionalFormatting>
  <conditionalFormatting sqref="K8">
    <cfRule type="expression" dxfId="65" priority="10">
      <formula>$U$8="Fail"</formula>
    </cfRule>
  </conditionalFormatting>
  <conditionalFormatting sqref="O7">
    <cfRule type="expression" dxfId="64" priority="7">
      <formula>$V$7="Fail"</formula>
    </cfRule>
  </conditionalFormatting>
  <conditionalFormatting sqref="O8">
    <cfRule type="expression" dxfId="63" priority="8">
      <formula>$V$8="Fail"</formula>
    </cfRule>
  </conditionalFormatting>
  <conditionalFormatting sqref="E7">
    <cfRule type="expression" dxfId="62" priority="5">
      <formula>$W$7="Fail"</formula>
    </cfRule>
  </conditionalFormatting>
  <conditionalFormatting sqref="E8">
    <cfRule type="expression" dxfId="61" priority="6">
      <formula>$W$8="Fail"</formula>
    </cfRule>
  </conditionalFormatting>
  <conditionalFormatting sqref="I7">
    <cfRule type="expression" dxfId="60" priority="3">
      <formula>$X$7="Fail"</formula>
    </cfRule>
  </conditionalFormatting>
  <conditionalFormatting sqref="I8">
    <cfRule type="expression" dxfId="59" priority="4">
      <formula>$X$8="Fail"</formula>
    </cfRule>
  </conditionalFormatting>
  <conditionalFormatting sqref="M7">
    <cfRule type="expression" dxfId="58" priority="1">
      <formula>$Y$7="Fail"</formula>
    </cfRule>
  </conditionalFormatting>
  <conditionalFormatting sqref="M8">
    <cfRule type="expression" dxfId="57" priority="2">
      <formula>$Y$8="Fail"</formula>
    </cfRule>
  </conditionalFormatting>
  <dataValidations count="2">
    <dataValidation type="whole" operator="greaterThanOrEqual" allowBlank="1" showInputMessage="1" showErrorMessage="1" errorTitle="STOP! Bad Entry" error="Only whole numbers (integers) are allowed." promptTitle="Whole Numbers" prompt="Only whole numbers (integers) are allowed." sqref="E7:E8 I7:I8 M7:M8" xr:uid="{BBE6207C-46D5-43F9-B479-72C9658C9979}">
      <formula1>0</formula1>
    </dataValidation>
    <dataValidation type="decimal" operator="greaterThanOrEqual" allowBlank="1" showInputMessage="1" showErrorMessage="1" errorTitle="STOP! Bad Entry" error="Only numbers are allowed" promptTitle="Numbers Only" prompt="Only numbers are allowed" sqref="G7:G8 K7:K8 O7:O8" xr:uid="{956E65F4-CBA2-49A4-B82B-412EE1E02C7D}">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BFFA9-B566-4FB9-BBA6-73444922F8FC}">
  <sheetPr codeName="Sheet4"/>
  <dimension ref="A1:CB32"/>
  <sheetViews>
    <sheetView showGridLines="0" zoomScaleNormal="100" workbookViewId="0">
      <selection activeCell="E9" sqref="E9"/>
    </sheetView>
  </sheetViews>
  <sheetFormatPr defaultColWidth="8.85546875" defaultRowHeight="12.75" x14ac:dyDescent="0.2"/>
  <cols>
    <col min="1" max="1" width="8.85546875" style="1"/>
    <col min="2" max="2" width="4.5703125" style="1" bestFit="1" customWidth="1"/>
    <col min="3" max="3" width="67" style="1" customWidth="1"/>
    <col min="4" max="4" width="5.28515625" style="1" customWidth="1"/>
    <col min="5" max="5" width="17.7109375" style="1" customWidth="1"/>
    <col min="6" max="6" width="5.28515625" style="1" customWidth="1"/>
    <col min="7" max="7" width="17.7109375" style="1" customWidth="1"/>
    <col min="8" max="8" width="5.28515625" style="1" customWidth="1"/>
    <col min="9" max="9" width="17.7109375" style="1" customWidth="1"/>
    <col min="10" max="10" width="5.28515625" style="1" customWidth="1"/>
    <col min="11" max="11" width="17.7109375" style="1" customWidth="1"/>
    <col min="12" max="12" width="5.28515625" style="1" customWidth="1"/>
    <col min="13" max="13" width="17.7109375" style="1" customWidth="1"/>
    <col min="14" max="14" width="5.28515625" style="1" customWidth="1"/>
    <col min="15" max="15" width="17.7109375" style="1" customWidth="1"/>
    <col min="16" max="16" width="5.28515625" style="1" customWidth="1"/>
    <col min="17" max="17" width="17.7109375" style="1" customWidth="1"/>
    <col min="18" max="18" width="5.28515625" style="1" customWidth="1"/>
    <col min="19" max="19" width="17.7109375" style="1" customWidth="1"/>
    <col min="20" max="20" width="5.28515625" style="1" customWidth="1"/>
    <col min="21" max="21" width="17.7109375" style="1" customWidth="1"/>
    <col min="22" max="22" width="5.28515625" style="1" customWidth="1"/>
    <col min="23" max="23" width="17.7109375" style="1" customWidth="1"/>
    <col min="24" max="24" width="5.28515625" style="1" customWidth="1"/>
    <col min="25" max="25" width="17.7109375" style="1" customWidth="1"/>
    <col min="26" max="26" width="5.28515625" style="1" customWidth="1"/>
    <col min="27" max="27" width="17.7109375" style="1" customWidth="1"/>
    <col min="28" max="28" width="5.28515625" style="1" customWidth="1"/>
    <col min="29" max="29" width="17.7109375" style="1" customWidth="1"/>
    <col min="30" max="30" width="5.28515625" style="1" customWidth="1"/>
    <col min="31" max="31" width="17.7109375" style="1" customWidth="1"/>
    <col min="32" max="32" width="5.28515625" style="1" customWidth="1"/>
    <col min="33" max="33" width="17.7109375" style="1" customWidth="1"/>
    <col min="34" max="34" width="5.28515625" style="1" customWidth="1"/>
    <col min="35" max="35" width="17.7109375" style="1" customWidth="1"/>
    <col min="36" max="36" width="5.28515625" style="1" customWidth="1"/>
    <col min="37" max="37" width="17.7109375" style="1" customWidth="1"/>
    <col min="38" max="38" width="5.28515625" style="1" customWidth="1"/>
    <col min="39" max="39" width="17.7109375" style="1" customWidth="1"/>
    <col min="40" max="40" width="5.28515625" style="1" customWidth="1"/>
    <col min="41" max="41" width="17.7109375" style="1" customWidth="1"/>
    <col min="42" max="42" width="5.28515625" style="1" customWidth="1"/>
    <col min="43" max="43" width="19.140625" style="1" customWidth="1"/>
    <col min="44" max="44" width="5.28515625" style="1" customWidth="1"/>
    <col min="45" max="45" width="16.28515625" style="1" customWidth="1"/>
    <col min="46" max="46" width="5.28515625" style="1" customWidth="1"/>
    <col min="47" max="47" width="16" style="1" customWidth="1"/>
    <col min="48" max="48" width="5.28515625" style="1" customWidth="1"/>
    <col min="49" max="49" width="17.28515625" style="1" customWidth="1"/>
    <col min="50" max="50" width="5.28515625" style="1" customWidth="1"/>
    <col min="51" max="51" width="13.85546875" style="1" customWidth="1"/>
    <col min="52" max="52" width="5.28515625" style="1" customWidth="1"/>
    <col min="53" max="53" width="15.28515625" style="1" customWidth="1"/>
    <col min="54" max="54" width="5.28515625" style="1" customWidth="1"/>
    <col min="55" max="55" width="14.5703125" style="1" customWidth="1"/>
    <col min="56" max="56" width="5.28515625" style="1" customWidth="1"/>
    <col min="57" max="57" width="15.28515625" style="1" customWidth="1"/>
    <col min="58" max="58" width="5.28515625" style="1" customWidth="1"/>
    <col min="59" max="59" width="13.7109375" style="1" customWidth="1"/>
    <col min="60" max="60" width="5.28515625" style="1" customWidth="1"/>
    <col min="61" max="61" width="14.28515625" style="1" customWidth="1"/>
    <col min="62" max="62" width="5.28515625" style="1" customWidth="1"/>
    <col min="63" max="63" width="15.28515625" style="1" customWidth="1"/>
    <col min="64" max="64" width="5.28515625" style="1" customWidth="1"/>
    <col min="65" max="65" width="17.85546875" style="1" customWidth="1"/>
    <col min="66" max="66" width="5.28515625" style="1" customWidth="1"/>
    <col min="67" max="67" width="15.85546875" style="1" customWidth="1"/>
    <col min="68" max="68" width="5.28515625" style="1" customWidth="1"/>
    <col min="69" max="69" width="15.28515625" style="1" customWidth="1"/>
    <col min="70" max="70" width="5.28515625" style="1" customWidth="1"/>
    <col min="71" max="71" width="14.28515625" style="1" customWidth="1"/>
    <col min="72" max="72" width="5.28515625" style="1" customWidth="1"/>
    <col min="73" max="73" width="13.5703125" style="1" customWidth="1"/>
    <col min="74" max="74" width="5.28515625" style="1" customWidth="1"/>
    <col min="75" max="75" width="14.5703125" style="1" customWidth="1"/>
    <col min="76" max="76" width="8.85546875" style="1"/>
    <col min="77" max="77" width="33.7109375" style="1" hidden="1" customWidth="1"/>
    <col min="78" max="78" width="14.140625" style="1" hidden="1" customWidth="1"/>
    <col min="79" max="79" width="12.140625" style="1" hidden="1" customWidth="1"/>
    <col min="80" max="80" width="9.42578125" style="1" hidden="1" customWidth="1"/>
    <col min="81" max="16384" width="8.85546875" style="1"/>
  </cols>
  <sheetData>
    <row r="1" spans="1:80" ht="15.75" thickBot="1" x14ac:dyDescent="0.3">
      <c r="C1"/>
      <c r="D1"/>
      <c r="E1"/>
      <c r="F1"/>
      <c r="G1"/>
      <c r="H1"/>
      <c r="I1"/>
    </row>
    <row r="2" spans="1:80" ht="40.15" customHeight="1" x14ac:dyDescent="0.2">
      <c r="B2" s="380" t="s">
        <v>1041</v>
      </c>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2"/>
    </row>
    <row r="3" spans="1:80" ht="13.9" customHeight="1" x14ac:dyDescent="0.2">
      <c r="B3" s="392" t="s">
        <v>356</v>
      </c>
      <c r="C3" s="394" t="s">
        <v>30</v>
      </c>
      <c r="D3" s="377" t="s">
        <v>695</v>
      </c>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9"/>
    </row>
    <row r="4" spans="1:80" ht="13.15" customHeight="1" thickBot="1" x14ac:dyDescent="0.25">
      <c r="B4" s="392"/>
      <c r="C4" s="394"/>
      <c r="D4" s="386" t="s">
        <v>13</v>
      </c>
      <c r="E4" s="387"/>
      <c r="F4" s="387"/>
      <c r="G4" s="387"/>
      <c r="H4" s="387"/>
      <c r="I4" s="387"/>
      <c r="J4" s="387"/>
      <c r="K4" s="387"/>
      <c r="L4" s="387"/>
      <c r="M4" s="387"/>
      <c r="N4" s="387"/>
      <c r="O4" s="387"/>
      <c r="P4" s="387"/>
      <c r="Q4" s="387"/>
      <c r="R4" s="387"/>
      <c r="S4" s="388"/>
      <c r="T4" s="389" t="s">
        <v>17</v>
      </c>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t="s">
        <v>12</v>
      </c>
      <c r="AW4" s="387"/>
      <c r="AX4" s="387"/>
      <c r="AY4" s="387"/>
      <c r="AZ4" s="387"/>
      <c r="BA4" s="387"/>
      <c r="BB4" s="387"/>
      <c r="BC4" s="387"/>
      <c r="BD4" s="373" t="s">
        <v>19</v>
      </c>
      <c r="BE4" s="373"/>
      <c r="BF4" s="373"/>
      <c r="BG4" s="373"/>
      <c r="BH4" s="373"/>
      <c r="BI4" s="373"/>
      <c r="BJ4" s="373"/>
      <c r="BK4" s="373"/>
      <c r="BL4" s="373"/>
      <c r="BM4" s="373"/>
      <c r="BN4" s="373"/>
      <c r="BO4" s="373"/>
      <c r="BP4" s="373"/>
      <c r="BQ4" s="373"/>
      <c r="BR4" s="373"/>
      <c r="BS4" s="373"/>
      <c r="BT4" s="373"/>
      <c r="BU4" s="373"/>
      <c r="BV4" s="373"/>
      <c r="BW4" s="374"/>
    </row>
    <row r="5" spans="1:80" ht="13.15" customHeight="1" x14ac:dyDescent="0.2">
      <c r="B5" s="392"/>
      <c r="C5" s="367"/>
      <c r="D5" s="390"/>
      <c r="E5" s="391"/>
      <c r="F5" s="391"/>
      <c r="G5" s="391"/>
      <c r="H5" s="391"/>
      <c r="I5" s="391"/>
      <c r="J5" s="391"/>
      <c r="K5" s="391"/>
      <c r="L5" s="410" t="s">
        <v>18</v>
      </c>
      <c r="M5" s="410"/>
      <c r="N5" s="410"/>
      <c r="O5" s="410"/>
      <c r="P5" s="410"/>
      <c r="Q5" s="410"/>
      <c r="R5" s="410"/>
      <c r="S5" s="411"/>
      <c r="T5" s="408"/>
      <c r="U5" s="409"/>
      <c r="V5" s="409"/>
      <c r="W5" s="409"/>
      <c r="X5" s="409"/>
      <c r="Y5" s="409"/>
      <c r="Z5" s="409"/>
      <c r="AA5" s="409"/>
      <c r="AB5" s="409"/>
      <c r="AC5" s="409"/>
      <c r="AD5" s="409"/>
      <c r="AE5" s="409"/>
      <c r="AF5" s="409"/>
      <c r="AG5" s="409"/>
      <c r="AH5" s="409"/>
      <c r="AI5" s="409"/>
      <c r="AJ5" s="375" t="s">
        <v>18</v>
      </c>
      <c r="AK5" s="375"/>
      <c r="AL5" s="375"/>
      <c r="AM5" s="375"/>
      <c r="AN5" s="375"/>
      <c r="AO5" s="375"/>
      <c r="AP5" s="375"/>
      <c r="AQ5" s="375"/>
      <c r="AR5" s="375"/>
      <c r="AS5" s="375"/>
      <c r="AT5" s="375"/>
      <c r="AU5" s="376"/>
      <c r="AV5" s="383"/>
      <c r="AW5" s="384"/>
      <c r="AX5" s="384"/>
      <c r="AY5" s="385"/>
      <c r="AZ5" s="375" t="s">
        <v>18</v>
      </c>
      <c r="BA5" s="375"/>
      <c r="BB5" s="375"/>
      <c r="BC5" s="376"/>
      <c r="BD5" s="383"/>
      <c r="BE5" s="384"/>
      <c r="BF5" s="384"/>
      <c r="BG5" s="384"/>
      <c r="BH5" s="384"/>
      <c r="BI5" s="384"/>
      <c r="BJ5" s="384"/>
      <c r="BK5" s="384"/>
      <c r="BL5" s="384"/>
      <c r="BM5" s="384"/>
      <c r="BN5" s="384"/>
      <c r="BO5" s="385"/>
      <c r="BP5" s="375" t="s">
        <v>18</v>
      </c>
      <c r="BQ5" s="375"/>
      <c r="BR5" s="375"/>
      <c r="BS5" s="375"/>
      <c r="BT5" s="375"/>
      <c r="BU5" s="375"/>
      <c r="BV5" s="375"/>
      <c r="BW5" s="376"/>
    </row>
    <row r="6" spans="1:80" ht="57.4" customHeight="1" thickBot="1" x14ac:dyDescent="0.25">
      <c r="B6" s="392"/>
      <c r="C6" s="367"/>
      <c r="D6" s="399" t="s">
        <v>326</v>
      </c>
      <c r="E6" s="400"/>
      <c r="F6" s="400"/>
      <c r="G6" s="400"/>
      <c r="H6" s="400" t="s">
        <v>354</v>
      </c>
      <c r="I6" s="400"/>
      <c r="J6" s="400"/>
      <c r="K6" s="400"/>
      <c r="L6" s="398" t="s">
        <v>329</v>
      </c>
      <c r="M6" s="398"/>
      <c r="N6" s="398"/>
      <c r="O6" s="398"/>
      <c r="P6" s="398" t="s">
        <v>330</v>
      </c>
      <c r="Q6" s="398"/>
      <c r="R6" s="398"/>
      <c r="S6" s="403"/>
      <c r="T6" s="399" t="s">
        <v>331</v>
      </c>
      <c r="U6" s="400"/>
      <c r="V6" s="400"/>
      <c r="W6" s="400"/>
      <c r="X6" s="400" t="s">
        <v>332</v>
      </c>
      <c r="Y6" s="400"/>
      <c r="Z6" s="400"/>
      <c r="AA6" s="400"/>
      <c r="AB6" s="400" t="s">
        <v>333</v>
      </c>
      <c r="AC6" s="400"/>
      <c r="AD6" s="400"/>
      <c r="AE6" s="400"/>
      <c r="AF6" s="400" t="s">
        <v>334</v>
      </c>
      <c r="AG6" s="400"/>
      <c r="AH6" s="400"/>
      <c r="AI6" s="400"/>
      <c r="AJ6" s="398" t="s">
        <v>728</v>
      </c>
      <c r="AK6" s="398"/>
      <c r="AL6" s="398"/>
      <c r="AM6" s="398"/>
      <c r="AN6" s="398" t="s">
        <v>729</v>
      </c>
      <c r="AO6" s="398"/>
      <c r="AP6" s="398"/>
      <c r="AQ6" s="398"/>
      <c r="AR6" s="398" t="s">
        <v>337</v>
      </c>
      <c r="AS6" s="398"/>
      <c r="AT6" s="398"/>
      <c r="AU6" s="403"/>
      <c r="AV6" s="399" t="s">
        <v>338</v>
      </c>
      <c r="AW6" s="400"/>
      <c r="AX6" s="400"/>
      <c r="AY6" s="400"/>
      <c r="AZ6" s="398" t="s">
        <v>339</v>
      </c>
      <c r="BA6" s="398"/>
      <c r="BB6" s="398"/>
      <c r="BC6" s="403"/>
      <c r="BD6" s="399" t="s">
        <v>340</v>
      </c>
      <c r="BE6" s="400"/>
      <c r="BF6" s="400"/>
      <c r="BG6" s="400"/>
      <c r="BH6" s="400" t="s">
        <v>730</v>
      </c>
      <c r="BI6" s="400"/>
      <c r="BJ6" s="400"/>
      <c r="BK6" s="400"/>
      <c r="BL6" s="407" t="s">
        <v>342</v>
      </c>
      <c r="BM6" s="407"/>
      <c r="BN6" s="407"/>
      <c r="BO6" s="407"/>
      <c r="BP6" s="398" t="s">
        <v>343</v>
      </c>
      <c r="BQ6" s="398"/>
      <c r="BR6" s="398"/>
      <c r="BS6" s="398"/>
      <c r="BT6" s="398" t="s">
        <v>731</v>
      </c>
      <c r="BU6" s="398"/>
      <c r="BV6" s="398"/>
      <c r="BW6" s="403"/>
    </row>
    <row r="7" spans="1:80" ht="34.9" customHeight="1" thickTop="1" thickBot="1" x14ac:dyDescent="0.3">
      <c r="B7" s="393"/>
      <c r="C7" s="395"/>
      <c r="D7" s="397" t="s">
        <v>388</v>
      </c>
      <c r="E7" s="396"/>
      <c r="F7" s="396" t="s">
        <v>389</v>
      </c>
      <c r="G7" s="396"/>
      <c r="H7" s="396" t="s">
        <v>390</v>
      </c>
      <c r="I7" s="396"/>
      <c r="J7" s="396" t="s">
        <v>391</v>
      </c>
      <c r="K7" s="396"/>
      <c r="L7" s="401" t="s">
        <v>691</v>
      </c>
      <c r="M7" s="401"/>
      <c r="N7" s="401" t="s">
        <v>692</v>
      </c>
      <c r="O7" s="401"/>
      <c r="P7" s="401" t="s">
        <v>696</v>
      </c>
      <c r="Q7" s="401"/>
      <c r="R7" s="401" t="s">
        <v>697</v>
      </c>
      <c r="S7" s="404"/>
      <c r="T7" s="397" t="s">
        <v>698</v>
      </c>
      <c r="U7" s="396"/>
      <c r="V7" s="396" t="s">
        <v>699</v>
      </c>
      <c r="W7" s="396"/>
      <c r="X7" s="396" t="s">
        <v>700</v>
      </c>
      <c r="Y7" s="396"/>
      <c r="Z7" s="396" t="s">
        <v>701</v>
      </c>
      <c r="AA7" s="396"/>
      <c r="AB7" s="396" t="s">
        <v>702</v>
      </c>
      <c r="AC7" s="396"/>
      <c r="AD7" s="396" t="s">
        <v>703</v>
      </c>
      <c r="AE7" s="396"/>
      <c r="AF7" s="396" t="s">
        <v>704</v>
      </c>
      <c r="AG7" s="396"/>
      <c r="AH7" s="396" t="s">
        <v>705</v>
      </c>
      <c r="AI7" s="396"/>
      <c r="AJ7" s="401" t="s">
        <v>706</v>
      </c>
      <c r="AK7" s="401"/>
      <c r="AL7" s="401" t="s">
        <v>707</v>
      </c>
      <c r="AM7" s="401"/>
      <c r="AN7" s="401" t="s">
        <v>708</v>
      </c>
      <c r="AO7" s="401"/>
      <c r="AP7" s="401" t="s">
        <v>709</v>
      </c>
      <c r="AQ7" s="401"/>
      <c r="AR7" s="401" t="s">
        <v>710</v>
      </c>
      <c r="AS7" s="401"/>
      <c r="AT7" s="401" t="s">
        <v>711</v>
      </c>
      <c r="AU7" s="404"/>
      <c r="AV7" s="397" t="s">
        <v>712</v>
      </c>
      <c r="AW7" s="396"/>
      <c r="AX7" s="396" t="s">
        <v>713</v>
      </c>
      <c r="AY7" s="396"/>
      <c r="AZ7" s="401" t="s">
        <v>714</v>
      </c>
      <c r="BA7" s="401"/>
      <c r="BB7" s="401" t="s">
        <v>715</v>
      </c>
      <c r="BC7" s="404"/>
      <c r="BD7" s="397" t="s">
        <v>716</v>
      </c>
      <c r="BE7" s="396"/>
      <c r="BF7" s="396" t="s">
        <v>717</v>
      </c>
      <c r="BG7" s="396"/>
      <c r="BH7" s="396" t="s">
        <v>718</v>
      </c>
      <c r="BI7" s="406"/>
      <c r="BJ7" s="396" t="s">
        <v>720</v>
      </c>
      <c r="BK7" s="406"/>
      <c r="BL7" s="396" t="s">
        <v>1111</v>
      </c>
      <c r="BM7" s="406"/>
      <c r="BN7" s="396" t="s">
        <v>721</v>
      </c>
      <c r="BO7" s="406"/>
      <c r="BP7" s="401" t="s">
        <v>1112</v>
      </c>
      <c r="BQ7" s="401"/>
      <c r="BR7" s="401" t="s">
        <v>723</v>
      </c>
      <c r="BS7" s="402"/>
      <c r="BT7" s="401" t="s">
        <v>724</v>
      </c>
      <c r="BU7" s="402"/>
      <c r="BV7" s="401" t="s">
        <v>1143</v>
      </c>
      <c r="BW7" s="405"/>
      <c r="BY7" s="176" t="s">
        <v>1166</v>
      </c>
      <c r="BZ7" s="176" t="s">
        <v>1183</v>
      </c>
      <c r="CA7" s="176" t="s">
        <v>1184</v>
      </c>
      <c r="CB7" s="176" t="s">
        <v>1185</v>
      </c>
    </row>
    <row r="8" spans="1:80" x14ac:dyDescent="0.2">
      <c r="A8" s="15"/>
      <c r="B8" s="98">
        <v>1</v>
      </c>
      <c r="C8" s="114" t="s">
        <v>300</v>
      </c>
      <c r="D8" s="113" t="s">
        <v>357</v>
      </c>
      <c r="E8" s="225">
        <f>SUM(E9:E19)</f>
        <v>0</v>
      </c>
      <c r="F8" s="110" t="s">
        <v>361</v>
      </c>
      <c r="G8" s="111">
        <f>SUM(G9:G19)</f>
        <v>0</v>
      </c>
      <c r="H8" s="110" t="s">
        <v>365</v>
      </c>
      <c r="I8" s="225">
        <f>SUM(I9:I19)</f>
        <v>0</v>
      </c>
      <c r="J8" s="110" t="s">
        <v>376</v>
      </c>
      <c r="K8" s="111">
        <f>SUM(K9:K19)</f>
        <v>0</v>
      </c>
      <c r="L8" s="110" t="s">
        <v>413</v>
      </c>
      <c r="M8" s="225">
        <f>SUM(M9:M19)</f>
        <v>0</v>
      </c>
      <c r="N8" s="110" t="s">
        <v>414</v>
      </c>
      <c r="O8" s="111">
        <f>SUM(O9:O19)</f>
        <v>0</v>
      </c>
      <c r="P8" s="110" t="s">
        <v>415</v>
      </c>
      <c r="Q8" s="225">
        <f>SUM(Q9:Q19)</f>
        <v>0</v>
      </c>
      <c r="R8" s="110" t="s">
        <v>416</v>
      </c>
      <c r="S8" s="112">
        <f>SUM(S9:S19)</f>
        <v>0</v>
      </c>
      <c r="T8" s="113" t="s">
        <v>417</v>
      </c>
      <c r="U8" s="225">
        <f>SUM(U9:U19)</f>
        <v>0</v>
      </c>
      <c r="V8" s="110" t="s">
        <v>418</v>
      </c>
      <c r="W8" s="111">
        <f>SUM(W9:W19)</f>
        <v>0</v>
      </c>
      <c r="X8" s="110" t="s">
        <v>419</v>
      </c>
      <c r="Y8" s="225">
        <f>SUM(Y9:Y19)</f>
        <v>0</v>
      </c>
      <c r="Z8" s="110" t="s">
        <v>420</v>
      </c>
      <c r="AA8" s="111">
        <f>SUM(AA9:AA19)</f>
        <v>0</v>
      </c>
      <c r="AB8" s="110" t="s">
        <v>421</v>
      </c>
      <c r="AC8" s="225">
        <f>SUM(AC9:AC19)</f>
        <v>0</v>
      </c>
      <c r="AD8" s="110" t="s">
        <v>422</v>
      </c>
      <c r="AE8" s="111">
        <f>SUM(AE9:AE19)</f>
        <v>0</v>
      </c>
      <c r="AF8" s="110" t="s">
        <v>423</v>
      </c>
      <c r="AG8" s="225">
        <f>SUM(AG9:AG19)</f>
        <v>0</v>
      </c>
      <c r="AH8" s="110" t="s">
        <v>424</v>
      </c>
      <c r="AI8" s="111">
        <f>SUM(AI9:AI19)</f>
        <v>0</v>
      </c>
      <c r="AJ8" s="110" t="s">
        <v>425</v>
      </c>
      <c r="AK8" s="225">
        <f>SUM(AK9:AK19)</f>
        <v>0</v>
      </c>
      <c r="AL8" s="110" t="s">
        <v>426</v>
      </c>
      <c r="AM8" s="111">
        <f>SUM(AM9:AM19)</f>
        <v>0</v>
      </c>
      <c r="AN8" s="110" t="s">
        <v>427</v>
      </c>
      <c r="AO8" s="225">
        <f>SUM(AO9:AO19)</f>
        <v>0</v>
      </c>
      <c r="AP8" s="110" t="s">
        <v>732</v>
      </c>
      <c r="AQ8" s="111">
        <f>SUM(AQ9:AQ19)</f>
        <v>0</v>
      </c>
      <c r="AR8" s="110" t="s">
        <v>763</v>
      </c>
      <c r="AS8" s="225">
        <f>SUM(AS9:AS19)</f>
        <v>0</v>
      </c>
      <c r="AT8" s="110" t="s">
        <v>764</v>
      </c>
      <c r="AU8" s="112">
        <f>SUM(AU9:AU19)</f>
        <v>0</v>
      </c>
      <c r="AV8" s="113" t="s">
        <v>780</v>
      </c>
      <c r="AW8" s="225">
        <f>SUM(AW9:AW19)</f>
        <v>0</v>
      </c>
      <c r="AX8" s="110" t="s">
        <v>796</v>
      </c>
      <c r="AY8" s="111">
        <f>SUM(AY9:AY19)</f>
        <v>0</v>
      </c>
      <c r="AZ8" s="110" t="s">
        <v>812</v>
      </c>
      <c r="BA8" s="225">
        <f>SUM(BA9:BA19)</f>
        <v>0</v>
      </c>
      <c r="BB8" s="110" t="s">
        <v>828</v>
      </c>
      <c r="BC8" s="112">
        <f>SUM(BC9:BC19)</f>
        <v>0</v>
      </c>
      <c r="BD8" s="113" t="s">
        <v>844</v>
      </c>
      <c r="BE8" s="225">
        <f>SUM(BE9:BE19)</f>
        <v>0</v>
      </c>
      <c r="BF8" s="110" t="s">
        <v>860</v>
      </c>
      <c r="BG8" s="111">
        <f>SUM(BG9:BG19)</f>
        <v>0</v>
      </c>
      <c r="BH8" s="110" t="s">
        <v>876</v>
      </c>
      <c r="BI8" s="225">
        <f>SUM(BI9:BI19)</f>
        <v>0</v>
      </c>
      <c r="BJ8" s="110" t="s">
        <v>892</v>
      </c>
      <c r="BK8" s="111">
        <f>SUM(BK9:BK19)</f>
        <v>0</v>
      </c>
      <c r="BL8" s="110" t="s">
        <v>908</v>
      </c>
      <c r="BM8" s="225">
        <f>SUM(BM9:BM19)</f>
        <v>0</v>
      </c>
      <c r="BN8" s="110" t="s">
        <v>924</v>
      </c>
      <c r="BO8" s="111">
        <f>SUM(BO9:BO19)</f>
        <v>0</v>
      </c>
      <c r="BP8" s="110" t="s">
        <v>940</v>
      </c>
      <c r="BQ8" s="225">
        <f>SUM(BQ9:BQ19)</f>
        <v>0</v>
      </c>
      <c r="BR8" s="110" t="s">
        <v>956</v>
      </c>
      <c r="BS8" s="111">
        <f>SUM(BS9:BS19)</f>
        <v>0</v>
      </c>
      <c r="BT8" s="110" t="s">
        <v>972</v>
      </c>
      <c r="BU8" s="225">
        <f>SUM(BU9:BU19)</f>
        <v>0</v>
      </c>
      <c r="BV8" s="110" t="s">
        <v>988</v>
      </c>
      <c r="BW8" s="112">
        <f>SUM(BW9:BW19)</f>
        <v>0</v>
      </c>
      <c r="BY8" s="177"/>
      <c r="BZ8" s="178"/>
      <c r="CA8" s="179"/>
      <c r="CB8" s="177"/>
    </row>
    <row r="9" spans="1:80" x14ac:dyDescent="0.2">
      <c r="A9" s="15"/>
      <c r="B9" s="91">
        <v>2</v>
      </c>
      <c r="C9" s="115" t="s">
        <v>594</v>
      </c>
      <c r="D9" s="91" t="s">
        <v>358</v>
      </c>
      <c r="E9" s="231">
        <v>0</v>
      </c>
      <c r="F9" s="92" t="s">
        <v>362</v>
      </c>
      <c r="G9" s="232">
        <v>0</v>
      </c>
      <c r="H9" s="182" t="s">
        <v>366</v>
      </c>
      <c r="I9" s="235">
        <v>0</v>
      </c>
      <c r="J9" s="92" t="s">
        <v>377</v>
      </c>
      <c r="K9" s="233">
        <v>0</v>
      </c>
      <c r="L9" s="92" t="s">
        <v>428</v>
      </c>
      <c r="M9" s="231">
        <v>0</v>
      </c>
      <c r="N9" s="121" t="s">
        <v>429</v>
      </c>
      <c r="O9" s="233">
        <v>0</v>
      </c>
      <c r="P9" s="92" t="s">
        <v>430</v>
      </c>
      <c r="Q9" s="231">
        <v>0</v>
      </c>
      <c r="R9" s="92" t="s">
        <v>431</v>
      </c>
      <c r="S9" s="236">
        <v>0</v>
      </c>
      <c r="T9" s="92" t="s">
        <v>432</v>
      </c>
      <c r="U9" s="231">
        <v>0</v>
      </c>
      <c r="V9" s="92" t="s">
        <v>433</v>
      </c>
      <c r="W9" s="233">
        <v>0</v>
      </c>
      <c r="X9" s="124" t="s">
        <v>434</v>
      </c>
      <c r="Y9" s="231">
        <v>0</v>
      </c>
      <c r="Z9" s="92" t="s">
        <v>435</v>
      </c>
      <c r="AA9" s="233">
        <v>0</v>
      </c>
      <c r="AB9" s="92" t="s">
        <v>436</v>
      </c>
      <c r="AC9" s="231">
        <v>0</v>
      </c>
      <c r="AD9" s="92" t="s">
        <v>437</v>
      </c>
      <c r="AE9" s="233">
        <v>0</v>
      </c>
      <c r="AF9" s="92" t="s">
        <v>438</v>
      </c>
      <c r="AG9" s="231">
        <v>0</v>
      </c>
      <c r="AH9" s="92" t="s">
        <v>439</v>
      </c>
      <c r="AI9" s="233">
        <v>0</v>
      </c>
      <c r="AJ9" s="92" t="s">
        <v>440</v>
      </c>
      <c r="AK9" s="231">
        <v>0</v>
      </c>
      <c r="AL9" s="92" t="s">
        <v>441</v>
      </c>
      <c r="AM9" s="233">
        <v>0</v>
      </c>
      <c r="AN9" s="92" t="s">
        <v>442</v>
      </c>
      <c r="AO9" s="231">
        <v>0</v>
      </c>
      <c r="AP9" s="92" t="s">
        <v>733</v>
      </c>
      <c r="AQ9" s="233">
        <v>0</v>
      </c>
      <c r="AR9" s="92" t="s">
        <v>748</v>
      </c>
      <c r="AS9" s="231">
        <v>0</v>
      </c>
      <c r="AT9" s="92" t="s">
        <v>765</v>
      </c>
      <c r="AU9" s="236">
        <v>0</v>
      </c>
      <c r="AV9" s="92" t="s">
        <v>781</v>
      </c>
      <c r="AW9" s="231">
        <v>0</v>
      </c>
      <c r="AX9" s="92" t="s">
        <v>797</v>
      </c>
      <c r="AY9" s="233">
        <v>0</v>
      </c>
      <c r="AZ9" s="91" t="s">
        <v>813</v>
      </c>
      <c r="BA9" s="231">
        <v>0</v>
      </c>
      <c r="BB9" s="92" t="s">
        <v>829</v>
      </c>
      <c r="BC9" s="236">
        <v>0</v>
      </c>
      <c r="BD9" s="91" t="s">
        <v>845</v>
      </c>
      <c r="BE9" s="231">
        <v>0</v>
      </c>
      <c r="BF9" s="92" t="s">
        <v>861</v>
      </c>
      <c r="BG9" s="233">
        <v>0</v>
      </c>
      <c r="BH9" s="92" t="s">
        <v>877</v>
      </c>
      <c r="BI9" s="231">
        <v>0</v>
      </c>
      <c r="BJ9" s="92" t="s">
        <v>893</v>
      </c>
      <c r="BK9" s="233">
        <v>0</v>
      </c>
      <c r="BL9" s="92" t="s">
        <v>909</v>
      </c>
      <c r="BM9" s="231">
        <v>0</v>
      </c>
      <c r="BN9" s="92" t="s">
        <v>925</v>
      </c>
      <c r="BO9" s="233">
        <v>0</v>
      </c>
      <c r="BP9" s="92" t="s">
        <v>941</v>
      </c>
      <c r="BQ9" s="231">
        <v>0</v>
      </c>
      <c r="BR9" s="92" t="s">
        <v>957</v>
      </c>
      <c r="BS9" s="233">
        <v>0</v>
      </c>
      <c r="BT9" s="92" t="s">
        <v>973</v>
      </c>
      <c r="BU9" s="231">
        <v>0</v>
      </c>
      <c r="BV9" s="92" t="s">
        <v>989</v>
      </c>
      <c r="BW9" s="236">
        <v>0</v>
      </c>
      <c r="BY9" s="177" t="str">
        <f>IF(COUNTIF('Sch B Validation'!B2:BT2, "Fail")&gt;0,"Fail",IF(CB9="TRUE","N/A", "Pass"))</f>
        <v>Pass</v>
      </c>
      <c r="BZ9" s="180">
        <f>SUM(E9,I9,M9,Q9,U9,Y9,AC9,AG9,AK9,AO9,AS9,AW9,BA9,BE9,BI9,BM9,BQ9,BU9)</f>
        <v>0</v>
      </c>
      <c r="CA9" s="179">
        <f t="shared" ref="CA9:CA18" si="0">SUM(G9,K9,O9,S9,W9,AA9,AE9,AI9,AM9,AQ9,AU9,AY9,BC9,BG9,BK9,BO9,BS9,BW9)</f>
        <v>0</v>
      </c>
      <c r="CB9" s="177" t="str">
        <f>IF(COUNTBLANK(E9:BW9)&gt;0,"TRUE","FALSE")</f>
        <v>FALSE</v>
      </c>
    </row>
    <row r="10" spans="1:80" x14ac:dyDescent="0.2">
      <c r="A10" s="15"/>
      <c r="B10" s="91">
        <v>3</v>
      </c>
      <c r="C10" s="115" t="s">
        <v>595</v>
      </c>
      <c r="D10" s="91" t="s">
        <v>359</v>
      </c>
      <c r="E10" s="231">
        <v>0</v>
      </c>
      <c r="F10" s="92" t="s">
        <v>363</v>
      </c>
      <c r="G10" s="232">
        <v>0</v>
      </c>
      <c r="H10" s="182" t="s">
        <v>367</v>
      </c>
      <c r="I10" s="235">
        <v>0</v>
      </c>
      <c r="J10" s="92" t="s">
        <v>378</v>
      </c>
      <c r="K10" s="233">
        <v>0</v>
      </c>
      <c r="L10" s="92" t="s">
        <v>443</v>
      </c>
      <c r="M10" s="231">
        <v>0</v>
      </c>
      <c r="N10" s="121" t="s">
        <v>444</v>
      </c>
      <c r="O10" s="233">
        <v>0</v>
      </c>
      <c r="P10" s="92" t="s">
        <v>445</v>
      </c>
      <c r="Q10" s="231">
        <v>0</v>
      </c>
      <c r="R10" s="92" t="s">
        <v>446</v>
      </c>
      <c r="S10" s="236">
        <v>0</v>
      </c>
      <c r="T10" s="92" t="s">
        <v>447</v>
      </c>
      <c r="U10" s="231">
        <v>0</v>
      </c>
      <c r="V10" s="92" t="s">
        <v>448</v>
      </c>
      <c r="W10" s="233">
        <v>0</v>
      </c>
      <c r="X10" s="124" t="s">
        <v>449</v>
      </c>
      <c r="Y10" s="231">
        <v>0</v>
      </c>
      <c r="Z10" s="92" t="s">
        <v>450</v>
      </c>
      <c r="AA10" s="233">
        <v>0</v>
      </c>
      <c r="AB10" s="92" t="s">
        <v>451</v>
      </c>
      <c r="AC10" s="231">
        <v>0</v>
      </c>
      <c r="AD10" s="92" t="s">
        <v>452</v>
      </c>
      <c r="AE10" s="233">
        <v>0</v>
      </c>
      <c r="AF10" s="92" t="s">
        <v>453</v>
      </c>
      <c r="AG10" s="231">
        <v>0</v>
      </c>
      <c r="AH10" s="92" t="s">
        <v>454</v>
      </c>
      <c r="AI10" s="233">
        <v>0</v>
      </c>
      <c r="AJ10" s="92" t="s">
        <v>455</v>
      </c>
      <c r="AK10" s="231">
        <v>0</v>
      </c>
      <c r="AL10" s="92" t="s">
        <v>456</v>
      </c>
      <c r="AM10" s="233">
        <v>0</v>
      </c>
      <c r="AN10" s="92" t="s">
        <v>457</v>
      </c>
      <c r="AO10" s="231">
        <v>0</v>
      </c>
      <c r="AP10" s="92" t="s">
        <v>734</v>
      </c>
      <c r="AQ10" s="233">
        <v>0</v>
      </c>
      <c r="AR10" s="92" t="s">
        <v>749</v>
      </c>
      <c r="AS10" s="231">
        <v>0</v>
      </c>
      <c r="AT10" s="92" t="s">
        <v>766</v>
      </c>
      <c r="AU10" s="236">
        <v>0</v>
      </c>
      <c r="AV10" s="92" t="s">
        <v>782</v>
      </c>
      <c r="AW10" s="231">
        <v>0</v>
      </c>
      <c r="AX10" s="92" t="s">
        <v>798</v>
      </c>
      <c r="AY10" s="233">
        <v>0</v>
      </c>
      <c r="AZ10" s="91" t="s">
        <v>814</v>
      </c>
      <c r="BA10" s="231">
        <v>0</v>
      </c>
      <c r="BB10" s="92" t="s">
        <v>830</v>
      </c>
      <c r="BC10" s="236">
        <v>0</v>
      </c>
      <c r="BD10" s="91" t="s">
        <v>846</v>
      </c>
      <c r="BE10" s="231">
        <v>0</v>
      </c>
      <c r="BF10" s="92" t="s">
        <v>862</v>
      </c>
      <c r="BG10" s="233">
        <v>0</v>
      </c>
      <c r="BH10" s="92" t="s">
        <v>878</v>
      </c>
      <c r="BI10" s="231">
        <v>0</v>
      </c>
      <c r="BJ10" s="92" t="s">
        <v>894</v>
      </c>
      <c r="BK10" s="233">
        <v>0</v>
      </c>
      <c r="BL10" s="92" t="s">
        <v>910</v>
      </c>
      <c r="BM10" s="231">
        <v>0</v>
      </c>
      <c r="BN10" s="92" t="s">
        <v>926</v>
      </c>
      <c r="BO10" s="233">
        <v>0</v>
      </c>
      <c r="BP10" s="92" t="s">
        <v>942</v>
      </c>
      <c r="BQ10" s="231">
        <v>0</v>
      </c>
      <c r="BR10" s="92" t="s">
        <v>958</v>
      </c>
      <c r="BS10" s="233">
        <v>0</v>
      </c>
      <c r="BT10" s="92" t="s">
        <v>974</v>
      </c>
      <c r="BU10" s="231">
        <v>0</v>
      </c>
      <c r="BV10" s="92" t="s">
        <v>990</v>
      </c>
      <c r="BW10" s="236">
        <v>0</v>
      </c>
      <c r="BY10" s="177" t="str">
        <f>IF(COUNTIF('Sch B Validation'!B3:BT3, "Fail")&gt;0,"Fail",IF(CB10="TRUE","N/A", "Pass"))</f>
        <v>Pass</v>
      </c>
      <c r="BZ10" s="180">
        <f t="shared" ref="BZ10:BZ22" si="1">SUM(E10,I10,M10,Q10,U10,Y10,AC10,AG10,AK10,AO10,AS10,AW10,BA10,BE10,BI10,BM10,BQ10,BU10)</f>
        <v>0</v>
      </c>
      <c r="CA10" s="179">
        <f t="shared" si="0"/>
        <v>0</v>
      </c>
      <c r="CB10" s="177" t="str">
        <f t="shared" ref="CB10:CB22" si="2">IF(COUNTBLANK(E10:BW10)&gt;0,"TRUE","FALSE")</f>
        <v>FALSE</v>
      </c>
    </row>
    <row r="11" spans="1:80" x14ac:dyDescent="0.2">
      <c r="A11" s="15"/>
      <c r="B11" s="91">
        <v>4</v>
      </c>
      <c r="C11" s="115" t="s">
        <v>596</v>
      </c>
      <c r="D11" s="91" t="s">
        <v>1131</v>
      </c>
      <c r="E11" s="231">
        <v>0</v>
      </c>
      <c r="F11" s="92" t="s">
        <v>1132</v>
      </c>
      <c r="G11" s="232">
        <v>0</v>
      </c>
      <c r="H11" s="182" t="s">
        <v>368</v>
      </c>
      <c r="I11" s="235">
        <v>0</v>
      </c>
      <c r="J11" s="92" t="s">
        <v>379</v>
      </c>
      <c r="K11" s="233">
        <v>0</v>
      </c>
      <c r="L11" s="92" t="s">
        <v>401</v>
      </c>
      <c r="M11" s="231">
        <v>0</v>
      </c>
      <c r="N11" s="121" t="s">
        <v>408</v>
      </c>
      <c r="O11" s="233">
        <v>0</v>
      </c>
      <c r="P11" s="92" t="s">
        <v>458</v>
      </c>
      <c r="Q11" s="231">
        <v>0</v>
      </c>
      <c r="R11" s="92" t="s">
        <v>412</v>
      </c>
      <c r="S11" s="236">
        <v>0</v>
      </c>
      <c r="T11" s="92" t="s">
        <v>459</v>
      </c>
      <c r="U11" s="231">
        <v>0</v>
      </c>
      <c r="V11" s="92" t="s">
        <v>460</v>
      </c>
      <c r="W11" s="233">
        <v>0</v>
      </c>
      <c r="X11" s="124" t="s">
        <v>461</v>
      </c>
      <c r="Y11" s="231">
        <v>0</v>
      </c>
      <c r="Z11" s="92" t="s">
        <v>462</v>
      </c>
      <c r="AA11" s="233">
        <v>0</v>
      </c>
      <c r="AB11" s="92" t="s">
        <v>463</v>
      </c>
      <c r="AC11" s="231">
        <v>0</v>
      </c>
      <c r="AD11" s="92" t="s">
        <v>464</v>
      </c>
      <c r="AE11" s="233">
        <v>0</v>
      </c>
      <c r="AF11" s="92" t="s">
        <v>465</v>
      </c>
      <c r="AG11" s="231">
        <v>0</v>
      </c>
      <c r="AH11" s="92" t="s">
        <v>466</v>
      </c>
      <c r="AI11" s="233">
        <v>0</v>
      </c>
      <c r="AJ11" s="92" t="s">
        <v>467</v>
      </c>
      <c r="AK11" s="231">
        <v>0</v>
      </c>
      <c r="AL11" s="92" t="s">
        <v>468</v>
      </c>
      <c r="AM11" s="233">
        <v>0</v>
      </c>
      <c r="AN11" s="92" t="s">
        <v>469</v>
      </c>
      <c r="AO11" s="231">
        <v>0</v>
      </c>
      <c r="AP11" s="92" t="s">
        <v>735</v>
      </c>
      <c r="AQ11" s="233">
        <v>0</v>
      </c>
      <c r="AR11" s="92" t="s">
        <v>750</v>
      </c>
      <c r="AS11" s="231">
        <v>0</v>
      </c>
      <c r="AT11" s="92" t="s">
        <v>767</v>
      </c>
      <c r="AU11" s="236">
        <v>0</v>
      </c>
      <c r="AV11" s="92" t="s">
        <v>783</v>
      </c>
      <c r="AW11" s="231">
        <v>0</v>
      </c>
      <c r="AX11" s="92" t="s">
        <v>799</v>
      </c>
      <c r="AY11" s="233">
        <v>0</v>
      </c>
      <c r="AZ11" s="91" t="s">
        <v>815</v>
      </c>
      <c r="BA11" s="231">
        <v>0</v>
      </c>
      <c r="BB11" s="92" t="s">
        <v>831</v>
      </c>
      <c r="BC11" s="236">
        <v>0</v>
      </c>
      <c r="BD11" s="91" t="s">
        <v>847</v>
      </c>
      <c r="BE11" s="231">
        <v>0</v>
      </c>
      <c r="BF11" s="92" t="s">
        <v>863</v>
      </c>
      <c r="BG11" s="233">
        <v>0</v>
      </c>
      <c r="BH11" s="92" t="s">
        <v>879</v>
      </c>
      <c r="BI11" s="231">
        <v>0</v>
      </c>
      <c r="BJ11" s="92" t="s">
        <v>895</v>
      </c>
      <c r="BK11" s="233">
        <v>0</v>
      </c>
      <c r="BL11" s="92" t="s">
        <v>911</v>
      </c>
      <c r="BM11" s="231">
        <v>0</v>
      </c>
      <c r="BN11" s="92" t="s">
        <v>927</v>
      </c>
      <c r="BO11" s="233">
        <v>0</v>
      </c>
      <c r="BP11" s="92" t="s">
        <v>943</v>
      </c>
      <c r="BQ11" s="231">
        <v>0</v>
      </c>
      <c r="BR11" s="92" t="s">
        <v>959</v>
      </c>
      <c r="BS11" s="233">
        <v>0</v>
      </c>
      <c r="BT11" s="92" t="s">
        <v>975</v>
      </c>
      <c r="BU11" s="231">
        <v>0</v>
      </c>
      <c r="BV11" s="92" t="s">
        <v>991</v>
      </c>
      <c r="BW11" s="236">
        <v>0</v>
      </c>
      <c r="BY11" s="177" t="str">
        <f>IF(COUNTIF('Sch B Validation'!B4:BT4, "Fail")&gt;0,"Fail",IF(CB11="TRUE","N/A", "Pass"))</f>
        <v>Pass</v>
      </c>
      <c r="BZ11" s="180">
        <f t="shared" si="1"/>
        <v>0</v>
      </c>
      <c r="CA11" s="179">
        <f t="shared" si="0"/>
        <v>0</v>
      </c>
      <c r="CB11" s="177" t="str">
        <f t="shared" si="2"/>
        <v>FALSE</v>
      </c>
    </row>
    <row r="12" spans="1:80" x14ac:dyDescent="0.2">
      <c r="A12" s="15"/>
      <c r="B12" s="91">
        <v>5</v>
      </c>
      <c r="C12" s="115" t="s">
        <v>597</v>
      </c>
      <c r="D12" s="91" t="s">
        <v>360</v>
      </c>
      <c r="E12" s="231">
        <v>0</v>
      </c>
      <c r="F12" s="92" t="s">
        <v>364</v>
      </c>
      <c r="G12" s="232">
        <v>0</v>
      </c>
      <c r="H12" s="182" t="s">
        <v>369</v>
      </c>
      <c r="I12" s="235">
        <v>0</v>
      </c>
      <c r="J12" s="92" t="s">
        <v>380</v>
      </c>
      <c r="K12" s="233">
        <v>0</v>
      </c>
      <c r="L12" s="92" t="s">
        <v>470</v>
      </c>
      <c r="M12" s="231">
        <v>0</v>
      </c>
      <c r="N12" s="121" t="s">
        <v>471</v>
      </c>
      <c r="O12" s="233">
        <v>0</v>
      </c>
      <c r="P12" s="92" t="s">
        <v>472</v>
      </c>
      <c r="Q12" s="231">
        <v>0</v>
      </c>
      <c r="R12" s="92" t="s">
        <v>473</v>
      </c>
      <c r="S12" s="236">
        <v>0</v>
      </c>
      <c r="T12" s="92" t="s">
        <v>474</v>
      </c>
      <c r="U12" s="231">
        <v>0</v>
      </c>
      <c r="V12" s="92" t="s">
        <v>475</v>
      </c>
      <c r="W12" s="233">
        <v>0</v>
      </c>
      <c r="X12" s="124" t="s">
        <v>476</v>
      </c>
      <c r="Y12" s="231">
        <v>0</v>
      </c>
      <c r="Z12" s="92" t="s">
        <v>477</v>
      </c>
      <c r="AA12" s="233">
        <v>0</v>
      </c>
      <c r="AB12" s="92" t="s">
        <v>478</v>
      </c>
      <c r="AC12" s="231">
        <v>0</v>
      </c>
      <c r="AD12" s="92" t="s">
        <v>479</v>
      </c>
      <c r="AE12" s="233">
        <v>0</v>
      </c>
      <c r="AF12" s="92" t="s">
        <v>480</v>
      </c>
      <c r="AG12" s="231">
        <v>0</v>
      </c>
      <c r="AH12" s="92" t="s">
        <v>481</v>
      </c>
      <c r="AI12" s="233">
        <v>0</v>
      </c>
      <c r="AJ12" s="92" t="s">
        <v>482</v>
      </c>
      <c r="AK12" s="231">
        <v>0</v>
      </c>
      <c r="AL12" s="92" t="s">
        <v>483</v>
      </c>
      <c r="AM12" s="233">
        <v>0</v>
      </c>
      <c r="AN12" s="92" t="s">
        <v>484</v>
      </c>
      <c r="AO12" s="231">
        <v>0</v>
      </c>
      <c r="AP12" s="92" t="s">
        <v>736</v>
      </c>
      <c r="AQ12" s="233">
        <v>0</v>
      </c>
      <c r="AR12" s="92" t="s">
        <v>751</v>
      </c>
      <c r="AS12" s="231">
        <v>0</v>
      </c>
      <c r="AT12" s="92" t="s">
        <v>768</v>
      </c>
      <c r="AU12" s="236">
        <v>0</v>
      </c>
      <c r="AV12" s="92" t="s">
        <v>784</v>
      </c>
      <c r="AW12" s="231">
        <v>0</v>
      </c>
      <c r="AX12" s="92" t="s">
        <v>800</v>
      </c>
      <c r="AY12" s="233">
        <v>0</v>
      </c>
      <c r="AZ12" s="91" t="s">
        <v>816</v>
      </c>
      <c r="BA12" s="231">
        <v>0</v>
      </c>
      <c r="BB12" s="92" t="s">
        <v>832</v>
      </c>
      <c r="BC12" s="236">
        <v>0</v>
      </c>
      <c r="BD12" s="91" t="s">
        <v>848</v>
      </c>
      <c r="BE12" s="231">
        <v>0</v>
      </c>
      <c r="BF12" s="92" t="s">
        <v>864</v>
      </c>
      <c r="BG12" s="233">
        <v>0</v>
      </c>
      <c r="BH12" s="92" t="s">
        <v>880</v>
      </c>
      <c r="BI12" s="231">
        <v>0</v>
      </c>
      <c r="BJ12" s="92" t="s">
        <v>896</v>
      </c>
      <c r="BK12" s="233">
        <v>0</v>
      </c>
      <c r="BL12" s="92" t="s">
        <v>912</v>
      </c>
      <c r="BM12" s="231">
        <v>0</v>
      </c>
      <c r="BN12" s="92" t="s">
        <v>928</v>
      </c>
      <c r="BO12" s="233">
        <v>0</v>
      </c>
      <c r="BP12" s="92" t="s">
        <v>944</v>
      </c>
      <c r="BQ12" s="231">
        <v>0</v>
      </c>
      <c r="BR12" s="92" t="s">
        <v>960</v>
      </c>
      <c r="BS12" s="233">
        <v>0</v>
      </c>
      <c r="BT12" s="92" t="s">
        <v>976</v>
      </c>
      <c r="BU12" s="231">
        <v>0</v>
      </c>
      <c r="BV12" s="92" t="s">
        <v>992</v>
      </c>
      <c r="BW12" s="236">
        <v>0</v>
      </c>
      <c r="BY12" s="177" t="str">
        <f>IF(COUNTIF('Sch B Validation'!B5:BT5, "Fail")&gt;0,"Fail",IF(CB12="TRUE","N/A", "Pass"))</f>
        <v>Pass</v>
      </c>
      <c r="BZ12" s="180">
        <f t="shared" si="1"/>
        <v>0</v>
      </c>
      <c r="CA12" s="179">
        <f t="shared" si="0"/>
        <v>0</v>
      </c>
      <c r="CB12" s="177" t="str">
        <f t="shared" si="2"/>
        <v>FALSE</v>
      </c>
    </row>
    <row r="13" spans="1:80" x14ac:dyDescent="0.2">
      <c r="A13" s="15"/>
      <c r="B13" s="91">
        <v>6</v>
      </c>
      <c r="C13" s="115" t="s">
        <v>598</v>
      </c>
      <c r="D13" s="91" t="s">
        <v>1165</v>
      </c>
      <c r="E13" s="231">
        <v>0</v>
      </c>
      <c r="F13" s="92" t="s">
        <v>1144</v>
      </c>
      <c r="G13" s="232">
        <v>0</v>
      </c>
      <c r="H13" s="182" t="s">
        <v>370</v>
      </c>
      <c r="I13" s="235">
        <v>0</v>
      </c>
      <c r="J13" s="92" t="s">
        <v>381</v>
      </c>
      <c r="K13" s="233">
        <v>0</v>
      </c>
      <c r="L13" s="121" t="s">
        <v>485</v>
      </c>
      <c r="M13" s="231">
        <v>0</v>
      </c>
      <c r="N13" s="121" t="s">
        <v>486</v>
      </c>
      <c r="O13" s="233">
        <v>0</v>
      </c>
      <c r="P13" s="92" t="s">
        <v>487</v>
      </c>
      <c r="Q13" s="231">
        <v>0</v>
      </c>
      <c r="R13" s="92" t="s">
        <v>488</v>
      </c>
      <c r="S13" s="236">
        <v>0</v>
      </c>
      <c r="T13" s="92" t="s">
        <v>489</v>
      </c>
      <c r="U13" s="231">
        <v>0</v>
      </c>
      <c r="V13" s="92" t="s">
        <v>490</v>
      </c>
      <c r="W13" s="233">
        <v>0</v>
      </c>
      <c r="X13" s="124" t="s">
        <v>491</v>
      </c>
      <c r="Y13" s="231">
        <v>0</v>
      </c>
      <c r="Z13" s="92" t="s">
        <v>492</v>
      </c>
      <c r="AA13" s="233">
        <v>0</v>
      </c>
      <c r="AB13" s="92" t="s">
        <v>493</v>
      </c>
      <c r="AC13" s="231">
        <v>0</v>
      </c>
      <c r="AD13" s="92" t="s">
        <v>494</v>
      </c>
      <c r="AE13" s="233">
        <v>0</v>
      </c>
      <c r="AF13" s="92" t="s">
        <v>495</v>
      </c>
      <c r="AG13" s="231">
        <v>0</v>
      </c>
      <c r="AH13" s="92" t="s">
        <v>496</v>
      </c>
      <c r="AI13" s="233">
        <v>0</v>
      </c>
      <c r="AJ13" s="92" t="s">
        <v>497</v>
      </c>
      <c r="AK13" s="231">
        <v>0</v>
      </c>
      <c r="AL13" s="92" t="s">
        <v>498</v>
      </c>
      <c r="AM13" s="233">
        <v>0</v>
      </c>
      <c r="AN13" s="92" t="s">
        <v>499</v>
      </c>
      <c r="AO13" s="231">
        <v>0</v>
      </c>
      <c r="AP13" s="92" t="s">
        <v>737</v>
      </c>
      <c r="AQ13" s="233">
        <v>0</v>
      </c>
      <c r="AR13" s="92" t="s">
        <v>752</v>
      </c>
      <c r="AS13" s="231">
        <v>0</v>
      </c>
      <c r="AT13" s="92" t="s">
        <v>769</v>
      </c>
      <c r="AU13" s="236">
        <v>0</v>
      </c>
      <c r="AV13" s="92" t="s">
        <v>785</v>
      </c>
      <c r="AW13" s="231">
        <v>0</v>
      </c>
      <c r="AX13" s="92" t="s">
        <v>801</v>
      </c>
      <c r="AY13" s="233">
        <v>0</v>
      </c>
      <c r="AZ13" s="91" t="s">
        <v>817</v>
      </c>
      <c r="BA13" s="231">
        <v>0</v>
      </c>
      <c r="BB13" s="92" t="s">
        <v>833</v>
      </c>
      <c r="BC13" s="236">
        <v>0</v>
      </c>
      <c r="BD13" s="91" t="s">
        <v>849</v>
      </c>
      <c r="BE13" s="231">
        <v>0</v>
      </c>
      <c r="BF13" s="92" t="s">
        <v>865</v>
      </c>
      <c r="BG13" s="233">
        <v>0</v>
      </c>
      <c r="BH13" s="92" t="s">
        <v>881</v>
      </c>
      <c r="BI13" s="231">
        <v>0</v>
      </c>
      <c r="BJ13" s="92" t="s">
        <v>897</v>
      </c>
      <c r="BK13" s="233">
        <v>0</v>
      </c>
      <c r="BL13" s="92" t="s">
        <v>913</v>
      </c>
      <c r="BM13" s="231">
        <v>0</v>
      </c>
      <c r="BN13" s="92" t="s">
        <v>929</v>
      </c>
      <c r="BO13" s="233">
        <v>0</v>
      </c>
      <c r="BP13" s="92" t="s">
        <v>945</v>
      </c>
      <c r="BQ13" s="231">
        <v>0</v>
      </c>
      <c r="BR13" s="92" t="s">
        <v>961</v>
      </c>
      <c r="BS13" s="233">
        <v>0</v>
      </c>
      <c r="BT13" s="92" t="s">
        <v>977</v>
      </c>
      <c r="BU13" s="231">
        <v>0</v>
      </c>
      <c r="BV13" s="92" t="s">
        <v>993</v>
      </c>
      <c r="BW13" s="236">
        <v>0</v>
      </c>
      <c r="BY13" s="177" t="str">
        <f>IF(COUNTIF('Sch B Validation'!B6:BT6, "Fail")&gt;0,"Fail",IF(CB13="TRUE","N/A", "Pass"))</f>
        <v>Pass</v>
      </c>
      <c r="BZ13" s="180">
        <f t="shared" si="1"/>
        <v>0</v>
      </c>
      <c r="CA13" s="179">
        <f t="shared" si="0"/>
        <v>0</v>
      </c>
      <c r="CB13" s="177" t="str">
        <f t="shared" si="2"/>
        <v>FALSE</v>
      </c>
    </row>
    <row r="14" spans="1:80" x14ac:dyDescent="0.2">
      <c r="A14" s="15"/>
      <c r="B14" s="91">
        <v>7</v>
      </c>
      <c r="C14" s="115" t="s">
        <v>599</v>
      </c>
      <c r="D14" s="91" t="s">
        <v>1164</v>
      </c>
      <c r="E14" s="231">
        <v>0</v>
      </c>
      <c r="F14" s="92" t="s">
        <v>1145</v>
      </c>
      <c r="G14" s="232">
        <v>0</v>
      </c>
      <c r="H14" s="182" t="s">
        <v>371</v>
      </c>
      <c r="I14" s="235">
        <v>0</v>
      </c>
      <c r="J14" s="92" t="s">
        <v>382</v>
      </c>
      <c r="K14" s="233">
        <v>0</v>
      </c>
      <c r="L14" s="92" t="s">
        <v>500</v>
      </c>
      <c r="M14" s="231">
        <v>0</v>
      </c>
      <c r="N14" s="121" t="s">
        <v>501</v>
      </c>
      <c r="O14" s="233">
        <v>0</v>
      </c>
      <c r="P14" s="92" t="s">
        <v>502</v>
      </c>
      <c r="Q14" s="231">
        <v>0</v>
      </c>
      <c r="R14" s="92" t="s">
        <v>503</v>
      </c>
      <c r="S14" s="236">
        <v>0</v>
      </c>
      <c r="T14" s="92" t="s">
        <v>504</v>
      </c>
      <c r="U14" s="231">
        <v>0</v>
      </c>
      <c r="V14" s="92" t="s">
        <v>505</v>
      </c>
      <c r="W14" s="233">
        <v>0</v>
      </c>
      <c r="X14" s="124" t="s">
        <v>506</v>
      </c>
      <c r="Y14" s="231">
        <v>0</v>
      </c>
      <c r="Z14" s="92" t="s">
        <v>507</v>
      </c>
      <c r="AA14" s="233">
        <v>0</v>
      </c>
      <c r="AB14" s="92" t="s">
        <v>508</v>
      </c>
      <c r="AC14" s="231">
        <v>0</v>
      </c>
      <c r="AD14" s="92" t="s">
        <v>509</v>
      </c>
      <c r="AE14" s="233">
        <v>0</v>
      </c>
      <c r="AF14" s="92" t="s">
        <v>510</v>
      </c>
      <c r="AG14" s="231">
        <v>0</v>
      </c>
      <c r="AH14" s="92" t="s">
        <v>511</v>
      </c>
      <c r="AI14" s="233">
        <v>0</v>
      </c>
      <c r="AJ14" s="92" t="s">
        <v>512</v>
      </c>
      <c r="AK14" s="231">
        <v>0</v>
      </c>
      <c r="AL14" s="92" t="s">
        <v>513</v>
      </c>
      <c r="AM14" s="233">
        <v>0</v>
      </c>
      <c r="AN14" s="92" t="s">
        <v>514</v>
      </c>
      <c r="AO14" s="231">
        <v>0</v>
      </c>
      <c r="AP14" s="92" t="s">
        <v>738</v>
      </c>
      <c r="AQ14" s="233">
        <v>0</v>
      </c>
      <c r="AR14" s="92" t="s">
        <v>753</v>
      </c>
      <c r="AS14" s="231">
        <v>0</v>
      </c>
      <c r="AT14" s="92" t="s">
        <v>770</v>
      </c>
      <c r="AU14" s="236">
        <v>0</v>
      </c>
      <c r="AV14" s="92" t="s">
        <v>786</v>
      </c>
      <c r="AW14" s="231">
        <v>0</v>
      </c>
      <c r="AX14" s="92" t="s">
        <v>802</v>
      </c>
      <c r="AY14" s="233">
        <v>0</v>
      </c>
      <c r="AZ14" s="91" t="s">
        <v>818</v>
      </c>
      <c r="BA14" s="231">
        <v>0</v>
      </c>
      <c r="BB14" s="92" t="s">
        <v>834</v>
      </c>
      <c r="BC14" s="236">
        <v>0</v>
      </c>
      <c r="BD14" s="91" t="s">
        <v>850</v>
      </c>
      <c r="BE14" s="231">
        <v>0</v>
      </c>
      <c r="BF14" s="92" t="s">
        <v>866</v>
      </c>
      <c r="BG14" s="233">
        <v>0</v>
      </c>
      <c r="BH14" s="92" t="s">
        <v>882</v>
      </c>
      <c r="BI14" s="231">
        <v>0</v>
      </c>
      <c r="BJ14" s="92" t="s">
        <v>898</v>
      </c>
      <c r="BK14" s="233">
        <v>0</v>
      </c>
      <c r="BL14" s="92" t="s">
        <v>914</v>
      </c>
      <c r="BM14" s="231">
        <v>0</v>
      </c>
      <c r="BN14" s="92" t="s">
        <v>930</v>
      </c>
      <c r="BO14" s="233">
        <v>0</v>
      </c>
      <c r="BP14" s="92" t="s">
        <v>946</v>
      </c>
      <c r="BQ14" s="231">
        <v>0</v>
      </c>
      <c r="BR14" s="92" t="s">
        <v>962</v>
      </c>
      <c r="BS14" s="233">
        <v>0</v>
      </c>
      <c r="BT14" s="92" t="s">
        <v>978</v>
      </c>
      <c r="BU14" s="231">
        <v>0</v>
      </c>
      <c r="BV14" s="92" t="s">
        <v>994</v>
      </c>
      <c r="BW14" s="236">
        <v>0</v>
      </c>
      <c r="BY14" s="177" t="str">
        <f>IF(COUNTIF('Sch B Validation'!B7:BT7, "Fail")&gt;0,"Fail",IF(CB14="TRUE","N/A", "Pass"))</f>
        <v>Pass</v>
      </c>
      <c r="BZ14" s="180">
        <f t="shared" si="1"/>
        <v>0</v>
      </c>
      <c r="CA14" s="179">
        <f t="shared" si="0"/>
        <v>0</v>
      </c>
      <c r="CB14" s="177" t="str">
        <f t="shared" si="2"/>
        <v>FALSE</v>
      </c>
    </row>
    <row r="15" spans="1:80" x14ac:dyDescent="0.2">
      <c r="A15" s="15"/>
      <c r="B15" s="91">
        <v>8</v>
      </c>
      <c r="C15" s="115" t="s">
        <v>600</v>
      </c>
      <c r="D15" s="91" t="s">
        <v>1163</v>
      </c>
      <c r="E15" s="231">
        <v>0</v>
      </c>
      <c r="F15" s="92" t="s">
        <v>1146</v>
      </c>
      <c r="G15" s="232">
        <v>0</v>
      </c>
      <c r="H15" s="182" t="s">
        <v>372</v>
      </c>
      <c r="I15" s="235">
        <v>0</v>
      </c>
      <c r="J15" s="92" t="s">
        <v>383</v>
      </c>
      <c r="K15" s="233">
        <v>0</v>
      </c>
      <c r="L15" s="92" t="s">
        <v>515</v>
      </c>
      <c r="M15" s="231">
        <v>0</v>
      </c>
      <c r="N15" s="121" t="s">
        <v>516</v>
      </c>
      <c r="O15" s="233">
        <v>0</v>
      </c>
      <c r="P15" s="92" t="s">
        <v>517</v>
      </c>
      <c r="Q15" s="231">
        <v>0</v>
      </c>
      <c r="R15" s="92" t="s">
        <v>518</v>
      </c>
      <c r="S15" s="236">
        <v>0</v>
      </c>
      <c r="T15" s="92" t="s">
        <v>519</v>
      </c>
      <c r="U15" s="231">
        <v>0</v>
      </c>
      <c r="V15" s="92" t="s">
        <v>520</v>
      </c>
      <c r="W15" s="233">
        <v>0</v>
      </c>
      <c r="X15" s="124" t="s">
        <v>521</v>
      </c>
      <c r="Y15" s="231">
        <v>0</v>
      </c>
      <c r="Z15" s="92" t="s">
        <v>522</v>
      </c>
      <c r="AA15" s="233">
        <v>0</v>
      </c>
      <c r="AB15" s="92" t="s">
        <v>523</v>
      </c>
      <c r="AC15" s="231">
        <v>0</v>
      </c>
      <c r="AD15" s="92" t="s">
        <v>524</v>
      </c>
      <c r="AE15" s="233">
        <v>0</v>
      </c>
      <c r="AF15" s="92" t="s">
        <v>525</v>
      </c>
      <c r="AG15" s="231">
        <v>0</v>
      </c>
      <c r="AH15" s="92" t="s">
        <v>526</v>
      </c>
      <c r="AI15" s="233">
        <v>0</v>
      </c>
      <c r="AJ15" s="92" t="s">
        <v>527</v>
      </c>
      <c r="AK15" s="231">
        <v>0</v>
      </c>
      <c r="AL15" s="92" t="s">
        <v>528</v>
      </c>
      <c r="AM15" s="233">
        <v>0</v>
      </c>
      <c r="AN15" s="92" t="s">
        <v>529</v>
      </c>
      <c r="AO15" s="231">
        <v>0</v>
      </c>
      <c r="AP15" s="92" t="s">
        <v>739</v>
      </c>
      <c r="AQ15" s="233">
        <v>0</v>
      </c>
      <c r="AR15" s="92" t="s">
        <v>754</v>
      </c>
      <c r="AS15" s="231">
        <v>0</v>
      </c>
      <c r="AT15" s="92" t="s">
        <v>771</v>
      </c>
      <c r="AU15" s="236">
        <v>0</v>
      </c>
      <c r="AV15" s="92" t="s">
        <v>787</v>
      </c>
      <c r="AW15" s="231">
        <v>0</v>
      </c>
      <c r="AX15" s="92" t="s">
        <v>803</v>
      </c>
      <c r="AY15" s="233">
        <v>0</v>
      </c>
      <c r="AZ15" s="91" t="s">
        <v>819</v>
      </c>
      <c r="BA15" s="231">
        <v>0</v>
      </c>
      <c r="BB15" s="92" t="s">
        <v>835</v>
      </c>
      <c r="BC15" s="236">
        <v>0</v>
      </c>
      <c r="BD15" s="91" t="s">
        <v>851</v>
      </c>
      <c r="BE15" s="231">
        <v>0</v>
      </c>
      <c r="BF15" s="92" t="s">
        <v>867</v>
      </c>
      <c r="BG15" s="233">
        <v>0</v>
      </c>
      <c r="BH15" s="92" t="s">
        <v>883</v>
      </c>
      <c r="BI15" s="231">
        <v>0</v>
      </c>
      <c r="BJ15" s="92" t="s">
        <v>899</v>
      </c>
      <c r="BK15" s="233">
        <v>0</v>
      </c>
      <c r="BL15" s="92" t="s">
        <v>915</v>
      </c>
      <c r="BM15" s="231">
        <v>0</v>
      </c>
      <c r="BN15" s="92" t="s">
        <v>931</v>
      </c>
      <c r="BO15" s="233">
        <v>0</v>
      </c>
      <c r="BP15" s="92" t="s">
        <v>947</v>
      </c>
      <c r="BQ15" s="231">
        <v>0</v>
      </c>
      <c r="BR15" s="92" t="s">
        <v>963</v>
      </c>
      <c r="BS15" s="233">
        <v>0</v>
      </c>
      <c r="BT15" s="92" t="s">
        <v>979</v>
      </c>
      <c r="BU15" s="231">
        <v>0</v>
      </c>
      <c r="BV15" s="92" t="s">
        <v>995</v>
      </c>
      <c r="BW15" s="236">
        <v>0</v>
      </c>
      <c r="BY15" s="177" t="str">
        <f>IF(COUNTIF('Sch B Validation'!B8:BT8, "Fail")&gt;0,"Fail",IF(CB15="TRUE","N/A", "Pass"))</f>
        <v>Pass</v>
      </c>
      <c r="BZ15" s="180">
        <f t="shared" si="1"/>
        <v>0</v>
      </c>
      <c r="CA15" s="179">
        <f t="shared" si="0"/>
        <v>0</v>
      </c>
      <c r="CB15" s="177" t="str">
        <f t="shared" si="2"/>
        <v>FALSE</v>
      </c>
    </row>
    <row r="16" spans="1:80" x14ac:dyDescent="0.2">
      <c r="A16" s="15"/>
      <c r="B16" s="91">
        <v>9</v>
      </c>
      <c r="C16" s="115" t="s">
        <v>601</v>
      </c>
      <c r="D16" s="91" t="s">
        <v>1162</v>
      </c>
      <c r="E16" s="231">
        <v>0</v>
      </c>
      <c r="F16" s="92" t="s">
        <v>1147</v>
      </c>
      <c r="G16" s="232">
        <v>0</v>
      </c>
      <c r="H16" s="182" t="s">
        <v>373</v>
      </c>
      <c r="I16" s="235">
        <v>0</v>
      </c>
      <c r="J16" s="92" t="s">
        <v>384</v>
      </c>
      <c r="K16" s="233">
        <v>0</v>
      </c>
      <c r="L16" s="92" t="s">
        <v>530</v>
      </c>
      <c r="M16" s="231">
        <v>0</v>
      </c>
      <c r="N16" s="121" t="s">
        <v>531</v>
      </c>
      <c r="O16" s="233">
        <v>0</v>
      </c>
      <c r="P16" s="92" t="s">
        <v>532</v>
      </c>
      <c r="Q16" s="231">
        <v>0</v>
      </c>
      <c r="R16" s="92" t="s">
        <v>533</v>
      </c>
      <c r="S16" s="236">
        <v>0</v>
      </c>
      <c r="T16" s="92" t="s">
        <v>534</v>
      </c>
      <c r="U16" s="231">
        <v>0</v>
      </c>
      <c r="V16" s="92" t="s">
        <v>535</v>
      </c>
      <c r="W16" s="233">
        <v>0</v>
      </c>
      <c r="X16" s="124" t="s">
        <v>536</v>
      </c>
      <c r="Y16" s="231">
        <v>0</v>
      </c>
      <c r="Z16" s="92" t="s">
        <v>537</v>
      </c>
      <c r="AA16" s="233">
        <v>0</v>
      </c>
      <c r="AB16" s="92" t="s">
        <v>538</v>
      </c>
      <c r="AC16" s="231">
        <v>0</v>
      </c>
      <c r="AD16" s="92" t="s">
        <v>539</v>
      </c>
      <c r="AE16" s="233">
        <v>0</v>
      </c>
      <c r="AF16" s="92" t="s">
        <v>540</v>
      </c>
      <c r="AG16" s="231">
        <v>0</v>
      </c>
      <c r="AH16" s="92" t="s">
        <v>541</v>
      </c>
      <c r="AI16" s="233">
        <v>0</v>
      </c>
      <c r="AJ16" s="92" t="s">
        <v>542</v>
      </c>
      <c r="AK16" s="231">
        <v>0</v>
      </c>
      <c r="AL16" s="92" t="s">
        <v>543</v>
      </c>
      <c r="AM16" s="233">
        <v>0</v>
      </c>
      <c r="AN16" s="92" t="s">
        <v>544</v>
      </c>
      <c r="AO16" s="231">
        <v>0</v>
      </c>
      <c r="AP16" s="92" t="s">
        <v>740</v>
      </c>
      <c r="AQ16" s="233">
        <v>0</v>
      </c>
      <c r="AR16" s="92" t="s">
        <v>755</v>
      </c>
      <c r="AS16" s="231">
        <v>0</v>
      </c>
      <c r="AT16" s="92" t="s">
        <v>772</v>
      </c>
      <c r="AU16" s="236">
        <v>0</v>
      </c>
      <c r="AV16" s="92" t="s">
        <v>788</v>
      </c>
      <c r="AW16" s="231">
        <v>0</v>
      </c>
      <c r="AX16" s="92" t="s">
        <v>804</v>
      </c>
      <c r="AY16" s="233">
        <v>0</v>
      </c>
      <c r="AZ16" s="91" t="s">
        <v>820</v>
      </c>
      <c r="BA16" s="231">
        <v>0</v>
      </c>
      <c r="BB16" s="92" t="s">
        <v>836</v>
      </c>
      <c r="BC16" s="236">
        <v>0</v>
      </c>
      <c r="BD16" s="91" t="s">
        <v>852</v>
      </c>
      <c r="BE16" s="231">
        <v>0</v>
      </c>
      <c r="BF16" s="92" t="s">
        <v>868</v>
      </c>
      <c r="BG16" s="233">
        <v>0</v>
      </c>
      <c r="BH16" s="92" t="s">
        <v>884</v>
      </c>
      <c r="BI16" s="231">
        <v>0</v>
      </c>
      <c r="BJ16" s="92" t="s">
        <v>900</v>
      </c>
      <c r="BK16" s="233">
        <v>0</v>
      </c>
      <c r="BL16" s="92" t="s">
        <v>916</v>
      </c>
      <c r="BM16" s="231">
        <v>0</v>
      </c>
      <c r="BN16" s="92" t="s">
        <v>932</v>
      </c>
      <c r="BO16" s="233">
        <v>0</v>
      </c>
      <c r="BP16" s="92" t="s">
        <v>948</v>
      </c>
      <c r="BQ16" s="231">
        <v>0</v>
      </c>
      <c r="BR16" s="92" t="s">
        <v>964</v>
      </c>
      <c r="BS16" s="233">
        <v>0</v>
      </c>
      <c r="BT16" s="92" t="s">
        <v>980</v>
      </c>
      <c r="BU16" s="231">
        <v>0</v>
      </c>
      <c r="BV16" s="92" t="s">
        <v>996</v>
      </c>
      <c r="BW16" s="236">
        <v>0</v>
      </c>
      <c r="BY16" s="177" t="str">
        <f>IF(COUNTIF('Sch B Validation'!B9:BT9, "Fail")&gt;0,"Fail",IF(CB16="TRUE","N/A", "Pass"))</f>
        <v>Pass</v>
      </c>
      <c r="BZ16" s="180">
        <f t="shared" si="1"/>
        <v>0</v>
      </c>
      <c r="CA16" s="179">
        <f t="shared" si="0"/>
        <v>0</v>
      </c>
      <c r="CB16" s="177" t="str">
        <f t="shared" si="2"/>
        <v>FALSE</v>
      </c>
    </row>
    <row r="17" spans="1:80" x14ac:dyDescent="0.2">
      <c r="A17" s="15"/>
      <c r="B17" s="91">
        <v>10</v>
      </c>
      <c r="C17" s="115" t="s">
        <v>602</v>
      </c>
      <c r="D17" s="91" t="s">
        <v>1161</v>
      </c>
      <c r="E17" s="231">
        <v>0</v>
      </c>
      <c r="F17" s="92" t="s">
        <v>1148</v>
      </c>
      <c r="G17" s="232">
        <v>0</v>
      </c>
      <c r="H17" s="182" t="s">
        <v>374</v>
      </c>
      <c r="I17" s="235">
        <v>0</v>
      </c>
      <c r="J17" s="92" t="s">
        <v>385</v>
      </c>
      <c r="K17" s="233">
        <v>0</v>
      </c>
      <c r="L17" s="92" t="s">
        <v>545</v>
      </c>
      <c r="M17" s="231">
        <v>0</v>
      </c>
      <c r="N17" s="121" t="s">
        <v>546</v>
      </c>
      <c r="O17" s="233">
        <v>0</v>
      </c>
      <c r="P17" s="92" t="s">
        <v>547</v>
      </c>
      <c r="Q17" s="231">
        <v>0</v>
      </c>
      <c r="R17" s="92" t="s">
        <v>548</v>
      </c>
      <c r="S17" s="236">
        <v>0</v>
      </c>
      <c r="T17" s="92" t="s">
        <v>549</v>
      </c>
      <c r="U17" s="231">
        <v>0</v>
      </c>
      <c r="V17" s="92" t="s">
        <v>550</v>
      </c>
      <c r="W17" s="233">
        <v>0</v>
      </c>
      <c r="X17" s="124" t="s">
        <v>551</v>
      </c>
      <c r="Y17" s="231">
        <v>0</v>
      </c>
      <c r="Z17" s="92" t="s">
        <v>552</v>
      </c>
      <c r="AA17" s="233">
        <v>0</v>
      </c>
      <c r="AB17" s="92" t="s">
        <v>553</v>
      </c>
      <c r="AC17" s="231">
        <v>0</v>
      </c>
      <c r="AD17" s="92" t="s">
        <v>554</v>
      </c>
      <c r="AE17" s="233">
        <v>0</v>
      </c>
      <c r="AF17" s="92" t="s">
        <v>555</v>
      </c>
      <c r="AG17" s="231">
        <v>0</v>
      </c>
      <c r="AH17" s="92" t="s">
        <v>556</v>
      </c>
      <c r="AI17" s="233">
        <v>0</v>
      </c>
      <c r="AJ17" s="92" t="s">
        <v>557</v>
      </c>
      <c r="AK17" s="231">
        <v>0</v>
      </c>
      <c r="AL17" s="92" t="s">
        <v>558</v>
      </c>
      <c r="AM17" s="233">
        <v>0</v>
      </c>
      <c r="AN17" s="92" t="s">
        <v>559</v>
      </c>
      <c r="AO17" s="231">
        <v>0</v>
      </c>
      <c r="AP17" s="92" t="s">
        <v>741</v>
      </c>
      <c r="AQ17" s="233">
        <v>0</v>
      </c>
      <c r="AR17" s="92" t="s">
        <v>756</v>
      </c>
      <c r="AS17" s="231">
        <v>0</v>
      </c>
      <c r="AT17" s="92" t="s">
        <v>773</v>
      </c>
      <c r="AU17" s="236">
        <v>0</v>
      </c>
      <c r="AV17" s="92" t="s">
        <v>789</v>
      </c>
      <c r="AW17" s="231">
        <v>0</v>
      </c>
      <c r="AX17" s="92" t="s">
        <v>805</v>
      </c>
      <c r="AY17" s="233">
        <v>0</v>
      </c>
      <c r="AZ17" s="91" t="s">
        <v>821</v>
      </c>
      <c r="BA17" s="231">
        <v>0</v>
      </c>
      <c r="BB17" s="92" t="s">
        <v>837</v>
      </c>
      <c r="BC17" s="236">
        <v>0</v>
      </c>
      <c r="BD17" s="91" t="s">
        <v>853</v>
      </c>
      <c r="BE17" s="231">
        <v>0</v>
      </c>
      <c r="BF17" s="92" t="s">
        <v>869</v>
      </c>
      <c r="BG17" s="233">
        <v>0</v>
      </c>
      <c r="BH17" s="92" t="s">
        <v>885</v>
      </c>
      <c r="BI17" s="231">
        <v>0</v>
      </c>
      <c r="BJ17" s="92" t="s">
        <v>901</v>
      </c>
      <c r="BK17" s="233">
        <v>0</v>
      </c>
      <c r="BL17" s="92" t="s">
        <v>917</v>
      </c>
      <c r="BM17" s="231">
        <v>0</v>
      </c>
      <c r="BN17" s="92" t="s">
        <v>933</v>
      </c>
      <c r="BO17" s="233">
        <v>0</v>
      </c>
      <c r="BP17" s="92" t="s">
        <v>949</v>
      </c>
      <c r="BQ17" s="231">
        <v>0</v>
      </c>
      <c r="BR17" s="92" t="s">
        <v>965</v>
      </c>
      <c r="BS17" s="233">
        <v>0</v>
      </c>
      <c r="BT17" s="92" t="s">
        <v>981</v>
      </c>
      <c r="BU17" s="231">
        <v>0</v>
      </c>
      <c r="BV17" s="92" t="s">
        <v>997</v>
      </c>
      <c r="BW17" s="236">
        <v>0</v>
      </c>
      <c r="BY17" s="177" t="str">
        <f>IF(COUNTIF('Sch B Validation'!B10:BT10, "Fail")&gt;0,"Fail",IF(CB17="TRUE","N/A", "Pass"))</f>
        <v>Pass</v>
      </c>
      <c r="BZ17" s="180">
        <f t="shared" si="1"/>
        <v>0</v>
      </c>
      <c r="CA17" s="179">
        <f t="shared" si="0"/>
        <v>0</v>
      </c>
      <c r="CB17" s="177" t="str">
        <f t="shared" si="2"/>
        <v>FALSE</v>
      </c>
    </row>
    <row r="18" spans="1:80" x14ac:dyDescent="0.2">
      <c r="A18" s="15"/>
      <c r="B18" s="91">
        <v>11</v>
      </c>
      <c r="C18" s="115" t="s">
        <v>603</v>
      </c>
      <c r="D18" s="91" t="s">
        <v>1160</v>
      </c>
      <c r="E18" s="231">
        <v>0</v>
      </c>
      <c r="F18" s="92" t="s">
        <v>1149</v>
      </c>
      <c r="G18" s="232">
        <v>0</v>
      </c>
      <c r="H18" s="182" t="s">
        <v>375</v>
      </c>
      <c r="I18" s="235">
        <v>0</v>
      </c>
      <c r="J18" s="92" t="s">
        <v>386</v>
      </c>
      <c r="K18" s="233">
        <v>0</v>
      </c>
      <c r="L18" s="121" t="s">
        <v>560</v>
      </c>
      <c r="M18" s="231">
        <v>0</v>
      </c>
      <c r="N18" s="121" t="s">
        <v>561</v>
      </c>
      <c r="O18" s="233">
        <v>0</v>
      </c>
      <c r="P18" s="92" t="s">
        <v>562</v>
      </c>
      <c r="Q18" s="231">
        <v>0</v>
      </c>
      <c r="R18" s="92" t="s">
        <v>563</v>
      </c>
      <c r="S18" s="236">
        <v>0</v>
      </c>
      <c r="T18" s="92" t="s">
        <v>564</v>
      </c>
      <c r="U18" s="231">
        <v>0</v>
      </c>
      <c r="V18" s="92" t="s">
        <v>565</v>
      </c>
      <c r="W18" s="233">
        <v>0</v>
      </c>
      <c r="X18" s="124" t="s">
        <v>566</v>
      </c>
      <c r="Y18" s="231">
        <v>0</v>
      </c>
      <c r="Z18" s="92" t="s">
        <v>567</v>
      </c>
      <c r="AA18" s="233">
        <v>0</v>
      </c>
      <c r="AB18" s="92" t="s">
        <v>568</v>
      </c>
      <c r="AC18" s="231">
        <v>0</v>
      </c>
      <c r="AD18" s="92" t="s">
        <v>569</v>
      </c>
      <c r="AE18" s="233">
        <v>0</v>
      </c>
      <c r="AF18" s="92" t="s">
        <v>570</v>
      </c>
      <c r="AG18" s="231">
        <v>0</v>
      </c>
      <c r="AH18" s="92" t="s">
        <v>571</v>
      </c>
      <c r="AI18" s="233">
        <v>0</v>
      </c>
      <c r="AJ18" s="92" t="s">
        <v>572</v>
      </c>
      <c r="AK18" s="231">
        <v>0</v>
      </c>
      <c r="AL18" s="92" t="s">
        <v>573</v>
      </c>
      <c r="AM18" s="233">
        <v>0</v>
      </c>
      <c r="AN18" s="92" t="s">
        <v>574</v>
      </c>
      <c r="AO18" s="231">
        <v>0</v>
      </c>
      <c r="AP18" s="92" t="s">
        <v>742</v>
      </c>
      <c r="AQ18" s="233">
        <v>0</v>
      </c>
      <c r="AR18" s="92" t="s">
        <v>757</v>
      </c>
      <c r="AS18" s="231">
        <v>0</v>
      </c>
      <c r="AT18" s="92" t="s">
        <v>774</v>
      </c>
      <c r="AU18" s="236">
        <v>0</v>
      </c>
      <c r="AV18" s="92" t="s">
        <v>790</v>
      </c>
      <c r="AW18" s="231">
        <v>0</v>
      </c>
      <c r="AX18" s="92" t="s">
        <v>806</v>
      </c>
      <c r="AY18" s="233">
        <v>0</v>
      </c>
      <c r="AZ18" s="91" t="s">
        <v>822</v>
      </c>
      <c r="BA18" s="231">
        <v>0</v>
      </c>
      <c r="BB18" s="92" t="s">
        <v>838</v>
      </c>
      <c r="BC18" s="236">
        <v>0</v>
      </c>
      <c r="BD18" s="91" t="s">
        <v>854</v>
      </c>
      <c r="BE18" s="231">
        <v>0</v>
      </c>
      <c r="BF18" s="92" t="s">
        <v>870</v>
      </c>
      <c r="BG18" s="233">
        <v>0</v>
      </c>
      <c r="BH18" s="92" t="s">
        <v>886</v>
      </c>
      <c r="BI18" s="231">
        <v>0</v>
      </c>
      <c r="BJ18" s="92" t="s">
        <v>902</v>
      </c>
      <c r="BK18" s="233">
        <v>0</v>
      </c>
      <c r="BL18" s="92" t="s">
        <v>918</v>
      </c>
      <c r="BM18" s="231">
        <v>0</v>
      </c>
      <c r="BN18" s="92" t="s">
        <v>934</v>
      </c>
      <c r="BO18" s="233">
        <v>0</v>
      </c>
      <c r="BP18" s="92" t="s">
        <v>950</v>
      </c>
      <c r="BQ18" s="231">
        <v>0</v>
      </c>
      <c r="BR18" s="92" t="s">
        <v>966</v>
      </c>
      <c r="BS18" s="233">
        <v>0</v>
      </c>
      <c r="BT18" s="92" t="s">
        <v>982</v>
      </c>
      <c r="BU18" s="231">
        <v>0</v>
      </c>
      <c r="BV18" s="92" t="s">
        <v>998</v>
      </c>
      <c r="BW18" s="236">
        <v>0</v>
      </c>
      <c r="BY18" s="177" t="str">
        <f>IF(COUNTIF('Sch B Validation'!B11:BT11, "Fail")&gt;0,"Fail",IF(CB18="TRUE","N/A", "Pass"))</f>
        <v>Pass</v>
      </c>
      <c r="BZ18" s="180">
        <f t="shared" si="1"/>
        <v>0</v>
      </c>
      <c r="CA18" s="179">
        <f t="shared" si="0"/>
        <v>0</v>
      </c>
      <c r="CB18" s="177" t="str">
        <f t="shared" si="2"/>
        <v>FALSE</v>
      </c>
    </row>
    <row r="19" spans="1:80" x14ac:dyDescent="0.2">
      <c r="A19" s="15"/>
      <c r="B19" s="91">
        <v>12</v>
      </c>
      <c r="C19" s="115" t="s">
        <v>604</v>
      </c>
      <c r="D19" s="91" t="s">
        <v>1159</v>
      </c>
      <c r="E19" s="231">
        <v>0</v>
      </c>
      <c r="F19" s="92" t="s">
        <v>1150</v>
      </c>
      <c r="G19" s="232">
        <v>0</v>
      </c>
      <c r="H19" s="182" t="s">
        <v>575</v>
      </c>
      <c r="I19" s="235">
        <v>0</v>
      </c>
      <c r="J19" s="92" t="s">
        <v>576</v>
      </c>
      <c r="K19" s="233">
        <v>0</v>
      </c>
      <c r="L19" s="92" t="s">
        <v>577</v>
      </c>
      <c r="M19" s="231">
        <v>0</v>
      </c>
      <c r="N19" s="121" t="s">
        <v>578</v>
      </c>
      <c r="O19" s="233">
        <v>0</v>
      </c>
      <c r="P19" s="92" t="s">
        <v>579</v>
      </c>
      <c r="Q19" s="231">
        <v>0</v>
      </c>
      <c r="R19" s="92" t="s">
        <v>580</v>
      </c>
      <c r="S19" s="236">
        <v>0</v>
      </c>
      <c r="T19" s="92" t="s">
        <v>581</v>
      </c>
      <c r="U19" s="231">
        <v>0</v>
      </c>
      <c r="V19" s="92" t="s">
        <v>582</v>
      </c>
      <c r="W19" s="233">
        <v>0</v>
      </c>
      <c r="X19" s="124" t="s">
        <v>583</v>
      </c>
      <c r="Y19" s="231">
        <v>0</v>
      </c>
      <c r="Z19" s="92" t="s">
        <v>584</v>
      </c>
      <c r="AA19" s="233">
        <v>0</v>
      </c>
      <c r="AB19" s="92" t="s">
        <v>585</v>
      </c>
      <c r="AC19" s="231">
        <v>0</v>
      </c>
      <c r="AD19" s="92" t="s">
        <v>586</v>
      </c>
      <c r="AE19" s="233">
        <v>0</v>
      </c>
      <c r="AF19" s="92" t="s">
        <v>587</v>
      </c>
      <c r="AG19" s="231">
        <v>0</v>
      </c>
      <c r="AH19" s="92" t="s">
        <v>588</v>
      </c>
      <c r="AI19" s="233">
        <v>0</v>
      </c>
      <c r="AJ19" s="92" t="s">
        <v>589</v>
      </c>
      <c r="AK19" s="231">
        <v>0</v>
      </c>
      <c r="AL19" s="92" t="s">
        <v>590</v>
      </c>
      <c r="AM19" s="233">
        <v>0</v>
      </c>
      <c r="AN19" s="92" t="s">
        <v>591</v>
      </c>
      <c r="AO19" s="231">
        <v>0</v>
      </c>
      <c r="AP19" s="92" t="s">
        <v>743</v>
      </c>
      <c r="AQ19" s="233">
        <v>0</v>
      </c>
      <c r="AR19" s="92" t="s">
        <v>758</v>
      </c>
      <c r="AS19" s="231">
        <v>0</v>
      </c>
      <c r="AT19" s="92" t="s">
        <v>775</v>
      </c>
      <c r="AU19" s="236">
        <v>0</v>
      </c>
      <c r="AV19" s="92" t="s">
        <v>791</v>
      </c>
      <c r="AW19" s="231">
        <v>0</v>
      </c>
      <c r="AX19" s="92" t="s">
        <v>807</v>
      </c>
      <c r="AY19" s="233">
        <v>0</v>
      </c>
      <c r="AZ19" s="91" t="s">
        <v>823</v>
      </c>
      <c r="BA19" s="231">
        <v>0</v>
      </c>
      <c r="BB19" s="92" t="s">
        <v>839</v>
      </c>
      <c r="BC19" s="236">
        <v>0</v>
      </c>
      <c r="BD19" s="91" t="s">
        <v>855</v>
      </c>
      <c r="BE19" s="231">
        <v>0</v>
      </c>
      <c r="BF19" s="92" t="s">
        <v>871</v>
      </c>
      <c r="BG19" s="233">
        <v>0</v>
      </c>
      <c r="BH19" s="92" t="s">
        <v>887</v>
      </c>
      <c r="BI19" s="231">
        <v>0</v>
      </c>
      <c r="BJ19" s="92" t="s">
        <v>903</v>
      </c>
      <c r="BK19" s="233">
        <v>0</v>
      </c>
      <c r="BL19" s="92" t="s">
        <v>919</v>
      </c>
      <c r="BM19" s="231">
        <v>0</v>
      </c>
      <c r="BN19" s="92" t="s">
        <v>935</v>
      </c>
      <c r="BO19" s="233">
        <v>0</v>
      </c>
      <c r="BP19" s="92" t="s">
        <v>951</v>
      </c>
      <c r="BQ19" s="231">
        <v>0</v>
      </c>
      <c r="BR19" s="92" t="s">
        <v>967</v>
      </c>
      <c r="BS19" s="233">
        <v>0</v>
      </c>
      <c r="BT19" s="92" t="s">
        <v>983</v>
      </c>
      <c r="BU19" s="231">
        <v>0</v>
      </c>
      <c r="BV19" s="92" t="s">
        <v>999</v>
      </c>
      <c r="BW19" s="236">
        <v>0</v>
      </c>
      <c r="BY19" s="177" t="str">
        <f>IF(COUNTIF('Sch B Validation'!B12:BT12, "Fail")&gt;0,"Fail",IF(CB19="TRUE","N/A", "Pass"))</f>
        <v>Pass</v>
      </c>
      <c r="BZ19" s="180">
        <f t="shared" si="1"/>
        <v>0</v>
      </c>
      <c r="CA19" s="179">
        <f t="shared" ref="CA19:CA22" si="3">SUM(G19,K19,O19,S19,W19,AA19,AE19,AI19,AM19,AQ19,AU19,AY19,BC19,BG19,BK19,BO19,BS19,BW19)</f>
        <v>0</v>
      </c>
      <c r="CB19" s="177" t="str">
        <f t="shared" si="2"/>
        <v>FALSE</v>
      </c>
    </row>
    <row r="20" spans="1:80" x14ac:dyDescent="0.2">
      <c r="A20" s="15"/>
      <c r="B20" s="97">
        <v>13</v>
      </c>
      <c r="C20" s="116" t="s">
        <v>301</v>
      </c>
      <c r="D20" s="97" t="s">
        <v>1158</v>
      </c>
      <c r="E20" s="226">
        <f>SUM(E21:E22)</f>
        <v>0</v>
      </c>
      <c r="F20" s="101" t="s">
        <v>1151</v>
      </c>
      <c r="G20" s="100">
        <f>SUM(G21:G22)</f>
        <v>0</v>
      </c>
      <c r="H20" s="183" t="s">
        <v>605</v>
      </c>
      <c r="I20" s="226">
        <f>SUM(I21:I22)</f>
        <v>0</v>
      </c>
      <c r="J20" s="101" t="s">
        <v>606</v>
      </c>
      <c r="K20" s="100">
        <f>SUM(K21:K22)</f>
        <v>0</v>
      </c>
      <c r="L20" s="123" t="s">
        <v>607</v>
      </c>
      <c r="M20" s="226">
        <f>SUM(M21:M22)</f>
        <v>0</v>
      </c>
      <c r="N20" s="123" t="s">
        <v>608</v>
      </c>
      <c r="O20" s="100">
        <f>SUM(O21:O22)</f>
        <v>0</v>
      </c>
      <c r="P20" s="101" t="s">
        <v>609</v>
      </c>
      <c r="Q20" s="226">
        <f>SUM(Q21:Q22)</f>
        <v>0</v>
      </c>
      <c r="R20" s="101" t="s">
        <v>610</v>
      </c>
      <c r="S20" s="99">
        <f>SUM(S21:S22)</f>
        <v>0</v>
      </c>
      <c r="T20" s="101" t="s">
        <v>611</v>
      </c>
      <c r="U20" s="226">
        <f>SUM(U21:U22)</f>
        <v>0</v>
      </c>
      <c r="V20" s="101" t="s">
        <v>612</v>
      </c>
      <c r="W20" s="100">
        <f>SUM(W21:W22)</f>
        <v>0</v>
      </c>
      <c r="X20" s="125" t="s">
        <v>613</v>
      </c>
      <c r="Y20" s="226">
        <f>SUM(Y21:Y22)</f>
        <v>0</v>
      </c>
      <c r="Z20" s="101" t="s">
        <v>614</v>
      </c>
      <c r="AA20" s="100">
        <f>SUM(AA21:AA22)</f>
        <v>0</v>
      </c>
      <c r="AB20" s="101" t="s">
        <v>615</v>
      </c>
      <c r="AC20" s="226">
        <f>SUM(AC21:AC22)</f>
        <v>0</v>
      </c>
      <c r="AD20" s="101" t="s">
        <v>616</v>
      </c>
      <c r="AE20" s="100">
        <f>SUM(AE21:AE22)</f>
        <v>0</v>
      </c>
      <c r="AF20" s="101" t="s">
        <v>617</v>
      </c>
      <c r="AG20" s="226">
        <f>SUM(AG21:AG22)</f>
        <v>0</v>
      </c>
      <c r="AH20" s="101" t="s">
        <v>618</v>
      </c>
      <c r="AI20" s="100">
        <f>SUM(AI21:AI22)</f>
        <v>0</v>
      </c>
      <c r="AJ20" s="101" t="s">
        <v>619</v>
      </c>
      <c r="AK20" s="226">
        <f>SUM(AK21:AK22)</f>
        <v>0</v>
      </c>
      <c r="AL20" s="101" t="s">
        <v>620</v>
      </c>
      <c r="AM20" s="100">
        <f>SUM(AM21:AM22)</f>
        <v>0</v>
      </c>
      <c r="AN20" s="101" t="s">
        <v>621</v>
      </c>
      <c r="AO20" s="226">
        <f>SUM(AO21:AO22)</f>
        <v>0</v>
      </c>
      <c r="AP20" s="101" t="s">
        <v>744</v>
      </c>
      <c r="AQ20" s="100">
        <f>SUM(AQ21:AQ22)</f>
        <v>0</v>
      </c>
      <c r="AR20" s="101" t="s">
        <v>759</v>
      </c>
      <c r="AS20" s="226">
        <f>SUM(AS21:AS22)</f>
        <v>0</v>
      </c>
      <c r="AT20" s="101" t="s">
        <v>776</v>
      </c>
      <c r="AU20" s="99">
        <f>SUM(AU21:AU22)</f>
        <v>0</v>
      </c>
      <c r="AV20" s="101" t="s">
        <v>792</v>
      </c>
      <c r="AW20" s="226">
        <f>SUM(AW21:AW22)</f>
        <v>0</v>
      </c>
      <c r="AX20" s="101" t="s">
        <v>808</v>
      </c>
      <c r="AY20" s="100">
        <f>SUM(AY21:AY22)</f>
        <v>0</v>
      </c>
      <c r="AZ20" s="97" t="s">
        <v>824</v>
      </c>
      <c r="BA20" s="226">
        <f>SUM(BA21:BA22)</f>
        <v>0</v>
      </c>
      <c r="BB20" s="101" t="s">
        <v>840</v>
      </c>
      <c r="BC20" s="99">
        <f>SUM(BC21:BC22)</f>
        <v>0</v>
      </c>
      <c r="BD20" s="97" t="s">
        <v>856</v>
      </c>
      <c r="BE20" s="226">
        <f>SUM(BE21:BE22)</f>
        <v>0</v>
      </c>
      <c r="BF20" s="101" t="s">
        <v>872</v>
      </c>
      <c r="BG20" s="100">
        <f>SUM(BG21:BG22)</f>
        <v>0</v>
      </c>
      <c r="BH20" s="101" t="s">
        <v>888</v>
      </c>
      <c r="BI20" s="226">
        <f>SUM(BI21:BI22)</f>
        <v>0</v>
      </c>
      <c r="BJ20" s="101" t="s">
        <v>904</v>
      </c>
      <c r="BK20" s="100">
        <f>SUM(BK21:BK22)</f>
        <v>0</v>
      </c>
      <c r="BL20" s="101" t="s">
        <v>920</v>
      </c>
      <c r="BM20" s="226">
        <f>SUM(BM21:BM22)</f>
        <v>0</v>
      </c>
      <c r="BN20" s="101" t="s">
        <v>936</v>
      </c>
      <c r="BO20" s="100">
        <f>SUM(BO21:BO22)</f>
        <v>0</v>
      </c>
      <c r="BP20" s="101" t="s">
        <v>952</v>
      </c>
      <c r="BQ20" s="226">
        <f>SUM(BQ21:BQ22)</f>
        <v>0</v>
      </c>
      <c r="BR20" s="101" t="s">
        <v>968</v>
      </c>
      <c r="BS20" s="100">
        <f>SUM(BS21:BS22)</f>
        <v>0</v>
      </c>
      <c r="BT20" s="101" t="s">
        <v>984</v>
      </c>
      <c r="BU20" s="226">
        <f>SUM(BU21:BU22)</f>
        <v>0</v>
      </c>
      <c r="BV20" s="101" t="s">
        <v>1000</v>
      </c>
      <c r="BW20" s="99">
        <f>SUM(BW21:BW22)</f>
        <v>0</v>
      </c>
      <c r="BY20" s="177"/>
      <c r="BZ20" s="180">
        <f t="shared" si="1"/>
        <v>0</v>
      </c>
      <c r="CA20" s="179">
        <f t="shared" si="3"/>
        <v>0</v>
      </c>
      <c r="CB20" s="177"/>
    </row>
    <row r="21" spans="1:80" x14ac:dyDescent="0.2">
      <c r="A21" s="15"/>
      <c r="B21" s="91">
        <v>14</v>
      </c>
      <c r="C21" s="115" t="s">
        <v>622</v>
      </c>
      <c r="D21" s="91" t="s">
        <v>1157</v>
      </c>
      <c r="E21" s="231">
        <v>0</v>
      </c>
      <c r="F21" s="92" t="s">
        <v>1152</v>
      </c>
      <c r="G21" s="233">
        <v>0</v>
      </c>
      <c r="H21" s="182" t="s">
        <v>623</v>
      </c>
      <c r="I21" s="231">
        <v>0</v>
      </c>
      <c r="J21" s="92" t="s">
        <v>624</v>
      </c>
      <c r="K21" s="233">
        <v>0</v>
      </c>
      <c r="L21" s="92" t="s">
        <v>625</v>
      </c>
      <c r="M21" s="231">
        <v>0</v>
      </c>
      <c r="N21" s="121" t="s">
        <v>626</v>
      </c>
      <c r="O21" s="233">
        <v>0</v>
      </c>
      <c r="P21" s="92" t="s">
        <v>627</v>
      </c>
      <c r="Q21" s="231">
        <v>0</v>
      </c>
      <c r="R21" s="92" t="s">
        <v>628</v>
      </c>
      <c r="S21" s="236">
        <v>0</v>
      </c>
      <c r="T21" s="92" t="s">
        <v>629</v>
      </c>
      <c r="U21" s="231">
        <v>0</v>
      </c>
      <c r="V21" s="92" t="s">
        <v>630</v>
      </c>
      <c r="W21" s="233">
        <v>0</v>
      </c>
      <c r="X21" s="124" t="s">
        <v>631</v>
      </c>
      <c r="Y21" s="231">
        <v>0</v>
      </c>
      <c r="Z21" s="92" t="s">
        <v>632</v>
      </c>
      <c r="AA21" s="233">
        <v>0</v>
      </c>
      <c r="AB21" s="92" t="s">
        <v>633</v>
      </c>
      <c r="AC21" s="231">
        <v>0</v>
      </c>
      <c r="AD21" s="92" t="s">
        <v>634</v>
      </c>
      <c r="AE21" s="233">
        <v>0</v>
      </c>
      <c r="AF21" s="92" t="s">
        <v>635</v>
      </c>
      <c r="AG21" s="231">
        <v>0</v>
      </c>
      <c r="AH21" s="92" t="s">
        <v>636</v>
      </c>
      <c r="AI21" s="233">
        <v>0</v>
      </c>
      <c r="AJ21" s="92" t="s">
        <v>637</v>
      </c>
      <c r="AK21" s="231">
        <v>0</v>
      </c>
      <c r="AL21" s="92" t="s">
        <v>638</v>
      </c>
      <c r="AM21" s="233">
        <v>0</v>
      </c>
      <c r="AN21" s="92" t="s">
        <v>639</v>
      </c>
      <c r="AO21" s="231">
        <v>0</v>
      </c>
      <c r="AP21" s="92" t="s">
        <v>745</v>
      </c>
      <c r="AQ21" s="233">
        <v>0</v>
      </c>
      <c r="AR21" s="92" t="s">
        <v>760</v>
      </c>
      <c r="AS21" s="231">
        <v>0</v>
      </c>
      <c r="AT21" s="92" t="s">
        <v>777</v>
      </c>
      <c r="AU21" s="236">
        <v>0</v>
      </c>
      <c r="AV21" s="92" t="s">
        <v>793</v>
      </c>
      <c r="AW21" s="231">
        <v>0</v>
      </c>
      <c r="AX21" s="92" t="s">
        <v>809</v>
      </c>
      <c r="AY21" s="233">
        <v>0</v>
      </c>
      <c r="AZ21" s="91" t="s">
        <v>825</v>
      </c>
      <c r="BA21" s="231">
        <v>0</v>
      </c>
      <c r="BB21" s="92" t="s">
        <v>841</v>
      </c>
      <c r="BC21" s="236">
        <v>0</v>
      </c>
      <c r="BD21" s="91" t="s">
        <v>857</v>
      </c>
      <c r="BE21" s="231">
        <v>0</v>
      </c>
      <c r="BF21" s="92" t="s">
        <v>873</v>
      </c>
      <c r="BG21" s="233">
        <v>0</v>
      </c>
      <c r="BH21" s="92" t="s">
        <v>889</v>
      </c>
      <c r="BI21" s="231">
        <v>0</v>
      </c>
      <c r="BJ21" s="92" t="s">
        <v>905</v>
      </c>
      <c r="BK21" s="233">
        <v>0</v>
      </c>
      <c r="BL21" s="92" t="s">
        <v>921</v>
      </c>
      <c r="BM21" s="231">
        <v>0</v>
      </c>
      <c r="BN21" s="92" t="s">
        <v>937</v>
      </c>
      <c r="BO21" s="233">
        <v>0</v>
      </c>
      <c r="BP21" s="92" t="s">
        <v>953</v>
      </c>
      <c r="BQ21" s="231">
        <v>0</v>
      </c>
      <c r="BR21" s="92" t="s">
        <v>969</v>
      </c>
      <c r="BS21" s="233">
        <v>0</v>
      </c>
      <c r="BT21" s="92" t="s">
        <v>985</v>
      </c>
      <c r="BU21" s="231">
        <v>0</v>
      </c>
      <c r="BV21" s="92" t="s">
        <v>1001</v>
      </c>
      <c r="BW21" s="236">
        <v>0</v>
      </c>
      <c r="BY21" s="177" t="str">
        <f>IF(COUNTIF('Sch B Validation'!B14:BT14, "Fail")&gt;0,"Fail",IF(CB21="TRUE","N/A", "Pass"))</f>
        <v>Pass</v>
      </c>
      <c r="BZ21" s="180">
        <f t="shared" si="1"/>
        <v>0</v>
      </c>
      <c r="CA21" s="179">
        <f t="shared" si="3"/>
        <v>0</v>
      </c>
      <c r="CB21" s="177" t="str">
        <f t="shared" si="2"/>
        <v>FALSE</v>
      </c>
    </row>
    <row r="22" spans="1:80" x14ac:dyDescent="0.2">
      <c r="B22" s="91">
        <v>15</v>
      </c>
      <c r="C22" s="115" t="s">
        <v>640</v>
      </c>
      <c r="D22" s="91" t="s">
        <v>1156</v>
      </c>
      <c r="E22" s="231">
        <v>0</v>
      </c>
      <c r="F22" s="92" t="s">
        <v>1153</v>
      </c>
      <c r="G22" s="234">
        <v>0</v>
      </c>
      <c r="H22" s="182" t="s">
        <v>641</v>
      </c>
      <c r="I22" s="231">
        <v>0</v>
      </c>
      <c r="J22" s="92" t="s">
        <v>642</v>
      </c>
      <c r="K22" s="233">
        <v>0</v>
      </c>
      <c r="L22" s="92" t="s">
        <v>643</v>
      </c>
      <c r="M22" s="231">
        <v>0</v>
      </c>
      <c r="N22" s="121" t="s">
        <v>644</v>
      </c>
      <c r="O22" s="233">
        <v>0</v>
      </c>
      <c r="P22" s="92" t="s">
        <v>645</v>
      </c>
      <c r="Q22" s="231">
        <v>0</v>
      </c>
      <c r="R22" s="92" t="s">
        <v>646</v>
      </c>
      <c r="S22" s="236">
        <v>0</v>
      </c>
      <c r="T22" s="92" t="s">
        <v>647</v>
      </c>
      <c r="U22" s="231">
        <v>0</v>
      </c>
      <c r="V22" s="92" t="s">
        <v>648</v>
      </c>
      <c r="W22" s="233">
        <v>0</v>
      </c>
      <c r="X22" s="124" t="s">
        <v>649</v>
      </c>
      <c r="Y22" s="231">
        <v>0</v>
      </c>
      <c r="Z22" s="92" t="s">
        <v>650</v>
      </c>
      <c r="AA22" s="233">
        <v>0</v>
      </c>
      <c r="AB22" s="92" t="s">
        <v>651</v>
      </c>
      <c r="AC22" s="231">
        <v>0</v>
      </c>
      <c r="AD22" s="92" t="s">
        <v>652</v>
      </c>
      <c r="AE22" s="233">
        <v>0</v>
      </c>
      <c r="AF22" s="92" t="s">
        <v>653</v>
      </c>
      <c r="AG22" s="231">
        <v>0</v>
      </c>
      <c r="AH22" s="92" t="s">
        <v>654</v>
      </c>
      <c r="AI22" s="233">
        <v>0</v>
      </c>
      <c r="AJ22" s="92" t="s">
        <v>655</v>
      </c>
      <c r="AK22" s="231">
        <v>0</v>
      </c>
      <c r="AL22" s="92" t="s">
        <v>656</v>
      </c>
      <c r="AM22" s="233">
        <v>0</v>
      </c>
      <c r="AN22" s="92" t="s">
        <v>657</v>
      </c>
      <c r="AO22" s="231">
        <v>0</v>
      </c>
      <c r="AP22" s="92" t="s">
        <v>746</v>
      </c>
      <c r="AQ22" s="233">
        <v>0</v>
      </c>
      <c r="AR22" s="92" t="s">
        <v>761</v>
      </c>
      <c r="AS22" s="231">
        <v>0</v>
      </c>
      <c r="AT22" s="92" t="s">
        <v>778</v>
      </c>
      <c r="AU22" s="236">
        <v>0</v>
      </c>
      <c r="AV22" s="92" t="s">
        <v>794</v>
      </c>
      <c r="AW22" s="231">
        <v>0</v>
      </c>
      <c r="AX22" s="92" t="s">
        <v>810</v>
      </c>
      <c r="AY22" s="233">
        <v>0</v>
      </c>
      <c r="AZ22" s="91" t="s">
        <v>826</v>
      </c>
      <c r="BA22" s="231">
        <v>0</v>
      </c>
      <c r="BB22" s="92" t="s">
        <v>842</v>
      </c>
      <c r="BC22" s="236">
        <v>0</v>
      </c>
      <c r="BD22" s="91" t="s">
        <v>858</v>
      </c>
      <c r="BE22" s="231">
        <v>0</v>
      </c>
      <c r="BF22" s="92" t="s">
        <v>874</v>
      </c>
      <c r="BG22" s="233">
        <v>0</v>
      </c>
      <c r="BH22" s="92" t="s">
        <v>890</v>
      </c>
      <c r="BI22" s="231">
        <v>0</v>
      </c>
      <c r="BJ22" s="92" t="s">
        <v>906</v>
      </c>
      <c r="BK22" s="233">
        <v>0</v>
      </c>
      <c r="BL22" s="92" t="s">
        <v>922</v>
      </c>
      <c r="BM22" s="231">
        <v>0</v>
      </c>
      <c r="BN22" s="92" t="s">
        <v>938</v>
      </c>
      <c r="BO22" s="233">
        <v>0</v>
      </c>
      <c r="BP22" s="92" t="s">
        <v>954</v>
      </c>
      <c r="BQ22" s="231">
        <v>0</v>
      </c>
      <c r="BR22" s="92" t="s">
        <v>970</v>
      </c>
      <c r="BS22" s="233">
        <v>0</v>
      </c>
      <c r="BT22" s="92" t="s">
        <v>986</v>
      </c>
      <c r="BU22" s="231">
        <v>0</v>
      </c>
      <c r="BV22" s="92" t="s">
        <v>1002</v>
      </c>
      <c r="BW22" s="236">
        <v>0</v>
      </c>
      <c r="BY22" s="177" t="str">
        <f>IF(COUNTIF('Sch B Validation'!B15:BT15, "Fail")&gt;0,"Fail",IF(CB22="TRUE","N/A", "Pass"))</f>
        <v>Pass</v>
      </c>
      <c r="BZ22" s="180">
        <f t="shared" si="1"/>
        <v>0</v>
      </c>
      <c r="CA22" s="179">
        <f t="shared" si="3"/>
        <v>0</v>
      </c>
      <c r="CB22" s="177" t="str">
        <f t="shared" si="2"/>
        <v>FALSE</v>
      </c>
    </row>
    <row r="23" spans="1:80" ht="13.5" thickBot="1" x14ac:dyDescent="0.25">
      <c r="B23" s="102">
        <v>16</v>
      </c>
      <c r="C23" s="18" t="s">
        <v>31</v>
      </c>
      <c r="D23" s="102" t="s">
        <v>1155</v>
      </c>
      <c r="E23" s="227">
        <f>E8+E20</f>
        <v>0</v>
      </c>
      <c r="F23" s="105" t="s">
        <v>1154</v>
      </c>
      <c r="G23" s="104">
        <f>G8+G20</f>
        <v>0</v>
      </c>
      <c r="H23" s="184" t="s">
        <v>658</v>
      </c>
      <c r="I23" s="227">
        <f>I8+I20</f>
        <v>0</v>
      </c>
      <c r="J23" s="105" t="s">
        <v>659</v>
      </c>
      <c r="K23" s="104">
        <f>K8+K20</f>
        <v>0</v>
      </c>
      <c r="L23" s="122" t="s">
        <v>660</v>
      </c>
      <c r="M23" s="227">
        <f>M8+M20</f>
        <v>0</v>
      </c>
      <c r="N23" s="122" t="s">
        <v>661</v>
      </c>
      <c r="O23" s="104">
        <f>O8+O20</f>
        <v>0</v>
      </c>
      <c r="P23" s="105" t="s">
        <v>662</v>
      </c>
      <c r="Q23" s="227">
        <f>Q8+Q20</f>
        <v>0</v>
      </c>
      <c r="R23" s="105" t="s">
        <v>663</v>
      </c>
      <c r="S23" s="103">
        <f>S8+S20</f>
        <v>0</v>
      </c>
      <c r="T23" s="105" t="s">
        <v>664</v>
      </c>
      <c r="U23" s="227">
        <f>U8+U20</f>
        <v>0</v>
      </c>
      <c r="V23" s="105" t="s">
        <v>665</v>
      </c>
      <c r="W23" s="104">
        <f>W8+W20</f>
        <v>0</v>
      </c>
      <c r="X23" s="126" t="s">
        <v>666</v>
      </c>
      <c r="Y23" s="227">
        <f>Y8+Y20</f>
        <v>0</v>
      </c>
      <c r="Z23" s="105" t="s">
        <v>667</v>
      </c>
      <c r="AA23" s="104">
        <f>AA8+AA20</f>
        <v>0</v>
      </c>
      <c r="AB23" s="105" t="s">
        <v>668</v>
      </c>
      <c r="AC23" s="227">
        <f>AC8+AC20</f>
        <v>0</v>
      </c>
      <c r="AD23" s="105" t="s">
        <v>669</v>
      </c>
      <c r="AE23" s="104">
        <f>AE8+AE20</f>
        <v>0</v>
      </c>
      <c r="AF23" s="105" t="s">
        <v>670</v>
      </c>
      <c r="AG23" s="227">
        <f>AG8+AG20</f>
        <v>0</v>
      </c>
      <c r="AH23" s="105" t="s">
        <v>671</v>
      </c>
      <c r="AI23" s="104">
        <f>AI8+AI20</f>
        <v>0</v>
      </c>
      <c r="AJ23" s="105" t="s">
        <v>672</v>
      </c>
      <c r="AK23" s="227">
        <f>AK8+AK20</f>
        <v>0</v>
      </c>
      <c r="AL23" s="105" t="s">
        <v>673</v>
      </c>
      <c r="AM23" s="104">
        <f>AM8+AM20</f>
        <v>0</v>
      </c>
      <c r="AN23" s="105" t="s">
        <v>674</v>
      </c>
      <c r="AO23" s="227">
        <f>AO8+AO20</f>
        <v>0</v>
      </c>
      <c r="AP23" s="105" t="s">
        <v>747</v>
      </c>
      <c r="AQ23" s="104">
        <f>AQ8+AQ20</f>
        <v>0</v>
      </c>
      <c r="AR23" s="105" t="s">
        <v>762</v>
      </c>
      <c r="AS23" s="227">
        <f>AS8+AS20</f>
        <v>0</v>
      </c>
      <c r="AT23" s="105" t="s">
        <v>779</v>
      </c>
      <c r="AU23" s="103">
        <f>AU8+AU20</f>
        <v>0</v>
      </c>
      <c r="AV23" s="105" t="s">
        <v>795</v>
      </c>
      <c r="AW23" s="227">
        <f>AW8+AW20</f>
        <v>0</v>
      </c>
      <c r="AX23" s="105" t="s">
        <v>811</v>
      </c>
      <c r="AY23" s="104">
        <f>AY8+AY20</f>
        <v>0</v>
      </c>
      <c r="AZ23" s="102" t="s">
        <v>827</v>
      </c>
      <c r="BA23" s="227">
        <f>BA8+BA20</f>
        <v>0</v>
      </c>
      <c r="BB23" s="105" t="s">
        <v>843</v>
      </c>
      <c r="BC23" s="103">
        <f>BC8+BC20</f>
        <v>0</v>
      </c>
      <c r="BD23" s="102" t="s">
        <v>859</v>
      </c>
      <c r="BE23" s="227">
        <f>BE8+BE20</f>
        <v>0</v>
      </c>
      <c r="BF23" s="105" t="s">
        <v>875</v>
      </c>
      <c r="BG23" s="104">
        <f>BG8+BG20</f>
        <v>0</v>
      </c>
      <c r="BH23" s="105" t="s">
        <v>891</v>
      </c>
      <c r="BI23" s="227">
        <f>BI8+BI20</f>
        <v>0</v>
      </c>
      <c r="BJ23" s="105" t="s">
        <v>907</v>
      </c>
      <c r="BK23" s="104">
        <f>BK8+BK20</f>
        <v>0</v>
      </c>
      <c r="BL23" s="105" t="s">
        <v>923</v>
      </c>
      <c r="BM23" s="227">
        <f>BM8+BM20</f>
        <v>0</v>
      </c>
      <c r="BN23" s="105" t="s">
        <v>939</v>
      </c>
      <c r="BO23" s="104">
        <f>BO8+BO20</f>
        <v>0</v>
      </c>
      <c r="BP23" s="105" t="s">
        <v>955</v>
      </c>
      <c r="BQ23" s="227">
        <f>BQ8+BQ20</f>
        <v>0</v>
      </c>
      <c r="BR23" s="105" t="s">
        <v>971</v>
      </c>
      <c r="BS23" s="104">
        <f>BS8+BS20</f>
        <v>0</v>
      </c>
      <c r="BT23" s="105" t="s">
        <v>987</v>
      </c>
      <c r="BU23" s="227">
        <f>BU8+BU20</f>
        <v>0</v>
      </c>
      <c r="BV23" s="105" t="s">
        <v>1003</v>
      </c>
      <c r="BW23" s="103">
        <f>BW8+BW20</f>
        <v>0</v>
      </c>
    </row>
    <row r="24" spans="1:80" x14ac:dyDescent="0.2">
      <c r="B24" s="81"/>
      <c r="C24" s="88"/>
      <c r="D24" s="90"/>
      <c r="E24" s="90"/>
      <c r="F24" s="81"/>
      <c r="G24" s="90"/>
      <c r="H24" s="81"/>
      <c r="I24" s="90"/>
      <c r="J24" s="81"/>
      <c r="K24" s="90"/>
      <c r="L24" s="81"/>
      <c r="M24" s="90"/>
      <c r="N24" s="81"/>
      <c r="O24" s="90"/>
      <c r="P24" s="81"/>
      <c r="Q24" s="90"/>
      <c r="R24" s="81"/>
      <c r="S24" s="90"/>
      <c r="T24" s="81"/>
      <c r="U24" s="90"/>
      <c r="V24" s="81"/>
      <c r="W24" s="90"/>
      <c r="X24" s="81"/>
      <c r="Y24" s="90"/>
      <c r="Z24" s="81"/>
      <c r="AA24" s="90"/>
      <c r="AB24" s="81"/>
      <c r="AC24" s="90"/>
      <c r="AD24" s="81"/>
      <c r="AE24" s="90"/>
      <c r="AF24" s="81"/>
      <c r="AG24" s="90"/>
      <c r="AH24" s="81"/>
      <c r="AI24" s="90"/>
      <c r="AJ24" s="81"/>
      <c r="AK24" s="90"/>
      <c r="AL24" s="81"/>
      <c r="AM24" s="90"/>
      <c r="AN24" s="81"/>
      <c r="AO24" s="90"/>
    </row>
    <row r="25" spans="1:80" ht="14.25" x14ac:dyDescent="0.2">
      <c r="B25" s="81"/>
      <c r="C25" s="1" t="s">
        <v>592</v>
      </c>
      <c r="D25" s="90"/>
      <c r="E25" s="90"/>
      <c r="F25" s="81"/>
      <c r="G25" s="90"/>
      <c r="H25" s="81"/>
      <c r="I25" s="90"/>
      <c r="J25" s="81"/>
      <c r="K25" s="90"/>
      <c r="L25" s="81"/>
      <c r="M25" s="90"/>
      <c r="N25" s="81"/>
      <c r="O25" s="90"/>
      <c r="P25" s="81"/>
      <c r="Q25" s="90"/>
      <c r="R25" s="81"/>
      <c r="S25" s="90"/>
      <c r="T25" s="81"/>
      <c r="U25" s="90"/>
      <c r="V25" s="81"/>
      <c r="W25" s="90"/>
      <c r="X25" s="81"/>
      <c r="Y25" s="90"/>
      <c r="Z25" s="81"/>
      <c r="AA25" s="90"/>
      <c r="AB25" s="81"/>
      <c r="AC25" s="90"/>
      <c r="AD25" s="81"/>
      <c r="AE25" s="90"/>
      <c r="AF25" s="81"/>
      <c r="AG25" s="90"/>
      <c r="AH25" s="81"/>
      <c r="AI25" s="90"/>
      <c r="AJ25" s="81"/>
      <c r="AK25" s="90"/>
      <c r="AL25" s="81"/>
      <c r="AM25" s="90"/>
      <c r="AN25" s="81"/>
      <c r="AO25" s="90"/>
    </row>
    <row r="26" spans="1:80" ht="14.25" x14ac:dyDescent="0.2">
      <c r="B26" s="81"/>
      <c r="C26" s="1" t="s">
        <v>593</v>
      </c>
      <c r="D26" s="90"/>
      <c r="E26" s="90"/>
      <c r="F26" s="81"/>
      <c r="G26" s="90"/>
      <c r="H26" s="81"/>
      <c r="I26" s="90"/>
      <c r="J26" s="81"/>
      <c r="K26" s="90"/>
      <c r="L26" s="81"/>
      <c r="M26" s="90"/>
      <c r="N26" s="81"/>
      <c r="O26" s="90"/>
      <c r="P26" s="81"/>
      <c r="Q26" s="90"/>
      <c r="R26" s="81"/>
      <c r="S26" s="90"/>
      <c r="T26" s="81"/>
      <c r="U26" s="90"/>
      <c r="V26" s="81"/>
      <c r="W26" s="90"/>
      <c r="X26" s="81"/>
      <c r="Y26" s="90"/>
      <c r="Z26" s="81"/>
      <c r="AA26" s="90"/>
      <c r="AB26" s="81"/>
      <c r="AC26" s="90"/>
      <c r="AD26" s="81"/>
      <c r="AE26" s="90"/>
      <c r="AF26" s="81"/>
      <c r="AG26" s="90"/>
      <c r="AH26" s="81"/>
      <c r="AI26" s="90"/>
      <c r="AJ26" s="81"/>
      <c r="AK26" s="90"/>
      <c r="AL26" s="81"/>
      <c r="AM26" s="90"/>
      <c r="AN26" s="81"/>
      <c r="AO26" s="90"/>
    </row>
    <row r="30" spans="1:80" ht="21" hidden="1" thickTop="1" x14ac:dyDescent="0.3">
      <c r="B30" s="336" t="s">
        <v>1168</v>
      </c>
      <c r="C30" s="337"/>
      <c r="D30" s="337"/>
      <c r="E30" s="337"/>
      <c r="F30" s="337"/>
      <c r="G30" s="337"/>
      <c r="H30" s="337"/>
      <c r="I30" s="337"/>
      <c r="J30" s="337"/>
      <c r="K30" s="337"/>
      <c r="L30" s="337"/>
      <c r="M30" s="337"/>
      <c r="N30" s="337"/>
      <c r="O30" s="338"/>
    </row>
    <row r="31" spans="1:80" ht="18" hidden="1" x14ac:dyDescent="0.25">
      <c r="B31" s="171">
        <v>1</v>
      </c>
      <c r="C31" s="331" t="s">
        <v>1181</v>
      </c>
      <c r="D31" s="332"/>
      <c r="E31" s="332"/>
      <c r="F31" s="332"/>
      <c r="G31" s="332"/>
      <c r="H31" s="332"/>
      <c r="I31" s="332"/>
      <c r="J31" s="332"/>
      <c r="K31" s="332"/>
      <c r="L31" s="333"/>
      <c r="M31" s="334" t="s">
        <v>1170</v>
      </c>
      <c r="N31" s="335"/>
      <c r="O31" s="172" t="str">
        <f ca="1">IF(COUNTIF('Sch B Validation'!B17:BT17,"Fail")&gt;0,"Fail","Pass")</f>
        <v>Pass</v>
      </c>
    </row>
    <row r="32" spans="1:80" ht="18.75" hidden="1" thickBot="1" x14ac:dyDescent="0.3">
      <c r="B32" s="173">
        <v>2</v>
      </c>
      <c r="C32" s="349" t="s">
        <v>1182</v>
      </c>
      <c r="D32" s="350"/>
      <c r="E32" s="350"/>
      <c r="F32" s="350"/>
      <c r="G32" s="350"/>
      <c r="H32" s="350"/>
      <c r="I32" s="350"/>
      <c r="J32" s="350"/>
      <c r="K32" s="350"/>
      <c r="L32" s="351"/>
      <c r="M32" s="352" t="s">
        <v>1170</v>
      </c>
      <c r="N32" s="353"/>
      <c r="O32" s="174" t="str">
        <f ca="1">IF(COUNTIF('Sch B Validation'!B18:BT18,"Fail")&gt;0,"Fail","Pass")</f>
        <v>Pass</v>
      </c>
    </row>
  </sheetData>
  <sheetProtection algorithmName="SHA-512" hashValue="QKI01Wo3f/muLKZESp/OFFjGkhyaEit2CbVhBIBZMDJGocVyzyQZyPWNQy+XJXktwuY4vW+YfhdJJ04ymQ1qEg==" saltValue="RqOjKtc9LUWl/AncG/yBxg==" spinCount="100000" sheet="1" objects="1" scenarios="1"/>
  <mergeCells count="75">
    <mergeCell ref="L6:O6"/>
    <mergeCell ref="L7:M7"/>
    <mergeCell ref="N7:O7"/>
    <mergeCell ref="D6:G6"/>
    <mergeCell ref="H7:I7"/>
    <mergeCell ref="H6:K6"/>
    <mergeCell ref="T5:AI5"/>
    <mergeCell ref="P6:S6"/>
    <mergeCell ref="Z7:AA7"/>
    <mergeCell ref="AB6:AE6"/>
    <mergeCell ref="AB7:AC7"/>
    <mergeCell ref="AD7:AE7"/>
    <mergeCell ref="AF6:AI6"/>
    <mergeCell ref="T6:W6"/>
    <mergeCell ref="T7:U7"/>
    <mergeCell ref="V7:W7"/>
    <mergeCell ref="P7:Q7"/>
    <mergeCell ref="R7:S7"/>
    <mergeCell ref="L5:S5"/>
    <mergeCell ref="AF7:AG7"/>
    <mergeCell ref="AH7:AI7"/>
    <mergeCell ref="X6:AA6"/>
    <mergeCell ref="X7:Y7"/>
    <mergeCell ref="AR7:AS7"/>
    <mergeCell ref="AL7:AM7"/>
    <mergeCell ref="AN6:AQ6"/>
    <mergeCell ref="AN7:AO7"/>
    <mergeCell ref="AP7:AQ7"/>
    <mergeCell ref="AJ6:AM6"/>
    <mergeCell ref="BT6:BW6"/>
    <mergeCell ref="BT7:BU7"/>
    <mergeCell ref="BV7:BW7"/>
    <mergeCell ref="BH7:BI7"/>
    <mergeCell ref="BJ7:BK7"/>
    <mergeCell ref="BL6:BO6"/>
    <mergeCell ref="BL7:BM7"/>
    <mergeCell ref="BN7:BO7"/>
    <mergeCell ref="BH6:BK6"/>
    <mergeCell ref="AJ5:AU5"/>
    <mergeCell ref="BP6:BS6"/>
    <mergeCell ref="BD6:BG6"/>
    <mergeCell ref="BP7:BQ7"/>
    <mergeCell ref="BR7:BS7"/>
    <mergeCell ref="BD7:BE7"/>
    <mergeCell ref="BF7:BG7"/>
    <mergeCell ref="AV6:AY6"/>
    <mergeCell ref="AV7:AW7"/>
    <mergeCell ref="AX7:AY7"/>
    <mergeCell ref="AZ6:BC6"/>
    <mergeCell ref="AZ7:BA7"/>
    <mergeCell ref="BB7:BC7"/>
    <mergeCell ref="AT7:AU7"/>
    <mergeCell ref="AJ7:AK7"/>
    <mergeCell ref="AR6:AU6"/>
    <mergeCell ref="BD4:BW4"/>
    <mergeCell ref="BP5:BW5"/>
    <mergeCell ref="D3:BW3"/>
    <mergeCell ref="B2:BW2"/>
    <mergeCell ref="AV5:AY5"/>
    <mergeCell ref="BD5:BO5"/>
    <mergeCell ref="AZ5:BC5"/>
    <mergeCell ref="D4:S4"/>
    <mergeCell ref="T4:AU4"/>
    <mergeCell ref="AV4:BC4"/>
    <mergeCell ref="D5:K5"/>
    <mergeCell ref="B3:B7"/>
    <mergeCell ref="C3:C7"/>
    <mergeCell ref="J7:K7"/>
    <mergeCell ref="D7:E7"/>
    <mergeCell ref="F7:G7"/>
    <mergeCell ref="B30:O30"/>
    <mergeCell ref="C31:L31"/>
    <mergeCell ref="M31:N31"/>
    <mergeCell ref="C32:L32"/>
    <mergeCell ref="M32:N32"/>
  </mergeCells>
  <conditionalFormatting sqref="O31:O32">
    <cfRule type="cellIs" dxfId="56" priority="4" operator="equal">
      <formula>"Pass"</formula>
    </cfRule>
    <cfRule type="cellIs" dxfId="55" priority="5" operator="equal">
      <formula>"Fail"</formula>
    </cfRule>
  </conditionalFormatting>
  <conditionalFormatting sqref="BY8:CB22">
    <cfRule type="cellIs" dxfId="54" priority="2" operator="equal">
      <formula>"Pass"</formula>
    </cfRule>
    <cfRule type="cellIs" dxfId="53" priority="3" operator="equal">
      <formula>"Fail"</formula>
    </cfRule>
  </conditionalFormatting>
  <dataValidations count="2">
    <dataValidation type="whole" operator="greaterThanOrEqual" allowBlank="1" showInputMessage="1" showErrorMessage="1" errorTitle="STOP! Bad Entry" error="Only whole numbers are allowed." promptTitle="Whole Numbers" prompt="Only whole numbers are allowed." sqref="E9:E19 E21:E22 I9:I19 I21:I22 M9:M19 M21:M22 Q9:Q19 Q21:Q22 U9:U19 U21:U22 Y9:Y19 Y21:Y22 AC9:AC19 AC21:AC22 AG9:AG19 AG21:AG22 AK9:AK19 AK21:AK22 AO9:AO19 AO21:AO22 AS9:AS19 AS21:AS22 AW9:AW19 AW21:AW22 BA9:BA19 BA21:BA22 BE9:BE19 BE21:BE22 BI9:BI19 BI21:BI22 BM9:BM19 BM21:BM22 BQ9:BQ19 BQ21:BQ22 BU9:BU19 BU21:BU22" xr:uid="{5C5A800B-BFEE-456E-88CD-015199FF7CEA}">
      <formula1>0</formula1>
    </dataValidation>
    <dataValidation type="decimal" operator="greaterThanOrEqual" allowBlank="1" showInputMessage="1" showErrorMessage="1" errorTitle="STOP! Bad Entry" error="Only numbers are allowed." promptTitle="Numbers Only" prompt="Only numbers are allowed." sqref="G9:G19 G21:G22 K9:K19 K21:K22 O9:O19 O21:O22 S9:S19 S21:S22 W9:W19 W21:W22 AA9:AA19 AA21:AA22 AE9:AE19 AE21:AE22 AI9:AI19 AI21:AI22 AM9:AM19 AM21:AM22 AQ9:AQ19 AQ21:AQ22 AU9:AU19 AU21:AU22 AY9:AY19 AY21:AY22 BC9:BC19 BC21:BC22 BG9:BG19 BG21:BG22 BK9:BK19 BK21:BK22 BO9:BO19 BO21:BO22 BS9:BS19 BS21:BS22 BW9:BW19 BW21:BW22" xr:uid="{70650F5D-E525-4BA4-8018-B985B2F54727}">
      <formula1>0</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1F4085BE-3D76-444D-9F4C-73BA24BDBF4F}">
            <xm:f>'Sch B Validation'!B2="Fail"</xm:f>
            <x14:dxf>
              <fill>
                <patternFill>
                  <bgColor rgb="FFFFC000"/>
                </patternFill>
              </fill>
            </x14:dxf>
          </x14:cfRule>
          <xm:sqref>E9:E19 E21:E22 G9:G19 G21:G22 I9:I19 I21:I22 K9:K19 K21:K22 M9:M19 M21:M22 O9:O19 O21:O22 Q9:Q19 Q21:Q22 S9:S19 S21:S22 U9:U19 U21:U22 W9:W19 W21:W22 Y9:Y19 Y21:Y22 AA9:AA19 AA21:AA22 AC9:AC19 AC21:AC22 AE9:AE19 AE21:AE22 AG9:AG19 AG21:AG22 AI9:AI19 AI21:AI22 AK9:AK19 AK21:AK22 AM9:AM19 AM21:AM22 AO9:AO19 AO21:AO22 AQ9:AQ19 AQ21:AQ22 AS9:AS19 AS21:AS22 AU9:AU19 AU21:AU22 AW9:AW19 AW21:AW22 AY9:AY19 AY21:AY22 BA9:BA19 BA21:BA22 BC9:BC19 BC21:BC22 BE9:BE19 BE21:BE22 BG9:BG19 BG21:BG22 BI9:BI19 BI21:BI22 BK9:BK19 BK21:BK22 BM9:BM19 BM21:BM22 BO9:BO19 BO21:BO22 BQ9:BQ19 BQ21:BQ22 BS9:BS19 BS21:BS22 BU9:BU19 BU21:BU22 BW9:BW19 BW21:BW22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6FA5C-3C86-48E7-A3E2-DA26F4E63C9B}">
  <sheetPr codeName="Sheet5"/>
  <dimension ref="A1:BT18"/>
  <sheetViews>
    <sheetView topLeftCell="AV1" zoomScale="120" zoomScaleNormal="120" workbookViewId="0">
      <selection activeCell="BL23" sqref="BL23"/>
    </sheetView>
  </sheetViews>
  <sheetFormatPr defaultRowHeight="15" x14ac:dyDescent="0.25"/>
  <cols>
    <col min="1" max="1" width="11.5703125" bestFit="1" customWidth="1"/>
    <col min="2" max="2" width="27.28515625" bestFit="1" customWidth="1"/>
    <col min="3" max="3" width="2" bestFit="1" customWidth="1"/>
    <col min="4" max="4" width="27.140625" bestFit="1" customWidth="1"/>
    <col min="5" max="5" width="2" bestFit="1" customWidth="1"/>
    <col min="6" max="6" width="27.140625" bestFit="1" customWidth="1"/>
    <col min="7" max="7" width="2" bestFit="1" customWidth="1"/>
    <col min="8" max="8" width="27.28515625" bestFit="1" customWidth="1"/>
    <col min="9" max="9" width="2" bestFit="1" customWidth="1"/>
    <col min="10" max="10" width="27" bestFit="1" customWidth="1"/>
    <col min="11" max="11" width="2" bestFit="1" customWidth="1"/>
    <col min="12" max="12" width="27" bestFit="1" customWidth="1"/>
    <col min="13" max="13" width="2" bestFit="1" customWidth="1"/>
    <col min="14" max="14" width="27.42578125" bestFit="1" customWidth="1"/>
    <col min="15" max="15" width="2" bestFit="1" customWidth="1"/>
    <col min="16" max="16" width="27.28515625" bestFit="1" customWidth="1"/>
    <col min="17" max="17" width="2" bestFit="1" customWidth="1"/>
    <col min="18" max="18" width="26.5703125" bestFit="1" customWidth="1"/>
    <col min="19" max="19" width="2" bestFit="1" customWidth="1"/>
    <col min="20" max="20" width="26.7109375" bestFit="1" customWidth="1"/>
    <col min="21" max="21" width="2" bestFit="1" customWidth="1"/>
    <col min="22" max="22" width="27.140625" bestFit="1" customWidth="1"/>
    <col min="23" max="23" width="2" bestFit="1" customWidth="1"/>
    <col min="24" max="24" width="26.85546875" bestFit="1" customWidth="1"/>
    <col min="25" max="25" width="2" bestFit="1" customWidth="1"/>
    <col min="26" max="26" width="27.85546875" bestFit="1" customWidth="1"/>
    <col min="27" max="27" width="2" bestFit="1" customWidth="1"/>
    <col min="28" max="28" width="27.42578125" bestFit="1" customWidth="1"/>
    <col min="29" max="29" width="2" bestFit="1" customWidth="1"/>
    <col min="30" max="30" width="27.42578125" bestFit="1" customWidth="1"/>
    <col min="31" max="31" width="2" bestFit="1" customWidth="1"/>
    <col min="32" max="32" width="27.140625" bestFit="1" customWidth="1"/>
    <col min="33" max="33" width="2" bestFit="1" customWidth="1"/>
    <col min="34" max="34" width="27.42578125" bestFit="1" customWidth="1"/>
    <col min="35" max="35" width="2" bestFit="1" customWidth="1"/>
    <col min="36" max="36" width="27.140625" bestFit="1" customWidth="1"/>
    <col min="37" max="37" width="2" bestFit="1" customWidth="1"/>
    <col min="38" max="38" width="27" bestFit="1" customWidth="1"/>
    <col min="39" max="39" width="2" bestFit="1" customWidth="1"/>
    <col min="40" max="40" width="27" bestFit="1" customWidth="1"/>
    <col min="41" max="41" width="2" bestFit="1" customWidth="1"/>
    <col min="42" max="42" width="27.42578125" bestFit="1" customWidth="1"/>
    <col min="43" max="43" width="2" bestFit="1" customWidth="1"/>
    <col min="44" max="44" width="27.28515625" bestFit="1" customWidth="1"/>
    <col min="45" max="45" width="2" bestFit="1" customWidth="1"/>
    <col min="46" max="46" width="28" bestFit="1" customWidth="1"/>
    <col min="47" max="47" width="2" bestFit="1" customWidth="1"/>
    <col min="48" max="48" width="27.140625" bestFit="1" customWidth="1"/>
    <col min="49" max="49" width="2" bestFit="1" customWidth="1"/>
    <col min="50" max="50" width="27.140625" bestFit="1" customWidth="1"/>
    <col min="51" max="51" width="2" bestFit="1" customWidth="1"/>
    <col min="52" max="52" width="27" bestFit="1" customWidth="1"/>
    <col min="53" max="53" width="2" bestFit="1" customWidth="1"/>
    <col min="54" max="54" width="28.5703125" bestFit="1" customWidth="1"/>
    <col min="55" max="55" width="2" bestFit="1" customWidth="1"/>
    <col min="56" max="56" width="28.42578125" bestFit="1" customWidth="1"/>
    <col min="57" max="57" width="2" bestFit="1" customWidth="1"/>
    <col min="58" max="58" width="28.42578125" bestFit="1" customWidth="1"/>
    <col min="59" max="59" width="2" bestFit="1" customWidth="1"/>
    <col min="60" max="60" width="28.5703125" bestFit="1" customWidth="1"/>
    <col min="61" max="61" width="2" bestFit="1" customWidth="1"/>
    <col min="62" max="62" width="28.28515625" bestFit="1" customWidth="1"/>
    <col min="63" max="63" width="2" bestFit="1" customWidth="1"/>
    <col min="64" max="64" width="28.28515625" bestFit="1" customWidth="1"/>
    <col min="65" max="65" width="2" bestFit="1" customWidth="1"/>
    <col min="66" max="66" width="28.7109375" bestFit="1" customWidth="1"/>
    <col min="67" max="67" width="2" bestFit="1" customWidth="1"/>
    <col min="68" max="68" width="28.5703125" bestFit="1" customWidth="1"/>
    <col min="69" max="69" width="2" bestFit="1" customWidth="1"/>
    <col min="70" max="70" width="27.85546875" bestFit="1" customWidth="1"/>
    <col min="71" max="71" width="2" bestFit="1" customWidth="1"/>
    <col min="72" max="72" width="28" bestFit="1" customWidth="1"/>
  </cols>
  <sheetData>
    <row r="1" spans="1:72" x14ac:dyDescent="0.25">
      <c r="A1" s="175" t="s">
        <v>1178</v>
      </c>
      <c r="B1" s="175" t="str">
        <f ca="1">OFFSET('Sch B'!D7,(ROW('Sch B Validation'!A1)-1)*2,0)</f>
        <v>(Column A)
# of Originations</v>
      </c>
      <c r="C1" s="175">
        <f ca="1">OFFSET('Sch B'!E7,(ROW('Sch B Validation'!B1)-1)*2,0)</f>
        <v>0</v>
      </c>
      <c r="D1" s="175" t="str">
        <f ca="1">OFFSET('Sch B'!F7,(ROW('Sch B Validation'!C1)-1)*2,0)</f>
        <v>(Column B)
$ of Originations</v>
      </c>
      <c r="E1" s="175">
        <f ca="1">OFFSET('Sch B'!G7,(ROW('Sch B Validation'!D1)-1)*2,0)</f>
        <v>0</v>
      </c>
      <c r="F1" s="175" t="str">
        <f ca="1">OFFSET('Sch B'!H7,(ROW('Sch B Validation'!E1)-1)*2,0)</f>
        <v>(Column C)
# of Originations</v>
      </c>
      <c r="G1" s="175">
        <f ca="1">OFFSET('Sch B'!I7,(ROW('Sch B Validation'!F1)-1)*2,0)</f>
        <v>0</v>
      </c>
      <c r="H1" s="175" t="str">
        <f ca="1">OFFSET('Sch B'!J7,(ROW('Sch B Validation'!G1)-1)*2,0)</f>
        <v>(Column D)
$ of Originations</v>
      </c>
      <c r="I1" s="175">
        <f ca="1">OFFSET('Sch B'!K7,(ROW('Sch B Validation'!H1)-1)*2,0)</f>
        <v>0</v>
      </c>
      <c r="J1" s="175" t="str">
        <f ca="1">OFFSET('Sch B'!L7,(ROW('Sch B Validation'!I1)-1)*2,0)</f>
        <v>(Column E)
# of Originations</v>
      </c>
      <c r="K1" s="175">
        <f ca="1">OFFSET('Sch B'!M7,(ROW('Sch B Validation'!J1)-1)*2,0)</f>
        <v>0</v>
      </c>
      <c r="L1" s="175" t="str">
        <f ca="1">OFFSET('Sch B'!N7,(ROW('Sch B Validation'!K1)-1)*2,0)</f>
        <v>(Column F)
$ of Originations</v>
      </c>
      <c r="M1" s="175">
        <f ca="1">OFFSET('Sch B'!O7,(ROW('Sch B Validation'!L1)-1)*2,0)</f>
        <v>0</v>
      </c>
      <c r="N1" s="175" t="str">
        <f ca="1">OFFSET('Sch B'!P7,(ROW('Sch B Validation'!M1)-1)*2,0)</f>
        <v>(Column G)
# of Originations</v>
      </c>
      <c r="O1" s="175">
        <f ca="1">OFFSET('Sch B'!Q7,(ROW('Sch B Validation'!N1)-1)*2,0)</f>
        <v>0</v>
      </c>
      <c r="P1" s="175" t="str">
        <f ca="1">OFFSET('Sch B'!R7,(ROW('Sch B Validation'!O1)-1)*2,0)</f>
        <v>(Column H)
$ of Originations</v>
      </c>
      <c r="Q1" s="175">
        <f ca="1">OFFSET('Sch B'!S7,(ROW('Sch B Validation'!P1)-1)*2,0)</f>
        <v>0</v>
      </c>
      <c r="R1" s="175" t="str">
        <f ca="1">OFFSET('Sch B'!T7,(ROW('Sch B Validation'!Q1)-1)*2,0)</f>
        <v>(Column I)
# of Originations</v>
      </c>
      <c r="S1" s="175">
        <f ca="1">OFFSET('Sch B'!U7,(ROW('Sch B Validation'!R1)-1)*2,0)</f>
        <v>0</v>
      </c>
      <c r="T1" s="175" t="str">
        <f ca="1">OFFSET('Sch B'!V7,(ROW('Sch B Validation'!S1)-1)*2,0)</f>
        <v>(Column J)
$ of Originations</v>
      </c>
      <c r="U1" s="175">
        <f ca="1">OFFSET('Sch B'!W7,(ROW('Sch B Validation'!T1)-1)*2,0)</f>
        <v>0</v>
      </c>
      <c r="V1" s="175" t="str">
        <f ca="1">OFFSET('Sch B'!X7,(ROW('Sch B Validation'!U1)-1)*2,0)</f>
        <v>(Column K)
# of Originations</v>
      </c>
      <c r="W1" s="175">
        <f ca="1">OFFSET('Sch B'!Y7,(ROW('Sch B Validation'!V1)-1)*2,0)</f>
        <v>0</v>
      </c>
      <c r="X1" s="175" t="str">
        <f ca="1">OFFSET('Sch B'!Z7,(ROW('Sch B Validation'!W1)-1)*2,0)</f>
        <v>(Column L)
$ of Originations</v>
      </c>
      <c r="Y1" s="175">
        <f ca="1">OFFSET('Sch B'!AA7,(ROW('Sch B Validation'!X1)-1)*2,0)</f>
        <v>0</v>
      </c>
      <c r="Z1" s="175" t="str">
        <f ca="1">OFFSET('Sch B'!AB7,(ROW('Sch B Validation'!Y1)-1)*2,0)</f>
        <v>(Column M)
# of Originations</v>
      </c>
      <c r="AA1" s="175">
        <f ca="1">OFFSET('Sch B'!AC7,(ROW('Sch B Validation'!Z1)-1)*2,0)</f>
        <v>0</v>
      </c>
      <c r="AB1" s="175" t="str">
        <f ca="1">OFFSET('Sch B'!AD7,(ROW('Sch B Validation'!AA1)-1)*2,0)</f>
        <v>(Column N)
$ of Originations</v>
      </c>
      <c r="AC1" s="175">
        <f ca="1">OFFSET('Sch B'!AE7,(ROW('Sch B Validation'!AB1)-1)*2,0)</f>
        <v>0</v>
      </c>
      <c r="AD1" s="175" t="str">
        <f ca="1">OFFSET('Sch B'!AF7,(ROW('Sch B Validation'!AC1)-1)*2,0)</f>
        <v>(Column O)
# of Originations</v>
      </c>
      <c r="AE1" s="175">
        <f ca="1">OFFSET('Sch B'!AG7,(ROW('Sch B Validation'!AD1)-1)*2,0)</f>
        <v>0</v>
      </c>
      <c r="AF1" s="175" t="str">
        <f ca="1">OFFSET('Sch B'!AH7,(ROW('Sch B Validation'!AE1)-1)*2,0)</f>
        <v>(Column P)
$ of Originations</v>
      </c>
      <c r="AG1" s="175">
        <f ca="1">OFFSET('Sch B'!AI7,(ROW('Sch B Validation'!AF1)-1)*2,0)</f>
        <v>0</v>
      </c>
      <c r="AH1" s="175" t="str">
        <f ca="1">OFFSET('Sch B'!AJ7,(ROW('Sch B Validation'!AG1)-1)*2,0)</f>
        <v>(Column Q)
# of Originations</v>
      </c>
      <c r="AI1" s="175">
        <f ca="1">OFFSET('Sch B'!AK7,(ROW('Sch B Validation'!AH1)-1)*2,0)</f>
        <v>0</v>
      </c>
      <c r="AJ1" s="175" t="str">
        <f ca="1">OFFSET('Sch B'!AL7,(ROW('Sch B Validation'!AI1)-1)*2,0)</f>
        <v>(Column R)
$ of Originations</v>
      </c>
      <c r="AK1" s="175">
        <f ca="1">OFFSET('Sch B'!AM7,(ROW('Sch B Validation'!AJ1)-1)*2,0)</f>
        <v>0</v>
      </c>
      <c r="AL1" s="175" t="str">
        <f ca="1">OFFSET('Sch B'!AN7,(ROW('Sch B Validation'!AK1)-1)*2,0)</f>
        <v>(Column S)
# of Originations</v>
      </c>
      <c r="AM1" s="175">
        <f ca="1">OFFSET('Sch B'!AO7,(ROW('Sch B Validation'!AL1)-1)*2,0)</f>
        <v>0</v>
      </c>
      <c r="AN1" s="175" t="str">
        <f ca="1">OFFSET('Sch B'!AP7,(ROW('Sch B Validation'!AM1)-1)*2,0)</f>
        <v>(Column T)
$ of Originations</v>
      </c>
      <c r="AO1" s="175">
        <f ca="1">OFFSET('Sch B'!AQ7,(ROW('Sch B Validation'!AN1)-1)*2,0)</f>
        <v>0</v>
      </c>
      <c r="AP1" s="175" t="str">
        <f ca="1">OFFSET('Sch B'!AR7,(ROW('Sch B Validation'!AO1)-1)*2,0)</f>
        <v>(Column U)
# of Originations</v>
      </c>
      <c r="AQ1" s="175">
        <f ca="1">OFFSET('Sch B'!AS7,(ROW('Sch B Validation'!AP1)-1)*2,0)</f>
        <v>0</v>
      </c>
      <c r="AR1" s="175" t="str">
        <f ca="1">OFFSET('Sch B'!AT7,(ROW('Sch B Validation'!AQ1)-1)*2,0)</f>
        <v>(Column V)
$ of Originations</v>
      </c>
      <c r="AS1" s="175">
        <f ca="1">OFFSET('Sch B'!AU7,(ROW('Sch B Validation'!AR1)-1)*2,0)</f>
        <v>0</v>
      </c>
      <c r="AT1" s="175" t="str">
        <f ca="1">OFFSET('Sch B'!AV7,(ROW('Sch B Validation'!AS1)-1)*2,0)</f>
        <v>(Column W)
# of Originations</v>
      </c>
      <c r="AU1" s="175">
        <f ca="1">OFFSET('Sch B'!AW7,(ROW('Sch B Validation'!AT1)-1)*2,0)</f>
        <v>0</v>
      </c>
      <c r="AV1" s="175" t="str">
        <f ca="1">OFFSET('Sch B'!AX7,(ROW('Sch B Validation'!AU1)-1)*2,0)</f>
        <v>(Column X)
$ of Originations</v>
      </c>
      <c r="AW1" s="175">
        <f ca="1">OFFSET('Sch B'!AY7,(ROW('Sch B Validation'!AV1)-1)*2,0)</f>
        <v>0</v>
      </c>
      <c r="AX1" s="175" t="str">
        <f ca="1">OFFSET('Sch B'!AZ7,(ROW('Sch B Validation'!AW1)-1)*2,0)</f>
        <v>(Column Y)
# of Originations</v>
      </c>
      <c r="AY1" s="175">
        <f ca="1">OFFSET('Sch B'!BA7,(ROW('Sch B Validation'!AX1)-1)*2,0)</f>
        <v>0</v>
      </c>
      <c r="AZ1" s="175" t="str">
        <f ca="1">OFFSET('Sch B'!BB7,(ROW('Sch B Validation'!AY1)-1)*2,0)</f>
        <v>(Column Z)
$ of Originations</v>
      </c>
      <c r="BA1" s="175">
        <f ca="1">OFFSET('Sch B'!BC7,(ROW('Sch B Validation'!AZ1)-1)*2,0)</f>
        <v>0</v>
      </c>
      <c r="BB1" s="175" t="str">
        <f ca="1">OFFSET('Sch B'!BD7,(ROW('Sch B Validation'!BA1)-1)*2,0)</f>
        <v>(Column AA)
# of Originations</v>
      </c>
      <c r="BC1" s="175">
        <f ca="1">OFFSET('Sch B'!BE7,(ROW('Sch B Validation'!BB1)-1)*2,0)</f>
        <v>0</v>
      </c>
      <c r="BD1" s="175" t="str">
        <f ca="1">OFFSET('Sch B'!BF7,(ROW('Sch B Validation'!BC1)-1)*2,0)</f>
        <v>(Column AB)
$ of Originations</v>
      </c>
      <c r="BE1" s="175">
        <f ca="1">OFFSET('Sch B'!BG7,(ROW('Sch B Validation'!BD1)-1)*2,0)</f>
        <v>0</v>
      </c>
      <c r="BF1" s="175" t="str">
        <f ca="1">OFFSET('Sch B'!BH7,(ROW('Sch B Validation'!BE1)-1)*2,0)</f>
        <v>(Column AC)
# of Originations</v>
      </c>
      <c r="BG1" s="175">
        <f ca="1">OFFSET('Sch B'!BI7,(ROW('Sch B Validation'!BF1)-1)*2,0)</f>
        <v>0</v>
      </c>
      <c r="BH1" s="175" t="str">
        <f ca="1">OFFSET('Sch B'!BJ7,(ROW('Sch B Validation'!BG1)-1)*2,0)</f>
        <v>(Column AD)
$ of Originations</v>
      </c>
      <c r="BI1" s="175">
        <f ca="1">OFFSET('Sch B'!BK7,(ROW('Sch B Validation'!BH1)-1)*2,0)</f>
        <v>0</v>
      </c>
      <c r="BJ1" s="175" t="str">
        <f ca="1">OFFSET('Sch B'!BL7,(ROW('Sch B Validation'!BI1)-1)*2,0)</f>
        <v>(Column AE)
# of Originations</v>
      </c>
      <c r="BK1" s="175">
        <f ca="1">OFFSET('Sch B'!BM7,(ROW('Sch B Validation'!BJ1)-1)*2,0)</f>
        <v>0</v>
      </c>
      <c r="BL1" s="175" t="str">
        <f ca="1">OFFSET('Sch B'!BN7,(ROW('Sch B Validation'!BK1)-1)*2,0)</f>
        <v>(Column AF)
$ of Originations</v>
      </c>
      <c r="BM1" s="175">
        <f ca="1">OFFSET('Sch B'!BO7,(ROW('Sch B Validation'!BL1)-1)*2,0)</f>
        <v>0</v>
      </c>
      <c r="BN1" s="175" t="str">
        <f ca="1">OFFSET('Sch B'!BP7,(ROW('Sch B Validation'!BM1)-1)*2,0)</f>
        <v>(Column AG)
# of Originations</v>
      </c>
      <c r="BO1" s="175">
        <f ca="1">OFFSET('Sch B'!BQ7,(ROW('Sch B Validation'!BN1)-1)*2,0)</f>
        <v>0</v>
      </c>
      <c r="BP1" s="175" t="str">
        <f ca="1">OFFSET('Sch B'!BR7,(ROW('Sch B Validation'!BO1)-1)*2,0)</f>
        <v>(Column AH)
$ of Originations</v>
      </c>
      <c r="BQ1" s="175">
        <f ca="1">OFFSET('Sch B'!BS7,(ROW('Sch B Validation'!BP1)-1)*2,0)</f>
        <v>0</v>
      </c>
      <c r="BR1" s="175" t="str">
        <f ca="1">OFFSET('Sch B'!BT7,(ROW('Sch B Validation'!BQ1)-1)*2,0)</f>
        <v>(Column AI)
# of Originations</v>
      </c>
      <c r="BS1" s="175">
        <f ca="1">OFFSET('Sch B'!BU7,(ROW('Sch B Validation'!BR1)-1)*2,0)</f>
        <v>0</v>
      </c>
      <c r="BT1" s="175" t="str">
        <f ca="1">OFFSET('Sch B'!BV7,(ROW('Sch B Validation'!BS1)-1)*2,0)</f>
        <v>(Column AJ)
$ of Originations</v>
      </c>
    </row>
    <row r="2" spans="1:72" x14ac:dyDescent="0.25">
      <c r="A2">
        <v>2</v>
      </c>
      <c r="B2" t="str">
        <f>IF(OR(ISBLANK('Sch B'!E9),AND('Sch B'!G9&gt;0,'Sch B'!E9&lt;1)),"Fail","Pass")</f>
        <v>Pass</v>
      </c>
      <c r="D2" t="str">
        <f>IF(OR(ISBLANK('Sch B'!G9),AND('Sch B'!E9&gt;0,'Sch B'!G9&lt;1)),"Fail","Pass")</f>
        <v>Pass</v>
      </c>
      <c r="F2" t="str">
        <f>IF(OR(ISBLANK('Sch B'!I9),AND('Sch B'!K9&gt;0,'Sch B'!I9&lt;1)),"Fail","Pass")</f>
        <v>Pass</v>
      </c>
      <c r="H2" t="str">
        <f>IF(OR(ISBLANK('Sch B'!K9),AND('Sch B'!I9&gt;0,'Sch B'!K9&lt;1)),"Fail","Pass")</f>
        <v>Pass</v>
      </c>
      <c r="J2" t="str">
        <f>IF(OR(ISBLANK('Sch B'!M9),AND('Sch B'!O9&gt;0,'Sch B'!M9&lt;1)),"Fail","Pass")</f>
        <v>Pass</v>
      </c>
      <c r="L2" t="str">
        <f>IF(OR(ISBLANK('Sch B'!O9),AND('Sch B'!M9&gt;0,'Sch B'!O9&lt;1)),"Fail","Pass")</f>
        <v>Pass</v>
      </c>
      <c r="N2" t="str">
        <f>IF(OR(ISBLANK('Sch B'!Q9),AND('Sch B'!S9&gt;0,'Sch B'!Q9&lt;1)),"Fail","Pass")</f>
        <v>Pass</v>
      </c>
      <c r="P2" t="str">
        <f>IF(OR(ISBLANK('Sch B'!S9),AND('Sch B'!Q9&gt;0,'Sch B'!S9&lt;1)),"Fail","Pass")</f>
        <v>Pass</v>
      </c>
      <c r="R2" t="str">
        <f>IF(OR(ISBLANK('Sch B'!U9),AND('Sch B'!W9&gt;0,'Sch B'!U9&lt;1)),"Fail","Pass")</f>
        <v>Pass</v>
      </c>
      <c r="T2" t="str">
        <f>IF(OR(ISBLANK('Sch B'!W9),AND('Sch B'!U9&gt;0,'Sch B'!W9&lt;1)),"Fail","Pass")</f>
        <v>Pass</v>
      </c>
      <c r="V2" t="str">
        <f>IF(OR(ISBLANK('Sch B'!Y9),AND('Sch B'!AA9&gt;0,'Sch B'!Y9&lt;1)),"Fail","Pass")</f>
        <v>Pass</v>
      </c>
      <c r="X2" t="str">
        <f>IF(OR(ISBLANK('Sch B'!AA9),AND('Sch B'!Y9&gt;0,'Sch B'!AA9&lt;1)),"Fail","Pass")</f>
        <v>Pass</v>
      </c>
      <c r="Z2" t="str">
        <f>IF(OR(ISBLANK('Sch B'!AC9),AND('Sch B'!AE9&gt;0,'Sch B'!AC9&lt;1)),"Fail","Pass")</f>
        <v>Pass</v>
      </c>
      <c r="AB2" t="str">
        <f>IF(OR(ISBLANK('Sch B'!AE9),AND('Sch B'!AC9&gt;0,'Sch B'!AE9&lt;1)),"Fail","Pass")</f>
        <v>Pass</v>
      </c>
      <c r="AD2" t="str">
        <f>IF(OR(ISBLANK('Sch B'!AG9),AND('Sch B'!AI9&gt;0,'Sch B'!AG9&lt;1)),"Fail","Pass")</f>
        <v>Pass</v>
      </c>
      <c r="AF2" t="str">
        <f>IF(OR(ISBLANK('Sch B'!AI9),AND('Sch B'!AG9&gt;0,'Sch B'!AI9&lt;1)),"Fail","Pass")</f>
        <v>Pass</v>
      </c>
      <c r="AH2" t="str">
        <f>IF(OR(ISBLANK('Sch B'!AK9),AND('Sch B'!AM9&gt;0,'Sch B'!AK9&lt;1)),"Fail","Pass")</f>
        <v>Pass</v>
      </c>
      <c r="AJ2" t="str">
        <f>IF(OR(ISBLANK('Sch B'!AM9),AND('Sch B'!AK9&gt;0,'Sch B'!AM9&lt;1)),"Fail","Pass")</f>
        <v>Pass</v>
      </c>
      <c r="AL2" t="str">
        <f>IF(OR(ISBLANK('Sch B'!AO9),AND('Sch B'!AQ9&gt;0,'Sch B'!AO9&lt;1)),"Fail","Pass")</f>
        <v>Pass</v>
      </c>
      <c r="AN2" t="str">
        <f>IF(OR(ISBLANK('Sch B'!AQ9),AND('Sch B'!AO9&gt;0,'Sch B'!AQ9&lt;1)),"Fail","Pass")</f>
        <v>Pass</v>
      </c>
      <c r="AP2" t="str">
        <f>IF(OR(ISBLANK('Sch B'!AS9),AND('Sch B'!AU9&gt;0,'Sch B'!AS9&lt;1)),"Fail","Pass")</f>
        <v>Pass</v>
      </c>
      <c r="AR2" t="str">
        <f>IF(OR(ISBLANK('Sch B'!AU9),AND('Sch B'!AS9&gt;0,'Sch B'!AU9&lt;1)),"Fail","Pass")</f>
        <v>Pass</v>
      </c>
      <c r="AT2" t="str">
        <f>IF(OR(ISBLANK('Sch B'!AW9),AND('Sch B'!AY9&gt;0,'Sch B'!AW9&lt;1)),"Fail","Pass")</f>
        <v>Pass</v>
      </c>
      <c r="AV2" t="str">
        <f>IF(OR(ISBLANK('Sch B'!AY9),AND('Sch B'!AW9&gt;0,'Sch B'!AY9&lt;1)),"Fail","Pass")</f>
        <v>Pass</v>
      </c>
      <c r="AX2" t="str">
        <f>IF(OR(ISBLANK('Sch B'!BA9),AND('Sch B'!BC9&gt;0,'Sch B'!BA9&lt;1)),"Fail","Pass")</f>
        <v>Pass</v>
      </c>
      <c r="AZ2" t="str">
        <f>IF(OR(ISBLANK('Sch B'!BC9),AND('Sch B'!BA9&gt;0,'Sch B'!BC9&lt;1)),"Fail","Pass")</f>
        <v>Pass</v>
      </c>
      <c r="BB2" t="str">
        <f>IF(OR(ISBLANK('Sch B'!BE9),AND('Sch B'!BG9&gt;0,'Sch B'!BE9&lt;1)),"Fail","Pass")</f>
        <v>Pass</v>
      </c>
      <c r="BD2" t="str">
        <f>IF(OR(ISBLANK('Sch B'!BG9),AND('Sch B'!BE9&gt;0,'Sch B'!BG9&lt;1)),"Fail","Pass")</f>
        <v>Pass</v>
      </c>
      <c r="BF2" t="str">
        <f>IF(OR(ISBLANK('Sch B'!BI9),AND('Sch B'!BK9&gt;0,'Sch B'!BI9&lt;1)),"Fail","Pass")</f>
        <v>Pass</v>
      </c>
      <c r="BH2" t="str">
        <f>IF(OR(ISBLANK('Sch B'!BK9),AND('Sch B'!BI9&gt;0,'Sch B'!BK9&lt;1)),"Fail","Pass")</f>
        <v>Pass</v>
      </c>
      <c r="BJ2" t="str">
        <f>IF(OR(ISBLANK('Sch B'!BM9),AND('Sch B'!BO9&gt;0,'Sch B'!BM9&lt;1)),"Fail","Pass")</f>
        <v>Pass</v>
      </c>
      <c r="BL2" t="str">
        <f>IF(OR(ISBLANK('Sch B'!BO9),AND('Sch B'!BM9&gt;0,'Sch B'!BO9&lt;1)),"Fail","Pass")</f>
        <v>Pass</v>
      </c>
      <c r="BN2" t="str">
        <f>IF(OR(ISBLANK('Sch B'!BQ9),AND('Sch B'!BS9&gt;0,'Sch B'!BQ9&lt;1)),"Fail","Pass")</f>
        <v>Pass</v>
      </c>
      <c r="BP2" t="str">
        <f>IF(OR(ISBLANK('Sch B'!BS9),AND('Sch B'!BQ9&gt;0,'Sch B'!BS9&lt;1)),"Fail","Pass")</f>
        <v>Pass</v>
      </c>
      <c r="BR2" t="str">
        <f>IF(OR(ISBLANK('Sch B'!BU9),AND('Sch B'!BW9&gt;0,'Sch B'!BU9&lt;1)),"Fail","Pass")</f>
        <v>Pass</v>
      </c>
      <c r="BT2" t="str">
        <f>IF(OR(ISBLANK('Sch B'!BW9),AND('Sch B'!BU9&gt;0,'Sch B'!BW9&lt;1)),"Fail","Pass")</f>
        <v>Pass</v>
      </c>
    </row>
    <row r="3" spans="1:72" x14ac:dyDescent="0.25">
      <c r="A3">
        <v>3</v>
      </c>
      <c r="B3" t="str">
        <f>IF(OR(ISBLANK('Sch B'!E10),AND('Sch B'!G10&gt;0,'Sch B'!E10&lt;1)),"Fail","Pass")</f>
        <v>Pass</v>
      </c>
      <c r="D3" t="str">
        <f>IF(OR(ISBLANK('Sch B'!G10),AND('Sch B'!E10&gt;0,'Sch B'!G10&lt;1)),"Fail","Pass")</f>
        <v>Pass</v>
      </c>
      <c r="F3" t="str">
        <f>IF(OR(ISBLANK('Sch B'!I10),AND('Sch B'!K10&gt;0,'Sch B'!I10&lt;1)),"Fail","Pass")</f>
        <v>Pass</v>
      </c>
      <c r="H3" t="str">
        <f>IF(OR(ISBLANK('Sch B'!K10),AND('Sch B'!I10&gt;0,'Sch B'!K10&lt;1)),"Fail","Pass")</f>
        <v>Pass</v>
      </c>
      <c r="J3" t="str">
        <f>IF(OR(ISBLANK('Sch B'!M10),AND('Sch B'!O10&gt;0,'Sch B'!M10&lt;1)),"Fail","Pass")</f>
        <v>Pass</v>
      </c>
      <c r="L3" t="str">
        <f>IF(OR(ISBLANK('Sch B'!O10),AND('Sch B'!M10&gt;0,'Sch B'!O10&lt;1)),"Fail","Pass")</f>
        <v>Pass</v>
      </c>
      <c r="N3" t="str">
        <f>IF(OR(ISBLANK('Sch B'!Q10),AND('Sch B'!S10&gt;0,'Sch B'!Q10&lt;1)),"Fail","Pass")</f>
        <v>Pass</v>
      </c>
      <c r="P3" t="str">
        <f>IF(OR(ISBLANK('Sch B'!S10),AND('Sch B'!Q10&gt;0,'Sch B'!S10&lt;1)),"Fail","Pass")</f>
        <v>Pass</v>
      </c>
      <c r="R3" t="str">
        <f>IF(OR(ISBLANK('Sch B'!U10),AND('Sch B'!W10&gt;0,'Sch B'!U10&lt;1)),"Fail","Pass")</f>
        <v>Pass</v>
      </c>
      <c r="T3" t="str">
        <f>IF(OR(ISBLANK('Sch B'!W10),AND('Sch B'!U10&gt;0,'Sch B'!W10&lt;1)),"Fail","Pass")</f>
        <v>Pass</v>
      </c>
      <c r="V3" t="str">
        <f>IF(OR(ISBLANK('Sch B'!Y10),AND('Sch B'!AA10&gt;0,'Sch B'!Y10&lt;1)),"Fail","Pass")</f>
        <v>Pass</v>
      </c>
      <c r="X3" t="str">
        <f>IF(OR(ISBLANK('Sch B'!AA10),AND('Sch B'!Y10&gt;0,'Sch B'!AA10&lt;1)),"Fail","Pass")</f>
        <v>Pass</v>
      </c>
      <c r="Z3" t="str">
        <f>IF(OR(ISBLANK('Sch B'!AC10),AND('Sch B'!AE10&gt;0,'Sch B'!AC10&lt;1)),"Fail","Pass")</f>
        <v>Pass</v>
      </c>
      <c r="AB3" t="str">
        <f>IF(OR(ISBLANK('Sch B'!AE10),AND('Sch B'!AC10&gt;0,'Sch B'!AE10&lt;1)),"Fail","Pass")</f>
        <v>Pass</v>
      </c>
      <c r="AD3" t="str">
        <f>IF(OR(ISBLANK('Sch B'!AG10),AND('Sch B'!AI10&gt;0,'Sch B'!AG10&lt;1)),"Fail","Pass")</f>
        <v>Pass</v>
      </c>
      <c r="AF3" t="str">
        <f>IF(OR(ISBLANK('Sch B'!AI10),AND('Sch B'!AG10&gt;0,'Sch B'!AI10&lt;1)),"Fail","Pass")</f>
        <v>Pass</v>
      </c>
      <c r="AH3" t="str">
        <f>IF(OR(ISBLANK('Sch B'!AK10),AND('Sch B'!AM10&gt;0,'Sch B'!AK10&lt;1)),"Fail","Pass")</f>
        <v>Pass</v>
      </c>
      <c r="AJ3" t="str">
        <f>IF(OR(ISBLANK('Sch B'!AM10),AND('Sch B'!AK10&gt;0,'Sch B'!AM10&lt;1)),"Fail","Pass")</f>
        <v>Pass</v>
      </c>
      <c r="AL3" t="str">
        <f>IF(OR(ISBLANK('Sch B'!AO10),AND('Sch B'!AQ10&gt;0,'Sch B'!AO10&lt;1)),"Fail","Pass")</f>
        <v>Pass</v>
      </c>
      <c r="AN3" t="str">
        <f>IF(OR(ISBLANK('Sch B'!AQ10),AND('Sch B'!AO10&gt;0,'Sch B'!AQ10&lt;1)),"Fail","Pass")</f>
        <v>Pass</v>
      </c>
      <c r="AP3" t="str">
        <f>IF(OR(ISBLANK('Sch B'!AS10),AND('Sch B'!AU10&gt;0,'Sch B'!AS10&lt;1)),"Fail","Pass")</f>
        <v>Pass</v>
      </c>
      <c r="AR3" t="str">
        <f>IF(OR(ISBLANK('Sch B'!AU10),AND('Sch B'!AS10&gt;0,'Sch B'!AU10&lt;1)),"Fail","Pass")</f>
        <v>Pass</v>
      </c>
      <c r="AT3" t="str">
        <f>IF(OR(ISBLANK('Sch B'!AW10),AND('Sch B'!AY10&gt;0,'Sch B'!AW10&lt;1)),"Fail","Pass")</f>
        <v>Pass</v>
      </c>
      <c r="AV3" t="str">
        <f>IF(OR(ISBLANK('Sch B'!AY10),AND('Sch B'!AW10&gt;0,'Sch B'!AY10&lt;1)),"Fail","Pass")</f>
        <v>Pass</v>
      </c>
      <c r="AX3" t="str">
        <f>IF(OR(ISBLANK('Sch B'!BA10),AND('Sch B'!BC10&gt;0,'Sch B'!BA10&lt;1)),"Fail","Pass")</f>
        <v>Pass</v>
      </c>
      <c r="AZ3" t="str">
        <f>IF(OR(ISBLANK('Sch B'!BC10),AND('Sch B'!BA10&gt;0,'Sch B'!BC10&lt;1)),"Fail","Pass")</f>
        <v>Pass</v>
      </c>
      <c r="BB3" t="str">
        <f>IF(OR(ISBLANK('Sch B'!BE10),AND('Sch B'!BG10&gt;0,'Sch B'!BE10&lt;1)),"Fail","Pass")</f>
        <v>Pass</v>
      </c>
      <c r="BD3" t="str">
        <f>IF(OR(ISBLANK('Sch B'!BG10),AND('Sch B'!BE10&gt;0,'Sch B'!BG10&lt;1)),"Fail","Pass")</f>
        <v>Pass</v>
      </c>
      <c r="BF3" t="str">
        <f>IF(OR(ISBLANK('Sch B'!BI10),AND('Sch B'!BK10&gt;0,'Sch B'!BI10&lt;1)),"Fail","Pass")</f>
        <v>Pass</v>
      </c>
      <c r="BH3" t="str">
        <f>IF(OR(ISBLANK('Sch B'!BK10),AND('Sch B'!BI10&gt;0,'Sch B'!BK10&lt;1)),"Fail","Pass")</f>
        <v>Pass</v>
      </c>
      <c r="BJ3" t="str">
        <f>IF(OR(ISBLANK('Sch B'!BM10),AND('Sch B'!BO10&gt;0,'Sch B'!BM10&lt;1)),"Fail","Pass")</f>
        <v>Pass</v>
      </c>
      <c r="BL3" t="str">
        <f>IF(OR(ISBLANK('Sch B'!BO10),AND('Sch B'!BM10&gt;0,'Sch B'!BO10&lt;1)),"Fail","Pass")</f>
        <v>Pass</v>
      </c>
      <c r="BN3" t="str">
        <f>IF(OR(ISBLANK('Sch B'!BQ10),AND('Sch B'!BS10&gt;0,'Sch B'!BQ10&lt;1)),"Fail","Pass")</f>
        <v>Pass</v>
      </c>
      <c r="BP3" t="str">
        <f>IF(OR(ISBLANK('Sch B'!BS10),AND('Sch B'!BQ10&gt;0,'Sch B'!BS10&lt;1)),"Fail","Pass")</f>
        <v>Pass</v>
      </c>
      <c r="BR3" t="str">
        <f>IF(OR(ISBLANK('Sch B'!BU10),AND('Sch B'!BW10&gt;0,'Sch B'!BU10&lt;1)),"Fail","Pass")</f>
        <v>Pass</v>
      </c>
      <c r="BT3" t="str">
        <f>IF(OR(ISBLANK('Sch B'!BW10),AND('Sch B'!BU10&gt;0,'Sch B'!BW10&lt;1)),"Fail","Pass")</f>
        <v>Pass</v>
      </c>
    </row>
    <row r="4" spans="1:72" x14ac:dyDescent="0.25">
      <c r="A4">
        <v>4</v>
      </c>
      <c r="B4" t="str">
        <f>IF(OR(ISBLANK('Sch B'!E11),AND('Sch B'!G11&gt;0,'Sch B'!E11&lt;1)),"Fail","Pass")</f>
        <v>Pass</v>
      </c>
      <c r="D4" t="str">
        <f>IF(OR(ISBLANK('Sch B'!G11),AND('Sch B'!E11&gt;0,'Sch B'!G11&lt;1)),"Fail","Pass")</f>
        <v>Pass</v>
      </c>
      <c r="F4" t="str">
        <f>IF(OR(ISBLANK('Sch B'!I11),AND('Sch B'!K11&gt;0,'Sch B'!I11&lt;1)),"Fail","Pass")</f>
        <v>Pass</v>
      </c>
      <c r="H4" t="str">
        <f>IF(OR(ISBLANK('Sch B'!K11),AND('Sch B'!I11&gt;0,'Sch B'!K11&lt;1)),"Fail","Pass")</f>
        <v>Pass</v>
      </c>
      <c r="J4" t="str">
        <f>IF(OR(ISBLANK('Sch B'!M11),AND('Sch B'!O11&gt;0,'Sch B'!M11&lt;1)),"Fail","Pass")</f>
        <v>Pass</v>
      </c>
      <c r="L4" t="str">
        <f>IF(OR(ISBLANK('Sch B'!O11),AND('Sch B'!M11&gt;0,'Sch B'!O11&lt;1)),"Fail","Pass")</f>
        <v>Pass</v>
      </c>
      <c r="N4" t="str">
        <f>IF(OR(ISBLANK('Sch B'!Q11),AND('Sch B'!S11&gt;0,'Sch B'!Q11&lt;1)),"Fail","Pass")</f>
        <v>Pass</v>
      </c>
      <c r="P4" t="str">
        <f>IF(OR(ISBLANK('Sch B'!S11),AND('Sch B'!Q11&gt;0,'Sch B'!S11&lt;1)),"Fail","Pass")</f>
        <v>Pass</v>
      </c>
      <c r="R4" t="str">
        <f>IF(OR(ISBLANK('Sch B'!U11),AND('Sch B'!W11&gt;0,'Sch B'!U11&lt;1)),"Fail","Pass")</f>
        <v>Pass</v>
      </c>
      <c r="T4" t="str">
        <f>IF(OR(ISBLANK('Sch B'!W11),AND('Sch B'!U11&gt;0,'Sch B'!W11&lt;1)),"Fail","Pass")</f>
        <v>Pass</v>
      </c>
      <c r="V4" t="str">
        <f>IF(OR(ISBLANK('Sch B'!Y11),AND('Sch B'!AA11&gt;0,'Sch B'!Y11&lt;1)),"Fail","Pass")</f>
        <v>Pass</v>
      </c>
      <c r="X4" t="str">
        <f>IF(OR(ISBLANK('Sch B'!AA11),AND('Sch B'!Y11&gt;0,'Sch B'!AA11&lt;1)),"Fail","Pass")</f>
        <v>Pass</v>
      </c>
      <c r="Z4" t="str">
        <f>IF(OR(ISBLANK('Sch B'!AC11),AND('Sch B'!AE11&gt;0,'Sch B'!AC11&lt;1)),"Fail","Pass")</f>
        <v>Pass</v>
      </c>
      <c r="AB4" t="str">
        <f>IF(OR(ISBLANK('Sch B'!AE11),AND('Sch B'!AC11&gt;0,'Sch B'!AE11&lt;1)),"Fail","Pass")</f>
        <v>Pass</v>
      </c>
      <c r="AD4" t="str">
        <f>IF(OR(ISBLANK('Sch B'!AG11),AND('Sch B'!AI11&gt;0,'Sch B'!AG11&lt;1)),"Fail","Pass")</f>
        <v>Pass</v>
      </c>
      <c r="AF4" t="str">
        <f>IF(OR(ISBLANK('Sch B'!AI11),AND('Sch B'!AG11&gt;0,'Sch B'!AI11&lt;1)),"Fail","Pass")</f>
        <v>Pass</v>
      </c>
      <c r="AH4" t="str">
        <f>IF(OR(ISBLANK('Sch B'!AK11),AND('Sch B'!AM11&gt;0,'Sch B'!AK11&lt;1)),"Fail","Pass")</f>
        <v>Pass</v>
      </c>
      <c r="AJ4" t="str">
        <f>IF(OR(ISBLANK('Sch B'!AM11),AND('Sch B'!AK11&gt;0,'Sch B'!AM11&lt;1)),"Fail","Pass")</f>
        <v>Pass</v>
      </c>
      <c r="AL4" t="str">
        <f>IF(OR(ISBLANK('Sch B'!AO11),AND('Sch B'!AQ11&gt;0,'Sch B'!AO11&lt;1)),"Fail","Pass")</f>
        <v>Pass</v>
      </c>
      <c r="AN4" t="str">
        <f>IF(OR(ISBLANK('Sch B'!AQ11),AND('Sch B'!AO11&gt;0,'Sch B'!AQ11&lt;1)),"Fail","Pass")</f>
        <v>Pass</v>
      </c>
      <c r="AP4" t="str">
        <f>IF(OR(ISBLANK('Sch B'!AS11),AND('Sch B'!AU11&gt;0,'Sch B'!AS11&lt;1)),"Fail","Pass")</f>
        <v>Pass</v>
      </c>
      <c r="AR4" t="str">
        <f>IF(OR(ISBLANK('Sch B'!AU11),AND('Sch B'!AS11&gt;0,'Sch B'!AU11&lt;1)),"Fail","Pass")</f>
        <v>Pass</v>
      </c>
      <c r="AT4" t="str">
        <f>IF(OR(ISBLANK('Sch B'!AW11),AND('Sch B'!AY11&gt;0,'Sch B'!AW11&lt;1)),"Fail","Pass")</f>
        <v>Pass</v>
      </c>
      <c r="AV4" t="str">
        <f>IF(OR(ISBLANK('Sch B'!AY11),AND('Sch B'!AW11&gt;0,'Sch B'!AY11&lt;1)),"Fail","Pass")</f>
        <v>Pass</v>
      </c>
      <c r="AX4" t="str">
        <f>IF(OR(ISBLANK('Sch B'!BA11),AND('Sch B'!BC11&gt;0,'Sch B'!BA11&lt;1)),"Fail","Pass")</f>
        <v>Pass</v>
      </c>
      <c r="AZ4" t="str">
        <f>IF(OR(ISBLANK('Sch B'!BC11),AND('Sch B'!BA11&gt;0,'Sch B'!BC11&lt;1)),"Fail","Pass")</f>
        <v>Pass</v>
      </c>
      <c r="BB4" t="str">
        <f>IF(OR(ISBLANK('Sch B'!BE11),AND('Sch B'!BG11&gt;0,'Sch B'!BE11&lt;1)),"Fail","Pass")</f>
        <v>Pass</v>
      </c>
      <c r="BD4" t="str">
        <f>IF(OR(ISBLANK('Sch B'!BG11),AND('Sch B'!BE11&gt;0,'Sch B'!BG11&lt;1)),"Fail","Pass")</f>
        <v>Pass</v>
      </c>
      <c r="BF4" t="str">
        <f>IF(OR(ISBLANK('Sch B'!BI11),AND('Sch B'!BK11&gt;0,'Sch B'!BI11&lt;1)),"Fail","Pass")</f>
        <v>Pass</v>
      </c>
      <c r="BH4" t="str">
        <f>IF(OR(ISBLANK('Sch B'!BK11),AND('Sch B'!BI11&gt;0,'Sch B'!BK11&lt;1)),"Fail","Pass")</f>
        <v>Pass</v>
      </c>
      <c r="BJ4" t="str">
        <f>IF(OR(ISBLANK('Sch B'!BM11),AND('Sch B'!BO11&gt;0,'Sch B'!BM11&lt;1)),"Fail","Pass")</f>
        <v>Pass</v>
      </c>
      <c r="BL4" t="str">
        <f>IF(OR(ISBLANK('Sch B'!BO11),AND('Sch B'!BM11&gt;0,'Sch B'!BO11&lt;1)),"Fail","Pass")</f>
        <v>Pass</v>
      </c>
      <c r="BN4" t="str">
        <f>IF(OR(ISBLANK('Sch B'!BQ11),AND('Sch B'!BS11&gt;0,'Sch B'!BQ11&lt;1)),"Fail","Pass")</f>
        <v>Pass</v>
      </c>
      <c r="BP4" t="str">
        <f>IF(OR(ISBLANK('Sch B'!BS11),AND('Sch B'!BQ11&gt;0,'Sch B'!BS11&lt;1)),"Fail","Pass")</f>
        <v>Pass</v>
      </c>
      <c r="BR4" t="str">
        <f>IF(OR(ISBLANK('Sch B'!BU11),AND('Sch B'!BW11&gt;0,'Sch B'!BU11&lt;1)),"Fail","Pass")</f>
        <v>Pass</v>
      </c>
      <c r="BT4" t="str">
        <f>IF(OR(ISBLANK('Sch B'!BW11),AND('Sch B'!BU11&gt;0,'Sch B'!BW11&lt;1)),"Fail","Pass")</f>
        <v>Pass</v>
      </c>
    </row>
    <row r="5" spans="1:72" x14ac:dyDescent="0.25">
      <c r="A5">
        <v>5</v>
      </c>
      <c r="B5" t="str">
        <f>IF(OR(ISBLANK('Sch B'!E12),AND('Sch B'!G12&gt;0,'Sch B'!E12&lt;1)),"Fail","Pass")</f>
        <v>Pass</v>
      </c>
      <c r="D5" t="str">
        <f>IF(OR(ISBLANK('Sch B'!G12),AND('Sch B'!E12&gt;0,'Sch B'!G12&lt;1)),"Fail","Pass")</f>
        <v>Pass</v>
      </c>
      <c r="F5" t="str">
        <f>IF(OR(ISBLANK('Sch B'!I12),AND('Sch B'!K12&gt;0,'Sch B'!I12&lt;1)),"Fail","Pass")</f>
        <v>Pass</v>
      </c>
      <c r="H5" t="str">
        <f>IF(OR(ISBLANK('Sch B'!K12),AND('Sch B'!I12&gt;0,'Sch B'!K12&lt;1)),"Fail","Pass")</f>
        <v>Pass</v>
      </c>
      <c r="J5" t="str">
        <f>IF(OR(ISBLANK('Sch B'!M12),AND('Sch B'!O12&gt;0,'Sch B'!M12&lt;1)),"Fail","Pass")</f>
        <v>Pass</v>
      </c>
      <c r="L5" t="str">
        <f>IF(OR(ISBLANK('Sch B'!O12),AND('Sch B'!M12&gt;0,'Sch B'!O12&lt;1)),"Fail","Pass")</f>
        <v>Pass</v>
      </c>
      <c r="N5" t="str">
        <f>IF(OR(ISBLANK('Sch B'!Q12),AND('Sch B'!S12&gt;0,'Sch B'!Q12&lt;1)),"Fail","Pass")</f>
        <v>Pass</v>
      </c>
      <c r="P5" t="str">
        <f>IF(OR(ISBLANK('Sch B'!S12),AND('Sch B'!Q12&gt;0,'Sch B'!S12&lt;1)),"Fail","Pass")</f>
        <v>Pass</v>
      </c>
      <c r="R5" t="str">
        <f>IF(OR(ISBLANK('Sch B'!U12),AND('Sch B'!W12&gt;0,'Sch B'!U12&lt;1)),"Fail","Pass")</f>
        <v>Pass</v>
      </c>
      <c r="T5" t="str">
        <f>IF(OR(ISBLANK('Sch B'!W12),AND('Sch B'!U12&gt;0,'Sch B'!W12&lt;1)),"Fail","Pass")</f>
        <v>Pass</v>
      </c>
      <c r="V5" t="str">
        <f>IF(OR(ISBLANK('Sch B'!Y12),AND('Sch B'!AA12&gt;0,'Sch B'!Y12&lt;1)),"Fail","Pass")</f>
        <v>Pass</v>
      </c>
      <c r="X5" t="str">
        <f>IF(OR(ISBLANK('Sch B'!AA12),AND('Sch B'!Y12&gt;0,'Sch B'!AA12&lt;1)),"Fail","Pass")</f>
        <v>Pass</v>
      </c>
      <c r="Z5" t="str">
        <f>IF(OR(ISBLANK('Sch B'!AC12),AND('Sch B'!AE12&gt;0,'Sch B'!AC12&lt;1)),"Fail","Pass")</f>
        <v>Pass</v>
      </c>
      <c r="AB5" t="str">
        <f>IF(OR(ISBLANK('Sch B'!AE12),AND('Sch B'!AC12&gt;0,'Sch B'!AE12&lt;1)),"Fail","Pass")</f>
        <v>Pass</v>
      </c>
      <c r="AD5" t="str">
        <f>IF(OR(ISBLANK('Sch B'!AG12),AND('Sch B'!AI12&gt;0,'Sch B'!AG12&lt;1)),"Fail","Pass")</f>
        <v>Pass</v>
      </c>
      <c r="AF5" t="str">
        <f>IF(OR(ISBLANK('Sch B'!AI12),AND('Sch B'!AG12&gt;0,'Sch B'!AI12&lt;1)),"Fail","Pass")</f>
        <v>Pass</v>
      </c>
      <c r="AH5" t="str">
        <f>IF(OR(ISBLANK('Sch B'!AK12),AND('Sch B'!AM12&gt;0,'Sch B'!AK12&lt;1)),"Fail","Pass")</f>
        <v>Pass</v>
      </c>
      <c r="AJ5" t="str">
        <f>IF(OR(ISBLANK('Sch B'!AM12),AND('Sch B'!AK12&gt;0,'Sch B'!AM12&lt;1)),"Fail","Pass")</f>
        <v>Pass</v>
      </c>
      <c r="AL5" t="str">
        <f>IF(OR(ISBLANK('Sch B'!AO12),AND('Sch B'!AQ12&gt;0,'Sch B'!AO12&lt;1)),"Fail","Pass")</f>
        <v>Pass</v>
      </c>
      <c r="AN5" t="str">
        <f>IF(OR(ISBLANK('Sch B'!AQ12),AND('Sch B'!AO12&gt;0,'Sch B'!AQ12&lt;1)),"Fail","Pass")</f>
        <v>Pass</v>
      </c>
      <c r="AP5" t="str">
        <f>IF(OR(ISBLANK('Sch B'!AS12),AND('Sch B'!AU12&gt;0,'Sch B'!AS12&lt;1)),"Fail","Pass")</f>
        <v>Pass</v>
      </c>
      <c r="AR5" t="str">
        <f>IF(OR(ISBLANK('Sch B'!AU12),AND('Sch B'!AS12&gt;0,'Sch B'!AU12&lt;1)),"Fail","Pass")</f>
        <v>Pass</v>
      </c>
      <c r="AT5" t="str">
        <f>IF(OR(ISBLANK('Sch B'!AW12),AND('Sch B'!AY12&gt;0,'Sch B'!AW12&lt;1)),"Fail","Pass")</f>
        <v>Pass</v>
      </c>
      <c r="AV5" t="str">
        <f>IF(OR(ISBLANK('Sch B'!AY12),AND('Sch B'!AW12&gt;0,'Sch B'!AY12&lt;1)),"Fail","Pass")</f>
        <v>Pass</v>
      </c>
      <c r="AX5" t="str">
        <f>IF(OR(ISBLANK('Sch B'!BA12),AND('Sch B'!BC12&gt;0,'Sch B'!BA12&lt;1)),"Fail","Pass")</f>
        <v>Pass</v>
      </c>
      <c r="AZ5" t="str">
        <f>IF(OR(ISBLANK('Sch B'!BC12),AND('Sch B'!BA12&gt;0,'Sch B'!BC12&lt;1)),"Fail","Pass")</f>
        <v>Pass</v>
      </c>
      <c r="BB5" t="str">
        <f>IF(OR(ISBLANK('Sch B'!BE12),AND('Sch B'!BG12&gt;0,'Sch B'!BE12&lt;1)),"Fail","Pass")</f>
        <v>Pass</v>
      </c>
      <c r="BD5" t="str">
        <f>IF(OR(ISBLANK('Sch B'!BG12),AND('Sch B'!BE12&gt;0,'Sch B'!BG12&lt;1)),"Fail","Pass")</f>
        <v>Pass</v>
      </c>
      <c r="BF5" t="str">
        <f>IF(OR(ISBLANK('Sch B'!BI12),AND('Sch B'!BK12&gt;0,'Sch B'!BI12&lt;1)),"Fail","Pass")</f>
        <v>Pass</v>
      </c>
      <c r="BH5" t="str">
        <f>IF(OR(ISBLANK('Sch B'!BK12),AND('Sch B'!BI12&gt;0,'Sch B'!BK12&lt;1)),"Fail","Pass")</f>
        <v>Pass</v>
      </c>
      <c r="BJ5" t="str">
        <f>IF(OR(ISBLANK('Sch B'!BM12),AND('Sch B'!BO12&gt;0,'Sch B'!BM12&lt;1)),"Fail","Pass")</f>
        <v>Pass</v>
      </c>
      <c r="BL5" t="str">
        <f>IF(OR(ISBLANK('Sch B'!BO12),AND('Sch B'!BM12&gt;0,'Sch B'!BO12&lt;1)),"Fail","Pass")</f>
        <v>Pass</v>
      </c>
      <c r="BN5" t="str">
        <f>IF(OR(ISBLANK('Sch B'!BQ12),AND('Sch B'!BS12&gt;0,'Sch B'!BQ12&lt;1)),"Fail","Pass")</f>
        <v>Pass</v>
      </c>
      <c r="BP5" t="str">
        <f>IF(OR(ISBLANK('Sch B'!BS12),AND('Sch B'!BQ12&gt;0,'Sch B'!BS12&lt;1)),"Fail","Pass")</f>
        <v>Pass</v>
      </c>
      <c r="BR5" t="str">
        <f>IF(OR(ISBLANK('Sch B'!BU12),AND('Sch B'!BW12&gt;0,'Sch B'!BU12&lt;1)),"Fail","Pass")</f>
        <v>Pass</v>
      </c>
      <c r="BT5" t="str">
        <f>IF(OR(ISBLANK('Sch B'!BW12),AND('Sch B'!BU12&gt;0,'Sch B'!BW12&lt;1)),"Fail","Pass")</f>
        <v>Pass</v>
      </c>
    </row>
    <row r="6" spans="1:72" x14ac:dyDescent="0.25">
      <c r="A6">
        <v>6</v>
      </c>
      <c r="B6" t="str">
        <f>IF(OR(ISBLANK('Sch B'!E13),AND('Sch B'!G13&gt;0,'Sch B'!E13&lt;1)),"Fail","Pass")</f>
        <v>Pass</v>
      </c>
      <c r="D6" t="str">
        <f>IF(OR(ISBLANK('Sch B'!G13),AND('Sch B'!E13&gt;0,'Sch B'!G13&lt;1)),"Fail","Pass")</f>
        <v>Pass</v>
      </c>
      <c r="F6" t="str">
        <f>IF(OR(ISBLANK('Sch B'!I13),AND('Sch B'!K13&gt;0,'Sch B'!I13&lt;1)),"Fail","Pass")</f>
        <v>Pass</v>
      </c>
      <c r="H6" t="str">
        <f>IF(OR(ISBLANK('Sch B'!K13),AND('Sch B'!I13&gt;0,'Sch B'!K13&lt;1)),"Fail","Pass")</f>
        <v>Pass</v>
      </c>
      <c r="J6" t="str">
        <f>IF(OR(ISBLANK('Sch B'!M13),AND('Sch B'!O13&gt;0,'Sch B'!M13&lt;1)),"Fail","Pass")</f>
        <v>Pass</v>
      </c>
      <c r="L6" t="str">
        <f>IF(OR(ISBLANK('Sch B'!O13),AND('Sch B'!M13&gt;0,'Sch B'!O13&lt;1)),"Fail","Pass")</f>
        <v>Pass</v>
      </c>
      <c r="N6" t="str">
        <f>IF(OR(ISBLANK('Sch B'!Q13),AND('Sch B'!S13&gt;0,'Sch B'!Q13&lt;1)),"Fail","Pass")</f>
        <v>Pass</v>
      </c>
      <c r="P6" t="str">
        <f>IF(OR(ISBLANK('Sch B'!S13),AND('Sch B'!Q13&gt;0,'Sch B'!S13&lt;1)),"Fail","Pass")</f>
        <v>Pass</v>
      </c>
      <c r="R6" t="str">
        <f>IF(OR(ISBLANK('Sch B'!U13),AND('Sch B'!W13&gt;0,'Sch B'!U13&lt;1)),"Fail","Pass")</f>
        <v>Pass</v>
      </c>
      <c r="T6" t="str">
        <f>IF(OR(ISBLANK('Sch B'!W13),AND('Sch B'!U13&gt;0,'Sch B'!W13&lt;1)),"Fail","Pass")</f>
        <v>Pass</v>
      </c>
      <c r="V6" t="str">
        <f>IF(OR(ISBLANK('Sch B'!Y13),AND('Sch B'!AA13&gt;0,'Sch B'!Y13&lt;1)),"Fail","Pass")</f>
        <v>Pass</v>
      </c>
      <c r="X6" t="str">
        <f>IF(OR(ISBLANK('Sch B'!AA13),AND('Sch B'!Y13&gt;0,'Sch B'!AA13&lt;1)),"Fail","Pass")</f>
        <v>Pass</v>
      </c>
      <c r="Z6" t="str">
        <f>IF(OR(ISBLANK('Sch B'!AC13),AND('Sch B'!AE13&gt;0,'Sch B'!AC13&lt;1)),"Fail","Pass")</f>
        <v>Pass</v>
      </c>
      <c r="AB6" t="str">
        <f>IF(OR(ISBLANK('Sch B'!AE13),AND('Sch B'!AC13&gt;0,'Sch B'!AE13&lt;1)),"Fail","Pass")</f>
        <v>Pass</v>
      </c>
      <c r="AD6" t="str">
        <f>IF(OR(ISBLANK('Sch B'!AG13),AND('Sch B'!AI13&gt;0,'Sch B'!AG13&lt;1)),"Fail","Pass")</f>
        <v>Pass</v>
      </c>
      <c r="AF6" t="str">
        <f>IF(OR(ISBLANK('Sch B'!AI13),AND('Sch B'!AG13&gt;0,'Sch B'!AI13&lt;1)),"Fail","Pass")</f>
        <v>Pass</v>
      </c>
      <c r="AH6" t="str">
        <f>IF(OR(ISBLANK('Sch B'!AK13),AND('Sch B'!AM13&gt;0,'Sch B'!AK13&lt;1)),"Fail","Pass")</f>
        <v>Pass</v>
      </c>
      <c r="AJ6" t="str">
        <f>IF(OR(ISBLANK('Sch B'!AM13),AND('Sch B'!AK13&gt;0,'Sch B'!AM13&lt;1)),"Fail","Pass")</f>
        <v>Pass</v>
      </c>
      <c r="AL6" t="str">
        <f>IF(OR(ISBLANK('Sch B'!AO13),AND('Sch B'!AQ13&gt;0,'Sch B'!AO13&lt;1)),"Fail","Pass")</f>
        <v>Pass</v>
      </c>
      <c r="AN6" t="str">
        <f>IF(OR(ISBLANK('Sch B'!AQ13),AND('Sch B'!AO13&gt;0,'Sch B'!AQ13&lt;1)),"Fail","Pass")</f>
        <v>Pass</v>
      </c>
      <c r="AP6" t="str">
        <f>IF(OR(ISBLANK('Sch B'!AS13),AND('Sch B'!AU13&gt;0,'Sch B'!AS13&lt;1)),"Fail","Pass")</f>
        <v>Pass</v>
      </c>
      <c r="AR6" t="str">
        <f>IF(OR(ISBLANK('Sch B'!AU13),AND('Sch B'!AS13&gt;0,'Sch B'!AU13&lt;1)),"Fail","Pass")</f>
        <v>Pass</v>
      </c>
      <c r="AT6" t="str">
        <f>IF(OR(ISBLANK('Sch B'!AW13),AND('Sch B'!AY13&gt;0,'Sch B'!AW13&lt;1)),"Fail","Pass")</f>
        <v>Pass</v>
      </c>
      <c r="AV6" t="str">
        <f>IF(OR(ISBLANK('Sch B'!AY13),AND('Sch B'!AW13&gt;0,'Sch B'!AY13&lt;1)),"Fail","Pass")</f>
        <v>Pass</v>
      </c>
      <c r="AX6" t="str">
        <f>IF(OR(ISBLANK('Sch B'!BA13),AND('Sch B'!BC13&gt;0,'Sch B'!BA13&lt;1)),"Fail","Pass")</f>
        <v>Pass</v>
      </c>
      <c r="AZ6" t="str">
        <f>IF(OR(ISBLANK('Sch B'!BC13),AND('Sch B'!BA13&gt;0,'Sch B'!BC13&lt;1)),"Fail","Pass")</f>
        <v>Pass</v>
      </c>
      <c r="BB6" t="str">
        <f>IF(OR(ISBLANK('Sch B'!BE13),AND('Sch B'!BG13&gt;0,'Sch B'!BE13&lt;1)),"Fail","Pass")</f>
        <v>Pass</v>
      </c>
      <c r="BD6" t="str">
        <f>IF(OR(ISBLANK('Sch B'!BG13),AND('Sch B'!BE13&gt;0,'Sch B'!BG13&lt;1)),"Fail","Pass")</f>
        <v>Pass</v>
      </c>
      <c r="BF6" t="str">
        <f>IF(OR(ISBLANK('Sch B'!BI13),AND('Sch B'!BK13&gt;0,'Sch B'!BI13&lt;1)),"Fail","Pass")</f>
        <v>Pass</v>
      </c>
      <c r="BH6" t="str">
        <f>IF(OR(ISBLANK('Sch B'!BK13),AND('Sch B'!BI13&gt;0,'Sch B'!BK13&lt;1)),"Fail","Pass")</f>
        <v>Pass</v>
      </c>
      <c r="BJ6" t="str">
        <f>IF(OR(ISBLANK('Sch B'!BM13),AND('Sch B'!BO13&gt;0,'Sch B'!BM13&lt;1)),"Fail","Pass")</f>
        <v>Pass</v>
      </c>
      <c r="BL6" t="str">
        <f>IF(OR(ISBLANK('Sch B'!BO13),AND('Sch B'!BM13&gt;0,'Sch B'!BO13&lt;1)),"Fail","Pass")</f>
        <v>Pass</v>
      </c>
      <c r="BN6" t="str">
        <f>IF(OR(ISBLANK('Sch B'!BQ13),AND('Sch B'!BS13&gt;0,'Sch B'!BQ13&lt;1)),"Fail","Pass")</f>
        <v>Pass</v>
      </c>
      <c r="BP6" t="str">
        <f>IF(OR(ISBLANK('Sch B'!BS13),AND('Sch B'!BQ13&gt;0,'Sch B'!BS13&lt;1)),"Fail","Pass")</f>
        <v>Pass</v>
      </c>
      <c r="BR6" t="str">
        <f>IF(OR(ISBLANK('Sch B'!BU13),AND('Sch B'!BW13&gt;0,'Sch B'!BU13&lt;1)),"Fail","Pass")</f>
        <v>Pass</v>
      </c>
      <c r="BT6" t="str">
        <f>IF(OR(ISBLANK('Sch B'!BW13),AND('Sch B'!BU13&gt;0,'Sch B'!BW13&lt;1)),"Fail","Pass")</f>
        <v>Pass</v>
      </c>
    </row>
    <row r="7" spans="1:72" x14ac:dyDescent="0.25">
      <c r="A7">
        <v>7</v>
      </c>
      <c r="B7" t="str">
        <f>IF(OR(ISBLANK('Sch B'!E14),AND('Sch B'!G14&gt;0,'Sch B'!E14&lt;1)),"Fail","Pass")</f>
        <v>Pass</v>
      </c>
      <c r="D7" t="str">
        <f>IF(OR(ISBLANK('Sch B'!G14),AND('Sch B'!E14&gt;0,'Sch B'!G14&lt;1)),"Fail","Pass")</f>
        <v>Pass</v>
      </c>
      <c r="F7" t="str">
        <f>IF(OR(ISBLANK('Sch B'!I14),AND('Sch B'!K14&gt;0,'Sch B'!I14&lt;1)),"Fail","Pass")</f>
        <v>Pass</v>
      </c>
      <c r="H7" t="str">
        <f>IF(OR(ISBLANK('Sch B'!K14),AND('Sch B'!I14&gt;0,'Sch B'!K14&lt;1)),"Fail","Pass")</f>
        <v>Pass</v>
      </c>
      <c r="J7" t="str">
        <f>IF(OR(ISBLANK('Sch B'!M14),AND('Sch B'!O14&gt;0,'Sch B'!M14&lt;1)),"Fail","Pass")</f>
        <v>Pass</v>
      </c>
      <c r="L7" t="str">
        <f>IF(OR(ISBLANK('Sch B'!O14),AND('Sch B'!M14&gt;0,'Sch B'!O14&lt;1)),"Fail","Pass")</f>
        <v>Pass</v>
      </c>
      <c r="N7" t="str">
        <f>IF(OR(ISBLANK('Sch B'!Q14),AND('Sch B'!S14&gt;0,'Sch B'!Q14&lt;1)),"Fail","Pass")</f>
        <v>Pass</v>
      </c>
      <c r="P7" t="str">
        <f>IF(OR(ISBLANK('Sch B'!S14),AND('Sch B'!Q14&gt;0,'Sch B'!S14&lt;1)),"Fail","Pass")</f>
        <v>Pass</v>
      </c>
      <c r="R7" t="str">
        <f>IF(OR(ISBLANK('Sch B'!U14),AND('Sch B'!W14&gt;0,'Sch B'!U14&lt;1)),"Fail","Pass")</f>
        <v>Pass</v>
      </c>
      <c r="T7" t="str">
        <f>IF(OR(ISBLANK('Sch B'!W14),AND('Sch B'!U14&gt;0,'Sch B'!W14&lt;1)),"Fail","Pass")</f>
        <v>Pass</v>
      </c>
      <c r="V7" t="str">
        <f>IF(OR(ISBLANK('Sch B'!Y14),AND('Sch B'!AA14&gt;0,'Sch B'!Y14&lt;1)),"Fail","Pass")</f>
        <v>Pass</v>
      </c>
      <c r="X7" t="str">
        <f>IF(OR(ISBLANK('Sch B'!AA14),AND('Sch B'!Y14&gt;0,'Sch B'!AA14&lt;1)),"Fail","Pass")</f>
        <v>Pass</v>
      </c>
      <c r="Z7" t="str">
        <f>IF(OR(ISBLANK('Sch B'!AC14),AND('Sch B'!AE14&gt;0,'Sch B'!AC14&lt;1)),"Fail","Pass")</f>
        <v>Pass</v>
      </c>
      <c r="AB7" t="str">
        <f>IF(OR(ISBLANK('Sch B'!AE14),AND('Sch B'!AC14&gt;0,'Sch B'!AE14&lt;1)),"Fail","Pass")</f>
        <v>Pass</v>
      </c>
      <c r="AD7" t="str">
        <f>IF(OR(ISBLANK('Sch B'!AG14),AND('Sch B'!AI14&gt;0,'Sch B'!AG14&lt;1)),"Fail","Pass")</f>
        <v>Pass</v>
      </c>
      <c r="AF7" t="str">
        <f>IF(OR(ISBLANK('Sch B'!AI14),AND('Sch B'!AG14&gt;0,'Sch B'!AI14&lt;1)),"Fail","Pass")</f>
        <v>Pass</v>
      </c>
      <c r="AH7" t="str">
        <f>IF(OR(ISBLANK('Sch B'!AK14),AND('Sch B'!AM14&gt;0,'Sch B'!AK14&lt;1)),"Fail","Pass")</f>
        <v>Pass</v>
      </c>
      <c r="AJ7" t="str">
        <f>IF(OR(ISBLANK('Sch B'!AM14),AND('Sch B'!AK14&gt;0,'Sch B'!AM14&lt;1)),"Fail","Pass")</f>
        <v>Pass</v>
      </c>
      <c r="AL7" t="str">
        <f>IF(OR(ISBLANK('Sch B'!AO14),AND('Sch B'!AQ14&gt;0,'Sch B'!AO14&lt;1)),"Fail","Pass")</f>
        <v>Pass</v>
      </c>
      <c r="AN7" t="str">
        <f>IF(OR(ISBLANK('Sch B'!AQ14),AND('Sch B'!AO14&gt;0,'Sch B'!AQ14&lt;1)),"Fail","Pass")</f>
        <v>Pass</v>
      </c>
      <c r="AP7" t="str">
        <f>IF(OR(ISBLANK('Sch B'!AS14),AND('Sch B'!AU14&gt;0,'Sch B'!AS14&lt;1)),"Fail","Pass")</f>
        <v>Pass</v>
      </c>
      <c r="AR7" t="str">
        <f>IF(OR(ISBLANK('Sch B'!AU14),AND('Sch B'!AS14&gt;0,'Sch B'!AU14&lt;1)),"Fail","Pass")</f>
        <v>Pass</v>
      </c>
      <c r="AT7" t="str">
        <f>IF(OR(ISBLANK('Sch B'!AW14),AND('Sch B'!AY14&gt;0,'Sch B'!AW14&lt;1)),"Fail","Pass")</f>
        <v>Pass</v>
      </c>
      <c r="AV7" t="str">
        <f>IF(OR(ISBLANK('Sch B'!AY14),AND('Sch B'!AW14&gt;0,'Sch B'!AY14&lt;1)),"Fail","Pass")</f>
        <v>Pass</v>
      </c>
      <c r="AX7" t="str">
        <f>IF(OR(ISBLANK('Sch B'!BA14),AND('Sch B'!BC14&gt;0,'Sch B'!BA14&lt;1)),"Fail","Pass")</f>
        <v>Pass</v>
      </c>
      <c r="AZ7" t="str">
        <f>IF(OR(ISBLANK('Sch B'!BC14),AND('Sch B'!BA14&gt;0,'Sch B'!BC14&lt;1)),"Fail","Pass")</f>
        <v>Pass</v>
      </c>
      <c r="BB7" t="str">
        <f>IF(OR(ISBLANK('Sch B'!BE14),AND('Sch B'!BG14&gt;0,'Sch B'!BE14&lt;1)),"Fail","Pass")</f>
        <v>Pass</v>
      </c>
      <c r="BD7" t="str">
        <f>IF(OR(ISBLANK('Sch B'!BG14),AND('Sch B'!BE14&gt;0,'Sch B'!BG14&lt;1)),"Fail","Pass")</f>
        <v>Pass</v>
      </c>
      <c r="BF7" t="str">
        <f>IF(OR(ISBLANK('Sch B'!BI14),AND('Sch B'!BK14&gt;0,'Sch B'!BI14&lt;1)),"Fail","Pass")</f>
        <v>Pass</v>
      </c>
      <c r="BH7" t="str">
        <f>IF(OR(ISBLANK('Sch B'!BK14),AND('Sch B'!BI14&gt;0,'Sch B'!BK14&lt;1)),"Fail","Pass")</f>
        <v>Pass</v>
      </c>
      <c r="BJ7" t="str">
        <f>IF(OR(ISBLANK('Sch B'!BM14),AND('Sch B'!BO14&gt;0,'Sch B'!BM14&lt;1)),"Fail","Pass")</f>
        <v>Pass</v>
      </c>
      <c r="BL7" t="str">
        <f>IF(OR(ISBLANK('Sch B'!BO14),AND('Sch B'!BM14&gt;0,'Sch B'!BO14&lt;1)),"Fail","Pass")</f>
        <v>Pass</v>
      </c>
      <c r="BN7" t="str">
        <f>IF(OR(ISBLANK('Sch B'!BQ14),AND('Sch B'!BS14&gt;0,'Sch B'!BQ14&lt;1)),"Fail","Pass")</f>
        <v>Pass</v>
      </c>
      <c r="BP7" t="str">
        <f>IF(OR(ISBLANK('Sch B'!BS14),AND('Sch B'!BQ14&gt;0,'Sch B'!BS14&lt;1)),"Fail","Pass")</f>
        <v>Pass</v>
      </c>
      <c r="BR7" t="str">
        <f>IF(OR(ISBLANK('Sch B'!BU14),AND('Sch B'!BW14&gt;0,'Sch B'!BU14&lt;1)),"Fail","Pass")</f>
        <v>Pass</v>
      </c>
      <c r="BT7" t="str">
        <f>IF(OR(ISBLANK('Sch B'!BW14),AND('Sch B'!BU14&gt;0,'Sch B'!BW14&lt;1)),"Fail","Pass")</f>
        <v>Pass</v>
      </c>
    </row>
    <row r="8" spans="1:72" x14ac:dyDescent="0.25">
      <c r="A8">
        <v>8</v>
      </c>
      <c r="B8" t="str">
        <f>IF(OR(ISBLANK('Sch B'!E15),AND('Sch B'!G15&gt;0,'Sch B'!E15&lt;1)),"Fail","Pass")</f>
        <v>Pass</v>
      </c>
      <c r="D8" t="str">
        <f>IF(OR(ISBLANK('Sch B'!G15),AND('Sch B'!E15&gt;0,'Sch B'!G15&lt;1)),"Fail","Pass")</f>
        <v>Pass</v>
      </c>
      <c r="F8" t="str">
        <f>IF(OR(ISBLANK('Sch B'!I15),AND('Sch B'!K15&gt;0,'Sch B'!I15&lt;1)),"Fail","Pass")</f>
        <v>Pass</v>
      </c>
      <c r="H8" t="str">
        <f>IF(OR(ISBLANK('Sch B'!K15),AND('Sch B'!I15&gt;0,'Sch B'!K15&lt;1)),"Fail","Pass")</f>
        <v>Pass</v>
      </c>
      <c r="J8" t="str">
        <f>IF(OR(ISBLANK('Sch B'!M15),AND('Sch B'!O15&gt;0,'Sch B'!M15&lt;1)),"Fail","Pass")</f>
        <v>Pass</v>
      </c>
      <c r="L8" t="str">
        <f>IF(OR(ISBLANK('Sch B'!O15),AND('Sch B'!M15&gt;0,'Sch B'!O15&lt;1)),"Fail","Pass")</f>
        <v>Pass</v>
      </c>
      <c r="N8" t="str">
        <f>IF(OR(ISBLANK('Sch B'!Q15),AND('Sch B'!S15&gt;0,'Sch B'!Q15&lt;1)),"Fail","Pass")</f>
        <v>Pass</v>
      </c>
      <c r="P8" t="str">
        <f>IF(OR(ISBLANK('Sch B'!S15),AND('Sch B'!Q15&gt;0,'Sch B'!S15&lt;1)),"Fail","Pass")</f>
        <v>Pass</v>
      </c>
      <c r="R8" t="str">
        <f>IF(OR(ISBLANK('Sch B'!U15),AND('Sch B'!W15&gt;0,'Sch B'!U15&lt;1)),"Fail","Pass")</f>
        <v>Pass</v>
      </c>
      <c r="T8" t="str">
        <f>IF(OR(ISBLANK('Sch B'!W15),AND('Sch B'!U15&gt;0,'Sch B'!W15&lt;1)),"Fail","Pass")</f>
        <v>Pass</v>
      </c>
      <c r="V8" t="str">
        <f>IF(OR(ISBLANK('Sch B'!Y15),AND('Sch B'!AA15&gt;0,'Sch B'!Y15&lt;1)),"Fail","Pass")</f>
        <v>Pass</v>
      </c>
      <c r="X8" t="str">
        <f>IF(OR(ISBLANK('Sch B'!AA15),AND('Sch B'!Y15&gt;0,'Sch B'!AA15&lt;1)),"Fail","Pass")</f>
        <v>Pass</v>
      </c>
      <c r="Z8" t="str">
        <f>IF(OR(ISBLANK('Sch B'!AC15),AND('Sch B'!AE15&gt;0,'Sch B'!AC15&lt;1)),"Fail","Pass")</f>
        <v>Pass</v>
      </c>
      <c r="AB8" t="str">
        <f>IF(OR(ISBLANK('Sch B'!AE15),AND('Sch B'!AC15&gt;0,'Sch B'!AE15&lt;1)),"Fail","Pass")</f>
        <v>Pass</v>
      </c>
      <c r="AD8" t="str">
        <f>IF(OR(ISBLANK('Sch B'!AG15),AND('Sch B'!AI15&gt;0,'Sch B'!AG15&lt;1)),"Fail","Pass")</f>
        <v>Pass</v>
      </c>
      <c r="AF8" t="str">
        <f>IF(OR(ISBLANK('Sch B'!AI15),AND('Sch B'!AG15&gt;0,'Sch B'!AI15&lt;1)),"Fail","Pass")</f>
        <v>Pass</v>
      </c>
      <c r="AH8" t="str">
        <f>IF(OR(ISBLANK('Sch B'!AK15),AND('Sch B'!AM15&gt;0,'Sch B'!AK15&lt;1)),"Fail","Pass")</f>
        <v>Pass</v>
      </c>
      <c r="AJ8" t="str">
        <f>IF(OR(ISBLANK('Sch B'!AM15),AND('Sch B'!AK15&gt;0,'Sch B'!AM15&lt;1)),"Fail","Pass")</f>
        <v>Pass</v>
      </c>
      <c r="AL8" t="str">
        <f>IF(OR(ISBLANK('Sch B'!AO15),AND('Sch B'!AQ15&gt;0,'Sch B'!AO15&lt;1)),"Fail","Pass")</f>
        <v>Pass</v>
      </c>
      <c r="AN8" t="str">
        <f>IF(OR(ISBLANK('Sch B'!AQ15),AND('Sch B'!AO15&gt;0,'Sch B'!AQ15&lt;1)),"Fail","Pass")</f>
        <v>Pass</v>
      </c>
      <c r="AP8" t="str">
        <f>IF(OR(ISBLANK('Sch B'!AS15),AND('Sch B'!AU15&gt;0,'Sch B'!AS15&lt;1)),"Fail","Pass")</f>
        <v>Pass</v>
      </c>
      <c r="AR8" t="str">
        <f>IF(OR(ISBLANK('Sch B'!AU15),AND('Sch B'!AS15&gt;0,'Sch B'!AU15&lt;1)),"Fail","Pass")</f>
        <v>Pass</v>
      </c>
      <c r="AT8" t="str">
        <f>IF(OR(ISBLANK('Sch B'!AW15),AND('Sch B'!AY15&gt;0,'Sch B'!AW15&lt;1)),"Fail","Pass")</f>
        <v>Pass</v>
      </c>
      <c r="AV8" t="str">
        <f>IF(OR(ISBLANK('Sch B'!AY15),AND('Sch B'!AW15&gt;0,'Sch B'!AY15&lt;1)),"Fail","Pass")</f>
        <v>Pass</v>
      </c>
      <c r="AX8" t="str">
        <f>IF(OR(ISBLANK('Sch B'!BA15),AND('Sch B'!BC15&gt;0,'Sch B'!BA15&lt;1)),"Fail","Pass")</f>
        <v>Pass</v>
      </c>
      <c r="AZ8" t="str">
        <f>IF(OR(ISBLANK('Sch B'!BC15),AND('Sch B'!BA15&gt;0,'Sch B'!BC15&lt;1)),"Fail","Pass")</f>
        <v>Pass</v>
      </c>
      <c r="BB8" t="str">
        <f>IF(OR(ISBLANK('Sch B'!BE15),AND('Sch B'!BG15&gt;0,'Sch B'!BE15&lt;1)),"Fail","Pass")</f>
        <v>Pass</v>
      </c>
      <c r="BD8" t="str">
        <f>IF(OR(ISBLANK('Sch B'!BG15),AND('Sch B'!BE15&gt;0,'Sch B'!BG15&lt;1)),"Fail","Pass")</f>
        <v>Pass</v>
      </c>
      <c r="BF8" t="str">
        <f>IF(OR(ISBLANK('Sch B'!BI15),AND('Sch B'!BK15&gt;0,'Sch B'!BI15&lt;1)),"Fail","Pass")</f>
        <v>Pass</v>
      </c>
      <c r="BH8" t="str">
        <f>IF(OR(ISBLANK('Sch B'!BK15),AND('Sch B'!BI15&gt;0,'Sch B'!BK15&lt;1)),"Fail","Pass")</f>
        <v>Pass</v>
      </c>
      <c r="BJ8" t="str">
        <f>IF(OR(ISBLANK('Sch B'!BM15),AND('Sch B'!BO15&gt;0,'Sch B'!BM15&lt;1)),"Fail","Pass")</f>
        <v>Pass</v>
      </c>
      <c r="BL8" t="str">
        <f>IF(OR(ISBLANK('Sch B'!BO15),AND('Sch B'!BM15&gt;0,'Sch B'!BO15&lt;1)),"Fail","Pass")</f>
        <v>Pass</v>
      </c>
      <c r="BN8" t="str">
        <f>IF(OR(ISBLANK('Sch B'!BQ15),AND('Sch B'!BS15&gt;0,'Sch B'!BQ15&lt;1)),"Fail","Pass")</f>
        <v>Pass</v>
      </c>
      <c r="BP8" t="str">
        <f>IF(OR(ISBLANK('Sch B'!BS15),AND('Sch B'!BQ15&gt;0,'Sch B'!BS15&lt;1)),"Fail","Pass")</f>
        <v>Pass</v>
      </c>
      <c r="BR8" t="str">
        <f>IF(OR(ISBLANK('Sch B'!BU15),AND('Sch B'!BW15&gt;0,'Sch B'!BU15&lt;1)),"Fail","Pass")</f>
        <v>Pass</v>
      </c>
      <c r="BT8" t="str">
        <f>IF(OR(ISBLANK('Sch B'!BW15),AND('Sch B'!BU15&gt;0,'Sch B'!BW15&lt;1)),"Fail","Pass")</f>
        <v>Pass</v>
      </c>
    </row>
    <row r="9" spans="1:72" x14ac:dyDescent="0.25">
      <c r="A9">
        <v>9</v>
      </c>
      <c r="B9" t="str">
        <f>IF(OR(ISBLANK('Sch B'!E16),AND('Sch B'!G16&gt;0,'Sch B'!E16&lt;1)),"Fail","Pass")</f>
        <v>Pass</v>
      </c>
      <c r="D9" t="str">
        <f>IF(OR(ISBLANK('Sch B'!G16),AND('Sch B'!E16&gt;0,'Sch B'!G16&lt;1)),"Fail","Pass")</f>
        <v>Pass</v>
      </c>
      <c r="F9" t="str">
        <f>IF(OR(ISBLANK('Sch B'!I16),AND('Sch B'!K16&gt;0,'Sch B'!I16&lt;1)),"Fail","Pass")</f>
        <v>Pass</v>
      </c>
      <c r="H9" t="str">
        <f>IF(OR(ISBLANK('Sch B'!K16),AND('Sch B'!I16&gt;0,'Sch B'!K16&lt;1)),"Fail","Pass")</f>
        <v>Pass</v>
      </c>
      <c r="J9" t="str">
        <f>IF(OR(ISBLANK('Sch B'!M16),AND('Sch B'!O16&gt;0,'Sch B'!M16&lt;1)),"Fail","Pass")</f>
        <v>Pass</v>
      </c>
      <c r="L9" t="str">
        <f>IF(OR(ISBLANK('Sch B'!O16),AND('Sch B'!M16&gt;0,'Sch B'!O16&lt;1)),"Fail","Pass")</f>
        <v>Pass</v>
      </c>
      <c r="N9" t="str">
        <f>IF(OR(ISBLANK('Sch B'!Q16),AND('Sch B'!S16&gt;0,'Sch B'!Q16&lt;1)),"Fail","Pass")</f>
        <v>Pass</v>
      </c>
      <c r="P9" t="str">
        <f>IF(OR(ISBLANK('Sch B'!S16),AND('Sch B'!Q16&gt;0,'Sch B'!S16&lt;1)),"Fail","Pass")</f>
        <v>Pass</v>
      </c>
      <c r="R9" t="str">
        <f>IF(OR(ISBLANK('Sch B'!U16),AND('Sch B'!W16&gt;0,'Sch B'!U16&lt;1)),"Fail","Pass")</f>
        <v>Pass</v>
      </c>
      <c r="T9" t="str">
        <f>IF(OR(ISBLANK('Sch B'!W16),AND('Sch B'!U16&gt;0,'Sch B'!W16&lt;1)),"Fail","Pass")</f>
        <v>Pass</v>
      </c>
      <c r="V9" t="str">
        <f>IF(OR(ISBLANK('Sch B'!Y16),AND('Sch B'!AA16&gt;0,'Sch B'!Y16&lt;1)),"Fail","Pass")</f>
        <v>Pass</v>
      </c>
      <c r="X9" t="str">
        <f>IF(OR(ISBLANK('Sch B'!AA16),AND('Sch B'!Y16&gt;0,'Sch B'!AA16&lt;1)),"Fail","Pass")</f>
        <v>Pass</v>
      </c>
      <c r="Z9" t="str">
        <f>IF(OR(ISBLANK('Sch B'!AC16),AND('Sch B'!AE16&gt;0,'Sch B'!AC16&lt;1)),"Fail","Pass")</f>
        <v>Pass</v>
      </c>
      <c r="AB9" t="str">
        <f>IF(OR(ISBLANK('Sch B'!AE16),AND('Sch B'!AC16&gt;0,'Sch B'!AE16&lt;1)),"Fail","Pass")</f>
        <v>Pass</v>
      </c>
      <c r="AD9" t="str">
        <f>IF(OR(ISBLANK('Sch B'!AG16),AND('Sch B'!AI16&gt;0,'Sch B'!AG16&lt;1)),"Fail","Pass")</f>
        <v>Pass</v>
      </c>
      <c r="AF9" t="str">
        <f>IF(OR(ISBLANK('Sch B'!AI16),AND('Sch B'!AG16&gt;0,'Sch B'!AI16&lt;1)),"Fail","Pass")</f>
        <v>Pass</v>
      </c>
      <c r="AH9" t="str">
        <f>IF(OR(ISBLANK('Sch B'!AK16),AND('Sch B'!AM16&gt;0,'Sch B'!AK16&lt;1)),"Fail","Pass")</f>
        <v>Pass</v>
      </c>
      <c r="AJ9" t="str">
        <f>IF(OR(ISBLANK('Sch B'!AM16),AND('Sch B'!AK16&gt;0,'Sch B'!AM16&lt;1)),"Fail","Pass")</f>
        <v>Pass</v>
      </c>
      <c r="AL9" t="str">
        <f>IF(OR(ISBLANK('Sch B'!AO16),AND('Sch B'!AQ16&gt;0,'Sch B'!AO16&lt;1)),"Fail","Pass")</f>
        <v>Pass</v>
      </c>
      <c r="AN9" t="str">
        <f>IF(OR(ISBLANK('Sch B'!AQ16),AND('Sch B'!AO16&gt;0,'Sch B'!AQ16&lt;1)),"Fail","Pass")</f>
        <v>Pass</v>
      </c>
      <c r="AP9" t="str">
        <f>IF(OR(ISBLANK('Sch B'!AS16),AND('Sch B'!AU16&gt;0,'Sch B'!AS16&lt;1)),"Fail","Pass")</f>
        <v>Pass</v>
      </c>
      <c r="AR9" t="str">
        <f>IF(OR(ISBLANK('Sch B'!AU16),AND('Sch B'!AS16&gt;0,'Sch B'!AU16&lt;1)),"Fail","Pass")</f>
        <v>Pass</v>
      </c>
      <c r="AT9" t="str">
        <f>IF(OR(ISBLANK('Sch B'!AW16),AND('Sch B'!AY16&gt;0,'Sch B'!AW16&lt;1)),"Fail","Pass")</f>
        <v>Pass</v>
      </c>
      <c r="AV9" t="str">
        <f>IF(OR(ISBLANK('Sch B'!AY16),AND('Sch B'!AW16&gt;0,'Sch B'!AY16&lt;1)),"Fail","Pass")</f>
        <v>Pass</v>
      </c>
      <c r="AX9" t="str">
        <f>IF(OR(ISBLANK('Sch B'!BA16),AND('Sch B'!BC16&gt;0,'Sch B'!BA16&lt;1)),"Fail","Pass")</f>
        <v>Pass</v>
      </c>
      <c r="AZ9" t="str">
        <f>IF(OR(ISBLANK('Sch B'!BC16),AND('Sch B'!BA16&gt;0,'Sch B'!BC16&lt;1)),"Fail","Pass")</f>
        <v>Pass</v>
      </c>
      <c r="BB9" t="str">
        <f>IF(OR(ISBLANK('Sch B'!BE16),AND('Sch B'!BG16&gt;0,'Sch B'!BE16&lt;1)),"Fail","Pass")</f>
        <v>Pass</v>
      </c>
      <c r="BD9" t="str">
        <f>IF(OR(ISBLANK('Sch B'!BG16),AND('Sch B'!BE16&gt;0,'Sch B'!BG16&lt;1)),"Fail","Pass")</f>
        <v>Pass</v>
      </c>
      <c r="BF9" t="str">
        <f>IF(OR(ISBLANK('Sch B'!BI16),AND('Sch B'!BK16&gt;0,'Sch B'!BI16&lt;1)),"Fail","Pass")</f>
        <v>Pass</v>
      </c>
      <c r="BH9" t="str">
        <f>IF(OR(ISBLANK('Sch B'!BK16),AND('Sch B'!BI16&gt;0,'Sch B'!BK16&lt;1)),"Fail","Pass")</f>
        <v>Pass</v>
      </c>
      <c r="BJ9" t="str">
        <f>IF(OR(ISBLANK('Sch B'!BM16),AND('Sch B'!BO16&gt;0,'Sch B'!BM16&lt;1)),"Fail","Pass")</f>
        <v>Pass</v>
      </c>
      <c r="BL9" t="str">
        <f>IF(OR(ISBLANK('Sch B'!BO16),AND('Sch B'!BM16&gt;0,'Sch B'!BO16&lt;1)),"Fail","Pass")</f>
        <v>Pass</v>
      </c>
      <c r="BN9" t="str">
        <f>IF(OR(ISBLANK('Sch B'!BQ16),AND('Sch B'!BS16&gt;0,'Sch B'!BQ16&lt;1)),"Fail","Pass")</f>
        <v>Pass</v>
      </c>
      <c r="BP9" t="str">
        <f>IF(OR(ISBLANK('Sch B'!BS16),AND('Sch B'!BQ16&gt;0,'Sch B'!BS16&lt;1)),"Fail","Pass")</f>
        <v>Pass</v>
      </c>
      <c r="BR9" t="str">
        <f>IF(OR(ISBLANK('Sch B'!BU16),AND('Sch B'!BW16&gt;0,'Sch B'!BU16&lt;1)),"Fail","Pass")</f>
        <v>Pass</v>
      </c>
      <c r="BT9" t="str">
        <f>IF(OR(ISBLANK('Sch B'!BW16),AND('Sch B'!BU16&gt;0,'Sch B'!BW16&lt;1)),"Fail","Pass")</f>
        <v>Pass</v>
      </c>
    </row>
    <row r="10" spans="1:72" x14ac:dyDescent="0.25">
      <c r="A10">
        <v>10</v>
      </c>
      <c r="B10" t="str">
        <f>IF(OR(ISBLANK('Sch B'!E17),AND('Sch B'!G17&gt;0,'Sch B'!E17&lt;1)),"Fail","Pass")</f>
        <v>Pass</v>
      </c>
      <c r="D10" t="str">
        <f>IF(OR(ISBLANK('Sch B'!G17),AND('Sch B'!E17&gt;0,'Sch B'!G17&lt;1)),"Fail","Pass")</f>
        <v>Pass</v>
      </c>
      <c r="F10" t="str">
        <f>IF(OR(ISBLANK('Sch B'!I17),AND('Sch B'!K17&gt;0,'Sch B'!I17&lt;1)),"Fail","Pass")</f>
        <v>Pass</v>
      </c>
      <c r="H10" t="str">
        <f>IF(OR(ISBLANK('Sch B'!K17),AND('Sch B'!I17&gt;0,'Sch B'!K17&lt;1)),"Fail","Pass")</f>
        <v>Pass</v>
      </c>
      <c r="J10" t="str">
        <f>IF(OR(ISBLANK('Sch B'!M17),AND('Sch B'!O17&gt;0,'Sch B'!M17&lt;1)),"Fail","Pass")</f>
        <v>Pass</v>
      </c>
      <c r="L10" t="str">
        <f>IF(OR(ISBLANK('Sch B'!O17),AND('Sch B'!M17&gt;0,'Sch B'!O17&lt;1)),"Fail","Pass")</f>
        <v>Pass</v>
      </c>
      <c r="N10" t="str">
        <f>IF(OR(ISBLANK('Sch B'!Q17),AND('Sch B'!S17&gt;0,'Sch B'!Q17&lt;1)),"Fail","Pass")</f>
        <v>Pass</v>
      </c>
      <c r="P10" t="str">
        <f>IF(OR(ISBLANK('Sch B'!S17),AND('Sch B'!Q17&gt;0,'Sch B'!S17&lt;1)),"Fail","Pass")</f>
        <v>Pass</v>
      </c>
      <c r="R10" t="str">
        <f>IF(OR(ISBLANK('Sch B'!U17),AND('Sch B'!W17&gt;0,'Sch B'!U17&lt;1)),"Fail","Pass")</f>
        <v>Pass</v>
      </c>
      <c r="T10" t="str">
        <f>IF(OR(ISBLANK('Sch B'!W17),AND('Sch B'!U17&gt;0,'Sch B'!W17&lt;1)),"Fail","Pass")</f>
        <v>Pass</v>
      </c>
      <c r="V10" t="str">
        <f>IF(OR(ISBLANK('Sch B'!Y17),AND('Sch B'!AA17&gt;0,'Sch B'!Y17&lt;1)),"Fail","Pass")</f>
        <v>Pass</v>
      </c>
      <c r="X10" t="str">
        <f>IF(OR(ISBLANK('Sch B'!AA17),AND('Sch B'!Y17&gt;0,'Sch B'!AA17&lt;1)),"Fail","Pass")</f>
        <v>Pass</v>
      </c>
      <c r="Z10" t="str">
        <f>IF(OR(ISBLANK('Sch B'!AC17),AND('Sch B'!AE17&gt;0,'Sch B'!AC17&lt;1)),"Fail","Pass")</f>
        <v>Pass</v>
      </c>
      <c r="AB10" t="str">
        <f>IF(OR(ISBLANK('Sch B'!AE17),AND('Sch B'!AC17&gt;0,'Sch B'!AE17&lt;1)),"Fail","Pass")</f>
        <v>Pass</v>
      </c>
      <c r="AD10" t="str">
        <f>IF(OR(ISBLANK('Sch B'!AG17),AND('Sch B'!AI17&gt;0,'Sch B'!AG17&lt;1)),"Fail","Pass")</f>
        <v>Pass</v>
      </c>
      <c r="AF10" t="str">
        <f>IF(OR(ISBLANK('Sch B'!AI17),AND('Sch B'!AG17&gt;0,'Sch B'!AI17&lt;1)),"Fail","Pass")</f>
        <v>Pass</v>
      </c>
      <c r="AH10" t="str">
        <f>IF(OR(ISBLANK('Sch B'!AK17),AND('Sch B'!AM17&gt;0,'Sch B'!AK17&lt;1)),"Fail","Pass")</f>
        <v>Pass</v>
      </c>
      <c r="AJ10" t="str">
        <f>IF(OR(ISBLANK('Sch B'!AM17),AND('Sch B'!AK17&gt;0,'Sch B'!AM17&lt;1)),"Fail","Pass")</f>
        <v>Pass</v>
      </c>
      <c r="AL10" t="str">
        <f>IF(OR(ISBLANK('Sch B'!AO17),AND('Sch B'!AQ17&gt;0,'Sch B'!AO17&lt;1)),"Fail","Pass")</f>
        <v>Pass</v>
      </c>
      <c r="AN10" t="str">
        <f>IF(OR(ISBLANK('Sch B'!AQ17),AND('Sch B'!AO17&gt;0,'Sch B'!AQ17&lt;1)),"Fail","Pass")</f>
        <v>Pass</v>
      </c>
      <c r="AP10" t="str">
        <f>IF(OR(ISBLANK('Sch B'!AS17),AND('Sch B'!AU17&gt;0,'Sch B'!AS17&lt;1)),"Fail","Pass")</f>
        <v>Pass</v>
      </c>
      <c r="AR10" t="str">
        <f>IF(OR(ISBLANK('Sch B'!AU17),AND('Sch B'!AS17&gt;0,'Sch B'!AU17&lt;1)),"Fail","Pass")</f>
        <v>Pass</v>
      </c>
      <c r="AT10" t="str">
        <f>IF(OR(ISBLANK('Sch B'!AW17),AND('Sch B'!AY17&gt;0,'Sch B'!AW17&lt;1)),"Fail","Pass")</f>
        <v>Pass</v>
      </c>
      <c r="AV10" t="str">
        <f>IF(OR(ISBLANK('Sch B'!AY17),AND('Sch B'!AW17&gt;0,'Sch B'!AY17&lt;1)),"Fail","Pass")</f>
        <v>Pass</v>
      </c>
      <c r="AX10" t="str">
        <f>IF(OR(ISBLANK('Sch B'!BA17),AND('Sch B'!BC17&gt;0,'Sch B'!BA17&lt;1)),"Fail","Pass")</f>
        <v>Pass</v>
      </c>
      <c r="AZ10" t="str">
        <f>IF(OR(ISBLANK('Sch B'!BC17),AND('Sch B'!BA17&gt;0,'Sch B'!BC17&lt;1)),"Fail","Pass")</f>
        <v>Pass</v>
      </c>
      <c r="BB10" t="str">
        <f>IF(OR(ISBLANK('Sch B'!BE17),AND('Sch B'!BG17&gt;0,'Sch B'!BE17&lt;1)),"Fail","Pass")</f>
        <v>Pass</v>
      </c>
      <c r="BD10" t="str">
        <f>IF(OR(ISBLANK('Sch B'!BG17),AND('Sch B'!BE17&gt;0,'Sch B'!BG17&lt;1)),"Fail","Pass")</f>
        <v>Pass</v>
      </c>
      <c r="BF10" t="str">
        <f>IF(OR(ISBLANK('Sch B'!BI17),AND('Sch B'!BK17&gt;0,'Sch B'!BI17&lt;1)),"Fail","Pass")</f>
        <v>Pass</v>
      </c>
      <c r="BH10" t="str">
        <f>IF(OR(ISBLANK('Sch B'!BK17),AND('Sch B'!BI17&gt;0,'Sch B'!BK17&lt;1)),"Fail","Pass")</f>
        <v>Pass</v>
      </c>
      <c r="BJ10" t="str">
        <f>IF(OR(ISBLANK('Sch B'!BM17),AND('Sch B'!BO17&gt;0,'Sch B'!BM17&lt;1)),"Fail","Pass")</f>
        <v>Pass</v>
      </c>
      <c r="BL10" t="str">
        <f>IF(OR(ISBLANK('Sch B'!BO17),AND('Sch B'!BM17&gt;0,'Sch B'!BO17&lt;1)),"Fail","Pass")</f>
        <v>Pass</v>
      </c>
      <c r="BN10" t="str">
        <f>IF(OR(ISBLANK('Sch B'!BQ17),AND('Sch B'!BS17&gt;0,'Sch B'!BQ17&lt;1)),"Fail","Pass")</f>
        <v>Pass</v>
      </c>
      <c r="BP10" t="str">
        <f>IF(OR(ISBLANK('Sch B'!BS17),AND('Sch B'!BQ17&gt;0,'Sch B'!BS17&lt;1)),"Fail","Pass")</f>
        <v>Pass</v>
      </c>
      <c r="BR10" t="str">
        <f>IF(OR(ISBLANK('Sch B'!BU17),AND('Sch B'!BW17&gt;0,'Sch B'!BU17&lt;1)),"Fail","Pass")</f>
        <v>Pass</v>
      </c>
      <c r="BT10" t="str">
        <f>IF(OR(ISBLANK('Sch B'!BW17),AND('Sch B'!BU17&gt;0,'Sch B'!BW17&lt;1)),"Fail","Pass")</f>
        <v>Pass</v>
      </c>
    </row>
    <row r="11" spans="1:72" x14ac:dyDescent="0.25">
      <c r="A11">
        <v>11</v>
      </c>
      <c r="B11" t="str">
        <f>IF(OR(ISBLANK('Sch B'!E18),AND('Sch B'!G18&gt;0,'Sch B'!E18&lt;1)),"Fail","Pass")</f>
        <v>Pass</v>
      </c>
      <c r="D11" t="str">
        <f>IF(OR(ISBLANK('Sch B'!G18),AND('Sch B'!E18&gt;0,'Sch B'!G18&lt;1)),"Fail","Pass")</f>
        <v>Pass</v>
      </c>
      <c r="F11" t="str">
        <f>IF(OR(ISBLANK('Sch B'!I18),AND('Sch B'!K18&gt;0,'Sch B'!I18&lt;1)),"Fail","Pass")</f>
        <v>Pass</v>
      </c>
      <c r="H11" t="str">
        <f>IF(OR(ISBLANK('Sch B'!K18),AND('Sch B'!I18&gt;0,'Sch B'!K18&lt;1)),"Fail","Pass")</f>
        <v>Pass</v>
      </c>
      <c r="J11" t="str">
        <f>IF(OR(ISBLANK('Sch B'!M18),AND('Sch B'!O18&gt;0,'Sch B'!M18&lt;1)),"Fail","Pass")</f>
        <v>Pass</v>
      </c>
      <c r="L11" t="str">
        <f>IF(OR(ISBLANK('Sch B'!O18),AND('Sch B'!M18&gt;0,'Sch B'!O18&lt;1)),"Fail","Pass")</f>
        <v>Pass</v>
      </c>
      <c r="N11" t="str">
        <f>IF(OR(ISBLANK('Sch B'!Q18),AND('Sch B'!S18&gt;0,'Sch B'!Q18&lt;1)),"Fail","Pass")</f>
        <v>Pass</v>
      </c>
      <c r="P11" t="str">
        <f>IF(OR(ISBLANK('Sch B'!S18),AND('Sch B'!Q18&gt;0,'Sch B'!S18&lt;1)),"Fail","Pass")</f>
        <v>Pass</v>
      </c>
      <c r="R11" t="str">
        <f>IF(OR(ISBLANK('Sch B'!U18),AND('Sch B'!W18&gt;0,'Sch B'!U18&lt;1)),"Fail","Pass")</f>
        <v>Pass</v>
      </c>
      <c r="T11" t="str">
        <f>IF(OR(ISBLANK('Sch B'!W18),AND('Sch B'!U18&gt;0,'Sch B'!W18&lt;1)),"Fail","Pass")</f>
        <v>Pass</v>
      </c>
      <c r="V11" t="str">
        <f>IF(OR(ISBLANK('Sch B'!Y18),AND('Sch B'!AA18&gt;0,'Sch B'!Y18&lt;1)),"Fail","Pass")</f>
        <v>Pass</v>
      </c>
      <c r="X11" t="str">
        <f>IF(OR(ISBLANK('Sch B'!AA18),AND('Sch B'!Y18&gt;0,'Sch B'!AA18&lt;1)),"Fail","Pass")</f>
        <v>Pass</v>
      </c>
      <c r="Z11" t="str">
        <f>IF(OR(ISBLANK('Sch B'!AC18),AND('Sch B'!AE18&gt;0,'Sch B'!AC18&lt;1)),"Fail","Pass")</f>
        <v>Pass</v>
      </c>
      <c r="AB11" t="str">
        <f>IF(OR(ISBLANK('Sch B'!AE18),AND('Sch B'!AC18&gt;0,'Sch B'!AE18&lt;1)),"Fail","Pass")</f>
        <v>Pass</v>
      </c>
      <c r="AD11" t="str">
        <f>IF(OR(ISBLANK('Sch B'!AG18),AND('Sch B'!AI18&gt;0,'Sch B'!AG18&lt;1)),"Fail","Pass")</f>
        <v>Pass</v>
      </c>
      <c r="AF11" t="str">
        <f>IF(OR(ISBLANK('Sch B'!AI18),AND('Sch B'!AG18&gt;0,'Sch B'!AI18&lt;1)),"Fail","Pass")</f>
        <v>Pass</v>
      </c>
      <c r="AH11" t="str">
        <f>IF(OR(ISBLANK('Sch B'!AK18),AND('Sch B'!AM18&gt;0,'Sch B'!AK18&lt;1)),"Fail","Pass")</f>
        <v>Pass</v>
      </c>
      <c r="AJ11" t="str">
        <f>IF(OR(ISBLANK('Sch B'!AM18),AND('Sch B'!AK18&gt;0,'Sch B'!AM18&lt;1)),"Fail","Pass")</f>
        <v>Pass</v>
      </c>
      <c r="AL11" t="str">
        <f>IF(OR(ISBLANK('Sch B'!AO18),AND('Sch B'!AQ18&gt;0,'Sch B'!AO18&lt;1)),"Fail","Pass")</f>
        <v>Pass</v>
      </c>
      <c r="AN11" t="str">
        <f>IF(OR(ISBLANK('Sch B'!AQ18),AND('Sch B'!AO18&gt;0,'Sch B'!AQ18&lt;1)),"Fail","Pass")</f>
        <v>Pass</v>
      </c>
      <c r="AP11" t="str">
        <f>IF(OR(ISBLANK('Sch B'!AS18),AND('Sch B'!AU18&gt;0,'Sch B'!AS18&lt;1)),"Fail","Pass")</f>
        <v>Pass</v>
      </c>
      <c r="AR11" t="str">
        <f>IF(OR(ISBLANK('Sch B'!AU18),AND('Sch B'!AS18&gt;0,'Sch B'!AU18&lt;1)),"Fail","Pass")</f>
        <v>Pass</v>
      </c>
      <c r="AT11" t="str">
        <f>IF(OR(ISBLANK('Sch B'!AW18),AND('Sch B'!AY18&gt;0,'Sch B'!AW18&lt;1)),"Fail","Pass")</f>
        <v>Pass</v>
      </c>
      <c r="AV11" t="str">
        <f>IF(OR(ISBLANK('Sch B'!AY18),AND('Sch B'!AW18&gt;0,'Sch B'!AY18&lt;1)),"Fail","Pass")</f>
        <v>Pass</v>
      </c>
      <c r="AX11" t="str">
        <f>IF(OR(ISBLANK('Sch B'!BA18),AND('Sch B'!BC18&gt;0,'Sch B'!BA18&lt;1)),"Fail","Pass")</f>
        <v>Pass</v>
      </c>
      <c r="AZ11" t="str">
        <f>IF(OR(ISBLANK('Sch B'!BC18),AND('Sch B'!BA18&gt;0,'Sch B'!BC18&lt;1)),"Fail","Pass")</f>
        <v>Pass</v>
      </c>
      <c r="BB11" t="str">
        <f>IF(OR(ISBLANK('Sch B'!BE18),AND('Sch B'!BG18&gt;0,'Sch B'!BE18&lt;1)),"Fail","Pass")</f>
        <v>Pass</v>
      </c>
      <c r="BD11" t="str">
        <f>IF(OR(ISBLANK('Sch B'!BG18),AND('Sch B'!BE18&gt;0,'Sch B'!BG18&lt;1)),"Fail","Pass")</f>
        <v>Pass</v>
      </c>
      <c r="BF11" t="str">
        <f>IF(OR(ISBLANK('Sch B'!BI18),AND('Sch B'!BK18&gt;0,'Sch B'!BI18&lt;1)),"Fail","Pass")</f>
        <v>Pass</v>
      </c>
      <c r="BH11" t="str">
        <f>IF(OR(ISBLANK('Sch B'!BK18),AND('Sch B'!BI18&gt;0,'Sch B'!BK18&lt;1)),"Fail","Pass")</f>
        <v>Pass</v>
      </c>
      <c r="BJ11" t="str">
        <f>IF(OR(ISBLANK('Sch B'!BM18),AND('Sch B'!BO18&gt;0,'Sch B'!BM18&lt;1)),"Fail","Pass")</f>
        <v>Pass</v>
      </c>
      <c r="BL11" t="str">
        <f>IF(OR(ISBLANK('Sch B'!BO18),AND('Sch B'!BM18&gt;0,'Sch B'!BO18&lt;1)),"Fail","Pass")</f>
        <v>Pass</v>
      </c>
      <c r="BN11" t="str">
        <f>IF(OR(ISBLANK('Sch B'!BQ18),AND('Sch B'!BS18&gt;0,'Sch B'!BQ18&lt;1)),"Fail","Pass")</f>
        <v>Pass</v>
      </c>
      <c r="BP11" t="str">
        <f>IF(OR(ISBLANK('Sch B'!BS18),AND('Sch B'!BQ18&gt;0,'Sch B'!BS18&lt;1)),"Fail","Pass")</f>
        <v>Pass</v>
      </c>
      <c r="BR11" t="str">
        <f>IF(OR(ISBLANK('Sch B'!BU18),AND('Sch B'!BW18&gt;0,'Sch B'!BU18&lt;1)),"Fail","Pass")</f>
        <v>Pass</v>
      </c>
      <c r="BT11" t="str">
        <f>IF(OR(ISBLANK('Sch B'!BW18),AND('Sch B'!BU18&gt;0,'Sch B'!BW18&lt;1)),"Fail","Pass")</f>
        <v>Pass</v>
      </c>
    </row>
    <row r="12" spans="1:72" x14ac:dyDescent="0.25">
      <c r="A12">
        <v>12</v>
      </c>
      <c r="B12" t="str">
        <f>IF(OR(ISBLANK('Sch B'!E19),AND('Sch B'!G19&gt;0,'Sch B'!E19&lt;1)),"Fail","Pass")</f>
        <v>Pass</v>
      </c>
      <c r="D12" t="str">
        <f>IF(OR(ISBLANK('Sch B'!G19),AND('Sch B'!E19&gt;0,'Sch B'!G19&lt;1)),"Fail","Pass")</f>
        <v>Pass</v>
      </c>
      <c r="F12" t="str">
        <f>IF(OR(ISBLANK('Sch B'!I19),AND('Sch B'!K19&gt;0,'Sch B'!I19&lt;1)),"Fail","Pass")</f>
        <v>Pass</v>
      </c>
      <c r="H12" t="str">
        <f>IF(OR(ISBLANK('Sch B'!K19),AND('Sch B'!I19&gt;0,'Sch B'!K19&lt;1)),"Fail","Pass")</f>
        <v>Pass</v>
      </c>
      <c r="J12" t="str">
        <f>IF(OR(ISBLANK('Sch B'!M19),AND('Sch B'!O19&gt;0,'Sch B'!M19&lt;1)),"Fail","Pass")</f>
        <v>Pass</v>
      </c>
      <c r="L12" t="str">
        <f>IF(OR(ISBLANK('Sch B'!O19),AND('Sch B'!M19&gt;0,'Sch B'!O19&lt;1)),"Fail","Pass")</f>
        <v>Pass</v>
      </c>
      <c r="N12" t="str">
        <f>IF(OR(ISBLANK('Sch B'!Q19),AND('Sch B'!S19&gt;0,'Sch B'!Q19&lt;1)),"Fail","Pass")</f>
        <v>Pass</v>
      </c>
      <c r="P12" t="str">
        <f>IF(OR(ISBLANK('Sch B'!S19),AND('Sch B'!Q19&gt;0,'Sch B'!S19&lt;1)),"Fail","Pass")</f>
        <v>Pass</v>
      </c>
      <c r="R12" t="str">
        <f>IF(OR(ISBLANK('Sch B'!U19),AND('Sch B'!W19&gt;0,'Sch B'!U19&lt;1)),"Fail","Pass")</f>
        <v>Pass</v>
      </c>
      <c r="T12" t="str">
        <f>IF(OR(ISBLANK('Sch B'!W19),AND('Sch B'!U19&gt;0,'Sch B'!W19&lt;1)),"Fail","Pass")</f>
        <v>Pass</v>
      </c>
      <c r="V12" t="str">
        <f>IF(OR(ISBLANK('Sch B'!Y19),AND('Sch B'!AA19&gt;0,'Sch B'!Y19&lt;1)),"Fail","Pass")</f>
        <v>Pass</v>
      </c>
      <c r="X12" t="str">
        <f>IF(OR(ISBLANK('Sch B'!AA19),AND('Sch B'!Y19&gt;0,'Sch B'!AA19&lt;1)),"Fail","Pass")</f>
        <v>Pass</v>
      </c>
      <c r="Z12" t="str">
        <f>IF(OR(ISBLANK('Sch B'!AC19),AND('Sch B'!AE19&gt;0,'Sch B'!AC19&lt;1)),"Fail","Pass")</f>
        <v>Pass</v>
      </c>
      <c r="AB12" t="str">
        <f>IF(OR(ISBLANK('Sch B'!AE19),AND('Sch B'!AC19&gt;0,'Sch B'!AE19&lt;1)),"Fail","Pass")</f>
        <v>Pass</v>
      </c>
      <c r="AD12" t="str">
        <f>IF(OR(ISBLANK('Sch B'!AG19),AND('Sch B'!AI19&gt;0,'Sch B'!AG19&lt;1)),"Fail","Pass")</f>
        <v>Pass</v>
      </c>
      <c r="AF12" t="str">
        <f>IF(OR(ISBLANK('Sch B'!AI19),AND('Sch B'!AG19&gt;0,'Sch B'!AI19&lt;1)),"Fail","Pass")</f>
        <v>Pass</v>
      </c>
      <c r="AH12" t="str">
        <f>IF(OR(ISBLANK('Sch B'!AK19),AND('Sch B'!AM19&gt;0,'Sch B'!AK19&lt;1)),"Fail","Pass")</f>
        <v>Pass</v>
      </c>
      <c r="AJ12" t="str">
        <f>IF(OR(ISBLANK('Sch B'!AM19),AND('Sch B'!AK19&gt;0,'Sch B'!AM19&lt;1)),"Fail","Pass")</f>
        <v>Pass</v>
      </c>
      <c r="AL12" t="str">
        <f>IF(OR(ISBLANK('Sch B'!AO19),AND('Sch B'!AQ19&gt;0,'Sch B'!AO19&lt;1)),"Fail","Pass")</f>
        <v>Pass</v>
      </c>
      <c r="AN12" t="str">
        <f>IF(OR(ISBLANK('Sch B'!AQ19),AND('Sch B'!AO19&gt;0,'Sch B'!AQ19&lt;1)),"Fail","Pass")</f>
        <v>Pass</v>
      </c>
      <c r="AP12" t="str">
        <f>IF(OR(ISBLANK('Sch B'!AS19),AND('Sch B'!AU19&gt;0,'Sch B'!AS19&lt;1)),"Fail","Pass")</f>
        <v>Pass</v>
      </c>
      <c r="AR12" t="str">
        <f>IF(OR(ISBLANK('Sch B'!AU19),AND('Sch B'!AS19&gt;0,'Sch B'!AU19&lt;1)),"Fail","Pass")</f>
        <v>Pass</v>
      </c>
      <c r="AT12" t="str">
        <f>IF(OR(ISBLANK('Sch B'!AW19),AND('Sch B'!AY19&gt;0,'Sch B'!AW19&lt;1)),"Fail","Pass")</f>
        <v>Pass</v>
      </c>
      <c r="AV12" t="str">
        <f>IF(OR(ISBLANK('Sch B'!AY19),AND('Sch B'!AW19&gt;0,'Sch B'!AY19&lt;1)),"Fail","Pass")</f>
        <v>Pass</v>
      </c>
      <c r="AX12" t="str">
        <f>IF(OR(ISBLANK('Sch B'!BA19),AND('Sch B'!BC19&gt;0,'Sch B'!BA19&lt;1)),"Fail","Pass")</f>
        <v>Pass</v>
      </c>
      <c r="AZ12" t="str">
        <f>IF(OR(ISBLANK('Sch B'!BC19),AND('Sch B'!BA19&gt;0,'Sch B'!BC19&lt;1)),"Fail","Pass")</f>
        <v>Pass</v>
      </c>
      <c r="BB12" t="str">
        <f>IF(OR(ISBLANK('Sch B'!BE19),AND('Sch B'!BG19&gt;0,'Sch B'!BE19&lt;1)),"Fail","Pass")</f>
        <v>Pass</v>
      </c>
      <c r="BD12" t="str">
        <f>IF(OR(ISBLANK('Sch B'!BG19),AND('Sch B'!BE19&gt;0,'Sch B'!BG19&lt;1)),"Fail","Pass")</f>
        <v>Pass</v>
      </c>
      <c r="BF12" t="str">
        <f>IF(OR(ISBLANK('Sch B'!BI19),AND('Sch B'!BK19&gt;0,'Sch B'!BI19&lt;1)),"Fail","Pass")</f>
        <v>Pass</v>
      </c>
      <c r="BH12" t="str">
        <f>IF(OR(ISBLANK('Sch B'!BK19),AND('Sch B'!BI19&gt;0,'Sch B'!BK19&lt;1)),"Fail","Pass")</f>
        <v>Pass</v>
      </c>
      <c r="BJ12" t="str">
        <f>IF(OR(ISBLANK('Sch B'!BM19),AND('Sch B'!BO19&gt;0,'Sch B'!BM19&lt;1)),"Fail","Pass")</f>
        <v>Pass</v>
      </c>
      <c r="BL12" t="str">
        <f>IF(OR(ISBLANK('Sch B'!BO19),AND('Sch B'!BM19&gt;0,'Sch B'!BO19&lt;1)),"Fail","Pass")</f>
        <v>Pass</v>
      </c>
      <c r="BN12" t="str">
        <f>IF(OR(ISBLANK('Sch B'!BQ19),AND('Sch B'!BS19&gt;0,'Sch B'!BQ19&lt;1)),"Fail","Pass")</f>
        <v>Pass</v>
      </c>
      <c r="BP12" t="str">
        <f>IF(OR(ISBLANK('Sch B'!BS19),AND('Sch B'!BQ19&gt;0,'Sch B'!BS19&lt;1)),"Fail","Pass")</f>
        <v>Pass</v>
      </c>
      <c r="BR12" t="str">
        <f>IF(OR(ISBLANK('Sch B'!BU19),AND('Sch B'!BW19&gt;0,'Sch B'!BU19&lt;1)),"Fail","Pass")</f>
        <v>Pass</v>
      </c>
      <c r="BT12" t="str">
        <f>IF(OR(ISBLANK('Sch B'!BW19),AND('Sch B'!BU19&gt;0,'Sch B'!BW19&lt;1)),"Fail","Pass")</f>
        <v>Pass</v>
      </c>
    </row>
    <row r="14" spans="1:72" x14ac:dyDescent="0.25">
      <c r="A14">
        <v>14</v>
      </c>
      <c r="B14" t="str">
        <f>IF(OR(ISBLANK('Sch B'!E21),AND('Sch B'!G21&gt;0,'Sch B'!E21&lt;1)),"Fail","Pass")</f>
        <v>Pass</v>
      </c>
      <c r="D14" t="str">
        <f>IF(OR(ISBLANK('Sch B'!G21),AND('Sch B'!E21&gt;0,'Sch B'!G21&lt;1)),"Fail","Pass")</f>
        <v>Pass</v>
      </c>
      <c r="F14" t="str">
        <f>IF(OR(ISBLANK('Sch B'!I21),AND('Sch B'!K21&gt;0,'Sch B'!I21&lt;1)),"Fail","Pass")</f>
        <v>Pass</v>
      </c>
      <c r="H14" t="str">
        <f>IF(OR(ISBLANK('Sch B'!K21),AND('Sch B'!I21&gt;0,'Sch B'!K21&lt;1)),"Fail","Pass")</f>
        <v>Pass</v>
      </c>
      <c r="J14" t="str">
        <f>IF(OR(ISBLANK('Sch B'!M21),AND('Sch B'!O21&gt;0,'Sch B'!M21&lt;1)),"Fail","Pass")</f>
        <v>Pass</v>
      </c>
      <c r="L14" t="str">
        <f>IF(OR(ISBLANK('Sch B'!O21),AND('Sch B'!M21&gt;0,'Sch B'!O21&lt;1)),"Fail","Pass")</f>
        <v>Pass</v>
      </c>
      <c r="N14" t="str">
        <f>IF(OR(ISBLANK('Sch B'!Q21),AND('Sch B'!S21&gt;0,'Sch B'!Q21&lt;1)),"Fail","Pass")</f>
        <v>Pass</v>
      </c>
      <c r="P14" t="str">
        <f>IF(OR(ISBLANK('Sch B'!S21),AND('Sch B'!Q21&gt;0,'Sch B'!S21&lt;1)),"Fail","Pass")</f>
        <v>Pass</v>
      </c>
      <c r="R14" t="str">
        <f>IF(OR(ISBLANK('Sch B'!U21),AND('Sch B'!W21&gt;0,'Sch B'!U21&lt;1)),"Fail","Pass")</f>
        <v>Pass</v>
      </c>
      <c r="T14" t="str">
        <f>IF(OR(ISBLANK('Sch B'!W21),AND('Sch B'!U21&gt;0,'Sch B'!W21&lt;1)),"Fail","Pass")</f>
        <v>Pass</v>
      </c>
      <c r="V14" t="str">
        <f>IF(OR(ISBLANK('Sch B'!Y21),AND('Sch B'!AA21&gt;0,'Sch B'!Y21&lt;1)),"Fail","Pass")</f>
        <v>Pass</v>
      </c>
      <c r="X14" t="str">
        <f>IF(OR(ISBLANK('Sch B'!AA21),AND('Sch B'!Y21&gt;0,'Sch B'!AA21&lt;1)),"Fail","Pass")</f>
        <v>Pass</v>
      </c>
      <c r="Z14" t="str">
        <f>IF(OR(ISBLANK('Sch B'!AC21),AND('Sch B'!AE21&gt;0,'Sch B'!AC21&lt;1)),"Fail","Pass")</f>
        <v>Pass</v>
      </c>
      <c r="AB14" t="str">
        <f>IF(OR(ISBLANK('Sch B'!AE21),AND('Sch B'!AC21&gt;0,'Sch B'!AE21&lt;1)),"Fail","Pass")</f>
        <v>Pass</v>
      </c>
      <c r="AD14" t="str">
        <f>IF(OR(ISBLANK('Sch B'!AG21),AND('Sch B'!AI21&gt;0,'Sch B'!AG21&lt;1)),"Fail","Pass")</f>
        <v>Pass</v>
      </c>
      <c r="AF14" t="str">
        <f>IF(OR(ISBLANK('Sch B'!AI21),AND('Sch B'!AG21&gt;0,'Sch B'!AI21&lt;1)),"Fail","Pass")</f>
        <v>Pass</v>
      </c>
      <c r="AH14" t="str">
        <f>IF(OR(ISBLANK('Sch B'!AK21),AND('Sch B'!AM21&gt;0,'Sch B'!AK21&lt;1)),"Fail","Pass")</f>
        <v>Pass</v>
      </c>
      <c r="AJ14" t="str">
        <f>IF(OR(ISBLANK('Sch B'!AM21),AND('Sch B'!AK21&gt;0,'Sch B'!AM21&lt;1)),"Fail","Pass")</f>
        <v>Pass</v>
      </c>
      <c r="AL14" t="str">
        <f>IF(OR(ISBLANK('Sch B'!AO21),AND('Sch B'!AQ21&gt;0,'Sch B'!AO21&lt;1)),"Fail","Pass")</f>
        <v>Pass</v>
      </c>
      <c r="AN14" t="str">
        <f>IF(OR(ISBLANK('Sch B'!AQ21),AND('Sch B'!AO21&gt;0,'Sch B'!AQ21&lt;1)),"Fail","Pass")</f>
        <v>Pass</v>
      </c>
      <c r="AP14" t="str">
        <f>IF(OR(ISBLANK('Sch B'!AS21),AND('Sch B'!AU21&gt;0,'Sch B'!AS21&lt;1)),"Fail","Pass")</f>
        <v>Pass</v>
      </c>
      <c r="AR14" t="str">
        <f>IF(OR(ISBLANK('Sch B'!AU21),AND('Sch B'!AS21&gt;0,'Sch B'!AU21&lt;1)),"Fail","Pass")</f>
        <v>Pass</v>
      </c>
      <c r="AT14" t="str">
        <f>IF(OR(ISBLANK('Sch B'!AW21),AND('Sch B'!AY21&gt;0,'Sch B'!AW21&lt;1)),"Fail","Pass")</f>
        <v>Pass</v>
      </c>
      <c r="AV14" t="str">
        <f>IF(OR(ISBLANK('Sch B'!AY21),AND('Sch B'!AW21&gt;0,'Sch B'!AY21&lt;1)),"Fail","Pass")</f>
        <v>Pass</v>
      </c>
      <c r="AX14" t="str">
        <f>IF(OR(ISBLANK('Sch B'!BA21),AND('Sch B'!BC21&gt;0,'Sch B'!BA21&lt;1)),"Fail","Pass")</f>
        <v>Pass</v>
      </c>
      <c r="AZ14" t="str">
        <f>IF(OR(ISBLANK('Sch B'!BC21),AND('Sch B'!BA21&gt;0,'Sch B'!BC21&lt;1)),"Fail","Pass")</f>
        <v>Pass</v>
      </c>
      <c r="BB14" t="str">
        <f>IF(OR(ISBLANK('Sch B'!BE21),AND('Sch B'!BG21&gt;0,'Sch B'!BE21&lt;1)),"Fail","Pass")</f>
        <v>Pass</v>
      </c>
      <c r="BD14" t="str">
        <f>IF(OR(ISBLANK('Sch B'!BG21),AND('Sch B'!BE21&gt;0,'Sch B'!BG21&lt;1)),"Fail","Pass")</f>
        <v>Pass</v>
      </c>
      <c r="BF14" t="str">
        <f>IF(OR(ISBLANK('Sch B'!BI21),AND('Sch B'!BK21&gt;0,'Sch B'!BI21&lt;1)),"Fail","Pass")</f>
        <v>Pass</v>
      </c>
      <c r="BH14" t="str">
        <f>IF(OR(ISBLANK('Sch B'!BK21),AND('Sch B'!BI21&gt;0,'Sch B'!BK21&lt;1)),"Fail","Pass")</f>
        <v>Pass</v>
      </c>
      <c r="BJ14" t="str">
        <f>IF(OR(ISBLANK('Sch B'!BM21),AND('Sch B'!BO21&gt;0,'Sch B'!BM21&lt;1)),"Fail","Pass")</f>
        <v>Pass</v>
      </c>
      <c r="BL14" t="str">
        <f>IF(OR(ISBLANK('Sch B'!BO21),AND('Sch B'!BM21&gt;0,'Sch B'!BO21&lt;1)),"Fail","Pass")</f>
        <v>Pass</v>
      </c>
      <c r="BN14" t="str">
        <f>IF(OR(ISBLANK('Sch B'!BQ21),AND('Sch B'!BS21&gt;0,'Sch B'!BQ21&lt;1)),"Fail","Pass")</f>
        <v>Pass</v>
      </c>
      <c r="BP14" t="str">
        <f>IF(OR(ISBLANK('Sch B'!BS21),AND('Sch B'!BQ21&gt;0,'Sch B'!BS21&lt;1)),"Fail","Pass")</f>
        <v>Pass</v>
      </c>
      <c r="BR14" t="str">
        <f>IF(OR(ISBLANK('Sch B'!BU21),AND('Sch B'!BW21&gt;0,'Sch B'!BU21&lt;1)),"Fail","Pass")</f>
        <v>Pass</v>
      </c>
      <c r="BT14" t="str">
        <f>IF(OR(ISBLANK('Sch B'!BW21),AND('Sch B'!BU21&gt;0,'Sch B'!BW21&lt;1)),"Fail","Pass")</f>
        <v>Pass</v>
      </c>
    </row>
    <row r="15" spans="1:72" x14ac:dyDescent="0.25">
      <c r="A15">
        <v>15</v>
      </c>
      <c r="B15" t="str">
        <f>IF(OR(ISBLANK('Sch B'!E22),AND('Sch B'!G22&gt;0,'Sch B'!E22&lt;1)),"Fail","Pass")</f>
        <v>Pass</v>
      </c>
      <c r="D15" t="str">
        <f>IF(OR(ISBLANK('Sch B'!G22),AND('Sch B'!E22&gt;0,'Sch B'!G22&lt;1)),"Fail","Pass")</f>
        <v>Pass</v>
      </c>
      <c r="F15" t="str">
        <f>IF(OR(ISBLANK('Sch B'!I22),AND('Sch B'!K22&gt;0,'Sch B'!I22&lt;1)),"Fail","Pass")</f>
        <v>Pass</v>
      </c>
      <c r="H15" t="str">
        <f>IF(OR(ISBLANK('Sch B'!K22),AND('Sch B'!I22&gt;0,'Sch B'!K22&lt;1)),"Fail","Pass")</f>
        <v>Pass</v>
      </c>
      <c r="J15" t="str">
        <f>IF(OR(ISBLANK('Sch B'!M22),AND('Sch B'!O22&gt;0,'Sch B'!M22&lt;1)),"Fail","Pass")</f>
        <v>Pass</v>
      </c>
      <c r="L15" t="str">
        <f>IF(OR(ISBLANK('Sch B'!O22),AND('Sch B'!M22&gt;0,'Sch B'!O22&lt;1)),"Fail","Pass")</f>
        <v>Pass</v>
      </c>
      <c r="N15" t="str">
        <f>IF(OR(ISBLANK('Sch B'!Q22),AND('Sch B'!S22&gt;0,'Sch B'!Q22&lt;1)),"Fail","Pass")</f>
        <v>Pass</v>
      </c>
      <c r="P15" t="str">
        <f>IF(OR(ISBLANK('Sch B'!S22),AND('Sch B'!Q22&gt;0,'Sch B'!S22&lt;1)),"Fail","Pass")</f>
        <v>Pass</v>
      </c>
      <c r="R15" t="str">
        <f>IF(OR(ISBLANK('Sch B'!U22),AND('Sch B'!W22&gt;0,'Sch B'!U22&lt;1)),"Fail","Pass")</f>
        <v>Pass</v>
      </c>
      <c r="T15" t="str">
        <f>IF(OR(ISBLANK('Sch B'!W22),AND('Sch B'!U22&gt;0,'Sch B'!W22&lt;1)),"Fail","Pass")</f>
        <v>Pass</v>
      </c>
      <c r="V15" t="str">
        <f>IF(OR(ISBLANK('Sch B'!Y22),AND('Sch B'!AA22&gt;0,'Sch B'!Y22&lt;1)),"Fail","Pass")</f>
        <v>Pass</v>
      </c>
      <c r="X15" t="str">
        <f>IF(OR(ISBLANK('Sch B'!AA22),AND('Sch B'!Y22&gt;0,'Sch B'!AA22&lt;1)),"Fail","Pass")</f>
        <v>Pass</v>
      </c>
      <c r="Z15" t="str">
        <f>IF(OR(ISBLANK('Sch B'!AC22),AND('Sch B'!AE22&gt;0,'Sch B'!AC22&lt;1)),"Fail","Pass")</f>
        <v>Pass</v>
      </c>
      <c r="AB15" t="str">
        <f>IF(OR(ISBLANK('Sch B'!AE22),AND('Sch B'!AC22&gt;0,'Sch B'!AE22&lt;1)),"Fail","Pass")</f>
        <v>Pass</v>
      </c>
      <c r="AD15" t="str">
        <f>IF(OR(ISBLANK('Sch B'!AG22),AND('Sch B'!AI22&gt;0,'Sch B'!AG22&lt;1)),"Fail","Pass")</f>
        <v>Pass</v>
      </c>
      <c r="AF15" t="str">
        <f>IF(OR(ISBLANK('Sch B'!AI22),AND('Sch B'!AG22&gt;0,'Sch B'!AI22&lt;1)),"Fail","Pass")</f>
        <v>Pass</v>
      </c>
      <c r="AH15" t="str">
        <f>IF(OR(ISBLANK('Sch B'!AK22),AND('Sch B'!AM22&gt;0,'Sch B'!AK22&lt;1)),"Fail","Pass")</f>
        <v>Pass</v>
      </c>
      <c r="AJ15" t="str">
        <f>IF(OR(ISBLANK('Sch B'!AM22),AND('Sch B'!AK22&gt;0,'Sch B'!AM22&lt;1)),"Fail","Pass")</f>
        <v>Pass</v>
      </c>
      <c r="AL15" t="str">
        <f>IF(OR(ISBLANK('Sch B'!AO22),AND('Sch B'!AQ22&gt;0,'Sch B'!AO22&lt;1)),"Fail","Pass")</f>
        <v>Pass</v>
      </c>
      <c r="AN15" t="str">
        <f>IF(OR(ISBLANK('Sch B'!AQ22),AND('Sch B'!AO22&gt;0,'Sch B'!AQ22&lt;1)),"Fail","Pass")</f>
        <v>Pass</v>
      </c>
      <c r="AP15" t="str">
        <f>IF(OR(ISBLANK('Sch B'!AS22),AND('Sch B'!AU22&gt;0,'Sch B'!AS22&lt;1)),"Fail","Pass")</f>
        <v>Pass</v>
      </c>
      <c r="AR15" t="str">
        <f>IF(OR(ISBLANK('Sch B'!AU22),AND('Sch B'!AS22&gt;0,'Sch B'!AU22&lt;1)),"Fail","Pass")</f>
        <v>Pass</v>
      </c>
      <c r="AT15" t="str">
        <f>IF(OR(ISBLANK('Sch B'!AW22),AND('Sch B'!AY22&gt;0,'Sch B'!AW22&lt;1)),"Fail","Pass")</f>
        <v>Pass</v>
      </c>
      <c r="AV15" t="str">
        <f>IF(OR(ISBLANK('Sch B'!AY22),AND('Sch B'!AW22&gt;0,'Sch B'!AY22&lt;1)),"Fail","Pass")</f>
        <v>Pass</v>
      </c>
      <c r="AX15" t="str">
        <f>IF(OR(ISBLANK('Sch B'!BA22),AND('Sch B'!BC22&gt;0,'Sch B'!BA22&lt;1)),"Fail","Pass")</f>
        <v>Pass</v>
      </c>
      <c r="AZ15" t="str">
        <f>IF(OR(ISBLANK('Sch B'!BC22),AND('Sch B'!BA22&gt;0,'Sch B'!BC22&lt;1)),"Fail","Pass")</f>
        <v>Pass</v>
      </c>
      <c r="BB15" t="str">
        <f>IF(OR(ISBLANK('Sch B'!BE22),AND('Sch B'!BG22&gt;0,'Sch B'!BE22&lt;1)),"Fail","Pass")</f>
        <v>Pass</v>
      </c>
      <c r="BD15" t="str">
        <f>IF(OR(ISBLANK('Sch B'!BG22),AND('Sch B'!BE22&gt;0,'Sch B'!BG22&lt;1)),"Fail","Pass")</f>
        <v>Pass</v>
      </c>
      <c r="BF15" t="str">
        <f>IF(OR(ISBLANK('Sch B'!BI22),AND('Sch B'!BK22&gt;0,'Sch B'!BI22&lt;1)),"Fail","Pass")</f>
        <v>Pass</v>
      </c>
      <c r="BH15" t="str">
        <f>IF(OR(ISBLANK('Sch B'!BK22),AND('Sch B'!BI22&gt;0,'Sch B'!BK22&lt;1)),"Fail","Pass")</f>
        <v>Pass</v>
      </c>
      <c r="BJ15" t="str">
        <f>IF(OR(ISBLANK('Sch B'!BM22),AND('Sch B'!BO22&gt;0,'Sch B'!BM22&lt;1)),"Fail","Pass")</f>
        <v>Pass</v>
      </c>
      <c r="BL15" t="str">
        <f>IF(OR(ISBLANK('Sch B'!BO22),AND('Sch B'!BM22&gt;0,'Sch B'!BO22&lt;1)),"Fail","Pass")</f>
        <v>Pass</v>
      </c>
      <c r="BN15" t="str">
        <f>IF(OR(ISBLANK('Sch B'!BQ22),AND('Sch B'!BS22&gt;0,'Sch B'!BQ22&lt;1)),"Fail","Pass")</f>
        <v>Pass</v>
      </c>
      <c r="BP15" t="str">
        <f>IF(OR(ISBLANK('Sch B'!BS22),AND('Sch B'!BQ22&gt;0,'Sch B'!BS22&lt;1)),"Fail","Pass")</f>
        <v>Pass</v>
      </c>
      <c r="BR15" t="str">
        <f>IF(OR(ISBLANK('Sch B'!BU22),AND('Sch B'!BW22&gt;0,'Sch B'!BU22&lt;1)),"Fail","Pass")</f>
        <v>Pass</v>
      </c>
      <c r="BT15" t="str">
        <f>IF(OR(ISBLANK('Sch B'!BW22),AND('Sch B'!BU22&gt;0,'Sch B'!BW22&lt;1)),"Fail","Pass")</f>
        <v>Pass</v>
      </c>
    </row>
    <row r="17" spans="1:72" x14ac:dyDescent="0.25">
      <c r="A17" t="s">
        <v>1179</v>
      </c>
      <c r="B17" t="str">
        <f ca="1">IF(AND(COUNTIF(B2:B15,"Fail")&gt;0,COUNTIF(B1,"*"&amp;"#"&amp;"*")&gt;0),"Fail","")</f>
        <v/>
      </c>
      <c r="C17" t="str">
        <f t="shared" ref="C17:BN17" ca="1" si="0">IF(AND(COUNTIF(C2:C15,"Fail")&gt;0,COUNTIF(C1,"*"&amp;"#"&amp;"*")&gt;0),"Fail","")</f>
        <v/>
      </c>
      <c r="D17" t="str">
        <f t="shared" ca="1" si="0"/>
        <v/>
      </c>
      <c r="E17" t="str">
        <f t="shared" ca="1" si="0"/>
        <v/>
      </c>
      <c r="F17" t="str">
        <f t="shared" ca="1" si="0"/>
        <v/>
      </c>
      <c r="G17" t="str">
        <f t="shared" ca="1" si="0"/>
        <v/>
      </c>
      <c r="H17" t="str">
        <f t="shared" ca="1" si="0"/>
        <v/>
      </c>
      <c r="I17" t="str">
        <f t="shared" ca="1" si="0"/>
        <v/>
      </c>
      <c r="J17" t="str">
        <f t="shared" ca="1" si="0"/>
        <v/>
      </c>
      <c r="K17" t="str">
        <f t="shared" ca="1" si="0"/>
        <v/>
      </c>
      <c r="L17" t="str">
        <f t="shared" ca="1" si="0"/>
        <v/>
      </c>
      <c r="M17" t="str">
        <f t="shared" ca="1" si="0"/>
        <v/>
      </c>
      <c r="N17" t="str">
        <f t="shared" ca="1" si="0"/>
        <v/>
      </c>
      <c r="O17" t="str">
        <f t="shared" ca="1" si="0"/>
        <v/>
      </c>
      <c r="P17" t="str">
        <f t="shared" ca="1" si="0"/>
        <v/>
      </c>
      <c r="Q17" t="str">
        <f t="shared" ca="1" si="0"/>
        <v/>
      </c>
      <c r="R17" t="str">
        <f t="shared" ca="1" si="0"/>
        <v/>
      </c>
      <c r="S17" t="str">
        <f t="shared" ca="1" si="0"/>
        <v/>
      </c>
      <c r="T17" t="str">
        <f t="shared" ca="1" si="0"/>
        <v/>
      </c>
      <c r="U17" t="str">
        <f t="shared" ca="1" si="0"/>
        <v/>
      </c>
      <c r="V17" t="str">
        <f t="shared" ca="1" si="0"/>
        <v/>
      </c>
      <c r="W17" t="str">
        <f t="shared" ca="1" si="0"/>
        <v/>
      </c>
      <c r="X17" t="str">
        <f t="shared" ca="1" si="0"/>
        <v/>
      </c>
      <c r="Y17" t="str">
        <f t="shared" ca="1" si="0"/>
        <v/>
      </c>
      <c r="Z17" t="str">
        <f t="shared" ca="1" si="0"/>
        <v/>
      </c>
      <c r="AA17" t="str">
        <f t="shared" ca="1" si="0"/>
        <v/>
      </c>
      <c r="AB17" t="str">
        <f t="shared" ca="1" si="0"/>
        <v/>
      </c>
      <c r="AC17" t="str">
        <f t="shared" ca="1" si="0"/>
        <v/>
      </c>
      <c r="AD17" t="str">
        <f t="shared" ca="1" si="0"/>
        <v/>
      </c>
      <c r="AE17" t="str">
        <f t="shared" ca="1" si="0"/>
        <v/>
      </c>
      <c r="AF17" t="str">
        <f t="shared" ca="1" si="0"/>
        <v/>
      </c>
      <c r="AG17" t="str">
        <f t="shared" ca="1" si="0"/>
        <v/>
      </c>
      <c r="AH17" t="str">
        <f t="shared" ca="1" si="0"/>
        <v/>
      </c>
      <c r="AI17" t="str">
        <f t="shared" ca="1" si="0"/>
        <v/>
      </c>
      <c r="AJ17" t="str">
        <f t="shared" ca="1" si="0"/>
        <v/>
      </c>
      <c r="AK17" t="str">
        <f t="shared" ca="1" si="0"/>
        <v/>
      </c>
      <c r="AL17" t="str">
        <f t="shared" ca="1" si="0"/>
        <v/>
      </c>
      <c r="AM17" t="str">
        <f t="shared" ca="1" si="0"/>
        <v/>
      </c>
      <c r="AN17" t="str">
        <f t="shared" ca="1" si="0"/>
        <v/>
      </c>
      <c r="AO17" t="str">
        <f t="shared" ca="1" si="0"/>
        <v/>
      </c>
      <c r="AP17" t="str">
        <f t="shared" ca="1" si="0"/>
        <v/>
      </c>
      <c r="AQ17" t="str">
        <f t="shared" ca="1" si="0"/>
        <v/>
      </c>
      <c r="AR17" t="str">
        <f t="shared" ca="1" si="0"/>
        <v/>
      </c>
      <c r="AS17" t="str">
        <f t="shared" ca="1" si="0"/>
        <v/>
      </c>
      <c r="AT17" t="str">
        <f t="shared" ca="1" si="0"/>
        <v/>
      </c>
      <c r="AU17" t="str">
        <f t="shared" ca="1" si="0"/>
        <v/>
      </c>
      <c r="AV17" t="str">
        <f t="shared" ca="1" si="0"/>
        <v/>
      </c>
      <c r="AW17" t="str">
        <f t="shared" ca="1" si="0"/>
        <v/>
      </c>
      <c r="AX17" t="str">
        <f t="shared" ca="1" si="0"/>
        <v/>
      </c>
      <c r="AY17" t="str">
        <f t="shared" ca="1" si="0"/>
        <v/>
      </c>
      <c r="AZ17" t="str">
        <f t="shared" ca="1" si="0"/>
        <v/>
      </c>
      <c r="BA17" t="str">
        <f t="shared" ca="1" si="0"/>
        <v/>
      </c>
      <c r="BB17" t="str">
        <f t="shared" ca="1" si="0"/>
        <v/>
      </c>
      <c r="BC17" t="str">
        <f t="shared" ca="1" si="0"/>
        <v/>
      </c>
      <c r="BD17" t="str">
        <f t="shared" ca="1" si="0"/>
        <v/>
      </c>
      <c r="BE17" t="str">
        <f t="shared" ca="1" si="0"/>
        <v/>
      </c>
      <c r="BF17" t="str">
        <f t="shared" ca="1" si="0"/>
        <v/>
      </c>
      <c r="BG17" t="str">
        <f t="shared" ca="1" si="0"/>
        <v/>
      </c>
      <c r="BH17" t="str">
        <f t="shared" ca="1" si="0"/>
        <v/>
      </c>
      <c r="BI17" t="str">
        <f t="shared" ca="1" si="0"/>
        <v/>
      </c>
      <c r="BJ17" t="str">
        <f t="shared" ca="1" si="0"/>
        <v/>
      </c>
      <c r="BK17" t="str">
        <f t="shared" ca="1" si="0"/>
        <v/>
      </c>
      <c r="BL17" t="str">
        <f t="shared" ca="1" si="0"/>
        <v/>
      </c>
      <c r="BM17" t="str">
        <f t="shared" ca="1" si="0"/>
        <v/>
      </c>
      <c r="BN17" t="str">
        <f t="shared" ca="1" si="0"/>
        <v/>
      </c>
      <c r="BO17" t="str">
        <f t="shared" ref="BO17:BT17" ca="1" si="1">IF(AND(COUNTIF(BO2:BO15,"Fail")&gt;0,COUNTIF(BO1,"*"&amp;"#"&amp;"*")&gt;0),"Fail","")</f>
        <v/>
      </c>
      <c r="BP17" t="str">
        <f t="shared" ca="1" si="1"/>
        <v/>
      </c>
      <c r="BQ17" t="str">
        <f t="shared" ca="1" si="1"/>
        <v/>
      </c>
      <c r="BR17" t="str">
        <f t="shared" ca="1" si="1"/>
        <v/>
      </c>
      <c r="BS17" t="str">
        <f t="shared" ca="1" si="1"/>
        <v/>
      </c>
      <c r="BT17" t="str">
        <f t="shared" ca="1" si="1"/>
        <v/>
      </c>
    </row>
    <row r="18" spans="1:72" x14ac:dyDescent="0.25">
      <c r="A18" t="s">
        <v>1180</v>
      </c>
      <c r="B18" t="str">
        <f ca="1">IF(AND(COUNTIF(B2:B15,"Fail")&gt;0,COUNTIF(B1,"*"&amp;"$"&amp;"*")&gt;0),"Fail","")</f>
        <v/>
      </c>
      <c r="C18" t="str">
        <f t="shared" ref="C18:BN18" ca="1" si="2">IF(AND(COUNTIF(C2:C15,"Fail")&gt;0,COUNTIF(C1,"*"&amp;"$"&amp;"*")&gt;0),"Fail","")</f>
        <v/>
      </c>
      <c r="D18" t="str">
        <f t="shared" ca="1" si="2"/>
        <v/>
      </c>
      <c r="E18" t="str">
        <f t="shared" ca="1" si="2"/>
        <v/>
      </c>
      <c r="F18" t="str">
        <f t="shared" ca="1" si="2"/>
        <v/>
      </c>
      <c r="G18" t="str">
        <f t="shared" ca="1" si="2"/>
        <v/>
      </c>
      <c r="H18" t="str">
        <f t="shared" ca="1" si="2"/>
        <v/>
      </c>
      <c r="I18" t="str">
        <f t="shared" ca="1" si="2"/>
        <v/>
      </c>
      <c r="J18" t="str">
        <f t="shared" ca="1" si="2"/>
        <v/>
      </c>
      <c r="K18" t="str">
        <f t="shared" ca="1" si="2"/>
        <v/>
      </c>
      <c r="L18" t="str">
        <f t="shared" ca="1" si="2"/>
        <v/>
      </c>
      <c r="M18" t="str">
        <f t="shared" ca="1" si="2"/>
        <v/>
      </c>
      <c r="N18" t="str">
        <f t="shared" ca="1" si="2"/>
        <v/>
      </c>
      <c r="O18" t="str">
        <f t="shared" ca="1" si="2"/>
        <v/>
      </c>
      <c r="P18" t="str">
        <f t="shared" ca="1" si="2"/>
        <v/>
      </c>
      <c r="Q18" t="str">
        <f t="shared" ca="1" si="2"/>
        <v/>
      </c>
      <c r="R18" t="str">
        <f t="shared" ca="1" si="2"/>
        <v/>
      </c>
      <c r="S18" t="str">
        <f t="shared" ca="1" si="2"/>
        <v/>
      </c>
      <c r="T18" t="str">
        <f t="shared" ca="1" si="2"/>
        <v/>
      </c>
      <c r="U18" t="str">
        <f t="shared" ca="1" si="2"/>
        <v/>
      </c>
      <c r="V18" t="str">
        <f t="shared" ca="1" si="2"/>
        <v/>
      </c>
      <c r="W18" t="str">
        <f t="shared" ca="1" si="2"/>
        <v/>
      </c>
      <c r="X18" t="str">
        <f t="shared" ca="1" si="2"/>
        <v/>
      </c>
      <c r="Y18" t="str">
        <f t="shared" ca="1" si="2"/>
        <v/>
      </c>
      <c r="Z18" t="str">
        <f t="shared" ca="1" si="2"/>
        <v/>
      </c>
      <c r="AA18" t="str">
        <f t="shared" ca="1" si="2"/>
        <v/>
      </c>
      <c r="AB18" t="str">
        <f t="shared" ca="1" si="2"/>
        <v/>
      </c>
      <c r="AC18" t="str">
        <f t="shared" ca="1" si="2"/>
        <v/>
      </c>
      <c r="AD18" t="str">
        <f t="shared" ca="1" si="2"/>
        <v/>
      </c>
      <c r="AE18" t="str">
        <f t="shared" ca="1" si="2"/>
        <v/>
      </c>
      <c r="AF18" t="str">
        <f t="shared" ca="1" si="2"/>
        <v/>
      </c>
      <c r="AG18" t="str">
        <f t="shared" ca="1" si="2"/>
        <v/>
      </c>
      <c r="AH18" t="str">
        <f t="shared" ca="1" si="2"/>
        <v/>
      </c>
      <c r="AI18" t="str">
        <f t="shared" ca="1" si="2"/>
        <v/>
      </c>
      <c r="AJ18" t="str">
        <f t="shared" ca="1" si="2"/>
        <v/>
      </c>
      <c r="AK18" t="str">
        <f t="shared" ca="1" si="2"/>
        <v/>
      </c>
      <c r="AL18" t="str">
        <f t="shared" ca="1" si="2"/>
        <v/>
      </c>
      <c r="AM18" t="str">
        <f t="shared" ca="1" si="2"/>
        <v/>
      </c>
      <c r="AN18" t="str">
        <f t="shared" ca="1" si="2"/>
        <v/>
      </c>
      <c r="AO18" t="str">
        <f t="shared" ca="1" si="2"/>
        <v/>
      </c>
      <c r="AP18" t="str">
        <f t="shared" ca="1" si="2"/>
        <v/>
      </c>
      <c r="AQ18" t="str">
        <f t="shared" ca="1" si="2"/>
        <v/>
      </c>
      <c r="AR18" t="str">
        <f t="shared" ca="1" si="2"/>
        <v/>
      </c>
      <c r="AS18" t="str">
        <f t="shared" ca="1" si="2"/>
        <v/>
      </c>
      <c r="AT18" t="str">
        <f t="shared" ca="1" si="2"/>
        <v/>
      </c>
      <c r="AU18" t="str">
        <f t="shared" ca="1" si="2"/>
        <v/>
      </c>
      <c r="AV18" t="str">
        <f t="shared" ca="1" si="2"/>
        <v/>
      </c>
      <c r="AW18" t="str">
        <f t="shared" ca="1" si="2"/>
        <v/>
      </c>
      <c r="AX18" t="str">
        <f t="shared" ca="1" si="2"/>
        <v/>
      </c>
      <c r="AY18" t="str">
        <f t="shared" ca="1" si="2"/>
        <v/>
      </c>
      <c r="AZ18" t="str">
        <f t="shared" ca="1" si="2"/>
        <v/>
      </c>
      <c r="BA18" t="str">
        <f t="shared" ca="1" si="2"/>
        <v/>
      </c>
      <c r="BB18" t="str">
        <f t="shared" ca="1" si="2"/>
        <v/>
      </c>
      <c r="BC18" t="str">
        <f t="shared" ca="1" si="2"/>
        <v/>
      </c>
      <c r="BD18" t="str">
        <f t="shared" ca="1" si="2"/>
        <v/>
      </c>
      <c r="BE18" t="str">
        <f t="shared" ca="1" si="2"/>
        <v/>
      </c>
      <c r="BF18" t="str">
        <f t="shared" ca="1" si="2"/>
        <v/>
      </c>
      <c r="BG18" t="str">
        <f t="shared" ca="1" si="2"/>
        <v/>
      </c>
      <c r="BH18" t="str">
        <f t="shared" ca="1" si="2"/>
        <v/>
      </c>
      <c r="BI18" t="str">
        <f t="shared" ca="1" si="2"/>
        <v/>
      </c>
      <c r="BJ18" t="str">
        <f t="shared" ca="1" si="2"/>
        <v/>
      </c>
      <c r="BK18" t="str">
        <f t="shared" ca="1" si="2"/>
        <v/>
      </c>
      <c r="BL18" t="str">
        <f t="shared" ca="1" si="2"/>
        <v/>
      </c>
      <c r="BM18" t="str">
        <f t="shared" ca="1" si="2"/>
        <v/>
      </c>
      <c r="BN18" t="str">
        <f t="shared" ca="1" si="2"/>
        <v/>
      </c>
      <c r="BO18" t="str">
        <f t="shared" ref="BO18:BT18" ca="1" si="3">IF(AND(COUNTIF(BO2:BO15,"Fail")&gt;0,COUNTIF(BO1,"*"&amp;"$"&amp;"*")&gt;0),"Fail","")</f>
        <v/>
      </c>
      <c r="BP18" t="str">
        <f t="shared" ca="1" si="3"/>
        <v/>
      </c>
      <c r="BQ18" t="str">
        <f t="shared" ca="1" si="3"/>
        <v/>
      </c>
      <c r="BR18" t="str">
        <f t="shared" ca="1" si="3"/>
        <v/>
      </c>
      <c r="BS18" t="str">
        <f t="shared" ca="1" si="3"/>
        <v/>
      </c>
      <c r="BT18" t="str">
        <f t="shared" ca="1" si="3"/>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95D5-A370-4796-923F-C2059F353CBF}">
  <sheetPr codeName="Sheet6"/>
  <dimension ref="A1:AV30"/>
  <sheetViews>
    <sheetView showGridLines="0" topLeftCell="U1" zoomScaleNormal="100" workbookViewId="0">
      <selection activeCell="Z7" sqref="Z7:AA7"/>
    </sheetView>
  </sheetViews>
  <sheetFormatPr defaultColWidth="8.85546875" defaultRowHeight="12.75" x14ac:dyDescent="0.2"/>
  <cols>
    <col min="1" max="1" width="8.85546875" style="1"/>
    <col min="2" max="2" width="4.5703125" style="1" bestFit="1" customWidth="1"/>
    <col min="3" max="3" width="67" style="1" bestFit="1" customWidth="1"/>
    <col min="4" max="43" width="17.7109375" style="1" customWidth="1"/>
    <col min="44" max="44" width="8.85546875" style="1"/>
    <col min="45" max="45" width="33.7109375" style="1" hidden="1" customWidth="1"/>
    <col min="46" max="46" width="14.140625" style="1" hidden="1" customWidth="1"/>
    <col min="47" max="47" width="13.28515625" style="1" hidden="1" customWidth="1"/>
    <col min="48" max="48" width="9.42578125" style="1" hidden="1" customWidth="1"/>
    <col min="49" max="16384" width="8.85546875" style="1"/>
  </cols>
  <sheetData>
    <row r="1" spans="1:48" ht="13.5" thickBot="1" x14ac:dyDescent="0.25"/>
    <row r="2" spans="1:48" ht="40.15" customHeight="1" x14ac:dyDescent="0.2">
      <c r="B2" s="424" t="s">
        <v>1091</v>
      </c>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6"/>
    </row>
    <row r="3" spans="1:48" ht="13.5" customHeight="1" x14ac:dyDescent="0.2">
      <c r="B3" s="299" t="s">
        <v>356</v>
      </c>
      <c r="C3" s="442" t="s">
        <v>30</v>
      </c>
      <c r="D3" s="427"/>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9"/>
    </row>
    <row r="4" spans="1:48" ht="14.65" customHeight="1" thickBot="1" x14ac:dyDescent="0.25">
      <c r="B4" s="299"/>
      <c r="C4" s="394"/>
      <c r="D4" s="430" t="s">
        <v>13</v>
      </c>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2"/>
    </row>
    <row r="5" spans="1:48" ht="14.65" customHeight="1" thickBot="1" x14ac:dyDescent="0.25">
      <c r="B5" s="299"/>
      <c r="C5" s="394"/>
      <c r="D5" s="415"/>
      <c r="E5" s="416"/>
      <c r="F5" s="416"/>
      <c r="G5" s="416"/>
      <c r="H5" s="416"/>
      <c r="I5" s="416"/>
      <c r="J5" s="416"/>
      <c r="K5" s="416"/>
      <c r="L5" s="416"/>
      <c r="M5" s="416"/>
      <c r="N5" s="416"/>
      <c r="O5" s="416"/>
      <c r="P5" s="416"/>
      <c r="Q5" s="416"/>
      <c r="R5" s="416"/>
      <c r="S5" s="416"/>
      <c r="T5" s="416"/>
      <c r="U5" s="416"/>
      <c r="V5" s="416"/>
      <c r="W5" s="416"/>
      <c r="X5" s="416"/>
      <c r="Y5" s="416"/>
      <c r="Z5" s="416"/>
      <c r="AA5" s="416"/>
      <c r="AB5" s="439"/>
      <c r="AC5" s="440"/>
      <c r="AD5" s="440"/>
      <c r="AE5" s="440"/>
      <c r="AF5" s="440"/>
      <c r="AG5" s="440"/>
      <c r="AH5" s="440"/>
      <c r="AI5" s="440"/>
      <c r="AJ5" s="440"/>
      <c r="AK5" s="440"/>
      <c r="AL5" s="440"/>
      <c r="AM5" s="440"/>
      <c r="AN5" s="440"/>
      <c r="AO5" s="440"/>
      <c r="AP5" s="440"/>
      <c r="AQ5" s="441"/>
    </row>
    <row r="6" spans="1:48" ht="48.4" customHeight="1" thickBot="1" x14ac:dyDescent="0.25">
      <c r="B6" s="299"/>
      <c r="C6" s="394"/>
      <c r="D6" s="412" t="s">
        <v>326</v>
      </c>
      <c r="E6" s="413"/>
      <c r="F6" s="413"/>
      <c r="G6" s="413"/>
      <c r="H6" s="413"/>
      <c r="I6" s="413"/>
      <c r="J6" s="413"/>
      <c r="K6" s="414"/>
      <c r="L6" s="412" t="s">
        <v>354</v>
      </c>
      <c r="M6" s="413"/>
      <c r="N6" s="413"/>
      <c r="O6" s="413"/>
      <c r="P6" s="413"/>
      <c r="Q6" s="413"/>
      <c r="R6" s="413"/>
      <c r="S6" s="413"/>
      <c r="T6" s="413"/>
      <c r="U6" s="413"/>
      <c r="V6" s="413"/>
      <c r="W6" s="413"/>
      <c r="X6" s="413"/>
      <c r="Y6" s="413"/>
      <c r="Z6" s="413"/>
      <c r="AA6" s="414"/>
      <c r="AB6" s="436" t="s">
        <v>330</v>
      </c>
      <c r="AC6" s="437"/>
      <c r="AD6" s="437"/>
      <c r="AE6" s="437"/>
      <c r="AF6" s="437"/>
      <c r="AG6" s="437"/>
      <c r="AH6" s="437"/>
      <c r="AI6" s="437"/>
      <c r="AJ6" s="437"/>
      <c r="AK6" s="437"/>
      <c r="AL6" s="437"/>
      <c r="AM6" s="437"/>
      <c r="AN6" s="437"/>
      <c r="AO6" s="437"/>
      <c r="AP6" s="437"/>
      <c r="AQ6" s="438"/>
    </row>
    <row r="7" spans="1:48" ht="48.4" customHeight="1" thickBot="1" x14ac:dyDescent="0.25">
      <c r="B7" s="299"/>
      <c r="C7" s="394"/>
      <c r="D7" s="412" t="s">
        <v>1087</v>
      </c>
      <c r="E7" s="414"/>
      <c r="F7" s="412" t="s">
        <v>1088</v>
      </c>
      <c r="G7" s="414"/>
      <c r="H7" s="412" t="s">
        <v>1089</v>
      </c>
      <c r="I7" s="414"/>
      <c r="J7" s="412" t="s">
        <v>1090</v>
      </c>
      <c r="K7" s="414"/>
      <c r="L7" s="417" t="s">
        <v>1042</v>
      </c>
      <c r="M7" s="420"/>
      <c r="N7" s="419" t="s">
        <v>1043</v>
      </c>
      <c r="O7" s="418"/>
      <c r="P7" s="419" t="s">
        <v>1044</v>
      </c>
      <c r="Q7" s="418"/>
      <c r="R7" s="419" t="s">
        <v>1045</v>
      </c>
      <c r="S7" s="418"/>
      <c r="T7" s="419" t="s">
        <v>1046</v>
      </c>
      <c r="U7" s="418"/>
      <c r="V7" s="417" t="s">
        <v>1047</v>
      </c>
      <c r="W7" s="418"/>
      <c r="X7" s="417" t="s">
        <v>2019</v>
      </c>
      <c r="Y7" s="420"/>
      <c r="Z7" s="421" t="s">
        <v>1126</v>
      </c>
      <c r="AA7" s="414"/>
      <c r="AB7" s="422" t="s">
        <v>1042</v>
      </c>
      <c r="AC7" s="433"/>
      <c r="AD7" s="422" t="s">
        <v>1043</v>
      </c>
      <c r="AE7" s="433"/>
      <c r="AF7" s="434" t="s">
        <v>1044</v>
      </c>
      <c r="AG7" s="433"/>
      <c r="AH7" s="422" t="s">
        <v>1045</v>
      </c>
      <c r="AI7" s="433"/>
      <c r="AJ7" s="422" t="s">
        <v>1046</v>
      </c>
      <c r="AK7" s="433"/>
      <c r="AL7" s="422" t="s">
        <v>1047</v>
      </c>
      <c r="AM7" s="433"/>
      <c r="AN7" s="422" t="s">
        <v>2019</v>
      </c>
      <c r="AO7" s="423"/>
      <c r="AP7" s="435" t="s">
        <v>1127</v>
      </c>
      <c r="AQ7" s="433"/>
    </row>
    <row r="8" spans="1:48" ht="47.65" customHeight="1" thickTop="1" thickBot="1" x14ac:dyDescent="0.3">
      <c r="B8" s="300"/>
      <c r="C8" s="394"/>
      <c r="D8" s="256" t="s">
        <v>1100</v>
      </c>
      <c r="E8" s="257" t="s">
        <v>389</v>
      </c>
      <c r="F8" s="256" t="s">
        <v>1101</v>
      </c>
      <c r="G8" s="257" t="s">
        <v>391</v>
      </c>
      <c r="H8" s="256" t="s">
        <v>1102</v>
      </c>
      <c r="I8" s="257" t="s">
        <v>692</v>
      </c>
      <c r="J8" s="256" t="s">
        <v>1103</v>
      </c>
      <c r="K8" s="257" t="s">
        <v>697</v>
      </c>
      <c r="L8" s="256" t="s">
        <v>1104</v>
      </c>
      <c r="M8" s="257" t="s">
        <v>699</v>
      </c>
      <c r="N8" s="256" t="s">
        <v>1105</v>
      </c>
      <c r="O8" s="257" t="s">
        <v>701</v>
      </c>
      <c r="P8" s="256" t="s">
        <v>1106</v>
      </c>
      <c r="Q8" s="257" t="s">
        <v>703</v>
      </c>
      <c r="R8" s="256" t="s">
        <v>1107</v>
      </c>
      <c r="S8" s="257" t="s">
        <v>705</v>
      </c>
      <c r="T8" s="256" t="s">
        <v>1108</v>
      </c>
      <c r="U8" s="257" t="s">
        <v>707</v>
      </c>
      <c r="V8" s="256" t="s">
        <v>1109</v>
      </c>
      <c r="W8" s="257" t="s">
        <v>709</v>
      </c>
      <c r="X8" s="256" t="s">
        <v>1110</v>
      </c>
      <c r="Y8" s="258" t="s">
        <v>711</v>
      </c>
      <c r="Z8" s="286" t="s">
        <v>2020</v>
      </c>
      <c r="AA8" s="287" t="s">
        <v>713</v>
      </c>
      <c r="AB8" s="259" t="s">
        <v>714</v>
      </c>
      <c r="AC8" s="255" t="s">
        <v>715</v>
      </c>
      <c r="AD8" s="259" t="s">
        <v>716</v>
      </c>
      <c r="AE8" s="255" t="s">
        <v>717</v>
      </c>
      <c r="AF8" s="259" t="s">
        <v>718</v>
      </c>
      <c r="AG8" s="255" t="s">
        <v>720</v>
      </c>
      <c r="AH8" s="259" t="s">
        <v>1111</v>
      </c>
      <c r="AI8" s="255" t="s">
        <v>721</v>
      </c>
      <c r="AJ8" s="259" t="s">
        <v>1112</v>
      </c>
      <c r="AK8" s="260" t="s">
        <v>723</v>
      </c>
      <c r="AL8" s="261" t="s">
        <v>724</v>
      </c>
      <c r="AM8" s="262" t="s">
        <v>1143</v>
      </c>
      <c r="AN8" s="259" t="s">
        <v>726</v>
      </c>
      <c r="AO8" s="260" t="s">
        <v>2021</v>
      </c>
      <c r="AP8" s="263" t="s">
        <v>2022</v>
      </c>
      <c r="AQ8" s="262" t="s">
        <v>2023</v>
      </c>
      <c r="AS8" s="176" t="s">
        <v>1166</v>
      </c>
      <c r="AT8" s="176" t="s">
        <v>1183</v>
      </c>
      <c r="AU8" s="176" t="s">
        <v>1184</v>
      </c>
      <c r="AV8" s="176" t="s">
        <v>1185</v>
      </c>
    </row>
    <row r="9" spans="1:48" x14ac:dyDescent="0.2">
      <c r="A9" s="15"/>
      <c r="B9" s="98">
        <v>1</v>
      </c>
      <c r="C9" s="158" t="s">
        <v>300</v>
      </c>
      <c r="D9" s="228">
        <f>SUM(D10:D20)</f>
        <v>0</v>
      </c>
      <c r="E9" s="161">
        <f>SUM(E10:E20)</f>
        <v>0</v>
      </c>
      <c r="F9" s="228">
        <f t="shared" ref="F9:AQ9" si="0">SUM(F10:F20)</f>
        <v>0</v>
      </c>
      <c r="G9" s="163">
        <f t="shared" si="0"/>
        <v>0</v>
      </c>
      <c r="H9" s="228">
        <f t="shared" si="0"/>
        <v>0</v>
      </c>
      <c r="I9" s="161">
        <f t="shared" si="0"/>
        <v>0</v>
      </c>
      <c r="J9" s="228">
        <f t="shared" si="0"/>
        <v>0</v>
      </c>
      <c r="K9" s="163">
        <f t="shared" si="0"/>
        <v>0</v>
      </c>
      <c r="L9" s="228">
        <f t="shared" si="0"/>
        <v>0</v>
      </c>
      <c r="M9" s="161">
        <f t="shared" si="0"/>
        <v>0</v>
      </c>
      <c r="N9" s="228">
        <f t="shared" si="0"/>
        <v>0</v>
      </c>
      <c r="O9" s="161">
        <f t="shared" si="0"/>
        <v>0</v>
      </c>
      <c r="P9" s="228">
        <f t="shared" si="0"/>
        <v>0</v>
      </c>
      <c r="Q9" s="161">
        <f t="shared" si="0"/>
        <v>0</v>
      </c>
      <c r="R9" s="228">
        <f t="shared" si="0"/>
        <v>0</v>
      </c>
      <c r="S9" s="161">
        <f t="shared" si="0"/>
        <v>0</v>
      </c>
      <c r="T9" s="228">
        <f t="shared" si="0"/>
        <v>0</v>
      </c>
      <c r="U9" s="161">
        <f t="shared" si="0"/>
        <v>0</v>
      </c>
      <c r="V9" s="228">
        <f t="shared" si="0"/>
        <v>0</v>
      </c>
      <c r="W9" s="161">
        <f t="shared" si="0"/>
        <v>0</v>
      </c>
      <c r="X9" s="228">
        <f t="shared" ref="X9:Y9" si="1">SUM(X10:X20)</f>
        <v>0</v>
      </c>
      <c r="Y9" s="163">
        <f t="shared" si="1"/>
        <v>0</v>
      </c>
      <c r="Z9" s="265">
        <f t="shared" si="0"/>
        <v>0</v>
      </c>
      <c r="AA9" s="161">
        <f t="shared" si="0"/>
        <v>0</v>
      </c>
      <c r="AB9" s="228">
        <f t="shared" si="0"/>
        <v>0</v>
      </c>
      <c r="AC9" s="161">
        <f t="shared" si="0"/>
        <v>0</v>
      </c>
      <c r="AD9" s="228">
        <f t="shared" si="0"/>
        <v>0</v>
      </c>
      <c r="AE9" s="161">
        <f t="shared" si="0"/>
        <v>0</v>
      </c>
      <c r="AF9" s="228">
        <f t="shared" si="0"/>
        <v>0</v>
      </c>
      <c r="AG9" s="161">
        <f t="shared" si="0"/>
        <v>0</v>
      </c>
      <c r="AH9" s="228">
        <f t="shared" si="0"/>
        <v>0</v>
      </c>
      <c r="AI9" s="161">
        <f t="shared" si="0"/>
        <v>0</v>
      </c>
      <c r="AJ9" s="228">
        <f t="shared" si="0"/>
        <v>0</v>
      </c>
      <c r="AK9" s="161">
        <f t="shared" si="0"/>
        <v>0</v>
      </c>
      <c r="AL9" s="228">
        <f t="shared" si="0"/>
        <v>0</v>
      </c>
      <c r="AM9" s="161">
        <f t="shared" si="0"/>
        <v>0</v>
      </c>
      <c r="AN9" s="228">
        <f t="shared" ref="AN9:AO9" si="2">SUM(AN10:AN20)</f>
        <v>0</v>
      </c>
      <c r="AO9" s="163">
        <f t="shared" si="2"/>
        <v>0</v>
      </c>
      <c r="AP9" s="265">
        <f t="shared" si="0"/>
        <v>0</v>
      </c>
      <c r="AQ9" s="161">
        <f t="shared" si="0"/>
        <v>0</v>
      </c>
      <c r="AS9" s="177"/>
      <c r="AT9" s="178"/>
      <c r="AU9" s="181"/>
      <c r="AV9" s="177"/>
    </row>
    <row r="10" spans="1:48" x14ac:dyDescent="0.2">
      <c r="A10" s="15"/>
      <c r="B10" s="91">
        <v>2</v>
      </c>
      <c r="C10" s="159" t="s">
        <v>594</v>
      </c>
      <c r="D10" s="237">
        <v>0</v>
      </c>
      <c r="E10" s="238">
        <v>0</v>
      </c>
      <c r="F10" s="237">
        <v>0</v>
      </c>
      <c r="G10" s="239">
        <v>0</v>
      </c>
      <c r="H10" s="237">
        <v>0</v>
      </c>
      <c r="I10" s="238">
        <v>0</v>
      </c>
      <c r="J10" s="237">
        <v>0</v>
      </c>
      <c r="K10" s="239">
        <v>0</v>
      </c>
      <c r="L10" s="237">
        <v>0</v>
      </c>
      <c r="M10" s="238">
        <v>0</v>
      </c>
      <c r="N10" s="237">
        <v>0</v>
      </c>
      <c r="O10" s="238">
        <v>0</v>
      </c>
      <c r="P10" s="237">
        <v>0</v>
      </c>
      <c r="Q10" s="238">
        <v>0</v>
      </c>
      <c r="R10" s="237">
        <v>0</v>
      </c>
      <c r="S10" s="238">
        <v>0</v>
      </c>
      <c r="T10" s="237">
        <v>0</v>
      </c>
      <c r="U10" s="238">
        <v>0</v>
      </c>
      <c r="V10" s="237">
        <v>0</v>
      </c>
      <c r="W10" s="238">
        <v>0</v>
      </c>
      <c r="X10" s="237">
        <v>0</v>
      </c>
      <c r="Y10" s="239">
        <v>0</v>
      </c>
      <c r="Z10" s="266">
        <v>0</v>
      </c>
      <c r="AA10" s="238">
        <v>0</v>
      </c>
      <c r="AB10" s="237">
        <v>0</v>
      </c>
      <c r="AC10" s="238">
        <v>0</v>
      </c>
      <c r="AD10" s="237">
        <v>0</v>
      </c>
      <c r="AE10" s="238">
        <v>0</v>
      </c>
      <c r="AF10" s="237">
        <v>0</v>
      </c>
      <c r="AG10" s="238">
        <v>0</v>
      </c>
      <c r="AH10" s="237">
        <v>0</v>
      </c>
      <c r="AI10" s="238">
        <v>0</v>
      </c>
      <c r="AJ10" s="237">
        <v>0</v>
      </c>
      <c r="AK10" s="238">
        <v>0</v>
      </c>
      <c r="AL10" s="237">
        <v>0</v>
      </c>
      <c r="AM10" s="238">
        <v>0</v>
      </c>
      <c r="AN10" s="237">
        <v>0</v>
      </c>
      <c r="AO10" s="239">
        <v>0</v>
      </c>
      <c r="AP10" s="266">
        <v>0</v>
      </c>
      <c r="AQ10" s="238">
        <v>0</v>
      </c>
      <c r="AS10" s="177" t="str">
        <f>IF(COUNTIF('Sch C1 Validation'!B2:AO2,"Fail")&gt;0,"Fail",IF(AV10="TRUE","N/A","Pass"))</f>
        <v>Pass</v>
      </c>
      <c r="AT10" s="180">
        <f>SUM(D10,F10,H10,J10,L10,N10,P10,R10,T10,V10,X10,Z10,AB10,AD10,AF10,AH10,AJ10,AL10,AN10,AP10)</f>
        <v>0</v>
      </c>
      <c r="AU10" s="181">
        <f>SUM(E10,G10,I10,K10,M10,O10,Q10,S10,U10,W10,Y10,AA10,AC10,AE10,AG10,AI10,AK10,AM10,AO10,AQ10)</f>
        <v>0</v>
      </c>
      <c r="AV10" s="177" t="str">
        <f>IF(COUNTBLANK(D10:AQ10),"TRUE","FALSE")</f>
        <v>FALSE</v>
      </c>
    </row>
    <row r="11" spans="1:48" x14ac:dyDescent="0.2">
      <c r="A11" s="15"/>
      <c r="B11" s="91">
        <v>3</v>
      </c>
      <c r="C11" s="159" t="s">
        <v>595</v>
      </c>
      <c r="D11" s="237">
        <v>0</v>
      </c>
      <c r="E11" s="238">
        <v>0</v>
      </c>
      <c r="F11" s="237">
        <v>0</v>
      </c>
      <c r="G11" s="239">
        <v>0</v>
      </c>
      <c r="H11" s="237">
        <v>0</v>
      </c>
      <c r="I11" s="238">
        <v>0</v>
      </c>
      <c r="J11" s="237">
        <v>0</v>
      </c>
      <c r="K11" s="239">
        <v>0</v>
      </c>
      <c r="L11" s="237">
        <v>0</v>
      </c>
      <c r="M11" s="238">
        <v>0</v>
      </c>
      <c r="N11" s="237">
        <v>0</v>
      </c>
      <c r="O11" s="238">
        <v>0</v>
      </c>
      <c r="P11" s="237">
        <v>0</v>
      </c>
      <c r="Q11" s="238">
        <v>0</v>
      </c>
      <c r="R11" s="237">
        <v>0</v>
      </c>
      <c r="S11" s="238">
        <v>0</v>
      </c>
      <c r="T11" s="237">
        <v>0</v>
      </c>
      <c r="U11" s="238">
        <v>0</v>
      </c>
      <c r="V11" s="237">
        <v>0</v>
      </c>
      <c r="W11" s="238">
        <v>0</v>
      </c>
      <c r="X11" s="237">
        <v>0</v>
      </c>
      <c r="Y11" s="239">
        <v>0</v>
      </c>
      <c r="Z11" s="266">
        <v>0</v>
      </c>
      <c r="AA11" s="238">
        <v>0</v>
      </c>
      <c r="AB11" s="237">
        <v>0</v>
      </c>
      <c r="AC11" s="238">
        <v>0</v>
      </c>
      <c r="AD11" s="237">
        <v>0</v>
      </c>
      <c r="AE11" s="238">
        <v>0</v>
      </c>
      <c r="AF11" s="237">
        <v>0</v>
      </c>
      <c r="AG11" s="238">
        <v>0</v>
      </c>
      <c r="AH11" s="237">
        <v>0</v>
      </c>
      <c r="AI11" s="238">
        <v>0</v>
      </c>
      <c r="AJ11" s="237">
        <v>0</v>
      </c>
      <c r="AK11" s="238">
        <v>0</v>
      </c>
      <c r="AL11" s="237">
        <v>0</v>
      </c>
      <c r="AM11" s="238">
        <v>0</v>
      </c>
      <c r="AN11" s="237">
        <v>0</v>
      </c>
      <c r="AO11" s="239">
        <v>0</v>
      </c>
      <c r="AP11" s="266">
        <v>0</v>
      </c>
      <c r="AQ11" s="238">
        <v>0</v>
      </c>
      <c r="AS11" s="177" t="str">
        <f>IF(COUNTIF('Sch C1 Validation'!B3:AO3,"Fail")&gt;0,"Fail",IF(AV11="TRUE","N/A","Pass"))</f>
        <v>Pass</v>
      </c>
      <c r="AT11" s="177">
        <f t="shared" ref="AT11:AT20" si="3">SUM(D11,F11,H11,J11,L11,N11,P11,R11,T11,V11,X11,Z11,AB11,AD11,AF11,AH11,AJ11,AL11,AN11,AP11)</f>
        <v>0</v>
      </c>
      <c r="AU11" s="181">
        <f t="shared" ref="AU11:AU20" si="4">SUM(E11,G11,I11,K11,M11,O11,Q11,S11,U11,W11,Y11,AA11,AC11,AE11,AG11,AI11,AK11,AM11,AO11,AQ11)</f>
        <v>0</v>
      </c>
      <c r="AV11" s="177" t="str">
        <f t="shared" ref="AV11:AV20" si="5">IF(COUNTBLANK(D11:AQ11),"TRUE","FALSE")</f>
        <v>FALSE</v>
      </c>
    </row>
    <row r="12" spans="1:48" x14ac:dyDescent="0.2">
      <c r="A12" s="15"/>
      <c r="B12" s="91">
        <v>4</v>
      </c>
      <c r="C12" s="159" t="s">
        <v>596</v>
      </c>
      <c r="D12" s="237">
        <v>0</v>
      </c>
      <c r="E12" s="238">
        <v>0</v>
      </c>
      <c r="F12" s="237">
        <v>0</v>
      </c>
      <c r="G12" s="239">
        <v>0</v>
      </c>
      <c r="H12" s="237">
        <v>0</v>
      </c>
      <c r="I12" s="238">
        <v>0</v>
      </c>
      <c r="J12" s="237">
        <v>0</v>
      </c>
      <c r="K12" s="239">
        <v>0</v>
      </c>
      <c r="L12" s="237">
        <v>0</v>
      </c>
      <c r="M12" s="238">
        <v>0</v>
      </c>
      <c r="N12" s="237">
        <v>0</v>
      </c>
      <c r="O12" s="238">
        <v>0</v>
      </c>
      <c r="P12" s="237">
        <v>0</v>
      </c>
      <c r="Q12" s="238">
        <v>0</v>
      </c>
      <c r="R12" s="237">
        <v>0</v>
      </c>
      <c r="S12" s="238">
        <v>0</v>
      </c>
      <c r="T12" s="237">
        <v>0</v>
      </c>
      <c r="U12" s="238">
        <v>0</v>
      </c>
      <c r="V12" s="237">
        <v>0</v>
      </c>
      <c r="W12" s="238">
        <v>0</v>
      </c>
      <c r="X12" s="237">
        <v>0</v>
      </c>
      <c r="Y12" s="239">
        <v>0</v>
      </c>
      <c r="Z12" s="266">
        <v>0</v>
      </c>
      <c r="AA12" s="238">
        <v>0</v>
      </c>
      <c r="AB12" s="237">
        <v>0</v>
      </c>
      <c r="AC12" s="238">
        <v>0</v>
      </c>
      <c r="AD12" s="237">
        <v>0</v>
      </c>
      <c r="AE12" s="238">
        <v>0</v>
      </c>
      <c r="AF12" s="237">
        <v>0</v>
      </c>
      <c r="AG12" s="238">
        <v>0</v>
      </c>
      <c r="AH12" s="237">
        <v>0</v>
      </c>
      <c r="AI12" s="238">
        <v>0</v>
      </c>
      <c r="AJ12" s="237">
        <v>0</v>
      </c>
      <c r="AK12" s="238">
        <v>0</v>
      </c>
      <c r="AL12" s="237">
        <v>0</v>
      </c>
      <c r="AM12" s="238">
        <v>0</v>
      </c>
      <c r="AN12" s="237">
        <v>0</v>
      </c>
      <c r="AO12" s="239">
        <v>0</v>
      </c>
      <c r="AP12" s="266">
        <v>0</v>
      </c>
      <c r="AQ12" s="238">
        <v>0</v>
      </c>
      <c r="AS12" s="177" t="str">
        <f>IF(COUNTIF('Sch C1 Validation'!B4:AO4,"Fail")&gt;0,"Fail",IF(AV12="TRUE","N/A","Pass"))</f>
        <v>Pass</v>
      </c>
      <c r="AT12" s="177">
        <f t="shared" si="3"/>
        <v>0</v>
      </c>
      <c r="AU12" s="181">
        <f t="shared" si="4"/>
        <v>0</v>
      </c>
      <c r="AV12" s="177" t="str">
        <f t="shared" si="5"/>
        <v>FALSE</v>
      </c>
    </row>
    <row r="13" spans="1:48" x14ac:dyDescent="0.2">
      <c r="A13" s="15"/>
      <c r="B13" s="91">
        <v>5</v>
      </c>
      <c r="C13" s="159" t="s">
        <v>597</v>
      </c>
      <c r="D13" s="237">
        <v>0</v>
      </c>
      <c r="E13" s="238">
        <v>0</v>
      </c>
      <c r="F13" s="237">
        <v>0</v>
      </c>
      <c r="G13" s="239">
        <v>0</v>
      </c>
      <c r="H13" s="237">
        <v>0</v>
      </c>
      <c r="I13" s="238">
        <v>0</v>
      </c>
      <c r="J13" s="237">
        <v>0</v>
      </c>
      <c r="K13" s="239">
        <v>0</v>
      </c>
      <c r="L13" s="237">
        <v>0</v>
      </c>
      <c r="M13" s="238">
        <v>0</v>
      </c>
      <c r="N13" s="237">
        <v>0</v>
      </c>
      <c r="O13" s="238">
        <v>0</v>
      </c>
      <c r="P13" s="237">
        <v>0</v>
      </c>
      <c r="Q13" s="238">
        <v>0</v>
      </c>
      <c r="R13" s="237">
        <v>0</v>
      </c>
      <c r="S13" s="238">
        <v>0</v>
      </c>
      <c r="T13" s="237">
        <v>0</v>
      </c>
      <c r="U13" s="238">
        <v>0</v>
      </c>
      <c r="V13" s="237">
        <v>0</v>
      </c>
      <c r="W13" s="238">
        <v>0</v>
      </c>
      <c r="X13" s="237">
        <v>0</v>
      </c>
      <c r="Y13" s="239">
        <v>0</v>
      </c>
      <c r="Z13" s="266">
        <v>0</v>
      </c>
      <c r="AA13" s="238">
        <v>0</v>
      </c>
      <c r="AB13" s="237">
        <v>0</v>
      </c>
      <c r="AC13" s="238">
        <v>0</v>
      </c>
      <c r="AD13" s="237">
        <v>0</v>
      </c>
      <c r="AE13" s="238">
        <v>0</v>
      </c>
      <c r="AF13" s="237">
        <v>0</v>
      </c>
      <c r="AG13" s="238">
        <v>0</v>
      </c>
      <c r="AH13" s="237">
        <v>0</v>
      </c>
      <c r="AI13" s="238">
        <v>0</v>
      </c>
      <c r="AJ13" s="237">
        <v>0</v>
      </c>
      <c r="AK13" s="238">
        <v>0</v>
      </c>
      <c r="AL13" s="237">
        <v>0</v>
      </c>
      <c r="AM13" s="238">
        <v>0</v>
      </c>
      <c r="AN13" s="237">
        <v>0</v>
      </c>
      <c r="AO13" s="239">
        <v>0</v>
      </c>
      <c r="AP13" s="266">
        <v>0</v>
      </c>
      <c r="AQ13" s="238">
        <v>0</v>
      </c>
      <c r="AS13" s="177" t="str">
        <f>IF(COUNTIF('Sch C1 Validation'!B5:AO5,"Fail")&gt;0,"Fail",IF(AV13="TRUE","N/A","Pass"))</f>
        <v>Pass</v>
      </c>
      <c r="AT13" s="177">
        <f t="shared" si="3"/>
        <v>0</v>
      </c>
      <c r="AU13" s="181">
        <f t="shared" si="4"/>
        <v>0</v>
      </c>
      <c r="AV13" s="177" t="str">
        <f t="shared" si="5"/>
        <v>FALSE</v>
      </c>
    </row>
    <row r="14" spans="1:48" x14ac:dyDescent="0.2">
      <c r="A14" s="15"/>
      <c r="B14" s="91">
        <v>6</v>
      </c>
      <c r="C14" s="159" t="s">
        <v>598</v>
      </c>
      <c r="D14" s="237">
        <v>0</v>
      </c>
      <c r="E14" s="238">
        <v>0</v>
      </c>
      <c r="F14" s="237">
        <v>0</v>
      </c>
      <c r="G14" s="239">
        <v>0</v>
      </c>
      <c r="H14" s="237">
        <v>0</v>
      </c>
      <c r="I14" s="238">
        <v>0</v>
      </c>
      <c r="J14" s="237">
        <v>0</v>
      </c>
      <c r="K14" s="239">
        <v>0</v>
      </c>
      <c r="L14" s="237">
        <v>0</v>
      </c>
      <c r="M14" s="238">
        <v>0</v>
      </c>
      <c r="N14" s="237">
        <v>0</v>
      </c>
      <c r="O14" s="238">
        <v>0</v>
      </c>
      <c r="P14" s="237">
        <v>0</v>
      </c>
      <c r="Q14" s="238">
        <v>0</v>
      </c>
      <c r="R14" s="237">
        <v>0</v>
      </c>
      <c r="S14" s="238">
        <v>0</v>
      </c>
      <c r="T14" s="237">
        <v>0</v>
      </c>
      <c r="U14" s="238">
        <v>0</v>
      </c>
      <c r="V14" s="237">
        <v>0</v>
      </c>
      <c r="W14" s="238">
        <v>0</v>
      </c>
      <c r="X14" s="237">
        <v>0</v>
      </c>
      <c r="Y14" s="239">
        <v>0</v>
      </c>
      <c r="Z14" s="266">
        <v>0</v>
      </c>
      <c r="AA14" s="238">
        <v>0</v>
      </c>
      <c r="AB14" s="237">
        <v>0</v>
      </c>
      <c r="AC14" s="238">
        <v>0</v>
      </c>
      <c r="AD14" s="237">
        <v>0</v>
      </c>
      <c r="AE14" s="238">
        <v>0</v>
      </c>
      <c r="AF14" s="237">
        <v>0</v>
      </c>
      <c r="AG14" s="238">
        <v>0</v>
      </c>
      <c r="AH14" s="237">
        <v>0</v>
      </c>
      <c r="AI14" s="238">
        <v>0</v>
      </c>
      <c r="AJ14" s="237">
        <v>0</v>
      </c>
      <c r="AK14" s="238">
        <v>0</v>
      </c>
      <c r="AL14" s="237">
        <v>0</v>
      </c>
      <c r="AM14" s="238">
        <v>0</v>
      </c>
      <c r="AN14" s="237">
        <v>0</v>
      </c>
      <c r="AO14" s="239">
        <v>0</v>
      </c>
      <c r="AP14" s="266">
        <v>0</v>
      </c>
      <c r="AQ14" s="238">
        <v>0</v>
      </c>
      <c r="AS14" s="177" t="str">
        <f>IF(COUNTIF('Sch C1 Validation'!B6:AO6,"Fail")&gt;0,"Fail",IF(AV14="TRUE","N/A","Pass"))</f>
        <v>Pass</v>
      </c>
      <c r="AT14" s="177">
        <f t="shared" si="3"/>
        <v>0</v>
      </c>
      <c r="AU14" s="181">
        <f t="shared" si="4"/>
        <v>0</v>
      </c>
      <c r="AV14" s="177" t="str">
        <f t="shared" si="5"/>
        <v>FALSE</v>
      </c>
    </row>
    <row r="15" spans="1:48" x14ac:dyDescent="0.2">
      <c r="A15" s="15"/>
      <c r="B15" s="91">
        <v>7</v>
      </c>
      <c r="C15" s="159" t="s">
        <v>599</v>
      </c>
      <c r="D15" s="237">
        <v>0</v>
      </c>
      <c r="E15" s="238">
        <v>0</v>
      </c>
      <c r="F15" s="237">
        <v>0</v>
      </c>
      <c r="G15" s="239">
        <v>0</v>
      </c>
      <c r="H15" s="237">
        <v>0</v>
      </c>
      <c r="I15" s="238">
        <v>0</v>
      </c>
      <c r="J15" s="237">
        <v>0</v>
      </c>
      <c r="K15" s="239">
        <v>0</v>
      </c>
      <c r="L15" s="237">
        <v>0</v>
      </c>
      <c r="M15" s="238">
        <v>0</v>
      </c>
      <c r="N15" s="237">
        <v>0</v>
      </c>
      <c r="O15" s="238">
        <v>0</v>
      </c>
      <c r="P15" s="237">
        <v>0</v>
      </c>
      <c r="Q15" s="238">
        <v>0</v>
      </c>
      <c r="R15" s="237">
        <v>0</v>
      </c>
      <c r="S15" s="238">
        <v>0</v>
      </c>
      <c r="T15" s="237">
        <v>0</v>
      </c>
      <c r="U15" s="238">
        <v>0</v>
      </c>
      <c r="V15" s="237">
        <v>0</v>
      </c>
      <c r="W15" s="238">
        <v>0</v>
      </c>
      <c r="X15" s="237">
        <v>0</v>
      </c>
      <c r="Y15" s="239">
        <v>0</v>
      </c>
      <c r="Z15" s="266">
        <v>0</v>
      </c>
      <c r="AA15" s="238">
        <v>0</v>
      </c>
      <c r="AB15" s="237">
        <v>0</v>
      </c>
      <c r="AC15" s="238">
        <v>0</v>
      </c>
      <c r="AD15" s="237">
        <v>0</v>
      </c>
      <c r="AE15" s="238">
        <v>0</v>
      </c>
      <c r="AF15" s="237">
        <v>0</v>
      </c>
      <c r="AG15" s="238">
        <v>0</v>
      </c>
      <c r="AH15" s="237">
        <v>0</v>
      </c>
      <c r="AI15" s="238">
        <v>0</v>
      </c>
      <c r="AJ15" s="237">
        <v>0</v>
      </c>
      <c r="AK15" s="238">
        <v>0</v>
      </c>
      <c r="AL15" s="237">
        <v>0</v>
      </c>
      <c r="AM15" s="238">
        <v>0</v>
      </c>
      <c r="AN15" s="237">
        <v>0</v>
      </c>
      <c r="AO15" s="239">
        <v>0</v>
      </c>
      <c r="AP15" s="266">
        <v>0</v>
      </c>
      <c r="AQ15" s="238">
        <v>0</v>
      </c>
      <c r="AS15" s="177" t="str">
        <f>IF(COUNTIF('Sch C1 Validation'!B7:AO7,"Fail")&gt;0,"Fail",IF(AV15="TRUE","N/A","Pass"))</f>
        <v>Pass</v>
      </c>
      <c r="AT15" s="177">
        <f t="shared" si="3"/>
        <v>0</v>
      </c>
      <c r="AU15" s="181">
        <f t="shared" si="4"/>
        <v>0</v>
      </c>
      <c r="AV15" s="177" t="str">
        <f t="shared" si="5"/>
        <v>FALSE</v>
      </c>
    </row>
    <row r="16" spans="1:48" x14ac:dyDescent="0.2">
      <c r="A16" s="15"/>
      <c r="B16" s="91">
        <v>8</v>
      </c>
      <c r="C16" s="159" t="s">
        <v>600</v>
      </c>
      <c r="D16" s="237">
        <v>0</v>
      </c>
      <c r="E16" s="238">
        <v>0</v>
      </c>
      <c r="F16" s="237">
        <v>0</v>
      </c>
      <c r="G16" s="239">
        <v>0</v>
      </c>
      <c r="H16" s="237">
        <v>0</v>
      </c>
      <c r="I16" s="238">
        <v>0</v>
      </c>
      <c r="J16" s="237">
        <v>0</v>
      </c>
      <c r="K16" s="239">
        <v>0</v>
      </c>
      <c r="L16" s="237">
        <v>0</v>
      </c>
      <c r="M16" s="238">
        <v>0</v>
      </c>
      <c r="N16" s="237">
        <v>0</v>
      </c>
      <c r="O16" s="238">
        <v>0</v>
      </c>
      <c r="P16" s="237">
        <v>0</v>
      </c>
      <c r="Q16" s="238">
        <v>0</v>
      </c>
      <c r="R16" s="237">
        <v>0</v>
      </c>
      <c r="S16" s="238">
        <v>0</v>
      </c>
      <c r="T16" s="237">
        <v>0</v>
      </c>
      <c r="U16" s="238">
        <v>0</v>
      </c>
      <c r="V16" s="237">
        <v>0</v>
      </c>
      <c r="W16" s="238">
        <v>0</v>
      </c>
      <c r="X16" s="237">
        <v>0</v>
      </c>
      <c r="Y16" s="239">
        <v>0</v>
      </c>
      <c r="Z16" s="266">
        <v>0</v>
      </c>
      <c r="AA16" s="238">
        <v>0</v>
      </c>
      <c r="AB16" s="237">
        <v>0</v>
      </c>
      <c r="AC16" s="238">
        <v>0</v>
      </c>
      <c r="AD16" s="237">
        <v>0</v>
      </c>
      <c r="AE16" s="238">
        <v>0</v>
      </c>
      <c r="AF16" s="237">
        <v>0</v>
      </c>
      <c r="AG16" s="238">
        <v>0</v>
      </c>
      <c r="AH16" s="237">
        <v>0</v>
      </c>
      <c r="AI16" s="238">
        <v>0</v>
      </c>
      <c r="AJ16" s="237">
        <v>0</v>
      </c>
      <c r="AK16" s="238">
        <v>0</v>
      </c>
      <c r="AL16" s="237">
        <v>0</v>
      </c>
      <c r="AM16" s="238">
        <v>0</v>
      </c>
      <c r="AN16" s="237">
        <v>0</v>
      </c>
      <c r="AO16" s="239">
        <v>0</v>
      </c>
      <c r="AP16" s="266">
        <v>0</v>
      </c>
      <c r="AQ16" s="238">
        <v>0</v>
      </c>
      <c r="AS16" s="177" t="str">
        <f>IF(COUNTIF('Sch C1 Validation'!B8:AO8,"Fail")&gt;0,"Fail",IF(AV16="TRUE","N/A","Pass"))</f>
        <v>Pass</v>
      </c>
      <c r="AT16" s="177">
        <f t="shared" si="3"/>
        <v>0</v>
      </c>
      <c r="AU16" s="181">
        <f t="shared" si="4"/>
        <v>0</v>
      </c>
      <c r="AV16" s="177" t="str">
        <f t="shared" si="5"/>
        <v>FALSE</v>
      </c>
    </row>
    <row r="17" spans="1:48" x14ac:dyDescent="0.2">
      <c r="A17" s="15"/>
      <c r="B17" s="91">
        <v>9</v>
      </c>
      <c r="C17" s="159" t="s">
        <v>601</v>
      </c>
      <c r="D17" s="237">
        <v>0</v>
      </c>
      <c r="E17" s="238">
        <v>0</v>
      </c>
      <c r="F17" s="237">
        <v>0</v>
      </c>
      <c r="G17" s="239">
        <v>0</v>
      </c>
      <c r="H17" s="237">
        <v>0</v>
      </c>
      <c r="I17" s="238">
        <v>0</v>
      </c>
      <c r="J17" s="237">
        <v>0</v>
      </c>
      <c r="K17" s="239">
        <v>0</v>
      </c>
      <c r="L17" s="237">
        <v>0</v>
      </c>
      <c r="M17" s="238">
        <v>0</v>
      </c>
      <c r="N17" s="237">
        <v>0</v>
      </c>
      <c r="O17" s="238">
        <v>0</v>
      </c>
      <c r="P17" s="237">
        <v>0</v>
      </c>
      <c r="Q17" s="238">
        <v>0</v>
      </c>
      <c r="R17" s="237">
        <v>0</v>
      </c>
      <c r="S17" s="238">
        <v>0</v>
      </c>
      <c r="T17" s="237">
        <v>0</v>
      </c>
      <c r="U17" s="238">
        <v>0</v>
      </c>
      <c r="V17" s="237">
        <v>0</v>
      </c>
      <c r="W17" s="238">
        <v>0</v>
      </c>
      <c r="X17" s="237">
        <v>0</v>
      </c>
      <c r="Y17" s="239">
        <v>0</v>
      </c>
      <c r="Z17" s="266">
        <v>0</v>
      </c>
      <c r="AA17" s="238">
        <v>0</v>
      </c>
      <c r="AB17" s="237">
        <v>0</v>
      </c>
      <c r="AC17" s="238">
        <v>0</v>
      </c>
      <c r="AD17" s="237">
        <v>0</v>
      </c>
      <c r="AE17" s="238">
        <v>0</v>
      </c>
      <c r="AF17" s="237">
        <v>0</v>
      </c>
      <c r="AG17" s="238">
        <v>0</v>
      </c>
      <c r="AH17" s="237">
        <v>0</v>
      </c>
      <c r="AI17" s="238">
        <v>0</v>
      </c>
      <c r="AJ17" s="237">
        <v>0</v>
      </c>
      <c r="AK17" s="238">
        <v>0</v>
      </c>
      <c r="AL17" s="237">
        <v>0</v>
      </c>
      <c r="AM17" s="238">
        <v>0</v>
      </c>
      <c r="AN17" s="237">
        <v>0</v>
      </c>
      <c r="AO17" s="239">
        <v>0</v>
      </c>
      <c r="AP17" s="266">
        <v>0</v>
      </c>
      <c r="AQ17" s="238">
        <v>0</v>
      </c>
      <c r="AS17" s="177" t="str">
        <f>IF(COUNTIF('Sch C1 Validation'!B9:AO9,"Fail")&gt;0,"Fail",IF(AV17="TRUE","N/A","Pass"))</f>
        <v>Pass</v>
      </c>
      <c r="AT17" s="177">
        <f t="shared" si="3"/>
        <v>0</v>
      </c>
      <c r="AU17" s="181">
        <f t="shared" si="4"/>
        <v>0</v>
      </c>
      <c r="AV17" s="177" t="str">
        <f t="shared" si="5"/>
        <v>FALSE</v>
      </c>
    </row>
    <row r="18" spans="1:48" x14ac:dyDescent="0.2">
      <c r="A18" s="15"/>
      <c r="B18" s="91">
        <v>10</v>
      </c>
      <c r="C18" s="159" t="s">
        <v>602</v>
      </c>
      <c r="D18" s="237">
        <v>0</v>
      </c>
      <c r="E18" s="238">
        <v>0</v>
      </c>
      <c r="F18" s="237">
        <v>0</v>
      </c>
      <c r="G18" s="239">
        <v>0</v>
      </c>
      <c r="H18" s="237">
        <v>0</v>
      </c>
      <c r="I18" s="238">
        <v>0</v>
      </c>
      <c r="J18" s="237">
        <v>0</v>
      </c>
      <c r="K18" s="239">
        <v>0</v>
      </c>
      <c r="L18" s="237">
        <v>0</v>
      </c>
      <c r="M18" s="238">
        <v>0</v>
      </c>
      <c r="N18" s="237">
        <v>0</v>
      </c>
      <c r="O18" s="238">
        <v>0</v>
      </c>
      <c r="P18" s="237">
        <v>0</v>
      </c>
      <c r="Q18" s="238">
        <v>0</v>
      </c>
      <c r="R18" s="237">
        <v>0</v>
      </c>
      <c r="S18" s="238">
        <v>0</v>
      </c>
      <c r="T18" s="237">
        <v>0</v>
      </c>
      <c r="U18" s="238">
        <v>0</v>
      </c>
      <c r="V18" s="237">
        <v>0</v>
      </c>
      <c r="W18" s="238">
        <v>0</v>
      </c>
      <c r="X18" s="237">
        <v>0</v>
      </c>
      <c r="Y18" s="239">
        <v>0</v>
      </c>
      <c r="Z18" s="266">
        <v>0</v>
      </c>
      <c r="AA18" s="238">
        <v>0</v>
      </c>
      <c r="AB18" s="237">
        <v>0</v>
      </c>
      <c r="AC18" s="238">
        <v>0</v>
      </c>
      <c r="AD18" s="237">
        <v>0</v>
      </c>
      <c r="AE18" s="238">
        <v>0</v>
      </c>
      <c r="AF18" s="237">
        <v>0</v>
      </c>
      <c r="AG18" s="238">
        <v>0</v>
      </c>
      <c r="AH18" s="237">
        <v>0</v>
      </c>
      <c r="AI18" s="238">
        <v>0</v>
      </c>
      <c r="AJ18" s="237">
        <v>0</v>
      </c>
      <c r="AK18" s="238">
        <v>0</v>
      </c>
      <c r="AL18" s="237">
        <v>0</v>
      </c>
      <c r="AM18" s="238">
        <v>0</v>
      </c>
      <c r="AN18" s="237">
        <v>0</v>
      </c>
      <c r="AO18" s="239">
        <v>0</v>
      </c>
      <c r="AP18" s="266">
        <v>0</v>
      </c>
      <c r="AQ18" s="238">
        <v>0</v>
      </c>
      <c r="AS18" s="177" t="str">
        <f>IF(COUNTIF('Sch C1 Validation'!B10:AO10,"Fail")&gt;0,"Fail",IF(AV18="TRUE","N/A","Pass"))</f>
        <v>Pass</v>
      </c>
      <c r="AT18" s="177">
        <f t="shared" si="3"/>
        <v>0</v>
      </c>
      <c r="AU18" s="181">
        <f t="shared" si="4"/>
        <v>0</v>
      </c>
      <c r="AV18" s="177" t="str">
        <f t="shared" si="5"/>
        <v>FALSE</v>
      </c>
    </row>
    <row r="19" spans="1:48" x14ac:dyDescent="0.2">
      <c r="A19" s="15"/>
      <c r="B19" s="91">
        <v>11</v>
      </c>
      <c r="C19" s="159" t="s">
        <v>603</v>
      </c>
      <c r="D19" s="237">
        <v>0</v>
      </c>
      <c r="E19" s="238">
        <v>0</v>
      </c>
      <c r="F19" s="237">
        <v>0</v>
      </c>
      <c r="G19" s="239">
        <v>0</v>
      </c>
      <c r="H19" s="237">
        <v>0</v>
      </c>
      <c r="I19" s="238">
        <v>0</v>
      </c>
      <c r="J19" s="237">
        <v>0</v>
      </c>
      <c r="K19" s="239">
        <v>0</v>
      </c>
      <c r="L19" s="237">
        <v>0</v>
      </c>
      <c r="M19" s="238">
        <v>0</v>
      </c>
      <c r="N19" s="237">
        <v>0</v>
      </c>
      <c r="O19" s="238">
        <v>0</v>
      </c>
      <c r="P19" s="237">
        <v>0</v>
      </c>
      <c r="Q19" s="238">
        <v>0</v>
      </c>
      <c r="R19" s="237">
        <v>0</v>
      </c>
      <c r="S19" s="238">
        <v>0</v>
      </c>
      <c r="T19" s="237">
        <v>0</v>
      </c>
      <c r="U19" s="238">
        <v>0</v>
      </c>
      <c r="V19" s="237">
        <v>0</v>
      </c>
      <c r="W19" s="238">
        <v>0</v>
      </c>
      <c r="X19" s="237">
        <v>0</v>
      </c>
      <c r="Y19" s="239">
        <v>0</v>
      </c>
      <c r="Z19" s="266">
        <v>0</v>
      </c>
      <c r="AA19" s="238">
        <v>0</v>
      </c>
      <c r="AB19" s="237">
        <v>0</v>
      </c>
      <c r="AC19" s="238">
        <v>0</v>
      </c>
      <c r="AD19" s="237">
        <v>0</v>
      </c>
      <c r="AE19" s="238">
        <v>0</v>
      </c>
      <c r="AF19" s="237">
        <v>0</v>
      </c>
      <c r="AG19" s="238">
        <v>0</v>
      </c>
      <c r="AH19" s="237">
        <v>0</v>
      </c>
      <c r="AI19" s="238">
        <v>0</v>
      </c>
      <c r="AJ19" s="237">
        <v>0</v>
      </c>
      <c r="AK19" s="238">
        <v>0</v>
      </c>
      <c r="AL19" s="237">
        <v>0</v>
      </c>
      <c r="AM19" s="238">
        <v>0</v>
      </c>
      <c r="AN19" s="237">
        <v>0</v>
      </c>
      <c r="AO19" s="239">
        <v>0</v>
      </c>
      <c r="AP19" s="266">
        <v>0</v>
      </c>
      <c r="AQ19" s="238">
        <v>0</v>
      </c>
      <c r="AS19" s="177" t="str">
        <f>IF(COUNTIF('Sch C1 Validation'!B11:AO11,"Fail")&gt;0,"Fail",IF(AV19="TRUE","N/A","Pass"))</f>
        <v>Pass</v>
      </c>
      <c r="AT19" s="177">
        <f t="shared" si="3"/>
        <v>0</v>
      </c>
      <c r="AU19" s="181">
        <f t="shared" si="4"/>
        <v>0</v>
      </c>
      <c r="AV19" s="177" t="str">
        <f t="shared" si="5"/>
        <v>FALSE</v>
      </c>
    </row>
    <row r="20" spans="1:48" x14ac:dyDescent="0.2">
      <c r="A20" s="15"/>
      <c r="B20" s="91">
        <v>12</v>
      </c>
      <c r="C20" s="159" t="s">
        <v>604</v>
      </c>
      <c r="D20" s="237">
        <v>0</v>
      </c>
      <c r="E20" s="238">
        <v>0</v>
      </c>
      <c r="F20" s="237">
        <v>0</v>
      </c>
      <c r="G20" s="239">
        <v>0</v>
      </c>
      <c r="H20" s="237">
        <v>0</v>
      </c>
      <c r="I20" s="238">
        <v>0</v>
      </c>
      <c r="J20" s="237">
        <v>0</v>
      </c>
      <c r="K20" s="239">
        <v>0</v>
      </c>
      <c r="L20" s="237">
        <v>0</v>
      </c>
      <c r="M20" s="238">
        <v>0</v>
      </c>
      <c r="N20" s="237">
        <v>0</v>
      </c>
      <c r="O20" s="238">
        <v>0</v>
      </c>
      <c r="P20" s="237">
        <v>0</v>
      </c>
      <c r="Q20" s="238">
        <v>0</v>
      </c>
      <c r="R20" s="237">
        <v>0</v>
      </c>
      <c r="S20" s="238">
        <v>0</v>
      </c>
      <c r="T20" s="237">
        <v>0</v>
      </c>
      <c r="U20" s="238">
        <v>0</v>
      </c>
      <c r="V20" s="237">
        <v>0</v>
      </c>
      <c r="W20" s="238">
        <v>0</v>
      </c>
      <c r="X20" s="237">
        <v>0</v>
      </c>
      <c r="Y20" s="239">
        <v>0</v>
      </c>
      <c r="Z20" s="266">
        <v>0</v>
      </c>
      <c r="AA20" s="238">
        <v>0</v>
      </c>
      <c r="AB20" s="237">
        <v>0</v>
      </c>
      <c r="AC20" s="238">
        <v>0</v>
      </c>
      <c r="AD20" s="237">
        <v>0</v>
      </c>
      <c r="AE20" s="238">
        <v>0</v>
      </c>
      <c r="AF20" s="237">
        <v>0</v>
      </c>
      <c r="AG20" s="238">
        <v>0</v>
      </c>
      <c r="AH20" s="237">
        <v>0</v>
      </c>
      <c r="AI20" s="238">
        <v>0</v>
      </c>
      <c r="AJ20" s="237">
        <v>0</v>
      </c>
      <c r="AK20" s="238">
        <v>0</v>
      </c>
      <c r="AL20" s="237">
        <v>0</v>
      </c>
      <c r="AM20" s="238">
        <v>0</v>
      </c>
      <c r="AN20" s="237">
        <v>0</v>
      </c>
      <c r="AO20" s="239">
        <v>0</v>
      </c>
      <c r="AP20" s="266">
        <v>0</v>
      </c>
      <c r="AQ20" s="238">
        <v>0</v>
      </c>
      <c r="AS20" s="177" t="str">
        <f>IF(COUNTIF('Sch C1 Validation'!B12:AO12,"Fail")&gt;0,"Fail",IF(AV20="TRUE","N/A","Pass"))</f>
        <v>Pass</v>
      </c>
      <c r="AT20" s="177">
        <f t="shared" si="3"/>
        <v>0</v>
      </c>
      <c r="AU20" s="181">
        <f t="shared" si="4"/>
        <v>0</v>
      </c>
      <c r="AV20" s="177" t="str">
        <f t="shared" si="5"/>
        <v>FALSE</v>
      </c>
    </row>
    <row r="21" spans="1:48" x14ac:dyDescent="0.2">
      <c r="A21" s="15"/>
      <c r="B21" s="97">
        <v>13</v>
      </c>
      <c r="C21" s="160" t="s">
        <v>301</v>
      </c>
      <c r="D21" s="230">
        <f>SUM(D22:D23)</f>
        <v>0</v>
      </c>
      <c r="E21" s="162">
        <f>SUM(E22:E23)</f>
        <v>0</v>
      </c>
      <c r="F21" s="230">
        <f t="shared" ref="F21:AQ21" si="6">SUM(F22:F23)</f>
        <v>0</v>
      </c>
      <c r="G21" s="164">
        <f t="shared" si="6"/>
        <v>0</v>
      </c>
      <c r="H21" s="230">
        <f t="shared" si="6"/>
        <v>0</v>
      </c>
      <c r="I21" s="162">
        <f t="shared" si="6"/>
        <v>0</v>
      </c>
      <c r="J21" s="230">
        <f t="shared" si="6"/>
        <v>0</v>
      </c>
      <c r="K21" s="164">
        <f t="shared" si="6"/>
        <v>0</v>
      </c>
      <c r="L21" s="230">
        <f t="shared" si="6"/>
        <v>0</v>
      </c>
      <c r="M21" s="162">
        <f t="shared" si="6"/>
        <v>0</v>
      </c>
      <c r="N21" s="230">
        <f t="shared" si="6"/>
        <v>0</v>
      </c>
      <c r="O21" s="162">
        <f t="shared" si="6"/>
        <v>0</v>
      </c>
      <c r="P21" s="230">
        <f t="shared" si="6"/>
        <v>0</v>
      </c>
      <c r="Q21" s="162">
        <f t="shared" si="6"/>
        <v>0</v>
      </c>
      <c r="R21" s="230">
        <f t="shared" si="6"/>
        <v>0</v>
      </c>
      <c r="S21" s="162">
        <f t="shared" si="6"/>
        <v>0</v>
      </c>
      <c r="T21" s="230">
        <f t="shared" si="6"/>
        <v>0</v>
      </c>
      <c r="U21" s="162">
        <f t="shared" si="6"/>
        <v>0</v>
      </c>
      <c r="V21" s="230">
        <f t="shared" si="6"/>
        <v>0</v>
      </c>
      <c r="W21" s="162">
        <f t="shared" si="6"/>
        <v>0</v>
      </c>
      <c r="X21" s="230">
        <f t="shared" ref="X21:Y21" si="7">SUM(X22:X23)</f>
        <v>0</v>
      </c>
      <c r="Y21" s="164">
        <f t="shared" si="7"/>
        <v>0</v>
      </c>
      <c r="Z21" s="267">
        <f t="shared" si="6"/>
        <v>0</v>
      </c>
      <c r="AA21" s="162">
        <f t="shared" si="6"/>
        <v>0</v>
      </c>
      <c r="AB21" s="230">
        <f t="shared" si="6"/>
        <v>0</v>
      </c>
      <c r="AC21" s="162">
        <f t="shared" si="6"/>
        <v>0</v>
      </c>
      <c r="AD21" s="230">
        <f t="shared" si="6"/>
        <v>0</v>
      </c>
      <c r="AE21" s="162">
        <f t="shared" si="6"/>
        <v>0</v>
      </c>
      <c r="AF21" s="230">
        <f t="shared" si="6"/>
        <v>0</v>
      </c>
      <c r="AG21" s="162">
        <f t="shared" si="6"/>
        <v>0</v>
      </c>
      <c r="AH21" s="230">
        <f t="shared" si="6"/>
        <v>0</v>
      </c>
      <c r="AI21" s="162">
        <f t="shared" si="6"/>
        <v>0</v>
      </c>
      <c r="AJ21" s="230">
        <f t="shared" si="6"/>
        <v>0</v>
      </c>
      <c r="AK21" s="162">
        <f t="shared" si="6"/>
        <v>0</v>
      </c>
      <c r="AL21" s="230">
        <f t="shared" si="6"/>
        <v>0</v>
      </c>
      <c r="AM21" s="162">
        <f t="shared" si="6"/>
        <v>0</v>
      </c>
      <c r="AN21" s="230">
        <f t="shared" ref="AN21:AO21" si="8">SUM(AN22:AN23)</f>
        <v>0</v>
      </c>
      <c r="AO21" s="164">
        <f t="shared" si="8"/>
        <v>0</v>
      </c>
      <c r="AP21" s="267">
        <f t="shared" si="6"/>
        <v>0</v>
      </c>
      <c r="AQ21" s="162">
        <f t="shared" si="6"/>
        <v>0</v>
      </c>
      <c r="AS21" s="177"/>
      <c r="AT21" s="177"/>
      <c r="AU21" s="181"/>
      <c r="AV21" s="177"/>
    </row>
    <row r="22" spans="1:48" x14ac:dyDescent="0.2">
      <c r="A22" s="15"/>
      <c r="B22" s="91">
        <v>14</v>
      </c>
      <c r="C22" s="159" t="s">
        <v>622</v>
      </c>
      <c r="D22" s="237">
        <v>0</v>
      </c>
      <c r="E22" s="238">
        <v>0</v>
      </c>
      <c r="F22" s="237">
        <v>0</v>
      </c>
      <c r="G22" s="239">
        <v>0</v>
      </c>
      <c r="H22" s="237">
        <v>0</v>
      </c>
      <c r="I22" s="238">
        <v>0</v>
      </c>
      <c r="J22" s="237">
        <v>0</v>
      </c>
      <c r="K22" s="239">
        <v>0</v>
      </c>
      <c r="L22" s="237">
        <v>0</v>
      </c>
      <c r="M22" s="238">
        <v>0</v>
      </c>
      <c r="N22" s="237">
        <v>0</v>
      </c>
      <c r="O22" s="238">
        <v>0</v>
      </c>
      <c r="P22" s="237">
        <v>0</v>
      </c>
      <c r="Q22" s="238">
        <v>0</v>
      </c>
      <c r="R22" s="237">
        <v>0</v>
      </c>
      <c r="S22" s="238">
        <v>0</v>
      </c>
      <c r="T22" s="237">
        <v>0</v>
      </c>
      <c r="U22" s="238">
        <v>0</v>
      </c>
      <c r="V22" s="237">
        <v>0</v>
      </c>
      <c r="W22" s="238">
        <v>0</v>
      </c>
      <c r="X22" s="237">
        <v>0</v>
      </c>
      <c r="Y22" s="239">
        <v>0</v>
      </c>
      <c r="Z22" s="266">
        <v>0</v>
      </c>
      <c r="AA22" s="238">
        <v>0</v>
      </c>
      <c r="AB22" s="237">
        <v>0</v>
      </c>
      <c r="AC22" s="238">
        <v>0</v>
      </c>
      <c r="AD22" s="237">
        <v>0</v>
      </c>
      <c r="AE22" s="238">
        <v>0</v>
      </c>
      <c r="AF22" s="237">
        <v>0</v>
      </c>
      <c r="AG22" s="238">
        <v>0</v>
      </c>
      <c r="AH22" s="237">
        <v>0</v>
      </c>
      <c r="AI22" s="238">
        <v>0</v>
      </c>
      <c r="AJ22" s="237">
        <v>0</v>
      </c>
      <c r="AK22" s="238">
        <v>0</v>
      </c>
      <c r="AL22" s="237">
        <v>0</v>
      </c>
      <c r="AM22" s="238">
        <v>0</v>
      </c>
      <c r="AN22" s="237">
        <v>0</v>
      </c>
      <c r="AO22" s="239">
        <v>0</v>
      </c>
      <c r="AP22" s="266">
        <v>0</v>
      </c>
      <c r="AQ22" s="238">
        <v>0</v>
      </c>
      <c r="AS22" s="177" t="str">
        <f>IF(COUNTIF('Sch C1 Validation'!B14:AO14,"Fail")&gt;0,"Fail",IF(AV22="TRUE","N/A","Pass"))</f>
        <v>Pass</v>
      </c>
      <c r="AT22" s="177">
        <f t="shared" ref="AT22:AT23" si="9">SUM(D22,F22,H22,J22,L22,N22,P22,R22,T22,V22,X22,Z22,AB22,AD22,AF22,AH22,AJ22,AL22,AN22,AP22)</f>
        <v>0</v>
      </c>
      <c r="AU22" s="181">
        <f t="shared" ref="AU22:AU23" si="10">SUM(E22,G22,I22,K22,M22,O22,Q22,S22,U22,W22,Y22,AA22,AC22,AE22,AG22,AI22,AK22,AM22,AO22,AQ22)</f>
        <v>0</v>
      </c>
      <c r="AV22" s="177" t="str">
        <f t="shared" ref="AV22:AV23" si="11">IF(COUNTBLANK(D22:AQ22),"TRUE","FALSE")</f>
        <v>FALSE</v>
      </c>
    </row>
    <row r="23" spans="1:48" ht="13.5" thickBot="1" x14ac:dyDescent="0.25">
      <c r="B23" s="91">
        <v>15</v>
      </c>
      <c r="C23" s="159" t="s">
        <v>640</v>
      </c>
      <c r="D23" s="240">
        <v>0</v>
      </c>
      <c r="E23" s="241">
        <v>0</v>
      </c>
      <c r="F23" s="240">
        <v>0</v>
      </c>
      <c r="G23" s="242">
        <v>0</v>
      </c>
      <c r="H23" s="240">
        <v>0</v>
      </c>
      <c r="I23" s="241">
        <v>0</v>
      </c>
      <c r="J23" s="240">
        <v>0</v>
      </c>
      <c r="K23" s="242">
        <v>0</v>
      </c>
      <c r="L23" s="243">
        <v>0</v>
      </c>
      <c r="M23" s="244">
        <v>0</v>
      </c>
      <c r="N23" s="243">
        <v>0</v>
      </c>
      <c r="O23" s="244">
        <v>0</v>
      </c>
      <c r="P23" s="243">
        <v>0</v>
      </c>
      <c r="Q23" s="244">
        <v>0</v>
      </c>
      <c r="R23" s="243">
        <v>0</v>
      </c>
      <c r="S23" s="244">
        <v>0</v>
      </c>
      <c r="T23" s="243">
        <v>0</v>
      </c>
      <c r="U23" s="244">
        <v>0</v>
      </c>
      <c r="V23" s="243">
        <v>0</v>
      </c>
      <c r="W23" s="244">
        <v>0</v>
      </c>
      <c r="X23" s="243">
        <v>0</v>
      </c>
      <c r="Y23" s="270">
        <v>0</v>
      </c>
      <c r="Z23" s="271">
        <v>0</v>
      </c>
      <c r="AA23" s="244">
        <v>0</v>
      </c>
      <c r="AB23" s="240">
        <v>0</v>
      </c>
      <c r="AC23" s="241">
        <v>0</v>
      </c>
      <c r="AD23" s="240">
        <v>0</v>
      </c>
      <c r="AE23" s="241">
        <v>0</v>
      </c>
      <c r="AF23" s="240">
        <v>0</v>
      </c>
      <c r="AG23" s="241">
        <v>0</v>
      </c>
      <c r="AH23" s="240">
        <v>0</v>
      </c>
      <c r="AI23" s="241">
        <v>0</v>
      </c>
      <c r="AJ23" s="245">
        <v>0</v>
      </c>
      <c r="AK23" s="242">
        <v>0</v>
      </c>
      <c r="AL23" s="240">
        <v>0</v>
      </c>
      <c r="AM23" s="241">
        <v>0</v>
      </c>
      <c r="AN23" s="240">
        <v>0</v>
      </c>
      <c r="AO23" s="242">
        <v>0</v>
      </c>
      <c r="AP23" s="268">
        <v>0</v>
      </c>
      <c r="AQ23" s="241">
        <v>0</v>
      </c>
      <c r="AS23" s="177" t="str">
        <f>IF(COUNTIF('Sch C1 Validation'!B15:AO15,"Fail")&gt;0,"Fail",IF(AV23="TRUE","N/A","Pass"))</f>
        <v>Pass</v>
      </c>
      <c r="AT23" s="177">
        <f t="shared" si="9"/>
        <v>0</v>
      </c>
      <c r="AU23" s="181">
        <f t="shared" si="10"/>
        <v>0</v>
      </c>
      <c r="AV23" s="177" t="str">
        <f t="shared" si="11"/>
        <v>FALSE</v>
      </c>
    </row>
    <row r="24" spans="1:48" ht="13.5" thickBot="1" x14ac:dyDescent="0.25">
      <c r="B24" s="102">
        <v>16</v>
      </c>
      <c r="C24" s="157" t="s">
        <v>31</v>
      </c>
      <c r="D24" s="229">
        <f>D9+D21</f>
        <v>0</v>
      </c>
      <c r="E24" s="166">
        <f>E9+E21</f>
        <v>0</v>
      </c>
      <c r="F24" s="229">
        <f t="shared" ref="F24:AQ24" si="12">F9+F21</f>
        <v>0</v>
      </c>
      <c r="G24" s="166">
        <f t="shared" si="12"/>
        <v>0</v>
      </c>
      <c r="H24" s="229">
        <f t="shared" si="12"/>
        <v>0</v>
      </c>
      <c r="I24" s="166">
        <f t="shared" si="12"/>
        <v>0</v>
      </c>
      <c r="J24" s="229">
        <f t="shared" si="12"/>
        <v>0</v>
      </c>
      <c r="K24" s="166">
        <f t="shared" si="12"/>
        <v>0</v>
      </c>
      <c r="L24" s="229">
        <f t="shared" si="12"/>
        <v>0</v>
      </c>
      <c r="M24" s="166">
        <f t="shared" si="12"/>
        <v>0</v>
      </c>
      <c r="N24" s="229">
        <f t="shared" si="12"/>
        <v>0</v>
      </c>
      <c r="O24" s="166">
        <f t="shared" si="12"/>
        <v>0</v>
      </c>
      <c r="P24" s="229">
        <f t="shared" si="12"/>
        <v>0</v>
      </c>
      <c r="Q24" s="166">
        <f t="shared" si="12"/>
        <v>0</v>
      </c>
      <c r="R24" s="229">
        <f t="shared" si="12"/>
        <v>0</v>
      </c>
      <c r="S24" s="166">
        <f t="shared" si="12"/>
        <v>0</v>
      </c>
      <c r="T24" s="229">
        <f t="shared" si="12"/>
        <v>0</v>
      </c>
      <c r="U24" s="166">
        <f t="shared" si="12"/>
        <v>0</v>
      </c>
      <c r="V24" s="229">
        <f t="shared" si="12"/>
        <v>0</v>
      </c>
      <c r="W24" s="166">
        <f t="shared" si="12"/>
        <v>0</v>
      </c>
      <c r="X24" s="229">
        <f t="shared" ref="X24:Y24" si="13">X9+X21</f>
        <v>0</v>
      </c>
      <c r="Y24" s="264">
        <f t="shared" si="13"/>
        <v>0</v>
      </c>
      <c r="Z24" s="269">
        <f t="shared" si="12"/>
        <v>0</v>
      </c>
      <c r="AA24" s="166">
        <f t="shared" si="12"/>
        <v>0</v>
      </c>
      <c r="AB24" s="229">
        <f t="shared" si="12"/>
        <v>0</v>
      </c>
      <c r="AC24" s="166">
        <f t="shared" si="12"/>
        <v>0</v>
      </c>
      <c r="AD24" s="229">
        <f t="shared" si="12"/>
        <v>0</v>
      </c>
      <c r="AE24" s="166">
        <f t="shared" si="12"/>
        <v>0</v>
      </c>
      <c r="AF24" s="229">
        <f t="shared" si="12"/>
        <v>0</v>
      </c>
      <c r="AG24" s="166">
        <f t="shared" si="12"/>
        <v>0</v>
      </c>
      <c r="AH24" s="229">
        <f t="shared" si="12"/>
        <v>0</v>
      </c>
      <c r="AI24" s="166">
        <f t="shared" si="12"/>
        <v>0</v>
      </c>
      <c r="AJ24" s="229">
        <f t="shared" si="12"/>
        <v>0</v>
      </c>
      <c r="AK24" s="166">
        <f t="shared" si="12"/>
        <v>0</v>
      </c>
      <c r="AL24" s="229">
        <f t="shared" si="12"/>
        <v>0</v>
      </c>
      <c r="AM24" s="166">
        <f t="shared" si="12"/>
        <v>0</v>
      </c>
      <c r="AN24" s="229">
        <f t="shared" ref="AN24:AO24" si="14">AN9+AN21</f>
        <v>0</v>
      </c>
      <c r="AO24" s="264">
        <f t="shared" si="14"/>
        <v>0</v>
      </c>
      <c r="AP24" s="269">
        <f t="shared" si="12"/>
        <v>0</v>
      </c>
      <c r="AQ24" s="166">
        <f t="shared" si="12"/>
        <v>0</v>
      </c>
    </row>
    <row r="25" spans="1:48" x14ac:dyDescent="0.2">
      <c r="B25" s="81"/>
      <c r="C25" s="88"/>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row>
    <row r="28" spans="1:48" ht="21" hidden="1" thickTop="1" x14ac:dyDescent="0.3">
      <c r="B28" s="336" t="s">
        <v>1168</v>
      </c>
      <c r="C28" s="337"/>
      <c r="D28" s="337"/>
      <c r="E28" s="337"/>
      <c r="F28" s="337"/>
      <c r="G28" s="337"/>
      <c r="H28" s="337"/>
      <c r="I28" s="337"/>
      <c r="J28" s="337"/>
      <c r="K28" s="337"/>
      <c r="L28" s="337"/>
      <c r="M28" s="337"/>
      <c r="N28" s="337"/>
      <c r="O28" s="338"/>
    </row>
    <row r="29" spans="1:48" ht="18" hidden="1" x14ac:dyDescent="0.25">
      <c r="B29" s="171">
        <v>1</v>
      </c>
      <c r="C29" s="331" t="s">
        <v>1181</v>
      </c>
      <c r="D29" s="332"/>
      <c r="E29" s="332"/>
      <c r="F29" s="332"/>
      <c r="G29" s="332"/>
      <c r="H29" s="332"/>
      <c r="I29" s="332"/>
      <c r="J29" s="332"/>
      <c r="K29" s="332"/>
      <c r="L29" s="333"/>
      <c r="M29" s="334" t="s">
        <v>1170</v>
      </c>
      <c r="N29" s="335"/>
      <c r="O29" s="172" t="str">
        <f ca="1">IF(COUNTIF('Sch C1 Validation'!B17:AK17,"Fail")&gt;0,"Fail","Pass")</f>
        <v>Pass</v>
      </c>
    </row>
    <row r="30" spans="1:48" ht="18.75" hidden="1" thickBot="1" x14ac:dyDescent="0.3">
      <c r="B30" s="173">
        <v>2</v>
      </c>
      <c r="C30" s="349" t="s">
        <v>1182</v>
      </c>
      <c r="D30" s="350"/>
      <c r="E30" s="350"/>
      <c r="F30" s="350"/>
      <c r="G30" s="350"/>
      <c r="H30" s="350"/>
      <c r="I30" s="350"/>
      <c r="J30" s="350"/>
      <c r="K30" s="350"/>
      <c r="L30" s="351"/>
      <c r="M30" s="352" t="s">
        <v>1170</v>
      </c>
      <c r="N30" s="353"/>
      <c r="O30" s="174" t="str">
        <f ca="1">IF(COUNTIF('Sch C1 Validation'!B18:AK18,"Fail")&gt;0,"Fail","Pass")</f>
        <v>Pass</v>
      </c>
    </row>
  </sheetData>
  <sheetProtection algorithmName="SHA-512" hashValue="YrKylAzQzsIUvDJhJvvwg4dtB8mku904+v6NGIyNdNnuDS0z0KDw+ndz+HUiSKcIX8e49+rE+amrF8SLwrBeNQ==" saltValue="9N9cTXuiFZv1m14lYAnesA==" spinCount="100000" sheet="1" objects="1" scenarios="1"/>
  <mergeCells count="35">
    <mergeCell ref="AN7:AO7"/>
    <mergeCell ref="B2:AQ2"/>
    <mergeCell ref="D3:AQ3"/>
    <mergeCell ref="D4:AQ4"/>
    <mergeCell ref="AH7:AI7"/>
    <mergeCell ref="AJ7:AK7"/>
    <mergeCell ref="AL7:AM7"/>
    <mergeCell ref="AB7:AC7"/>
    <mergeCell ref="AD7:AE7"/>
    <mergeCell ref="AF7:AG7"/>
    <mergeCell ref="L6:AA6"/>
    <mergeCell ref="AP7:AQ7"/>
    <mergeCell ref="AB6:AQ6"/>
    <mergeCell ref="AB5:AQ5"/>
    <mergeCell ref="B3:B8"/>
    <mergeCell ref="C3:C8"/>
    <mergeCell ref="D6:K6"/>
    <mergeCell ref="D7:E7"/>
    <mergeCell ref="D5:AA5"/>
    <mergeCell ref="V7:W7"/>
    <mergeCell ref="T7:U7"/>
    <mergeCell ref="N7:O7"/>
    <mergeCell ref="P7:Q7"/>
    <mergeCell ref="F7:G7"/>
    <mergeCell ref="H7:I7"/>
    <mergeCell ref="J7:K7"/>
    <mergeCell ref="L7:M7"/>
    <mergeCell ref="R7:S7"/>
    <mergeCell ref="Z7:AA7"/>
    <mergeCell ref="X7:Y7"/>
    <mergeCell ref="B28:O28"/>
    <mergeCell ref="C29:L29"/>
    <mergeCell ref="M29:N29"/>
    <mergeCell ref="C30:L30"/>
    <mergeCell ref="M30:N30"/>
  </mergeCells>
  <conditionalFormatting sqref="O29:O30">
    <cfRule type="cellIs" dxfId="51" priority="6" operator="equal">
      <formula>"Pass"</formula>
    </cfRule>
    <cfRule type="cellIs" dxfId="50" priority="7" operator="equal">
      <formula>"Fail"</formula>
    </cfRule>
  </conditionalFormatting>
  <conditionalFormatting sqref="AS9:AV23">
    <cfRule type="cellIs" dxfId="49" priority="4" operator="equal">
      <formula>"Pass"</formula>
    </cfRule>
    <cfRule type="cellIs" dxfId="48" priority="5" operator="equal">
      <formula>"Fail"</formula>
    </cfRule>
  </conditionalFormatting>
  <dataValidations count="2">
    <dataValidation type="whole" operator="greaterThanOrEqual" allowBlank="1" showInputMessage="1" showErrorMessage="1" errorTitle="STOP! Bad Entry" error="Only whole numbers are allowed." promptTitle="Whole Numbers" prompt="Only whole numbers are allowed." sqref="D10:D20 D22:D23 F10:F20 F22:F23 H10:H20 H22:H23 J10:J20 J22:J23 L10:L20 L22:L23 N10:N20 N22:N23 P10:P20 P22:P23 R10:R20 R22:R23 T10:T20 T22:T23 V10:V20 V22:V23 Z10:Z20 Z22:Z23 AB10:AB20 AB22:AB23 AD10:AD20 AD22:AD23 AF10:AF20 AF22:AF23 AH10:AH20 AH22:AH23 AJ10:AJ20 AJ22:AJ23 AL10:AL20 AL22:AL23 AP10:AP20 AP22:AP23 X10:X20 X22:X23 AN10:AN20 AN22:AN23" xr:uid="{AE129021-A5A6-4615-9431-D99690CA00BC}">
      <formula1>0</formula1>
    </dataValidation>
    <dataValidation type="decimal" operator="greaterThanOrEqual" allowBlank="1" showInputMessage="1" showErrorMessage="1" errorTitle="STOP! Bad Entry" error="Only numbers are allowed." promptTitle="Numbers Only" prompt="Only numbers are allowed." sqref="E10:E20 E22:E23 G10:G20 G22:G23 I10:I20 I22:I23 K10:K20 K22:K23 M10:M20 M22:M23 O10:O20 O22:O23 Q10:Q20 Q22:Q23 S10:S20 S22:S23 U10:U20 U22:U23 W22:W23 AQ22:AQ23 AA10:AA20 AA22:AA23 AC10:AC20 AC22:AC23 AE10:AE20 AE22:AE23 AG10:AG20 AG22:AG23 AI10:AI20 AI22:AI23 AK10:AK20 AK22:AK23 AM22:AM23 Y10:Y20 AQ10:AQ20 W10:W20 Y22:Y23 AM10:AM20 AO22:AO23 AO10:AO20" xr:uid="{F5C33FC2-668A-4FE6-8B4C-D3F6FA809991}">
      <formula1>0</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66348925-BD5D-425A-81C6-06F5E9C1F87C}">
            <xm:f>'Sch C1 Validation'!B2="Fail"</xm:f>
            <x14:dxf>
              <fill>
                <patternFill>
                  <bgColor rgb="FFFFC000"/>
                </patternFill>
              </fill>
            </x14:dxf>
          </x14:cfRule>
          <xm:sqref>D10:AQ20 D22:AQ23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14247-571E-4349-AB86-78CA6A902978}">
  <sheetPr codeName="Sheet7"/>
  <dimension ref="A1:AO18"/>
  <sheetViews>
    <sheetView topLeftCell="AE1" workbookViewId="0">
      <selection activeCell="AO15" sqref="AO15"/>
    </sheetView>
  </sheetViews>
  <sheetFormatPr defaultRowHeight="15" x14ac:dyDescent="0.25"/>
  <cols>
    <col min="1" max="1" width="11.5703125" bestFit="1" customWidth="1"/>
    <col min="2" max="2" width="27.7109375" bestFit="1" customWidth="1"/>
    <col min="3" max="3" width="27.140625" bestFit="1" customWidth="1"/>
    <col min="4" max="4" width="27.5703125" bestFit="1" customWidth="1"/>
    <col min="5" max="5" width="27.28515625" bestFit="1" customWidth="1"/>
    <col min="6" max="6" width="27.42578125" bestFit="1" customWidth="1"/>
    <col min="7" max="7" width="27" bestFit="1" customWidth="1"/>
    <col min="8" max="8" width="27.85546875" bestFit="1" customWidth="1"/>
    <col min="9" max="9" width="27.28515625" bestFit="1" customWidth="1"/>
    <col min="10" max="10" width="27" bestFit="1" customWidth="1"/>
    <col min="11" max="11" width="26.7109375" bestFit="1" customWidth="1"/>
    <col min="12" max="12" width="27.5703125" bestFit="1" customWidth="1"/>
    <col min="13" max="13" width="26.85546875" bestFit="1" customWidth="1"/>
    <col min="14" max="14" width="28.28515625" bestFit="1" customWidth="1"/>
    <col min="15" max="15" width="27.42578125" bestFit="1" customWidth="1"/>
    <col min="16" max="16" width="27.85546875" bestFit="1" customWidth="1"/>
    <col min="17" max="17" width="27.140625" bestFit="1" customWidth="1"/>
    <col min="18" max="18" width="27.85546875" bestFit="1" customWidth="1"/>
    <col min="19" max="19" width="27.140625" bestFit="1" customWidth="1"/>
    <col min="20" max="20" width="27.42578125" bestFit="1" customWidth="1"/>
    <col min="21" max="21" width="27" bestFit="1" customWidth="1"/>
    <col min="22" max="22" width="28.42578125" bestFit="1" customWidth="1"/>
    <col min="23" max="24" width="27.140625" bestFit="1" customWidth="1"/>
    <col min="25" max="25" width="27" bestFit="1" customWidth="1"/>
    <col min="26" max="26" width="28.5703125" bestFit="1" customWidth="1"/>
    <col min="27" max="28" width="28.42578125" bestFit="1" customWidth="1"/>
    <col min="29" max="29" width="28.5703125" bestFit="1" customWidth="1"/>
    <col min="30" max="31" width="28.28515625" bestFit="1" customWidth="1"/>
    <col min="32" max="32" width="28.7109375" bestFit="1" customWidth="1"/>
    <col min="33" max="33" width="28.5703125" bestFit="1" customWidth="1"/>
    <col min="34" max="34" width="27.85546875" bestFit="1" customWidth="1"/>
    <col min="35" max="35" width="28" bestFit="1" customWidth="1"/>
    <col min="36" max="36" width="29.140625" bestFit="1" customWidth="1"/>
    <col min="37" max="37" width="28.7109375" bestFit="1" customWidth="1"/>
    <col min="38" max="38" width="28.42578125" bestFit="1" customWidth="1"/>
    <col min="39" max="39" width="28.140625" bestFit="1" customWidth="1"/>
    <col min="40" max="40" width="29.140625" bestFit="1" customWidth="1"/>
    <col min="41" max="41" width="28.7109375" bestFit="1" customWidth="1"/>
  </cols>
  <sheetData>
    <row r="1" spans="1:41" x14ac:dyDescent="0.25">
      <c r="A1" s="175" t="s">
        <v>1178</v>
      </c>
      <c r="B1" s="175" t="str">
        <f ca="1">OFFSET('Sch C1 People'!D8,(ROW('Sch C1 Validation'!A1)-1)*2,0)</f>
        <v>(Column A) 
# of Originations</v>
      </c>
      <c r="C1" s="175" t="str">
        <f ca="1">OFFSET('Sch C1 People'!E8,(ROW('Sch C1 Validation'!B1)-1)*2,0)</f>
        <v>(Column B)
$ of Originations</v>
      </c>
      <c r="D1" s="175" t="str">
        <f ca="1">OFFSET('Sch C1 People'!F8,(ROW('Sch C1 Validation'!C1)-1)*2,0)</f>
        <v>(Column C) 
# of Originations</v>
      </c>
      <c r="E1" s="175" t="str">
        <f ca="1">OFFSET('Sch C1 People'!G8,(ROW('Sch C1 Validation'!D1)-1)*2,0)</f>
        <v>(Column D)
$ of Originations</v>
      </c>
      <c r="F1" s="175" t="str">
        <f ca="1">OFFSET('Sch C1 People'!H8,(ROW('Sch C1 Validation'!E1)-1)*2,0)</f>
        <v>(Column E) 
# of Originations</v>
      </c>
      <c r="G1" s="175" t="str">
        <f ca="1">OFFSET('Sch C1 People'!I8,(ROW('Sch C1 Validation'!F1)-1)*2,0)</f>
        <v>(Column F)
$ of Originations</v>
      </c>
      <c r="H1" s="175" t="str">
        <f ca="1">OFFSET('Sch C1 People'!J8,(ROW('Sch C1 Validation'!G1)-1)*2,0)</f>
        <v>(Column G) 
# of Originations</v>
      </c>
      <c r="I1" s="175" t="str">
        <f ca="1">OFFSET('Sch C1 People'!K8,(ROW('Sch C1 Validation'!H1)-1)*2,0)</f>
        <v>(Column H)
$ of Originations</v>
      </c>
      <c r="J1" s="175" t="str">
        <f ca="1">OFFSET('Sch C1 People'!L8,(ROW('Sch C1 Validation'!I1)-1)*2,0)</f>
        <v>(Column I) 
# of Originations</v>
      </c>
      <c r="K1" s="175" t="str">
        <f ca="1">OFFSET('Sch C1 People'!M8,(ROW('Sch C1 Validation'!J1)-1)*2,0)</f>
        <v>(Column J)
$ of Originations</v>
      </c>
      <c r="L1" s="175" t="str">
        <f ca="1">OFFSET('Sch C1 People'!N8,(ROW('Sch C1 Validation'!K1)-1)*2,0)</f>
        <v>(Column K) 
# of Originations</v>
      </c>
      <c r="M1" s="175" t="str">
        <f ca="1">OFFSET('Sch C1 People'!O8,(ROW('Sch C1 Validation'!L1)-1)*2,0)</f>
        <v>(Column L)
$ of Originations</v>
      </c>
      <c r="N1" s="175" t="str">
        <f ca="1">OFFSET('Sch C1 People'!P8,(ROW('Sch C1 Validation'!M1)-1)*2,0)</f>
        <v>(Column M) 
# of Originations</v>
      </c>
      <c r="O1" s="175" t="str">
        <f ca="1">OFFSET('Sch C1 People'!Q8,(ROW('Sch C1 Validation'!N1)-1)*2,0)</f>
        <v>(Column N)
$ of Originations</v>
      </c>
      <c r="P1" s="175" t="str">
        <f ca="1">OFFSET('Sch C1 People'!R8,(ROW('Sch C1 Validation'!O1)-1)*2,0)</f>
        <v>(Column O) 
# of Originations</v>
      </c>
      <c r="Q1" s="175" t="str">
        <f ca="1">OFFSET('Sch C1 People'!S8,(ROW('Sch C1 Validation'!P1)-1)*2,0)</f>
        <v>(Column P)
$ of Originations</v>
      </c>
      <c r="R1" s="175" t="str">
        <f ca="1">OFFSET('Sch C1 People'!T8,(ROW('Sch C1 Validation'!Q1)-1)*2,0)</f>
        <v>(Column Q) 
# of Originations</v>
      </c>
      <c r="S1" s="175" t="str">
        <f ca="1">OFFSET('Sch C1 People'!U8,(ROW('Sch C1 Validation'!R1)-1)*2,0)</f>
        <v>(Column R)
$ of Originations</v>
      </c>
      <c r="T1" s="175" t="str">
        <f ca="1">OFFSET('Sch C1 People'!V8,(ROW('Sch C1 Validation'!S1)-1)*2,0)</f>
        <v>(Column S) 
# of Originations</v>
      </c>
      <c r="U1" s="175" t="str">
        <f ca="1">OFFSET('Sch C1 People'!W8,(ROW('Sch C1 Validation'!T1)-1)*2,0)</f>
        <v>(Column T)
$ of Originations</v>
      </c>
      <c r="V1" s="175" t="str">
        <f ca="1">OFFSET('Sch C1 People'!X8,(ROW('Sch C1 Validation'!U1)-1)*2,0)</f>
        <v>(Column U) 
# of Originations</v>
      </c>
      <c r="W1" s="175" t="str">
        <f ca="1">OFFSET('Sch C1 People'!Y8,(ROW('Sch C1 Validation'!V1)-1)*2,0)</f>
        <v>(Column V)
$ of Originations</v>
      </c>
      <c r="X1" s="175" t="str">
        <f ca="1">OFFSET('Sch C1 People'!Z8,(ROW('Sch C1 Validation'!W1)-1)*2,0)</f>
        <v>(Column W) 
# of Originations</v>
      </c>
      <c r="Y1" s="175" t="str">
        <f ca="1">OFFSET('Sch C1 People'!AA8,(ROW('Sch C1 Validation'!X1)-1)*2,0)</f>
        <v>(Column X)
$ of Originations</v>
      </c>
      <c r="Z1" s="175" t="str">
        <f ca="1">OFFSET('Sch C1 People'!AB8,(ROW('Sch C1 Validation'!Y1)-1)*2,0)</f>
        <v>(Column Y)
# of Originations</v>
      </c>
      <c r="AA1" s="175" t="str">
        <f ca="1">OFFSET('Sch C1 People'!AC8,(ROW('Sch C1 Validation'!Z1)-1)*2,0)</f>
        <v>(Column Z)
$ of Originations</v>
      </c>
      <c r="AB1" s="175" t="str">
        <f ca="1">OFFSET('Sch C1 People'!AD8,(ROW('Sch C1 Validation'!AA1)-1)*2,0)</f>
        <v>(Column AA)
# of Originations</v>
      </c>
      <c r="AC1" s="175" t="str">
        <f ca="1">OFFSET('Sch C1 People'!AE8,(ROW('Sch C1 Validation'!AB1)-1)*2,0)</f>
        <v>(Column AB)
$ of Originations</v>
      </c>
      <c r="AD1" s="175" t="str">
        <f ca="1">OFFSET('Sch C1 People'!AF8,(ROW('Sch C1 Validation'!AC1)-1)*2,0)</f>
        <v>(Column AC)
# of Originations</v>
      </c>
      <c r="AE1" s="175" t="str">
        <f ca="1">OFFSET('Sch C1 People'!AG8,(ROW('Sch C1 Validation'!AD1)-1)*2,0)</f>
        <v>(Column AD)
$ of Originations</v>
      </c>
      <c r="AF1" s="175" t="str">
        <f ca="1">OFFSET('Sch C1 People'!AH8,(ROW('Sch C1 Validation'!AE1)-1)*2,0)</f>
        <v>(Column AE)
# of Originations</v>
      </c>
      <c r="AG1" s="175" t="str">
        <f ca="1">OFFSET('Sch C1 People'!AI8,(ROW('Sch C1 Validation'!AF1)-1)*2,0)</f>
        <v>(Column AF)
$ of Originations</v>
      </c>
      <c r="AH1" s="175" t="str">
        <f ca="1">OFFSET('Sch C1 People'!AJ8,(ROW('Sch C1 Validation'!AG1)-1)*2,0)</f>
        <v>(Column AG)
# of Originations</v>
      </c>
      <c r="AI1" s="175" t="str">
        <f ca="1">OFFSET('Sch C1 People'!AK8,(ROW('Sch C1 Validation'!AH1)-1)*2,0)</f>
        <v>(Column AH)
$ of Originations</v>
      </c>
      <c r="AJ1" s="175" t="str">
        <f ca="1">OFFSET('Sch C1 People'!AL8,(ROW('Sch C1 Validation'!AI1)-1)*2,0)</f>
        <v>(Column AI)
# of Originations</v>
      </c>
      <c r="AK1" s="175" t="str">
        <f ca="1">OFFSET('Sch C1 People'!AM8,(ROW('Sch C1 Validation'!AJ1)-1)*2,0)</f>
        <v>(Column AJ)
$ of Originations</v>
      </c>
      <c r="AL1" s="175" t="str">
        <f ca="1">OFFSET('Sch C1 People'!AN8,(ROW('Sch C1 Validation'!AK1)-1)*2,0)</f>
        <v>(Column AK)
# of Originations</v>
      </c>
      <c r="AM1" s="175" t="str">
        <f ca="1">OFFSET('Sch C1 People'!AO8,(ROW('Sch C1 Validation'!AL1)-1)*2,0)</f>
        <v>(Column AL)
$ of Originations</v>
      </c>
      <c r="AN1" s="175" t="str">
        <f ca="1">OFFSET('Sch C1 People'!AP8,(ROW('Sch C1 Validation'!AM1)-1)*2,0)</f>
        <v>(Column AM)
# of Originations</v>
      </c>
      <c r="AO1" s="175" t="str">
        <f ca="1">OFFSET('Sch C1 People'!AQ8,(ROW('Sch C1 Validation'!AN1)-1)*2,0)</f>
        <v>(Column AN)
$ of Originations</v>
      </c>
    </row>
    <row r="2" spans="1:41" x14ac:dyDescent="0.25">
      <c r="A2">
        <v>2</v>
      </c>
      <c r="B2" t="str">
        <f>IF(OR(ISBLANK('Sch C1 People'!D10),AND('Sch C1 People'!E10&gt;0,'Sch C1 People'!D10&lt;1)),"Fail","Pass")</f>
        <v>Pass</v>
      </c>
      <c r="C2" t="str">
        <f>IF(OR(ISBLANK('Sch C1 People'!E10),AND('Sch C1 People'!D10&gt;0,'Sch C1 People'!E10&lt;1)),"Fail","Pass")</f>
        <v>Pass</v>
      </c>
      <c r="D2" t="str">
        <f>IF(OR(ISBLANK('Sch C1 People'!F10),AND('Sch C1 People'!G10&gt;0,'Sch C1 People'!F10&lt;1)),"Fail","Pass")</f>
        <v>Pass</v>
      </c>
      <c r="E2" t="str">
        <f>IF(OR(ISBLANK('Sch C1 People'!G10),AND('Sch C1 People'!F10&gt;0,'Sch C1 People'!G10&lt;1)),"Fail","Pass")</f>
        <v>Pass</v>
      </c>
      <c r="F2" t="str">
        <f>IF(OR(ISBLANK('Sch C1 People'!H10),AND('Sch C1 People'!I10&gt;0,'Sch C1 People'!H10&lt;1)),"Fail","Pass")</f>
        <v>Pass</v>
      </c>
      <c r="G2" t="str">
        <f>IF(OR(ISBLANK('Sch C1 People'!I10),AND('Sch C1 People'!H10&gt;0,'Sch C1 People'!I10&lt;1)),"Fail","Pass")</f>
        <v>Pass</v>
      </c>
      <c r="H2" t="str">
        <f>IF(OR(ISBLANK('Sch C1 People'!J10),AND('Sch C1 People'!K10&gt;0,'Sch C1 People'!J10&lt;1)),"Fail","Pass")</f>
        <v>Pass</v>
      </c>
      <c r="I2" t="str">
        <f>IF(OR(ISBLANK('Sch C1 People'!K10),AND('Sch C1 People'!J10&gt;0,'Sch C1 People'!K10&lt;1)),"Fail","Pass")</f>
        <v>Pass</v>
      </c>
      <c r="J2" t="str">
        <f>IF(OR(ISBLANK('Sch C1 People'!L10),AND('Sch C1 People'!M10&gt;0,'Sch C1 People'!L10&lt;1)),"Fail","Pass")</f>
        <v>Pass</v>
      </c>
      <c r="K2" t="str">
        <f>IF(OR(ISBLANK('Sch C1 People'!M10),AND('Sch C1 People'!L10&gt;0,'Sch C1 People'!M10&lt;1)),"Fail","Pass")</f>
        <v>Pass</v>
      </c>
      <c r="L2" t="str">
        <f>IF(OR(ISBLANK('Sch C1 People'!N10),AND('Sch C1 People'!O10&gt;0,'Sch C1 People'!N10&lt;1)),"Fail","Pass")</f>
        <v>Pass</v>
      </c>
      <c r="M2" t="str">
        <f>IF(OR(ISBLANK('Sch C1 People'!O10),AND('Sch C1 People'!N10&gt;0,'Sch C1 People'!O10&lt;1)),"Fail","Pass")</f>
        <v>Pass</v>
      </c>
      <c r="N2" t="str">
        <f>IF(OR(ISBLANK('Sch C1 People'!P10),AND('Sch C1 People'!Q10&gt;0,'Sch C1 People'!P10&lt;1)),"Fail","Pass")</f>
        <v>Pass</v>
      </c>
      <c r="O2" t="str">
        <f>IF(OR(ISBLANK('Sch C1 People'!Q10),AND('Sch C1 People'!P10&gt;0,'Sch C1 People'!Q10&lt;1)),"Fail","Pass")</f>
        <v>Pass</v>
      </c>
      <c r="P2" t="str">
        <f>IF(OR(ISBLANK('Sch C1 People'!R10),AND('Sch C1 People'!S10&gt;0,'Sch C1 People'!R10&lt;1)),"Fail","Pass")</f>
        <v>Pass</v>
      </c>
      <c r="Q2" t="str">
        <f>IF(OR(ISBLANK('Sch C1 People'!S10),AND('Sch C1 People'!R10&gt;0,'Sch C1 People'!S10&lt;1)),"Fail","Pass")</f>
        <v>Pass</v>
      </c>
      <c r="R2" t="str">
        <f>IF(OR(ISBLANK('Sch C1 People'!T10),AND('Sch C1 People'!U10&gt;0,'Sch C1 People'!T10&lt;1)),"Fail","Pass")</f>
        <v>Pass</v>
      </c>
      <c r="S2" t="str">
        <f>IF(OR(ISBLANK('Sch C1 People'!U10),AND('Sch C1 People'!T10&gt;0,'Sch C1 People'!U10&lt;1)),"Fail","Pass")</f>
        <v>Pass</v>
      </c>
      <c r="T2" t="str">
        <f>IF(OR(ISBLANK('Sch C1 People'!V10),AND('Sch C1 People'!W10&gt;0,'Sch C1 People'!V10&lt;1)),"Fail","Pass")</f>
        <v>Pass</v>
      </c>
      <c r="U2" t="str">
        <f>IF(OR(ISBLANK('Sch C1 People'!W10),AND('Sch C1 People'!V10&gt;0,'Sch C1 People'!W10&lt;1)),"Fail","Pass")</f>
        <v>Pass</v>
      </c>
      <c r="V2" t="str">
        <f>IF(OR(ISBLANK('Sch C1 People'!X10),AND('Sch C1 People'!Y10&gt;0,'Sch C1 People'!X10&lt;1)),"Fail","Pass")</f>
        <v>Pass</v>
      </c>
      <c r="W2" t="str">
        <f>IF(OR(ISBLANK('Sch C1 People'!Y10),AND('Sch C1 People'!X10&gt;0,'Sch C1 People'!Y10&lt;1)),"Fail","Pass")</f>
        <v>Pass</v>
      </c>
      <c r="X2" t="str">
        <f>IF(OR(ISBLANK('Sch C1 People'!Z10),AND('Sch C1 People'!AA10&gt;0,'Sch C1 People'!Z10&lt;1)),"Fail","Pass")</f>
        <v>Pass</v>
      </c>
      <c r="Y2" t="str">
        <f>IF(OR(ISBLANK('Sch C1 People'!AA10),AND('Sch C1 People'!Z10&gt;0,'Sch C1 People'!AA10&lt;1)),"Fail","Pass")</f>
        <v>Pass</v>
      </c>
      <c r="Z2" t="str">
        <f>IF(OR(ISBLANK('Sch C1 People'!AB10),AND('Sch C1 People'!AC10&gt;0,'Sch C1 People'!AB10&lt;1)),"Fail","Pass")</f>
        <v>Pass</v>
      </c>
      <c r="AA2" t="str">
        <f>IF(OR(ISBLANK('Sch C1 People'!AC10),AND('Sch C1 People'!AB10&gt;0,'Sch C1 People'!AC10&lt;1)),"Fail","Pass")</f>
        <v>Pass</v>
      </c>
      <c r="AB2" t="str">
        <f>IF(OR(ISBLANK('Sch C1 People'!AD10),AND('Sch C1 People'!AE10&gt;0,'Sch C1 People'!AD10&lt;1)),"Fail","Pass")</f>
        <v>Pass</v>
      </c>
      <c r="AC2" t="str">
        <f>IF(OR(ISBLANK('Sch C1 People'!AE10),AND('Sch C1 People'!AD10&gt;0,'Sch C1 People'!AE10&lt;1)),"Fail","Pass")</f>
        <v>Pass</v>
      </c>
      <c r="AD2" t="str">
        <f>IF(OR(ISBLANK('Sch C1 People'!AF10),AND('Sch C1 People'!AG10&gt;0,'Sch C1 People'!AF10&lt;1)),"Fail","Pass")</f>
        <v>Pass</v>
      </c>
      <c r="AE2" t="str">
        <f>IF(OR(ISBLANK('Sch C1 People'!AG10),AND('Sch C1 People'!AF10&gt;0,'Sch C1 People'!AG10&lt;1)),"Fail","Pass")</f>
        <v>Pass</v>
      </c>
      <c r="AF2" t="str">
        <f>IF(OR(ISBLANK('Sch C1 People'!AH10),AND('Sch C1 People'!AI10&gt;0,'Sch C1 People'!AH10&lt;1)),"Fail","Pass")</f>
        <v>Pass</v>
      </c>
      <c r="AG2" t="str">
        <f>IF(OR(ISBLANK('Sch C1 People'!AI10),AND('Sch C1 People'!AH10&gt;0,'Sch C1 People'!AI10&lt;1)),"Fail","Pass")</f>
        <v>Pass</v>
      </c>
      <c r="AH2" t="str">
        <f>IF(OR(ISBLANK('Sch C1 People'!AJ10),AND('Sch C1 People'!AK10&gt;0,'Sch C1 People'!AJ10&lt;1)),"Fail","Pass")</f>
        <v>Pass</v>
      </c>
      <c r="AI2" t="str">
        <f>IF(OR(ISBLANK('Sch C1 People'!AK10),AND('Sch C1 People'!AJ10&gt;0,'Sch C1 People'!AK10&lt;1)),"Fail","Pass")</f>
        <v>Pass</v>
      </c>
      <c r="AJ2" t="str">
        <f>IF(OR(ISBLANK('Sch C1 People'!AL10),AND('Sch C1 People'!AM10&gt;0,'Sch C1 People'!AL10&lt;1)),"Fail","Pass")</f>
        <v>Pass</v>
      </c>
      <c r="AK2" t="str">
        <f>IF(OR(ISBLANK('Sch C1 People'!AM10),AND('Sch C1 People'!AL10&gt;0,'Sch C1 People'!AM10&lt;1)),"Fail","Pass")</f>
        <v>Pass</v>
      </c>
      <c r="AL2" t="str">
        <f>IF(OR(ISBLANK('Sch C1 People'!AN10),AND('Sch C1 People'!AO10&gt;0,'Sch C1 People'!AN10&lt;1)),"Fail","Pass")</f>
        <v>Pass</v>
      </c>
      <c r="AM2" t="str">
        <f>IF(OR(ISBLANK('Sch C1 People'!AO10),AND('Sch C1 People'!AN10&gt;0,'Sch C1 People'!AO10&lt;1)),"Fail","Pass")</f>
        <v>Pass</v>
      </c>
      <c r="AN2" t="str">
        <f>IF(OR(ISBLANK('Sch C1 People'!AP10),AND('Sch C1 People'!AQ10&gt;0,'Sch C1 People'!AP10&lt;1)),"Fail","Pass")</f>
        <v>Pass</v>
      </c>
      <c r="AO2" t="str">
        <f>IF(OR(ISBLANK('Sch C1 People'!AQ10),AND('Sch C1 People'!AP10&gt;0,'Sch C1 People'!AQ10&lt;1)),"Fail","Pass")</f>
        <v>Pass</v>
      </c>
    </row>
    <row r="3" spans="1:41" x14ac:dyDescent="0.25">
      <c r="A3">
        <v>3</v>
      </c>
      <c r="B3" t="str">
        <f>IF(OR(ISBLANK('Sch C1 People'!D11),AND('Sch C1 People'!E11&gt;0,'Sch C1 People'!D11&lt;1)),"Fail","Pass")</f>
        <v>Pass</v>
      </c>
      <c r="C3" t="str">
        <f>IF(OR(ISBLANK('Sch C1 People'!E11),AND('Sch C1 People'!D11&gt;0,'Sch C1 People'!E11&lt;1)),"Fail","Pass")</f>
        <v>Pass</v>
      </c>
      <c r="D3" t="str">
        <f>IF(OR(ISBLANK('Sch C1 People'!F11),AND('Sch C1 People'!G11&gt;0,'Sch C1 People'!F11&lt;1)),"Fail","Pass")</f>
        <v>Pass</v>
      </c>
      <c r="E3" t="str">
        <f>IF(OR(ISBLANK('Sch C1 People'!G11),AND('Sch C1 People'!F11&gt;0,'Sch C1 People'!G11&lt;1)),"Fail","Pass")</f>
        <v>Pass</v>
      </c>
      <c r="F3" t="str">
        <f>IF(OR(ISBLANK('Sch C1 People'!H11),AND('Sch C1 People'!I11&gt;0,'Sch C1 People'!H11&lt;1)),"Fail","Pass")</f>
        <v>Pass</v>
      </c>
      <c r="G3" t="str">
        <f>IF(OR(ISBLANK('Sch C1 People'!I11),AND('Sch C1 People'!H11&gt;0,'Sch C1 People'!I11&lt;1)),"Fail","Pass")</f>
        <v>Pass</v>
      </c>
      <c r="H3" t="str">
        <f>IF(OR(ISBLANK('Sch C1 People'!J11),AND('Sch C1 People'!K11&gt;0,'Sch C1 People'!J11&lt;1)),"Fail","Pass")</f>
        <v>Pass</v>
      </c>
      <c r="I3" t="str">
        <f>IF(OR(ISBLANK('Sch C1 People'!K11),AND('Sch C1 People'!J11&gt;0,'Sch C1 People'!K11&lt;1)),"Fail","Pass")</f>
        <v>Pass</v>
      </c>
      <c r="J3" t="str">
        <f>IF(OR(ISBLANK('Sch C1 People'!L11),AND('Sch C1 People'!M11&gt;0,'Sch C1 People'!L11&lt;1)),"Fail","Pass")</f>
        <v>Pass</v>
      </c>
      <c r="K3" t="str">
        <f>IF(OR(ISBLANK('Sch C1 People'!M11),AND('Sch C1 People'!L11&gt;0,'Sch C1 People'!M11&lt;1)),"Fail","Pass")</f>
        <v>Pass</v>
      </c>
      <c r="L3" t="str">
        <f>IF(OR(ISBLANK('Sch C1 People'!N11),AND('Sch C1 People'!O11&gt;0,'Sch C1 People'!N11&lt;1)),"Fail","Pass")</f>
        <v>Pass</v>
      </c>
      <c r="M3" t="str">
        <f>IF(OR(ISBLANK('Sch C1 People'!O11),AND('Sch C1 People'!N11&gt;0,'Sch C1 People'!O11&lt;1)),"Fail","Pass")</f>
        <v>Pass</v>
      </c>
      <c r="N3" t="str">
        <f>IF(OR(ISBLANK('Sch C1 People'!P11),AND('Sch C1 People'!Q11&gt;0,'Sch C1 People'!P11&lt;1)),"Fail","Pass")</f>
        <v>Pass</v>
      </c>
      <c r="O3" t="str">
        <f>IF(OR(ISBLANK('Sch C1 People'!Q11),AND('Sch C1 People'!P11&gt;0,'Sch C1 People'!Q11&lt;1)),"Fail","Pass")</f>
        <v>Pass</v>
      </c>
      <c r="P3" t="str">
        <f>IF(OR(ISBLANK('Sch C1 People'!R11),AND('Sch C1 People'!S11&gt;0,'Sch C1 People'!R11&lt;1)),"Fail","Pass")</f>
        <v>Pass</v>
      </c>
      <c r="Q3" t="str">
        <f>IF(OR(ISBLANK('Sch C1 People'!S11),AND('Sch C1 People'!R11&gt;0,'Sch C1 People'!S11&lt;1)),"Fail","Pass")</f>
        <v>Pass</v>
      </c>
      <c r="R3" t="str">
        <f>IF(OR(ISBLANK('Sch C1 People'!T11),AND('Sch C1 People'!U11&gt;0,'Sch C1 People'!T11&lt;1)),"Fail","Pass")</f>
        <v>Pass</v>
      </c>
      <c r="S3" t="str">
        <f>IF(OR(ISBLANK('Sch C1 People'!U11),AND('Sch C1 People'!T11&gt;0,'Sch C1 People'!U11&lt;1)),"Fail","Pass")</f>
        <v>Pass</v>
      </c>
      <c r="T3" t="str">
        <f>IF(OR(ISBLANK('Sch C1 People'!V11),AND('Sch C1 People'!W11&gt;0,'Sch C1 People'!V11&lt;1)),"Fail","Pass")</f>
        <v>Pass</v>
      </c>
      <c r="U3" t="str">
        <f>IF(OR(ISBLANK('Sch C1 People'!W11),AND('Sch C1 People'!V11&gt;0,'Sch C1 People'!W11&lt;1)),"Fail","Pass")</f>
        <v>Pass</v>
      </c>
      <c r="V3" t="str">
        <f>IF(OR(ISBLANK('Sch C1 People'!X11),AND('Sch C1 People'!Y11&gt;0,'Sch C1 People'!X11&lt;1)),"Fail","Pass")</f>
        <v>Pass</v>
      </c>
      <c r="W3" t="str">
        <f>IF(OR(ISBLANK('Sch C1 People'!Y11),AND('Sch C1 People'!X11&gt;0,'Sch C1 People'!Y11&lt;1)),"Fail","Pass")</f>
        <v>Pass</v>
      </c>
      <c r="X3" t="str">
        <f>IF(OR(ISBLANK('Sch C1 People'!Z11),AND('Sch C1 People'!AA11&gt;0,'Sch C1 People'!Z11&lt;1)),"Fail","Pass")</f>
        <v>Pass</v>
      </c>
      <c r="Y3" t="str">
        <f>IF(OR(ISBLANK('Sch C1 People'!AA11),AND('Sch C1 People'!Z11&gt;0,'Sch C1 People'!AA11&lt;1)),"Fail","Pass")</f>
        <v>Pass</v>
      </c>
      <c r="Z3" t="str">
        <f>IF(OR(ISBLANK('Sch C1 People'!AB11),AND('Sch C1 People'!AC11&gt;0,'Sch C1 People'!AB11&lt;1)),"Fail","Pass")</f>
        <v>Pass</v>
      </c>
      <c r="AA3" t="str">
        <f>IF(OR(ISBLANK('Sch C1 People'!AC11),AND('Sch C1 People'!AB11&gt;0,'Sch C1 People'!AC11&lt;1)),"Fail","Pass")</f>
        <v>Pass</v>
      </c>
      <c r="AB3" t="str">
        <f>IF(OR(ISBLANK('Sch C1 People'!AD11),AND('Sch C1 People'!AE11&gt;0,'Sch C1 People'!AD11&lt;1)),"Fail","Pass")</f>
        <v>Pass</v>
      </c>
      <c r="AC3" t="str">
        <f>IF(OR(ISBLANK('Sch C1 People'!AE11),AND('Sch C1 People'!AD11&gt;0,'Sch C1 People'!AE11&lt;1)),"Fail","Pass")</f>
        <v>Pass</v>
      </c>
      <c r="AD3" t="str">
        <f>IF(OR(ISBLANK('Sch C1 People'!AF11),AND('Sch C1 People'!AG11&gt;0,'Sch C1 People'!AF11&lt;1)),"Fail","Pass")</f>
        <v>Pass</v>
      </c>
      <c r="AE3" t="str">
        <f>IF(OR(ISBLANK('Sch C1 People'!AG11),AND('Sch C1 People'!AF11&gt;0,'Sch C1 People'!AG11&lt;1)),"Fail","Pass")</f>
        <v>Pass</v>
      </c>
      <c r="AF3" t="str">
        <f>IF(OR(ISBLANK('Sch C1 People'!AH11),AND('Sch C1 People'!AI11&gt;0,'Sch C1 People'!AH11&lt;1)),"Fail","Pass")</f>
        <v>Pass</v>
      </c>
      <c r="AG3" t="str">
        <f>IF(OR(ISBLANK('Sch C1 People'!AI11),AND('Sch C1 People'!AH11&gt;0,'Sch C1 People'!AI11&lt;1)),"Fail","Pass")</f>
        <v>Pass</v>
      </c>
      <c r="AH3" t="str">
        <f>IF(OR(ISBLANK('Sch C1 People'!AJ11),AND('Sch C1 People'!AK11&gt;0,'Sch C1 People'!AJ11&lt;1)),"Fail","Pass")</f>
        <v>Pass</v>
      </c>
      <c r="AI3" t="str">
        <f>IF(OR(ISBLANK('Sch C1 People'!AK11),AND('Sch C1 People'!AJ11&gt;0,'Sch C1 People'!AK11&lt;1)),"Fail","Pass")</f>
        <v>Pass</v>
      </c>
      <c r="AJ3" t="str">
        <f>IF(OR(ISBLANK('Sch C1 People'!AL11),AND('Sch C1 People'!AM11&gt;0,'Sch C1 People'!AL11&lt;1)),"Fail","Pass")</f>
        <v>Pass</v>
      </c>
      <c r="AK3" t="str">
        <f>IF(OR(ISBLANK('Sch C1 People'!AM11),AND('Sch C1 People'!AL11&gt;0,'Sch C1 People'!AM11&lt;1)),"Fail","Pass")</f>
        <v>Pass</v>
      </c>
      <c r="AL3" t="str">
        <f>IF(OR(ISBLANK('Sch C1 People'!AN11),AND('Sch C1 People'!AO11&gt;0,'Sch C1 People'!AN11&lt;1)),"Fail","Pass")</f>
        <v>Pass</v>
      </c>
      <c r="AM3" t="str">
        <f>IF(OR(ISBLANK('Sch C1 People'!AO11),AND('Sch C1 People'!AN11&gt;0,'Sch C1 People'!AO11&lt;1)),"Fail","Pass")</f>
        <v>Pass</v>
      </c>
      <c r="AN3" t="str">
        <f>IF(OR(ISBLANK('Sch C1 People'!AP11),AND('Sch C1 People'!AQ11&gt;0,'Sch C1 People'!AP11&lt;1)),"Fail","Pass")</f>
        <v>Pass</v>
      </c>
      <c r="AO3" t="str">
        <f>IF(OR(ISBLANK('Sch C1 People'!AQ11),AND('Sch C1 People'!AP11&gt;0,'Sch C1 People'!AQ11&lt;1)),"Fail","Pass")</f>
        <v>Pass</v>
      </c>
    </row>
    <row r="4" spans="1:41" x14ac:dyDescent="0.25">
      <c r="A4">
        <v>4</v>
      </c>
      <c r="B4" t="str">
        <f>IF(OR(ISBLANK('Sch C1 People'!D12),AND('Sch C1 People'!E12&gt;0,'Sch C1 People'!D12&lt;1)),"Fail","Pass")</f>
        <v>Pass</v>
      </c>
      <c r="C4" t="str">
        <f>IF(OR(ISBLANK('Sch C1 People'!E12),AND('Sch C1 People'!D12&gt;0,'Sch C1 People'!E12&lt;1)),"Fail","Pass")</f>
        <v>Pass</v>
      </c>
      <c r="D4" t="str">
        <f>IF(OR(ISBLANK('Sch C1 People'!F12),AND('Sch C1 People'!G12&gt;0,'Sch C1 People'!F12&lt;1)),"Fail","Pass")</f>
        <v>Pass</v>
      </c>
      <c r="E4" t="str">
        <f>IF(OR(ISBLANK('Sch C1 People'!G12),AND('Sch C1 People'!F12&gt;0,'Sch C1 People'!G12&lt;1)),"Fail","Pass")</f>
        <v>Pass</v>
      </c>
      <c r="F4" t="str">
        <f>IF(OR(ISBLANK('Sch C1 People'!H12),AND('Sch C1 People'!I12&gt;0,'Sch C1 People'!H12&lt;1)),"Fail","Pass")</f>
        <v>Pass</v>
      </c>
      <c r="G4" t="str">
        <f>IF(OR(ISBLANK('Sch C1 People'!I12),AND('Sch C1 People'!H12&gt;0,'Sch C1 People'!I12&lt;1)),"Fail","Pass")</f>
        <v>Pass</v>
      </c>
      <c r="H4" t="str">
        <f>IF(OR(ISBLANK('Sch C1 People'!J12),AND('Sch C1 People'!K12&gt;0,'Sch C1 People'!J12&lt;1)),"Fail","Pass")</f>
        <v>Pass</v>
      </c>
      <c r="I4" t="str">
        <f>IF(OR(ISBLANK('Sch C1 People'!K12),AND('Sch C1 People'!J12&gt;0,'Sch C1 People'!K12&lt;1)),"Fail","Pass")</f>
        <v>Pass</v>
      </c>
      <c r="J4" t="str">
        <f>IF(OR(ISBLANK('Sch C1 People'!L12),AND('Sch C1 People'!M12&gt;0,'Sch C1 People'!L12&lt;1)),"Fail","Pass")</f>
        <v>Pass</v>
      </c>
      <c r="K4" t="str">
        <f>IF(OR(ISBLANK('Sch C1 People'!M12),AND('Sch C1 People'!L12&gt;0,'Sch C1 People'!M12&lt;1)),"Fail","Pass")</f>
        <v>Pass</v>
      </c>
      <c r="L4" t="str">
        <f>IF(OR(ISBLANK('Sch C1 People'!N12),AND('Sch C1 People'!O12&gt;0,'Sch C1 People'!N12&lt;1)),"Fail","Pass")</f>
        <v>Pass</v>
      </c>
      <c r="M4" t="str">
        <f>IF(OR(ISBLANK('Sch C1 People'!O12),AND('Sch C1 People'!N12&gt;0,'Sch C1 People'!O12&lt;1)),"Fail","Pass")</f>
        <v>Pass</v>
      </c>
      <c r="N4" t="str">
        <f>IF(OR(ISBLANK('Sch C1 People'!P12),AND('Sch C1 People'!Q12&gt;0,'Sch C1 People'!P12&lt;1)),"Fail","Pass")</f>
        <v>Pass</v>
      </c>
      <c r="O4" t="str">
        <f>IF(OR(ISBLANK('Sch C1 People'!Q12),AND('Sch C1 People'!P12&gt;0,'Sch C1 People'!Q12&lt;1)),"Fail","Pass")</f>
        <v>Pass</v>
      </c>
      <c r="P4" t="str">
        <f>IF(OR(ISBLANK('Sch C1 People'!R12),AND('Sch C1 People'!S12&gt;0,'Sch C1 People'!R12&lt;1)),"Fail","Pass")</f>
        <v>Pass</v>
      </c>
      <c r="Q4" t="str">
        <f>IF(OR(ISBLANK('Sch C1 People'!S12),AND('Sch C1 People'!R12&gt;0,'Sch C1 People'!S12&lt;1)),"Fail","Pass")</f>
        <v>Pass</v>
      </c>
      <c r="R4" t="str">
        <f>IF(OR(ISBLANK('Sch C1 People'!T12),AND('Sch C1 People'!U12&gt;0,'Sch C1 People'!T12&lt;1)),"Fail","Pass")</f>
        <v>Pass</v>
      </c>
      <c r="S4" t="str">
        <f>IF(OR(ISBLANK('Sch C1 People'!U12),AND('Sch C1 People'!T12&gt;0,'Sch C1 People'!U12&lt;1)),"Fail","Pass")</f>
        <v>Pass</v>
      </c>
      <c r="T4" t="str">
        <f>IF(OR(ISBLANK('Sch C1 People'!V12),AND('Sch C1 People'!W12&gt;0,'Sch C1 People'!V12&lt;1)),"Fail","Pass")</f>
        <v>Pass</v>
      </c>
      <c r="U4" t="str">
        <f>IF(OR(ISBLANK('Sch C1 People'!W12),AND('Sch C1 People'!V12&gt;0,'Sch C1 People'!W12&lt;1)),"Fail","Pass")</f>
        <v>Pass</v>
      </c>
      <c r="V4" t="str">
        <f>IF(OR(ISBLANK('Sch C1 People'!X12),AND('Sch C1 People'!Y12&gt;0,'Sch C1 People'!X12&lt;1)),"Fail","Pass")</f>
        <v>Pass</v>
      </c>
      <c r="W4" t="str">
        <f>IF(OR(ISBLANK('Sch C1 People'!Y12),AND('Sch C1 People'!X12&gt;0,'Sch C1 People'!Y12&lt;1)),"Fail","Pass")</f>
        <v>Pass</v>
      </c>
      <c r="X4" t="str">
        <f>IF(OR(ISBLANK('Sch C1 People'!Z12),AND('Sch C1 People'!AA12&gt;0,'Sch C1 People'!Z12&lt;1)),"Fail","Pass")</f>
        <v>Pass</v>
      </c>
      <c r="Y4" t="str">
        <f>IF(OR(ISBLANK('Sch C1 People'!AA12),AND('Sch C1 People'!Z12&gt;0,'Sch C1 People'!AA12&lt;1)),"Fail","Pass")</f>
        <v>Pass</v>
      </c>
      <c r="Z4" t="str">
        <f>IF(OR(ISBLANK('Sch C1 People'!AB12),AND('Sch C1 People'!AC12&gt;0,'Sch C1 People'!AB12&lt;1)),"Fail","Pass")</f>
        <v>Pass</v>
      </c>
      <c r="AA4" t="str">
        <f>IF(OR(ISBLANK('Sch C1 People'!AC12),AND('Sch C1 People'!AB12&gt;0,'Sch C1 People'!AC12&lt;1)),"Fail","Pass")</f>
        <v>Pass</v>
      </c>
      <c r="AB4" t="str">
        <f>IF(OR(ISBLANK('Sch C1 People'!AD12),AND('Sch C1 People'!AE12&gt;0,'Sch C1 People'!AD12&lt;1)),"Fail","Pass")</f>
        <v>Pass</v>
      </c>
      <c r="AC4" t="str">
        <f>IF(OR(ISBLANK('Sch C1 People'!AE12),AND('Sch C1 People'!AD12&gt;0,'Sch C1 People'!AE12&lt;1)),"Fail","Pass")</f>
        <v>Pass</v>
      </c>
      <c r="AD4" t="str">
        <f>IF(OR(ISBLANK('Sch C1 People'!AF12),AND('Sch C1 People'!AG12&gt;0,'Sch C1 People'!AF12&lt;1)),"Fail","Pass")</f>
        <v>Pass</v>
      </c>
      <c r="AE4" t="str">
        <f>IF(OR(ISBLANK('Sch C1 People'!AG12),AND('Sch C1 People'!AF12&gt;0,'Sch C1 People'!AG12&lt;1)),"Fail","Pass")</f>
        <v>Pass</v>
      </c>
      <c r="AF4" t="str">
        <f>IF(OR(ISBLANK('Sch C1 People'!AH12),AND('Sch C1 People'!AI12&gt;0,'Sch C1 People'!AH12&lt;1)),"Fail","Pass")</f>
        <v>Pass</v>
      </c>
      <c r="AG4" t="str">
        <f>IF(OR(ISBLANK('Sch C1 People'!AI12),AND('Sch C1 People'!AH12&gt;0,'Sch C1 People'!AI12&lt;1)),"Fail","Pass")</f>
        <v>Pass</v>
      </c>
      <c r="AH4" t="str">
        <f>IF(OR(ISBLANK('Sch C1 People'!AJ12),AND('Sch C1 People'!AK12&gt;0,'Sch C1 People'!AJ12&lt;1)),"Fail","Pass")</f>
        <v>Pass</v>
      </c>
      <c r="AI4" t="str">
        <f>IF(OR(ISBLANK('Sch C1 People'!AK12),AND('Sch C1 People'!AJ12&gt;0,'Sch C1 People'!AK12&lt;1)),"Fail","Pass")</f>
        <v>Pass</v>
      </c>
      <c r="AJ4" t="str">
        <f>IF(OR(ISBLANK('Sch C1 People'!AL12),AND('Sch C1 People'!AM12&gt;0,'Sch C1 People'!AL12&lt;1)),"Fail","Pass")</f>
        <v>Pass</v>
      </c>
      <c r="AK4" t="str">
        <f>IF(OR(ISBLANK('Sch C1 People'!AM12),AND('Sch C1 People'!AL12&gt;0,'Sch C1 People'!AM12&lt;1)),"Fail","Pass")</f>
        <v>Pass</v>
      </c>
      <c r="AL4" t="str">
        <f>IF(OR(ISBLANK('Sch C1 People'!AN12),AND('Sch C1 People'!AO12&gt;0,'Sch C1 People'!AN12&lt;1)),"Fail","Pass")</f>
        <v>Pass</v>
      </c>
      <c r="AM4" t="str">
        <f>IF(OR(ISBLANK('Sch C1 People'!AO12),AND('Sch C1 People'!AN12&gt;0,'Sch C1 People'!AO12&lt;1)),"Fail","Pass")</f>
        <v>Pass</v>
      </c>
      <c r="AN4" t="str">
        <f>IF(OR(ISBLANK('Sch C1 People'!AP12),AND('Sch C1 People'!AQ12&gt;0,'Sch C1 People'!AP12&lt;1)),"Fail","Pass")</f>
        <v>Pass</v>
      </c>
      <c r="AO4" t="str">
        <f>IF(OR(ISBLANK('Sch C1 People'!AQ12),AND('Sch C1 People'!AP12&gt;0,'Sch C1 People'!AQ12&lt;1)),"Fail","Pass")</f>
        <v>Pass</v>
      </c>
    </row>
    <row r="5" spans="1:41" x14ac:dyDescent="0.25">
      <c r="A5">
        <v>5</v>
      </c>
      <c r="B5" t="str">
        <f>IF(OR(ISBLANK('Sch C1 People'!D13),AND('Sch C1 People'!E13&gt;0,'Sch C1 People'!D13&lt;1)),"Fail","Pass")</f>
        <v>Pass</v>
      </c>
      <c r="C5" t="str">
        <f>IF(OR(ISBLANK('Sch C1 People'!E13),AND('Sch C1 People'!D13&gt;0,'Sch C1 People'!E13&lt;1)),"Fail","Pass")</f>
        <v>Pass</v>
      </c>
      <c r="D5" t="str">
        <f>IF(OR(ISBLANK('Sch C1 People'!F13),AND('Sch C1 People'!G13&gt;0,'Sch C1 People'!F13&lt;1)),"Fail","Pass")</f>
        <v>Pass</v>
      </c>
      <c r="E5" t="str">
        <f>IF(OR(ISBLANK('Sch C1 People'!G13),AND('Sch C1 People'!F13&gt;0,'Sch C1 People'!G13&lt;1)),"Fail","Pass")</f>
        <v>Pass</v>
      </c>
      <c r="F5" t="str">
        <f>IF(OR(ISBLANK('Sch C1 People'!H13),AND('Sch C1 People'!I13&gt;0,'Sch C1 People'!H13&lt;1)),"Fail","Pass")</f>
        <v>Pass</v>
      </c>
      <c r="G5" t="str">
        <f>IF(OR(ISBLANK('Sch C1 People'!I13),AND('Sch C1 People'!H13&gt;0,'Sch C1 People'!I13&lt;1)),"Fail","Pass")</f>
        <v>Pass</v>
      </c>
      <c r="H5" t="str">
        <f>IF(OR(ISBLANK('Sch C1 People'!J13),AND('Sch C1 People'!K13&gt;0,'Sch C1 People'!J13&lt;1)),"Fail","Pass")</f>
        <v>Pass</v>
      </c>
      <c r="I5" t="str">
        <f>IF(OR(ISBLANK('Sch C1 People'!K13),AND('Sch C1 People'!J13&gt;0,'Sch C1 People'!K13&lt;1)),"Fail","Pass")</f>
        <v>Pass</v>
      </c>
      <c r="J5" t="str">
        <f>IF(OR(ISBLANK('Sch C1 People'!L13),AND('Sch C1 People'!M13&gt;0,'Sch C1 People'!L13&lt;1)),"Fail","Pass")</f>
        <v>Pass</v>
      </c>
      <c r="K5" t="str">
        <f>IF(OR(ISBLANK('Sch C1 People'!M13),AND('Sch C1 People'!L13&gt;0,'Sch C1 People'!M13&lt;1)),"Fail","Pass")</f>
        <v>Pass</v>
      </c>
      <c r="L5" t="str">
        <f>IF(OR(ISBLANK('Sch C1 People'!N13),AND('Sch C1 People'!O13&gt;0,'Sch C1 People'!N13&lt;1)),"Fail","Pass")</f>
        <v>Pass</v>
      </c>
      <c r="M5" t="str">
        <f>IF(OR(ISBLANK('Sch C1 People'!O13),AND('Sch C1 People'!N13&gt;0,'Sch C1 People'!O13&lt;1)),"Fail","Pass")</f>
        <v>Pass</v>
      </c>
      <c r="N5" t="str">
        <f>IF(OR(ISBLANK('Sch C1 People'!P13),AND('Sch C1 People'!Q13&gt;0,'Sch C1 People'!P13&lt;1)),"Fail","Pass")</f>
        <v>Pass</v>
      </c>
      <c r="O5" t="str">
        <f>IF(OR(ISBLANK('Sch C1 People'!Q13),AND('Sch C1 People'!P13&gt;0,'Sch C1 People'!Q13&lt;1)),"Fail","Pass")</f>
        <v>Pass</v>
      </c>
      <c r="P5" t="str">
        <f>IF(OR(ISBLANK('Sch C1 People'!R13),AND('Sch C1 People'!S13&gt;0,'Sch C1 People'!R13&lt;1)),"Fail","Pass")</f>
        <v>Pass</v>
      </c>
      <c r="Q5" t="str">
        <f>IF(OR(ISBLANK('Sch C1 People'!S13),AND('Sch C1 People'!R13&gt;0,'Sch C1 People'!S13&lt;1)),"Fail","Pass")</f>
        <v>Pass</v>
      </c>
      <c r="R5" t="str">
        <f>IF(OR(ISBLANK('Sch C1 People'!T13),AND('Sch C1 People'!U13&gt;0,'Sch C1 People'!T13&lt;1)),"Fail","Pass")</f>
        <v>Pass</v>
      </c>
      <c r="S5" t="str">
        <f>IF(OR(ISBLANK('Sch C1 People'!U13),AND('Sch C1 People'!T13&gt;0,'Sch C1 People'!U13&lt;1)),"Fail","Pass")</f>
        <v>Pass</v>
      </c>
      <c r="T5" t="str">
        <f>IF(OR(ISBLANK('Sch C1 People'!V13),AND('Sch C1 People'!W13&gt;0,'Sch C1 People'!V13&lt;1)),"Fail","Pass")</f>
        <v>Pass</v>
      </c>
      <c r="U5" t="str">
        <f>IF(OR(ISBLANK('Sch C1 People'!W13),AND('Sch C1 People'!V13&gt;0,'Sch C1 People'!W13&lt;1)),"Fail","Pass")</f>
        <v>Pass</v>
      </c>
      <c r="V5" t="str">
        <f>IF(OR(ISBLANK('Sch C1 People'!X13),AND('Sch C1 People'!Y13&gt;0,'Sch C1 People'!X13&lt;1)),"Fail","Pass")</f>
        <v>Pass</v>
      </c>
      <c r="W5" t="str">
        <f>IF(OR(ISBLANK('Sch C1 People'!Y13),AND('Sch C1 People'!X13&gt;0,'Sch C1 People'!Y13&lt;1)),"Fail","Pass")</f>
        <v>Pass</v>
      </c>
      <c r="X5" t="str">
        <f>IF(OR(ISBLANK('Sch C1 People'!Z13),AND('Sch C1 People'!AA13&gt;0,'Sch C1 People'!Z13&lt;1)),"Fail","Pass")</f>
        <v>Pass</v>
      </c>
      <c r="Y5" t="str">
        <f>IF(OR(ISBLANK('Sch C1 People'!AA13),AND('Sch C1 People'!Z13&gt;0,'Sch C1 People'!AA13&lt;1)),"Fail","Pass")</f>
        <v>Pass</v>
      </c>
      <c r="Z5" t="str">
        <f>IF(OR(ISBLANK('Sch C1 People'!AB13),AND('Sch C1 People'!AC13&gt;0,'Sch C1 People'!AB13&lt;1)),"Fail","Pass")</f>
        <v>Pass</v>
      </c>
      <c r="AA5" t="str">
        <f>IF(OR(ISBLANK('Sch C1 People'!AC13),AND('Sch C1 People'!AB13&gt;0,'Sch C1 People'!AC13&lt;1)),"Fail","Pass")</f>
        <v>Pass</v>
      </c>
      <c r="AB5" t="str">
        <f>IF(OR(ISBLANK('Sch C1 People'!AD13),AND('Sch C1 People'!AE13&gt;0,'Sch C1 People'!AD13&lt;1)),"Fail","Pass")</f>
        <v>Pass</v>
      </c>
      <c r="AC5" t="str">
        <f>IF(OR(ISBLANK('Sch C1 People'!AE13),AND('Sch C1 People'!AD13&gt;0,'Sch C1 People'!AE13&lt;1)),"Fail","Pass")</f>
        <v>Pass</v>
      </c>
      <c r="AD5" t="str">
        <f>IF(OR(ISBLANK('Sch C1 People'!AF13),AND('Sch C1 People'!AG13&gt;0,'Sch C1 People'!AF13&lt;1)),"Fail","Pass")</f>
        <v>Pass</v>
      </c>
      <c r="AE5" t="str">
        <f>IF(OR(ISBLANK('Sch C1 People'!AG13),AND('Sch C1 People'!AF13&gt;0,'Sch C1 People'!AG13&lt;1)),"Fail","Pass")</f>
        <v>Pass</v>
      </c>
      <c r="AF5" t="str">
        <f>IF(OR(ISBLANK('Sch C1 People'!AH13),AND('Sch C1 People'!AI13&gt;0,'Sch C1 People'!AH13&lt;1)),"Fail","Pass")</f>
        <v>Pass</v>
      </c>
      <c r="AG5" t="str">
        <f>IF(OR(ISBLANK('Sch C1 People'!AI13),AND('Sch C1 People'!AH13&gt;0,'Sch C1 People'!AI13&lt;1)),"Fail","Pass")</f>
        <v>Pass</v>
      </c>
      <c r="AH5" t="str">
        <f>IF(OR(ISBLANK('Sch C1 People'!AJ13),AND('Sch C1 People'!AK13&gt;0,'Sch C1 People'!AJ13&lt;1)),"Fail","Pass")</f>
        <v>Pass</v>
      </c>
      <c r="AI5" t="str">
        <f>IF(OR(ISBLANK('Sch C1 People'!AK13),AND('Sch C1 People'!AJ13&gt;0,'Sch C1 People'!AK13&lt;1)),"Fail","Pass")</f>
        <v>Pass</v>
      </c>
      <c r="AJ5" t="str">
        <f>IF(OR(ISBLANK('Sch C1 People'!AL13),AND('Sch C1 People'!AM13&gt;0,'Sch C1 People'!AL13&lt;1)),"Fail","Pass")</f>
        <v>Pass</v>
      </c>
      <c r="AK5" t="str">
        <f>IF(OR(ISBLANK('Sch C1 People'!AM13),AND('Sch C1 People'!AL13&gt;0,'Sch C1 People'!AM13&lt;1)),"Fail","Pass")</f>
        <v>Pass</v>
      </c>
      <c r="AL5" t="str">
        <f>IF(OR(ISBLANK('Sch C1 People'!AN13),AND('Sch C1 People'!AO13&gt;0,'Sch C1 People'!AN13&lt;1)),"Fail","Pass")</f>
        <v>Pass</v>
      </c>
      <c r="AM5" t="str">
        <f>IF(OR(ISBLANK('Sch C1 People'!AO13),AND('Sch C1 People'!AN13&gt;0,'Sch C1 People'!AO13&lt;1)),"Fail","Pass")</f>
        <v>Pass</v>
      </c>
      <c r="AN5" t="str">
        <f>IF(OR(ISBLANK('Sch C1 People'!AP13),AND('Sch C1 People'!AQ13&gt;0,'Sch C1 People'!AP13&lt;1)),"Fail","Pass")</f>
        <v>Pass</v>
      </c>
      <c r="AO5" t="str">
        <f>IF(OR(ISBLANK('Sch C1 People'!AQ13),AND('Sch C1 People'!AP13&gt;0,'Sch C1 People'!AQ13&lt;1)),"Fail","Pass")</f>
        <v>Pass</v>
      </c>
    </row>
    <row r="6" spans="1:41" x14ac:dyDescent="0.25">
      <c r="A6">
        <v>6</v>
      </c>
      <c r="B6" t="str">
        <f>IF(OR(ISBLANK('Sch C1 People'!D14),AND('Sch C1 People'!E14&gt;0,'Sch C1 People'!D14&lt;1)),"Fail","Pass")</f>
        <v>Pass</v>
      </c>
      <c r="C6" t="str">
        <f>IF(OR(ISBLANK('Sch C1 People'!E14),AND('Sch C1 People'!D14&gt;0,'Sch C1 People'!E14&lt;1)),"Fail","Pass")</f>
        <v>Pass</v>
      </c>
      <c r="D6" t="str">
        <f>IF(OR(ISBLANK('Sch C1 People'!F14),AND('Sch C1 People'!G14&gt;0,'Sch C1 People'!F14&lt;1)),"Fail","Pass")</f>
        <v>Pass</v>
      </c>
      <c r="E6" t="str">
        <f>IF(OR(ISBLANK('Sch C1 People'!G14),AND('Sch C1 People'!F14&gt;0,'Sch C1 People'!G14&lt;1)),"Fail","Pass")</f>
        <v>Pass</v>
      </c>
      <c r="F6" t="str">
        <f>IF(OR(ISBLANK('Sch C1 People'!H14),AND('Sch C1 People'!I14&gt;0,'Sch C1 People'!H14&lt;1)),"Fail","Pass")</f>
        <v>Pass</v>
      </c>
      <c r="G6" t="str">
        <f>IF(OR(ISBLANK('Sch C1 People'!I14),AND('Sch C1 People'!H14&gt;0,'Sch C1 People'!I14&lt;1)),"Fail","Pass")</f>
        <v>Pass</v>
      </c>
      <c r="H6" t="str">
        <f>IF(OR(ISBLANK('Sch C1 People'!J14),AND('Sch C1 People'!K14&gt;0,'Sch C1 People'!J14&lt;1)),"Fail","Pass")</f>
        <v>Pass</v>
      </c>
      <c r="I6" t="str">
        <f>IF(OR(ISBLANK('Sch C1 People'!K14),AND('Sch C1 People'!J14&gt;0,'Sch C1 People'!K14&lt;1)),"Fail","Pass")</f>
        <v>Pass</v>
      </c>
      <c r="J6" t="str">
        <f>IF(OR(ISBLANK('Sch C1 People'!L14),AND('Sch C1 People'!M14&gt;0,'Sch C1 People'!L14&lt;1)),"Fail","Pass")</f>
        <v>Pass</v>
      </c>
      <c r="K6" t="str">
        <f>IF(OR(ISBLANK('Sch C1 People'!M14),AND('Sch C1 People'!L14&gt;0,'Sch C1 People'!M14&lt;1)),"Fail","Pass")</f>
        <v>Pass</v>
      </c>
      <c r="L6" t="str">
        <f>IF(OR(ISBLANK('Sch C1 People'!N14),AND('Sch C1 People'!O14&gt;0,'Sch C1 People'!N14&lt;1)),"Fail","Pass")</f>
        <v>Pass</v>
      </c>
      <c r="M6" t="str">
        <f>IF(OR(ISBLANK('Sch C1 People'!O14),AND('Sch C1 People'!N14&gt;0,'Sch C1 People'!O14&lt;1)),"Fail","Pass")</f>
        <v>Pass</v>
      </c>
      <c r="N6" t="str">
        <f>IF(OR(ISBLANK('Sch C1 People'!P14),AND('Sch C1 People'!Q14&gt;0,'Sch C1 People'!P14&lt;1)),"Fail","Pass")</f>
        <v>Pass</v>
      </c>
      <c r="O6" t="str">
        <f>IF(OR(ISBLANK('Sch C1 People'!Q14),AND('Sch C1 People'!P14&gt;0,'Sch C1 People'!Q14&lt;1)),"Fail","Pass")</f>
        <v>Pass</v>
      </c>
      <c r="P6" t="str">
        <f>IF(OR(ISBLANK('Sch C1 People'!R14),AND('Sch C1 People'!S14&gt;0,'Sch C1 People'!R14&lt;1)),"Fail","Pass")</f>
        <v>Pass</v>
      </c>
      <c r="Q6" t="str">
        <f>IF(OR(ISBLANK('Sch C1 People'!S14),AND('Sch C1 People'!R14&gt;0,'Sch C1 People'!S14&lt;1)),"Fail","Pass")</f>
        <v>Pass</v>
      </c>
      <c r="R6" t="str">
        <f>IF(OR(ISBLANK('Sch C1 People'!T14),AND('Sch C1 People'!U14&gt;0,'Sch C1 People'!T14&lt;1)),"Fail","Pass")</f>
        <v>Pass</v>
      </c>
      <c r="S6" t="str">
        <f>IF(OR(ISBLANK('Sch C1 People'!U14),AND('Sch C1 People'!T14&gt;0,'Sch C1 People'!U14&lt;1)),"Fail","Pass")</f>
        <v>Pass</v>
      </c>
      <c r="T6" t="str">
        <f>IF(OR(ISBLANK('Sch C1 People'!V14),AND('Sch C1 People'!W14&gt;0,'Sch C1 People'!V14&lt;1)),"Fail","Pass")</f>
        <v>Pass</v>
      </c>
      <c r="U6" t="str">
        <f>IF(OR(ISBLANK('Sch C1 People'!W14),AND('Sch C1 People'!V14&gt;0,'Sch C1 People'!W14&lt;1)),"Fail","Pass")</f>
        <v>Pass</v>
      </c>
      <c r="V6" t="str">
        <f>IF(OR(ISBLANK('Sch C1 People'!X14),AND('Sch C1 People'!Y14&gt;0,'Sch C1 People'!X14&lt;1)),"Fail","Pass")</f>
        <v>Pass</v>
      </c>
      <c r="W6" t="str">
        <f>IF(OR(ISBLANK('Sch C1 People'!Y14),AND('Sch C1 People'!X14&gt;0,'Sch C1 People'!Y14&lt;1)),"Fail","Pass")</f>
        <v>Pass</v>
      </c>
      <c r="X6" t="str">
        <f>IF(OR(ISBLANK('Sch C1 People'!Z14),AND('Sch C1 People'!AA14&gt;0,'Sch C1 People'!Z14&lt;1)),"Fail","Pass")</f>
        <v>Pass</v>
      </c>
      <c r="Y6" t="str">
        <f>IF(OR(ISBLANK('Sch C1 People'!AA14),AND('Sch C1 People'!Z14&gt;0,'Sch C1 People'!AA14&lt;1)),"Fail","Pass")</f>
        <v>Pass</v>
      </c>
      <c r="Z6" t="str">
        <f>IF(OR(ISBLANK('Sch C1 People'!AB14),AND('Sch C1 People'!AC14&gt;0,'Sch C1 People'!AB14&lt;1)),"Fail","Pass")</f>
        <v>Pass</v>
      </c>
      <c r="AA6" t="str">
        <f>IF(OR(ISBLANK('Sch C1 People'!AC14),AND('Sch C1 People'!AB14&gt;0,'Sch C1 People'!AC14&lt;1)),"Fail","Pass")</f>
        <v>Pass</v>
      </c>
      <c r="AB6" t="str">
        <f>IF(OR(ISBLANK('Sch C1 People'!AD14),AND('Sch C1 People'!AE14&gt;0,'Sch C1 People'!AD14&lt;1)),"Fail","Pass")</f>
        <v>Pass</v>
      </c>
      <c r="AC6" t="str">
        <f>IF(OR(ISBLANK('Sch C1 People'!AE14),AND('Sch C1 People'!AD14&gt;0,'Sch C1 People'!AE14&lt;1)),"Fail","Pass")</f>
        <v>Pass</v>
      </c>
      <c r="AD6" t="str">
        <f>IF(OR(ISBLANK('Sch C1 People'!AF14),AND('Sch C1 People'!AG14&gt;0,'Sch C1 People'!AF14&lt;1)),"Fail","Pass")</f>
        <v>Pass</v>
      </c>
      <c r="AE6" t="str">
        <f>IF(OR(ISBLANK('Sch C1 People'!AG14),AND('Sch C1 People'!AF14&gt;0,'Sch C1 People'!AG14&lt;1)),"Fail","Pass")</f>
        <v>Pass</v>
      </c>
      <c r="AF6" t="str">
        <f>IF(OR(ISBLANK('Sch C1 People'!AH14),AND('Sch C1 People'!AI14&gt;0,'Sch C1 People'!AH14&lt;1)),"Fail","Pass")</f>
        <v>Pass</v>
      </c>
      <c r="AG6" t="str">
        <f>IF(OR(ISBLANK('Sch C1 People'!AI14),AND('Sch C1 People'!AH14&gt;0,'Sch C1 People'!AI14&lt;1)),"Fail","Pass")</f>
        <v>Pass</v>
      </c>
      <c r="AH6" t="str">
        <f>IF(OR(ISBLANK('Sch C1 People'!AJ14),AND('Sch C1 People'!AK14&gt;0,'Sch C1 People'!AJ14&lt;1)),"Fail","Pass")</f>
        <v>Pass</v>
      </c>
      <c r="AI6" t="str">
        <f>IF(OR(ISBLANK('Sch C1 People'!AK14),AND('Sch C1 People'!AJ14&gt;0,'Sch C1 People'!AK14&lt;1)),"Fail","Pass")</f>
        <v>Pass</v>
      </c>
      <c r="AJ6" t="str">
        <f>IF(OR(ISBLANK('Sch C1 People'!AL14),AND('Sch C1 People'!AM14&gt;0,'Sch C1 People'!AL14&lt;1)),"Fail","Pass")</f>
        <v>Pass</v>
      </c>
      <c r="AK6" t="str">
        <f>IF(OR(ISBLANK('Sch C1 People'!AM14),AND('Sch C1 People'!AL14&gt;0,'Sch C1 People'!AM14&lt;1)),"Fail","Pass")</f>
        <v>Pass</v>
      </c>
      <c r="AL6" t="str">
        <f>IF(OR(ISBLANK('Sch C1 People'!AN14),AND('Sch C1 People'!AO14&gt;0,'Sch C1 People'!AN14&lt;1)),"Fail","Pass")</f>
        <v>Pass</v>
      </c>
      <c r="AM6" t="str">
        <f>IF(OR(ISBLANK('Sch C1 People'!AO14),AND('Sch C1 People'!AN14&gt;0,'Sch C1 People'!AO14&lt;1)),"Fail","Pass")</f>
        <v>Pass</v>
      </c>
      <c r="AN6" t="str">
        <f>IF(OR(ISBLANK('Sch C1 People'!AP14),AND('Sch C1 People'!AQ14&gt;0,'Sch C1 People'!AP14&lt;1)),"Fail","Pass")</f>
        <v>Pass</v>
      </c>
      <c r="AO6" t="str">
        <f>IF(OR(ISBLANK('Sch C1 People'!AQ14),AND('Sch C1 People'!AP14&gt;0,'Sch C1 People'!AQ14&lt;1)),"Fail","Pass")</f>
        <v>Pass</v>
      </c>
    </row>
    <row r="7" spans="1:41" x14ac:dyDescent="0.25">
      <c r="A7">
        <v>7</v>
      </c>
      <c r="B7" t="str">
        <f>IF(OR(ISBLANK('Sch C1 People'!D15),AND('Sch C1 People'!E15&gt;0,'Sch C1 People'!D15&lt;1)),"Fail","Pass")</f>
        <v>Pass</v>
      </c>
      <c r="C7" t="str">
        <f>IF(OR(ISBLANK('Sch C1 People'!E15),AND('Sch C1 People'!D15&gt;0,'Sch C1 People'!E15&lt;1)),"Fail","Pass")</f>
        <v>Pass</v>
      </c>
      <c r="D7" t="str">
        <f>IF(OR(ISBLANK('Sch C1 People'!F15),AND('Sch C1 People'!G15&gt;0,'Sch C1 People'!F15&lt;1)),"Fail","Pass")</f>
        <v>Pass</v>
      </c>
      <c r="E7" t="str">
        <f>IF(OR(ISBLANK('Sch C1 People'!G15),AND('Sch C1 People'!F15&gt;0,'Sch C1 People'!G15&lt;1)),"Fail","Pass")</f>
        <v>Pass</v>
      </c>
      <c r="F7" t="str">
        <f>IF(OR(ISBLANK('Sch C1 People'!H15),AND('Sch C1 People'!I15&gt;0,'Sch C1 People'!H15&lt;1)),"Fail","Pass")</f>
        <v>Pass</v>
      </c>
      <c r="G7" t="str">
        <f>IF(OR(ISBLANK('Sch C1 People'!I15),AND('Sch C1 People'!H15&gt;0,'Sch C1 People'!I15&lt;1)),"Fail","Pass")</f>
        <v>Pass</v>
      </c>
      <c r="H7" t="str">
        <f>IF(OR(ISBLANK('Sch C1 People'!J15),AND('Sch C1 People'!K15&gt;0,'Sch C1 People'!J15&lt;1)),"Fail","Pass")</f>
        <v>Pass</v>
      </c>
      <c r="I7" t="str">
        <f>IF(OR(ISBLANK('Sch C1 People'!K15),AND('Sch C1 People'!J15&gt;0,'Sch C1 People'!K15&lt;1)),"Fail","Pass")</f>
        <v>Pass</v>
      </c>
      <c r="J7" t="str">
        <f>IF(OR(ISBLANK('Sch C1 People'!L15),AND('Sch C1 People'!M15&gt;0,'Sch C1 People'!L15&lt;1)),"Fail","Pass")</f>
        <v>Pass</v>
      </c>
      <c r="K7" t="str">
        <f>IF(OR(ISBLANK('Sch C1 People'!M15),AND('Sch C1 People'!L15&gt;0,'Sch C1 People'!M15&lt;1)),"Fail","Pass")</f>
        <v>Pass</v>
      </c>
      <c r="L7" t="str">
        <f>IF(OR(ISBLANK('Sch C1 People'!N15),AND('Sch C1 People'!O15&gt;0,'Sch C1 People'!N15&lt;1)),"Fail","Pass")</f>
        <v>Pass</v>
      </c>
      <c r="M7" t="str">
        <f>IF(OR(ISBLANK('Sch C1 People'!O15),AND('Sch C1 People'!N15&gt;0,'Sch C1 People'!O15&lt;1)),"Fail","Pass")</f>
        <v>Pass</v>
      </c>
      <c r="N7" t="str">
        <f>IF(OR(ISBLANK('Sch C1 People'!P15),AND('Sch C1 People'!Q15&gt;0,'Sch C1 People'!P15&lt;1)),"Fail","Pass")</f>
        <v>Pass</v>
      </c>
      <c r="O7" t="str">
        <f>IF(OR(ISBLANK('Sch C1 People'!Q15),AND('Sch C1 People'!P15&gt;0,'Sch C1 People'!Q15&lt;1)),"Fail","Pass")</f>
        <v>Pass</v>
      </c>
      <c r="P7" t="str">
        <f>IF(OR(ISBLANK('Sch C1 People'!R15),AND('Sch C1 People'!S15&gt;0,'Sch C1 People'!R15&lt;1)),"Fail","Pass")</f>
        <v>Pass</v>
      </c>
      <c r="Q7" t="str">
        <f>IF(OR(ISBLANK('Sch C1 People'!S15),AND('Sch C1 People'!R15&gt;0,'Sch C1 People'!S15&lt;1)),"Fail","Pass")</f>
        <v>Pass</v>
      </c>
      <c r="R7" t="str">
        <f>IF(OR(ISBLANK('Sch C1 People'!T15),AND('Sch C1 People'!U15&gt;0,'Sch C1 People'!T15&lt;1)),"Fail","Pass")</f>
        <v>Pass</v>
      </c>
      <c r="S7" t="str">
        <f>IF(OR(ISBLANK('Sch C1 People'!U15),AND('Sch C1 People'!T15&gt;0,'Sch C1 People'!U15&lt;1)),"Fail","Pass")</f>
        <v>Pass</v>
      </c>
      <c r="T7" t="str">
        <f>IF(OR(ISBLANK('Sch C1 People'!V15),AND('Sch C1 People'!W15&gt;0,'Sch C1 People'!V15&lt;1)),"Fail","Pass")</f>
        <v>Pass</v>
      </c>
      <c r="U7" t="str">
        <f>IF(OR(ISBLANK('Sch C1 People'!W15),AND('Sch C1 People'!V15&gt;0,'Sch C1 People'!W15&lt;1)),"Fail","Pass")</f>
        <v>Pass</v>
      </c>
      <c r="V7" t="str">
        <f>IF(OR(ISBLANK('Sch C1 People'!X15),AND('Sch C1 People'!Y15&gt;0,'Sch C1 People'!X15&lt;1)),"Fail","Pass")</f>
        <v>Pass</v>
      </c>
      <c r="W7" t="str">
        <f>IF(OR(ISBLANK('Sch C1 People'!Y15),AND('Sch C1 People'!X15&gt;0,'Sch C1 People'!Y15&lt;1)),"Fail","Pass")</f>
        <v>Pass</v>
      </c>
      <c r="X7" t="str">
        <f>IF(OR(ISBLANK('Sch C1 People'!Z15),AND('Sch C1 People'!AA15&gt;0,'Sch C1 People'!Z15&lt;1)),"Fail","Pass")</f>
        <v>Pass</v>
      </c>
      <c r="Y7" t="str">
        <f>IF(OR(ISBLANK('Sch C1 People'!AA15),AND('Sch C1 People'!Z15&gt;0,'Sch C1 People'!AA15&lt;1)),"Fail","Pass")</f>
        <v>Pass</v>
      </c>
      <c r="Z7" t="str">
        <f>IF(OR(ISBLANK('Sch C1 People'!AB15),AND('Sch C1 People'!AC15&gt;0,'Sch C1 People'!AB15&lt;1)),"Fail","Pass")</f>
        <v>Pass</v>
      </c>
      <c r="AA7" t="str">
        <f>IF(OR(ISBLANK('Sch C1 People'!AC15),AND('Sch C1 People'!AB15&gt;0,'Sch C1 People'!AC15&lt;1)),"Fail","Pass")</f>
        <v>Pass</v>
      </c>
      <c r="AB7" t="str">
        <f>IF(OR(ISBLANK('Sch C1 People'!AD15),AND('Sch C1 People'!AE15&gt;0,'Sch C1 People'!AD15&lt;1)),"Fail","Pass")</f>
        <v>Pass</v>
      </c>
      <c r="AC7" t="str">
        <f>IF(OR(ISBLANK('Sch C1 People'!AE15),AND('Sch C1 People'!AD15&gt;0,'Sch C1 People'!AE15&lt;1)),"Fail","Pass")</f>
        <v>Pass</v>
      </c>
      <c r="AD7" t="str">
        <f>IF(OR(ISBLANK('Sch C1 People'!AF15),AND('Sch C1 People'!AG15&gt;0,'Sch C1 People'!AF15&lt;1)),"Fail","Pass")</f>
        <v>Pass</v>
      </c>
      <c r="AE7" t="str">
        <f>IF(OR(ISBLANK('Sch C1 People'!AG15),AND('Sch C1 People'!AF15&gt;0,'Sch C1 People'!AG15&lt;1)),"Fail","Pass")</f>
        <v>Pass</v>
      </c>
      <c r="AF7" t="str">
        <f>IF(OR(ISBLANK('Sch C1 People'!AH15),AND('Sch C1 People'!AI15&gt;0,'Sch C1 People'!AH15&lt;1)),"Fail","Pass")</f>
        <v>Pass</v>
      </c>
      <c r="AG7" t="str">
        <f>IF(OR(ISBLANK('Sch C1 People'!AI15),AND('Sch C1 People'!AH15&gt;0,'Sch C1 People'!AI15&lt;1)),"Fail","Pass")</f>
        <v>Pass</v>
      </c>
      <c r="AH7" t="str">
        <f>IF(OR(ISBLANK('Sch C1 People'!AJ15),AND('Sch C1 People'!AK15&gt;0,'Sch C1 People'!AJ15&lt;1)),"Fail","Pass")</f>
        <v>Pass</v>
      </c>
      <c r="AI7" t="str">
        <f>IF(OR(ISBLANK('Sch C1 People'!AK15),AND('Sch C1 People'!AJ15&gt;0,'Sch C1 People'!AK15&lt;1)),"Fail","Pass")</f>
        <v>Pass</v>
      </c>
      <c r="AJ7" t="str">
        <f>IF(OR(ISBLANK('Sch C1 People'!AL15),AND('Sch C1 People'!AM15&gt;0,'Sch C1 People'!AL15&lt;1)),"Fail","Pass")</f>
        <v>Pass</v>
      </c>
      <c r="AK7" t="str">
        <f>IF(OR(ISBLANK('Sch C1 People'!AM15),AND('Sch C1 People'!AL15&gt;0,'Sch C1 People'!AM15&lt;1)),"Fail","Pass")</f>
        <v>Pass</v>
      </c>
      <c r="AL7" t="str">
        <f>IF(OR(ISBLANK('Sch C1 People'!AN15),AND('Sch C1 People'!AO15&gt;0,'Sch C1 People'!AN15&lt;1)),"Fail","Pass")</f>
        <v>Pass</v>
      </c>
      <c r="AM7" t="str">
        <f>IF(OR(ISBLANK('Sch C1 People'!AO15),AND('Sch C1 People'!AN15&gt;0,'Sch C1 People'!AO15&lt;1)),"Fail","Pass")</f>
        <v>Pass</v>
      </c>
      <c r="AN7" t="str">
        <f>IF(OR(ISBLANK('Sch C1 People'!AP15),AND('Sch C1 People'!AQ15&gt;0,'Sch C1 People'!AP15&lt;1)),"Fail","Pass")</f>
        <v>Pass</v>
      </c>
      <c r="AO7" t="str">
        <f>IF(OR(ISBLANK('Sch C1 People'!AQ15),AND('Sch C1 People'!AP15&gt;0,'Sch C1 People'!AQ15&lt;1)),"Fail","Pass")</f>
        <v>Pass</v>
      </c>
    </row>
    <row r="8" spans="1:41" x14ac:dyDescent="0.25">
      <c r="A8">
        <v>8</v>
      </c>
      <c r="B8" t="str">
        <f>IF(OR(ISBLANK('Sch C1 People'!D16),AND('Sch C1 People'!E16&gt;0,'Sch C1 People'!D16&lt;1)),"Fail","Pass")</f>
        <v>Pass</v>
      </c>
      <c r="C8" t="str">
        <f>IF(OR(ISBLANK('Sch C1 People'!E16),AND('Sch C1 People'!D16&gt;0,'Sch C1 People'!E16&lt;1)),"Fail","Pass")</f>
        <v>Pass</v>
      </c>
      <c r="D8" t="str">
        <f>IF(OR(ISBLANK('Sch C1 People'!F16),AND('Sch C1 People'!G16&gt;0,'Sch C1 People'!F16&lt;1)),"Fail","Pass")</f>
        <v>Pass</v>
      </c>
      <c r="E8" t="str">
        <f>IF(OR(ISBLANK('Sch C1 People'!G16),AND('Sch C1 People'!F16&gt;0,'Sch C1 People'!G16&lt;1)),"Fail","Pass")</f>
        <v>Pass</v>
      </c>
      <c r="F8" t="str">
        <f>IF(OR(ISBLANK('Sch C1 People'!H16),AND('Sch C1 People'!I16&gt;0,'Sch C1 People'!H16&lt;1)),"Fail","Pass")</f>
        <v>Pass</v>
      </c>
      <c r="G8" t="str">
        <f>IF(OR(ISBLANK('Sch C1 People'!I16),AND('Sch C1 People'!H16&gt;0,'Sch C1 People'!I16&lt;1)),"Fail","Pass")</f>
        <v>Pass</v>
      </c>
      <c r="H8" t="str">
        <f>IF(OR(ISBLANK('Sch C1 People'!J16),AND('Sch C1 People'!K16&gt;0,'Sch C1 People'!J16&lt;1)),"Fail","Pass")</f>
        <v>Pass</v>
      </c>
      <c r="I8" t="str">
        <f>IF(OR(ISBLANK('Sch C1 People'!K16),AND('Sch C1 People'!J16&gt;0,'Sch C1 People'!K16&lt;1)),"Fail","Pass")</f>
        <v>Pass</v>
      </c>
      <c r="J8" t="str">
        <f>IF(OR(ISBLANK('Sch C1 People'!L16),AND('Sch C1 People'!M16&gt;0,'Sch C1 People'!L16&lt;1)),"Fail","Pass")</f>
        <v>Pass</v>
      </c>
      <c r="K8" t="str">
        <f>IF(OR(ISBLANK('Sch C1 People'!M16),AND('Sch C1 People'!L16&gt;0,'Sch C1 People'!M16&lt;1)),"Fail","Pass")</f>
        <v>Pass</v>
      </c>
      <c r="L8" t="str">
        <f>IF(OR(ISBLANK('Sch C1 People'!N16),AND('Sch C1 People'!O16&gt;0,'Sch C1 People'!N16&lt;1)),"Fail","Pass")</f>
        <v>Pass</v>
      </c>
      <c r="M8" t="str">
        <f>IF(OR(ISBLANK('Sch C1 People'!O16),AND('Sch C1 People'!N16&gt;0,'Sch C1 People'!O16&lt;1)),"Fail","Pass")</f>
        <v>Pass</v>
      </c>
      <c r="N8" t="str">
        <f>IF(OR(ISBLANK('Sch C1 People'!P16),AND('Sch C1 People'!Q16&gt;0,'Sch C1 People'!P16&lt;1)),"Fail","Pass")</f>
        <v>Pass</v>
      </c>
      <c r="O8" t="str">
        <f>IF(OR(ISBLANK('Sch C1 People'!Q16),AND('Sch C1 People'!P16&gt;0,'Sch C1 People'!Q16&lt;1)),"Fail","Pass")</f>
        <v>Pass</v>
      </c>
      <c r="P8" t="str">
        <f>IF(OR(ISBLANK('Sch C1 People'!R16),AND('Sch C1 People'!S16&gt;0,'Sch C1 People'!R16&lt;1)),"Fail","Pass")</f>
        <v>Pass</v>
      </c>
      <c r="Q8" t="str">
        <f>IF(OR(ISBLANK('Sch C1 People'!S16),AND('Sch C1 People'!R16&gt;0,'Sch C1 People'!S16&lt;1)),"Fail","Pass")</f>
        <v>Pass</v>
      </c>
      <c r="R8" t="str">
        <f>IF(OR(ISBLANK('Sch C1 People'!T16),AND('Sch C1 People'!U16&gt;0,'Sch C1 People'!T16&lt;1)),"Fail","Pass")</f>
        <v>Pass</v>
      </c>
      <c r="S8" t="str">
        <f>IF(OR(ISBLANK('Sch C1 People'!U16),AND('Sch C1 People'!T16&gt;0,'Sch C1 People'!U16&lt;1)),"Fail","Pass")</f>
        <v>Pass</v>
      </c>
      <c r="T8" t="str">
        <f>IF(OR(ISBLANK('Sch C1 People'!V16),AND('Sch C1 People'!W16&gt;0,'Sch C1 People'!V16&lt;1)),"Fail","Pass")</f>
        <v>Pass</v>
      </c>
      <c r="U8" t="str">
        <f>IF(OR(ISBLANK('Sch C1 People'!W16),AND('Sch C1 People'!V16&gt;0,'Sch C1 People'!W16&lt;1)),"Fail","Pass")</f>
        <v>Pass</v>
      </c>
      <c r="V8" t="str">
        <f>IF(OR(ISBLANK('Sch C1 People'!X16),AND('Sch C1 People'!Y16&gt;0,'Sch C1 People'!X16&lt;1)),"Fail","Pass")</f>
        <v>Pass</v>
      </c>
      <c r="W8" t="str">
        <f>IF(OR(ISBLANK('Sch C1 People'!Y16),AND('Sch C1 People'!X16&gt;0,'Sch C1 People'!Y16&lt;1)),"Fail","Pass")</f>
        <v>Pass</v>
      </c>
      <c r="X8" t="str">
        <f>IF(OR(ISBLANK('Sch C1 People'!Z16),AND('Sch C1 People'!AA16&gt;0,'Sch C1 People'!Z16&lt;1)),"Fail","Pass")</f>
        <v>Pass</v>
      </c>
      <c r="Y8" t="str">
        <f>IF(OR(ISBLANK('Sch C1 People'!AA16),AND('Sch C1 People'!Z16&gt;0,'Sch C1 People'!AA16&lt;1)),"Fail","Pass")</f>
        <v>Pass</v>
      </c>
      <c r="Z8" t="str">
        <f>IF(OR(ISBLANK('Sch C1 People'!AB16),AND('Sch C1 People'!AC16&gt;0,'Sch C1 People'!AB16&lt;1)),"Fail","Pass")</f>
        <v>Pass</v>
      </c>
      <c r="AA8" t="str">
        <f>IF(OR(ISBLANK('Sch C1 People'!AC16),AND('Sch C1 People'!AB16&gt;0,'Sch C1 People'!AC16&lt;1)),"Fail","Pass")</f>
        <v>Pass</v>
      </c>
      <c r="AB8" t="str">
        <f>IF(OR(ISBLANK('Sch C1 People'!AD16),AND('Sch C1 People'!AE16&gt;0,'Sch C1 People'!AD16&lt;1)),"Fail","Pass")</f>
        <v>Pass</v>
      </c>
      <c r="AC8" t="str">
        <f>IF(OR(ISBLANK('Sch C1 People'!AE16),AND('Sch C1 People'!AD16&gt;0,'Sch C1 People'!AE16&lt;1)),"Fail","Pass")</f>
        <v>Pass</v>
      </c>
      <c r="AD8" t="str">
        <f>IF(OR(ISBLANK('Sch C1 People'!AF16),AND('Sch C1 People'!AG16&gt;0,'Sch C1 People'!AF16&lt;1)),"Fail","Pass")</f>
        <v>Pass</v>
      </c>
      <c r="AE8" t="str">
        <f>IF(OR(ISBLANK('Sch C1 People'!AG16),AND('Sch C1 People'!AF16&gt;0,'Sch C1 People'!AG16&lt;1)),"Fail","Pass")</f>
        <v>Pass</v>
      </c>
      <c r="AF8" t="str">
        <f>IF(OR(ISBLANK('Sch C1 People'!AH16),AND('Sch C1 People'!AI16&gt;0,'Sch C1 People'!AH16&lt;1)),"Fail","Pass")</f>
        <v>Pass</v>
      </c>
      <c r="AG8" t="str">
        <f>IF(OR(ISBLANK('Sch C1 People'!AI16),AND('Sch C1 People'!AH16&gt;0,'Sch C1 People'!AI16&lt;1)),"Fail","Pass")</f>
        <v>Pass</v>
      </c>
      <c r="AH8" t="str">
        <f>IF(OR(ISBLANK('Sch C1 People'!AJ16),AND('Sch C1 People'!AK16&gt;0,'Sch C1 People'!AJ16&lt;1)),"Fail","Pass")</f>
        <v>Pass</v>
      </c>
      <c r="AI8" t="str">
        <f>IF(OR(ISBLANK('Sch C1 People'!AK16),AND('Sch C1 People'!AJ16&gt;0,'Sch C1 People'!AK16&lt;1)),"Fail","Pass")</f>
        <v>Pass</v>
      </c>
      <c r="AJ8" t="str">
        <f>IF(OR(ISBLANK('Sch C1 People'!AL16),AND('Sch C1 People'!AM16&gt;0,'Sch C1 People'!AL16&lt;1)),"Fail","Pass")</f>
        <v>Pass</v>
      </c>
      <c r="AK8" t="str">
        <f>IF(OR(ISBLANK('Sch C1 People'!AM16),AND('Sch C1 People'!AL16&gt;0,'Sch C1 People'!AM16&lt;1)),"Fail","Pass")</f>
        <v>Pass</v>
      </c>
      <c r="AL8" t="str">
        <f>IF(OR(ISBLANK('Sch C1 People'!AN16),AND('Sch C1 People'!AO16&gt;0,'Sch C1 People'!AN16&lt;1)),"Fail","Pass")</f>
        <v>Pass</v>
      </c>
      <c r="AM8" t="str">
        <f>IF(OR(ISBLANK('Sch C1 People'!AO16),AND('Sch C1 People'!AN16&gt;0,'Sch C1 People'!AO16&lt;1)),"Fail","Pass")</f>
        <v>Pass</v>
      </c>
      <c r="AN8" t="str">
        <f>IF(OR(ISBLANK('Sch C1 People'!AP16),AND('Sch C1 People'!AQ16&gt;0,'Sch C1 People'!AP16&lt;1)),"Fail","Pass")</f>
        <v>Pass</v>
      </c>
      <c r="AO8" t="str">
        <f>IF(OR(ISBLANK('Sch C1 People'!AQ16),AND('Sch C1 People'!AP16&gt;0,'Sch C1 People'!AQ16&lt;1)),"Fail","Pass")</f>
        <v>Pass</v>
      </c>
    </row>
    <row r="9" spans="1:41" x14ac:dyDescent="0.25">
      <c r="A9">
        <v>9</v>
      </c>
      <c r="B9" t="str">
        <f>IF(OR(ISBLANK('Sch C1 People'!D17),AND('Sch C1 People'!E17&gt;0,'Sch C1 People'!D17&lt;1)),"Fail","Pass")</f>
        <v>Pass</v>
      </c>
      <c r="C9" t="str">
        <f>IF(OR(ISBLANK('Sch C1 People'!E17),AND('Sch C1 People'!D17&gt;0,'Sch C1 People'!E17&lt;1)),"Fail","Pass")</f>
        <v>Pass</v>
      </c>
      <c r="D9" t="str">
        <f>IF(OR(ISBLANK('Sch C1 People'!F17),AND('Sch C1 People'!G17&gt;0,'Sch C1 People'!F17&lt;1)),"Fail","Pass")</f>
        <v>Pass</v>
      </c>
      <c r="E9" t="str">
        <f>IF(OR(ISBLANK('Sch C1 People'!G17),AND('Sch C1 People'!F17&gt;0,'Sch C1 People'!G17&lt;1)),"Fail","Pass")</f>
        <v>Pass</v>
      </c>
      <c r="F9" t="str">
        <f>IF(OR(ISBLANK('Sch C1 People'!H17),AND('Sch C1 People'!I17&gt;0,'Sch C1 People'!H17&lt;1)),"Fail","Pass")</f>
        <v>Pass</v>
      </c>
      <c r="G9" t="str">
        <f>IF(OR(ISBLANK('Sch C1 People'!I17),AND('Sch C1 People'!H17&gt;0,'Sch C1 People'!I17&lt;1)),"Fail","Pass")</f>
        <v>Pass</v>
      </c>
      <c r="H9" t="str">
        <f>IF(OR(ISBLANK('Sch C1 People'!J17),AND('Sch C1 People'!K17&gt;0,'Sch C1 People'!J17&lt;1)),"Fail","Pass")</f>
        <v>Pass</v>
      </c>
      <c r="I9" t="str">
        <f>IF(OR(ISBLANK('Sch C1 People'!K17),AND('Sch C1 People'!J17&gt;0,'Sch C1 People'!K17&lt;1)),"Fail","Pass")</f>
        <v>Pass</v>
      </c>
      <c r="J9" t="str">
        <f>IF(OR(ISBLANK('Sch C1 People'!L17),AND('Sch C1 People'!M17&gt;0,'Sch C1 People'!L17&lt;1)),"Fail","Pass")</f>
        <v>Pass</v>
      </c>
      <c r="K9" t="str">
        <f>IF(OR(ISBLANK('Sch C1 People'!M17),AND('Sch C1 People'!L17&gt;0,'Sch C1 People'!M17&lt;1)),"Fail","Pass")</f>
        <v>Pass</v>
      </c>
      <c r="L9" t="str">
        <f>IF(OR(ISBLANK('Sch C1 People'!N17),AND('Sch C1 People'!O17&gt;0,'Sch C1 People'!N17&lt;1)),"Fail","Pass")</f>
        <v>Pass</v>
      </c>
      <c r="M9" t="str">
        <f>IF(OR(ISBLANK('Sch C1 People'!O17),AND('Sch C1 People'!N17&gt;0,'Sch C1 People'!O17&lt;1)),"Fail","Pass")</f>
        <v>Pass</v>
      </c>
      <c r="N9" t="str">
        <f>IF(OR(ISBLANK('Sch C1 People'!P17),AND('Sch C1 People'!Q17&gt;0,'Sch C1 People'!P17&lt;1)),"Fail","Pass")</f>
        <v>Pass</v>
      </c>
      <c r="O9" t="str">
        <f>IF(OR(ISBLANK('Sch C1 People'!Q17),AND('Sch C1 People'!P17&gt;0,'Sch C1 People'!Q17&lt;1)),"Fail","Pass")</f>
        <v>Pass</v>
      </c>
      <c r="P9" t="str">
        <f>IF(OR(ISBLANK('Sch C1 People'!R17),AND('Sch C1 People'!S17&gt;0,'Sch C1 People'!R17&lt;1)),"Fail","Pass")</f>
        <v>Pass</v>
      </c>
      <c r="Q9" t="str">
        <f>IF(OR(ISBLANK('Sch C1 People'!S17),AND('Sch C1 People'!R17&gt;0,'Sch C1 People'!S17&lt;1)),"Fail","Pass")</f>
        <v>Pass</v>
      </c>
      <c r="R9" t="str">
        <f>IF(OR(ISBLANK('Sch C1 People'!T17),AND('Sch C1 People'!U17&gt;0,'Sch C1 People'!T17&lt;1)),"Fail","Pass")</f>
        <v>Pass</v>
      </c>
      <c r="S9" t="str">
        <f>IF(OR(ISBLANK('Sch C1 People'!U17),AND('Sch C1 People'!T17&gt;0,'Sch C1 People'!U17&lt;1)),"Fail","Pass")</f>
        <v>Pass</v>
      </c>
      <c r="T9" t="str">
        <f>IF(OR(ISBLANK('Sch C1 People'!V17),AND('Sch C1 People'!W17&gt;0,'Sch C1 People'!V17&lt;1)),"Fail","Pass")</f>
        <v>Pass</v>
      </c>
      <c r="U9" t="str">
        <f>IF(OR(ISBLANK('Sch C1 People'!W17),AND('Sch C1 People'!V17&gt;0,'Sch C1 People'!W17&lt;1)),"Fail","Pass")</f>
        <v>Pass</v>
      </c>
      <c r="V9" t="str">
        <f>IF(OR(ISBLANK('Sch C1 People'!X17),AND('Sch C1 People'!Y17&gt;0,'Sch C1 People'!X17&lt;1)),"Fail","Pass")</f>
        <v>Pass</v>
      </c>
      <c r="W9" t="str">
        <f>IF(OR(ISBLANK('Sch C1 People'!Y17),AND('Sch C1 People'!X17&gt;0,'Sch C1 People'!Y17&lt;1)),"Fail","Pass")</f>
        <v>Pass</v>
      </c>
      <c r="X9" t="str">
        <f>IF(OR(ISBLANK('Sch C1 People'!Z17),AND('Sch C1 People'!AA17&gt;0,'Sch C1 People'!Z17&lt;1)),"Fail","Pass")</f>
        <v>Pass</v>
      </c>
      <c r="Y9" t="str">
        <f>IF(OR(ISBLANK('Sch C1 People'!AA17),AND('Sch C1 People'!Z17&gt;0,'Sch C1 People'!AA17&lt;1)),"Fail","Pass")</f>
        <v>Pass</v>
      </c>
      <c r="Z9" t="str">
        <f>IF(OR(ISBLANK('Sch C1 People'!AB17),AND('Sch C1 People'!AC17&gt;0,'Sch C1 People'!AB17&lt;1)),"Fail","Pass")</f>
        <v>Pass</v>
      </c>
      <c r="AA9" t="str">
        <f>IF(OR(ISBLANK('Sch C1 People'!AC17),AND('Sch C1 People'!AB17&gt;0,'Sch C1 People'!AC17&lt;1)),"Fail","Pass")</f>
        <v>Pass</v>
      </c>
      <c r="AB9" t="str">
        <f>IF(OR(ISBLANK('Sch C1 People'!AD17),AND('Sch C1 People'!AE17&gt;0,'Sch C1 People'!AD17&lt;1)),"Fail","Pass")</f>
        <v>Pass</v>
      </c>
      <c r="AC9" t="str">
        <f>IF(OR(ISBLANK('Sch C1 People'!AE17),AND('Sch C1 People'!AD17&gt;0,'Sch C1 People'!AE17&lt;1)),"Fail","Pass")</f>
        <v>Pass</v>
      </c>
      <c r="AD9" t="str">
        <f>IF(OR(ISBLANK('Sch C1 People'!AF17),AND('Sch C1 People'!AG17&gt;0,'Sch C1 People'!AF17&lt;1)),"Fail","Pass")</f>
        <v>Pass</v>
      </c>
      <c r="AE9" t="str">
        <f>IF(OR(ISBLANK('Sch C1 People'!AG17),AND('Sch C1 People'!AF17&gt;0,'Sch C1 People'!AG17&lt;1)),"Fail","Pass")</f>
        <v>Pass</v>
      </c>
      <c r="AF9" t="str">
        <f>IF(OR(ISBLANK('Sch C1 People'!AH17),AND('Sch C1 People'!AI17&gt;0,'Sch C1 People'!AH17&lt;1)),"Fail","Pass")</f>
        <v>Pass</v>
      </c>
      <c r="AG9" t="str">
        <f>IF(OR(ISBLANK('Sch C1 People'!AI17),AND('Sch C1 People'!AH17&gt;0,'Sch C1 People'!AI17&lt;1)),"Fail","Pass")</f>
        <v>Pass</v>
      </c>
      <c r="AH9" t="str">
        <f>IF(OR(ISBLANK('Sch C1 People'!AJ17),AND('Sch C1 People'!AK17&gt;0,'Sch C1 People'!AJ17&lt;1)),"Fail","Pass")</f>
        <v>Pass</v>
      </c>
      <c r="AI9" t="str">
        <f>IF(OR(ISBLANK('Sch C1 People'!AK17),AND('Sch C1 People'!AJ17&gt;0,'Sch C1 People'!AK17&lt;1)),"Fail","Pass")</f>
        <v>Pass</v>
      </c>
      <c r="AJ9" t="str">
        <f>IF(OR(ISBLANK('Sch C1 People'!AL17),AND('Sch C1 People'!AM17&gt;0,'Sch C1 People'!AL17&lt;1)),"Fail","Pass")</f>
        <v>Pass</v>
      </c>
      <c r="AK9" t="str">
        <f>IF(OR(ISBLANK('Sch C1 People'!AM17),AND('Sch C1 People'!AL17&gt;0,'Sch C1 People'!AM17&lt;1)),"Fail","Pass")</f>
        <v>Pass</v>
      </c>
      <c r="AL9" t="str">
        <f>IF(OR(ISBLANK('Sch C1 People'!AN17),AND('Sch C1 People'!AO17&gt;0,'Sch C1 People'!AN17&lt;1)),"Fail","Pass")</f>
        <v>Pass</v>
      </c>
      <c r="AM9" t="str">
        <f>IF(OR(ISBLANK('Sch C1 People'!AO17),AND('Sch C1 People'!AN17&gt;0,'Sch C1 People'!AO17&lt;1)),"Fail","Pass")</f>
        <v>Pass</v>
      </c>
      <c r="AN9" t="str">
        <f>IF(OR(ISBLANK('Sch C1 People'!AP17),AND('Sch C1 People'!AQ17&gt;0,'Sch C1 People'!AP17&lt;1)),"Fail","Pass")</f>
        <v>Pass</v>
      </c>
      <c r="AO9" t="str">
        <f>IF(OR(ISBLANK('Sch C1 People'!AQ17),AND('Sch C1 People'!AP17&gt;0,'Sch C1 People'!AQ17&lt;1)),"Fail","Pass")</f>
        <v>Pass</v>
      </c>
    </row>
    <row r="10" spans="1:41" x14ac:dyDescent="0.25">
      <c r="A10">
        <v>10</v>
      </c>
      <c r="B10" t="str">
        <f>IF(OR(ISBLANK('Sch C1 People'!D18),AND('Sch C1 People'!E18&gt;0,'Sch C1 People'!D18&lt;1)),"Fail","Pass")</f>
        <v>Pass</v>
      </c>
      <c r="C10" t="str">
        <f>IF(OR(ISBLANK('Sch C1 People'!E18),AND('Sch C1 People'!D18&gt;0,'Sch C1 People'!E18&lt;1)),"Fail","Pass")</f>
        <v>Pass</v>
      </c>
      <c r="D10" t="str">
        <f>IF(OR(ISBLANK('Sch C1 People'!F18),AND('Sch C1 People'!G18&gt;0,'Sch C1 People'!F18&lt;1)),"Fail","Pass")</f>
        <v>Pass</v>
      </c>
      <c r="E10" t="str">
        <f>IF(OR(ISBLANK('Sch C1 People'!G18),AND('Sch C1 People'!F18&gt;0,'Sch C1 People'!G18&lt;1)),"Fail","Pass")</f>
        <v>Pass</v>
      </c>
      <c r="F10" t="str">
        <f>IF(OR(ISBLANK('Sch C1 People'!H18),AND('Sch C1 People'!I18&gt;0,'Sch C1 People'!H18&lt;1)),"Fail","Pass")</f>
        <v>Pass</v>
      </c>
      <c r="G10" t="str">
        <f>IF(OR(ISBLANK('Sch C1 People'!I18),AND('Sch C1 People'!H18&gt;0,'Sch C1 People'!I18&lt;1)),"Fail","Pass")</f>
        <v>Pass</v>
      </c>
      <c r="H10" t="str">
        <f>IF(OR(ISBLANK('Sch C1 People'!J18),AND('Sch C1 People'!K18&gt;0,'Sch C1 People'!J18&lt;1)),"Fail","Pass")</f>
        <v>Pass</v>
      </c>
      <c r="I10" t="str">
        <f>IF(OR(ISBLANK('Sch C1 People'!K18),AND('Sch C1 People'!J18&gt;0,'Sch C1 People'!K18&lt;1)),"Fail","Pass")</f>
        <v>Pass</v>
      </c>
      <c r="J10" t="str">
        <f>IF(OR(ISBLANK('Sch C1 People'!L18),AND('Sch C1 People'!M18&gt;0,'Sch C1 People'!L18&lt;1)),"Fail","Pass")</f>
        <v>Pass</v>
      </c>
      <c r="K10" t="str">
        <f>IF(OR(ISBLANK('Sch C1 People'!M18),AND('Sch C1 People'!L18&gt;0,'Sch C1 People'!M18&lt;1)),"Fail","Pass")</f>
        <v>Pass</v>
      </c>
      <c r="L10" t="str">
        <f>IF(OR(ISBLANK('Sch C1 People'!N18),AND('Sch C1 People'!O18&gt;0,'Sch C1 People'!N18&lt;1)),"Fail","Pass")</f>
        <v>Pass</v>
      </c>
      <c r="M10" t="str">
        <f>IF(OR(ISBLANK('Sch C1 People'!O18),AND('Sch C1 People'!N18&gt;0,'Sch C1 People'!O18&lt;1)),"Fail","Pass")</f>
        <v>Pass</v>
      </c>
      <c r="N10" t="str">
        <f>IF(OR(ISBLANK('Sch C1 People'!P18),AND('Sch C1 People'!Q18&gt;0,'Sch C1 People'!P18&lt;1)),"Fail","Pass")</f>
        <v>Pass</v>
      </c>
      <c r="O10" t="str">
        <f>IF(OR(ISBLANK('Sch C1 People'!Q18),AND('Sch C1 People'!P18&gt;0,'Sch C1 People'!Q18&lt;1)),"Fail","Pass")</f>
        <v>Pass</v>
      </c>
      <c r="P10" t="str">
        <f>IF(OR(ISBLANK('Sch C1 People'!R18),AND('Sch C1 People'!S18&gt;0,'Sch C1 People'!R18&lt;1)),"Fail","Pass")</f>
        <v>Pass</v>
      </c>
      <c r="Q10" t="str">
        <f>IF(OR(ISBLANK('Sch C1 People'!S18),AND('Sch C1 People'!R18&gt;0,'Sch C1 People'!S18&lt;1)),"Fail","Pass")</f>
        <v>Pass</v>
      </c>
      <c r="R10" t="str">
        <f>IF(OR(ISBLANK('Sch C1 People'!T18),AND('Sch C1 People'!U18&gt;0,'Sch C1 People'!T18&lt;1)),"Fail","Pass")</f>
        <v>Pass</v>
      </c>
      <c r="S10" t="str">
        <f>IF(OR(ISBLANK('Sch C1 People'!U18),AND('Sch C1 People'!T18&gt;0,'Sch C1 People'!U18&lt;1)),"Fail","Pass")</f>
        <v>Pass</v>
      </c>
      <c r="T10" t="str">
        <f>IF(OR(ISBLANK('Sch C1 People'!V18),AND('Sch C1 People'!W18&gt;0,'Sch C1 People'!V18&lt;1)),"Fail","Pass")</f>
        <v>Pass</v>
      </c>
      <c r="U10" t="str">
        <f>IF(OR(ISBLANK('Sch C1 People'!W18),AND('Sch C1 People'!V18&gt;0,'Sch C1 People'!W18&lt;1)),"Fail","Pass")</f>
        <v>Pass</v>
      </c>
      <c r="V10" t="str">
        <f>IF(OR(ISBLANK('Sch C1 People'!X18),AND('Sch C1 People'!Y18&gt;0,'Sch C1 People'!X18&lt;1)),"Fail","Pass")</f>
        <v>Pass</v>
      </c>
      <c r="W10" t="str">
        <f>IF(OR(ISBLANK('Sch C1 People'!Y18),AND('Sch C1 People'!X18&gt;0,'Sch C1 People'!Y18&lt;1)),"Fail","Pass")</f>
        <v>Pass</v>
      </c>
      <c r="X10" t="str">
        <f>IF(OR(ISBLANK('Sch C1 People'!Z18),AND('Sch C1 People'!AA18&gt;0,'Sch C1 People'!Z18&lt;1)),"Fail","Pass")</f>
        <v>Pass</v>
      </c>
      <c r="Y10" t="str">
        <f>IF(OR(ISBLANK('Sch C1 People'!AA18),AND('Sch C1 People'!Z18&gt;0,'Sch C1 People'!AA18&lt;1)),"Fail","Pass")</f>
        <v>Pass</v>
      </c>
      <c r="Z10" t="str">
        <f>IF(OR(ISBLANK('Sch C1 People'!AB18),AND('Sch C1 People'!AC18&gt;0,'Sch C1 People'!AB18&lt;1)),"Fail","Pass")</f>
        <v>Pass</v>
      </c>
      <c r="AA10" t="str">
        <f>IF(OR(ISBLANK('Sch C1 People'!AC18),AND('Sch C1 People'!AB18&gt;0,'Sch C1 People'!AC18&lt;1)),"Fail","Pass")</f>
        <v>Pass</v>
      </c>
      <c r="AB10" t="str">
        <f>IF(OR(ISBLANK('Sch C1 People'!AD18),AND('Sch C1 People'!AE18&gt;0,'Sch C1 People'!AD18&lt;1)),"Fail","Pass")</f>
        <v>Pass</v>
      </c>
      <c r="AC10" t="str">
        <f>IF(OR(ISBLANK('Sch C1 People'!AE18),AND('Sch C1 People'!AD18&gt;0,'Sch C1 People'!AE18&lt;1)),"Fail","Pass")</f>
        <v>Pass</v>
      </c>
      <c r="AD10" t="str">
        <f>IF(OR(ISBLANK('Sch C1 People'!AF18),AND('Sch C1 People'!AG18&gt;0,'Sch C1 People'!AF18&lt;1)),"Fail","Pass")</f>
        <v>Pass</v>
      </c>
      <c r="AE10" t="str">
        <f>IF(OR(ISBLANK('Sch C1 People'!AG18),AND('Sch C1 People'!AF18&gt;0,'Sch C1 People'!AG18&lt;1)),"Fail","Pass")</f>
        <v>Pass</v>
      </c>
      <c r="AF10" t="str">
        <f>IF(OR(ISBLANK('Sch C1 People'!AH18),AND('Sch C1 People'!AI18&gt;0,'Sch C1 People'!AH18&lt;1)),"Fail","Pass")</f>
        <v>Pass</v>
      </c>
      <c r="AG10" t="str">
        <f>IF(OR(ISBLANK('Sch C1 People'!AI18),AND('Sch C1 People'!AH18&gt;0,'Sch C1 People'!AI18&lt;1)),"Fail","Pass")</f>
        <v>Pass</v>
      </c>
      <c r="AH10" t="str">
        <f>IF(OR(ISBLANK('Sch C1 People'!AJ18),AND('Sch C1 People'!AK18&gt;0,'Sch C1 People'!AJ18&lt;1)),"Fail","Pass")</f>
        <v>Pass</v>
      </c>
      <c r="AI10" t="str">
        <f>IF(OR(ISBLANK('Sch C1 People'!AK18),AND('Sch C1 People'!AJ18&gt;0,'Sch C1 People'!AK18&lt;1)),"Fail","Pass")</f>
        <v>Pass</v>
      </c>
      <c r="AJ10" t="str">
        <f>IF(OR(ISBLANK('Sch C1 People'!AL18),AND('Sch C1 People'!AM18&gt;0,'Sch C1 People'!AL18&lt;1)),"Fail","Pass")</f>
        <v>Pass</v>
      </c>
      <c r="AK10" t="str">
        <f>IF(OR(ISBLANK('Sch C1 People'!AM18),AND('Sch C1 People'!AL18&gt;0,'Sch C1 People'!AM18&lt;1)),"Fail","Pass")</f>
        <v>Pass</v>
      </c>
      <c r="AL10" t="str">
        <f>IF(OR(ISBLANK('Sch C1 People'!AN18),AND('Sch C1 People'!AO18&gt;0,'Sch C1 People'!AN18&lt;1)),"Fail","Pass")</f>
        <v>Pass</v>
      </c>
      <c r="AM10" t="str">
        <f>IF(OR(ISBLANK('Sch C1 People'!AO18),AND('Sch C1 People'!AN18&gt;0,'Sch C1 People'!AO18&lt;1)),"Fail","Pass")</f>
        <v>Pass</v>
      </c>
      <c r="AN10" t="str">
        <f>IF(OR(ISBLANK('Sch C1 People'!AP18),AND('Sch C1 People'!AQ18&gt;0,'Sch C1 People'!AP18&lt;1)),"Fail","Pass")</f>
        <v>Pass</v>
      </c>
      <c r="AO10" t="str">
        <f>IF(OR(ISBLANK('Sch C1 People'!AQ18),AND('Sch C1 People'!AP18&gt;0,'Sch C1 People'!AQ18&lt;1)),"Fail","Pass")</f>
        <v>Pass</v>
      </c>
    </row>
    <row r="11" spans="1:41" x14ac:dyDescent="0.25">
      <c r="A11">
        <v>11</v>
      </c>
      <c r="B11" t="str">
        <f>IF(OR(ISBLANK('Sch C1 People'!D19),AND('Sch C1 People'!E19&gt;0,'Sch C1 People'!D19&lt;1)),"Fail","Pass")</f>
        <v>Pass</v>
      </c>
      <c r="C11" t="str">
        <f>IF(OR(ISBLANK('Sch C1 People'!E19),AND('Sch C1 People'!D19&gt;0,'Sch C1 People'!E19&lt;1)),"Fail","Pass")</f>
        <v>Pass</v>
      </c>
      <c r="D11" t="str">
        <f>IF(OR(ISBLANK('Sch C1 People'!F19),AND('Sch C1 People'!G19&gt;0,'Sch C1 People'!F19&lt;1)),"Fail","Pass")</f>
        <v>Pass</v>
      </c>
      <c r="E11" t="str">
        <f>IF(OR(ISBLANK('Sch C1 People'!G19),AND('Sch C1 People'!F19&gt;0,'Sch C1 People'!G19&lt;1)),"Fail","Pass")</f>
        <v>Pass</v>
      </c>
      <c r="F11" t="str">
        <f>IF(OR(ISBLANK('Sch C1 People'!H19),AND('Sch C1 People'!I19&gt;0,'Sch C1 People'!H19&lt;1)),"Fail","Pass")</f>
        <v>Pass</v>
      </c>
      <c r="G11" t="str">
        <f>IF(OR(ISBLANK('Sch C1 People'!I19),AND('Sch C1 People'!H19&gt;0,'Sch C1 People'!I19&lt;1)),"Fail","Pass")</f>
        <v>Pass</v>
      </c>
      <c r="H11" t="str">
        <f>IF(OR(ISBLANK('Sch C1 People'!J19),AND('Sch C1 People'!K19&gt;0,'Sch C1 People'!J19&lt;1)),"Fail","Pass")</f>
        <v>Pass</v>
      </c>
      <c r="I11" t="str">
        <f>IF(OR(ISBLANK('Sch C1 People'!K19),AND('Sch C1 People'!J19&gt;0,'Sch C1 People'!K19&lt;1)),"Fail","Pass")</f>
        <v>Pass</v>
      </c>
      <c r="J11" t="str">
        <f>IF(OR(ISBLANK('Sch C1 People'!L19),AND('Sch C1 People'!M19&gt;0,'Sch C1 People'!L19&lt;1)),"Fail","Pass")</f>
        <v>Pass</v>
      </c>
      <c r="K11" t="str">
        <f>IF(OR(ISBLANK('Sch C1 People'!M19),AND('Sch C1 People'!L19&gt;0,'Sch C1 People'!M19&lt;1)),"Fail","Pass")</f>
        <v>Pass</v>
      </c>
      <c r="L11" t="str">
        <f>IF(OR(ISBLANK('Sch C1 People'!N19),AND('Sch C1 People'!O19&gt;0,'Sch C1 People'!N19&lt;1)),"Fail","Pass")</f>
        <v>Pass</v>
      </c>
      <c r="M11" t="str">
        <f>IF(OR(ISBLANK('Sch C1 People'!O19),AND('Sch C1 People'!N19&gt;0,'Sch C1 People'!O19&lt;1)),"Fail","Pass")</f>
        <v>Pass</v>
      </c>
      <c r="N11" t="str">
        <f>IF(OR(ISBLANK('Sch C1 People'!P19),AND('Sch C1 People'!Q19&gt;0,'Sch C1 People'!P19&lt;1)),"Fail","Pass")</f>
        <v>Pass</v>
      </c>
      <c r="O11" t="str">
        <f>IF(OR(ISBLANK('Sch C1 People'!Q19),AND('Sch C1 People'!P19&gt;0,'Sch C1 People'!Q19&lt;1)),"Fail","Pass")</f>
        <v>Pass</v>
      </c>
      <c r="P11" t="str">
        <f>IF(OR(ISBLANK('Sch C1 People'!R19),AND('Sch C1 People'!S19&gt;0,'Sch C1 People'!R19&lt;1)),"Fail","Pass")</f>
        <v>Pass</v>
      </c>
      <c r="Q11" t="str">
        <f>IF(OR(ISBLANK('Sch C1 People'!S19),AND('Sch C1 People'!R19&gt;0,'Sch C1 People'!S19&lt;1)),"Fail","Pass")</f>
        <v>Pass</v>
      </c>
      <c r="R11" t="str">
        <f>IF(OR(ISBLANK('Sch C1 People'!T19),AND('Sch C1 People'!U19&gt;0,'Sch C1 People'!T19&lt;1)),"Fail","Pass")</f>
        <v>Pass</v>
      </c>
      <c r="S11" t="str">
        <f>IF(OR(ISBLANK('Sch C1 People'!U19),AND('Sch C1 People'!T19&gt;0,'Sch C1 People'!U19&lt;1)),"Fail","Pass")</f>
        <v>Pass</v>
      </c>
      <c r="T11" t="str">
        <f>IF(OR(ISBLANK('Sch C1 People'!V19),AND('Sch C1 People'!W19&gt;0,'Sch C1 People'!V19&lt;1)),"Fail","Pass")</f>
        <v>Pass</v>
      </c>
      <c r="U11" t="str">
        <f>IF(OR(ISBLANK('Sch C1 People'!W19),AND('Sch C1 People'!V19&gt;0,'Sch C1 People'!W19&lt;1)),"Fail","Pass")</f>
        <v>Pass</v>
      </c>
      <c r="V11" t="str">
        <f>IF(OR(ISBLANK('Sch C1 People'!X19),AND('Sch C1 People'!Y19&gt;0,'Sch C1 People'!X19&lt;1)),"Fail","Pass")</f>
        <v>Pass</v>
      </c>
      <c r="W11" t="str">
        <f>IF(OR(ISBLANK('Sch C1 People'!Y19),AND('Sch C1 People'!X19&gt;0,'Sch C1 People'!Y19&lt;1)),"Fail","Pass")</f>
        <v>Pass</v>
      </c>
      <c r="X11" t="str">
        <f>IF(OR(ISBLANK('Sch C1 People'!Z19),AND('Sch C1 People'!AA19&gt;0,'Sch C1 People'!Z19&lt;1)),"Fail","Pass")</f>
        <v>Pass</v>
      </c>
      <c r="Y11" t="str">
        <f>IF(OR(ISBLANK('Sch C1 People'!AA19),AND('Sch C1 People'!Z19&gt;0,'Sch C1 People'!AA19&lt;1)),"Fail","Pass")</f>
        <v>Pass</v>
      </c>
      <c r="Z11" t="str">
        <f>IF(OR(ISBLANK('Sch C1 People'!AB19),AND('Sch C1 People'!AC19&gt;0,'Sch C1 People'!AB19&lt;1)),"Fail","Pass")</f>
        <v>Pass</v>
      </c>
      <c r="AA11" t="str">
        <f>IF(OR(ISBLANK('Sch C1 People'!AC19),AND('Sch C1 People'!AB19&gt;0,'Sch C1 People'!AC19&lt;1)),"Fail","Pass")</f>
        <v>Pass</v>
      </c>
      <c r="AB11" t="str">
        <f>IF(OR(ISBLANK('Sch C1 People'!AD19),AND('Sch C1 People'!AE19&gt;0,'Sch C1 People'!AD19&lt;1)),"Fail","Pass")</f>
        <v>Pass</v>
      </c>
      <c r="AC11" t="str">
        <f>IF(OR(ISBLANK('Sch C1 People'!AE19),AND('Sch C1 People'!AD19&gt;0,'Sch C1 People'!AE19&lt;1)),"Fail","Pass")</f>
        <v>Pass</v>
      </c>
      <c r="AD11" t="str">
        <f>IF(OR(ISBLANK('Sch C1 People'!AF19),AND('Sch C1 People'!AG19&gt;0,'Sch C1 People'!AF19&lt;1)),"Fail","Pass")</f>
        <v>Pass</v>
      </c>
      <c r="AE11" t="str">
        <f>IF(OR(ISBLANK('Sch C1 People'!AG19),AND('Sch C1 People'!AF19&gt;0,'Sch C1 People'!AG19&lt;1)),"Fail","Pass")</f>
        <v>Pass</v>
      </c>
      <c r="AF11" t="str">
        <f>IF(OR(ISBLANK('Sch C1 People'!AH19),AND('Sch C1 People'!AI19&gt;0,'Sch C1 People'!AH19&lt;1)),"Fail","Pass")</f>
        <v>Pass</v>
      </c>
      <c r="AG11" t="str">
        <f>IF(OR(ISBLANK('Sch C1 People'!AI19),AND('Sch C1 People'!AH19&gt;0,'Sch C1 People'!AI19&lt;1)),"Fail","Pass")</f>
        <v>Pass</v>
      </c>
      <c r="AH11" t="str">
        <f>IF(OR(ISBLANK('Sch C1 People'!AJ19),AND('Sch C1 People'!AK19&gt;0,'Sch C1 People'!AJ19&lt;1)),"Fail","Pass")</f>
        <v>Pass</v>
      </c>
      <c r="AI11" t="str">
        <f>IF(OR(ISBLANK('Sch C1 People'!AK19),AND('Sch C1 People'!AJ19&gt;0,'Sch C1 People'!AK19&lt;1)),"Fail","Pass")</f>
        <v>Pass</v>
      </c>
      <c r="AJ11" t="str">
        <f>IF(OR(ISBLANK('Sch C1 People'!AL19),AND('Sch C1 People'!AM19&gt;0,'Sch C1 People'!AL19&lt;1)),"Fail","Pass")</f>
        <v>Pass</v>
      </c>
      <c r="AK11" t="str">
        <f>IF(OR(ISBLANK('Sch C1 People'!AM19),AND('Sch C1 People'!AL19&gt;0,'Sch C1 People'!AM19&lt;1)),"Fail","Pass")</f>
        <v>Pass</v>
      </c>
      <c r="AL11" t="str">
        <f>IF(OR(ISBLANK('Sch C1 People'!AN19),AND('Sch C1 People'!AO19&gt;0,'Sch C1 People'!AN19&lt;1)),"Fail","Pass")</f>
        <v>Pass</v>
      </c>
      <c r="AM11" t="str">
        <f>IF(OR(ISBLANK('Sch C1 People'!AO19),AND('Sch C1 People'!AN19&gt;0,'Sch C1 People'!AO19&lt;1)),"Fail","Pass")</f>
        <v>Pass</v>
      </c>
      <c r="AN11" t="str">
        <f>IF(OR(ISBLANK('Sch C1 People'!AP19),AND('Sch C1 People'!AQ19&gt;0,'Sch C1 People'!AP19&lt;1)),"Fail","Pass")</f>
        <v>Pass</v>
      </c>
      <c r="AO11" t="str">
        <f>IF(OR(ISBLANK('Sch C1 People'!AQ19),AND('Sch C1 People'!AP19&gt;0,'Sch C1 People'!AQ19&lt;1)),"Fail","Pass")</f>
        <v>Pass</v>
      </c>
    </row>
    <row r="12" spans="1:41" x14ac:dyDescent="0.25">
      <c r="A12">
        <v>12</v>
      </c>
      <c r="B12" t="str">
        <f>IF(OR(ISBLANK('Sch C1 People'!D20),AND('Sch C1 People'!E20&gt;0,'Sch C1 People'!D20&lt;1)),"Fail","Pass")</f>
        <v>Pass</v>
      </c>
      <c r="C12" t="str">
        <f>IF(OR(ISBLANK('Sch C1 People'!E20),AND('Sch C1 People'!D20&gt;0,'Sch C1 People'!E20&lt;1)),"Fail","Pass")</f>
        <v>Pass</v>
      </c>
      <c r="D12" t="str">
        <f>IF(OR(ISBLANK('Sch C1 People'!F20),AND('Sch C1 People'!G20&gt;0,'Sch C1 People'!F20&lt;1)),"Fail","Pass")</f>
        <v>Pass</v>
      </c>
      <c r="E12" t="str">
        <f>IF(OR(ISBLANK('Sch C1 People'!G20),AND('Sch C1 People'!F20&gt;0,'Sch C1 People'!G20&lt;1)),"Fail","Pass")</f>
        <v>Pass</v>
      </c>
      <c r="F12" t="str">
        <f>IF(OR(ISBLANK('Sch C1 People'!H20),AND('Sch C1 People'!I20&gt;0,'Sch C1 People'!H20&lt;1)),"Fail","Pass")</f>
        <v>Pass</v>
      </c>
      <c r="G12" t="str">
        <f>IF(OR(ISBLANK('Sch C1 People'!I20),AND('Sch C1 People'!H20&gt;0,'Sch C1 People'!I20&lt;1)),"Fail","Pass")</f>
        <v>Pass</v>
      </c>
      <c r="H12" t="str">
        <f>IF(OR(ISBLANK('Sch C1 People'!J20),AND('Sch C1 People'!K20&gt;0,'Sch C1 People'!J20&lt;1)),"Fail","Pass")</f>
        <v>Pass</v>
      </c>
      <c r="I12" t="str">
        <f>IF(OR(ISBLANK('Sch C1 People'!K20),AND('Sch C1 People'!J20&gt;0,'Sch C1 People'!K20&lt;1)),"Fail","Pass")</f>
        <v>Pass</v>
      </c>
      <c r="J12" t="str">
        <f>IF(OR(ISBLANK('Sch C1 People'!L20),AND('Sch C1 People'!M20&gt;0,'Sch C1 People'!L20&lt;1)),"Fail","Pass")</f>
        <v>Pass</v>
      </c>
      <c r="K12" t="str">
        <f>IF(OR(ISBLANK('Sch C1 People'!M20),AND('Sch C1 People'!L20&gt;0,'Sch C1 People'!M20&lt;1)),"Fail","Pass")</f>
        <v>Pass</v>
      </c>
      <c r="L12" t="str">
        <f>IF(OR(ISBLANK('Sch C1 People'!N20),AND('Sch C1 People'!O20&gt;0,'Sch C1 People'!N20&lt;1)),"Fail","Pass")</f>
        <v>Pass</v>
      </c>
      <c r="M12" t="str">
        <f>IF(OR(ISBLANK('Sch C1 People'!O20),AND('Sch C1 People'!N20&gt;0,'Sch C1 People'!O20&lt;1)),"Fail","Pass")</f>
        <v>Pass</v>
      </c>
      <c r="N12" t="str">
        <f>IF(OR(ISBLANK('Sch C1 People'!P20),AND('Sch C1 People'!Q20&gt;0,'Sch C1 People'!P20&lt;1)),"Fail","Pass")</f>
        <v>Pass</v>
      </c>
      <c r="O12" t="str">
        <f>IF(OR(ISBLANK('Sch C1 People'!Q20),AND('Sch C1 People'!P20&gt;0,'Sch C1 People'!Q20&lt;1)),"Fail","Pass")</f>
        <v>Pass</v>
      </c>
      <c r="P12" t="str">
        <f>IF(OR(ISBLANK('Sch C1 People'!R20),AND('Sch C1 People'!S20&gt;0,'Sch C1 People'!R20&lt;1)),"Fail","Pass")</f>
        <v>Pass</v>
      </c>
      <c r="Q12" t="str">
        <f>IF(OR(ISBLANK('Sch C1 People'!S20),AND('Sch C1 People'!R20&gt;0,'Sch C1 People'!S20&lt;1)),"Fail","Pass")</f>
        <v>Pass</v>
      </c>
      <c r="R12" t="str">
        <f>IF(OR(ISBLANK('Sch C1 People'!T20),AND('Sch C1 People'!U20&gt;0,'Sch C1 People'!T20&lt;1)),"Fail","Pass")</f>
        <v>Pass</v>
      </c>
      <c r="S12" t="str">
        <f>IF(OR(ISBLANK('Sch C1 People'!U20),AND('Sch C1 People'!T20&gt;0,'Sch C1 People'!U20&lt;1)),"Fail","Pass")</f>
        <v>Pass</v>
      </c>
      <c r="T12" t="str">
        <f>IF(OR(ISBLANK('Sch C1 People'!V20),AND('Sch C1 People'!W20&gt;0,'Sch C1 People'!V20&lt;1)),"Fail","Pass")</f>
        <v>Pass</v>
      </c>
      <c r="U12" t="str">
        <f>IF(OR(ISBLANK('Sch C1 People'!W20),AND('Sch C1 People'!V20&gt;0,'Sch C1 People'!W20&lt;1)),"Fail","Pass")</f>
        <v>Pass</v>
      </c>
      <c r="V12" t="str">
        <f>IF(OR(ISBLANK('Sch C1 People'!X20),AND('Sch C1 People'!Y20&gt;0,'Sch C1 People'!X20&lt;1)),"Fail","Pass")</f>
        <v>Pass</v>
      </c>
      <c r="W12" t="str">
        <f>IF(OR(ISBLANK('Sch C1 People'!Y20),AND('Sch C1 People'!X20&gt;0,'Sch C1 People'!Y20&lt;1)),"Fail","Pass")</f>
        <v>Pass</v>
      </c>
      <c r="X12" t="str">
        <f>IF(OR(ISBLANK('Sch C1 People'!Z20),AND('Sch C1 People'!AA20&gt;0,'Sch C1 People'!Z20&lt;1)),"Fail","Pass")</f>
        <v>Pass</v>
      </c>
      <c r="Y12" t="str">
        <f>IF(OR(ISBLANK('Sch C1 People'!AA20),AND('Sch C1 People'!Z20&gt;0,'Sch C1 People'!AA20&lt;1)),"Fail","Pass")</f>
        <v>Pass</v>
      </c>
      <c r="Z12" t="str">
        <f>IF(OR(ISBLANK('Sch C1 People'!AB20),AND('Sch C1 People'!AC20&gt;0,'Sch C1 People'!AB20&lt;1)),"Fail","Pass")</f>
        <v>Pass</v>
      </c>
      <c r="AA12" t="str">
        <f>IF(OR(ISBLANK('Sch C1 People'!AC20),AND('Sch C1 People'!AB20&gt;0,'Sch C1 People'!AC20&lt;1)),"Fail","Pass")</f>
        <v>Pass</v>
      </c>
      <c r="AB12" t="str">
        <f>IF(OR(ISBLANK('Sch C1 People'!AD20),AND('Sch C1 People'!AE20&gt;0,'Sch C1 People'!AD20&lt;1)),"Fail","Pass")</f>
        <v>Pass</v>
      </c>
      <c r="AC12" t="str">
        <f>IF(OR(ISBLANK('Sch C1 People'!AE20),AND('Sch C1 People'!AD20&gt;0,'Sch C1 People'!AE20&lt;1)),"Fail","Pass")</f>
        <v>Pass</v>
      </c>
      <c r="AD12" t="str">
        <f>IF(OR(ISBLANK('Sch C1 People'!AF20),AND('Sch C1 People'!AG20&gt;0,'Sch C1 People'!AF20&lt;1)),"Fail","Pass")</f>
        <v>Pass</v>
      </c>
      <c r="AE12" t="str">
        <f>IF(OR(ISBLANK('Sch C1 People'!AG20),AND('Sch C1 People'!AF20&gt;0,'Sch C1 People'!AG20&lt;1)),"Fail","Pass")</f>
        <v>Pass</v>
      </c>
      <c r="AF12" t="str">
        <f>IF(OR(ISBLANK('Sch C1 People'!AH20),AND('Sch C1 People'!AI20&gt;0,'Sch C1 People'!AH20&lt;1)),"Fail","Pass")</f>
        <v>Pass</v>
      </c>
      <c r="AG12" t="str">
        <f>IF(OR(ISBLANK('Sch C1 People'!AI20),AND('Sch C1 People'!AH20&gt;0,'Sch C1 People'!AI20&lt;1)),"Fail","Pass")</f>
        <v>Pass</v>
      </c>
      <c r="AH12" t="str">
        <f>IF(OR(ISBLANK('Sch C1 People'!AJ20),AND('Sch C1 People'!AK20&gt;0,'Sch C1 People'!AJ20&lt;1)),"Fail","Pass")</f>
        <v>Pass</v>
      </c>
      <c r="AI12" t="str">
        <f>IF(OR(ISBLANK('Sch C1 People'!AK20),AND('Sch C1 People'!AJ20&gt;0,'Sch C1 People'!AK20&lt;1)),"Fail","Pass")</f>
        <v>Pass</v>
      </c>
      <c r="AJ12" t="str">
        <f>IF(OR(ISBLANK('Sch C1 People'!AL20),AND('Sch C1 People'!AM20&gt;0,'Sch C1 People'!AL20&lt;1)),"Fail","Pass")</f>
        <v>Pass</v>
      </c>
      <c r="AK12" t="str">
        <f>IF(OR(ISBLANK('Sch C1 People'!AM20),AND('Sch C1 People'!AL20&gt;0,'Sch C1 People'!AM20&lt;1)),"Fail","Pass")</f>
        <v>Pass</v>
      </c>
      <c r="AL12" t="str">
        <f>IF(OR(ISBLANK('Sch C1 People'!AN20),AND('Sch C1 People'!AO20&gt;0,'Sch C1 People'!AN20&lt;1)),"Fail","Pass")</f>
        <v>Pass</v>
      </c>
      <c r="AM12" t="str">
        <f>IF(OR(ISBLANK('Sch C1 People'!AO20),AND('Sch C1 People'!AN20&gt;0,'Sch C1 People'!AO20&lt;1)),"Fail","Pass")</f>
        <v>Pass</v>
      </c>
      <c r="AN12" t="str">
        <f>IF(OR(ISBLANK('Sch C1 People'!AP20),AND('Sch C1 People'!AQ20&gt;0,'Sch C1 People'!AP20&lt;1)),"Fail","Pass")</f>
        <v>Pass</v>
      </c>
      <c r="AO12" t="str">
        <f>IF(OR(ISBLANK('Sch C1 People'!AQ20),AND('Sch C1 People'!AP20&gt;0,'Sch C1 People'!AQ20&lt;1)),"Fail","Pass")</f>
        <v>Pass</v>
      </c>
    </row>
    <row r="14" spans="1:41" x14ac:dyDescent="0.25">
      <c r="A14">
        <v>14</v>
      </c>
      <c r="B14" t="str">
        <f>IF(OR(ISBLANK('Sch C1 People'!D22),AND('Sch C1 People'!E22&gt;0,'Sch C1 People'!D22&lt;1)),"Fail","Pass")</f>
        <v>Pass</v>
      </c>
      <c r="C14" t="str">
        <f>IF(OR(ISBLANK('Sch C1 People'!E22),AND('Sch C1 People'!D22&gt;0,'Sch C1 People'!E22&lt;1)),"Fail","Pass")</f>
        <v>Pass</v>
      </c>
      <c r="D14" t="str">
        <f>IF(OR(ISBLANK('Sch C1 People'!F22),AND('Sch C1 People'!G22&gt;0,'Sch C1 People'!F22&lt;1)),"Fail","Pass")</f>
        <v>Pass</v>
      </c>
      <c r="E14" t="str">
        <f>IF(OR(ISBLANK('Sch C1 People'!G22),AND('Sch C1 People'!F22&gt;0,'Sch C1 People'!G22&lt;1)),"Fail","Pass")</f>
        <v>Pass</v>
      </c>
      <c r="F14" t="str">
        <f>IF(OR(ISBLANK('Sch C1 People'!H22),AND('Sch C1 People'!I22&gt;0,'Sch C1 People'!H22&lt;1)),"Fail","Pass")</f>
        <v>Pass</v>
      </c>
      <c r="G14" t="str">
        <f>IF(OR(ISBLANK('Sch C1 People'!I22),AND('Sch C1 People'!H22&gt;0,'Sch C1 People'!I22&lt;1)),"Fail","Pass")</f>
        <v>Pass</v>
      </c>
      <c r="H14" t="str">
        <f>IF(OR(ISBLANK('Sch C1 People'!J22),AND('Sch C1 People'!K22&gt;0,'Sch C1 People'!J22&lt;1)),"Fail","Pass")</f>
        <v>Pass</v>
      </c>
      <c r="I14" t="str">
        <f>IF(OR(ISBLANK('Sch C1 People'!K22),AND('Sch C1 People'!J22&gt;0,'Sch C1 People'!K22&lt;1)),"Fail","Pass")</f>
        <v>Pass</v>
      </c>
      <c r="J14" t="str">
        <f>IF(OR(ISBLANK('Sch C1 People'!L22),AND('Sch C1 People'!M22&gt;0,'Sch C1 People'!L22&lt;1)),"Fail","Pass")</f>
        <v>Pass</v>
      </c>
      <c r="K14" t="str">
        <f>IF(OR(ISBLANK('Sch C1 People'!M22),AND('Sch C1 People'!L22&gt;0,'Sch C1 People'!M22&lt;1)),"Fail","Pass")</f>
        <v>Pass</v>
      </c>
      <c r="L14" t="str">
        <f>IF(OR(ISBLANK('Sch C1 People'!N22),AND('Sch C1 People'!O22&gt;0,'Sch C1 People'!N22&lt;1)),"Fail","Pass")</f>
        <v>Pass</v>
      </c>
      <c r="M14" t="str">
        <f>IF(OR(ISBLANK('Sch C1 People'!O22),AND('Sch C1 People'!N22&gt;0,'Sch C1 People'!O22&lt;1)),"Fail","Pass")</f>
        <v>Pass</v>
      </c>
      <c r="N14" t="str">
        <f>IF(OR(ISBLANK('Sch C1 People'!P22),AND('Sch C1 People'!Q22&gt;0,'Sch C1 People'!P22&lt;1)),"Fail","Pass")</f>
        <v>Pass</v>
      </c>
      <c r="O14" t="str">
        <f>IF(OR(ISBLANK('Sch C1 People'!Q22),AND('Sch C1 People'!P22&gt;0,'Sch C1 People'!Q22&lt;1)),"Fail","Pass")</f>
        <v>Pass</v>
      </c>
      <c r="P14" t="str">
        <f>IF(OR(ISBLANK('Sch C1 People'!R22),AND('Sch C1 People'!S22&gt;0,'Sch C1 People'!R22&lt;1)),"Fail","Pass")</f>
        <v>Pass</v>
      </c>
      <c r="Q14" t="str">
        <f>IF(OR(ISBLANK('Sch C1 People'!S22),AND('Sch C1 People'!R22&gt;0,'Sch C1 People'!S22&lt;1)),"Fail","Pass")</f>
        <v>Pass</v>
      </c>
      <c r="R14" t="str">
        <f>IF(OR(ISBLANK('Sch C1 People'!T22),AND('Sch C1 People'!U22&gt;0,'Sch C1 People'!T22&lt;1)),"Fail","Pass")</f>
        <v>Pass</v>
      </c>
      <c r="S14" t="str">
        <f>IF(OR(ISBLANK('Sch C1 People'!U22),AND('Sch C1 People'!T22&gt;0,'Sch C1 People'!U22&lt;1)),"Fail","Pass")</f>
        <v>Pass</v>
      </c>
      <c r="T14" t="str">
        <f>IF(OR(ISBLANK('Sch C1 People'!V22),AND('Sch C1 People'!W22&gt;0,'Sch C1 People'!V22&lt;1)),"Fail","Pass")</f>
        <v>Pass</v>
      </c>
      <c r="U14" t="str">
        <f>IF(OR(ISBLANK('Sch C1 People'!W22),AND('Sch C1 People'!V22&gt;0,'Sch C1 People'!W22&lt;1)),"Fail","Pass")</f>
        <v>Pass</v>
      </c>
      <c r="V14" t="str">
        <f>IF(OR(ISBLANK('Sch C1 People'!X22),AND('Sch C1 People'!Y22&gt;0,'Sch C1 People'!X22&lt;1)),"Fail","Pass")</f>
        <v>Pass</v>
      </c>
      <c r="W14" t="str">
        <f>IF(OR(ISBLANK('Sch C1 People'!Y22),AND('Sch C1 People'!X22&gt;0,'Sch C1 People'!Y22&lt;1)),"Fail","Pass")</f>
        <v>Pass</v>
      </c>
      <c r="X14" t="str">
        <f>IF(OR(ISBLANK('Sch C1 People'!Z22),AND('Sch C1 People'!AA22&gt;0,'Sch C1 People'!Z22&lt;1)),"Fail","Pass")</f>
        <v>Pass</v>
      </c>
      <c r="Y14" t="str">
        <f>IF(OR(ISBLANK('Sch C1 People'!AA22),AND('Sch C1 People'!Z22&gt;0,'Sch C1 People'!AA22&lt;1)),"Fail","Pass")</f>
        <v>Pass</v>
      </c>
      <c r="Z14" t="str">
        <f>IF(OR(ISBLANK('Sch C1 People'!AB22),AND('Sch C1 People'!AC22&gt;0,'Sch C1 People'!AB22&lt;1)),"Fail","Pass")</f>
        <v>Pass</v>
      </c>
      <c r="AA14" t="str">
        <f>IF(OR(ISBLANK('Sch C1 People'!AC22),AND('Sch C1 People'!AB22&gt;0,'Sch C1 People'!AC22&lt;1)),"Fail","Pass")</f>
        <v>Pass</v>
      </c>
      <c r="AB14" t="str">
        <f>IF(OR(ISBLANK('Sch C1 People'!AD22),AND('Sch C1 People'!AE22&gt;0,'Sch C1 People'!AD22&lt;1)),"Fail","Pass")</f>
        <v>Pass</v>
      </c>
      <c r="AC14" t="str">
        <f>IF(OR(ISBLANK('Sch C1 People'!AE22),AND('Sch C1 People'!AD22&gt;0,'Sch C1 People'!AE22&lt;1)),"Fail","Pass")</f>
        <v>Pass</v>
      </c>
      <c r="AD14" t="str">
        <f>IF(OR(ISBLANK('Sch C1 People'!AF22),AND('Sch C1 People'!AG22&gt;0,'Sch C1 People'!AF22&lt;1)),"Fail","Pass")</f>
        <v>Pass</v>
      </c>
      <c r="AE14" t="str">
        <f>IF(OR(ISBLANK('Sch C1 People'!AG22),AND('Sch C1 People'!AF22&gt;0,'Sch C1 People'!AG22&lt;1)),"Fail","Pass")</f>
        <v>Pass</v>
      </c>
      <c r="AF14" t="str">
        <f>IF(OR(ISBLANK('Sch C1 People'!AH22),AND('Sch C1 People'!AI22&gt;0,'Sch C1 People'!AH22&lt;1)),"Fail","Pass")</f>
        <v>Pass</v>
      </c>
      <c r="AG14" t="str">
        <f>IF(OR(ISBLANK('Sch C1 People'!AI22),AND('Sch C1 People'!AH22&gt;0,'Sch C1 People'!AI22&lt;1)),"Fail","Pass")</f>
        <v>Pass</v>
      </c>
      <c r="AH14" t="str">
        <f>IF(OR(ISBLANK('Sch C1 People'!AJ22),AND('Sch C1 People'!AK22&gt;0,'Sch C1 People'!AJ22&lt;1)),"Fail","Pass")</f>
        <v>Pass</v>
      </c>
      <c r="AI14" t="str">
        <f>IF(OR(ISBLANK('Sch C1 People'!AK22),AND('Sch C1 People'!AJ22&gt;0,'Sch C1 People'!AK22&lt;1)),"Fail","Pass")</f>
        <v>Pass</v>
      </c>
      <c r="AJ14" t="str">
        <f>IF(OR(ISBLANK('Sch C1 People'!AL22),AND('Sch C1 People'!AM22&gt;0,'Sch C1 People'!AL22&lt;1)),"Fail","Pass")</f>
        <v>Pass</v>
      </c>
      <c r="AK14" t="str">
        <f>IF(OR(ISBLANK('Sch C1 People'!AM22),AND('Sch C1 People'!AL22&gt;0,'Sch C1 People'!AM22&lt;1)),"Fail","Pass")</f>
        <v>Pass</v>
      </c>
      <c r="AL14" t="str">
        <f>IF(OR(ISBLANK('Sch C1 People'!AN22),AND('Sch C1 People'!AO22&gt;0,'Sch C1 People'!AN22&lt;1)),"Fail","Pass")</f>
        <v>Pass</v>
      </c>
      <c r="AM14" t="str">
        <f>IF(OR(ISBLANK('Sch C1 People'!AO22),AND('Sch C1 People'!AN22&gt;0,'Sch C1 People'!AO22&lt;1)),"Fail","Pass")</f>
        <v>Pass</v>
      </c>
      <c r="AN14" t="str">
        <f>IF(OR(ISBLANK('Sch C1 People'!AP22),AND('Sch C1 People'!AQ22&gt;0,'Sch C1 People'!AP22&lt;1)),"Fail","Pass")</f>
        <v>Pass</v>
      </c>
      <c r="AO14" t="str">
        <f>IF(OR(ISBLANK('Sch C1 People'!AQ22),AND('Sch C1 People'!AP22&gt;0,'Sch C1 People'!AQ22&lt;1)),"Fail","Pass")</f>
        <v>Pass</v>
      </c>
    </row>
    <row r="15" spans="1:41" x14ac:dyDescent="0.25">
      <c r="A15">
        <v>15</v>
      </c>
      <c r="B15" t="str">
        <f>IF(OR(ISBLANK('Sch C1 People'!D23),AND('Sch C1 People'!E23&gt;0,'Sch C1 People'!D23&lt;1)),"Fail","Pass")</f>
        <v>Pass</v>
      </c>
      <c r="C15" t="str">
        <f>IF(OR(ISBLANK('Sch C1 People'!E23),AND('Sch C1 People'!D23&gt;0,'Sch C1 People'!E23&lt;1)),"Fail","Pass")</f>
        <v>Pass</v>
      </c>
      <c r="D15" t="str">
        <f>IF(OR(ISBLANK('Sch C1 People'!F23),AND('Sch C1 People'!G23&gt;0,'Sch C1 People'!F23&lt;1)),"Fail","Pass")</f>
        <v>Pass</v>
      </c>
      <c r="E15" t="str">
        <f>IF(OR(ISBLANK('Sch C1 People'!G23),AND('Sch C1 People'!F23&gt;0,'Sch C1 People'!G23&lt;1)),"Fail","Pass")</f>
        <v>Pass</v>
      </c>
      <c r="F15" t="str">
        <f>IF(OR(ISBLANK('Sch C1 People'!H23),AND('Sch C1 People'!I23&gt;0,'Sch C1 People'!H23&lt;1)),"Fail","Pass")</f>
        <v>Pass</v>
      </c>
      <c r="G15" t="str">
        <f>IF(OR(ISBLANK('Sch C1 People'!I23),AND('Sch C1 People'!H23&gt;0,'Sch C1 People'!I23&lt;1)),"Fail","Pass")</f>
        <v>Pass</v>
      </c>
      <c r="H15" t="str">
        <f>IF(OR(ISBLANK('Sch C1 People'!J23),AND('Sch C1 People'!K23&gt;0,'Sch C1 People'!J23&lt;1)),"Fail","Pass")</f>
        <v>Pass</v>
      </c>
      <c r="I15" t="str">
        <f>IF(OR(ISBLANK('Sch C1 People'!K23),AND('Sch C1 People'!J23&gt;0,'Sch C1 People'!K23&lt;1)),"Fail","Pass")</f>
        <v>Pass</v>
      </c>
      <c r="J15" t="str">
        <f>IF(OR(ISBLANK('Sch C1 People'!L23),AND('Sch C1 People'!M23&gt;0,'Sch C1 People'!L23&lt;1)),"Fail","Pass")</f>
        <v>Pass</v>
      </c>
      <c r="K15" t="str">
        <f>IF(OR(ISBLANK('Sch C1 People'!M23),AND('Sch C1 People'!L23&gt;0,'Sch C1 People'!M23&lt;1)),"Fail","Pass")</f>
        <v>Pass</v>
      </c>
      <c r="L15" t="str">
        <f>IF(OR(ISBLANK('Sch C1 People'!N23),AND('Sch C1 People'!O23&gt;0,'Sch C1 People'!N23&lt;1)),"Fail","Pass")</f>
        <v>Pass</v>
      </c>
      <c r="M15" t="str">
        <f>IF(OR(ISBLANK('Sch C1 People'!O23),AND('Sch C1 People'!N23&gt;0,'Sch C1 People'!O23&lt;1)),"Fail","Pass")</f>
        <v>Pass</v>
      </c>
      <c r="N15" t="str">
        <f>IF(OR(ISBLANK('Sch C1 People'!P23),AND('Sch C1 People'!Q23&gt;0,'Sch C1 People'!P23&lt;1)),"Fail","Pass")</f>
        <v>Pass</v>
      </c>
      <c r="O15" t="str">
        <f>IF(OR(ISBLANK('Sch C1 People'!Q23),AND('Sch C1 People'!P23&gt;0,'Sch C1 People'!Q23&lt;1)),"Fail","Pass")</f>
        <v>Pass</v>
      </c>
      <c r="P15" t="str">
        <f>IF(OR(ISBLANK('Sch C1 People'!R23),AND('Sch C1 People'!S23&gt;0,'Sch C1 People'!R23&lt;1)),"Fail","Pass")</f>
        <v>Pass</v>
      </c>
      <c r="Q15" t="str">
        <f>IF(OR(ISBLANK('Sch C1 People'!S23),AND('Sch C1 People'!R23&gt;0,'Sch C1 People'!S23&lt;1)),"Fail","Pass")</f>
        <v>Pass</v>
      </c>
      <c r="R15" t="str">
        <f>IF(OR(ISBLANK('Sch C1 People'!T23),AND('Sch C1 People'!U23&gt;0,'Sch C1 People'!T23&lt;1)),"Fail","Pass")</f>
        <v>Pass</v>
      </c>
      <c r="S15" t="str">
        <f>IF(OR(ISBLANK('Sch C1 People'!U23),AND('Sch C1 People'!T23&gt;0,'Sch C1 People'!U23&lt;1)),"Fail","Pass")</f>
        <v>Pass</v>
      </c>
      <c r="T15" t="str">
        <f>IF(OR(ISBLANK('Sch C1 People'!V23),AND('Sch C1 People'!W23&gt;0,'Sch C1 People'!V23&lt;1)),"Fail","Pass")</f>
        <v>Pass</v>
      </c>
      <c r="U15" t="str">
        <f>IF(OR(ISBLANK('Sch C1 People'!W23),AND('Sch C1 People'!V23&gt;0,'Sch C1 People'!W23&lt;1)),"Fail","Pass")</f>
        <v>Pass</v>
      </c>
      <c r="V15" t="str">
        <f>IF(OR(ISBLANK('Sch C1 People'!X23),AND('Sch C1 People'!Y23&gt;0,'Sch C1 People'!X23&lt;1)),"Fail","Pass")</f>
        <v>Pass</v>
      </c>
      <c r="W15" t="str">
        <f>IF(OR(ISBLANK('Sch C1 People'!Y23),AND('Sch C1 People'!X23&gt;0,'Sch C1 People'!Y23&lt;1)),"Fail","Pass")</f>
        <v>Pass</v>
      </c>
      <c r="X15" t="str">
        <f>IF(OR(ISBLANK('Sch C1 People'!Z23),AND('Sch C1 People'!AA23&gt;0,'Sch C1 People'!Z23&lt;1)),"Fail","Pass")</f>
        <v>Pass</v>
      </c>
      <c r="Y15" t="str">
        <f>IF(OR(ISBLANK('Sch C1 People'!AA23),AND('Sch C1 People'!Z23&gt;0,'Sch C1 People'!AA23&lt;1)),"Fail","Pass")</f>
        <v>Pass</v>
      </c>
      <c r="Z15" t="str">
        <f>IF(OR(ISBLANK('Sch C1 People'!AB23),AND('Sch C1 People'!AC23&gt;0,'Sch C1 People'!AB23&lt;1)),"Fail","Pass")</f>
        <v>Pass</v>
      </c>
      <c r="AA15" t="str">
        <f>IF(OR(ISBLANK('Sch C1 People'!AC23),AND('Sch C1 People'!AB23&gt;0,'Sch C1 People'!AC23&lt;1)),"Fail","Pass")</f>
        <v>Pass</v>
      </c>
      <c r="AB15" t="str">
        <f>IF(OR(ISBLANK('Sch C1 People'!AD23),AND('Sch C1 People'!AE23&gt;0,'Sch C1 People'!AD23&lt;1)),"Fail","Pass")</f>
        <v>Pass</v>
      </c>
      <c r="AC15" t="str">
        <f>IF(OR(ISBLANK('Sch C1 People'!AE23),AND('Sch C1 People'!AD23&gt;0,'Sch C1 People'!AE23&lt;1)),"Fail","Pass")</f>
        <v>Pass</v>
      </c>
      <c r="AD15" t="str">
        <f>IF(OR(ISBLANK('Sch C1 People'!AF23),AND('Sch C1 People'!AG23&gt;0,'Sch C1 People'!AF23&lt;1)),"Fail","Pass")</f>
        <v>Pass</v>
      </c>
      <c r="AE15" t="str">
        <f>IF(OR(ISBLANK('Sch C1 People'!AG23),AND('Sch C1 People'!AF23&gt;0,'Sch C1 People'!AG23&lt;1)),"Fail","Pass")</f>
        <v>Pass</v>
      </c>
      <c r="AF15" t="str">
        <f>IF(OR(ISBLANK('Sch C1 People'!AH23),AND('Sch C1 People'!AI23&gt;0,'Sch C1 People'!AH23&lt;1)),"Fail","Pass")</f>
        <v>Pass</v>
      </c>
      <c r="AG15" t="str">
        <f>IF(OR(ISBLANK('Sch C1 People'!AI23),AND('Sch C1 People'!AH23&gt;0,'Sch C1 People'!AI23&lt;1)),"Fail","Pass")</f>
        <v>Pass</v>
      </c>
      <c r="AH15" t="str">
        <f>IF(OR(ISBLANK('Sch C1 People'!AJ23),AND('Sch C1 People'!AK23&gt;0,'Sch C1 People'!AJ23&lt;1)),"Fail","Pass")</f>
        <v>Pass</v>
      </c>
      <c r="AI15" t="str">
        <f>IF(OR(ISBLANK('Sch C1 People'!AK23),AND('Sch C1 People'!AJ23&gt;0,'Sch C1 People'!AK23&lt;1)),"Fail","Pass")</f>
        <v>Pass</v>
      </c>
      <c r="AJ15" t="str">
        <f>IF(OR(ISBLANK('Sch C1 People'!AL23),AND('Sch C1 People'!AM23&gt;0,'Sch C1 People'!AL23&lt;1)),"Fail","Pass")</f>
        <v>Pass</v>
      </c>
      <c r="AK15" t="str">
        <f>IF(OR(ISBLANK('Sch C1 People'!AM23),AND('Sch C1 People'!AL23&gt;0,'Sch C1 People'!AM23&lt;1)),"Fail","Pass")</f>
        <v>Pass</v>
      </c>
      <c r="AL15" t="str">
        <f>IF(OR(ISBLANK('Sch C1 People'!AN23),AND('Sch C1 People'!AO23&gt;0,'Sch C1 People'!AN23&lt;1)),"Fail","Pass")</f>
        <v>Pass</v>
      </c>
      <c r="AM15" t="str">
        <f>IF(OR(ISBLANK('Sch C1 People'!AO23),AND('Sch C1 People'!AN23&gt;0,'Sch C1 People'!AO23&lt;1)),"Fail","Pass")</f>
        <v>Pass</v>
      </c>
      <c r="AN15" t="str">
        <f>IF(OR(ISBLANK('Sch C1 People'!AP23),AND('Sch C1 People'!AQ23&gt;0,'Sch C1 People'!AP23&lt;1)),"Fail","Pass")</f>
        <v>Pass</v>
      </c>
      <c r="AO15" t="str">
        <f>IF(OR(ISBLANK('Sch C1 People'!AQ23),AND('Sch C1 People'!AP23&gt;0,'Sch C1 People'!AQ23&lt;1)),"Fail","Pass")</f>
        <v>Pass</v>
      </c>
    </row>
    <row r="17" spans="1:41" x14ac:dyDescent="0.25">
      <c r="A17" t="s">
        <v>1179</v>
      </c>
      <c r="B17" t="str">
        <f t="shared" ref="B17" ca="1" si="0">IF(AND(COUNTIF(B2:B15,"Fail")&gt;0,COUNTIF(B1,"*"&amp;"#"&amp;"*")&gt;0),"Fail","")</f>
        <v/>
      </c>
      <c r="C17" t="str">
        <f t="shared" ref="C17:AO17" ca="1" si="1">IF(AND(COUNTIF(C2:C15,"Fail")&gt;0,COUNTIF(C1,"*"&amp;"#"&amp;"*")&gt;0),"Fail","")</f>
        <v/>
      </c>
      <c r="D17" t="str">
        <f t="shared" ca="1" si="1"/>
        <v/>
      </c>
      <c r="E17" t="str">
        <f t="shared" ca="1" si="1"/>
        <v/>
      </c>
      <c r="F17" t="str">
        <f t="shared" ca="1" si="1"/>
        <v/>
      </c>
      <c r="G17" t="str">
        <f t="shared" ca="1" si="1"/>
        <v/>
      </c>
      <c r="H17" t="str">
        <f t="shared" ca="1" si="1"/>
        <v/>
      </c>
      <c r="I17" t="str">
        <f t="shared" ca="1" si="1"/>
        <v/>
      </c>
      <c r="J17" t="str">
        <f t="shared" ca="1" si="1"/>
        <v/>
      </c>
      <c r="K17" t="str">
        <f t="shared" ca="1" si="1"/>
        <v/>
      </c>
      <c r="L17" t="str">
        <f t="shared" ca="1" si="1"/>
        <v/>
      </c>
      <c r="M17" t="str">
        <f t="shared" ca="1" si="1"/>
        <v/>
      </c>
      <c r="N17" t="str">
        <f t="shared" ca="1" si="1"/>
        <v/>
      </c>
      <c r="O17" t="str">
        <f t="shared" ca="1" si="1"/>
        <v/>
      </c>
      <c r="P17" t="str">
        <f t="shared" ca="1" si="1"/>
        <v/>
      </c>
      <c r="Q17" t="str">
        <f t="shared" ca="1" si="1"/>
        <v/>
      </c>
      <c r="R17" t="str">
        <f t="shared" ca="1" si="1"/>
        <v/>
      </c>
      <c r="S17" t="str">
        <f t="shared" ca="1" si="1"/>
        <v/>
      </c>
      <c r="T17" t="str">
        <f t="shared" ca="1" si="1"/>
        <v/>
      </c>
      <c r="U17" t="str">
        <f t="shared" ca="1" si="1"/>
        <v/>
      </c>
      <c r="V17" t="str">
        <f t="shared" ca="1" si="1"/>
        <v/>
      </c>
      <c r="W17" t="str">
        <f t="shared" ca="1" si="1"/>
        <v/>
      </c>
      <c r="X17" t="str">
        <f t="shared" ca="1" si="1"/>
        <v/>
      </c>
      <c r="Y17" t="str">
        <f t="shared" ca="1" si="1"/>
        <v/>
      </c>
      <c r="Z17" t="str">
        <f t="shared" ca="1" si="1"/>
        <v/>
      </c>
      <c r="AA17" t="str">
        <f t="shared" ca="1" si="1"/>
        <v/>
      </c>
      <c r="AB17" t="str">
        <f t="shared" ca="1" si="1"/>
        <v/>
      </c>
      <c r="AC17" t="str">
        <f t="shared" ca="1" si="1"/>
        <v/>
      </c>
      <c r="AD17" t="str">
        <f t="shared" ca="1" si="1"/>
        <v/>
      </c>
      <c r="AE17" t="str">
        <f t="shared" ca="1" si="1"/>
        <v/>
      </c>
      <c r="AF17" t="str">
        <f t="shared" ca="1" si="1"/>
        <v/>
      </c>
      <c r="AG17" t="str">
        <f t="shared" ca="1" si="1"/>
        <v/>
      </c>
      <c r="AH17" t="str">
        <f t="shared" ca="1" si="1"/>
        <v/>
      </c>
      <c r="AI17" t="str">
        <f t="shared" ca="1" si="1"/>
        <v/>
      </c>
      <c r="AJ17" t="str">
        <f t="shared" ca="1" si="1"/>
        <v/>
      </c>
      <c r="AK17" t="str">
        <f t="shared" ca="1" si="1"/>
        <v/>
      </c>
      <c r="AL17" t="str">
        <f t="shared" ca="1" si="1"/>
        <v/>
      </c>
      <c r="AM17" t="str">
        <f t="shared" ca="1" si="1"/>
        <v/>
      </c>
      <c r="AN17" t="str">
        <f t="shared" ca="1" si="1"/>
        <v/>
      </c>
      <c r="AO17" t="str">
        <f t="shared" ca="1" si="1"/>
        <v/>
      </c>
    </row>
    <row r="18" spans="1:41" x14ac:dyDescent="0.25">
      <c r="A18" t="s">
        <v>1180</v>
      </c>
      <c r="B18" t="str">
        <f t="shared" ref="B18" ca="1" si="2">IF(AND(COUNTIF(B2:B15,"Fail")&gt;0,COUNTIF(B1,"*"&amp;"$"&amp;"*")&gt;0),"Fail","")</f>
        <v/>
      </c>
      <c r="C18" t="str">
        <f t="shared" ref="C18:AO18" ca="1" si="3">IF(AND(COUNTIF(C2:C15,"Fail")&gt;0,COUNTIF(C1,"*"&amp;"$"&amp;"*")&gt;0),"Fail","")</f>
        <v/>
      </c>
      <c r="D18" t="str">
        <f t="shared" ca="1" si="3"/>
        <v/>
      </c>
      <c r="E18" t="str">
        <f t="shared" ca="1" si="3"/>
        <v/>
      </c>
      <c r="F18" t="str">
        <f t="shared" ca="1" si="3"/>
        <v/>
      </c>
      <c r="G18" t="str">
        <f t="shared" ca="1" si="3"/>
        <v/>
      </c>
      <c r="H18" t="str">
        <f t="shared" ca="1" si="3"/>
        <v/>
      </c>
      <c r="I18" t="str">
        <f t="shared" ca="1" si="3"/>
        <v/>
      </c>
      <c r="J18" t="str">
        <f t="shared" ca="1" si="3"/>
        <v/>
      </c>
      <c r="K18" t="str">
        <f t="shared" ca="1" si="3"/>
        <v/>
      </c>
      <c r="L18" t="str">
        <f t="shared" ca="1" si="3"/>
        <v/>
      </c>
      <c r="M18" t="str">
        <f t="shared" ca="1" si="3"/>
        <v/>
      </c>
      <c r="N18" t="str">
        <f t="shared" ca="1" si="3"/>
        <v/>
      </c>
      <c r="O18" t="str">
        <f t="shared" ca="1" si="3"/>
        <v/>
      </c>
      <c r="P18" t="str">
        <f t="shared" ca="1" si="3"/>
        <v/>
      </c>
      <c r="Q18" t="str">
        <f t="shared" ca="1" si="3"/>
        <v/>
      </c>
      <c r="R18" t="str">
        <f t="shared" ca="1" si="3"/>
        <v/>
      </c>
      <c r="S18" t="str">
        <f t="shared" ca="1" si="3"/>
        <v/>
      </c>
      <c r="T18" t="str">
        <f t="shared" ca="1" si="3"/>
        <v/>
      </c>
      <c r="U18" t="str">
        <f t="shared" ca="1" si="3"/>
        <v/>
      </c>
      <c r="V18" t="str">
        <f t="shared" ca="1" si="3"/>
        <v/>
      </c>
      <c r="W18" t="str">
        <f t="shared" ca="1" si="3"/>
        <v/>
      </c>
      <c r="X18" t="str">
        <f t="shared" ca="1" si="3"/>
        <v/>
      </c>
      <c r="Y18" t="str">
        <f t="shared" ca="1" si="3"/>
        <v/>
      </c>
      <c r="Z18" t="str">
        <f t="shared" ca="1" si="3"/>
        <v/>
      </c>
      <c r="AA18" t="str">
        <f t="shared" ca="1" si="3"/>
        <v/>
      </c>
      <c r="AB18" t="str">
        <f t="shared" ca="1" si="3"/>
        <v/>
      </c>
      <c r="AC18" t="str">
        <f t="shared" ca="1" si="3"/>
        <v/>
      </c>
      <c r="AD18" t="str">
        <f t="shared" ca="1" si="3"/>
        <v/>
      </c>
      <c r="AE18" t="str">
        <f t="shared" ca="1" si="3"/>
        <v/>
      </c>
      <c r="AF18" t="str">
        <f t="shared" ca="1" si="3"/>
        <v/>
      </c>
      <c r="AG18" t="str">
        <f t="shared" ca="1" si="3"/>
        <v/>
      </c>
      <c r="AH18" t="str">
        <f t="shared" ca="1" si="3"/>
        <v/>
      </c>
      <c r="AI18" t="str">
        <f t="shared" ca="1" si="3"/>
        <v/>
      </c>
      <c r="AJ18" t="str">
        <f t="shared" ca="1" si="3"/>
        <v/>
      </c>
      <c r="AK18" t="str">
        <f t="shared" ca="1" si="3"/>
        <v/>
      </c>
      <c r="AL18" t="str">
        <f t="shared" ca="1" si="3"/>
        <v/>
      </c>
      <c r="AM18" t="str">
        <f t="shared" ca="1" si="3"/>
        <v/>
      </c>
      <c r="AN18" t="str">
        <f t="shared" ca="1" si="3"/>
        <v/>
      </c>
      <c r="AO18" t="str">
        <f t="shared" ca="1" si="3"/>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D7FEE-FF2F-49BB-B4FA-820755D2392D}">
  <sheetPr codeName="Sheet8"/>
  <dimension ref="A1:AD30"/>
  <sheetViews>
    <sheetView showGridLines="0" zoomScaleNormal="100" workbookViewId="0">
      <selection activeCell="D10" sqref="D10"/>
    </sheetView>
  </sheetViews>
  <sheetFormatPr defaultColWidth="8.85546875" defaultRowHeight="12.75" x14ac:dyDescent="0.2"/>
  <cols>
    <col min="1" max="1" width="8.85546875" style="1"/>
    <col min="2" max="2" width="4.5703125" style="1" bestFit="1" customWidth="1"/>
    <col min="3" max="3" width="67" style="1" bestFit="1" customWidth="1"/>
    <col min="4" max="24" width="17.7109375" style="1" customWidth="1"/>
    <col min="25" max="25" width="18.5703125" style="1" customWidth="1"/>
    <col min="26" max="26" width="8.85546875" style="1"/>
    <col min="27" max="27" width="33.7109375" style="1" hidden="1" customWidth="1"/>
    <col min="28" max="28" width="14.140625" style="1" hidden="1" customWidth="1"/>
    <col min="29" max="29" width="13.28515625" style="1" hidden="1" customWidth="1"/>
    <col min="30" max="30" width="9.42578125" style="1" hidden="1" customWidth="1"/>
    <col min="31" max="31" width="0" style="1" hidden="1" customWidth="1"/>
    <col min="32" max="16384" width="8.85546875" style="1"/>
  </cols>
  <sheetData>
    <row r="1" spans="1:30" ht="13.5" thickBot="1" x14ac:dyDescent="0.25"/>
    <row r="2" spans="1:30" ht="40.15" customHeight="1" thickBot="1" x14ac:dyDescent="0.25">
      <c r="B2" s="444" t="s">
        <v>1092</v>
      </c>
      <c r="C2" s="445"/>
      <c r="D2" s="445"/>
      <c r="E2" s="445"/>
      <c r="F2" s="445"/>
      <c r="G2" s="445"/>
      <c r="H2" s="445"/>
      <c r="I2" s="445"/>
      <c r="J2" s="445"/>
      <c r="K2" s="445"/>
      <c r="L2" s="445"/>
      <c r="M2" s="445"/>
      <c r="N2" s="445"/>
      <c r="O2" s="445"/>
      <c r="P2" s="445"/>
      <c r="Q2" s="445"/>
      <c r="R2" s="445"/>
      <c r="S2" s="445"/>
      <c r="T2" s="445"/>
      <c r="U2" s="445"/>
      <c r="V2" s="445"/>
      <c r="W2" s="445"/>
      <c r="X2" s="445"/>
      <c r="Y2" s="446"/>
    </row>
    <row r="3" spans="1:30" ht="13.5" customHeight="1" thickBot="1" x14ac:dyDescent="0.25">
      <c r="B3" s="299" t="s">
        <v>356</v>
      </c>
      <c r="C3" s="442" t="s">
        <v>30</v>
      </c>
      <c r="D3" s="456"/>
      <c r="E3" s="457"/>
      <c r="F3" s="457"/>
      <c r="G3" s="457"/>
      <c r="H3" s="457"/>
      <c r="I3" s="457"/>
      <c r="J3" s="457"/>
      <c r="K3" s="457"/>
      <c r="L3" s="457"/>
      <c r="M3" s="457"/>
      <c r="N3" s="457"/>
      <c r="O3" s="457"/>
      <c r="P3" s="457"/>
      <c r="Q3" s="457"/>
      <c r="R3" s="457"/>
      <c r="S3" s="457"/>
      <c r="T3" s="457"/>
      <c r="U3" s="457"/>
      <c r="V3" s="457"/>
      <c r="W3" s="457"/>
      <c r="X3" s="457"/>
      <c r="Y3" s="458"/>
    </row>
    <row r="4" spans="1:30" ht="14.65" customHeight="1" thickBot="1" x14ac:dyDescent="0.25">
      <c r="B4" s="299"/>
      <c r="C4" s="394"/>
      <c r="D4" s="453" t="s">
        <v>1048</v>
      </c>
      <c r="E4" s="454"/>
      <c r="F4" s="454"/>
      <c r="G4" s="454"/>
      <c r="H4" s="454"/>
      <c r="I4" s="454"/>
      <c r="J4" s="454"/>
      <c r="K4" s="454"/>
      <c r="L4" s="454"/>
      <c r="M4" s="454"/>
      <c r="N4" s="454"/>
      <c r="O4" s="454"/>
      <c r="P4" s="454"/>
      <c r="Q4" s="454"/>
      <c r="R4" s="454"/>
      <c r="S4" s="454"/>
      <c r="T4" s="454"/>
      <c r="U4" s="454"/>
      <c r="V4" s="454"/>
      <c r="W4" s="454"/>
      <c r="X4" s="454"/>
      <c r="Y4" s="455"/>
    </row>
    <row r="5" spans="1:30" ht="14.65" customHeight="1" thickBot="1" x14ac:dyDescent="0.25">
      <c r="B5" s="299"/>
      <c r="C5" s="394"/>
      <c r="D5" s="439" t="s">
        <v>18</v>
      </c>
      <c r="E5" s="440"/>
      <c r="F5" s="440"/>
      <c r="G5" s="440"/>
      <c r="H5" s="440"/>
      <c r="I5" s="440"/>
      <c r="J5" s="440"/>
      <c r="K5" s="440"/>
      <c r="L5" s="440"/>
      <c r="M5" s="440"/>
      <c r="N5" s="440"/>
      <c r="O5" s="440"/>
      <c r="P5" s="440"/>
      <c r="Q5" s="440"/>
      <c r="R5" s="440"/>
      <c r="S5" s="440"/>
      <c r="T5" s="440"/>
      <c r="U5" s="440"/>
      <c r="V5" s="440"/>
      <c r="W5" s="440"/>
      <c r="X5" s="440"/>
      <c r="Y5" s="441"/>
    </row>
    <row r="6" spans="1:30" ht="48.4" customHeight="1" thickBot="1" x14ac:dyDescent="0.25">
      <c r="B6" s="299"/>
      <c r="C6" s="394"/>
      <c r="D6" s="436" t="s">
        <v>339</v>
      </c>
      <c r="E6" s="437"/>
      <c r="F6" s="437"/>
      <c r="G6" s="437"/>
      <c r="H6" s="437"/>
      <c r="I6" s="437"/>
      <c r="J6" s="437"/>
      <c r="K6" s="437"/>
      <c r="L6" s="437"/>
      <c r="M6" s="437"/>
      <c r="N6" s="437"/>
      <c r="O6" s="437"/>
      <c r="P6" s="437"/>
      <c r="Q6" s="437"/>
      <c r="R6" s="437"/>
      <c r="S6" s="437"/>
      <c r="T6" s="437"/>
      <c r="U6" s="437"/>
      <c r="V6" s="437"/>
      <c r="W6" s="437"/>
      <c r="X6" s="437"/>
      <c r="Y6" s="438"/>
    </row>
    <row r="7" spans="1:30" ht="48.4" customHeight="1" thickBot="1" x14ac:dyDescent="0.25">
      <c r="B7" s="299"/>
      <c r="C7" s="394"/>
      <c r="D7" s="450" t="s">
        <v>1050</v>
      </c>
      <c r="E7" s="451"/>
      <c r="F7" s="443" t="s">
        <v>1093</v>
      </c>
      <c r="G7" s="452"/>
      <c r="H7" s="459" t="s">
        <v>1094</v>
      </c>
      <c r="I7" s="448"/>
      <c r="J7" s="447" t="s">
        <v>1095</v>
      </c>
      <c r="K7" s="449"/>
      <c r="L7" s="447" t="s">
        <v>1096</v>
      </c>
      <c r="M7" s="449"/>
      <c r="N7" s="447" t="s">
        <v>1097</v>
      </c>
      <c r="O7" s="449"/>
      <c r="P7" s="447" t="s">
        <v>1098</v>
      </c>
      <c r="Q7" s="449"/>
      <c r="R7" s="447" t="s">
        <v>1099</v>
      </c>
      <c r="S7" s="449"/>
      <c r="T7" s="447" t="s">
        <v>1141</v>
      </c>
      <c r="U7" s="448"/>
      <c r="V7" s="443" t="s">
        <v>1128</v>
      </c>
      <c r="W7" s="437"/>
      <c r="X7" s="436" t="s">
        <v>2029</v>
      </c>
      <c r="Y7" s="438"/>
    </row>
    <row r="8" spans="1:30" ht="47.65" customHeight="1" thickTop="1" thickBot="1" x14ac:dyDescent="0.3">
      <c r="B8" s="300"/>
      <c r="C8" s="394"/>
      <c r="D8" s="167" t="s">
        <v>388</v>
      </c>
      <c r="E8" s="272" t="s">
        <v>389</v>
      </c>
      <c r="F8" s="278" t="s">
        <v>390</v>
      </c>
      <c r="G8" s="279" t="s">
        <v>391</v>
      </c>
      <c r="H8" s="273" t="s">
        <v>691</v>
      </c>
      <c r="I8" s="169" t="s">
        <v>692</v>
      </c>
      <c r="J8" s="167" t="s">
        <v>696</v>
      </c>
      <c r="K8" s="169" t="s">
        <v>697</v>
      </c>
      <c r="L8" s="167" t="s">
        <v>698</v>
      </c>
      <c r="M8" s="169" t="s">
        <v>699</v>
      </c>
      <c r="N8" s="167" t="s">
        <v>700</v>
      </c>
      <c r="O8" s="169" t="s">
        <v>701</v>
      </c>
      <c r="P8" s="167" t="s">
        <v>702</v>
      </c>
      <c r="Q8" s="169" t="s">
        <v>703</v>
      </c>
      <c r="R8" s="167" t="s">
        <v>704</v>
      </c>
      <c r="S8" s="169" t="s">
        <v>705</v>
      </c>
      <c r="T8" s="170" t="s">
        <v>706</v>
      </c>
      <c r="U8" s="285" t="s">
        <v>707</v>
      </c>
      <c r="V8" s="278" t="s">
        <v>708</v>
      </c>
      <c r="W8" s="168" t="s">
        <v>709</v>
      </c>
      <c r="X8" s="278" t="s">
        <v>710</v>
      </c>
      <c r="Y8" s="168" t="s">
        <v>711</v>
      </c>
      <c r="AA8" s="176" t="s">
        <v>1166</v>
      </c>
      <c r="AB8" s="176" t="s">
        <v>1183</v>
      </c>
      <c r="AC8" s="176" t="s">
        <v>1184</v>
      </c>
      <c r="AD8" s="176" t="s">
        <v>1185</v>
      </c>
    </row>
    <row r="9" spans="1:30" x14ac:dyDescent="0.2">
      <c r="A9" s="15"/>
      <c r="B9" s="98">
        <v>1</v>
      </c>
      <c r="C9" s="158" t="s">
        <v>300</v>
      </c>
      <c r="D9" s="228">
        <f>SUM(D10:D20)</f>
        <v>0</v>
      </c>
      <c r="E9" s="163">
        <f>SUM(E10:E20)</f>
        <v>0</v>
      </c>
      <c r="F9" s="265">
        <f t="shared" ref="F9:Y9" si="0">SUM(F10:F20)</f>
        <v>0</v>
      </c>
      <c r="G9" s="280">
        <f t="shared" si="0"/>
        <v>0</v>
      </c>
      <c r="H9" s="274">
        <f t="shared" si="0"/>
        <v>0</v>
      </c>
      <c r="I9" s="163">
        <f t="shared" si="0"/>
        <v>0</v>
      </c>
      <c r="J9" s="228">
        <f t="shared" si="0"/>
        <v>0</v>
      </c>
      <c r="K9" s="163">
        <f t="shared" si="0"/>
        <v>0</v>
      </c>
      <c r="L9" s="228">
        <f t="shared" si="0"/>
        <v>0</v>
      </c>
      <c r="M9" s="163">
        <f t="shared" si="0"/>
        <v>0</v>
      </c>
      <c r="N9" s="228">
        <f t="shared" si="0"/>
        <v>0</v>
      </c>
      <c r="O9" s="163">
        <f t="shared" si="0"/>
        <v>0</v>
      </c>
      <c r="P9" s="228">
        <f t="shared" si="0"/>
        <v>0</v>
      </c>
      <c r="Q9" s="163">
        <f t="shared" si="0"/>
        <v>0</v>
      </c>
      <c r="R9" s="228">
        <f t="shared" si="0"/>
        <v>0</v>
      </c>
      <c r="S9" s="163">
        <f t="shared" si="0"/>
        <v>0</v>
      </c>
      <c r="T9" s="228">
        <f t="shared" si="0"/>
        <v>0</v>
      </c>
      <c r="U9" s="163">
        <f t="shared" si="0"/>
        <v>0</v>
      </c>
      <c r="V9" s="265">
        <f t="shared" si="0"/>
        <v>0</v>
      </c>
      <c r="W9" s="161">
        <f t="shared" ref="W9:X9" si="1">SUM(W10:W20)</f>
        <v>0</v>
      </c>
      <c r="X9" s="265">
        <f t="shared" si="1"/>
        <v>0</v>
      </c>
      <c r="Y9" s="161">
        <f t="shared" si="0"/>
        <v>0</v>
      </c>
      <c r="AA9" s="177"/>
      <c r="AB9" s="178"/>
      <c r="AC9" s="181"/>
      <c r="AD9" s="177"/>
    </row>
    <row r="10" spans="1:30" x14ac:dyDescent="0.2">
      <c r="A10" s="15"/>
      <c r="B10" s="91">
        <v>2</v>
      </c>
      <c r="C10" s="159" t="s">
        <v>594</v>
      </c>
      <c r="D10" s="237">
        <v>0</v>
      </c>
      <c r="E10" s="239">
        <v>0</v>
      </c>
      <c r="F10" s="266">
        <v>0</v>
      </c>
      <c r="G10" s="281">
        <v>0</v>
      </c>
      <c r="H10" s="275">
        <v>0</v>
      </c>
      <c r="I10" s="238">
        <v>0</v>
      </c>
      <c r="J10" s="237">
        <v>0</v>
      </c>
      <c r="K10" s="238">
        <v>0</v>
      </c>
      <c r="L10" s="237">
        <v>0</v>
      </c>
      <c r="M10" s="238">
        <v>0</v>
      </c>
      <c r="N10" s="237">
        <v>0</v>
      </c>
      <c r="O10" s="238">
        <v>0</v>
      </c>
      <c r="P10" s="237">
        <v>0</v>
      </c>
      <c r="Q10" s="238">
        <v>0</v>
      </c>
      <c r="R10" s="237">
        <v>0</v>
      </c>
      <c r="S10" s="238">
        <v>0</v>
      </c>
      <c r="T10" s="237">
        <v>0</v>
      </c>
      <c r="U10" s="239">
        <v>0</v>
      </c>
      <c r="V10" s="266">
        <v>0</v>
      </c>
      <c r="W10" s="238">
        <v>0</v>
      </c>
      <c r="X10" s="266">
        <v>0</v>
      </c>
      <c r="Y10" s="238">
        <v>0</v>
      </c>
      <c r="AA10" s="177" t="str">
        <f>IF(COUNTIF('Sch C2 Validation'!B2:W2,"Fail")&gt;0,"Fail",IF(AD10="TRUE","N/A","Pass"))</f>
        <v>Pass</v>
      </c>
      <c r="AB10" s="178">
        <f>SUM(D10,F10,H10,J10,L10,N10,P10,R10,T10,V10,X10)</f>
        <v>0</v>
      </c>
      <c r="AC10" s="181">
        <f>SUM(E10,G10,I10,K10,M10,O10,Q10,S10,U10,W10,Y10)</f>
        <v>0</v>
      </c>
      <c r="AD10" s="177" t="str">
        <f>IF(COUNTBLANK(D10:Y10)&gt;0,"TRUE","FALSE")</f>
        <v>FALSE</v>
      </c>
    </row>
    <row r="11" spans="1:30" x14ac:dyDescent="0.2">
      <c r="A11" s="15"/>
      <c r="B11" s="91">
        <v>3</v>
      </c>
      <c r="C11" s="159" t="s">
        <v>595</v>
      </c>
      <c r="D11" s="237">
        <v>0</v>
      </c>
      <c r="E11" s="239">
        <v>0</v>
      </c>
      <c r="F11" s="266">
        <v>0</v>
      </c>
      <c r="G11" s="281">
        <v>0</v>
      </c>
      <c r="H11" s="275">
        <v>0</v>
      </c>
      <c r="I11" s="238">
        <v>0</v>
      </c>
      <c r="J11" s="237">
        <v>0</v>
      </c>
      <c r="K11" s="238">
        <v>0</v>
      </c>
      <c r="L11" s="237">
        <v>0</v>
      </c>
      <c r="M11" s="238">
        <v>0</v>
      </c>
      <c r="N11" s="237">
        <v>0</v>
      </c>
      <c r="O11" s="238">
        <v>0</v>
      </c>
      <c r="P11" s="237">
        <v>0</v>
      </c>
      <c r="Q11" s="238">
        <v>0</v>
      </c>
      <c r="R11" s="237">
        <v>0</v>
      </c>
      <c r="S11" s="238">
        <v>0</v>
      </c>
      <c r="T11" s="237">
        <v>0</v>
      </c>
      <c r="U11" s="239">
        <v>0</v>
      </c>
      <c r="V11" s="266">
        <v>0</v>
      </c>
      <c r="W11" s="238">
        <v>0</v>
      </c>
      <c r="X11" s="266">
        <v>0</v>
      </c>
      <c r="Y11" s="238">
        <v>0</v>
      </c>
      <c r="AA11" s="177" t="str">
        <f>IF(COUNTIF('Sch C2 Validation'!B3:W3,"Fail")&gt;0,"Fail",IF(AD11="TRUE","N/A","Pass"))</f>
        <v>Pass</v>
      </c>
      <c r="AB11" s="177">
        <f t="shared" ref="AB11:AB23" si="2">SUM(D11,F11,H11,J11,L11,N11,P11,R11,T11,V11,X11)</f>
        <v>0</v>
      </c>
      <c r="AC11" s="181">
        <f t="shared" ref="AC11:AC23" si="3">SUM(E11,G11,I11,K11,M11,O11,Q11,S11,U11,W11,Y11)</f>
        <v>0</v>
      </c>
      <c r="AD11" s="177" t="str">
        <f t="shared" ref="AD11:AD20" si="4">IF(COUNTBLANK(D11:Y11)&gt;0,"TRUE","FALSE")</f>
        <v>FALSE</v>
      </c>
    </row>
    <row r="12" spans="1:30" x14ac:dyDescent="0.2">
      <c r="A12" s="15"/>
      <c r="B12" s="91">
        <v>4</v>
      </c>
      <c r="C12" s="159" t="s">
        <v>596</v>
      </c>
      <c r="D12" s="237">
        <v>0</v>
      </c>
      <c r="E12" s="239">
        <v>0</v>
      </c>
      <c r="F12" s="266">
        <v>0</v>
      </c>
      <c r="G12" s="281">
        <v>0</v>
      </c>
      <c r="H12" s="275">
        <v>0</v>
      </c>
      <c r="I12" s="238">
        <v>0</v>
      </c>
      <c r="J12" s="237">
        <v>0</v>
      </c>
      <c r="K12" s="238">
        <v>0</v>
      </c>
      <c r="L12" s="237">
        <v>0</v>
      </c>
      <c r="M12" s="238">
        <v>0</v>
      </c>
      <c r="N12" s="237">
        <v>0</v>
      </c>
      <c r="O12" s="238">
        <v>0</v>
      </c>
      <c r="P12" s="237">
        <v>0</v>
      </c>
      <c r="Q12" s="238">
        <v>0</v>
      </c>
      <c r="R12" s="237">
        <v>0</v>
      </c>
      <c r="S12" s="238">
        <v>0</v>
      </c>
      <c r="T12" s="237">
        <v>0</v>
      </c>
      <c r="U12" s="239">
        <v>0</v>
      </c>
      <c r="V12" s="266">
        <v>0</v>
      </c>
      <c r="W12" s="238">
        <v>0</v>
      </c>
      <c r="X12" s="266">
        <v>0</v>
      </c>
      <c r="Y12" s="238">
        <v>0</v>
      </c>
      <c r="AA12" s="177" t="str">
        <f>IF(COUNTIF('Sch C2 Validation'!B4:W4,"Fail")&gt;0,"Fail",IF(AD12="TRUE","N/A","Pass"))</f>
        <v>Pass</v>
      </c>
      <c r="AB12" s="177">
        <f t="shared" si="2"/>
        <v>0</v>
      </c>
      <c r="AC12" s="181">
        <f t="shared" si="3"/>
        <v>0</v>
      </c>
      <c r="AD12" s="177" t="str">
        <f t="shared" si="4"/>
        <v>FALSE</v>
      </c>
    </row>
    <row r="13" spans="1:30" x14ac:dyDescent="0.2">
      <c r="A13" s="15"/>
      <c r="B13" s="91">
        <v>5</v>
      </c>
      <c r="C13" s="159" t="s">
        <v>597</v>
      </c>
      <c r="D13" s="237">
        <v>0</v>
      </c>
      <c r="E13" s="239">
        <v>0</v>
      </c>
      <c r="F13" s="266">
        <v>0</v>
      </c>
      <c r="G13" s="281">
        <v>0</v>
      </c>
      <c r="H13" s="275">
        <v>0</v>
      </c>
      <c r="I13" s="238">
        <v>0</v>
      </c>
      <c r="J13" s="237">
        <v>0</v>
      </c>
      <c r="K13" s="238">
        <v>0</v>
      </c>
      <c r="L13" s="237">
        <v>0</v>
      </c>
      <c r="M13" s="238">
        <v>0</v>
      </c>
      <c r="N13" s="237">
        <v>0</v>
      </c>
      <c r="O13" s="238">
        <v>0</v>
      </c>
      <c r="P13" s="237">
        <v>0</v>
      </c>
      <c r="Q13" s="238">
        <v>0</v>
      </c>
      <c r="R13" s="237">
        <v>0</v>
      </c>
      <c r="S13" s="238">
        <v>0</v>
      </c>
      <c r="T13" s="237">
        <v>0</v>
      </c>
      <c r="U13" s="239">
        <v>0</v>
      </c>
      <c r="V13" s="266">
        <v>0</v>
      </c>
      <c r="W13" s="238">
        <v>0</v>
      </c>
      <c r="X13" s="266">
        <v>0</v>
      </c>
      <c r="Y13" s="238">
        <v>0</v>
      </c>
      <c r="AA13" s="177" t="str">
        <f>IF(COUNTIF('Sch C2 Validation'!B5:W5,"Fail")&gt;0,"Fail",IF(AD13="TRUE","N/A","Pass"))</f>
        <v>Pass</v>
      </c>
      <c r="AB13" s="177">
        <f t="shared" si="2"/>
        <v>0</v>
      </c>
      <c r="AC13" s="181">
        <f t="shared" si="3"/>
        <v>0</v>
      </c>
      <c r="AD13" s="177" t="str">
        <f t="shared" si="4"/>
        <v>FALSE</v>
      </c>
    </row>
    <row r="14" spans="1:30" x14ac:dyDescent="0.2">
      <c r="A14" s="15"/>
      <c r="B14" s="91">
        <v>6</v>
      </c>
      <c r="C14" s="159" t="s">
        <v>598</v>
      </c>
      <c r="D14" s="237">
        <v>0</v>
      </c>
      <c r="E14" s="239">
        <v>0</v>
      </c>
      <c r="F14" s="266">
        <v>0</v>
      </c>
      <c r="G14" s="281">
        <v>0</v>
      </c>
      <c r="H14" s="275">
        <v>0</v>
      </c>
      <c r="I14" s="238">
        <v>0</v>
      </c>
      <c r="J14" s="237">
        <v>0</v>
      </c>
      <c r="K14" s="238">
        <v>0</v>
      </c>
      <c r="L14" s="237">
        <v>0</v>
      </c>
      <c r="M14" s="238">
        <v>0</v>
      </c>
      <c r="N14" s="237">
        <v>0</v>
      </c>
      <c r="O14" s="238">
        <v>0</v>
      </c>
      <c r="P14" s="237">
        <v>0</v>
      </c>
      <c r="Q14" s="238">
        <v>0</v>
      </c>
      <c r="R14" s="237">
        <v>0</v>
      </c>
      <c r="S14" s="238">
        <v>0</v>
      </c>
      <c r="T14" s="237">
        <v>0</v>
      </c>
      <c r="U14" s="239">
        <v>0</v>
      </c>
      <c r="V14" s="266">
        <v>0</v>
      </c>
      <c r="W14" s="238">
        <v>0</v>
      </c>
      <c r="X14" s="266">
        <v>0</v>
      </c>
      <c r="Y14" s="238">
        <v>0</v>
      </c>
      <c r="AA14" s="177" t="str">
        <f>IF(COUNTIF('Sch C2 Validation'!B6:W6,"Fail")&gt;0,"Fail",IF(AD14="TRUE","N/A","Pass"))</f>
        <v>Pass</v>
      </c>
      <c r="AB14" s="177">
        <f t="shared" si="2"/>
        <v>0</v>
      </c>
      <c r="AC14" s="181">
        <f t="shared" si="3"/>
        <v>0</v>
      </c>
      <c r="AD14" s="177" t="str">
        <f t="shared" si="4"/>
        <v>FALSE</v>
      </c>
    </row>
    <row r="15" spans="1:30" x14ac:dyDescent="0.2">
      <c r="A15" s="15"/>
      <c r="B15" s="91">
        <v>7</v>
      </c>
      <c r="C15" s="159" t="s">
        <v>599</v>
      </c>
      <c r="D15" s="237">
        <v>0</v>
      </c>
      <c r="E15" s="239">
        <v>0</v>
      </c>
      <c r="F15" s="266">
        <v>0</v>
      </c>
      <c r="G15" s="281">
        <v>0</v>
      </c>
      <c r="H15" s="275">
        <v>0</v>
      </c>
      <c r="I15" s="238">
        <v>0</v>
      </c>
      <c r="J15" s="237">
        <v>0</v>
      </c>
      <c r="K15" s="238">
        <v>0</v>
      </c>
      <c r="L15" s="237">
        <v>0</v>
      </c>
      <c r="M15" s="238">
        <v>0</v>
      </c>
      <c r="N15" s="237">
        <v>0</v>
      </c>
      <c r="O15" s="238">
        <v>0</v>
      </c>
      <c r="P15" s="237">
        <v>0</v>
      </c>
      <c r="Q15" s="238">
        <v>0</v>
      </c>
      <c r="R15" s="237">
        <v>0</v>
      </c>
      <c r="S15" s="238">
        <v>0</v>
      </c>
      <c r="T15" s="237">
        <v>0</v>
      </c>
      <c r="U15" s="239">
        <v>0</v>
      </c>
      <c r="V15" s="266">
        <v>0</v>
      </c>
      <c r="W15" s="238">
        <v>0</v>
      </c>
      <c r="X15" s="266">
        <v>0</v>
      </c>
      <c r="Y15" s="238">
        <v>0</v>
      </c>
      <c r="AA15" s="177" t="str">
        <f>IF(COUNTIF('Sch C2 Validation'!B7:W7,"Fail")&gt;0,"Fail",IF(AD15="TRUE","N/A","Pass"))</f>
        <v>Pass</v>
      </c>
      <c r="AB15" s="177">
        <f t="shared" si="2"/>
        <v>0</v>
      </c>
      <c r="AC15" s="181">
        <f t="shared" si="3"/>
        <v>0</v>
      </c>
      <c r="AD15" s="177" t="str">
        <f t="shared" si="4"/>
        <v>FALSE</v>
      </c>
    </row>
    <row r="16" spans="1:30" x14ac:dyDescent="0.2">
      <c r="A16" s="15"/>
      <c r="B16" s="91">
        <v>8</v>
      </c>
      <c r="C16" s="159" t="s">
        <v>600</v>
      </c>
      <c r="D16" s="237">
        <v>0</v>
      </c>
      <c r="E16" s="239">
        <v>0</v>
      </c>
      <c r="F16" s="266">
        <v>0</v>
      </c>
      <c r="G16" s="281">
        <v>0</v>
      </c>
      <c r="H16" s="275">
        <v>0</v>
      </c>
      <c r="I16" s="238">
        <v>0</v>
      </c>
      <c r="J16" s="237">
        <v>0</v>
      </c>
      <c r="K16" s="238">
        <v>0</v>
      </c>
      <c r="L16" s="237">
        <v>0</v>
      </c>
      <c r="M16" s="238">
        <v>0</v>
      </c>
      <c r="N16" s="237">
        <v>0</v>
      </c>
      <c r="O16" s="238">
        <v>0</v>
      </c>
      <c r="P16" s="237">
        <v>0</v>
      </c>
      <c r="Q16" s="238">
        <v>0</v>
      </c>
      <c r="R16" s="237">
        <v>0</v>
      </c>
      <c r="S16" s="238">
        <v>0</v>
      </c>
      <c r="T16" s="237">
        <v>0</v>
      </c>
      <c r="U16" s="239">
        <v>0</v>
      </c>
      <c r="V16" s="266">
        <v>0</v>
      </c>
      <c r="W16" s="238">
        <v>0</v>
      </c>
      <c r="X16" s="266">
        <v>0</v>
      </c>
      <c r="Y16" s="238">
        <v>0</v>
      </c>
      <c r="AA16" s="177" t="str">
        <f>IF(COUNTIF('Sch C2 Validation'!B8:W8,"Fail")&gt;0,"Fail",IF(AD16="TRUE","N/A","Pass"))</f>
        <v>Pass</v>
      </c>
      <c r="AB16" s="177">
        <f t="shared" si="2"/>
        <v>0</v>
      </c>
      <c r="AC16" s="181">
        <f t="shared" si="3"/>
        <v>0</v>
      </c>
      <c r="AD16" s="177" t="str">
        <f t="shared" si="4"/>
        <v>FALSE</v>
      </c>
    </row>
    <row r="17" spans="1:30" x14ac:dyDescent="0.2">
      <c r="A17" s="15"/>
      <c r="B17" s="91">
        <v>9</v>
      </c>
      <c r="C17" s="159" t="s">
        <v>601</v>
      </c>
      <c r="D17" s="237">
        <v>0</v>
      </c>
      <c r="E17" s="239">
        <v>0</v>
      </c>
      <c r="F17" s="266">
        <v>0</v>
      </c>
      <c r="G17" s="281">
        <v>0</v>
      </c>
      <c r="H17" s="275">
        <v>0</v>
      </c>
      <c r="I17" s="238">
        <v>0</v>
      </c>
      <c r="J17" s="237">
        <v>0</v>
      </c>
      <c r="K17" s="238">
        <v>0</v>
      </c>
      <c r="L17" s="237">
        <v>0</v>
      </c>
      <c r="M17" s="238">
        <v>0</v>
      </c>
      <c r="N17" s="237">
        <v>0</v>
      </c>
      <c r="O17" s="238">
        <v>0</v>
      </c>
      <c r="P17" s="237">
        <v>0</v>
      </c>
      <c r="Q17" s="238">
        <v>0</v>
      </c>
      <c r="R17" s="237">
        <v>0</v>
      </c>
      <c r="S17" s="238">
        <v>0</v>
      </c>
      <c r="T17" s="237">
        <v>0</v>
      </c>
      <c r="U17" s="239">
        <v>0</v>
      </c>
      <c r="V17" s="266">
        <v>0</v>
      </c>
      <c r="W17" s="238">
        <v>0</v>
      </c>
      <c r="X17" s="266">
        <v>0</v>
      </c>
      <c r="Y17" s="238">
        <v>0</v>
      </c>
      <c r="AA17" s="177" t="str">
        <f>IF(COUNTIF('Sch C2 Validation'!B9:W9,"Fail")&gt;0,"Fail",IF(AD17="TRUE","N/A","Pass"))</f>
        <v>Pass</v>
      </c>
      <c r="AB17" s="177">
        <f t="shared" si="2"/>
        <v>0</v>
      </c>
      <c r="AC17" s="181">
        <f t="shared" si="3"/>
        <v>0</v>
      </c>
      <c r="AD17" s="177" t="str">
        <f t="shared" si="4"/>
        <v>FALSE</v>
      </c>
    </row>
    <row r="18" spans="1:30" x14ac:dyDescent="0.2">
      <c r="A18" s="15"/>
      <c r="B18" s="91">
        <v>10</v>
      </c>
      <c r="C18" s="159" t="s">
        <v>602</v>
      </c>
      <c r="D18" s="237">
        <v>0</v>
      </c>
      <c r="E18" s="239">
        <v>0</v>
      </c>
      <c r="F18" s="266">
        <v>0</v>
      </c>
      <c r="G18" s="281">
        <v>0</v>
      </c>
      <c r="H18" s="275">
        <v>0</v>
      </c>
      <c r="I18" s="238">
        <v>0</v>
      </c>
      <c r="J18" s="237">
        <v>0</v>
      </c>
      <c r="K18" s="238">
        <v>0</v>
      </c>
      <c r="L18" s="237">
        <v>0</v>
      </c>
      <c r="M18" s="238">
        <v>0</v>
      </c>
      <c r="N18" s="237">
        <v>0</v>
      </c>
      <c r="O18" s="238">
        <v>0</v>
      </c>
      <c r="P18" s="237">
        <v>0</v>
      </c>
      <c r="Q18" s="238">
        <v>0</v>
      </c>
      <c r="R18" s="237">
        <v>0</v>
      </c>
      <c r="S18" s="238">
        <v>0</v>
      </c>
      <c r="T18" s="237">
        <v>0</v>
      </c>
      <c r="U18" s="239">
        <v>0</v>
      </c>
      <c r="V18" s="266">
        <v>0</v>
      </c>
      <c r="W18" s="238">
        <v>0</v>
      </c>
      <c r="X18" s="266">
        <v>0</v>
      </c>
      <c r="Y18" s="238">
        <v>0</v>
      </c>
      <c r="AA18" s="177" t="str">
        <f>IF(COUNTIF('Sch C2 Validation'!B10:W10,"Fail")&gt;0,"Fail",IF(AD18="TRUE","N/A","Pass"))</f>
        <v>Pass</v>
      </c>
      <c r="AB18" s="177">
        <f t="shared" si="2"/>
        <v>0</v>
      </c>
      <c r="AC18" s="181">
        <f t="shared" si="3"/>
        <v>0</v>
      </c>
      <c r="AD18" s="177" t="str">
        <f t="shared" si="4"/>
        <v>FALSE</v>
      </c>
    </row>
    <row r="19" spans="1:30" x14ac:dyDescent="0.2">
      <c r="A19" s="15"/>
      <c r="B19" s="91">
        <v>11</v>
      </c>
      <c r="C19" s="159" t="s">
        <v>603</v>
      </c>
      <c r="D19" s="237">
        <v>0</v>
      </c>
      <c r="E19" s="239">
        <v>0</v>
      </c>
      <c r="F19" s="266">
        <v>0</v>
      </c>
      <c r="G19" s="281">
        <v>0</v>
      </c>
      <c r="H19" s="275">
        <v>0</v>
      </c>
      <c r="I19" s="238">
        <v>0</v>
      </c>
      <c r="J19" s="237">
        <v>0</v>
      </c>
      <c r="K19" s="238">
        <v>0</v>
      </c>
      <c r="L19" s="237">
        <v>0</v>
      </c>
      <c r="M19" s="238">
        <v>0</v>
      </c>
      <c r="N19" s="237">
        <v>0</v>
      </c>
      <c r="O19" s="238">
        <v>0</v>
      </c>
      <c r="P19" s="237">
        <v>0</v>
      </c>
      <c r="Q19" s="238">
        <v>0</v>
      </c>
      <c r="R19" s="237">
        <v>0</v>
      </c>
      <c r="S19" s="238">
        <v>0</v>
      </c>
      <c r="T19" s="237">
        <v>0</v>
      </c>
      <c r="U19" s="239">
        <v>0</v>
      </c>
      <c r="V19" s="266">
        <v>0</v>
      </c>
      <c r="W19" s="238">
        <v>0</v>
      </c>
      <c r="X19" s="266">
        <v>0</v>
      </c>
      <c r="Y19" s="238">
        <v>0</v>
      </c>
      <c r="AA19" s="177" t="str">
        <f>IF(COUNTIF('Sch C2 Validation'!B11:W11,"Fail")&gt;0,"Fail",IF(AD19="TRUE","N/A","Pass"))</f>
        <v>Pass</v>
      </c>
      <c r="AB19" s="177">
        <f t="shared" si="2"/>
        <v>0</v>
      </c>
      <c r="AC19" s="181">
        <f t="shared" si="3"/>
        <v>0</v>
      </c>
      <c r="AD19" s="177" t="str">
        <f t="shared" si="4"/>
        <v>FALSE</v>
      </c>
    </row>
    <row r="20" spans="1:30" x14ac:dyDescent="0.2">
      <c r="A20" s="15"/>
      <c r="B20" s="91">
        <v>12</v>
      </c>
      <c r="C20" s="159" t="s">
        <v>604</v>
      </c>
      <c r="D20" s="237">
        <v>0</v>
      </c>
      <c r="E20" s="239">
        <v>0</v>
      </c>
      <c r="F20" s="266">
        <v>0</v>
      </c>
      <c r="G20" s="281">
        <v>0</v>
      </c>
      <c r="H20" s="275">
        <v>0</v>
      </c>
      <c r="I20" s="238">
        <v>0</v>
      </c>
      <c r="J20" s="237">
        <v>0</v>
      </c>
      <c r="K20" s="238">
        <v>0</v>
      </c>
      <c r="L20" s="237">
        <v>0</v>
      </c>
      <c r="M20" s="238">
        <v>0</v>
      </c>
      <c r="N20" s="237">
        <v>0</v>
      </c>
      <c r="O20" s="238">
        <v>0</v>
      </c>
      <c r="P20" s="237">
        <v>0</v>
      </c>
      <c r="Q20" s="238">
        <v>0</v>
      </c>
      <c r="R20" s="237">
        <v>0</v>
      </c>
      <c r="S20" s="238">
        <v>0</v>
      </c>
      <c r="T20" s="237">
        <v>0</v>
      </c>
      <c r="U20" s="239">
        <v>0</v>
      </c>
      <c r="V20" s="266">
        <v>0</v>
      </c>
      <c r="W20" s="238">
        <v>0</v>
      </c>
      <c r="X20" s="266">
        <v>0</v>
      </c>
      <c r="Y20" s="238">
        <v>0</v>
      </c>
      <c r="AA20" s="177" t="str">
        <f>IF(COUNTIF('Sch C2 Validation'!B12:W12,"Fail")&gt;0,"Fail",IF(AD20="TRUE","N/A","Pass"))</f>
        <v>Pass</v>
      </c>
      <c r="AB20" s="177">
        <f t="shared" si="2"/>
        <v>0</v>
      </c>
      <c r="AC20" s="181">
        <f t="shared" si="3"/>
        <v>0</v>
      </c>
      <c r="AD20" s="177" t="str">
        <f t="shared" si="4"/>
        <v>FALSE</v>
      </c>
    </row>
    <row r="21" spans="1:30" x14ac:dyDescent="0.2">
      <c r="A21" s="15"/>
      <c r="B21" s="97">
        <v>13</v>
      </c>
      <c r="C21" s="160" t="s">
        <v>301</v>
      </c>
      <c r="D21" s="230">
        <f>SUM(D22:D23)</f>
        <v>0</v>
      </c>
      <c r="E21" s="164">
        <f>SUM(E22:E23)</f>
        <v>0</v>
      </c>
      <c r="F21" s="267">
        <f t="shared" ref="F21:Y21" si="5">SUM(F22:F23)</f>
        <v>0</v>
      </c>
      <c r="G21" s="282">
        <f t="shared" si="5"/>
        <v>0</v>
      </c>
      <c r="H21" s="276">
        <f t="shared" si="5"/>
        <v>0</v>
      </c>
      <c r="I21" s="164">
        <f t="shared" si="5"/>
        <v>0</v>
      </c>
      <c r="J21" s="230">
        <f t="shared" si="5"/>
        <v>0</v>
      </c>
      <c r="K21" s="164">
        <f t="shared" si="5"/>
        <v>0</v>
      </c>
      <c r="L21" s="230">
        <f t="shared" si="5"/>
        <v>0</v>
      </c>
      <c r="M21" s="164">
        <f t="shared" si="5"/>
        <v>0</v>
      </c>
      <c r="N21" s="230">
        <f t="shared" si="5"/>
        <v>0</v>
      </c>
      <c r="O21" s="164">
        <f t="shared" si="5"/>
        <v>0</v>
      </c>
      <c r="P21" s="230">
        <f t="shared" si="5"/>
        <v>0</v>
      </c>
      <c r="Q21" s="164">
        <f t="shared" si="5"/>
        <v>0</v>
      </c>
      <c r="R21" s="230">
        <f t="shared" si="5"/>
        <v>0</v>
      </c>
      <c r="S21" s="164">
        <f t="shared" si="5"/>
        <v>0</v>
      </c>
      <c r="T21" s="230">
        <f t="shared" si="5"/>
        <v>0</v>
      </c>
      <c r="U21" s="164">
        <f t="shared" si="5"/>
        <v>0</v>
      </c>
      <c r="V21" s="267">
        <f t="shared" si="5"/>
        <v>0</v>
      </c>
      <c r="W21" s="162">
        <f t="shared" ref="W21:X21" si="6">SUM(W22:W23)</f>
        <v>0</v>
      </c>
      <c r="X21" s="267">
        <f t="shared" si="6"/>
        <v>0</v>
      </c>
      <c r="Y21" s="162">
        <f t="shared" si="5"/>
        <v>0</v>
      </c>
      <c r="AA21" s="177"/>
      <c r="AB21" s="177"/>
      <c r="AC21" s="181"/>
      <c r="AD21" s="177"/>
    </row>
    <row r="22" spans="1:30" x14ac:dyDescent="0.2">
      <c r="A22" s="15"/>
      <c r="B22" s="91">
        <v>14</v>
      </c>
      <c r="C22" s="159" t="s">
        <v>622</v>
      </c>
      <c r="D22" s="237">
        <v>0</v>
      </c>
      <c r="E22" s="239">
        <v>0</v>
      </c>
      <c r="F22" s="266">
        <v>0</v>
      </c>
      <c r="G22" s="281">
        <v>0</v>
      </c>
      <c r="H22" s="275">
        <v>0</v>
      </c>
      <c r="I22" s="238">
        <v>0</v>
      </c>
      <c r="J22" s="237">
        <v>0</v>
      </c>
      <c r="K22" s="238">
        <v>0</v>
      </c>
      <c r="L22" s="237">
        <v>0</v>
      </c>
      <c r="M22" s="238">
        <v>0</v>
      </c>
      <c r="N22" s="237">
        <v>0</v>
      </c>
      <c r="O22" s="238">
        <v>0</v>
      </c>
      <c r="P22" s="237">
        <v>0</v>
      </c>
      <c r="Q22" s="238">
        <v>0</v>
      </c>
      <c r="R22" s="237">
        <v>0</v>
      </c>
      <c r="S22" s="238">
        <v>0</v>
      </c>
      <c r="T22" s="237">
        <v>0</v>
      </c>
      <c r="U22" s="239">
        <v>0</v>
      </c>
      <c r="V22" s="266">
        <v>0</v>
      </c>
      <c r="W22" s="238">
        <v>0</v>
      </c>
      <c r="X22" s="266">
        <v>0</v>
      </c>
      <c r="Y22" s="238">
        <v>0</v>
      </c>
      <c r="AA22" s="177" t="str">
        <f>IF(COUNTIF('Sch C2 Validation'!B14:W14,"Fail")&gt;0,"Fail",IF(AD22="TRUE","N/A","Pass"))</f>
        <v>Pass</v>
      </c>
      <c r="AB22" s="177">
        <f t="shared" si="2"/>
        <v>0</v>
      </c>
      <c r="AC22" s="181">
        <f t="shared" si="3"/>
        <v>0</v>
      </c>
      <c r="AD22" s="177" t="str">
        <f t="shared" ref="AD22:AD23" si="7">IF(COUNTBLANK(D22:Y22)&gt;0,"TRUE","FALSE")</f>
        <v>FALSE</v>
      </c>
    </row>
    <row r="23" spans="1:30" ht="13.5" thickBot="1" x14ac:dyDescent="0.25">
      <c r="B23" s="91">
        <v>15</v>
      </c>
      <c r="C23" s="159" t="s">
        <v>640</v>
      </c>
      <c r="D23" s="237">
        <v>0</v>
      </c>
      <c r="E23" s="242">
        <v>0</v>
      </c>
      <c r="F23" s="268">
        <v>0</v>
      </c>
      <c r="G23" s="283">
        <v>0</v>
      </c>
      <c r="H23" s="245">
        <v>0</v>
      </c>
      <c r="I23" s="241">
        <v>0</v>
      </c>
      <c r="J23" s="240">
        <v>0</v>
      </c>
      <c r="K23" s="241">
        <v>0</v>
      </c>
      <c r="L23" s="240">
        <v>0</v>
      </c>
      <c r="M23" s="241">
        <v>0</v>
      </c>
      <c r="N23" s="240">
        <v>0</v>
      </c>
      <c r="O23" s="241">
        <v>0</v>
      </c>
      <c r="P23" s="240">
        <v>0</v>
      </c>
      <c r="Q23" s="241">
        <v>0</v>
      </c>
      <c r="R23" s="240">
        <v>0</v>
      </c>
      <c r="S23" s="241">
        <v>0</v>
      </c>
      <c r="T23" s="240">
        <v>0</v>
      </c>
      <c r="U23" s="242">
        <v>0</v>
      </c>
      <c r="V23" s="268">
        <v>0</v>
      </c>
      <c r="W23" s="241">
        <v>0</v>
      </c>
      <c r="X23" s="268">
        <v>0</v>
      </c>
      <c r="Y23" s="241">
        <v>0</v>
      </c>
      <c r="AA23" s="177" t="str">
        <f>IF(COUNTIF('Sch C2 Validation'!B15:W15,"Fail")&gt;0,"Fail",IF(AD23="TRUE","N/A","Pass"))</f>
        <v>Pass</v>
      </c>
      <c r="AB23" s="177">
        <f t="shared" si="2"/>
        <v>0</v>
      </c>
      <c r="AC23" s="181">
        <f t="shared" si="3"/>
        <v>0</v>
      </c>
      <c r="AD23" s="177" t="str">
        <f t="shared" si="7"/>
        <v>FALSE</v>
      </c>
    </row>
    <row r="24" spans="1:30" ht="13.5" thickBot="1" x14ac:dyDescent="0.25">
      <c r="B24" s="102">
        <v>16</v>
      </c>
      <c r="C24" s="157" t="s">
        <v>31</v>
      </c>
      <c r="D24" s="229">
        <f>D9+D21</f>
        <v>0</v>
      </c>
      <c r="E24" s="264">
        <f>E9+E21</f>
        <v>0</v>
      </c>
      <c r="F24" s="269">
        <f t="shared" ref="F24:Y24" si="8">F9+F21</f>
        <v>0</v>
      </c>
      <c r="G24" s="284">
        <f t="shared" si="8"/>
        <v>0</v>
      </c>
      <c r="H24" s="277">
        <f t="shared" si="8"/>
        <v>0</v>
      </c>
      <c r="I24" s="165">
        <f t="shared" si="8"/>
        <v>0</v>
      </c>
      <c r="J24" s="229">
        <f t="shared" si="8"/>
        <v>0</v>
      </c>
      <c r="K24" s="165">
        <f t="shared" si="8"/>
        <v>0</v>
      </c>
      <c r="L24" s="229">
        <f t="shared" si="8"/>
        <v>0</v>
      </c>
      <c r="M24" s="165">
        <f t="shared" si="8"/>
        <v>0</v>
      </c>
      <c r="N24" s="229">
        <f t="shared" si="8"/>
        <v>0</v>
      </c>
      <c r="O24" s="165">
        <f t="shared" si="8"/>
        <v>0</v>
      </c>
      <c r="P24" s="229">
        <f t="shared" si="8"/>
        <v>0</v>
      </c>
      <c r="Q24" s="165">
        <f t="shared" si="8"/>
        <v>0</v>
      </c>
      <c r="R24" s="229">
        <f t="shared" si="8"/>
        <v>0</v>
      </c>
      <c r="S24" s="165">
        <f t="shared" si="8"/>
        <v>0</v>
      </c>
      <c r="T24" s="229">
        <f t="shared" si="8"/>
        <v>0</v>
      </c>
      <c r="U24" s="264">
        <f t="shared" si="8"/>
        <v>0</v>
      </c>
      <c r="V24" s="269">
        <f t="shared" si="8"/>
        <v>0</v>
      </c>
      <c r="W24" s="166">
        <f t="shared" ref="W24:X24" si="9">W9+W21</f>
        <v>0</v>
      </c>
      <c r="X24" s="269">
        <f t="shared" si="9"/>
        <v>0</v>
      </c>
      <c r="Y24" s="166">
        <f t="shared" si="8"/>
        <v>0</v>
      </c>
    </row>
    <row r="25" spans="1:30" x14ac:dyDescent="0.2">
      <c r="B25" s="81"/>
      <c r="C25" s="88"/>
      <c r="D25" s="89"/>
      <c r="E25" s="89"/>
      <c r="F25" s="89"/>
      <c r="G25" s="89"/>
      <c r="H25" s="89"/>
      <c r="I25" s="89"/>
      <c r="J25" s="89"/>
      <c r="K25" s="89"/>
      <c r="L25" s="89"/>
      <c r="M25" s="89"/>
      <c r="N25" s="89"/>
      <c r="O25" s="89"/>
      <c r="P25" s="89"/>
      <c r="Q25" s="89"/>
      <c r="R25" s="89"/>
      <c r="S25" s="89"/>
    </row>
    <row r="28" spans="1:30" ht="21" hidden="1" thickTop="1" x14ac:dyDescent="0.3">
      <c r="B28" s="336" t="s">
        <v>1168</v>
      </c>
      <c r="C28" s="337"/>
      <c r="D28" s="337"/>
      <c r="E28" s="337"/>
      <c r="F28" s="337"/>
      <c r="G28" s="337"/>
      <c r="H28" s="337"/>
      <c r="I28" s="337"/>
      <c r="J28" s="337"/>
      <c r="K28" s="337"/>
      <c r="L28" s="337"/>
      <c r="M28" s="337"/>
      <c r="N28" s="337"/>
      <c r="O28" s="338"/>
    </row>
    <row r="29" spans="1:30" ht="18" hidden="1" x14ac:dyDescent="0.25">
      <c r="B29" s="171">
        <v>1</v>
      </c>
      <c r="C29" s="331" t="s">
        <v>1181</v>
      </c>
      <c r="D29" s="332"/>
      <c r="E29" s="332"/>
      <c r="F29" s="332"/>
      <c r="G29" s="332"/>
      <c r="H29" s="332"/>
      <c r="I29" s="332"/>
      <c r="J29" s="332"/>
      <c r="K29" s="332"/>
      <c r="L29" s="333"/>
      <c r="M29" s="334" t="s">
        <v>1170</v>
      </c>
      <c r="N29" s="335"/>
      <c r="O29" s="172" t="str">
        <f ca="1">IF(COUNTIF('Sch C2 Validation'!B17:AK17,"Fail")&gt;0,"Fail","Pass")</f>
        <v>Pass</v>
      </c>
    </row>
    <row r="30" spans="1:30" ht="18.75" hidden="1" thickBot="1" x14ac:dyDescent="0.3">
      <c r="B30" s="173">
        <v>2</v>
      </c>
      <c r="C30" s="349" t="s">
        <v>1182</v>
      </c>
      <c r="D30" s="350"/>
      <c r="E30" s="350"/>
      <c r="F30" s="350"/>
      <c r="G30" s="350"/>
      <c r="H30" s="350"/>
      <c r="I30" s="350"/>
      <c r="J30" s="350"/>
      <c r="K30" s="350"/>
      <c r="L30" s="351"/>
      <c r="M30" s="352" t="s">
        <v>1170</v>
      </c>
      <c r="N30" s="353"/>
      <c r="O30" s="174" t="str">
        <f ca="1">IF(COUNTIF('Sch C2 Validation'!B18:AK18,"Fail")&gt;0,"Fail","Pass")</f>
        <v>Pass</v>
      </c>
    </row>
  </sheetData>
  <sheetProtection algorithmName="SHA-512" hashValue="Qqj4jNcuhr0NL7VazVcyELWDTctujf4RD2uQTfLcAOqunNmGZnp61TolRoHbin649N2huV7g+xAAu2Hin0D/sQ==" saltValue="Y8Vs94x5A2r02tVO7GjUzg==" spinCount="100000" sheet="1" objects="1" scenarios="1"/>
  <mergeCells count="23">
    <mergeCell ref="C30:L30"/>
    <mergeCell ref="M30:N30"/>
    <mergeCell ref="J7:K7"/>
    <mergeCell ref="L7:M7"/>
    <mergeCell ref="B28:O28"/>
    <mergeCell ref="C29:L29"/>
    <mergeCell ref="M29:N29"/>
    <mergeCell ref="V7:W7"/>
    <mergeCell ref="X7:Y7"/>
    <mergeCell ref="B2:Y2"/>
    <mergeCell ref="T7:U7"/>
    <mergeCell ref="D6:Y6"/>
    <mergeCell ref="R7:S7"/>
    <mergeCell ref="N7:O7"/>
    <mergeCell ref="P7:Q7"/>
    <mergeCell ref="B3:B8"/>
    <mergeCell ref="C3:C8"/>
    <mergeCell ref="D7:E7"/>
    <mergeCell ref="F7:G7"/>
    <mergeCell ref="D5:Y5"/>
    <mergeCell ref="D4:Y4"/>
    <mergeCell ref="D3:Y3"/>
    <mergeCell ref="H7:I7"/>
  </mergeCells>
  <conditionalFormatting sqref="O29:O30">
    <cfRule type="cellIs" dxfId="46" priority="8" operator="equal">
      <formula>"Pass"</formula>
    </cfRule>
    <cfRule type="cellIs" dxfId="45" priority="9" operator="equal">
      <formula>"Fail"</formula>
    </cfRule>
  </conditionalFormatting>
  <conditionalFormatting sqref="AA9:AD23">
    <cfRule type="cellIs" dxfId="44" priority="6" operator="equal">
      <formula>"Pass"</formula>
    </cfRule>
    <cfRule type="cellIs" dxfId="43" priority="7" operator="equal">
      <formula>"Fail"</formula>
    </cfRule>
  </conditionalFormatting>
  <dataValidations count="2">
    <dataValidation type="whole" operator="greaterThanOrEqual" allowBlank="1" showInputMessage="1" showErrorMessage="1" errorTitle="STOP! Bad Entry" error="Only whole numbers are allowed." promptTitle="Whole Numbers" prompt="Only whole numbers are allowed." sqref="D10:D20 D22:D23 F10:F20 F22:F23 H10:H20 H22:H23 J10:J20 J22:J23 L10:L20 L22:L23 N10:N20 N22:N23 P10:P20 P22:P23 R10:R20 R22:R23 T10:T20 T22:T23 V10:V20 V22:V23 X10:X20 X22:X23" xr:uid="{0B44D679-CFA4-49CC-BB93-C642A8D9B5DB}">
      <formula1>0</formula1>
    </dataValidation>
    <dataValidation type="decimal" operator="greaterThanOrEqual" allowBlank="1" showInputMessage="1" showErrorMessage="1" errorTitle="STOP! Bad Entry" error="Only numbers are allowed." promptTitle="Numbers Only" prompt="Only numbers are allowed." sqref="E10:E20 E22:E23 G10:G20 G22:G23 I10:I20 I22:I23 K10:K20 K22:K23 M10:M20 M22:M23 O10:O20 O22:O23 Q10:Q20 Q22:Q23 S10:S20 S22:S23 U10:U20 U22:U23 Y10:Y20 Y22:Y23 W10:W20 W22:W23" xr:uid="{0126D7EE-F58B-4CB6-8309-FA7A30085BB6}">
      <formula1>0</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9BB6F9B8-1C85-4BAA-A62E-BDA6CF27AE44}">
            <xm:f>'Sch C2 Validation'!B2="Fail"</xm:f>
            <x14:dxf>
              <fill>
                <patternFill>
                  <bgColor rgb="FFFFC000"/>
                </patternFill>
              </fill>
            </x14:dxf>
          </x14:cfRule>
          <xm:sqref>D10:V20 D22:V23 Y22:Y23 Y10:Y20</xm:sqref>
        </x14:conditionalFormatting>
        <x14:conditionalFormatting xmlns:xm="http://schemas.microsoft.com/office/excel/2006/main">
          <x14:cfRule type="expression" priority="2" id="{07897EF2-ADC4-4EBC-AFAA-04E2D565820A}">
            <xm:f>'Sch C2 Validation'!U2="Fail"</xm:f>
            <x14:dxf>
              <fill>
                <patternFill>
                  <bgColor rgb="FFFFC000"/>
                </patternFill>
              </fill>
            </x14:dxf>
          </x14:cfRule>
          <xm:sqref>W10:W20 W22:W23</xm:sqref>
        </x14:conditionalFormatting>
        <x14:conditionalFormatting xmlns:xm="http://schemas.microsoft.com/office/excel/2006/main">
          <x14:cfRule type="expression" priority="1" id="{AFECA9B4-8480-41F5-88E6-38B5BB95046C}">
            <xm:f>'Sch C2 Validation'!V2="Fail"</xm:f>
            <x14:dxf>
              <fill>
                <patternFill>
                  <bgColor rgb="FFFFC000"/>
                </patternFill>
              </fill>
            </x14:dxf>
          </x14:cfRule>
          <xm:sqref>X10:X20 X22:X23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0A92B-DCEC-4FDA-AC27-C3C5431ED424}">
  <sheetPr codeName="Sheet9"/>
  <dimension ref="A1:X18"/>
  <sheetViews>
    <sheetView topLeftCell="L1" workbookViewId="0">
      <selection activeCell="S27" sqref="S27"/>
    </sheetView>
  </sheetViews>
  <sheetFormatPr defaultRowHeight="15" x14ac:dyDescent="0.25"/>
  <cols>
    <col min="1" max="1" width="11.5703125" bestFit="1" customWidth="1"/>
    <col min="2" max="2" width="27.7109375" bestFit="1" customWidth="1"/>
    <col min="3" max="3" width="27.140625" bestFit="1" customWidth="1"/>
    <col min="4" max="4" width="27.5703125" bestFit="1" customWidth="1"/>
    <col min="5" max="5" width="27.28515625" bestFit="1" customWidth="1"/>
    <col min="6" max="6" width="27.42578125" bestFit="1" customWidth="1"/>
    <col min="7" max="7" width="27" bestFit="1" customWidth="1"/>
    <col min="8" max="8" width="27.85546875" bestFit="1" customWidth="1"/>
    <col min="9" max="9" width="27.28515625" bestFit="1" customWidth="1"/>
    <col min="10" max="10" width="27" bestFit="1" customWidth="1"/>
    <col min="11" max="11" width="26.7109375" bestFit="1" customWidth="1"/>
    <col min="12" max="12" width="27.5703125" bestFit="1" customWidth="1"/>
    <col min="13" max="13" width="26.85546875" bestFit="1" customWidth="1"/>
    <col min="14" max="14" width="28.28515625" bestFit="1" customWidth="1"/>
    <col min="15" max="15" width="27.42578125" bestFit="1" customWidth="1"/>
    <col min="16" max="16" width="27.85546875" bestFit="1" customWidth="1"/>
    <col min="17" max="17" width="27.140625" bestFit="1" customWidth="1"/>
    <col min="18" max="18" width="27.85546875" bestFit="1" customWidth="1"/>
    <col min="19" max="19" width="27.140625" bestFit="1" customWidth="1"/>
    <col min="20" max="20" width="27.42578125" bestFit="1" customWidth="1"/>
    <col min="21" max="21" width="27" bestFit="1" customWidth="1"/>
    <col min="22" max="22" width="27.42578125" bestFit="1" customWidth="1"/>
    <col min="23" max="23" width="27.28515625" bestFit="1" customWidth="1"/>
  </cols>
  <sheetData>
    <row r="1" spans="1:24" x14ac:dyDescent="0.25">
      <c r="A1" s="175" t="s">
        <v>1178</v>
      </c>
      <c r="B1" s="175" t="str">
        <f ca="1">OFFSET('Sch C2 Business'!D8,(ROW('Sch C2 Validation'!A1)-1)*2,0)</f>
        <v>(Column A)
# of Originations</v>
      </c>
      <c r="C1" s="175" t="str">
        <f ca="1">OFFSET('Sch C2 Business'!E8,(ROW('Sch C2 Validation'!B1)-1)*2,0)</f>
        <v>(Column B)
$ of Originations</v>
      </c>
      <c r="D1" s="175" t="str">
        <f ca="1">OFFSET('Sch C2 Business'!F8,(ROW('Sch C2 Validation'!C1)-1)*2,0)</f>
        <v>(Column C)
# of Originations</v>
      </c>
      <c r="E1" s="175" t="str">
        <f ca="1">OFFSET('Sch C2 Business'!G8,(ROW('Sch C2 Validation'!D1)-1)*2,0)</f>
        <v>(Column D)
$ of Originations</v>
      </c>
      <c r="F1" s="175" t="str">
        <f ca="1">OFFSET('Sch C2 Business'!H8,(ROW('Sch C2 Validation'!E1)-1)*2,0)</f>
        <v>(Column E)
# of Originations</v>
      </c>
      <c r="G1" s="175" t="str">
        <f ca="1">OFFSET('Sch C2 Business'!I8,(ROW('Sch C2 Validation'!F1)-1)*2,0)</f>
        <v>(Column F)
$ of Originations</v>
      </c>
      <c r="H1" s="175" t="str">
        <f ca="1">OFFSET('Sch C2 Business'!J8,(ROW('Sch C2 Validation'!G1)-1)*2,0)</f>
        <v>(Column G)
# of Originations</v>
      </c>
      <c r="I1" s="175" t="str">
        <f ca="1">OFFSET('Sch C2 Business'!K8,(ROW('Sch C2 Validation'!H1)-1)*2,0)</f>
        <v>(Column H)
$ of Originations</v>
      </c>
      <c r="J1" s="175" t="str">
        <f ca="1">OFFSET('Sch C2 Business'!L8,(ROW('Sch C2 Validation'!I1)-1)*2,0)</f>
        <v>(Column I)
# of Originations</v>
      </c>
      <c r="K1" s="175" t="str">
        <f ca="1">OFFSET('Sch C2 Business'!M8,(ROW('Sch C2 Validation'!J1)-1)*2,0)</f>
        <v>(Column J)
$ of Originations</v>
      </c>
      <c r="L1" s="175" t="str">
        <f ca="1">OFFSET('Sch C2 Business'!N8,(ROW('Sch C2 Validation'!K1)-1)*2,0)</f>
        <v>(Column K)
# of Originations</v>
      </c>
      <c r="M1" s="175" t="str">
        <f ca="1">OFFSET('Sch C2 Business'!O8,(ROW('Sch C2 Validation'!L1)-1)*2,0)</f>
        <v>(Column L)
$ of Originations</v>
      </c>
      <c r="N1" s="175" t="str">
        <f ca="1">OFFSET('Sch C2 Business'!P8,(ROW('Sch C2 Validation'!M1)-1)*2,0)</f>
        <v>(Column M)
# of Originations</v>
      </c>
      <c r="O1" s="175" t="str">
        <f ca="1">OFFSET('Sch C2 Business'!Q8,(ROW('Sch C2 Validation'!N1)-1)*2,0)</f>
        <v>(Column N)
$ of Originations</v>
      </c>
      <c r="P1" s="175" t="str">
        <f ca="1">OFFSET('Sch C2 Business'!R8,(ROW('Sch C2 Validation'!O1)-1)*2,0)</f>
        <v>(Column O)
# of Originations</v>
      </c>
      <c r="Q1" s="175" t="str">
        <f ca="1">OFFSET('Sch C2 Business'!S8,(ROW('Sch C2 Validation'!P1)-1)*2,0)</f>
        <v>(Column P)
$ of Originations</v>
      </c>
      <c r="R1" s="175" t="str">
        <f ca="1">OFFSET('Sch C2 Business'!T8,(ROW('Sch C2 Validation'!Q1)-1)*2,0)</f>
        <v>(Column Q)
# of Originations</v>
      </c>
      <c r="S1" s="175" t="str">
        <f ca="1">OFFSET('Sch C2 Business'!U8,(ROW('Sch C2 Validation'!R1)-1)*2,0)</f>
        <v>(Column R)
$ of Originations</v>
      </c>
      <c r="T1" s="175" t="str">
        <f ca="1">OFFSET('Sch C2 Business'!V8,(ROW('Sch C2 Validation'!S1)-1)*2,0)</f>
        <v>(Column S)
# of Originations</v>
      </c>
      <c r="U1" s="175" t="str">
        <f ca="1">OFFSET('Sch C2 Business'!W8,(ROW('Sch C2 Validation'!T1)-1)*2,0)</f>
        <v>(Column T)
$ of Originations</v>
      </c>
      <c r="V1" s="175" t="str">
        <f ca="1">OFFSET('Sch C2 Business'!X8,(ROW('Sch C2 Validation'!U1)-1)*2,0)</f>
        <v>(Column U)
# of Originations</v>
      </c>
      <c r="W1" s="175" t="str">
        <f ca="1">OFFSET('Sch C2 Business'!Y8,(ROW('Sch C2 Validation'!V1)-1)*2,0)</f>
        <v>(Column V)
$ of Originations</v>
      </c>
      <c r="X1" s="175"/>
    </row>
    <row r="2" spans="1:24" x14ac:dyDescent="0.25">
      <c r="A2">
        <v>2</v>
      </c>
      <c r="B2" t="str">
        <f>IF(OR(ISBLANK('Sch C2 Business'!D10),AND('Sch C2 Business'!E10&gt;0,'Sch C2 Business'!D10&lt;1)),"Fail","Pass")</f>
        <v>Pass</v>
      </c>
      <c r="C2" t="str">
        <f>IF(OR(ISBLANK('Sch C2 Business'!E10),AND('Sch C2 Business'!D10&gt;0,'Sch C2 Business'!E10&lt;1)),"Fail","Pass")</f>
        <v>Pass</v>
      </c>
      <c r="D2" t="str">
        <f>IF(OR(ISBLANK('Sch C2 Business'!F10),AND('Sch C2 Business'!G10&gt;0,'Sch C2 Business'!F10&lt;1)),"Fail","Pass")</f>
        <v>Pass</v>
      </c>
      <c r="E2" t="str">
        <f>IF(OR(ISBLANK('Sch C2 Business'!G10),AND('Sch C2 Business'!F10&gt;0,'Sch C2 Business'!G10&lt;1)),"Fail","Pass")</f>
        <v>Pass</v>
      </c>
      <c r="F2" t="str">
        <f>IF(OR(ISBLANK('Sch C2 Business'!H10),AND('Sch C2 Business'!I10&gt;0,'Sch C2 Business'!H10&lt;1)),"Fail","Pass")</f>
        <v>Pass</v>
      </c>
      <c r="G2" t="str">
        <f>IF(OR(ISBLANK('Sch C2 Business'!I10),AND('Sch C2 Business'!H10&gt;0,'Sch C2 Business'!I10&lt;1)),"Fail","Pass")</f>
        <v>Pass</v>
      </c>
      <c r="H2" t="str">
        <f>IF(OR(ISBLANK('Sch C2 Business'!J10),AND('Sch C2 Business'!K10&gt;0,'Sch C2 Business'!J10&lt;1)),"Fail","Pass")</f>
        <v>Pass</v>
      </c>
      <c r="I2" t="str">
        <f>IF(OR(ISBLANK('Sch C2 Business'!K10),AND('Sch C2 Business'!J10&gt;0,'Sch C2 Business'!K10&lt;1)),"Fail","Pass")</f>
        <v>Pass</v>
      </c>
      <c r="J2" t="str">
        <f>IF(OR(ISBLANK('Sch C2 Business'!L10),AND('Sch C2 Business'!M10&gt;0,'Sch C2 Business'!L10&lt;1)),"Fail","Pass")</f>
        <v>Pass</v>
      </c>
      <c r="K2" t="str">
        <f>IF(OR(ISBLANK('Sch C2 Business'!M10),AND('Sch C2 Business'!L10&gt;0,'Sch C2 Business'!M10&lt;1)),"Fail","Pass")</f>
        <v>Pass</v>
      </c>
      <c r="L2" t="str">
        <f>IF(OR(ISBLANK('Sch C2 Business'!N10),AND('Sch C2 Business'!O10&gt;0,'Sch C2 Business'!N10&lt;1)),"Fail","Pass")</f>
        <v>Pass</v>
      </c>
      <c r="M2" t="str">
        <f>IF(OR(ISBLANK('Sch C2 Business'!O10),AND('Sch C2 Business'!N10&gt;0,'Sch C2 Business'!O10&lt;1)),"Fail","Pass")</f>
        <v>Pass</v>
      </c>
      <c r="N2" t="str">
        <f>IF(OR(ISBLANK('Sch C2 Business'!P10),AND('Sch C2 Business'!Q10&gt;0,'Sch C2 Business'!P10&lt;1)),"Fail","Pass")</f>
        <v>Pass</v>
      </c>
      <c r="O2" t="str">
        <f>IF(OR(ISBLANK('Sch C2 Business'!Q10),AND('Sch C2 Business'!P10&gt;0,'Sch C2 Business'!Q10&lt;1)),"Fail","Pass")</f>
        <v>Pass</v>
      </c>
      <c r="P2" t="str">
        <f>IF(OR(ISBLANK('Sch C2 Business'!R10),AND('Sch C2 Business'!S10&gt;0,'Sch C2 Business'!R10&lt;1)),"Fail","Pass")</f>
        <v>Pass</v>
      </c>
      <c r="Q2" t="str">
        <f>IF(OR(ISBLANK('Sch C2 Business'!S10),AND('Sch C2 Business'!R10&gt;0,'Sch C2 Business'!S10&lt;1)),"Fail","Pass")</f>
        <v>Pass</v>
      </c>
      <c r="R2" t="str">
        <f>IF(OR(ISBLANK('Sch C2 Business'!T10),AND('Sch C2 Business'!U10&gt;0,'Sch C2 Business'!T10&lt;1)),"Fail","Pass")</f>
        <v>Pass</v>
      </c>
      <c r="S2" t="str">
        <f>IF(OR(ISBLANK('Sch C2 Business'!U10),AND('Sch C2 Business'!T10&gt;0,'Sch C2 Business'!U10&lt;1)),"Fail","Pass")</f>
        <v>Pass</v>
      </c>
      <c r="T2" t="str">
        <f>IF(OR(ISBLANK('Sch C2 Business'!V10),AND('Sch C2 Business'!W10&gt;0,'Sch C2 Business'!V10&lt;1)),"Fail","Pass")</f>
        <v>Pass</v>
      </c>
      <c r="U2" t="str">
        <f>IF(OR(ISBLANK('Sch C2 Business'!W10),AND('Sch C2 Business'!V10&gt;0,'Sch C2 Business'!W10&lt;1)),"Fail","Pass")</f>
        <v>Pass</v>
      </c>
      <c r="V2" t="str">
        <f>IF(OR(ISBLANK('Sch C2 Business'!X10),AND('Sch C2 Business'!Y10&gt;0,'Sch C2 Business'!X10&lt;1)),"Fail","Pass")</f>
        <v>Pass</v>
      </c>
      <c r="W2" t="str">
        <f>IF(OR(ISBLANK('Sch C2 Business'!Y10),AND('Sch C2 Business'!X10&gt;0,'Sch C2 Business'!Y10&lt;1)),"Fail","Pass")</f>
        <v>Pass</v>
      </c>
    </row>
    <row r="3" spans="1:24" x14ac:dyDescent="0.25">
      <c r="A3">
        <v>3</v>
      </c>
      <c r="B3" t="str">
        <f>IF(OR(ISBLANK('Sch C2 Business'!D11),AND('Sch C2 Business'!E11&gt;0,'Sch C2 Business'!D11&lt;1)),"Fail","Pass")</f>
        <v>Pass</v>
      </c>
      <c r="C3" t="str">
        <f>IF(OR(ISBLANK('Sch C2 Business'!E11),AND('Sch C2 Business'!D11&gt;0,'Sch C2 Business'!E11&lt;1)),"Fail","Pass")</f>
        <v>Pass</v>
      </c>
      <c r="D3" t="str">
        <f>IF(OR(ISBLANK('Sch C2 Business'!F11),AND('Sch C2 Business'!G11&gt;0,'Sch C2 Business'!F11&lt;1)),"Fail","Pass")</f>
        <v>Pass</v>
      </c>
      <c r="E3" t="str">
        <f>IF(OR(ISBLANK('Sch C2 Business'!G11),AND('Sch C2 Business'!F11&gt;0,'Sch C2 Business'!G11&lt;1)),"Fail","Pass")</f>
        <v>Pass</v>
      </c>
      <c r="F3" t="str">
        <f>IF(OR(ISBLANK('Sch C2 Business'!H11),AND('Sch C2 Business'!I11&gt;0,'Sch C2 Business'!H11&lt;1)),"Fail","Pass")</f>
        <v>Pass</v>
      </c>
      <c r="G3" t="str">
        <f>IF(OR(ISBLANK('Sch C2 Business'!I11),AND('Sch C2 Business'!H11&gt;0,'Sch C2 Business'!I11&lt;1)),"Fail","Pass")</f>
        <v>Pass</v>
      </c>
      <c r="H3" t="str">
        <f>IF(OR(ISBLANK('Sch C2 Business'!J11),AND('Sch C2 Business'!K11&gt;0,'Sch C2 Business'!J11&lt;1)),"Fail","Pass")</f>
        <v>Pass</v>
      </c>
      <c r="I3" t="str">
        <f>IF(OR(ISBLANK('Sch C2 Business'!K11),AND('Sch C2 Business'!J11&gt;0,'Sch C2 Business'!K11&lt;1)),"Fail","Pass")</f>
        <v>Pass</v>
      </c>
      <c r="J3" t="str">
        <f>IF(OR(ISBLANK('Sch C2 Business'!L11),AND('Sch C2 Business'!M11&gt;0,'Sch C2 Business'!L11&lt;1)),"Fail","Pass")</f>
        <v>Pass</v>
      </c>
      <c r="K3" t="str">
        <f>IF(OR(ISBLANK('Sch C2 Business'!M11),AND('Sch C2 Business'!L11&gt;0,'Sch C2 Business'!M11&lt;1)),"Fail","Pass")</f>
        <v>Pass</v>
      </c>
      <c r="L3" t="str">
        <f>IF(OR(ISBLANK('Sch C2 Business'!N11),AND('Sch C2 Business'!O11&gt;0,'Sch C2 Business'!N11&lt;1)),"Fail","Pass")</f>
        <v>Pass</v>
      </c>
      <c r="M3" t="str">
        <f>IF(OR(ISBLANK('Sch C2 Business'!O11),AND('Sch C2 Business'!N11&gt;0,'Sch C2 Business'!O11&lt;1)),"Fail","Pass")</f>
        <v>Pass</v>
      </c>
      <c r="N3" t="str">
        <f>IF(OR(ISBLANK('Sch C2 Business'!P11),AND('Sch C2 Business'!Q11&gt;0,'Sch C2 Business'!P11&lt;1)),"Fail","Pass")</f>
        <v>Pass</v>
      </c>
      <c r="O3" t="str">
        <f>IF(OR(ISBLANK('Sch C2 Business'!Q11),AND('Sch C2 Business'!P11&gt;0,'Sch C2 Business'!Q11&lt;1)),"Fail","Pass")</f>
        <v>Pass</v>
      </c>
      <c r="P3" t="str">
        <f>IF(OR(ISBLANK('Sch C2 Business'!R11),AND('Sch C2 Business'!S11&gt;0,'Sch C2 Business'!R11&lt;1)),"Fail","Pass")</f>
        <v>Pass</v>
      </c>
      <c r="Q3" t="str">
        <f>IF(OR(ISBLANK('Sch C2 Business'!S11),AND('Sch C2 Business'!R11&gt;0,'Sch C2 Business'!S11&lt;1)),"Fail","Pass")</f>
        <v>Pass</v>
      </c>
      <c r="R3" t="str">
        <f>IF(OR(ISBLANK('Sch C2 Business'!T11),AND('Sch C2 Business'!U11&gt;0,'Sch C2 Business'!T11&lt;1)),"Fail","Pass")</f>
        <v>Pass</v>
      </c>
      <c r="S3" t="str">
        <f>IF(OR(ISBLANK('Sch C2 Business'!U11),AND('Sch C2 Business'!T11&gt;0,'Sch C2 Business'!U11&lt;1)),"Fail","Pass")</f>
        <v>Pass</v>
      </c>
      <c r="T3" t="str">
        <f>IF(OR(ISBLANK('Sch C2 Business'!V11),AND('Sch C2 Business'!W11&gt;0,'Sch C2 Business'!V11&lt;1)),"Fail","Pass")</f>
        <v>Pass</v>
      </c>
      <c r="U3" t="str">
        <f>IF(OR(ISBLANK('Sch C2 Business'!W11),AND('Sch C2 Business'!V11&gt;0,'Sch C2 Business'!W11&lt;1)),"Fail","Pass")</f>
        <v>Pass</v>
      </c>
      <c r="V3" t="str">
        <f>IF(OR(ISBLANK('Sch C2 Business'!X11),AND('Sch C2 Business'!Y11&gt;0,'Sch C2 Business'!X11&lt;1)),"Fail","Pass")</f>
        <v>Pass</v>
      </c>
      <c r="W3" t="str">
        <f>IF(OR(ISBLANK('Sch C2 Business'!Y11),AND('Sch C2 Business'!X11&gt;0,'Sch C2 Business'!Y11&lt;1)),"Fail","Pass")</f>
        <v>Pass</v>
      </c>
    </row>
    <row r="4" spans="1:24" x14ac:dyDescent="0.25">
      <c r="A4">
        <v>4</v>
      </c>
      <c r="B4" t="str">
        <f>IF(OR(ISBLANK('Sch C2 Business'!D12),AND('Sch C2 Business'!E12&gt;0,'Sch C2 Business'!D12&lt;1)),"Fail","Pass")</f>
        <v>Pass</v>
      </c>
      <c r="C4" t="str">
        <f>IF(OR(ISBLANK('Sch C2 Business'!E12),AND('Sch C2 Business'!D12&gt;0,'Sch C2 Business'!E12&lt;1)),"Fail","Pass")</f>
        <v>Pass</v>
      </c>
      <c r="D4" t="str">
        <f>IF(OR(ISBLANK('Sch C2 Business'!F12),AND('Sch C2 Business'!G12&gt;0,'Sch C2 Business'!F12&lt;1)),"Fail","Pass")</f>
        <v>Pass</v>
      </c>
      <c r="E4" t="str">
        <f>IF(OR(ISBLANK('Sch C2 Business'!G12),AND('Sch C2 Business'!F12&gt;0,'Sch C2 Business'!G12&lt;1)),"Fail","Pass")</f>
        <v>Pass</v>
      </c>
      <c r="F4" t="str">
        <f>IF(OR(ISBLANK('Sch C2 Business'!H12),AND('Sch C2 Business'!I12&gt;0,'Sch C2 Business'!H12&lt;1)),"Fail","Pass")</f>
        <v>Pass</v>
      </c>
      <c r="G4" t="str">
        <f>IF(OR(ISBLANK('Sch C2 Business'!I12),AND('Sch C2 Business'!H12&gt;0,'Sch C2 Business'!I12&lt;1)),"Fail","Pass")</f>
        <v>Pass</v>
      </c>
      <c r="H4" t="str">
        <f>IF(OR(ISBLANK('Sch C2 Business'!J12),AND('Sch C2 Business'!K12&gt;0,'Sch C2 Business'!J12&lt;1)),"Fail","Pass")</f>
        <v>Pass</v>
      </c>
      <c r="I4" t="str">
        <f>IF(OR(ISBLANK('Sch C2 Business'!K12),AND('Sch C2 Business'!J12&gt;0,'Sch C2 Business'!K12&lt;1)),"Fail","Pass")</f>
        <v>Pass</v>
      </c>
      <c r="J4" t="str">
        <f>IF(OR(ISBLANK('Sch C2 Business'!L12),AND('Sch C2 Business'!M12&gt;0,'Sch C2 Business'!L12&lt;1)),"Fail","Pass")</f>
        <v>Pass</v>
      </c>
      <c r="K4" t="str">
        <f>IF(OR(ISBLANK('Sch C2 Business'!M12),AND('Sch C2 Business'!L12&gt;0,'Sch C2 Business'!M12&lt;1)),"Fail","Pass")</f>
        <v>Pass</v>
      </c>
      <c r="L4" t="str">
        <f>IF(OR(ISBLANK('Sch C2 Business'!N12),AND('Sch C2 Business'!O12&gt;0,'Sch C2 Business'!N12&lt;1)),"Fail","Pass")</f>
        <v>Pass</v>
      </c>
      <c r="M4" t="str">
        <f>IF(OR(ISBLANK('Sch C2 Business'!O12),AND('Sch C2 Business'!N12&gt;0,'Sch C2 Business'!O12&lt;1)),"Fail","Pass")</f>
        <v>Pass</v>
      </c>
      <c r="N4" t="str">
        <f>IF(OR(ISBLANK('Sch C2 Business'!P12),AND('Sch C2 Business'!Q12&gt;0,'Sch C2 Business'!P12&lt;1)),"Fail","Pass")</f>
        <v>Pass</v>
      </c>
      <c r="O4" t="str">
        <f>IF(OR(ISBLANK('Sch C2 Business'!Q12),AND('Sch C2 Business'!P12&gt;0,'Sch C2 Business'!Q12&lt;1)),"Fail","Pass")</f>
        <v>Pass</v>
      </c>
      <c r="P4" t="str">
        <f>IF(OR(ISBLANK('Sch C2 Business'!R12),AND('Sch C2 Business'!S12&gt;0,'Sch C2 Business'!R12&lt;1)),"Fail","Pass")</f>
        <v>Pass</v>
      </c>
      <c r="Q4" t="str">
        <f>IF(OR(ISBLANK('Sch C2 Business'!S12),AND('Sch C2 Business'!R12&gt;0,'Sch C2 Business'!S12&lt;1)),"Fail","Pass")</f>
        <v>Pass</v>
      </c>
      <c r="R4" t="str">
        <f>IF(OR(ISBLANK('Sch C2 Business'!T12),AND('Sch C2 Business'!U12&gt;0,'Sch C2 Business'!T12&lt;1)),"Fail","Pass")</f>
        <v>Pass</v>
      </c>
      <c r="S4" t="str">
        <f>IF(OR(ISBLANK('Sch C2 Business'!U12),AND('Sch C2 Business'!T12&gt;0,'Sch C2 Business'!U12&lt;1)),"Fail","Pass")</f>
        <v>Pass</v>
      </c>
      <c r="T4" t="str">
        <f>IF(OR(ISBLANK('Sch C2 Business'!V12),AND('Sch C2 Business'!W12&gt;0,'Sch C2 Business'!V12&lt;1)),"Fail","Pass")</f>
        <v>Pass</v>
      </c>
      <c r="U4" t="str">
        <f>IF(OR(ISBLANK('Sch C2 Business'!W12),AND('Sch C2 Business'!V12&gt;0,'Sch C2 Business'!W12&lt;1)),"Fail","Pass")</f>
        <v>Pass</v>
      </c>
      <c r="V4" t="str">
        <f>IF(OR(ISBLANK('Sch C2 Business'!X12),AND('Sch C2 Business'!Y12&gt;0,'Sch C2 Business'!X12&lt;1)),"Fail","Pass")</f>
        <v>Pass</v>
      </c>
      <c r="W4" t="str">
        <f>IF(OR(ISBLANK('Sch C2 Business'!Y12),AND('Sch C2 Business'!X12&gt;0,'Sch C2 Business'!Y12&lt;1)),"Fail","Pass")</f>
        <v>Pass</v>
      </c>
    </row>
    <row r="5" spans="1:24" x14ac:dyDescent="0.25">
      <c r="A5">
        <v>5</v>
      </c>
      <c r="B5" t="str">
        <f>IF(OR(ISBLANK('Sch C2 Business'!D13),AND('Sch C2 Business'!E13&gt;0,'Sch C2 Business'!D13&lt;1)),"Fail","Pass")</f>
        <v>Pass</v>
      </c>
      <c r="C5" t="str">
        <f>IF(OR(ISBLANK('Sch C2 Business'!E13),AND('Sch C2 Business'!D13&gt;0,'Sch C2 Business'!E13&lt;1)),"Fail","Pass")</f>
        <v>Pass</v>
      </c>
      <c r="D5" t="str">
        <f>IF(OR(ISBLANK('Sch C2 Business'!F13),AND('Sch C2 Business'!G13&gt;0,'Sch C2 Business'!F13&lt;1)),"Fail","Pass")</f>
        <v>Pass</v>
      </c>
      <c r="E5" t="str">
        <f>IF(OR(ISBLANK('Sch C2 Business'!G13),AND('Sch C2 Business'!F13&gt;0,'Sch C2 Business'!G13&lt;1)),"Fail","Pass")</f>
        <v>Pass</v>
      </c>
      <c r="F5" t="str">
        <f>IF(OR(ISBLANK('Sch C2 Business'!H13),AND('Sch C2 Business'!I13&gt;0,'Sch C2 Business'!H13&lt;1)),"Fail","Pass")</f>
        <v>Pass</v>
      </c>
      <c r="G5" t="str">
        <f>IF(OR(ISBLANK('Sch C2 Business'!I13),AND('Sch C2 Business'!H13&gt;0,'Sch C2 Business'!I13&lt;1)),"Fail","Pass")</f>
        <v>Pass</v>
      </c>
      <c r="H5" t="str">
        <f>IF(OR(ISBLANK('Sch C2 Business'!J13),AND('Sch C2 Business'!K13&gt;0,'Sch C2 Business'!J13&lt;1)),"Fail","Pass")</f>
        <v>Pass</v>
      </c>
      <c r="I5" t="str">
        <f>IF(OR(ISBLANK('Sch C2 Business'!K13),AND('Sch C2 Business'!J13&gt;0,'Sch C2 Business'!K13&lt;1)),"Fail","Pass")</f>
        <v>Pass</v>
      </c>
      <c r="J5" t="str">
        <f>IF(OR(ISBLANK('Sch C2 Business'!L13),AND('Sch C2 Business'!M13&gt;0,'Sch C2 Business'!L13&lt;1)),"Fail","Pass")</f>
        <v>Pass</v>
      </c>
      <c r="K5" t="str">
        <f>IF(OR(ISBLANK('Sch C2 Business'!M13),AND('Sch C2 Business'!L13&gt;0,'Sch C2 Business'!M13&lt;1)),"Fail","Pass")</f>
        <v>Pass</v>
      </c>
      <c r="L5" t="str">
        <f>IF(OR(ISBLANK('Sch C2 Business'!N13),AND('Sch C2 Business'!O13&gt;0,'Sch C2 Business'!N13&lt;1)),"Fail","Pass")</f>
        <v>Pass</v>
      </c>
      <c r="M5" t="str">
        <f>IF(OR(ISBLANK('Sch C2 Business'!O13),AND('Sch C2 Business'!N13&gt;0,'Sch C2 Business'!O13&lt;1)),"Fail","Pass")</f>
        <v>Pass</v>
      </c>
      <c r="N5" t="str">
        <f>IF(OR(ISBLANK('Sch C2 Business'!P13),AND('Sch C2 Business'!Q13&gt;0,'Sch C2 Business'!P13&lt;1)),"Fail","Pass")</f>
        <v>Pass</v>
      </c>
      <c r="O5" t="str">
        <f>IF(OR(ISBLANK('Sch C2 Business'!Q13),AND('Sch C2 Business'!P13&gt;0,'Sch C2 Business'!Q13&lt;1)),"Fail","Pass")</f>
        <v>Pass</v>
      </c>
      <c r="P5" t="str">
        <f>IF(OR(ISBLANK('Sch C2 Business'!R13),AND('Sch C2 Business'!S13&gt;0,'Sch C2 Business'!R13&lt;1)),"Fail","Pass")</f>
        <v>Pass</v>
      </c>
      <c r="Q5" t="str">
        <f>IF(OR(ISBLANK('Sch C2 Business'!S13),AND('Sch C2 Business'!R13&gt;0,'Sch C2 Business'!S13&lt;1)),"Fail","Pass")</f>
        <v>Pass</v>
      </c>
      <c r="R5" t="str">
        <f>IF(OR(ISBLANK('Sch C2 Business'!T13),AND('Sch C2 Business'!U13&gt;0,'Sch C2 Business'!T13&lt;1)),"Fail","Pass")</f>
        <v>Pass</v>
      </c>
      <c r="S5" t="str">
        <f>IF(OR(ISBLANK('Sch C2 Business'!U13),AND('Sch C2 Business'!T13&gt;0,'Sch C2 Business'!U13&lt;1)),"Fail","Pass")</f>
        <v>Pass</v>
      </c>
      <c r="T5" t="str">
        <f>IF(OR(ISBLANK('Sch C2 Business'!V13),AND('Sch C2 Business'!W13&gt;0,'Sch C2 Business'!V13&lt;1)),"Fail","Pass")</f>
        <v>Pass</v>
      </c>
      <c r="U5" t="str">
        <f>IF(OR(ISBLANK('Sch C2 Business'!W13),AND('Sch C2 Business'!V13&gt;0,'Sch C2 Business'!W13&lt;1)),"Fail","Pass")</f>
        <v>Pass</v>
      </c>
      <c r="V5" t="str">
        <f>IF(OR(ISBLANK('Sch C2 Business'!X13),AND('Sch C2 Business'!Y13&gt;0,'Sch C2 Business'!X13&lt;1)),"Fail","Pass")</f>
        <v>Pass</v>
      </c>
      <c r="W5" t="str">
        <f>IF(OR(ISBLANK('Sch C2 Business'!Y13),AND('Sch C2 Business'!X13&gt;0,'Sch C2 Business'!Y13&lt;1)),"Fail","Pass")</f>
        <v>Pass</v>
      </c>
    </row>
    <row r="6" spans="1:24" x14ac:dyDescent="0.25">
      <c r="A6">
        <v>6</v>
      </c>
      <c r="B6" t="str">
        <f>IF(OR(ISBLANK('Sch C2 Business'!D14),AND('Sch C2 Business'!E14&gt;0,'Sch C2 Business'!D14&lt;1)),"Fail","Pass")</f>
        <v>Pass</v>
      </c>
      <c r="C6" t="str">
        <f>IF(OR(ISBLANK('Sch C2 Business'!E14),AND('Sch C2 Business'!D14&gt;0,'Sch C2 Business'!E14&lt;1)),"Fail","Pass")</f>
        <v>Pass</v>
      </c>
      <c r="D6" t="str">
        <f>IF(OR(ISBLANK('Sch C2 Business'!F14),AND('Sch C2 Business'!G14&gt;0,'Sch C2 Business'!F14&lt;1)),"Fail","Pass")</f>
        <v>Pass</v>
      </c>
      <c r="E6" t="str">
        <f>IF(OR(ISBLANK('Sch C2 Business'!G14),AND('Sch C2 Business'!F14&gt;0,'Sch C2 Business'!G14&lt;1)),"Fail","Pass")</f>
        <v>Pass</v>
      </c>
      <c r="F6" t="str">
        <f>IF(OR(ISBLANK('Sch C2 Business'!H14),AND('Sch C2 Business'!I14&gt;0,'Sch C2 Business'!H14&lt;1)),"Fail","Pass")</f>
        <v>Pass</v>
      </c>
      <c r="G6" t="str">
        <f>IF(OR(ISBLANK('Sch C2 Business'!I14),AND('Sch C2 Business'!H14&gt;0,'Sch C2 Business'!I14&lt;1)),"Fail","Pass")</f>
        <v>Pass</v>
      </c>
      <c r="H6" t="str">
        <f>IF(OR(ISBLANK('Sch C2 Business'!J14),AND('Sch C2 Business'!K14&gt;0,'Sch C2 Business'!J14&lt;1)),"Fail","Pass")</f>
        <v>Pass</v>
      </c>
      <c r="I6" t="str">
        <f>IF(OR(ISBLANK('Sch C2 Business'!K14),AND('Sch C2 Business'!J14&gt;0,'Sch C2 Business'!K14&lt;1)),"Fail","Pass")</f>
        <v>Pass</v>
      </c>
      <c r="J6" t="str">
        <f>IF(OR(ISBLANK('Sch C2 Business'!L14),AND('Sch C2 Business'!M14&gt;0,'Sch C2 Business'!L14&lt;1)),"Fail","Pass")</f>
        <v>Pass</v>
      </c>
      <c r="K6" t="str">
        <f>IF(OR(ISBLANK('Sch C2 Business'!M14),AND('Sch C2 Business'!L14&gt;0,'Sch C2 Business'!M14&lt;1)),"Fail","Pass")</f>
        <v>Pass</v>
      </c>
      <c r="L6" t="str">
        <f>IF(OR(ISBLANK('Sch C2 Business'!N14),AND('Sch C2 Business'!O14&gt;0,'Sch C2 Business'!N14&lt;1)),"Fail","Pass")</f>
        <v>Pass</v>
      </c>
      <c r="M6" t="str">
        <f>IF(OR(ISBLANK('Sch C2 Business'!O14),AND('Sch C2 Business'!N14&gt;0,'Sch C2 Business'!O14&lt;1)),"Fail","Pass")</f>
        <v>Pass</v>
      </c>
      <c r="N6" t="str">
        <f>IF(OR(ISBLANK('Sch C2 Business'!P14),AND('Sch C2 Business'!Q14&gt;0,'Sch C2 Business'!P14&lt;1)),"Fail","Pass")</f>
        <v>Pass</v>
      </c>
      <c r="O6" t="str">
        <f>IF(OR(ISBLANK('Sch C2 Business'!Q14),AND('Sch C2 Business'!P14&gt;0,'Sch C2 Business'!Q14&lt;1)),"Fail","Pass")</f>
        <v>Pass</v>
      </c>
      <c r="P6" t="str">
        <f>IF(OR(ISBLANK('Sch C2 Business'!R14),AND('Sch C2 Business'!S14&gt;0,'Sch C2 Business'!R14&lt;1)),"Fail","Pass")</f>
        <v>Pass</v>
      </c>
      <c r="Q6" t="str">
        <f>IF(OR(ISBLANK('Sch C2 Business'!S14),AND('Sch C2 Business'!R14&gt;0,'Sch C2 Business'!S14&lt;1)),"Fail","Pass")</f>
        <v>Pass</v>
      </c>
      <c r="R6" t="str">
        <f>IF(OR(ISBLANK('Sch C2 Business'!T14),AND('Sch C2 Business'!U14&gt;0,'Sch C2 Business'!T14&lt;1)),"Fail","Pass")</f>
        <v>Pass</v>
      </c>
      <c r="S6" t="str">
        <f>IF(OR(ISBLANK('Sch C2 Business'!U14),AND('Sch C2 Business'!T14&gt;0,'Sch C2 Business'!U14&lt;1)),"Fail","Pass")</f>
        <v>Pass</v>
      </c>
      <c r="T6" t="str">
        <f>IF(OR(ISBLANK('Sch C2 Business'!V14),AND('Sch C2 Business'!W14&gt;0,'Sch C2 Business'!V14&lt;1)),"Fail","Pass")</f>
        <v>Pass</v>
      </c>
      <c r="U6" t="str">
        <f>IF(OR(ISBLANK('Sch C2 Business'!W14),AND('Sch C2 Business'!V14&gt;0,'Sch C2 Business'!W14&lt;1)),"Fail","Pass")</f>
        <v>Pass</v>
      </c>
      <c r="V6" t="str">
        <f>IF(OR(ISBLANK('Sch C2 Business'!X14),AND('Sch C2 Business'!Y14&gt;0,'Sch C2 Business'!X14&lt;1)),"Fail","Pass")</f>
        <v>Pass</v>
      </c>
      <c r="W6" t="str">
        <f>IF(OR(ISBLANK('Sch C2 Business'!Y14),AND('Sch C2 Business'!X14&gt;0,'Sch C2 Business'!Y14&lt;1)),"Fail","Pass")</f>
        <v>Pass</v>
      </c>
    </row>
    <row r="7" spans="1:24" x14ac:dyDescent="0.25">
      <c r="A7">
        <v>7</v>
      </c>
      <c r="B7" t="str">
        <f>IF(OR(ISBLANK('Sch C2 Business'!D15),AND('Sch C2 Business'!E15&gt;0,'Sch C2 Business'!D15&lt;1)),"Fail","Pass")</f>
        <v>Pass</v>
      </c>
      <c r="C7" t="str">
        <f>IF(OR(ISBLANK('Sch C2 Business'!E15),AND('Sch C2 Business'!D15&gt;0,'Sch C2 Business'!E15&lt;1)),"Fail","Pass")</f>
        <v>Pass</v>
      </c>
      <c r="D7" t="str">
        <f>IF(OR(ISBLANK('Sch C2 Business'!F15),AND('Sch C2 Business'!G15&gt;0,'Sch C2 Business'!F15&lt;1)),"Fail","Pass")</f>
        <v>Pass</v>
      </c>
      <c r="E7" t="str">
        <f>IF(OR(ISBLANK('Sch C2 Business'!G15),AND('Sch C2 Business'!F15&gt;0,'Sch C2 Business'!G15&lt;1)),"Fail","Pass")</f>
        <v>Pass</v>
      </c>
      <c r="F7" t="str">
        <f>IF(OR(ISBLANK('Sch C2 Business'!H15),AND('Sch C2 Business'!I15&gt;0,'Sch C2 Business'!H15&lt;1)),"Fail","Pass")</f>
        <v>Pass</v>
      </c>
      <c r="G7" t="str">
        <f>IF(OR(ISBLANK('Sch C2 Business'!I15),AND('Sch C2 Business'!H15&gt;0,'Sch C2 Business'!I15&lt;1)),"Fail","Pass")</f>
        <v>Pass</v>
      </c>
      <c r="H7" t="str">
        <f>IF(OR(ISBLANK('Sch C2 Business'!J15),AND('Sch C2 Business'!K15&gt;0,'Sch C2 Business'!J15&lt;1)),"Fail","Pass")</f>
        <v>Pass</v>
      </c>
      <c r="I7" t="str">
        <f>IF(OR(ISBLANK('Sch C2 Business'!K15),AND('Sch C2 Business'!J15&gt;0,'Sch C2 Business'!K15&lt;1)),"Fail","Pass")</f>
        <v>Pass</v>
      </c>
      <c r="J7" t="str">
        <f>IF(OR(ISBLANK('Sch C2 Business'!L15),AND('Sch C2 Business'!M15&gt;0,'Sch C2 Business'!L15&lt;1)),"Fail","Pass")</f>
        <v>Pass</v>
      </c>
      <c r="K7" t="str">
        <f>IF(OR(ISBLANK('Sch C2 Business'!M15),AND('Sch C2 Business'!L15&gt;0,'Sch C2 Business'!M15&lt;1)),"Fail","Pass")</f>
        <v>Pass</v>
      </c>
      <c r="L7" t="str">
        <f>IF(OR(ISBLANK('Sch C2 Business'!N15),AND('Sch C2 Business'!O15&gt;0,'Sch C2 Business'!N15&lt;1)),"Fail","Pass")</f>
        <v>Pass</v>
      </c>
      <c r="M7" t="str">
        <f>IF(OR(ISBLANK('Sch C2 Business'!O15),AND('Sch C2 Business'!N15&gt;0,'Sch C2 Business'!O15&lt;1)),"Fail","Pass")</f>
        <v>Pass</v>
      </c>
      <c r="N7" t="str">
        <f>IF(OR(ISBLANK('Sch C2 Business'!P15),AND('Sch C2 Business'!Q15&gt;0,'Sch C2 Business'!P15&lt;1)),"Fail","Pass")</f>
        <v>Pass</v>
      </c>
      <c r="O7" t="str">
        <f>IF(OR(ISBLANK('Sch C2 Business'!Q15),AND('Sch C2 Business'!P15&gt;0,'Sch C2 Business'!Q15&lt;1)),"Fail","Pass")</f>
        <v>Pass</v>
      </c>
      <c r="P7" t="str">
        <f>IF(OR(ISBLANK('Sch C2 Business'!R15),AND('Sch C2 Business'!S15&gt;0,'Sch C2 Business'!R15&lt;1)),"Fail","Pass")</f>
        <v>Pass</v>
      </c>
      <c r="Q7" t="str">
        <f>IF(OR(ISBLANK('Sch C2 Business'!S15),AND('Sch C2 Business'!R15&gt;0,'Sch C2 Business'!S15&lt;1)),"Fail","Pass")</f>
        <v>Pass</v>
      </c>
      <c r="R7" t="str">
        <f>IF(OR(ISBLANK('Sch C2 Business'!T15),AND('Sch C2 Business'!U15&gt;0,'Sch C2 Business'!T15&lt;1)),"Fail","Pass")</f>
        <v>Pass</v>
      </c>
      <c r="S7" t="str">
        <f>IF(OR(ISBLANK('Sch C2 Business'!U15),AND('Sch C2 Business'!T15&gt;0,'Sch C2 Business'!U15&lt;1)),"Fail","Pass")</f>
        <v>Pass</v>
      </c>
      <c r="T7" t="str">
        <f>IF(OR(ISBLANK('Sch C2 Business'!V15),AND('Sch C2 Business'!W15&gt;0,'Sch C2 Business'!V15&lt;1)),"Fail","Pass")</f>
        <v>Pass</v>
      </c>
      <c r="U7" t="str">
        <f>IF(OR(ISBLANK('Sch C2 Business'!W15),AND('Sch C2 Business'!V15&gt;0,'Sch C2 Business'!W15&lt;1)),"Fail","Pass")</f>
        <v>Pass</v>
      </c>
      <c r="V7" t="str">
        <f>IF(OR(ISBLANK('Sch C2 Business'!X15),AND('Sch C2 Business'!Y15&gt;0,'Sch C2 Business'!X15&lt;1)),"Fail","Pass")</f>
        <v>Pass</v>
      </c>
      <c r="W7" t="str">
        <f>IF(OR(ISBLANK('Sch C2 Business'!Y15),AND('Sch C2 Business'!X15&gt;0,'Sch C2 Business'!Y15&lt;1)),"Fail","Pass")</f>
        <v>Pass</v>
      </c>
    </row>
    <row r="8" spans="1:24" x14ac:dyDescent="0.25">
      <c r="A8">
        <v>8</v>
      </c>
      <c r="B8" t="str">
        <f>IF(OR(ISBLANK('Sch C2 Business'!D16),AND('Sch C2 Business'!E16&gt;0,'Sch C2 Business'!D16&lt;1)),"Fail","Pass")</f>
        <v>Pass</v>
      </c>
      <c r="C8" t="str">
        <f>IF(OR(ISBLANK('Sch C2 Business'!E16),AND('Sch C2 Business'!D16&gt;0,'Sch C2 Business'!E16&lt;1)),"Fail","Pass")</f>
        <v>Pass</v>
      </c>
      <c r="D8" t="str">
        <f>IF(OR(ISBLANK('Sch C2 Business'!F16),AND('Sch C2 Business'!G16&gt;0,'Sch C2 Business'!F16&lt;1)),"Fail","Pass")</f>
        <v>Pass</v>
      </c>
      <c r="E8" t="str">
        <f>IF(OR(ISBLANK('Sch C2 Business'!G16),AND('Sch C2 Business'!F16&gt;0,'Sch C2 Business'!G16&lt;1)),"Fail","Pass")</f>
        <v>Pass</v>
      </c>
      <c r="F8" t="str">
        <f>IF(OR(ISBLANK('Sch C2 Business'!H16),AND('Sch C2 Business'!I16&gt;0,'Sch C2 Business'!H16&lt;1)),"Fail","Pass")</f>
        <v>Pass</v>
      </c>
      <c r="G8" t="str">
        <f>IF(OR(ISBLANK('Sch C2 Business'!I16),AND('Sch C2 Business'!H16&gt;0,'Sch C2 Business'!I16&lt;1)),"Fail","Pass")</f>
        <v>Pass</v>
      </c>
      <c r="H8" t="str">
        <f>IF(OR(ISBLANK('Sch C2 Business'!J16),AND('Sch C2 Business'!K16&gt;0,'Sch C2 Business'!J16&lt;1)),"Fail","Pass")</f>
        <v>Pass</v>
      </c>
      <c r="I8" t="str">
        <f>IF(OR(ISBLANK('Sch C2 Business'!K16),AND('Sch C2 Business'!J16&gt;0,'Sch C2 Business'!K16&lt;1)),"Fail","Pass")</f>
        <v>Pass</v>
      </c>
      <c r="J8" t="str">
        <f>IF(OR(ISBLANK('Sch C2 Business'!L16),AND('Sch C2 Business'!M16&gt;0,'Sch C2 Business'!L16&lt;1)),"Fail","Pass")</f>
        <v>Pass</v>
      </c>
      <c r="K8" t="str">
        <f>IF(OR(ISBLANK('Sch C2 Business'!M16),AND('Sch C2 Business'!L16&gt;0,'Sch C2 Business'!M16&lt;1)),"Fail","Pass")</f>
        <v>Pass</v>
      </c>
      <c r="L8" t="str">
        <f>IF(OR(ISBLANK('Sch C2 Business'!N16),AND('Sch C2 Business'!O16&gt;0,'Sch C2 Business'!N16&lt;1)),"Fail","Pass")</f>
        <v>Pass</v>
      </c>
      <c r="M8" t="str">
        <f>IF(OR(ISBLANK('Sch C2 Business'!O16),AND('Sch C2 Business'!N16&gt;0,'Sch C2 Business'!O16&lt;1)),"Fail","Pass")</f>
        <v>Pass</v>
      </c>
      <c r="N8" t="str">
        <f>IF(OR(ISBLANK('Sch C2 Business'!P16),AND('Sch C2 Business'!Q16&gt;0,'Sch C2 Business'!P16&lt;1)),"Fail","Pass")</f>
        <v>Pass</v>
      </c>
      <c r="O8" t="str">
        <f>IF(OR(ISBLANK('Sch C2 Business'!Q16),AND('Sch C2 Business'!P16&gt;0,'Sch C2 Business'!Q16&lt;1)),"Fail","Pass")</f>
        <v>Pass</v>
      </c>
      <c r="P8" t="str">
        <f>IF(OR(ISBLANK('Sch C2 Business'!R16),AND('Sch C2 Business'!S16&gt;0,'Sch C2 Business'!R16&lt;1)),"Fail","Pass")</f>
        <v>Pass</v>
      </c>
      <c r="Q8" t="str">
        <f>IF(OR(ISBLANK('Sch C2 Business'!S16),AND('Sch C2 Business'!R16&gt;0,'Sch C2 Business'!S16&lt;1)),"Fail","Pass")</f>
        <v>Pass</v>
      </c>
      <c r="R8" t="str">
        <f>IF(OR(ISBLANK('Sch C2 Business'!T16),AND('Sch C2 Business'!U16&gt;0,'Sch C2 Business'!T16&lt;1)),"Fail","Pass")</f>
        <v>Pass</v>
      </c>
      <c r="S8" t="str">
        <f>IF(OR(ISBLANK('Sch C2 Business'!U16),AND('Sch C2 Business'!T16&gt;0,'Sch C2 Business'!U16&lt;1)),"Fail","Pass")</f>
        <v>Pass</v>
      </c>
      <c r="T8" t="str">
        <f>IF(OR(ISBLANK('Sch C2 Business'!V16),AND('Sch C2 Business'!W16&gt;0,'Sch C2 Business'!V16&lt;1)),"Fail","Pass")</f>
        <v>Pass</v>
      </c>
      <c r="U8" t="str">
        <f>IF(OR(ISBLANK('Sch C2 Business'!W16),AND('Sch C2 Business'!V16&gt;0,'Sch C2 Business'!W16&lt;1)),"Fail","Pass")</f>
        <v>Pass</v>
      </c>
      <c r="V8" t="str">
        <f>IF(OR(ISBLANK('Sch C2 Business'!X16),AND('Sch C2 Business'!Y16&gt;0,'Sch C2 Business'!X16&lt;1)),"Fail","Pass")</f>
        <v>Pass</v>
      </c>
      <c r="W8" t="str">
        <f>IF(OR(ISBLANK('Sch C2 Business'!Y16),AND('Sch C2 Business'!X16&gt;0,'Sch C2 Business'!Y16&lt;1)),"Fail","Pass")</f>
        <v>Pass</v>
      </c>
    </row>
    <row r="9" spans="1:24" x14ac:dyDescent="0.25">
      <c r="A9">
        <v>9</v>
      </c>
      <c r="B9" t="str">
        <f>IF(OR(ISBLANK('Sch C2 Business'!D17),AND('Sch C2 Business'!E17&gt;0,'Sch C2 Business'!D17&lt;1)),"Fail","Pass")</f>
        <v>Pass</v>
      </c>
      <c r="C9" t="str">
        <f>IF(OR(ISBLANK('Sch C2 Business'!E17),AND('Sch C2 Business'!D17&gt;0,'Sch C2 Business'!E17&lt;1)),"Fail","Pass")</f>
        <v>Pass</v>
      </c>
      <c r="D9" t="str">
        <f>IF(OR(ISBLANK('Sch C2 Business'!F17),AND('Sch C2 Business'!G17&gt;0,'Sch C2 Business'!F17&lt;1)),"Fail","Pass")</f>
        <v>Pass</v>
      </c>
      <c r="E9" t="str">
        <f>IF(OR(ISBLANK('Sch C2 Business'!G17),AND('Sch C2 Business'!F17&gt;0,'Sch C2 Business'!G17&lt;1)),"Fail","Pass")</f>
        <v>Pass</v>
      </c>
      <c r="F9" t="str">
        <f>IF(OR(ISBLANK('Sch C2 Business'!H17),AND('Sch C2 Business'!I17&gt;0,'Sch C2 Business'!H17&lt;1)),"Fail","Pass")</f>
        <v>Pass</v>
      </c>
      <c r="G9" t="str">
        <f>IF(OR(ISBLANK('Sch C2 Business'!I17),AND('Sch C2 Business'!H17&gt;0,'Sch C2 Business'!I17&lt;1)),"Fail","Pass")</f>
        <v>Pass</v>
      </c>
      <c r="H9" t="str">
        <f>IF(OR(ISBLANK('Sch C2 Business'!J17),AND('Sch C2 Business'!K17&gt;0,'Sch C2 Business'!J17&lt;1)),"Fail","Pass")</f>
        <v>Pass</v>
      </c>
      <c r="I9" t="str">
        <f>IF(OR(ISBLANK('Sch C2 Business'!K17),AND('Sch C2 Business'!J17&gt;0,'Sch C2 Business'!K17&lt;1)),"Fail","Pass")</f>
        <v>Pass</v>
      </c>
      <c r="J9" t="str">
        <f>IF(OR(ISBLANK('Sch C2 Business'!L17),AND('Sch C2 Business'!M17&gt;0,'Sch C2 Business'!L17&lt;1)),"Fail","Pass")</f>
        <v>Pass</v>
      </c>
      <c r="K9" t="str">
        <f>IF(OR(ISBLANK('Sch C2 Business'!M17),AND('Sch C2 Business'!L17&gt;0,'Sch C2 Business'!M17&lt;1)),"Fail","Pass")</f>
        <v>Pass</v>
      </c>
      <c r="L9" t="str">
        <f>IF(OR(ISBLANK('Sch C2 Business'!N17),AND('Sch C2 Business'!O17&gt;0,'Sch C2 Business'!N17&lt;1)),"Fail","Pass")</f>
        <v>Pass</v>
      </c>
      <c r="M9" t="str">
        <f>IF(OR(ISBLANK('Sch C2 Business'!O17),AND('Sch C2 Business'!N17&gt;0,'Sch C2 Business'!O17&lt;1)),"Fail","Pass")</f>
        <v>Pass</v>
      </c>
      <c r="N9" t="str">
        <f>IF(OR(ISBLANK('Sch C2 Business'!P17),AND('Sch C2 Business'!Q17&gt;0,'Sch C2 Business'!P17&lt;1)),"Fail","Pass")</f>
        <v>Pass</v>
      </c>
      <c r="O9" t="str">
        <f>IF(OR(ISBLANK('Sch C2 Business'!Q17),AND('Sch C2 Business'!P17&gt;0,'Sch C2 Business'!Q17&lt;1)),"Fail","Pass")</f>
        <v>Pass</v>
      </c>
      <c r="P9" t="str">
        <f>IF(OR(ISBLANK('Sch C2 Business'!R17),AND('Sch C2 Business'!S17&gt;0,'Sch C2 Business'!R17&lt;1)),"Fail","Pass")</f>
        <v>Pass</v>
      </c>
      <c r="Q9" t="str">
        <f>IF(OR(ISBLANK('Sch C2 Business'!S17),AND('Sch C2 Business'!R17&gt;0,'Sch C2 Business'!S17&lt;1)),"Fail","Pass")</f>
        <v>Pass</v>
      </c>
      <c r="R9" t="str">
        <f>IF(OR(ISBLANK('Sch C2 Business'!T17),AND('Sch C2 Business'!U17&gt;0,'Sch C2 Business'!T17&lt;1)),"Fail","Pass")</f>
        <v>Pass</v>
      </c>
      <c r="S9" t="str">
        <f>IF(OR(ISBLANK('Sch C2 Business'!U17),AND('Sch C2 Business'!T17&gt;0,'Sch C2 Business'!U17&lt;1)),"Fail","Pass")</f>
        <v>Pass</v>
      </c>
      <c r="T9" t="str">
        <f>IF(OR(ISBLANK('Sch C2 Business'!V17),AND('Sch C2 Business'!W17&gt;0,'Sch C2 Business'!V17&lt;1)),"Fail","Pass")</f>
        <v>Pass</v>
      </c>
      <c r="U9" t="str">
        <f>IF(OR(ISBLANK('Sch C2 Business'!W17),AND('Sch C2 Business'!V17&gt;0,'Sch C2 Business'!W17&lt;1)),"Fail","Pass")</f>
        <v>Pass</v>
      </c>
      <c r="V9" t="str">
        <f>IF(OR(ISBLANK('Sch C2 Business'!X17),AND('Sch C2 Business'!Y17&gt;0,'Sch C2 Business'!X17&lt;1)),"Fail","Pass")</f>
        <v>Pass</v>
      </c>
      <c r="W9" t="str">
        <f>IF(OR(ISBLANK('Sch C2 Business'!Y17),AND('Sch C2 Business'!X17&gt;0,'Sch C2 Business'!Y17&lt;1)),"Fail","Pass")</f>
        <v>Pass</v>
      </c>
    </row>
    <row r="10" spans="1:24" x14ac:dyDescent="0.25">
      <c r="A10">
        <v>10</v>
      </c>
      <c r="B10" t="str">
        <f>IF(OR(ISBLANK('Sch C2 Business'!D18),AND('Sch C2 Business'!E18&gt;0,'Sch C2 Business'!D18&lt;1)),"Fail","Pass")</f>
        <v>Pass</v>
      </c>
      <c r="C10" t="str">
        <f>IF(OR(ISBLANK('Sch C2 Business'!E18),AND('Sch C2 Business'!D18&gt;0,'Sch C2 Business'!E18&lt;1)),"Fail","Pass")</f>
        <v>Pass</v>
      </c>
      <c r="D10" t="str">
        <f>IF(OR(ISBLANK('Sch C2 Business'!F18),AND('Sch C2 Business'!G18&gt;0,'Sch C2 Business'!F18&lt;1)),"Fail","Pass")</f>
        <v>Pass</v>
      </c>
      <c r="E10" t="str">
        <f>IF(OR(ISBLANK('Sch C2 Business'!G18),AND('Sch C2 Business'!F18&gt;0,'Sch C2 Business'!G18&lt;1)),"Fail","Pass")</f>
        <v>Pass</v>
      </c>
      <c r="F10" t="str">
        <f>IF(OR(ISBLANK('Sch C2 Business'!H18),AND('Sch C2 Business'!I18&gt;0,'Sch C2 Business'!H18&lt;1)),"Fail","Pass")</f>
        <v>Pass</v>
      </c>
      <c r="G10" t="str">
        <f>IF(OR(ISBLANK('Sch C2 Business'!I18),AND('Sch C2 Business'!H18&gt;0,'Sch C2 Business'!I18&lt;1)),"Fail","Pass")</f>
        <v>Pass</v>
      </c>
      <c r="H10" t="str">
        <f>IF(OR(ISBLANK('Sch C2 Business'!J18),AND('Sch C2 Business'!K18&gt;0,'Sch C2 Business'!J18&lt;1)),"Fail","Pass")</f>
        <v>Pass</v>
      </c>
      <c r="I10" t="str">
        <f>IF(OR(ISBLANK('Sch C2 Business'!K18),AND('Sch C2 Business'!J18&gt;0,'Sch C2 Business'!K18&lt;1)),"Fail","Pass")</f>
        <v>Pass</v>
      </c>
      <c r="J10" t="str">
        <f>IF(OR(ISBLANK('Sch C2 Business'!L18),AND('Sch C2 Business'!M18&gt;0,'Sch C2 Business'!L18&lt;1)),"Fail","Pass")</f>
        <v>Pass</v>
      </c>
      <c r="K10" t="str">
        <f>IF(OR(ISBLANK('Sch C2 Business'!M18),AND('Sch C2 Business'!L18&gt;0,'Sch C2 Business'!M18&lt;1)),"Fail","Pass")</f>
        <v>Pass</v>
      </c>
      <c r="L10" t="str">
        <f>IF(OR(ISBLANK('Sch C2 Business'!N18),AND('Sch C2 Business'!O18&gt;0,'Sch C2 Business'!N18&lt;1)),"Fail","Pass")</f>
        <v>Pass</v>
      </c>
      <c r="M10" t="str">
        <f>IF(OR(ISBLANK('Sch C2 Business'!O18),AND('Sch C2 Business'!N18&gt;0,'Sch C2 Business'!O18&lt;1)),"Fail","Pass")</f>
        <v>Pass</v>
      </c>
      <c r="N10" t="str">
        <f>IF(OR(ISBLANK('Sch C2 Business'!P18),AND('Sch C2 Business'!Q18&gt;0,'Sch C2 Business'!P18&lt;1)),"Fail","Pass")</f>
        <v>Pass</v>
      </c>
      <c r="O10" t="str">
        <f>IF(OR(ISBLANK('Sch C2 Business'!Q18),AND('Sch C2 Business'!P18&gt;0,'Sch C2 Business'!Q18&lt;1)),"Fail","Pass")</f>
        <v>Pass</v>
      </c>
      <c r="P10" t="str">
        <f>IF(OR(ISBLANK('Sch C2 Business'!R18),AND('Sch C2 Business'!S18&gt;0,'Sch C2 Business'!R18&lt;1)),"Fail","Pass")</f>
        <v>Pass</v>
      </c>
      <c r="Q10" t="str">
        <f>IF(OR(ISBLANK('Sch C2 Business'!S18),AND('Sch C2 Business'!R18&gt;0,'Sch C2 Business'!S18&lt;1)),"Fail","Pass")</f>
        <v>Pass</v>
      </c>
      <c r="R10" t="str">
        <f>IF(OR(ISBLANK('Sch C2 Business'!T18),AND('Sch C2 Business'!U18&gt;0,'Sch C2 Business'!T18&lt;1)),"Fail","Pass")</f>
        <v>Pass</v>
      </c>
      <c r="S10" t="str">
        <f>IF(OR(ISBLANK('Sch C2 Business'!U18),AND('Sch C2 Business'!T18&gt;0,'Sch C2 Business'!U18&lt;1)),"Fail","Pass")</f>
        <v>Pass</v>
      </c>
      <c r="T10" t="str">
        <f>IF(OR(ISBLANK('Sch C2 Business'!V18),AND('Sch C2 Business'!W18&gt;0,'Sch C2 Business'!V18&lt;1)),"Fail","Pass")</f>
        <v>Pass</v>
      </c>
      <c r="U10" t="str">
        <f>IF(OR(ISBLANK('Sch C2 Business'!W18),AND('Sch C2 Business'!V18&gt;0,'Sch C2 Business'!W18&lt;1)),"Fail","Pass")</f>
        <v>Pass</v>
      </c>
      <c r="V10" t="str">
        <f>IF(OR(ISBLANK('Sch C2 Business'!X18),AND('Sch C2 Business'!Y18&gt;0,'Sch C2 Business'!X18&lt;1)),"Fail","Pass")</f>
        <v>Pass</v>
      </c>
      <c r="W10" t="str">
        <f>IF(OR(ISBLANK('Sch C2 Business'!Y18),AND('Sch C2 Business'!X18&gt;0,'Sch C2 Business'!Y18&lt;1)),"Fail","Pass")</f>
        <v>Pass</v>
      </c>
    </row>
    <row r="11" spans="1:24" x14ac:dyDescent="0.25">
      <c r="A11">
        <v>11</v>
      </c>
      <c r="B11" t="str">
        <f>IF(OR(ISBLANK('Sch C2 Business'!D19),AND('Sch C2 Business'!E19&gt;0,'Sch C2 Business'!D19&lt;1)),"Fail","Pass")</f>
        <v>Pass</v>
      </c>
      <c r="C11" t="str">
        <f>IF(OR(ISBLANK('Sch C2 Business'!E19),AND('Sch C2 Business'!D19&gt;0,'Sch C2 Business'!E19&lt;1)),"Fail","Pass")</f>
        <v>Pass</v>
      </c>
      <c r="D11" t="str">
        <f>IF(OR(ISBLANK('Sch C2 Business'!F19),AND('Sch C2 Business'!G19&gt;0,'Sch C2 Business'!F19&lt;1)),"Fail","Pass")</f>
        <v>Pass</v>
      </c>
      <c r="E11" t="str">
        <f>IF(OR(ISBLANK('Sch C2 Business'!G19),AND('Sch C2 Business'!F19&gt;0,'Sch C2 Business'!G19&lt;1)),"Fail","Pass")</f>
        <v>Pass</v>
      </c>
      <c r="F11" t="str">
        <f>IF(OR(ISBLANK('Sch C2 Business'!H19),AND('Sch C2 Business'!I19&gt;0,'Sch C2 Business'!H19&lt;1)),"Fail","Pass")</f>
        <v>Pass</v>
      </c>
      <c r="G11" t="str">
        <f>IF(OR(ISBLANK('Sch C2 Business'!I19),AND('Sch C2 Business'!H19&gt;0,'Sch C2 Business'!I19&lt;1)),"Fail","Pass")</f>
        <v>Pass</v>
      </c>
      <c r="H11" t="str">
        <f>IF(OR(ISBLANK('Sch C2 Business'!J19),AND('Sch C2 Business'!K19&gt;0,'Sch C2 Business'!J19&lt;1)),"Fail","Pass")</f>
        <v>Pass</v>
      </c>
      <c r="I11" t="str">
        <f>IF(OR(ISBLANK('Sch C2 Business'!K19),AND('Sch C2 Business'!J19&gt;0,'Sch C2 Business'!K19&lt;1)),"Fail","Pass")</f>
        <v>Pass</v>
      </c>
      <c r="J11" t="str">
        <f>IF(OR(ISBLANK('Sch C2 Business'!L19),AND('Sch C2 Business'!M19&gt;0,'Sch C2 Business'!L19&lt;1)),"Fail","Pass")</f>
        <v>Pass</v>
      </c>
      <c r="K11" t="str">
        <f>IF(OR(ISBLANK('Sch C2 Business'!M19),AND('Sch C2 Business'!L19&gt;0,'Sch C2 Business'!M19&lt;1)),"Fail","Pass")</f>
        <v>Pass</v>
      </c>
      <c r="L11" t="str">
        <f>IF(OR(ISBLANK('Sch C2 Business'!N19),AND('Sch C2 Business'!O19&gt;0,'Sch C2 Business'!N19&lt;1)),"Fail","Pass")</f>
        <v>Pass</v>
      </c>
      <c r="M11" t="str">
        <f>IF(OR(ISBLANK('Sch C2 Business'!O19),AND('Sch C2 Business'!N19&gt;0,'Sch C2 Business'!O19&lt;1)),"Fail","Pass")</f>
        <v>Pass</v>
      </c>
      <c r="N11" t="str">
        <f>IF(OR(ISBLANK('Sch C2 Business'!P19),AND('Sch C2 Business'!Q19&gt;0,'Sch C2 Business'!P19&lt;1)),"Fail","Pass")</f>
        <v>Pass</v>
      </c>
      <c r="O11" t="str">
        <f>IF(OR(ISBLANK('Sch C2 Business'!Q19),AND('Sch C2 Business'!P19&gt;0,'Sch C2 Business'!Q19&lt;1)),"Fail","Pass")</f>
        <v>Pass</v>
      </c>
      <c r="P11" t="str">
        <f>IF(OR(ISBLANK('Sch C2 Business'!R19),AND('Sch C2 Business'!S19&gt;0,'Sch C2 Business'!R19&lt;1)),"Fail","Pass")</f>
        <v>Pass</v>
      </c>
      <c r="Q11" t="str">
        <f>IF(OR(ISBLANK('Sch C2 Business'!S19),AND('Sch C2 Business'!R19&gt;0,'Sch C2 Business'!S19&lt;1)),"Fail","Pass")</f>
        <v>Pass</v>
      </c>
      <c r="R11" t="str">
        <f>IF(OR(ISBLANK('Sch C2 Business'!T19),AND('Sch C2 Business'!U19&gt;0,'Sch C2 Business'!T19&lt;1)),"Fail","Pass")</f>
        <v>Pass</v>
      </c>
      <c r="S11" t="str">
        <f>IF(OR(ISBLANK('Sch C2 Business'!U19),AND('Sch C2 Business'!T19&gt;0,'Sch C2 Business'!U19&lt;1)),"Fail","Pass")</f>
        <v>Pass</v>
      </c>
      <c r="T11" t="str">
        <f>IF(OR(ISBLANK('Sch C2 Business'!V19),AND('Sch C2 Business'!W19&gt;0,'Sch C2 Business'!V19&lt;1)),"Fail","Pass")</f>
        <v>Pass</v>
      </c>
      <c r="U11" t="str">
        <f>IF(OR(ISBLANK('Sch C2 Business'!W19),AND('Sch C2 Business'!V19&gt;0,'Sch C2 Business'!W19&lt;1)),"Fail","Pass")</f>
        <v>Pass</v>
      </c>
      <c r="V11" t="str">
        <f>IF(OR(ISBLANK('Sch C2 Business'!X19),AND('Sch C2 Business'!Y19&gt;0,'Sch C2 Business'!X19&lt;1)),"Fail","Pass")</f>
        <v>Pass</v>
      </c>
      <c r="W11" t="str">
        <f>IF(OR(ISBLANK('Sch C2 Business'!Y19),AND('Sch C2 Business'!X19&gt;0,'Sch C2 Business'!Y19&lt;1)),"Fail","Pass")</f>
        <v>Pass</v>
      </c>
    </row>
    <row r="12" spans="1:24" x14ac:dyDescent="0.25">
      <c r="A12">
        <v>12</v>
      </c>
      <c r="B12" t="str">
        <f>IF(OR(ISBLANK('Sch C2 Business'!D20),AND('Sch C2 Business'!E20&gt;0,'Sch C2 Business'!D20&lt;1)),"Fail","Pass")</f>
        <v>Pass</v>
      </c>
      <c r="C12" t="str">
        <f>IF(OR(ISBLANK('Sch C2 Business'!E20),AND('Sch C2 Business'!D20&gt;0,'Sch C2 Business'!E20&lt;1)),"Fail","Pass")</f>
        <v>Pass</v>
      </c>
      <c r="D12" t="str">
        <f>IF(OR(ISBLANK('Sch C2 Business'!F20),AND('Sch C2 Business'!G20&gt;0,'Sch C2 Business'!F20&lt;1)),"Fail","Pass")</f>
        <v>Pass</v>
      </c>
      <c r="E12" t="str">
        <f>IF(OR(ISBLANK('Sch C2 Business'!G20),AND('Sch C2 Business'!F20&gt;0,'Sch C2 Business'!G20&lt;1)),"Fail","Pass")</f>
        <v>Pass</v>
      </c>
      <c r="F12" t="str">
        <f>IF(OR(ISBLANK('Sch C2 Business'!H20),AND('Sch C2 Business'!I20&gt;0,'Sch C2 Business'!H20&lt;1)),"Fail","Pass")</f>
        <v>Pass</v>
      </c>
      <c r="G12" t="str">
        <f>IF(OR(ISBLANK('Sch C2 Business'!I20),AND('Sch C2 Business'!H20&gt;0,'Sch C2 Business'!I20&lt;1)),"Fail","Pass")</f>
        <v>Pass</v>
      </c>
      <c r="H12" t="str">
        <f>IF(OR(ISBLANK('Sch C2 Business'!J20),AND('Sch C2 Business'!K20&gt;0,'Sch C2 Business'!J20&lt;1)),"Fail","Pass")</f>
        <v>Pass</v>
      </c>
      <c r="I12" t="str">
        <f>IF(OR(ISBLANK('Sch C2 Business'!K20),AND('Sch C2 Business'!J20&gt;0,'Sch C2 Business'!K20&lt;1)),"Fail","Pass")</f>
        <v>Pass</v>
      </c>
      <c r="J12" t="str">
        <f>IF(OR(ISBLANK('Sch C2 Business'!L20),AND('Sch C2 Business'!M20&gt;0,'Sch C2 Business'!L20&lt;1)),"Fail","Pass")</f>
        <v>Pass</v>
      </c>
      <c r="K12" t="str">
        <f>IF(OR(ISBLANK('Sch C2 Business'!M20),AND('Sch C2 Business'!L20&gt;0,'Sch C2 Business'!M20&lt;1)),"Fail","Pass")</f>
        <v>Pass</v>
      </c>
      <c r="L12" t="str">
        <f>IF(OR(ISBLANK('Sch C2 Business'!N20),AND('Sch C2 Business'!O20&gt;0,'Sch C2 Business'!N20&lt;1)),"Fail","Pass")</f>
        <v>Pass</v>
      </c>
      <c r="M12" t="str">
        <f>IF(OR(ISBLANK('Sch C2 Business'!O20),AND('Sch C2 Business'!N20&gt;0,'Sch C2 Business'!O20&lt;1)),"Fail","Pass")</f>
        <v>Pass</v>
      </c>
      <c r="N12" t="str">
        <f>IF(OR(ISBLANK('Sch C2 Business'!P20),AND('Sch C2 Business'!Q20&gt;0,'Sch C2 Business'!P20&lt;1)),"Fail","Pass")</f>
        <v>Pass</v>
      </c>
      <c r="O12" t="str">
        <f>IF(OR(ISBLANK('Sch C2 Business'!Q20),AND('Sch C2 Business'!P20&gt;0,'Sch C2 Business'!Q20&lt;1)),"Fail","Pass")</f>
        <v>Pass</v>
      </c>
      <c r="P12" t="str">
        <f>IF(OR(ISBLANK('Sch C2 Business'!R20),AND('Sch C2 Business'!S20&gt;0,'Sch C2 Business'!R20&lt;1)),"Fail","Pass")</f>
        <v>Pass</v>
      </c>
      <c r="Q12" t="str">
        <f>IF(OR(ISBLANK('Sch C2 Business'!S20),AND('Sch C2 Business'!R20&gt;0,'Sch C2 Business'!S20&lt;1)),"Fail","Pass")</f>
        <v>Pass</v>
      </c>
      <c r="R12" t="str">
        <f>IF(OR(ISBLANK('Sch C2 Business'!T20),AND('Sch C2 Business'!U20&gt;0,'Sch C2 Business'!T20&lt;1)),"Fail","Pass")</f>
        <v>Pass</v>
      </c>
      <c r="S12" t="str">
        <f>IF(OR(ISBLANK('Sch C2 Business'!U20),AND('Sch C2 Business'!T20&gt;0,'Sch C2 Business'!U20&lt;1)),"Fail","Pass")</f>
        <v>Pass</v>
      </c>
      <c r="T12" t="str">
        <f>IF(OR(ISBLANK('Sch C2 Business'!V20),AND('Sch C2 Business'!W20&gt;0,'Sch C2 Business'!V20&lt;1)),"Fail","Pass")</f>
        <v>Pass</v>
      </c>
      <c r="U12" t="str">
        <f>IF(OR(ISBLANK('Sch C2 Business'!W20),AND('Sch C2 Business'!V20&gt;0,'Sch C2 Business'!W20&lt;1)),"Fail","Pass")</f>
        <v>Pass</v>
      </c>
      <c r="V12" t="str">
        <f>IF(OR(ISBLANK('Sch C2 Business'!X20),AND('Sch C2 Business'!Y20&gt;0,'Sch C2 Business'!X20&lt;1)),"Fail","Pass")</f>
        <v>Pass</v>
      </c>
      <c r="W12" t="str">
        <f>IF(OR(ISBLANK('Sch C2 Business'!Y20),AND('Sch C2 Business'!X20&gt;0,'Sch C2 Business'!Y20&lt;1)),"Fail","Pass")</f>
        <v>Pass</v>
      </c>
    </row>
    <row r="14" spans="1:24" x14ac:dyDescent="0.25">
      <c r="A14">
        <v>14</v>
      </c>
      <c r="B14" t="str">
        <f>IF(OR(ISBLANK('Sch C2 Business'!D22),AND('Sch C2 Business'!E22&gt;0,'Sch C2 Business'!D22&lt;1)),"Fail","Pass")</f>
        <v>Pass</v>
      </c>
      <c r="C14" t="str">
        <f>IF(OR(ISBLANK('Sch C2 Business'!E22),AND('Sch C2 Business'!D22&gt;0,'Sch C2 Business'!E22&lt;1)),"Fail","Pass")</f>
        <v>Pass</v>
      </c>
      <c r="D14" t="str">
        <f>IF(OR(ISBLANK('Sch C2 Business'!F22),AND('Sch C2 Business'!G22&gt;0,'Sch C2 Business'!F22&lt;1)),"Fail","Pass")</f>
        <v>Pass</v>
      </c>
      <c r="E14" t="str">
        <f>IF(OR(ISBLANK('Sch C2 Business'!G22),AND('Sch C2 Business'!F22&gt;0,'Sch C2 Business'!G22&lt;1)),"Fail","Pass")</f>
        <v>Pass</v>
      </c>
      <c r="F14" t="str">
        <f>IF(OR(ISBLANK('Sch C2 Business'!H22),AND('Sch C2 Business'!I22&gt;0,'Sch C2 Business'!H22&lt;1)),"Fail","Pass")</f>
        <v>Pass</v>
      </c>
      <c r="G14" t="str">
        <f>IF(OR(ISBLANK('Sch C2 Business'!I22),AND('Sch C2 Business'!H22&gt;0,'Sch C2 Business'!I22&lt;1)),"Fail","Pass")</f>
        <v>Pass</v>
      </c>
      <c r="H14" t="str">
        <f>IF(OR(ISBLANK('Sch C2 Business'!J22),AND('Sch C2 Business'!K22&gt;0,'Sch C2 Business'!J22&lt;1)),"Fail","Pass")</f>
        <v>Pass</v>
      </c>
      <c r="I14" t="str">
        <f>IF(OR(ISBLANK('Sch C2 Business'!K22),AND('Sch C2 Business'!J22&gt;0,'Sch C2 Business'!K22&lt;1)),"Fail","Pass")</f>
        <v>Pass</v>
      </c>
      <c r="J14" t="str">
        <f>IF(OR(ISBLANK('Sch C2 Business'!L22),AND('Sch C2 Business'!M22&gt;0,'Sch C2 Business'!L22&lt;1)),"Fail","Pass")</f>
        <v>Pass</v>
      </c>
      <c r="K14" t="str">
        <f>IF(OR(ISBLANK('Sch C2 Business'!M22),AND('Sch C2 Business'!L22&gt;0,'Sch C2 Business'!M22&lt;1)),"Fail","Pass")</f>
        <v>Pass</v>
      </c>
      <c r="L14" t="str">
        <f>IF(OR(ISBLANK('Sch C2 Business'!N22),AND('Sch C2 Business'!O22&gt;0,'Sch C2 Business'!N22&lt;1)),"Fail","Pass")</f>
        <v>Pass</v>
      </c>
      <c r="M14" t="str">
        <f>IF(OR(ISBLANK('Sch C2 Business'!O22),AND('Sch C2 Business'!N22&gt;0,'Sch C2 Business'!O22&lt;1)),"Fail","Pass")</f>
        <v>Pass</v>
      </c>
      <c r="N14" t="str">
        <f>IF(OR(ISBLANK('Sch C2 Business'!P22),AND('Sch C2 Business'!Q22&gt;0,'Sch C2 Business'!P22&lt;1)),"Fail","Pass")</f>
        <v>Pass</v>
      </c>
      <c r="O14" t="str">
        <f>IF(OR(ISBLANK('Sch C2 Business'!Q22),AND('Sch C2 Business'!P22&gt;0,'Sch C2 Business'!Q22&lt;1)),"Fail","Pass")</f>
        <v>Pass</v>
      </c>
      <c r="P14" t="str">
        <f>IF(OR(ISBLANK('Sch C2 Business'!R22),AND('Sch C2 Business'!S22&gt;0,'Sch C2 Business'!R22&lt;1)),"Fail","Pass")</f>
        <v>Pass</v>
      </c>
      <c r="Q14" t="str">
        <f>IF(OR(ISBLANK('Sch C2 Business'!S22),AND('Sch C2 Business'!R22&gt;0,'Sch C2 Business'!S22&lt;1)),"Fail","Pass")</f>
        <v>Pass</v>
      </c>
      <c r="R14" t="str">
        <f>IF(OR(ISBLANK('Sch C2 Business'!T22),AND('Sch C2 Business'!U22&gt;0,'Sch C2 Business'!T22&lt;1)),"Fail","Pass")</f>
        <v>Pass</v>
      </c>
      <c r="S14" t="str">
        <f>IF(OR(ISBLANK('Sch C2 Business'!U22),AND('Sch C2 Business'!T22&gt;0,'Sch C2 Business'!U22&lt;1)),"Fail","Pass")</f>
        <v>Pass</v>
      </c>
      <c r="T14" t="str">
        <f>IF(OR(ISBLANK('Sch C2 Business'!V22),AND('Sch C2 Business'!W22&gt;0,'Sch C2 Business'!V22&lt;1)),"Fail","Pass")</f>
        <v>Pass</v>
      </c>
      <c r="U14" t="str">
        <f>IF(OR(ISBLANK('Sch C2 Business'!W22),AND('Sch C2 Business'!V22&gt;0,'Sch C2 Business'!W22&lt;1)),"Fail","Pass")</f>
        <v>Pass</v>
      </c>
      <c r="V14" t="str">
        <f>IF(OR(ISBLANK('Sch C2 Business'!X22),AND('Sch C2 Business'!Y22&gt;0,'Sch C2 Business'!X22&lt;1)),"Fail","Pass")</f>
        <v>Pass</v>
      </c>
      <c r="W14" t="str">
        <f>IF(OR(ISBLANK('Sch C2 Business'!Y22),AND('Sch C2 Business'!X22&gt;0,'Sch C2 Business'!Y22&lt;1)),"Fail","Pass")</f>
        <v>Pass</v>
      </c>
    </row>
    <row r="15" spans="1:24" x14ac:dyDescent="0.25">
      <c r="A15">
        <v>15</v>
      </c>
      <c r="B15" t="str">
        <f>IF(OR(ISBLANK('Sch C2 Business'!D23),AND('Sch C2 Business'!E23&gt;0,'Sch C2 Business'!D23&lt;1)),"Fail","Pass")</f>
        <v>Pass</v>
      </c>
      <c r="C15" t="str">
        <f>IF(OR(ISBLANK('Sch C2 Business'!E23),AND('Sch C2 Business'!D23&gt;0,'Sch C2 Business'!E23&lt;1)),"Fail","Pass")</f>
        <v>Pass</v>
      </c>
      <c r="D15" t="str">
        <f>IF(OR(ISBLANK('Sch C2 Business'!F23),AND('Sch C2 Business'!G23&gt;0,'Sch C2 Business'!F23&lt;1)),"Fail","Pass")</f>
        <v>Pass</v>
      </c>
      <c r="E15" t="str">
        <f>IF(OR(ISBLANK('Sch C2 Business'!G23),AND('Sch C2 Business'!F23&gt;0,'Sch C2 Business'!G23&lt;1)),"Fail","Pass")</f>
        <v>Pass</v>
      </c>
      <c r="F15" t="str">
        <f>IF(OR(ISBLANK('Sch C2 Business'!H23),AND('Sch C2 Business'!I23&gt;0,'Sch C2 Business'!H23&lt;1)),"Fail","Pass")</f>
        <v>Pass</v>
      </c>
      <c r="G15" t="str">
        <f>IF(OR(ISBLANK('Sch C2 Business'!I23),AND('Sch C2 Business'!H23&gt;0,'Sch C2 Business'!I23&lt;1)),"Fail","Pass")</f>
        <v>Pass</v>
      </c>
      <c r="H15" t="str">
        <f>IF(OR(ISBLANK('Sch C2 Business'!J23),AND('Sch C2 Business'!K23&gt;0,'Sch C2 Business'!J23&lt;1)),"Fail","Pass")</f>
        <v>Pass</v>
      </c>
      <c r="I15" t="str">
        <f>IF(OR(ISBLANK('Sch C2 Business'!K23),AND('Sch C2 Business'!J23&gt;0,'Sch C2 Business'!K23&lt;1)),"Fail","Pass")</f>
        <v>Pass</v>
      </c>
      <c r="J15" t="str">
        <f>IF(OR(ISBLANK('Sch C2 Business'!L23),AND('Sch C2 Business'!M23&gt;0,'Sch C2 Business'!L23&lt;1)),"Fail","Pass")</f>
        <v>Pass</v>
      </c>
      <c r="K15" t="str">
        <f>IF(OR(ISBLANK('Sch C2 Business'!M23),AND('Sch C2 Business'!L23&gt;0,'Sch C2 Business'!M23&lt;1)),"Fail","Pass")</f>
        <v>Pass</v>
      </c>
      <c r="L15" t="str">
        <f>IF(OR(ISBLANK('Sch C2 Business'!N23),AND('Sch C2 Business'!O23&gt;0,'Sch C2 Business'!N23&lt;1)),"Fail","Pass")</f>
        <v>Pass</v>
      </c>
      <c r="M15" t="str">
        <f>IF(OR(ISBLANK('Sch C2 Business'!O23),AND('Sch C2 Business'!N23&gt;0,'Sch C2 Business'!O23&lt;1)),"Fail","Pass")</f>
        <v>Pass</v>
      </c>
      <c r="N15" t="str">
        <f>IF(OR(ISBLANK('Sch C2 Business'!P23),AND('Sch C2 Business'!Q23&gt;0,'Sch C2 Business'!P23&lt;1)),"Fail","Pass")</f>
        <v>Pass</v>
      </c>
      <c r="O15" t="str">
        <f>IF(OR(ISBLANK('Sch C2 Business'!Q23),AND('Sch C2 Business'!P23&gt;0,'Sch C2 Business'!Q23&lt;1)),"Fail","Pass")</f>
        <v>Pass</v>
      </c>
      <c r="P15" t="str">
        <f>IF(OR(ISBLANK('Sch C2 Business'!R23),AND('Sch C2 Business'!S23&gt;0,'Sch C2 Business'!R23&lt;1)),"Fail","Pass")</f>
        <v>Pass</v>
      </c>
      <c r="Q15" t="str">
        <f>IF(OR(ISBLANK('Sch C2 Business'!S23),AND('Sch C2 Business'!R23&gt;0,'Sch C2 Business'!S23&lt;1)),"Fail","Pass")</f>
        <v>Pass</v>
      </c>
      <c r="R15" t="str">
        <f>IF(OR(ISBLANK('Sch C2 Business'!T23),AND('Sch C2 Business'!U23&gt;0,'Sch C2 Business'!T23&lt;1)),"Fail","Pass")</f>
        <v>Pass</v>
      </c>
      <c r="S15" t="str">
        <f>IF(OR(ISBLANK('Sch C2 Business'!U23),AND('Sch C2 Business'!T23&gt;0,'Sch C2 Business'!U23&lt;1)),"Fail","Pass")</f>
        <v>Pass</v>
      </c>
      <c r="T15" t="str">
        <f>IF(OR(ISBLANK('Sch C2 Business'!V23),AND('Sch C2 Business'!W23&gt;0,'Sch C2 Business'!V23&lt;1)),"Fail","Pass")</f>
        <v>Pass</v>
      </c>
      <c r="U15" t="str">
        <f>IF(OR(ISBLANK('Sch C2 Business'!W23),AND('Sch C2 Business'!V23&gt;0,'Sch C2 Business'!W23&lt;1)),"Fail","Pass")</f>
        <v>Pass</v>
      </c>
      <c r="V15" t="str">
        <f>IF(OR(ISBLANK('Sch C2 Business'!X23),AND('Sch C2 Business'!Y23&gt;0,'Sch C2 Business'!X23&lt;1)),"Fail","Pass")</f>
        <v>Pass</v>
      </c>
      <c r="W15" t="str">
        <f>IF(OR(ISBLANK('Sch C2 Business'!Y23),AND('Sch C2 Business'!X23&gt;0,'Sch C2 Business'!Y23&lt;1)),"Fail","Pass")</f>
        <v>Pass</v>
      </c>
    </row>
    <row r="17" spans="1:23" x14ac:dyDescent="0.25">
      <c r="A17" t="s">
        <v>1179</v>
      </c>
      <c r="B17" t="str">
        <f t="shared" ref="B17:T17" ca="1" si="0">IF(AND(COUNTIF(B2:B15,"Fail")&gt;0,COUNTIF(B1,"*"&amp;"#"&amp;"*")&gt;0),"Fail","")</f>
        <v/>
      </c>
      <c r="C17" t="str">
        <f t="shared" ca="1" si="0"/>
        <v/>
      </c>
      <c r="D17" t="str">
        <f t="shared" ca="1" si="0"/>
        <v/>
      </c>
      <c r="E17" t="str">
        <f t="shared" ca="1" si="0"/>
        <v/>
      </c>
      <c r="F17" t="str">
        <f t="shared" ca="1" si="0"/>
        <v/>
      </c>
      <c r="G17" t="str">
        <f t="shared" ca="1" si="0"/>
        <v/>
      </c>
      <c r="H17" t="str">
        <f t="shared" ca="1" si="0"/>
        <v/>
      </c>
      <c r="I17" t="str">
        <f t="shared" ca="1" si="0"/>
        <v/>
      </c>
      <c r="J17" t="str">
        <f t="shared" ca="1" si="0"/>
        <v/>
      </c>
      <c r="K17" t="str">
        <f t="shared" ca="1" si="0"/>
        <v/>
      </c>
      <c r="L17" t="str">
        <f t="shared" ca="1" si="0"/>
        <v/>
      </c>
      <c r="M17" t="str">
        <f t="shared" ca="1" si="0"/>
        <v/>
      </c>
      <c r="N17" t="str">
        <f t="shared" ca="1" si="0"/>
        <v/>
      </c>
      <c r="O17" t="str">
        <f t="shared" ca="1" si="0"/>
        <v/>
      </c>
      <c r="P17" t="str">
        <f t="shared" ca="1" si="0"/>
        <v/>
      </c>
      <c r="Q17" t="str">
        <f t="shared" ca="1" si="0"/>
        <v/>
      </c>
      <c r="R17" t="str">
        <f t="shared" ca="1" si="0"/>
        <v/>
      </c>
      <c r="S17" t="str">
        <f t="shared" ca="1" si="0"/>
        <v/>
      </c>
      <c r="T17" t="str">
        <f t="shared" ca="1" si="0"/>
        <v/>
      </c>
      <c r="U17" t="str">
        <f t="shared" ref="U17:W17" ca="1" si="1">IF(AND(COUNTIF(U2:U15,"Fail")&gt;0,COUNTIF(U1,"*"&amp;"#"&amp;"*")&gt;0),"Fail","")</f>
        <v/>
      </c>
      <c r="V17" t="str">
        <f t="shared" ca="1" si="1"/>
        <v/>
      </c>
      <c r="W17" t="str">
        <f t="shared" ca="1" si="1"/>
        <v/>
      </c>
    </row>
    <row r="18" spans="1:23" x14ac:dyDescent="0.25">
      <c r="A18" t="s">
        <v>1180</v>
      </c>
      <c r="B18" t="str">
        <f t="shared" ref="B18:T18" ca="1" si="2">IF(AND(COUNTIF(B2:B15,"Fail")&gt;0,COUNTIF(B1,"*"&amp;"$"&amp;"*")&gt;0),"Fail","")</f>
        <v/>
      </c>
      <c r="C18" t="str">
        <f t="shared" ca="1" si="2"/>
        <v/>
      </c>
      <c r="D18" t="str">
        <f t="shared" ca="1" si="2"/>
        <v/>
      </c>
      <c r="E18" t="str">
        <f t="shared" ca="1" si="2"/>
        <v/>
      </c>
      <c r="F18" t="str">
        <f t="shared" ca="1" si="2"/>
        <v/>
      </c>
      <c r="G18" t="str">
        <f t="shared" ca="1" si="2"/>
        <v/>
      </c>
      <c r="H18" t="str">
        <f t="shared" ca="1" si="2"/>
        <v/>
      </c>
      <c r="I18" t="str">
        <f t="shared" ca="1" si="2"/>
        <v/>
      </c>
      <c r="J18" t="str">
        <f t="shared" ca="1" si="2"/>
        <v/>
      </c>
      <c r="K18" t="str">
        <f t="shared" ca="1" si="2"/>
        <v/>
      </c>
      <c r="L18" t="str">
        <f t="shared" ca="1" si="2"/>
        <v/>
      </c>
      <c r="M18" t="str">
        <f t="shared" ca="1" si="2"/>
        <v/>
      </c>
      <c r="N18" t="str">
        <f t="shared" ca="1" si="2"/>
        <v/>
      </c>
      <c r="O18" t="str">
        <f t="shared" ca="1" si="2"/>
        <v/>
      </c>
      <c r="P18" t="str">
        <f t="shared" ca="1" si="2"/>
        <v/>
      </c>
      <c r="Q18" t="str">
        <f t="shared" ca="1" si="2"/>
        <v/>
      </c>
      <c r="R18" t="str">
        <f t="shared" ca="1" si="2"/>
        <v/>
      </c>
      <c r="S18" t="str">
        <f t="shared" ca="1" si="2"/>
        <v/>
      </c>
      <c r="T18" t="str">
        <f t="shared" ca="1" si="2"/>
        <v/>
      </c>
      <c r="U18" t="str">
        <f t="shared" ref="U18:W18" ca="1" si="3">IF(AND(COUNTIF(U2:U15,"Fail")&gt;0,COUNTIF(U1,"*"&amp;"$"&amp;"*")&gt;0),"Fail","")</f>
        <v/>
      </c>
      <c r="V18" t="str">
        <f t="shared" ca="1" si="3"/>
        <v/>
      </c>
      <c r="W18" t="str">
        <f t="shared" ca="1" si="3"/>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95BF3-B3A8-406A-B2B8-4DFA16BDFD53}">
  <sheetPr codeName="Sheet10"/>
  <dimension ref="A1:K1004"/>
  <sheetViews>
    <sheetView showGridLines="0" zoomScale="90" zoomScaleNormal="90" workbookViewId="0">
      <selection activeCell="C4" sqref="C4"/>
    </sheetView>
  </sheetViews>
  <sheetFormatPr defaultColWidth="8.85546875" defaultRowHeight="12.75" x14ac:dyDescent="0.2"/>
  <cols>
    <col min="1" max="1" width="8.85546875" style="1"/>
    <col min="2" max="2" width="5.5703125" style="1" bestFit="1" customWidth="1"/>
    <col min="3" max="7" width="30.7109375" style="1" customWidth="1"/>
    <col min="8" max="8" width="55" style="1" bestFit="1" customWidth="1"/>
    <col min="9" max="9" width="8.85546875" style="1" customWidth="1"/>
    <col min="10" max="10" width="33.7109375" style="1" hidden="1" customWidth="1"/>
    <col min="11" max="11" width="14.42578125" style="1" hidden="1" customWidth="1"/>
    <col min="12" max="16384" width="8.85546875" style="1"/>
  </cols>
  <sheetData>
    <row r="1" spans="1:11" ht="13.5" thickBot="1" x14ac:dyDescent="0.25"/>
    <row r="2" spans="1:11" ht="99.95" customHeight="1" thickBot="1" x14ac:dyDescent="0.3">
      <c r="B2" s="380" t="s">
        <v>1323</v>
      </c>
      <c r="C2" s="381"/>
      <c r="D2" s="381"/>
      <c r="E2" s="381"/>
      <c r="F2" s="381"/>
      <c r="G2" s="382"/>
      <c r="H2" s="252" t="s">
        <v>1324</v>
      </c>
    </row>
    <row r="3" spans="1:11" ht="44.25" customHeight="1" thickTop="1" x14ac:dyDescent="0.25">
      <c r="B3" s="154" t="s">
        <v>356</v>
      </c>
      <c r="C3" s="155" t="s">
        <v>1115</v>
      </c>
      <c r="D3" s="155" t="s">
        <v>1113</v>
      </c>
      <c r="E3" s="156" t="s">
        <v>1130</v>
      </c>
      <c r="F3" s="156" t="s">
        <v>1116</v>
      </c>
      <c r="G3" s="250" t="s">
        <v>1117</v>
      </c>
      <c r="J3" s="176" t="s">
        <v>1166</v>
      </c>
      <c r="K3" s="176" t="s">
        <v>1240</v>
      </c>
    </row>
    <row r="4" spans="1:11" x14ac:dyDescent="0.2">
      <c r="A4" s="15"/>
      <c r="B4" s="91">
        <v>1</v>
      </c>
      <c r="C4" s="246"/>
      <c r="D4" s="246"/>
      <c r="E4" s="253"/>
      <c r="F4" s="247"/>
      <c r="G4" s="248"/>
      <c r="J4" s="177" t="str">
        <f>IF(OR(COUNTIF('Sch D1 Validation'!B2:C2,"Fail")&gt;0, AND(COUNTBLANK(C4:E4)=3, OR(NOT(ISBLANK(F4)), NOT(ISBLANK(G4)))), AND(COUNTBLANK(C4:G4)&lt;5,COUNTBLANK(C4:G4)&gt;0)), "Fail", IF(K4="TRUE","Blank (Sch D)","Pass"))</f>
        <v>Blank (Sch D)</v>
      </c>
      <c r="K4" s="177" t="str">
        <f>IF(COUNTBLANK(C4:G4)=5,"TRUE","FALSE")</f>
        <v>TRUE</v>
      </c>
    </row>
    <row r="5" spans="1:11" x14ac:dyDescent="0.2">
      <c r="A5" s="15"/>
      <c r="B5" s="91">
        <v>2</v>
      </c>
      <c r="C5" s="246"/>
      <c r="D5" s="246"/>
      <c r="E5" s="254"/>
      <c r="F5" s="249"/>
      <c r="G5" s="238"/>
      <c r="J5" s="177" t="str">
        <f>IF(OR(COUNTIF('Sch D1 Validation'!B3:C3,"Fail")&gt;0, AND(COUNTBLANK(C5:E5)=3, OR(NOT(ISBLANK(F5)), NOT(ISBLANK(G5)))), AND(COUNTBLANK(C5:G5)&lt;5,COUNTBLANK(C5:G5)&gt;0)), "Fail", IF(K5="TRUE","Blank (Sch D)","Pass"))</f>
        <v>Blank (Sch D)</v>
      </c>
      <c r="K5" s="177" t="str">
        <f t="shared" ref="K5:K47" si="0">IF(COUNTBLANK(C5:G5)=5,"TRUE","FALSE")</f>
        <v>TRUE</v>
      </c>
    </row>
    <row r="6" spans="1:11" x14ac:dyDescent="0.2">
      <c r="A6" s="15"/>
      <c r="B6" s="91">
        <v>3</v>
      </c>
      <c r="C6" s="246"/>
      <c r="D6" s="246"/>
      <c r="E6" s="254"/>
      <c r="F6" s="249"/>
      <c r="G6" s="238"/>
      <c r="J6" s="177" t="str">
        <f>IF(OR(COUNTIF('Sch D1 Validation'!B4:C4,"Fail")&gt;0, AND(COUNTBLANK(C6:E6)=3, OR(NOT(ISBLANK(F6)), NOT(ISBLANK(G6)))), AND(COUNTBLANK(C6:G6)&lt;5,COUNTBLANK(C6:G6)&gt;0)), "Fail", IF(K6="TRUE","Blank (Sch D)","Pass"))</f>
        <v>Blank (Sch D)</v>
      </c>
      <c r="K6" s="177" t="str">
        <f t="shared" si="0"/>
        <v>TRUE</v>
      </c>
    </row>
    <row r="7" spans="1:11" x14ac:dyDescent="0.2">
      <c r="A7" s="15"/>
      <c r="B7" s="91">
        <v>4</v>
      </c>
      <c r="C7" s="246"/>
      <c r="D7" s="246"/>
      <c r="E7" s="254"/>
      <c r="F7" s="249"/>
      <c r="G7" s="238"/>
      <c r="J7" s="177" t="str">
        <f>IF(OR(COUNTIF('Sch D1 Validation'!B5:C5,"Fail")&gt;0, AND(COUNTBLANK(C7:E7)=3, OR(NOT(ISBLANK(F7)), NOT(ISBLANK(G7)))), AND(COUNTBLANK(C7:G7)&lt;5,COUNTBLANK(C7:G7)&gt;0)), "Fail", IF(K7="TRUE","Blank (Sch D)","Pass"))</f>
        <v>Blank (Sch D)</v>
      </c>
      <c r="K7" s="177" t="str">
        <f t="shared" si="0"/>
        <v>TRUE</v>
      </c>
    </row>
    <row r="8" spans="1:11" x14ac:dyDescent="0.2">
      <c r="A8" s="15"/>
      <c r="B8" s="91">
        <v>5</v>
      </c>
      <c r="C8" s="246"/>
      <c r="D8" s="246"/>
      <c r="E8" s="254"/>
      <c r="F8" s="249"/>
      <c r="G8" s="238"/>
      <c r="J8" s="177" t="str">
        <f>IF(OR(COUNTIF('Sch D1 Validation'!B6:C6,"Fail")&gt;0, AND(COUNTBLANK(C8:E8)=3, OR(NOT(ISBLANK(F8)), NOT(ISBLANK(G8)))), AND(COUNTBLANK(C8:G8)&lt;5,COUNTBLANK(C8:G8)&gt;0)), "Fail", IF(K8="TRUE","Blank (Sch D)","Pass"))</f>
        <v>Blank (Sch D)</v>
      </c>
      <c r="K8" s="177" t="str">
        <f t="shared" si="0"/>
        <v>TRUE</v>
      </c>
    </row>
    <row r="9" spans="1:11" x14ac:dyDescent="0.2">
      <c r="A9" s="15"/>
      <c r="B9" s="91">
        <v>6</v>
      </c>
      <c r="C9" s="246"/>
      <c r="D9" s="246"/>
      <c r="E9" s="254"/>
      <c r="F9" s="249"/>
      <c r="G9" s="238"/>
      <c r="J9" s="177" t="str">
        <f>IF(OR(COUNTIF('Sch D1 Validation'!B7:C7,"Fail")&gt;0, AND(COUNTBLANK(C9:E9)=3, OR(NOT(ISBLANK(F9)), NOT(ISBLANK(G9)))), AND(COUNTBLANK(C9:G9)&lt;5,COUNTBLANK(C9:G9)&gt;0)), "Fail", IF(K9="TRUE","Blank (Sch D)","Pass"))</f>
        <v>Blank (Sch D)</v>
      </c>
      <c r="K9" s="177" t="str">
        <f t="shared" si="0"/>
        <v>TRUE</v>
      </c>
    </row>
    <row r="10" spans="1:11" x14ac:dyDescent="0.2">
      <c r="A10" s="15"/>
      <c r="B10" s="91">
        <v>7</v>
      </c>
      <c r="C10" s="246"/>
      <c r="D10" s="246"/>
      <c r="E10" s="254"/>
      <c r="F10" s="249"/>
      <c r="G10" s="238"/>
      <c r="J10" s="177" t="str">
        <f>IF(OR(COUNTIF('Sch D1 Validation'!B8:C8,"Fail")&gt;0, AND(COUNTBLANK(C10:E10)=3, OR(NOT(ISBLANK(F10)), NOT(ISBLANK(G10)))), AND(COUNTBLANK(C10:G10)&lt;5,COUNTBLANK(C10:G10)&gt;0)), "Fail", IF(K10="TRUE","Blank (Sch D)","Pass"))</f>
        <v>Blank (Sch D)</v>
      </c>
      <c r="K10" s="177" t="str">
        <f t="shared" si="0"/>
        <v>TRUE</v>
      </c>
    </row>
    <row r="11" spans="1:11" x14ac:dyDescent="0.2">
      <c r="A11" s="15"/>
      <c r="B11" s="91">
        <v>8</v>
      </c>
      <c r="C11" s="246"/>
      <c r="D11" s="246"/>
      <c r="E11" s="254"/>
      <c r="F11" s="249"/>
      <c r="G11" s="238"/>
      <c r="J11" s="177" t="str">
        <f>IF(OR(COUNTIF('Sch D1 Validation'!B9:C9,"Fail")&gt;0, AND(COUNTBLANK(C11:E11)=3, OR(NOT(ISBLANK(F11)), NOT(ISBLANK(G11)))), AND(COUNTBLANK(C11:G11)&lt;5,COUNTBLANK(C11:G11)&gt;0)), "Fail", IF(K11="TRUE","Blank (Sch D)","Pass"))</f>
        <v>Blank (Sch D)</v>
      </c>
      <c r="K11" s="177" t="str">
        <f t="shared" si="0"/>
        <v>TRUE</v>
      </c>
    </row>
    <row r="12" spans="1:11" x14ac:dyDescent="0.2">
      <c r="A12" s="15"/>
      <c r="B12" s="91">
        <v>9</v>
      </c>
      <c r="C12" s="246"/>
      <c r="D12" s="246"/>
      <c r="E12" s="254"/>
      <c r="F12" s="249"/>
      <c r="G12" s="238"/>
      <c r="J12" s="177" t="str">
        <f>IF(OR(COUNTIF('Sch D1 Validation'!B10:C10,"Fail")&gt;0, AND(COUNTBLANK(C12:E12)=3, OR(NOT(ISBLANK(F12)), NOT(ISBLANK(G12)))), AND(COUNTBLANK(C12:G12)&lt;5,COUNTBLANK(C12:G12)&gt;0)), "Fail", IF(K12="TRUE","Blank (Sch D)","Pass"))</f>
        <v>Blank (Sch D)</v>
      </c>
      <c r="K12" s="177" t="str">
        <f t="shared" si="0"/>
        <v>TRUE</v>
      </c>
    </row>
    <row r="13" spans="1:11" x14ac:dyDescent="0.2">
      <c r="A13" s="15"/>
      <c r="B13" s="91">
        <v>10</v>
      </c>
      <c r="C13" s="246"/>
      <c r="D13" s="246"/>
      <c r="E13" s="254"/>
      <c r="F13" s="249"/>
      <c r="G13" s="238"/>
      <c r="J13" s="177" t="str">
        <f>IF(OR(COUNTIF('Sch D1 Validation'!B11:C11,"Fail")&gt;0, AND(COUNTBLANK(C13:E13)=3, OR(NOT(ISBLANK(F13)), NOT(ISBLANK(G13)))), AND(COUNTBLANK(C13:G13)&lt;5,COUNTBLANK(C13:G13)&gt;0)), "Fail", IF(K13="TRUE","Blank (Sch D)","Pass"))</f>
        <v>Blank (Sch D)</v>
      </c>
      <c r="K13" s="177" t="str">
        <f t="shared" si="0"/>
        <v>TRUE</v>
      </c>
    </row>
    <row r="14" spans="1:11" x14ac:dyDescent="0.2">
      <c r="B14" s="91">
        <v>11</v>
      </c>
      <c r="C14" s="246"/>
      <c r="D14" s="246"/>
      <c r="E14" s="254"/>
      <c r="F14" s="249"/>
      <c r="G14" s="238"/>
      <c r="J14" s="177" t="str">
        <f>IF(OR(COUNTIF('Sch D1 Validation'!B12:C12,"Fail")&gt;0, AND(COUNTBLANK(C14:E14)=3, OR(NOT(ISBLANK(F14)), NOT(ISBLANK(G14)))), AND(COUNTBLANK(C14:G14)&lt;5,COUNTBLANK(C14:G14)&gt;0)), "Fail", IF(K14="TRUE","Blank (Sch D)","Pass"))</f>
        <v>Blank (Sch D)</v>
      </c>
      <c r="K14" s="177" t="str">
        <f t="shared" si="0"/>
        <v>TRUE</v>
      </c>
    </row>
    <row r="15" spans="1:11" x14ac:dyDescent="0.2">
      <c r="B15" s="91">
        <v>12</v>
      </c>
      <c r="C15" s="246"/>
      <c r="D15" s="246"/>
      <c r="E15" s="254"/>
      <c r="F15" s="249"/>
      <c r="G15" s="238"/>
      <c r="J15" s="177" t="str">
        <f>IF(OR(COUNTIF('Sch D1 Validation'!B13:C13,"Fail")&gt;0, AND(COUNTBLANK(C15:E15)=3, OR(NOT(ISBLANK(F15)), NOT(ISBLANK(G15)))), AND(COUNTBLANK(C15:G15)&lt;5,COUNTBLANK(C15:G15)&gt;0)), "Fail", IF(K15="TRUE","Blank (Sch D)","Pass"))</f>
        <v>Blank (Sch D)</v>
      </c>
      <c r="K15" s="177" t="str">
        <f t="shared" si="0"/>
        <v>TRUE</v>
      </c>
    </row>
    <row r="16" spans="1:11" x14ac:dyDescent="0.2">
      <c r="B16" s="91">
        <v>13</v>
      </c>
      <c r="C16" s="246"/>
      <c r="D16" s="246"/>
      <c r="E16" s="254"/>
      <c r="F16" s="249"/>
      <c r="G16" s="238"/>
      <c r="J16" s="177" t="str">
        <f>IF(OR(COUNTIF('Sch D1 Validation'!B14:C14,"Fail")&gt;0, AND(COUNTBLANK(C16:E16)=3, OR(NOT(ISBLANK(F16)), NOT(ISBLANK(G16)))), AND(COUNTBLANK(C16:G16)&lt;5,COUNTBLANK(C16:G16)&gt;0)), "Fail", IF(K16="TRUE","Blank (Sch D)","Pass"))</f>
        <v>Blank (Sch D)</v>
      </c>
      <c r="K16" s="177" t="str">
        <f t="shared" si="0"/>
        <v>TRUE</v>
      </c>
    </row>
    <row r="17" spans="2:11" x14ac:dyDescent="0.2">
      <c r="B17" s="91">
        <v>14</v>
      </c>
      <c r="C17" s="246"/>
      <c r="D17" s="246"/>
      <c r="E17" s="254"/>
      <c r="F17" s="249"/>
      <c r="G17" s="238"/>
      <c r="J17" s="177" t="str">
        <f>IF(OR(COUNTIF('Sch D1 Validation'!B15:C15,"Fail")&gt;0, AND(COUNTBLANK(C17:E17)=3, OR(NOT(ISBLANK(F17)), NOT(ISBLANK(G17)))), AND(COUNTBLANK(C17:G17)&lt;5,COUNTBLANK(C17:G17)&gt;0)), "Fail", IF(K17="TRUE","Blank (Sch D)","Pass"))</f>
        <v>Blank (Sch D)</v>
      </c>
      <c r="K17" s="177" t="str">
        <f t="shared" si="0"/>
        <v>TRUE</v>
      </c>
    </row>
    <row r="18" spans="2:11" x14ac:dyDescent="0.2">
      <c r="B18" s="91">
        <v>15</v>
      </c>
      <c r="C18" s="246"/>
      <c r="D18" s="246"/>
      <c r="E18" s="254"/>
      <c r="F18" s="249"/>
      <c r="G18" s="238"/>
      <c r="J18" s="177" t="str">
        <f>IF(OR(COUNTIF('Sch D1 Validation'!B16:C16,"Fail")&gt;0, AND(COUNTBLANK(C18:E18)=3, OR(NOT(ISBLANK(F18)), NOT(ISBLANK(G18)))), AND(COUNTBLANK(C18:G18)&lt;5,COUNTBLANK(C18:G18)&gt;0)), "Fail", IF(K18="TRUE","Blank (Sch D)","Pass"))</f>
        <v>Blank (Sch D)</v>
      </c>
      <c r="K18" s="177" t="str">
        <f t="shared" si="0"/>
        <v>TRUE</v>
      </c>
    </row>
    <row r="19" spans="2:11" x14ac:dyDescent="0.2">
      <c r="B19" s="91">
        <v>16</v>
      </c>
      <c r="C19" s="246"/>
      <c r="D19" s="246"/>
      <c r="E19" s="254"/>
      <c r="F19" s="249"/>
      <c r="G19" s="238"/>
      <c r="J19" s="177" t="str">
        <f>IF(OR(COUNTIF('Sch D1 Validation'!B17:C17,"Fail")&gt;0, AND(COUNTBLANK(C19:E19)=3, OR(NOT(ISBLANK(F19)), NOT(ISBLANK(G19)))), AND(COUNTBLANK(C19:G19)&lt;5,COUNTBLANK(C19:G19)&gt;0)), "Fail", IF(K19="TRUE","Blank (Sch D)","Pass"))</f>
        <v>Blank (Sch D)</v>
      </c>
      <c r="K19" s="177" t="str">
        <f t="shared" si="0"/>
        <v>TRUE</v>
      </c>
    </row>
    <row r="20" spans="2:11" x14ac:dyDescent="0.2">
      <c r="B20" s="91">
        <v>17</v>
      </c>
      <c r="C20" s="246"/>
      <c r="D20" s="246"/>
      <c r="E20" s="254"/>
      <c r="F20" s="249"/>
      <c r="G20" s="238"/>
      <c r="J20" s="177" t="str">
        <f>IF(OR(COUNTIF('Sch D1 Validation'!B18:C18,"Fail")&gt;0, AND(COUNTBLANK(C20:E20)=3, OR(NOT(ISBLANK(F20)), NOT(ISBLANK(G20)))), AND(COUNTBLANK(C20:G20)&lt;5,COUNTBLANK(C20:G20)&gt;0)), "Fail", IF(K20="TRUE","Blank (Sch D)","Pass"))</f>
        <v>Blank (Sch D)</v>
      </c>
      <c r="K20" s="177" t="str">
        <f t="shared" si="0"/>
        <v>TRUE</v>
      </c>
    </row>
    <row r="21" spans="2:11" x14ac:dyDescent="0.2">
      <c r="B21" s="91">
        <v>18</v>
      </c>
      <c r="C21" s="246"/>
      <c r="D21" s="246"/>
      <c r="E21" s="254"/>
      <c r="F21" s="249"/>
      <c r="G21" s="238"/>
      <c r="J21" s="177" t="str">
        <f>IF(OR(COUNTIF('Sch D1 Validation'!B19:C19,"Fail")&gt;0, AND(COUNTBLANK(C21:E21)=3, OR(NOT(ISBLANK(F21)), NOT(ISBLANK(G21)))), AND(COUNTBLANK(C21:G21)&lt;5,COUNTBLANK(C21:G21)&gt;0)), "Fail", IF(K21="TRUE","Blank (Sch D)","Pass"))</f>
        <v>Blank (Sch D)</v>
      </c>
      <c r="K21" s="177" t="str">
        <f t="shared" si="0"/>
        <v>TRUE</v>
      </c>
    </row>
    <row r="22" spans="2:11" x14ac:dyDescent="0.2">
      <c r="B22" s="91">
        <v>19</v>
      </c>
      <c r="C22" s="246"/>
      <c r="D22" s="246"/>
      <c r="E22" s="254"/>
      <c r="F22" s="249"/>
      <c r="G22" s="238"/>
      <c r="J22" s="177" t="str">
        <f>IF(OR(COUNTIF('Sch D1 Validation'!B20:C20,"Fail")&gt;0, AND(COUNTBLANK(C22:E22)=3, OR(NOT(ISBLANK(F22)), NOT(ISBLANK(G22)))), AND(COUNTBLANK(C22:G22)&lt;5,COUNTBLANK(C22:G22)&gt;0)), "Fail", IF(K22="TRUE","Blank (Sch D)","Pass"))</f>
        <v>Blank (Sch D)</v>
      </c>
      <c r="K22" s="177" t="str">
        <f t="shared" si="0"/>
        <v>TRUE</v>
      </c>
    </row>
    <row r="23" spans="2:11" x14ac:dyDescent="0.2">
      <c r="B23" s="91">
        <v>20</v>
      </c>
      <c r="C23" s="246"/>
      <c r="D23" s="246"/>
      <c r="E23" s="254"/>
      <c r="F23" s="249"/>
      <c r="G23" s="238"/>
      <c r="J23" s="177" t="str">
        <f>IF(OR(COUNTIF('Sch D1 Validation'!B21:C21,"Fail")&gt;0, AND(COUNTBLANK(C23:E23)=3, OR(NOT(ISBLANK(F23)), NOT(ISBLANK(G23)))), AND(COUNTBLANK(C23:G23)&lt;5,COUNTBLANK(C23:G23)&gt;0)), "Fail", IF(K23="TRUE","Blank (Sch D)","Pass"))</f>
        <v>Blank (Sch D)</v>
      </c>
      <c r="K23" s="177" t="str">
        <f t="shared" si="0"/>
        <v>TRUE</v>
      </c>
    </row>
    <row r="24" spans="2:11" x14ac:dyDescent="0.2">
      <c r="B24" s="91">
        <v>21</v>
      </c>
      <c r="C24" s="246"/>
      <c r="D24" s="246"/>
      <c r="E24" s="254"/>
      <c r="F24" s="249"/>
      <c r="G24" s="238"/>
      <c r="J24" s="177" t="str">
        <f>IF(OR(COUNTIF('Sch D1 Validation'!B22:C22,"Fail")&gt;0, AND(COUNTBLANK(C24:E24)=3, OR(NOT(ISBLANK(F24)), NOT(ISBLANK(G24)))), AND(COUNTBLANK(C24:G24)&lt;5,COUNTBLANK(C24:G24)&gt;0)), "Fail", IF(K24="TRUE","Blank (Sch D)","Pass"))</f>
        <v>Blank (Sch D)</v>
      </c>
      <c r="K24" s="177" t="str">
        <f t="shared" si="0"/>
        <v>TRUE</v>
      </c>
    </row>
    <row r="25" spans="2:11" x14ac:dyDescent="0.2">
      <c r="B25" s="91">
        <v>22</v>
      </c>
      <c r="C25" s="246"/>
      <c r="D25" s="246"/>
      <c r="E25" s="254"/>
      <c r="F25" s="249"/>
      <c r="G25" s="238"/>
      <c r="J25" s="177" t="str">
        <f>IF(OR(COUNTIF('Sch D1 Validation'!B23:C23,"Fail")&gt;0, AND(COUNTBLANK(C25:E25)=3, OR(NOT(ISBLANK(F25)), NOT(ISBLANK(G25)))), AND(COUNTBLANK(C25:G25)&lt;5,COUNTBLANK(C25:G25)&gt;0)), "Fail", IF(K25="TRUE","Blank (Sch D)","Pass"))</f>
        <v>Blank (Sch D)</v>
      </c>
      <c r="K25" s="177" t="str">
        <f t="shared" si="0"/>
        <v>TRUE</v>
      </c>
    </row>
    <row r="26" spans="2:11" x14ac:dyDescent="0.2">
      <c r="B26" s="91">
        <v>23</v>
      </c>
      <c r="C26" s="246"/>
      <c r="D26" s="246"/>
      <c r="E26" s="254"/>
      <c r="F26" s="249"/>
      <c r="G26" s="238"/>
      <c r="J26" s="177" t="str">
        <f>IF(OR(COUNTIF('Sch D1 Validation'!B24:C24,"Fail")&gt;0, AND(COUNTBLANK(C26:E26)=3, OR(NOT(ISBLANK(F26)), NOT(ISBLANK(G26)))), AND(COUNTBLANK(C26:G26)&lt;5,COUNTBLANK(C26:G26)&gt;0)), "Fail", IF(K26="TRUE","Blank (Sch D)","Pass"))</f>
        <v>Blank (Sch D)</v>
      </c>
      <c r="K26" s="177" t="str">
        <f t="shared" si="0"/>
        <v>TRUE</v>
      </c>
    </row>
    <row r="27" spans="2:11" x14ac:dyDescent="0.2">
      <c r="B27" s="91">
        <v>24</v>
      </c>
      <c r="C27" s="246"/>
      <c r="D27" s="246"/>
      <c r="E27" s="254"/>
      <c r="F27" s="249"/>
      <c r="G27" s="238"/>
      <c r="J27" s="177" t="str">
        <f>IF(OR(COUNTIF('Sch D1 Validation'!B25:C25,"Fail")&gt;0, AND(COUNTBLANK(C27:E27)=3, OR(NOT(ISBLANK(F27)), NOT(ISBLANK(G27)))), AND(COUNTBLANK(C27:G27)&lt;5,COUNTBLANK(C27:G27)&gt;0)), "Fail", IF(K27="TRUE","Blank (Sch D)","Pass"))</f>
        <v>Blank (Sch D)</v>
      </c>
      <c r="K27" s="177" t="str">
        <f t="shared" si="0"/>
        <v>TRUE</v>
      </c>
    </row>
    <row r="28" spans="2:11" x14ac:dyDescent="0.2">
      <c r="B28" s="91">
        <v>25</v>
      </c>
      <c r="C28" s="246"/>
      <c r="D28" s="246"/>
      <c r="E28" s="254"/>
      <c r="F28" s="249"/>
      <c r="G28" s="238"/>
      <c r="J28" s="177" t="str">
        <f>IF(OR(COUNTIF('Sch D1 Validation'!B26:C26,"Fail")&gt;0, AND(COUNTBLANK(C28:E28)=3, OR(NOT(ISBLANK(F28)), NOT(ISBLANK(G28)))), AND(COUNTBLANK(C28:G28)&lt;5,COUNTBLANK(C28:G28)&gt;0)), "Fail", IF(K28="TRUE","Blank (Sch D)","Pass"))</f>
        <v>Blank (Sch D)</v>
      </c>
      <c r="K28" s="177" t="str">
        <f t="shared" si="0"/>
        <v>TRUE</v>
      </c>
    </row>
    <row r="29" spans="2:11" x14ac:dyDescent="0.2">
      <c r="B29" s="91">
        <v>26</v>
      </c>
      <c r="C29" s="246"/>
      <c r="D29" s="246"/>
      <c r="E29" s="254"/>
      <c r="F29" s="249"/>
      <c r="G29" s="238"/>
      <c r="J29" s="177" t="str">
        <f>IF(OR(COUNTIF('Sch D1 Validation'!B27:C27,"Fail")&gt;0, AND(COUNTBLANK(C29:E29)=3, OR(NOT(ISBLANK(F29)), NOT(ISBLANK(G29)))), AND(COUNTBLANK(C29:G29)&lt;5,COUNTBLANK(C29:G29)&gt;0)), "Fail", IF(K29="TRUE","Blank (Sch D)","Pass"))</f>
        <v>Blank (Sch D)</v>
      </c>
      <c r="K29" s="177" t="str">
        <f t="shared" si="0"/>
        <v>TRUE</v>
      </c>
    </row>
    <row r="30" spans="2:11" x14ac:dyDescent="0.2">
      <c r="B30" s="91">
        <v>27</v>
      </c>
      <c r="C30" s="246"/>
      <c r="D30" s="246"/>
      <c r="E30" s="254"/>
      <c r="F30" s="249"/>
      <c r="G30" s="238"/>
      <c r="J30" s="177" t="str">
        <f>IF(OR(COUNTIF('Sch D1 Validation'!B28:C28,"Fail")&gt;0, AND(COUNTBLANK(C30:E30)=3, OR(NOT(ISBLANK(F30)), NOT(ISBLANK(G30)))), AND(COUNTBLANK(C30:G30)&lt;5,COUNTBLANK(C30:G30)&gt;0)), "Fail", IF(K30="TRUE","Blank (Sch D)","Pass"))</f>
        <v>Blank (Sch D)</v>
      </c>
      <c r="K30" s="177" t="str">
        <f t="shared" si="0"/>
        <v>TRUE</v>
      </c>
    </row>
    <row r="31" spans="2:11" x14ac:dyDescent="0.2">
      <c r="B31" s="91">
        <v>28</v>
      </c>
      <c r="C31" s="246"/>
      <c r="D31" s="246"/>
      <c r="E31" s="254"/>
      <c r="F31" s="249"/>
      <c r="G31" s="238"/>
      <c r="J31" s="177" t="str">
        <f>IF(OR(COUNTIF('Sch D1 Validation'!B29:C29,"Fail")&gt;0, AND(COUNTBLANK(C31:E31)=3, OR(NOT(ISBLANK(F31)), NOT(ISBLANK(G31)))), AND(COUNTBLANK(C31:G31)&lt;5,COUNTBLANK(C31:G31)&gt;0)), "Fail", IF(K31="TRUE","Blank (Sch D)","Pass"))</f>
        <v>Blank (Sch D)</v>
      </c>
      <c r="K31" s="177" t="str">
        <f t="shared" si="0"/>
        <v>TRUE</v>
      </c>
    </row>
    <row r="32" spans="2:11" x14ac:dyDescent="0.2">
      <c r="B32" s="91">
        <v>29</v>
      </c>
      <c r="C32" s="246"/>
      <c r="D32" s="246"/>
      <c r="E32" s="254"/>
      <c r="F32" s="249"/>
      <c r="G32" s="238"/>
      <c r="J32" s="177" t="str">
        <f>IF(OR(COUNTIF('Sch D1 Validation'!B30:C30,"Fail")&gt;0, AND(COUNTBLANK(C32:E32)=3, OR(NOT(ISBLANK(F32)), NOT(ISBLANK(G32)))), AND(COUNTBLANK(C32:G32)&lt;5,COUNTBLANK(C32:G32)&gt;0)), "Fail", IF(K32="TRUE","Blank (Sch D)","Pass"))</f>
        <v>Blank (Sch D)</v>
      </c>
      <c r="K32" s="177" t="str">
        <f t="shared" si="0"/>
        <v>TRUE</v>
      </c>
    </row>
    <row r="33" spans="2:11" x14ac:dyDescent="0.2">
      <c r="B33" s="91">
        <v>30</v>
      </c>
      <c r="C33" s="246"/>
      <c r="D33" s="246"/>
      <c r="E33" s="254"/>
      <c r="F33" s="249"/>
      <c r="G33" s="238"/>
      <c r="J33" s="177" t="str">
        <f>IF(OR(COUNTIF('Sch D1 Validation'!B31:C31,"Fail")&gt;0, AND(COUNTBLANK(C33:E33)=3, OR(NOT(ISBLANK(F33)), NOT(ISBLANK(G33)))), AND(COUNTBLANK(C33:G33)&lt;5,COUNTBLANK(C33:G33)&gt;0)), "Fail", IF(K33="TRUE","Blank (Sch D)","Pass"))</f>
        <v>Blank (Sch D)</v>
      </c>
      <c r="K33" s="177" t="str">
        <f t="shared" si="0"/>
        <v>TRUE</v>
      </c>
    </row>
    <row r="34" spans="2:11" x14ac:dyDescent="0.2">
      <c r="B34" s="91">
        <v>31</v>
      </c>
      <c r="C34" s="246"/>
      <c r="D34" s="246"/>
      <c r="E34" s="254"/>
      <c r="F34" s="249"/>
      <c r="G34" s="238"/>
      <c r="J34" s="177" t="str">
        <f>IF(OR(COUNTIF('Sch D1 Validation'!B32:C32,"Fail")&gt;0, AND(COUNTBLANK(C34:E34)=3, OR(NOT(ISBLANK(F34)), NOT(ISBLANK(G34)))), AND(COUNTBLANK(C34:G34)&lt;5,COUNTBLANK(C34:G34)&gt;0)), "Fail", IF(K34="TRUE","Blank (Sch D)","Pass"))</f>
        <v>Blank (Sch D)</v>
      </c>
      <c r="K34" s="177" t="str">
        <f t="shared" si="0"/>
        <v>TRUE</v>
      </c>
    </row>
    <row r="35" spans="2:11" x14ac:dyDescent="0.2">
      <c r="B35" s="91">
        <v>32</v>
      </c>
      <c r="C35" s="246"/>
      <c r="D35" s="246"/>
      <c r="E35" s="254"/>
      <c r="F35" s="249"/>
      <c r="G35" s="238"/>
      <c r="J35" s="177" t="str">
        <f>IF(OR(COUNTIF('Sch D1 Validation'!B33:C33,"Fail")&gt;0, AND(COUNTBLANK(C35:E35)=3, OR(NOT(ISBLANK(F35)), NOT(ISBLANK(G35)))), AND(COUNTBLANK(C35:G35)&lt;5,COUNTBLANK(C35:G35)&gt;0)), "Fail", IF(K35="TRUE","Blank (Sch D)","Pass"))</f>
        <v>Blank (Sch D)</v>
      </c>
      <c r="K35" s="177" t="str">
        <f t="shared" si="0"/>
        <v>TRUE</v>
      </c>
    </row>
    <row r="36" spans="2:11" x14ac:dyDescent="0.2">
      <c r="B36" s="91">
        <v>33</v>
      </c>
      <c r="C36" s="246"/>
      <c r="D36" s="246"/>
      <c r="E36" s="254"/>
      <c r="F36" s="249"/>
      <c r="G36" s="238"/>
      <c r="J36" s="177" t="str">
        <f>IF(OR(COUNTIF('Sch D1 Validation'!B34:C34,"Fail")&gt;0, AND(COUNTBLANK(C36:E36)=3, OR(NOT(ISBLANK(F36)), NOT(ISBLANK(G36)))), AND(COUNTBLANK(C36:G36)&lt;5,COUNTBLANK(C36:G36)&gt;0)), "Fail", IF(K36="TRUE","Blank (Sch D)","Pass"))</f>
        <v>Blank (Sch D)</v>
      </c>
      <c r="K36" s="177" t="str">
        <f t="shared" si="0"/>
        <v>TRUE</v>
      </c>
    </row>
    <row r="37" spans="2:11" x14ac:dyDescent="0.2">
      <c r="B37" s="91">
        <v>34</v>
      </c>
      <c r="C37" s="246"/>
      <c r="D37" s="246"/>
      <c r="E37" s="254"/>
      <c r="F37" s="249"/>
      <c r="G37" s="238"/>
      <c r="J37" s="177" t="str">
        <f>IF(OR(COUNTIF('Sch D1 Validation'!B35:C35,"Fail")&gt;0, AND(COUNTBLANK(C37:E37)=3, OR(NOT(ISBLANK(F37)), NOT(ISBLANK(G37)))), AND(COUNTBLANK(C37:G37)&lt;5,COUNTBLANK(C37:G37)&gt;0)), "Fail", IF(K37="TRUE","Blank (Sch D)","Pass"))</f>
        <v>Blank (Sch D)</v>
      </c>
      <c r="K37" s="177" t="str">
        <f t="shared" si="0"/>
        <v>TRUE</v>
      </c>
    </row>
    <row r="38" spans="2:11" x14ac:dyDescent="0.2">
      <c r="B38" s="91">
        <v>35</v>
      </c>
      <c r="C38" s="246"/>
      <c r="D38" s="246"/>
      <c r="E38" s="254"/>
      <c r="F38" s="249"/>
      <c r="G38" s="238"/>
      <c r="J38" s="177" t="str">
        <f>IF(OR(COUNTIF('Sch D1 Validation'!B36:C36,"Fail")&gt;0, AND(COUNTBLANK(C38:E38)=3, OR(NOT(ISBLANK(F38)), NOT(ISBLANK(G38)))), AND(COUNTBLANK(C38:G38)&lt;5,COUNTBLANK(C38:G38)&gt;0)), "Fail", IF(K38="TRUE","Blank (Sch D)","Pass"))</f>
        <v>Blank (Sch D)</v>
      </c>
      <c r="K38" s="177" t="str">
        <f t="shared" si="0"/>
        <v>TRUE</v>
      </c>
    </row>
    <row r="39" spans="2:11" x14ac:dyDescent="0.2">
      <c r="B39" s="91">
        <v>36</v>
      </c>
      <c r="C39" s="246"/>
      <c r="D39" s="246"/>
      <c r="E39" s="254"/>
      <c r="F39" s="249"/>
      <c r="G39" s="238"/>
      <c r="J39" s="177" t="str">
        <f>IF(OR(COUNTIF('Sch D1 Validation'!B37:C37,"Fail")&gt;0, AND(COUNTBLANK(C39:E39)=3, OR(NOT(ISBLANK(F39)), NOT(ISBLANK(G39)))), AND(COUNTBLANK(C39:G39)&lt;5,COUNTBLANK(C39:G39)&gt;0)), "Fail", IF(K39="TRUE","Blank (Sch D)","Pass"))</f>
        <v>Blank (Sch D)</v>
      </c>
      <c r="K39" s="177" t="str">
        <f t="shared" si="0"/>
        <v>TRUE</v>
      </c>
    </row>
    <row r="40" spans="2:11" x14ac:dyDescent="0.2">
      <c r="B40" s="91">
        <v>37</v>
      </c>
      <c r="C40" s="246"/>
      <c r="D40" s="246"/>
      <c r="E40" s="254"/>
      <c r="F40" s="249"/>
      <c r="G40" s="238"/>
      <c r="J40" s="177" t="str">
        <f>IF(OR(COUNTIF('Sch D1 Validation'!B38:C38,"Fail")&gt;0, AND(COUNTBLANK(C40:E40)=3, OR(NOT(ISBLANK(F40)), NOT(ISBLANK(G40)))), AND(COUNTBLANK(C40:G40)&lt;5,COUNTBLANK(C40:G40)&gt;0)), "Fail", IF(K40="TRUE","Blank (Sch D)","Pass"))</f>
        <v>Blank (Sch D)</v>
      </c>
      <c r="K40" s="177" t="str">
        <f t="shared" si="0"/>
        <v>TRUE</v>
      </c>
    </row>
    <row r="41" spans="2:11" x14ac:dyDescent="0.2">
      <c r="B41" s="91">
        <v>38</v>
      </c>
      <c r="C41" s="246"/>
      <c r="D41" s="246"/>
      <c r="E41" s="254"/>
      <c r="F41" s="249"/>
      <c r="G41" s="238"/>
      <c r="J41" s="177" t="str">
        <f>IF(OR(COUNTIF('Sch D1 Validation'!B39:C39,"Fail")&gt;0, AND(COUNTBLANK(C41:E41)=3, OR(NOT(ISBLANK(F41)), NOT(ISBLANK(G41)))), AND(COUNTBLANK(C41:G41)&lt;5,COUNTBLANK(C41:G41)&gt;0)), "Fail", IF(K41="TRUE","Blank (Sch D)","Pass"))</f>
        <v>Blank (Sch D)</v>
      </c>
      <c r="K41" s="177" t="str">
        <f t="shared" si="0"/>
        <v>TRUE</v>
      </c>
    </row>
    <row r="42" spans="2:11" x14ac:dyDescent="0.2">
      <c r="B42" s="91">
        <v>39</v>
      </c>
      <c r="C42" s="246"/>
      <c r="D42" s="246"/>
      <c r="E42" s="254"/>
      <c r="F42" s="249"/>
      <c r="G42" s="238"/>
      <c r="J42" s="177" t="str">
        <f>IF(OR(COUNTIF('Sch D1 Validation'!B40:C40,"Fail")&gt;0, AND(COUNTBLANK(C42:E42)=3, OR(NOT(ISBLANK(F42)), NOT(ISBLANK(G42)))), AND(COUNTBLANK(C42:G42)&lt;5,COUNTBLANK(C42:G42)&gt;0)), "Fail", IF(K42="TRUE","Blank (Sch D)","Pass"))</f>
        <v>Blank (Sch D)</v>
      </c>
      <c r="K42" s="177" t="str">
        <f t="shared" si="0"/>
        <v>TRUE</v>
      </c>
    </row>
    <row r="43" spans="2:11" x14ac:dyDescent="0.2">
      <c r="B43" s="91">
        <v>40</v>
      </c>
      <c r="C43" s="246"/>
      <c r="D43" s="246"/>
      <c r="E43" s="254"/>
      <c r="F43" s="249"/>
      <c r="G43" s="238"/>
      <c r="J43" s="177" t="str">
        <f>IF(OR(COUNTIF('Sch D1 Validation'!B41:C41,"Fail")&gt;0, AND(COUNTBLANK(C43:E43)=3, OR(NOT(ISBLANK(F43)), NOT(ISBLANK(G43)))), AND(COUNTBLANK(C43:G43)&lt;5,COUNTBLANK(C43:G43)&gt;0)), "Fail", IF(K43="TRUE","Blank (Sch D)","Pass"))</f>
        <v>Blank (Sch D)</v>
      </c>
      <c r="K43" s="177" t="str">
        <f t="shared" si="0"/>
        <v>TRUE</v>
      </c>
    </row>
    <row r="44" spans="2:11" x14ac:dyDescent="0.2">
      <c r="B44" s="91">
        <v>41</v>
      </c>
      <c r="C44" s="246"/>
      <c r="D44" s="246"/>
      <c r="E44" s="254"/>
      <c r="F44" s="249"/>
      <c r="G44" s="238"/>
      <c r="J44" s="177" t="str">
        <f>IF(OR(COUNTIF('Sch D1 Validation'!B42:C42,"Fail")&gt;0, AND(COUNTBLANK(C44:E44)=3, OR(NOT(ISBLANK(F44)), NOT(ISBLANK(G44)))), AND(COUNTBLANK(C44:G44)&lt;5,COUNTBLANK(C44:G44)&gt;0)), "Fail", IF(K44="TRUE","Blank (Sch D)","Pass"))</f>
        <v>Blank (Sch D)</v>
      </c>
      <c r="K44" s="177" t="str">
        <f t="shared" si="0"/>
        <v>TRUE</v>
      </c>
    </row>
    <row r="45" spans="2:11" x14ac:dyDescent="0.2">
      <c r="B45" s="91">
        <v>42</v>
      </c>
      <c r="C45" s="246"/>
      <c r="D45" s="246"/>
      <c r="E45" s="254"/>
      <c r="F45" s="249"/>
      <c r="G45" s="238"/>
      <c r="J45" s="177" t="str">
        <f>IF(OR(COUNTIF('Sch D1 Validation'!B43:C43,"Fail")&gt;0, AND(COUNTBLANK(C45:E45)=3, OR(NOT(ISBLANK(F45)), NOT(ISBLANK(G45)))), AND(COUNTBLANK(C45:G45)&lt;5,COUNTBLANK(C45:G45)&gt;0)), "Fail", IF(K45="TRUE","Blank (Sch D)","Pass"))</f>
        <v>Blank (Sch D)</v>
      </c>
      <c r="K45" s="177" t="str">
        <f t="shared" si="0"/>
        <v>TRUE</v>
      </c>
    </row>
    <row r="46" spans="2:11" x14ac:dyDescent="0.2">
      <c r="B46" s="91">
        <v>43</v>
      </c>
      <c r="C46" s="246"/>
      <c r="D46" s="246"/>
      <c r="E46" s="254"/>
      <c r="F46" s="249"/>
      <c r="G46" s="238"/>
      <c r="J46" s="177" t="str">
        <f>IF(OR(COUNTIF('Sch D1 Validation'!B44:C44,"Fail")&gt;0, AND(COUNTBLANK(C46:E46)=3, OR(NOT(ISBLANK(F46)), NOT(ISBLANK(G46)))), AND(COUNTBLANK(C46:G46)&lt;5,COUNTBLANK(C46:G46)&gt;0)), "Fail", IF(K46="TRUE","Blank (Sch D)","Pass"))</f>
        <v>Blank (Sch D)</v>
      </c>
      <c r="K46" s="177" t="str">
        <f t="shared" si="0"/>
        <v>TRUE</v>
      </c>
    </row>
    <row r="47" spans="2:11" x14ac:dyDescent="0.2">
      <c r="B47" s="91">
        <v>44</v>
      </c>
      <c r="C47" s="246"/>
      <c r="D47" s="246"/>
      <c r="E47" s="254"/>
      <c r="F47" s="249"/>
      <c r="G47" s="238"/>
      <c r="J47" s="177" t="str">
        <f>IF(OR(COUNTIF('Sch D1 Validation'!B45:C45,"Fail")&gt;0, AND(COUNTBLANK(C47:E47)=3, OR(NOT(ISBLANK(F47)), NOT(ISBLANK(G47)))), AND(COUNTBLANK(C47:G47)&lt;5,COUNTBLANK(C47:G47)&gt;0)), "Fail", IF(K47="TRUE","Blank (Sch D)","Pass"))</f>
        <v>Blank (Sch D)</v>
      </c>
      <c r="K47" s="177" t="str">
        <f t="shared" si="0"/>
        <v>TRUE</v>
      </c>
    </row>
    <row r="48" spans="2:11" x14ac:dyDescent="0.2">
      <c r="B48" s="91">
        <v>45</v>
      </c>
      <c r="C48" s="246"/>
      <c r="D48" s="246"/>
      <c r="E48" s="254"/>
      <c r="F48" s="249"/>
      <c r="G48" s="238"/>
      <c r="J48" s="177" t="str">
        <f>IF(OR(COUNTIF('Sch D1 Validation'!B46:C46,"Fail")&gt;0, AND(COUNTBLANK(C48:E48)=3, OR(NOT(ISBLANK(F48)), NOT(ISBLANK(G48)))), AND(COUNTBLANK(C48:G48)&lt;5,COUNTBLANK(C48:G48)&gt;0)), "Fail", IF(K48="TRUE","Blank (Sch D)","Pass"))</f>
        <v>Blank (Sch D)</v>
      </c>
      <c r="K48" s="177" t="str">
        <f t="shared" ref="K48:K111" si="1">IF(COUNTBLANK(C48:G48)=5,"TRUE","FALSE")</f>
        <v>TRUE</v>
      </c>
    </row>
    <row r="49" spans="2:11" x14ac:dyDescent="0.2">
      <c r="B49" s="91">
        <v>46</v>
      </c>
      <c r="C49" s="246"/>
      <c r="D49" s="246"/>
      <c r="E49" s="254"/>
      <c r="F49" s="249"/>
      <c r="G49" s="238"/>
      <c r="J49" s="177" t="str">
        <f>IF(OR(COUNTIF('Sch D1 Validation'!B47:C47,"Fail")&gt;0, AND(COUNTBLANK(C49:E49)=3, OR(NOT(ISBLANK(F49)), NOT(ISBLANK(G49)))), AND(COUNTBLANK(C49:G49)&lt;5,COUNTBLANK(C49:G49)&gt;0)), "Fail", IF(K49="TRUE","Blank (Sch D)","Pass"))</f>
        <v>Blank (Sch D)</v>
      </c>
      <c r="K49" s="177" t="str">
        <f t="shared" si="1"/>
        <v>TRUE</v>
      </c>
    </row>
    <row r="50" spans="2:11" x14ac:dyDescent="0.2">
      <c r="B50" s="91">
        <v>47</v>
      </c>
      <c r="C50" s="246"/>
      <c r="D50" s="246"/>
      <c r="E50" s="254"/>
      <c r="F50" s="249"/>
      <c r="G50" s="238"/>
      <c r="J50" s="177" t="str">
        <f>IF(OR(COUNTIF('Sch D1 Validation'!B48:C48,"Fail")&gt;0, AND(COUNTBLANK(C50:E50)=3, OR(NOT(ISBLANK(F50)), NOT(ISBLANK(G50)))), AND(COUNTBLANK(C50:G50)&lt;5,COUNTBLANK(C50:G50)&gt;0)), "Fail", IF(K50="TRUE","Blank (Sch D)","Pass"))</f>
        <v>Blank (Sch D)</v>
      </c>
      <c r="K50" s="177" t="str">
        <f t="shared" si="1"/>
        <v>TRUE</v>
      </c>
    </row>
    <row r="51" spans="2:11" x14ac:dyDescent="0.2">
      <c r="B51" s="91">
        <v>48</v>
      </c>
      <c r="C51" s="246"/>
      <c r="D51" s="246"/>
      <c r="E51" s="254"/>
      <c r="F51" s="249"/>
      <c r="G51" s="238"/>
      <c r="J51" s="177" t="str">
        <f>IF(OR(COUNTIF('Sch D1 Validation'!B49:C49,"Fail")&gt;0, AND(COUNTBLANK(C51:E51)=3, OR(NOT(ISBLANK(F51)), NOT(ISBLANK(G51)))), AND(COUNTBLANK(C51:G51)&lt;5,COUNTBLANK(C51:G51)&gt;0)), "Fail", IF(K51="TRUE","Blank (Sch D)","Pass"))</f>
        <v>Blank (Sch D)</v>
      </c>
      <c r="K51" s="177" t="str">
        <f t="shared" si="1"/>
        <v>TRUE</v>
      </c>
    </row>
    <row r="52" spans="2:11" x14ac:dyDescent="0.2">
      <c r="B52" s="91">
        <v>49</v>
      </c>
      <c r="C52" s="246"/>
      <c r="D52" s="246"/>
      <c r="E52" s="254"/>
      <c r="F52" s="249"/>
      <c r="G52" s="238"/>
      <c r="J52" s="177" t="str">
        <f>IF(OR(COUNTIF('Sch D1 Validation'!B50:C50,"Fail")&gt;0, AND(COUNTBLANK(C52:E52)=3, OR(NOT(ISBLANK(F52)), NOT(ISBLANK(G52)))), AND(COUNTBLANK(C52:G52)&lt;5,COUNTBLANK(C52:G52)&gt;0)), "Fail", IF(K52="TRUE","Blank (Sch D)","Pass"))</f>
        <v>Blank (Sch D)</v>
      </c>
      <c r="K52" s="177" t="str">
        <f t="shared" si="1"/>
        <v>TRUE</v>
      </c>
    </row>
    <row r="53" spans="2:11" x14ac:dyDescent="0.2">
      <c r="B53" s="91">
        <v>50</v>
      </c>
      <c r="C53" s="246"/>
      <c r="D53" s="246"/>
      <c r="E53" s="254"/>
      <c r="F53" s="249"/>
      <c r="G53" s="238"/>
      <c r="J53" s="177" t="str">
        <f>IF(OR(COUNTIF('Sch D1 Validation'!B51:C51,"Fail")&gt;0, AND(COUNTBLANK(C53:E53)=3, OR(NOT(ISBLANK(F53)), NOT(ISBLANK(G53)))), AND(COUNTBLANK(C53:G53)&lt;5,COUNTBLANK(C53:G53)&gt;0)), "Fail", IF(K53="TRUE","Blank (Sch D)","Pass"))</f>
        <v>Blank (Sch D)</v>
      </c>
      <c r="K53" s="177" t="str">
        <f t="shared" si="1"/>
        <v>TRUE</v>
      </c>
    </row>
    <row r="54" spans="2:11" x14ac:dyDescent="0.2">
      <c r="B54" s="91">
        <v>51</v>
      </c>
      <c r="C54" s="246"/>
      <c r="D54" s="246"/>
      <c r="E54" s="254"/>
      <c r="F54" s="249"/>
      <c r="G54" s="238"/>
      <c r="J54" s="177" t="str">
        <f>IF(OR(COUNTIF('Sch D1 Validation'!B52:C52,"Fail")&gt;0, AND(COUNTBLANK(C54:E54)=3, OR(NOT(ISBLANK(F54)), NOT(ISBLANK(G54)))), AND(COUNTBLANK(C54:G54)&lt;5,COUNTBLANK(C54:G54)&gt;0)), "Fail", IF(K54="TRUE","Blank (Sch D)","Pass"))</f>
        <v>Blank (Sch D)</v>
      </c>
      <c r="K54" s="177" t="str">
        <f t="shared" si="1"/>
        <v>TRUE</v>
      </c>
    </row>
    <row r="55" spans="2:11" x14ac:dyDescent="0.2">
      <c r="B55" s="91">
        <v>52</v>
      </c>
      <c r="C55" s="246"/>
      <c r="D55" s="246"/>
      <c r="E55" s="254"/>
      <c r="F55" s="249"/>
      <c r="G55" s="238"/>
      <c r="J55" s="177" t="str">
        <f>IF(OR(COUNTIF('Sch D1 Validation'!B53:C53,"Fail")&gt;0, AND(COUNTBLANK(C55:E55)=3, OR(NOT(ISBLANK(F55)), NOT(ISBLANK(G55)))), AND(COUNTBLANK(C55:G55)&lt;5,COUNTBLANK(C55:G55)&gt;0)), "Fail", IF(K55="TRUE","Blank (Sch D)","Pass"))</f>
        <v>Blank (Sch D)</v>
      </c>
      <c r="K55" s="177" t="str">
        <f t="shared" si="1"/>
        <v>TRUE</v>
      </c>
    </row>
    <row r="56" spans="2:11" x14ac:dyDescent="0.2">
      <c r="B56" s="91">
        <v>53</v>
      </c>
      <c r="C56" s="246"/>
      <c r="D56" s="246"/>
      <c r="E56" s="254"/>
      <c r="F56" s="249"/>
      <c r="G56" s="238"/>
      <c r="J56" s="177" t="str">
        <f>IF(OR(COUNTIF('Sch D1 Validation'!B54:C54,"Fail")&gt;0, AND(COUNTBLANK(C56:E56)=3, OR(NOT(ISBLANK(F56)), NOT(ISBLANK(G56)))), AND(COUNTBLANK(C56:G56)&lt;5,COUNTBLANK(C56:G56)&gt;0)), "Fail", IF(K56="TRUE","Blank (Sch D)","Pass"))</f>
        <v>Blank (Sch D)</v>
      </c>
      <c r="K56" s="177" t="str">
        <f t="shared" si="1"/>
        <v>TRUE</v>
      </c>
    </row>
    <row r="57" spans="2:11" x14ac:dyDescent="0.2">
      <c r="B57" s="91">
        <v>54</v>
      </c>
      <c r="C57" s="246"/>
      <c r="D57" s="246"/>
      <c r="E57" s="254"/>
      <c r="F57" s="249"/>
      <c r="G57" s="238"/>
      <c r="J57" s="177" t="str">
        <f>IF(OR(COUNTIF('Sch D1 Validation'!B55:C55,"Fail")&gt;0, AND(COUNTBLANK(C57:E57)=3, OR(NOT(ISBLANK(F57)), NOT(ISBLANK(G57)))), AND(COUNTBLANK(C57:G57)&lt;5,COUNTBLANK(C57:G57)&gt;0)), "Fail", IF(K57="TRUE","Blank (Sch D)","Pass"))</f>
        <v>Blank (Sch D)</v>
      </c>
      <c r="K57" s="177" t="str">
        <f t="shared" si="1"/>
        <v>TRUE</v>
      </c>
    </row>
    <row r="58" spans="2:11" x14ac:dyDescent="0.2">
      <c r="B58" s="91">
        <v>55</v>
      </c>
      <c r="C58" s="246"/>
      <c r="D58" s="246"/>
      <c r="E58" s="254"/>
      <c r="F58" s="249"/>
      <c r="G58" s="238"/>
      <c r="J58" s="177" t="str">
        <f>IF(OR(COUNTIF('Sch D1 Validation'!B56:C56,"Fail")&gt;0, AND(COUNTBLANK(C58:E58)=3, OR(NOT(ISBLANK(F58)), NOT(ISBLANK(G58)))), AND(COUNTBLANK(C58:G58)&lt;5,COUNTBLANK(C58:G58)&gt;0)), "Fail", IF(K58="TRUE","Blank (Sch D)","Pass"))</f>
        <v>Blank (Sch D)</v>
      </c>
      <c r="K58" s="177" t="str">
        <f t="shared" si="1"/>
        <v>TRUE</v>
      </c>
    </row>
    <row r="59" spans="2:11" x14ac:dyDescent="0.2">
      <c r="B59" s="91">
        <v>56</v>
      </c>
      <c r="C59" s="246"/>
      <c r="D59" s="246"/>
      <c r="E59" s="254"/>
      <c r="F59" s="249"/>
      <c r="G59" s="238"/>
      <c r="J59" s="177" t="str">
        <f>IF(OR(COUNTIF('Sch D1 Validation'!B57:C57,"Fail")&gt;0, AND(COUNTBLANK(C59:E59)=3, OR(NOT(ISBLANK(F59)), NOT(ISBLANK(G59)))), AND(COUNTBLANK(C59:G59)&lt;5,COUNTBLANK(C59:G59)&gt;0)), "Fail", IF(K59="TRUE","Blank (Sch D)","Pass"))</f>
        <v>Blank (Sch D)</v>
      </c>
      <c r="K59" s="177" t="str">
        <f t="shared" si="1"/>
        <v>TRUE</v>
      </c>
    </row>
    <row r="60" spans="2:11" x14ac:dyDescent="0.2">
      <c r="B60" s="91">
        <v>57</v>
      </c>
      <c r="C60" s="246"/>
      <c r="D60" s="246"/>
      <c r="E60" s="254"/>
      <c r="F60" s="249"/>
      <c r="G60" s="238"/>
      <c r="J60" s="177" t="str">
        <f>IF(OR(COUNTIF('Sch D1 Validation'!B58:C58,"Fail")&gt;0, AND(COUNTBLANK(C60:E60)=3, OR(NOT(ISBLANK(F60)), NOT(ISBLANK(G60)))), AND(COUNTBLANK(C60:G60)&lt;5,COUNTBLANK(C60:G60)&gt;0)), "Fail", IF(K60="TRUE","Blank (Sch D)","Pass"))</f>
        <v>Blank (Sch D)</v>
      </c>
      <c r="K60" s="177" t="str">
        <f t="shared" si="1"/>
        <v>TRUE</v>
      </c>
    </row>
    <row r="61" spans="2:11" x14ac:dyDescent="0.2">
      <c r="B61" s="91">
        <v>58</v>
      </c>
      <c r="C61" s="246"/>
      <c r="D61" s="246"/>
      <c r="E61" s="254"/>
      <c r="F61" s="249"/>
      <c r="G61" s="238"/>
      <c r="J61" s="177" t="str">
        <f>IF(OR(COUNTIF('Sch D1 Validation'!B59:C59,"Fail")&gt;0, AND(COUNTBLANK(C61:E61)=3, OR(NOT(ISBLANK(F61)), NOT(ISBLANK(G61)))), AND(COUNTBLANK(C61:G61)&lt;5,COUNTBLANK(C61:G61)&gt;0)), "Fail", IF(K61="TRUE","Blank (Sch D)","Pass"))</f>
        <v>Blank (Sch D)</v>
      </c>
      <c r="K61" s="177" t="str">
        <f t="shared" si="1"/>
        <v>TRUE</v>
      </c>
    </row>
    <row r="62" spans="2:11" x14ac:dyDescent="0.2">
      <c r="B62" s="91">
        <v>59</v>
      </c>
      <c r="C62" s="246"/>
      <c r="D62" s="246"/>
      <c r="E62" s="254"/>
      <c r="F62" s="249"/>
      <c r="G62" s="238"/>
      <c r="J62" s="177" t="str">
        <f>IF(OR(COUNTIF('Sch D1 Validation'!B60:C60,"Fail")&gt;0, AND(COUNTBLANK(C62:E62)=3, OR(NOT(ISBLANK(F62)), NOT(ISBLANK(G62)))), AND(COUNTBLANK(C62:G62)&lt;5,COUNTBLANK(C62:G62)&gt;0)), "Fail", IF(K62="TRUE","Blank (Sch D)","Pass"))</f>
        <v>Blank (Sch D)</v>
      </c>
      <c r="K62" s="177" t="str">
        <f t="shared" si="1"/>
        <v>TRUE</v>
      </c>
    </row>
    <row r="63" spans="2:11" x14ac:dyDescent="0.2">
      <c r="B63" s="91">
        <v>60</v>
      </c>
      <c r="C63" s="246"/>
      <c r="D63" s="246"/>
      <c r="E63" s="254"/>
      <c r="F63" s="249"/>
      <c r="G63" s="238"/>
      <c r="J63" s="177" t="str">
        <f>IF(OR(COUNTIF('Sch D1 Validation'!B61:C61,"Fail")&gt;0, AND(COUNTBLANK(C63:E63)=3, OR(NOT(ISBLANK(F63)), NOT(ISBLANK(G63)))), AND(COUNTBLANK(C63:G63)&lt;5,COUNTBLANK(C63:G63)&gt;0)), "Fail", IF(K63="TRUE","Blank (Sch D)","Pass"))</f>
        <v>Blank (Sch D)</v>
      </c>
      <c r="K63" s="177" t="str">
        <f t="shared" si="1"/>
        <v>TRUE</v>
      </c>
    </row>
    <row r="64" spans="2:11" x14ac:dyDescent="0.2">
      <c r="B64" s="91">
        <v>61</v>
      </c>
      <c r="C64" s="246"/>
      <c r="D64" s="246"/>
      <c r="E64" s="254"/>
      <c r="F64" s="249"/>
      <c r="G64" s="238"/>
      <c r="J64" s="177" t="str">
        <f>IF(OR(COUNTIF('Sch D1 Validation'!B62:C62,"Fail")&gt;0, AND(COUNTBLANK(C64:E64)=3, OR(NOT(ISBLANK(F64)), NOT(ISBLANK(G64)))), AND(COUNTBLANK(C64:G64)&lt;5,COUNTBLANK(C64:G64)&gt;0)), "Fail", IF(K64="TRUE","Blank (Sch D)","Pass"))</f>
        <v>Blank (Sch D)</v>
      </c>
      <c r="K64" s="177" t="str">
        <f t="shared" si="1"/>
        <v>TRUE</v>
      </c>
    </row>
    <row r="65" spans="2:11" x14ac:dyDescent="0.2">
      <c r="B65" s="91">
        <v>62</v>
      </c>
      <c r="C65" s="246"/>
      <c r="D65" s="246"/>
      <c r="E65" s="254"/>
      <c r="F65" s="249"/>
      <c r="G65" s="238"/>
      <c r="J65" s="177" t="str">
        <f>IF(OR(COUNTIF('Sch D1 Validation'!B63:C63,"Fail")&gt;0, AND(COUNTBLANK(C65:E65)=3, OR(NOT(ISBLANK(F65)), NOT(ISBLANK(G65)))), AND(COUNTBLANK(C65:G65)&lt;5,COUNTBLANK(C65:G65)&gt;0)), "Fail", IF(K65="TRUE","Blank (Sch D)","Pass"))</f>
        <v>Blank (Sch D)</v>
      </c>
      <c r="K65" s="177" t="str">
        <f t="shared" si="1"/>
        <v>TRUE</v>
      </c>
    </row>
    <row r="66" spans="2:11" x14ac:dyDescent="0.2">
      <c r="B66" s="91">
        <v>63</v>
      </c>
      <c r="C66" s="246"/>
      <c r="D66" s="246"/>
      <c r="E66" s="254"/>
      <c r="F66" s="249"/>
      <c r="G66" s="238"/>
      <c r="J66" s="177" t="str">
        <f>IF(OR(COUNTIF('Sch D1 Validation'!B64:C64,"Fail")&gt;0, AND(COUNTBLANK(C66:E66)=3, OR(NOT(ISBLANK(F66)), NOT(ISBLANK(G66)))), AND(COUNTBLANK(C66:G66)&lt;5,COUNTBLANK(C66:G66)&gt;0)), "Fail", IF(K66="TRUE","Blank (Sch D)","Pass"))</f>
        <v>Blank (Sch D)</v>
      </c>
      <c r="K66" s="177" t="str">
        <f t="shared" si="1"/>
        <v>TRUE</v>
      </c>
    </row>
    <row r="67" spans="2:11" x14ac:dyDescent="0.2">
      <c r="B67" s="91">
        <v>64</v>
      </c>
      <c r="C67" s="246"/>
      <c r="D67" s="246"/>
      <c r="E67" s="254"/>
      <c r="F67" s="249"/>
      <c r="G67" s="238"/>
      <c r="J67" s="177" t="str">
        <f>IF(OR(COUNTIF('Sch D1 Validation'!B65:C65,"Fail")&gt;0, AND(COUNTBLANK(C67:E67)=3, OR(NOT(ISBLANK(F67)), NOT(ISBLANK(G67)))), AND(COUNTBLANK(C67:G67)&lt;5,COUNTBLANK(C67:G67)&gt;0)), "Fail", IF(K67="TRUE","Blank (Sch D)","Pass"))</f>
        <v>Blank (Sch D)</v>
      </c>
      <c r="K67" s="177" t="str">
        <f t="shared" si="1"/>
        <v>TRUE</v>
      </c>
    </row>
    <row r="68" spans="2:11" x14ac:dyDescent="0.2">
      <c r="B68" s="91">
        <v>65</v>
      </c>
      <c r="C68" s="246"/>
      <c r="D68" s="246"/>
      <c r="E68" s="254"/>
      <c r="F68" s="249"/>
      <c r="G68" s="238"/>
      <c r="J68" s="177" t="str">
        <f>IF(OR(COUNTIF('Sch D1 Validation'!B66:C66,"Fail")&gt;0, AND(COUNTBLANK(C68:E68)=3, OR(NOT(ISBLANK(F68)), NOT(ISBLANK(G68)))), AND(COUNTBLANK(C68:G68)&lt;5,COUNTBLANK(C68:G68)&gt;0)), "Fail", IF(K68="TRUE","Blank (Sch D)","Pass"))</f>
        <v>Blank (Sch D)</v>
      </c>
      <c r="K68" s="177" t="str">
        <f t="shared" si="1"/>
        <v>TRUE</v>
      </c>
    </row>
    <row r="69" spans="2:11" x14ac:dyDescent="0.2">
      <c r="B69" s="91">
        <v>66</v>
      </c>
      <c r="C69" s="246"/>
      <c r="D69" s="246"/>
      <c r="E69" s="254"/>
      <c r="F69" s="249"/>
      <c r="G69" s="238"/>
      <c r="J69" s="177" t="str">
        <f>IF(OR(COUNTIF('Sch D1 Validation'!B67:C67,"Fail")&gt;0, AND(COUNTBLANK(C69:E69)=3, OR(NOT(ISBLANK(F69)), NOT(ISBLANK(G69)))), AND(COUNTBLANK(C69:G69)&lt;5,COUNTBLANK(C69:G69)&gt;0)), "Fail", IF(K69="TRUE","Blank (Sch D)","Pass"))</f>
        <v>Blank (Sch D)</v>
      </c>
      <c r="K69" s="177" t="str">
        <f t="shared" si="1"/>
        <v>TRUE</v>
      </c>
    </row>
    <row r="70" spans="2:11" x14ac:dyDescent="0.2">
      <c r="B70" s="91">
        <v>67</v>
      </c>
      <c r="C70" s="246"/>
      <c r="D70" s="246"/>
      <c r="E70" s="254"/>
      <c r="F70" s="249"/>
      <c r="G70" s="238"/>
      <c r="J70" s="177" t="str">
        <f>IF(OR(COUNTIF('Sch D1 Validation'!B68:C68,"Fail")&gt;0, AND(COUNTBLANK(C70:E70)=3, OR(NOT(ISBLANK(F70)), NOT(ISBLANK(G70)))), AND(COUNTBLANK(C70:G70)&lt;5,COUNTBLANK(C70:G70)&gt;0)), "Fail", IF(K70="TRUE","Blank (Sch D)","Pass"))</f>
        <v>Blank (Sch D)</v>
      </c>
      <c r="K70" s="177" t="str">
        <f t="shared" si="1"/>
        <v>TRUE</v>
      </c>
    </row>
    <row r="71" spans="2:11" x14ac:dyDescent="0.2">
      <c r="B71" s="91">
        <v>68</v>
      </c>
      <c r="C71" s="246"/>
      <c r="D71" s="246"/>
      <c r="E71" s="254"/>
      <c r="F71" s="249"/>
      <c r="G71" s="238"/>
      <c r="J71" s="177" t="str">
        <f>IF(OR(COUNTIF('Sch D1 Validation'!B69:C69,"Fail")&gt;0, AND(COUNTBLANK(C71:E71)=3, OR(NOT(ISBLANK(F71)), NOT(ISBLANK(G71)))), AND(COUNTBLANK(C71:G71)&lt;5,COUNTBLANK(C71:G71)&gt;0)), "Fail", IF(K71="TRUE","Blank (Sch D)","Pass"))</f>
        <v>Blank (Sch D)</v>
      </c>
      <c r="K71" s="177" t="str">
        <f t="shared" si="1"/>
        <v>TRUE</v>
      </c>
    </row>
    <row r="72" spans="2:11" x14ac:dyDescent="0.2">
      <c r="B72" s="91">
        <v>69</v>
      </c>
      <c r="C72" s="246"/>
      <c r="D72" s="246"/>
      <c r="E72" s="254"/>
      <c r="F72" s="249"/>
      <c r="G72" s="238"/>
      <c r="J72" s="177" t="str">
        <f>IF(OR(COUNTIF('Sch D1 Validation'!B70:C70,"Fail")&gt;0, AND(COUNTBLANK(C72:E72)=3, OR(NOT(ISBLANK(F72)), NOT(ISBLANK(G72)))), AND(COUNTBLANK(C72:G72)&lt;5,COUNTBLANK(C72:G72)&gt;0)), "Fail", IF(K72="TRUE","Blank (Sch D)","Pass"))</f>
        <v>Blank (Sch D)</v>
      </c>
      <c r="K72" s="177" t="str">
        <f t="shared" si="1"/>
        <v>TRUE</v>
      </c>
    </row>
    <row r="73" spans="2:11" x14ac:dyDescent="0.2">
      <c r="B73" s="91">
        <v>70</v>
      </c>
      <c r="C73" s="246"/>
      <c r="D73" s="246"/>
      <c r="E73" s="254"/>
      <c r="F73" s="249"/>
      <c r="G73" s="238"/>
      <c r="J73" s="177" t="str">
        <f>IF(OR(COUNTIF('Sch D1 Validation'!B71:C71,"Fail")&gt;0, AND(COUNTBLANK(C73:E73)=3, OR(NOT(ISBLANK(F73)), NOT(ISBLANK(G73)))), AND(COUNTBLANK(C73:G73)&lt;5,COUNTBLANK(C73:G73)&gt;0)), "Fail", IF(K73="TRUE","Blank (Sch D)","Pass"))</f>
        <v>Blank (Sch D)</v>
      </c>
      <c r="K73" s="177" t="str">
        <f t="shared" si="1"/>
        <v>TRUE</v>
      </c>
    </row>
    <row r="74" spans="2:11" x14ac:dyDescent="0.2">
      <c r="B74" s="91">
        <v>71</v>
      </c>
      <c r="C74" s="246"/>
      <c r="D74" s="246"/>
      <c r="E74" s="254"/>
      <c r="F74" s="249"/>
      <c r="G74" s="238"/>
      <c r="J74" s="177" t="str">
        <f>IF(OR(COUNTIF('Sch D1 Validation'!B72:C72,"Fail")&gt;0, AND(COUNTBLANK(C74:E74)=3, OR(NOT(ISBLANK(F74)), NOT(ISBLANK(G74)))), AND(COUNTBLANK(C74:G74)&lt;5,COUNTBLANK(C74:G74)&gt;0)), "Fail", IF(K74="TRUE","Blank (Sch D)","Pass"))</f>
        <v>Blank (Sch D)</v>
      </c>
      <c r="K74" s="177" t="str">
        <f t="shared" si="1"/>
        <v>TRUE</v>
      </c>
    </row>
    <row r="75" spans="2:11" x14ac:dyDescent="0.2">
      <c r="B75" s="91">
        <v>72</v>
      </c>
      <c r="C75" s="246"/>
      <c r="D75" s="246"/>
      <c r="E75" s="254"/>
      <c r="F75" s="249"/>
      <c r="G75" s="238"/>
      <c r="J75" s="177" t="str">
        <f>IF(OR(COUNTIF('Sch D1 Validation'!B73:C73,"Fail")&gt;0, AND(COUNTBLANK(C75:E75)=3, OR(NOT(ISBLANK(F75)), NOT(ISBLANK(G75)))), AND(COUNTBLANK(C75:G75)&lt;5,COUNTBLANK(C75:G75)&gt;0)), "Fail", IF(K75="TRUE","Blank (Sch D)","Pass"))</f>
        <v>Blank (Sch D)</v>
      </c>
      <c r="K75" s="177" t="str">
        <f t="shared" si="1"/>
        <v>TRUE</v>
      </c>
    </row>
    <row r="76" spans="2:11" x14ac:dyDescent="0.2">
      <c r="B76" s="91">
        <v>73</v>
      </c>
      <c r="C76" s="246"/>
      <c r="D76" s="246"/>
      <c r="E76" s="254"/>
      <c r="F76" s="249"/>
      <c r="G76" s="238"/>
      <c r="J76" s="177" t="str">
        <f>IF(OR(COUNTIF('Sch D1 Validation'!B74:C74,"Fail")&gt;0, AND(COUNTBLANK(C76:E76)=3, OR(NOT(ISBLANK(F76)), NOT(ISBLANK(G76)))), AND(COUNTBLANK(C76:G76)&lt;5,COUNTBLANK(C76:G76)&gt;0)), "Fail", IF(K76="TRUE","Blank (Sch D)","Pass"))</f>
        <v>Blank (Sch D)</v>
      </c>
      <c r="K76" s="177" t="str">
        <f t="shared" si="1"/>
        <v>TRUE</v>
      </c>
    </row>
    <row r="77" spans="2:11" x14ac:dyDescent="0.2">
      <c r="B77" s="91">
        <v>74</v>
      </c>
      <c r="C77" s="246"/>
      <c r="D77" s="246"/>
      <c r="E77" s="254"/>
      <c r="F77" s="249"/>
      <c r="G77" s="238"/>
      <c r="J77" s="177" t="str">
        <f>IF(OR(COUNTIF('Sch D1 Validation'!B75:C75,"Fail")&gt;0, AND(COUNTBLANK(C77:E77)=3, OR(NOT(ISBLANK(F77)), NOT(ISBLANK(G77)))), AND(COUNTBLANK(C77:G77)&lt;5,COUNTBLANK(C77:G77)&gt;0)), "Fail", IF(K77="TRUE","Blank (Sch D)","Pass"))</f>
        <v>Blank (Sch D)</v>
      </c>
      <c r="K77" s="177" t="str">
        <f t="shared" si="1"/>
        <v>TRUE</v>
      </c>
    </row>
    <row r="78" spans="2:11" x14ac:dyDescent="0.2">
      <c r="B78" s="91">
        <v>75</v>
      </c>
      <c r="C78" s="246"/>
      <c r="D78" s="246"/>
      <c r="E78" s="254"/>
      <c r="F78" s="249"/>
      <c r="G78" s="238"/>
      <c r="J78" s="177" t="str">
        <f>IF(OR(COUNTIF('Sch D1 Validation'!B76:C76,"Fail")&gt;0, AND(COUNTBLANK(C78:E78)=3, OR(NOT(ISBLANK(F78)), NOT(ISBLANK(G78)))), AND(COUNTBLANK(C78:G78)&lt;5,COUNTBLANK(C78:G78)&gt;0)), "Fail", IF(K78="TRUE","Blank (Sch D)","Pass"))</f>
        <v>Blank (Sch D)</v>
      </c>
      <c r="K78" s="177" t="str">
        <f t="shared" si="1"/>
        <v>TRUE</v>
      </c>
    </row>
    <row r="79" spans="2:11" x14ac:dyDescent="0.2">
      <c r="B79" s="91">
        <v>76</v>
      </c>
      <c r="C79" s="246"/>
      <c r="D79" s="246"/>
      <c r="E79" s="254"/>
      <c r="F79" s="249"/>
      <c r="G79" s="238"/>
      <c r="J79" s="177" t="str">
        <f>IF(OR(COUNTIF('Sch D1 Validation'!B77:C77,"Fail")&gt;0, AND(COUNTBLANK(C79:E79)=3, OR(NOT(ISBLANK(F79)), NOT(ISBLANK(G79)))), AND(COUNTBLANK(C79:G79)&lt;5,COUNTBLANK(C79:G79)&gt;0)), "Fail", IF(K79="TRUE","Blank (Sch D)","Pass"))</f>
        <v>Blank (Sch D)</v>
      </c>
      <c r="K79" s="177" t="str">
        <f t="shared" si="1"/>
        <v>TRUE</v>
      </c>
    </row>
    <row r="80" spans="2:11" x14ac:dyDescent="0.2">
      <c r="B80" s="91">
        <v>77</v>
      </c>
      <c r="C80" s="246"/>
      <c r="D80" s="246"/>
      <c r="E80" s="254"/>
      <c r="F80" s="249"/>
      <c r="G80" s="238"/>
      <c r="J80" s="177" t="str">
        <f>IF(OR(COUNTIF('Sch D1 Validation'!B78:C78,"Fail")&gt;0, AND(COUNTBLANK(C80:E80)=3, OR(NOT(ISBLANK(F80)), NOT(ISBLANK(G80)))), AND(COUNTBLANK(C80:G80)&lt;5,COUNTBLANK(C80:G80)&gt;0)), "Fail", IF(K80="TRUE","Blank (Sch D)","Pass"))</f>
        <v>Blank (Sch D)</v>
      </c>
      <c r="K80" s="177" t="str">
        <f t="shared" si="1"/>
        <v>TRUE</v>
      </c>
    </row>
    <row r="81" spans="2:11" x14ac:dyDescent="0.2">
      <c r="B81" s="91">
        <v>78</v>
      </c>
      <c r="C81" s="246"/>
      <c r="D81" s="246"/>
      <c r="E81" s="254"/>
      <c r="F81" s="249"/>
      <c r="G81" s="238"/>
      <c r="J81" s="177" t="str">
        <f>IF(OR(COUNTIF('Sch D1 Validation'!B79:C79,"Fail")&gt;0, AND(COUNTBLANK(C81:E81)=3, OR(NOT(ISBLANK(F81)), NOT(ISBLANK(G81)))), AND(COUNTBLANK(C81:G81)&lt;5,COUNTBLANK(C81:G81)&gt;0)), "Fail", IF(K81="TRUE","Blank (Sch D)","Pass"))</f>
        <v>Blank (Sch D)</v>
      </c>
      <c r="K81" s="177" t="str">
        <f t="shared" si="1"/>
        <v>TRUE</v>
      </c>
    </row>
    <row r="82" spans="2:11" x14ac:dyDescent="0.2">
      <c r="B82" s="91">
        <v>79</v>
      </c>
      <c r="C82" s="246"/>
      <c r="D82" s="246"/>
      <c r="E82" s="254"/>
      <c r="F82" s="249"/>
      <c r="G82" s="238"/>
      <c r="J82" s="177" t="str">
        <f>IF(OR(COUNTIF('Sch D1 Validation'!B80:C80,"Fail")&gt;0, AND(COUNTBLANK(C82:E82)=3, OR(NOT(ISBLANK(F82)), NOT(ISBLANK(G82)))), AND(COUNTBLANK(C82:G82)&lt;5,COUNTBLANK(C82:G82)&gt;0)), "Fail", IF(K82="TRUE","Blank (Sch D)","Pass"))</f>
        <v>Blank (Sch D)</v>
      </c>
      <c r="K82" s="177" t="str">
        <f t="shared" si="1"/>
        <v>TRUE</v>
      </c>
    </row>
    <row r="83" spans="2:11" x14ac:dyDescent="0.2">
      <c r="B83" s="91">
        <v>80</v>
      </c>
      <c r="C83" s="246"/>
      <c r="D83" s="246"/>
      <c r="E83" s="254"/>
      <c r="F83" s="249"/>
      <c r="G83" s="238"/>
      <c r="J83" s="177" t="str">
        <f>IF(OR(COUNTIF('Sch D1 Validation'!B81:C81,"Fail")&gt;0, AND(COUNTBLANK(C83:E83)=3, OR(NOT(ISBLANK(F83)), NOT(ISBLANK(G83)))), AND(COUNTBLANK(C83:G83)&lt;5,COUNTBLANK(C83:G83)&gt;0)), "Fail", IF(K83="TRUE","Blank (Sch D)","Pass"))</f>
        <v>Blank (Sch D)</v>
      </c>
      <c r="K83" s="177" t="str">
        <f t="shared" si="1"/>
        <v>TRUE</v>
      </c>
    </row>
    <row r="84" spans="2:11" x14ac:dyDescent="0.2">
      <c r="B84" s="91">
        <v>81</v>
      </c>
      <c r="C84" s="246"/>
      <c r="D84" s="246"/>
      <c r="E84" s="254"/>
      <c r="F84" s="249"/>
      <c r="G84" s="238"/>
      <c r="J84" s="177" t="str">
        <f>IF(OR(COUNTIF('Sch D1 Validation'!B82:C82,"Fail")&gt;0, AND(COUNTBLANK(C84:E84)=3, OR(NOT(ISBLANK(F84)), NOT(ISBLANK(G84)))), AND(COUNTBLANK(C84:G84)&lt;5,COUNTBLANK(C84:G84)&gt;0)), "Fail", IF(K84="TRUE","Blank (Sch D)","Pass"))</f>
        <v>Blank (Sch D)</v>
      </c>
      <c r="K84" s="177" t="str">
        <f t="shared" si="1"/>
        <v>TRUE</v>
      </c>
    </row>
    <row r="85" spans="2:11" x14ac:dyDescent="0.2">
      <c r="B85" s="91">
        <v>82</v>
      </c>
      <c r="C85" s="246"/>
      <c r="D85" s="246"/>
      <c r="E85" s="254"/>
      <c r="F85" s="249"/>
      <c r="G85" s="238"/>
      <c r="J85" s="177" t="str">
        <f>IF(OR(COUNTIF('Sch D1 Validation'!B83:C83,"Fail")&gt;0, AND(COUNTBLANK(C85:E85)=3, OR(NOT(ISBLANK(F85)), NOT(ISBLANK(G85)))), AND(COUNTBLANK(C85:G85)&lt;5,COUNTBLANK(C85:G85)&gt;0)), "Fail", IF(K85="TRUE","Blank (Sch D)","Pass"))</f>
        <v>Blank (Sch D)</v>
      </c>
      <c r="K85" s="177" t="str">
        <f t="shared" si="1"/>
        <v>TRUE</v>
      </c>
    </row>
    <row r="86" spans="2:11" x14ac:dyDescent="0.2">
      <c r="B86" s="91">
        <v>83</v>
      </c>
      <c r="C86" s="246"/>
      <c r="D86" s="246"/>
      <c r="E86" s="254"/>
      <c r="F86" s="249"/>
      <c r="G86" s="238"/>
      <c r="J86" s="177" t="str">
        <f>IF(OR(COUNTIF('Sch D1 Validation'!B84:C84,"Fail")&gt;0, AND(COUNTBLANK(C86:E86)=3, OR(NOT(ISBLANK(F86)), NOT(ISBLANK(G86)))), AND(COUNTBLANK(C86:G86)&lt;5,COUNTBLANK(C86:G86)&gt;0)), "Fail", IF(K86="TRUE","Blank (Sch D)","Pass"))</f>
        <v>Blank (Sch D)</v>
      </c>
      <c r="K86" s="177" t="str">
        <f t="shared" si="1"/>
        <v>TRUE</v>
      </c>
    </row>
    <row r="87" spans="2:11" x14ac:dyDescent="0.2">
      <c r="B87" s="91">
        <v>84</v>
      </c>
      <c r="C87" s="246"/>
      <c r="D87" s="246"/>
      <c r="E87" s="254"/>
      <c r="F87" s="249"/>
      <c r="G87" s="238"/>
      <c r="J87" s="177" t="str">
        <f>IF(OR(COUNTIF('Sch D1 Validation'!B85:C85,"Fail")&gt;0, AND(COUNTBLANK(C87:E87)=3, OR(NOT(ISBLANK(F87)), NOT(ISBLANK(G87)))), AND(COUNTBLANK(C87:G87)&lt;5,COUNTBLANK(C87:G87)&gt;0)), "Fail", IF(K87="TRUE","Blank (Sch D)","Pass"))</f>
        <v>Blank (Sch D)</v>
      </c>
      <c r="K87" s="177" t="str">
        <f t="shared" si="1"/>
        <v>TRUE</v>
      </c>
    </row>
    <row r="88" spans="2:11" x14ac:dyDescent="0.2">
      <c r="B88" s="91">
        <v>85</v>
      </c>
      <c r="C88" s="246"/>
      <c r="D88" s="246"/>
      <c r="E88" s="254"/>
      <c r="F88" s="249"/>
      <c r="G88" s="238"/>
      <c r="J88" s="177" t="str">
        <f>IF(OR(COUNTIF('Sch D1 Validation'!B86:C86,"Fail")&gt;0, AND(COUNTBLANK(C88:E88)=3, OR(NOT(ISBLANK(F88)), NOT(ISBLANK(G88)))), AND(COUNTBLANK(C88:G88)&lt;5,COUNTBLANK(C88:G88)&gt;0)), "Fail", IF(K88="TRUE","Blank (Sch D)","Pass"))</f>
        <v>Blank (Sch D)</v>
      </c>
      <c r="K88" s="177" t="str">
        <f t="shared" si="1"/>
        <v>TRUE</v>
      </c>
    </row>
    <row r="89" spans="2:11" x14ac:dyDescent="0.2">
      <c r="B89" s="91">
        <v>86</v>
      </c>
      <c r="C89" s="246"/>
      <c r="D89" s="246"/>
      <c r="E89" s="254"/>
      <c r="F89" s="249"/>
      <c r="G89" s="238"/>
      <c r="J89" s="177" t="str">
        <f>IF(OR(COUNTIF('Sch D1 Validation'!B87:C87,"Fail")&gt;0, AND(COUNTBLANK(C89:E89)=3, OR(NOT(ISBLANK(F89)), NOT(ISBLANK(G89)))), AND(COUNTBLANK(C89:G89)&lt;5,COUNTBLANK(C89:G89)&gt;0)), "Fail", IF(K89="TRUE","Blank (Sch D)","Pass"))</f>
        <v>Blank (Sch D)</v>
      </c>
      <c r="K89" s="177" t="str">
        <f t="shared" si="1"/>
        <v>TRUE</v>
      </c>
    </row>
    <row r="90" spans="2:11" x14ac:dyDescent="0.2">
      <c r="B90" s="91">
        <v>87</v>
      </c>
      <c r="C90" s="246"/>
      <c r="D90" s="246"/>
      <c r="E90" s="254"/>
      <c r="F90" s="249"/>
      <c r="G90" s="238"/>
      <c r="J90" s="177" t="str">
        <f>IF(OR(COUNTIF('Sch D1 Validation'!B88:C88,"Fail")&gt;0, AND(COUNTBLANK(C90:E90)=3, OR(NOT(ISBLANK(F90)), NOT(ISBLANK(G90)))), AND(COUNTBLANK(C90:G90)&lt;5,COUNTBLANK(C90:G90)&gt;0)), "Fail", IF(K90="TRUE","Blank (Sch D)","Pass"))</f>
        <v>Blank (Sch D)</v>
      </c>
      <c r="K90" s="177" t="str">
        <f t="shared" si="1"/>
        <v>TRUE</v>
      </c>
    </row>
    <row r="91" spans="2:11" x14ac:dyDescent="0.2">
      <c r="B91" s="91">
        <v>88</v>
      </c>
      <c r="C91" s="246"/>
      <c r="D91" s="246"/>
      <c r="E91" s="254"/>
      <c r="F91" s="249"/>
      <c r="G91" s="238"/>
      <c r="J91" s="177" t="str">
        <f>IF(OR(COUNTIF('Sch D1 Validation'!B89:C89,"Fail")&gt;0, AND(COUNTBLANK(C91:E91)=3, OR(NOT(ISBLANK(F91)), NOT(ISBLANK(G91)))), AND(COUNTBLANK(C91:G91)&lt;5,COUNTBLANK(C91:G91)&gt;0)), "Fail", IF(K91="TRUE","Blank (Sch D)","Pass"))</f>
        <v>Blank (Sch D)</v>
      </c>
      <c r="K91" s="177" t="str">
        <f t="shared" si="1"/>
        <v>TRUE</v>
      </c>
    </row>
    <row r="92" spans="2:11" x14ac:dyDescent="0.2">
      <c r="B92" s="91">
        <v>89</v>
      </c>
      <c r="C92" s="246"/>
      <c r="D92" s="246"/>
      <c r="E92" s="254"/>
      <c r="F92" s="249"/>
      <c r="G92" s="238"/>
      <c r="J92" s="177" t="str">
        <f>IF(OR(COUNTIF('Sch D1 Validation'!B90:C90,"Fail")&gt;0, AND(COUNTBLANK(C92:E92)=3, OR(NOT(ISBLANK(F92)), NOT(ISBLANK(G92)))), AND(COUNTBLANK(C92:G92)&lt;5,COUNTBLANK(C92:G92)&gt;0)), "Fail", IF(K92="TRUE","Blank (Sch D)","Pass"))</f>
        <v>Blank (Sch D)</v>
      </c>
      <c r="K92" s="177" t="str">
        <f t="shared" si="1"/>
        <v>TRUE</v>
      </c>
    </row>
    <row r="93" spans="2:11" x14ac:dyDescent="0.2">
      <c r="B93" s="91">
        <v>90</v>
      </c>
      <c r="C93" s="246"/>
      <c r="D93" s="246"/>
      <c r="E93" s="254"/>
      <c r="F93" s="249"/>
      <c r="G93" s="238"/>
      <c r="J93" s="177" t="str">
        <f>IF(OR(COUNTIF('Sch D1 Validation'!B91:C91,"Fail")&gt;0, AND(COUNTBLANK(C93:E93)=3, OR(NOT(ISBLANK(F93)), NOT(ISBLANK(G93)))), AND(COUNTBLANK(C93:G93)&lt;5,COUNTBLANK(C93:G93)&gt;0)), "Fail", IF(K93="TRUE","Blank (Sch D)","Pass"))</f>
        <v>Blank (Sch D)</v>
      </c>
      <c r="K93" s="177" t="str">
        <f t="shared" si="1"/>
        <v>TRUE</v>
      </c>
    </row>
    <row r="94" spans="2:11" x14ac:dyDescent="0.2">
      <c r="B94" s="91">
        <v>91</v>
      </c>
      <c r="C94" s="246"/>
      <c r="D94" s="246"/>
      <c r="E94" s="254"/>
      <c r="F94" s="249"/>
      <c r="G94" s="238"/>
      <c r="J94" s="177" t="str">
        <f>IF(OR(COUNTIF('Sch D1 Validation'!B92:C92,"Fail")&gt;0, AND(COUNTBLANK(C94:E94)=3, OR(NOT(ISBLANK(F94)), NOT(ISBLANK(G94)))), AND(COUNTBLANK(C94:G94)&lt;5,COUNTBLANK(C94:G94)&gt;0)), "Fail", IF(K94="TRUE","Blank (Sch D)","Pass"))</f>
        <v>Blank (Sch D)</v>
      </c>
      <c r="K94" s="177" t="str">
        <f t="shared" si="1"/>
        <v>TRUE</v>
      </c>
    </row>
    <row r="95" spans="2:11" x14ac:dyDescent="0.2">
      <c r="B95" s="91">
        <v>92</v>
      </c>
      <c r="C95" s="246"/>
      <c r="D95" s="246"/>
      <c r="E95" s="254"/>
      <c r="F95" s="249"/>
      <c r="G95" s="238"/>
      <c r="J95" s="177" t="str">
        <f>IF(OR(COUNTIF('Sch D1 Validation'!B93:C93,"Fail")&gt;0, AND(COUNTBLANK(C95:E95)=3, OR(NOT(ISBLANK(F95)), NOT(ISBLANK(G95)))), AND(COUNTBLANK(C95:G95)&lt;5,COUNTBLANK(C95:G95)&gt;0)), "Fail", IF(K95="TRUE","Blank (Sch D)","Pass"))</f>
        <v>Blank (Sch D)</v>
      </c>
      <c r="K95" s="177" t="str">
        <f t="shared" si="1"/>
        <v>TRUE</v>
      </c>
    </row>
    <row r="96" spans="2:11" x14ac:dyDescent="0.2">
      <c r="B96" s="91">
        <v>93</v>
      </c>
      <c r="C96" s="246"/>
      <c r="D96" s="246"/>
      <c r="E96" s="254"/>
      <c r="F96" s="249"/>
      <c r="G96" s="238"/>
      <c r="J96" s="177" t="str">
        <f>IF(OR(COUNTIF('Sch D1 Validation'!B94:C94,"Fail")&gt;0, AND(COUNTBLANK(C96:E96)=3, OR(NOT(ISBLANK(F96)), NOT(ISBLANK(G96)))), AND(COUNTBLANK(C96:G96)&lt;5,COUNTBLANK(C96:G96)&gt;0)), "Fail", IF(K96="TRUE","Blank (Sch D)","Pass"))</f>
        <v>Blank (Sch D)</v>
      </c>
      <c r="K96" s="177" t="str">
        <f t="shared" si="1"/>
        <v>TRUE</v>
      </c>
    </row>
    <row r="97" spans="2:11" x14ac:dyDescent="0.2">
      <c r="B97" s="91">
        <v>94</v>
      </c>
      <c r="C97" s="246"/>
      <c r="D97" s="246"/>
      <c r="E97" s="254"/>
      <c r="F97" s="249"/>
      <c r="G97" s="238"/>
      <c r="J97" s="177" t="str">
        <f>IF(OR(COUNTIF('Sch D1 Validation'!B95:C95,"Fail")&gt;0, AND(COUNTBLANK(C97:E97)=3, OR(NOT(ISBLANK(F97)), NOT(ISBLANK(G97)))), AND(COUNTBLANK(C97:G97)&lt;5,COUNTBLANK(C97:G97)&gt;0)), "Fail", IF(K97="TRUE","Blank (Sch D)","Pass"))</f>
        <v>Blank (Sch D)</v>
      </c>
      <c r="K97" s="177" t="str">
        <f t="shared" si="1"/>
        <v>TRUE</v>
      </c>
    </row>
    <row r="98" spans="2:11" x14ac:dyDescent="0.2">
      <c r="B98" s="91">
        <v>95</v>
      </c>
      <c r="C98" s="246"/>
      <c r="D98" s="246"/>
      <c r="E98" s="254"/>
      <c r="F98" s="249"/>
      <c r="G98" s="238"/>
      <c r="J98" s="177" t="str">
        <f>IF(OR(COUNTIF('Sch D1 Validation'!B96:C96,"Fail")&gt;0, AND(COUNTBLANK(C98:E98)=3, OR(NOT(ISBLANK(F98)), NOT(ISBLANK(G98)))), AND(COUNTBLANK(C98:G98)&lt;5,COUNTBLANK(C98:G98)&gt;0)), "Fail", IF(K98="TRUE","Blank (Sch D)","Pass"))</f>
        <v>Blank (Sch D)</v>
      </c>
      <c r="K98" s="177" t="str">
        <f t="shared" si="1"/>
        <v>TRUE</v>
      </c>
    </row>
    <row r="99" spans="2:11" x14ac:dyDescent="0.2">
      <c r="B99" s="91">
        <v>96</v>
      </c>
      <c r="C99" s="246"/>
      <c r="D99" s="246"/>
      <c r="E99" s="254"/>
      <c r="F99" s="249"/>
      <c r="G99" s="238"/>
      <c r="J99" s="177" t="str">
        <f>IF(OR(COUNTIF('Sch D1 Validation'!B97:C97,"Fail")&gt;0, AND(COUNTBLANK(C99:E99)=3, OR(NOT(ISBLANK(F99)), NOT(ISBLANK(G99)))), AND(COUNTBLANK(C99:G99)&lt;5,COUNTBLANK(C99:G99)&gt;0)), "Fail", IF(K99="TRUE","Blank (Sch D)","Pass"))</f>
        <v>Blank (Sch D)</v>
      </c>
      <c r="K99" s="177" t="str">
        <f t="shared" si="1"/>
        <v>TRUE</v>
      </c>
    </row>
    <row r="100" spans="2:11" x14ac:dyDescent="0.2">
      <c r="B100" s="91">
        <v>97</v>
      </c>
      <c r="C100" s="246"/>
      <c r="D100" s="246"/>
      <c r="E100" s="254"/>
      <c r="F100" s="249"/>
      <c r="G100" s="238"/>
      <c r="J100" s="177" t="str">
        <f>IF(OR(COUNTIF('Sch D1 Validation'!B98:C98,"Fail")&gt;0, AND(COUNTBLANK(C100:E100)=3, OR(NOT(ISBLANK(F100)), NOT(ISBLANK(G100)))), AND(COUNTBLANK(C100:G100)&lt;5,COUNTBLANK(C100:G100)&gt;0)), "Fail", IF(K100="TRUE","Blank (Sch D)","Pass"))</f>
        <v>Blank (Sch D)</v>
      </c>
      <c r="K100" s="177" t="str">
        <f t="shared" si="1"/>
        <v>TRUE</v>
      </c>
    </row>
    <row r="101" spans="2:11" x14ac:dyDescent="0.2">
      <c r="B101" s="91">
        <v>98</v>
      </c>
      <c r="C101" s="246"/>
      <c r="D101" s="246"/>
      <c r="E101" s="254"/>
      <c r="F101" s="249"/>
      <c r="G101" s="238"/>
      <c r="J101" s="177" t="str">
        <f>IF(OR(COUNTIF('Sch D1 Validation'!B99:C99,"Fail")&gt;0, AND(COUNTBLANK(C101:E101)=3, OR(NOT(ISBLANK(F101)), NOT(ISBLANK(G101)))), AND(COUNTBLANK(C101:G101)&lt;5,COUNTBLANK(C101:G101)&gt;0)), "Fail", IF(K101="TRUE","Blank (Sch D)","Pass"))</f>
        <v>Blank (Sch D)</v>
      </c>
      <c r="K101" s="177" t="str">
        <f t="shared" si="1"/>
        <v>TRUE</v>
      </c>
    </row>
    <row r="102" spans="2:11" x14ac:dyDescent="0.2">
      <c r="B102" s="91">
        <v>99</v>
      </c>
      <c r="C102" s="246"/>
      <c r="D102" s="246"/>
      <c r="E102" s="254"/>
      <c r="F102" s="249"/>
      <c r="G102" s="238"/>
      <c r="J102" s="177" t="str">
        <f>IF(OR(COUNTIF('Sch D1 Validation'!B100:C100,"Fail")&gt;0, AND(COUNTBLANK(C102:E102)=3, OR(NOT(ISBLANK(F102)), NOT(ISBLANK(G102)))), AND(COUNTBLANK(C102:G102)&lt;5,COUNTBLANK(C102:G102)&gt;0)), "Fail", IF(K102="TRUE","Blank (Sch D)","Pass"))</f>
        <v>Blank (Sch D)</v>
      </c>
      <c r="K102" s="177" t="str">
        <f t="shared" si="1"/>
        <v>TRUE</v>
      </c>
    </row>
    <row r="103" spans="2:11" x14ac:dyDescent="0.2">
      <c r="B103" s="91">
        <v>100</v>
      </c>
      <c r="C103" s="246"/>
      <c r="D103" s="246"/>
      <c r="E103" s="254"/>
      <c r="F103" s="249"/>
      <c r="G103" s="238"/>
      <c r="J103" s="177" t="str">
        <f>IF(OR(COUNTIF('Sch D1 Validation'!B101:C101,"Fail")&gt;0, AND(COUNTBLANK(C103:E103)=3, OR(NOT(ISBLANK(F103)), NOT(ISBLANK(G103)))), AND(COUNTBLANK(C103:G103)&lt;5,COUNTBLANK(C103:G103)&gt;0)), "Fail", IF(K103="TRUE","Blank (Sch D)","Pass"))</f>
        <v>Blank (Sch D)</v>
      </c>
      <c r="K103" s="177" t="str">
        <f t="shared" si="1"/>
        <v>TRUE</v>
      </c>
    </row>
    <row r="104" spans="2:11" x14ac:dyDescent="0.2">
      <c r="B104" s="91">
        <v>101</v>
      </c>
      <c r="C104" s="246"/>
      <c r="D104" s="246"/>
      <c r="E104" s="254"/>
      <c r="F104" s="249"/>
      <c r="G104" s="238"/>
      <c r="J104" s="177" t="str">
        <f>IF(OR(COUNTIF('Sch D1 Validation'!B102:C102,"Fail")&gt;0, AND(COUNTBLANK(C104:E104)=3, OR(NOT(ISBLANK(F104)), NOT(ISBLANK(G104)))), AND(COUNTBLANK(C104:G104)&lt;5,COUNTBLANK(C104:G104)&gt;0)), "Fail", IF(K104="TRUE","Blank (Sch D)","Pass"))</f>
        <v>Blank (Sch D)</v>
      </c>
      <c r="K104" s="177" t="str">
        <f t="shared" si="1"/>
        <v>TRUE</v>
      </c>
    </row>
    <row r="105" spans="2:11" x14ac:dyDescent="0.2">
      <c r="B105" s="91">
        <v>102</v>
      </c>
      <c r="C105" s="246"/>
      <c r="D105" s="246"/>
      <c r="E105" s="254"/>
      <c r="F105" s="249"/>
      <c r="G105" s="238"/>
      <c r="J105" s="177" t="str">
        <f>IF(OR(COUNTIF('Sch D1 Validation'!B103:C103,"Fail")&gt;0, AND(COUNTBLANK(C105:E105)=3, OR(NOT(ISBLANK(F105)), NOT(ISBLANK(G105)))), AND(COUNTBLANK(C105:G105)&lt;5,COUNTBLANK(C105:G105)&gt;0)), "Fail", IF(K105="TRUE","Blank (Sch D)","Pass"))</f>
        <v>Blank (Sch D)</v>
      </c>
      <c r="K105" s="177" t="str">
        <f t="shared" si="1"/>
        <v>TRUE</v>
      </c>
    </row>
    <row r="106" spans="2:11" x14ac:dyDescent="0.2">
      <c r="B106" s="91">
        <v>103</v>
      </c>
      <c r="C106" s="246"/>
      <c r="D106" s="246"/>
      <c r="E106" s="254"/>
      <c r="F106" s="249"/>
      <c r="G106" s="238"/>
      <c r="J106" s="177" t="str">
        <f>IF(OR(COUNTIF('Sch D1 Validation'!B104:C104,"Fail")&gt;0, AND(COUNTBLANK(C106:E106)=3, OR(NOT(ISBLANK(F106)), NOT(ISBLANK(G106)))), AND(COUNTBLANK(C106:G106)&lt;5,COUNTBLANK(C106:G106)&gt;0)), "Fail", IF(K106="TRUE","Blank (Sch D)","Pass"))</f>
        <v>Blank (Sch D)</v>
      </c>
      <c r="K106" s="177" t="str">
        <f t="shared" si="1"/>
        <v>TRUE</v>
      </c>
    </row>
    <row r="107" spans="2:11" x14ac:dyDescent="0.2">
      <c r="B107" s="91">
        <v>104</v>
      </c>
      <c r="C107" s="246"/>
      <c r="D107" s="246"/>
      <c r="E107" s="254"/>
      <c r="F107" s="249"/>
      <c r="G107" s="238"/>
      <c r="J107" s="177" t="str">
        <f>IF(OR(COUNTIF('Sch D1 Validation'!B105:C105,"Fail")&gt;0, AND(COUNTBLANK(C107:E107)=3, OR(NOT(ISBLANK(F107)), NOT(ISBLANK(G107)))), AND(COUNTBLANK(C107:G107)&lt;5,COUNTBLANK(C107:G107)&gt;0)), "Fail", IF(K107="TRUE","Blank (Sch D)","Pass"))</f>
        <v>Blank (Sch D)</v>
      </c>
      <c r="K107" s="177" t="str">
        <f t="shared" si="1"/>
        <v>TRUE</v>
      </c>
    </row>
    <row r="108" spans="2:11" x14ac:dyDescent="0.2">
      <c r="B108" s="91">
        <v>105</v>
      </c>
      <c r="C108" s="246"/>
      <c r="D108" s="246"/>
      <c r="E108" s="254"/>
      <c r="F108" s="249"/>
      <c r="G108" s="238"/>
      <c r="J108" s="177" t="str">
        <f>IF(OR(COUNTIF('Sch D1 Validation'!B106:C106,"Fail")&gt;0, AND(COUNTBLANK(C108:E108)=3, OR(NOT(ISBLANK(F108)), NOT(ISBLANK(G108)))), AND(COUNTBLANK(C108:G108)&lt;5,COUNTBLANK(C108:G108)&gt;0)), "Fail", IF(K108="TRUE","Blank (Sch D)","Pass"))</f>
        <v>Blank (Sch D)</v>
      </c>
      <c r="K108" s="177" t="str">
        <f t="shared" si="1"/>
        <v>TRUE</v>
      </c>
    </row>
    <row r="109" spans="2:11" x14ac:dyDescent="0.2">
      <c r="B109" s="91">
        <v>106</v>
      </c>
      <c r="C109" s="246"/>
      <c r="D109" s="246"/>
      <c r="E109" s="254"/>
      <c r="F109" s="249"/>
      <c r="G109" s="238"/>
      <c r="J109" s="177" t="str">
        <f>IF(OR(COUNTIF('Sch D1 Validation'!B107:C107,"Fail")&gt;0, AND(COUNTBLANK(C109:E109)=3, OR(NOT(ISBLANK(F109)), NOT(ISBLANK(G109)))), AND(COUNTBLANK(C109:G109)&lt;5,COUNTBLANK(C109:G109)&gt;0)), "Fail", IF(K109="TRUE","Blank (Sch D)","Pass"))</f>
        <v>Blank (Sch D)</v>
      </c>
      <c r="K109" s="177" t="str">
        <f t="shared" si="1"/>
        <v>TRUE</v>
      </c>
    </row>
    <row r="110" spans="2:11" x14ac:dyDescent="0.2">
      <c r="B110" s="91">
        <v>107</v>
      </c>
      <c r="C110" s="246"/>
      <c r="D110" s="246"/>
      <c r="E110" s="254"/>
      <c r="F110" s="249"/>
      <c r="G110" s="238"/>
      <c r="J110" s="177" t="str">
        <f>IF(OR(COUNTIF('Sch D1 Validation'!B108:C108,"Fail")&gt;0, AND(COUNTBLANK(C110:E110)=3, OR(NOT(ISBLANK(F110)), NOT(ISBLANK(G110)))), AND(COUNTBLANK(C110:G110)&lt;5,COUNTBLANK(C110:G110)&gt;0)), "Fail", IF(K110="TRUE","Blank (Sch D)","Pass"))</f>
        <v>Blank (Sch D)</v>
      </c>
      <c r="K110" s="177" t="str">
        <f t="shared" si="1"/>
        <v>TRUE</v>
      </c>
    </row>
    <row r="111" spans="2:11" x14ac:dyDescent="0.2">
      <c r="B111" s="91">
        <v>108</v>
      </c>
      <c r="C111" s="246"/>
      <c r="D111" s="246"/>
      <c r="E111" s="254"/>
      <c r="F111" s="249"/>
      <c r="G111" s="238"/>
      <c r="J111" s="177" t="str">
        <f>IF(OR(COUNTIF('Sch D1 Validation'!B109:C109,"Fail")&gt;0, AND(COUNTBLANK(C111:E111)=3, OR(NOT(ISBLANK(F111)), NOT(ISBLANK(G111)))), AND(COUNTBLANK(C111:G111)&lt;5,COUNTBLANK(C111:G111)&gt;0)), "Fail", IF(K111="TRUE","Blank (Sch D)","Pass"))</f>
        <v>Blank (Sch D)</v>
      </c>
      <c r="K111" s="177" t="str">
        <f t="shared" si="1"/>
        <v>TRUE</v>
      </c>
    </row>
    <row r="112" spans="2:11" x14ac:dyDescent="0.2">
      <c r="B112" s="91">
        <v>109</v>
      </c>
      <c r="C112" s="246"/>
      <c r="D112" s="246"/>
      <c r="E112" s="254"/>
      <c r="F112" s="249"/>
      <c r="G112" s="238"/>
      <c r="J112" s="177" t="str">
        <f>IF(OR(COUNTIF('Sch D1 Validation'!B110:C110,"Fail")&gt;0, AND(COUNTBLANK(C112:E112)=3, OR(NOT(ISBLANK(F112)), NOT(ISBLANK(G112)))), AND(COUNTBLANK(C112:G112)&lt;5,COUNTBLANK(C112:G112)&gt;0)), "Fail", IF(K112="TRUE","Blank (Sch D)","Pass"))</f>
        <v>Blank (Sch D)</v>
      </c>
      <c r="K112" s="177" t="str">
        <f t="shared" ref="K112:K175" si="2">IF(COUNTBLANK(C112:G112)=5,"TRUE","FALSE")</f>
        <v>TRUE</v>
      </c>
    </row>
    <row r="113" spans="2:11" x14ac:dyDescent="0.2">
      <c r="B113" s="91">
        <v>110</v>
      </c>
      <c r="C113" s="246"/>
      <c r="D113" s="246"/>
      <c r="E113" s="254"/>
      <c r="F113" s="249"/>
      <c r="G113" s="238"/>
      <c r="J113" s="177" t="str">
        <f>IF(OR(COUNTIF('Sch D1 Validation'!B111:C111,"Fail")&gt;0, AND(COUNTBLANK(C113:E113)=3, OR(NOT(ISBLANK(F113)), NOT(ISBLANK(G113)))), AND(COUNTBLANK(C113:G113)&lt;5,COUNTBLANK(C113:G113)&gt;0)), "Fail", IF(K113="TRUE","Blank (Sch D)","Pass"))</f>
        <v>Blank (Sch D)</v>
      </c>
      <c r="K113" s="177" t="str">
        <f t="shared" si="2"/>
        <v>TRUE</v>
      </c>
    </row>
    <row r="114" spans="2:11" x14ac:dyDescent="0.2">
      <c r="B114" s="91">
        <v>111</v>
      </c>
      <c r="C114" s="246"/>
      <c r="D114" s="246"/>
      <c r="E114" s="254"/>
      <c r="F114" s="249"/>
      <c r="G114" s="238"/>
      <c r="J114" s="177" t="str">
        <f>IF(OR(COUNTIF('Sch D1 Validation'!B112:C112,"Fail")&gt;0, AND(COUNTBLANK(C114:E114)=3, OR(NOT(ISBLANK(F114)), NOT(ISBLANK(G114)))), AND(COUNTBLANK(C114:G114)&lt;5,COUNTBLANK(C114:G114)&gt;0)), "Fail", IF(K114="TRUE","Blank (Sch D)","Pass"))</f>
        <v>Blank (Sch D)</v>
      </c>
      <c r="K114" s="177" t="str">
        <f t="shared" si="2"/>
        <v>TRUE</v>
      </c>
    </row>
    <row r="115" spans="2:11" x14ac:dyDescent="0.2">
      <c r="B115" s="91">
        <v>112</v>
      </c>
      <c r="C115" s="246"/>
      <c r="D115" s="246"/>
      <c r="E115" s="254"/>
      <c r="F115" s="249"/>
      <c r="G115" s="238"/>
      <c r="J115" s="177" t="str">
        <f>IF(OR(COUNTIF('Sch D1 Validation'!B113:C113,"Fail")&gt;0, AND(COUNTBLANK(C115:E115)=3, OR(NOT(ISBLANK(F115)), NOT(ISBLANK(G115)))), AND(COUNTBLANK(C115:G115)&lt;5,COUNTBLANK(C115:G115)&gt;0)), "Fail", IF(K115="TRUE","Blank (Sch D)","Pass"))</f>
        <v>Blank (Sch D)</v>
      </c>
      <c r="K115" s="177" t="str">
        <f t="shared" si="2"/>
        <v>TRUE</v>
      </c>
    </row>
    <row r="116" spans="2:11" x14ac:dyDescent="0.2">
      <c r="B116" s="91">
        <v>113</v>
      </c>
      <c r="C116" s="246"/>
      <c r="D116" s="246"/>
      <c r="E116" s="254"/>
      <c r="F116" s="249"/>
      <c r="G116" s="238"/>
      <c r="J116" s="177" t="str">
        <f>IF(OR(COUNTIF('Sch D1 Validation'!B114:C114,"Fail")&gt;0, AND(COUNTBLANK(C116:E116)=3, OR(NOT(ISBLANK(F116)), NOT(ISBLANK(G116)))), AND(COUNTBLANK(C116:G116)&lt;5,COUNTBLANK(C116:G116)&gt;0)), "Fail", IF(K116="TRUE","Blank (Sch D)","Pass"))</f>
        <v>Blank (Sch D)</v>
      </c>
      <c r="K116" s="177" t="str">
        <f t="shared" si="2"/>
        <v>TRUE</v>
      </c>
    </row>
    <row r="117" spans="2:11" x14ac:dyDescent="0.2">
      <c r="B117" s="91">
        <v>114</v>
      </c>
      <c r="C117" s="246"/>
      <c r="D117" s="246"/>
      <c r="E117" s="254"/>
      <c r="F117" s="249"/>
      <c r="G117" s="238"/>
      <c r="J117" s="177" t="str">
        <f>IF(OR(COUNTIF('Sch D1 Validation'!B115:C115,"Fail")&gt;0, AND(COUNTBLANK(C117:E117)=3, OR(NOT(ISBLANK(F117)), NOT(ISBLANK(G117)))), AND(COUNTBLANK(C117:G117)&lt;5,COUNTBLANK(C117:G117)&gt;0)), "Fail", IF(K117="TRUE","Blank (Sch D)","Pass"))</f>
        <v>Blank (Sch D)</v>
      </c>
      <c r="K117" s="177" t="str">
        <f t="shared" si="2"/>
        <v>TRUE</v>
      </c>
    </row>
    <row r="118" spans="2:11" x14ac:dyDescent="0.2">
      <c r="B118" s="91">
        <v>115</v>
      </c>
      <c r="C118" s="246"/>
      <c r="D118" s="246"/>
      <c r="E118" s="254"/>
      <c r="F118" s="249"/>
      <c r="G118" s="238"/>
      <c r="J118" s="177" t="str">
        <f>IF(OR(COUNTIF('Sch D1 Validation'!B116:C116,"Fail")&gt;0, AND(COUNTBLANK(C118:E118)=3, OR(NOT(ISBLANK(F118)), NOT(ISBLANK(G118)))), AND(COUNTBLANK(C118:G118)&lt;5,COUNTBLANK(C118:G118)&gt;0)), "Fail", IF(K118="TRUE","Blank (Sch D)","Pass"))</f>
        <v>Blank (Sch D)</v>
      </c>
      <c r="K118" s="177" t="str">
        <f t="shared" si="2"/>
        <v>TRUE</v>
      </c>
    </row>
    <row r="119" spans="2:11" x14ac:dyDescent="0.2">
      <c r="B119" s="91">
        <v>116</v>
      </c>
      <c r="C119" s="246"/>
      <c r="D119" s="246"/>
      <c r="E119" s="254"/>
      <c r="F119" s="249"/>
      <c r="G119" s="238"/>
      <c r="J119" s="177" t="str">
        <f>IF(OR(COUNTIF('Sch D1 Validation'!B117:C117,"Fail")&gt;0, AND(COUNTBLANK(C119:E119)=3, OR(NOT(ISBLANK(F119)), NOT(ISBLANK(G119)))), AND(COUNTBLANK(C119:G119)&lt;5,COUNTBLANK(C119:G119)&gt;0)), "Fail", IF(K119="TRUE","Blank (Sch D)","Pass"))</f>
        <v>Blank (Sch D)</v>
      </c>
      <c r="K119" s="177" t="str">
        <f t="shared" si="2"/>
        <v>TRUE</v>
      </c>
    </row>
    <row r="120" spans="2:11" x14ac:dyDescent="0.2">
      <c r="B120" s="91">
        <v>117</v>
      </c>
      <c r="C120" s="246"/>
      <c r="D120" s="246"/>
      <c r="E120" s="254"/>
      <c r="F120" s="249"/>
      <c r="G120" s="238"/>
      <c r="J120" s="177" t="str">
        <f>IF(OR(COUNTIF('Sch D1 Validation'!B118:C118,"Fail")&gt;0, AND(COUNTBLANK(C120:E120)=3, OR(NOT(ISBLANK(F120)), NOT(ISBLANK(G120)))), AND(COUNTBLANK(C120:G120)&lt;5,COUNTBLANK(C120:G120)&gt;0)), "Fail", IF(K120="TRUE","Blank (Sch D)","Pass"))</f>
        <v>Blank (Sch D)</v>
      </c>
      <c r="K120" s="177" t="str">
        <f t="shared" si="2"/>
        <v>TRUE</v>
      </c>
    </row>
    <row r="121" spans="2:11" x14ac:dyDescent="0.2">
      <c r="B121" s="91">
        <v>118</v>
      </c>
      <c r="C121" s="246"/>
      <c r="D121" s="246"/>
      <c r="E121" s="254"/>
      <c r="F121" s="249"/>
      <c r="G121" s="238"/>
      <c r="J121" s="177" t="str">
        <f>IF(OR(COUNTIF('Sch D1 Validation'!B119:C119,"Fail")&gt;0, AND(COUNTBLANK(C121:E121)=3, OR(NOT(ISBLANK(F121)), NOT(ISBLANK(G121)))), AND(COUNTBLANK(C121:G121)&lt;5,COUNTBLANK(C121:G121)&gt;0)), "Fail", IF(K121="TRUE","Blank (Sch D)","Pass"))</f>
        <v>Blank (Sch D)</v>
      </c>
      <c r="K121" s="177" t="str">
        <f t="shared" si="2"/>
        <v>TRUE</v>
      </c>
    </row>
    <row r="122" spans="2:11" x14ac:dyDescent="0.2">
      <c r="B122" s="91">
        <v>119</v>
      </c>
      <c r="C122" s="246"/>
      <c r="D122" s="246"/>
      <c r="E122" s="254"/>
      <c r="F122" s="249"/>
      <c r="G122" s="238"/>
      <c r="J122" s="177" t="str">
        <f>IF(OR(COUNTIF('Sch D1 Validation'!B120:C120,"Fail")&gt;0, AND(COUNTBLANK(C122:E122)=3, OR(NOT(ISBLANK(F122)), NOT(ISBLANK(G122)))), AND(COUNTBLANK(C122:G122)&lt;5,COUNTBLANK(C122:G122)&gt;0)), "Fail", IF(K122="TRUE","Blank (Sch D)","Pass"))</f>
        <v>Blank (Sch D)</v>
      </c>
      <c r="K122" s="177" t="str">
        <f t="shared" si="2"/>
        <v>TRUE</v>
      </c>
    </row>
    <row r="123" spans="2:11" x14ac:dyDescent="0.2">
      <c r="B123" s="91">
        <v>120</v>
      </c>
      <c r="C123" s="246"/>
      <c r="D123" s="246"/>
      <c r="E123" s="254"/>
      <c r="F123" s="249"/>
      <c r="G123" s="238"/>
      <c r="J123" s="177" t="str">
        <f>IF(OR(COUNTIF('Sch D1 Validation'!B121:C121,"Fail")&gt;0, AND(COUNTBLANK(C123:E123)=3, OR(NOT(ISBLANK(F123)), NOT(ISBLANK(G123)))), AND(COUNTBLANK(C123:G123)&lt;5,COUNTBLANK(C123:G123)&gt;0)), "Fail", IF(K123="TRUE","Blank (Sch D)","Pass"))</f>
        <v>Blank (Sch D)</v>
      </c>
      <c r="K123" s="177" t="str">
        <f t="shared" si="2"/>
        <v>TRUE</v>
      </c>
    </row>
    <row r="124" spans="2:11" x14ac:dyDescent="0.2">
      <c r="B124" s="91">
        <v>121</v>
      </c>
      <c r="C124" s="246"/>
      <c r="D124" s="246"/>
      <c r="E124" s="254"/>
      <c r="F124" s="249"/>
      <c r="G124" s="238"/>
      <c r="J124" s="177" t="str">
        <f>IF(OR(COUNTIF('Sch D1 Validation'!B122:C122,"Fail")&gt;0, AND(COUNTBLANK(C124:E124)=3, OR(NOT(ISBLANK(F124)), NOT(ISBLANK(G124)))), AND(COUNTBLANK(C124:G124)&lt;5,COUNTBLANK(C124:G124)&gt;0)), "Fail", IF(K124="TRUE","Blank (Sch D)","Pass"))</f>
        <v>Blank (Sch D)</v>
      </c>
      <c r="K124" s="177" t="str">
        <f t="shared" si="2"/>
        <v>TRUE</v>
      </c>
    </row>
    <row r="125" spans="2:11" x14ac:dyDescent="0.2">
      <c r="B125" s="91">
        <v>122</v>
      </c>
      <c r="C125" s="246"/>
      <c r="D125" s="246"/>
      <c r="E125" s="254"/>
      <c r="F125" s="249"/>
      <c r="G125" s="238"/>
      <c r="J125" s="177" t="str">
        <f>IF(OR(COUNTIF('Sch D1 Validation'!B123:C123,"Fail")&gt;0, AND(COUNTBLANK(C125:E125)=3, OR(NOT(ISBLANK(F125)), NOT(ISBLANK(G125)))), AND(COUNTBLANK(C125:G125)&lt;5,COUNTBLANK(C125:G125)&gt;0)), "Fail", IF(K125="TRUE","Blank (Sch D)","Pass"))</f>
        <v>Blank (Sch D)</v>
      </c>
      <c r="K125" s="177" t="str">
        <f t="shared" si="2"/>
        <v>TRUE</v>
      </c>
    </row>
    <row r="126" spans="2:11" x14ac:dyDescent="0.2">
      <c r="B126" s="91">
        <v>123</v>
      </c>
      <c r="C126" s="246"/>
      <c r="D126" s="246"/>
      <c r="E126" s="254"/>
      <c r="F126" s="249"/>
      <c r="G126" s="238"/>
      <c r="J126" s="177" t="str">
        <f>IF(OR(COUNTIF('Sch D1 Validation'!B124:C124,"Fail")&gt;0, AND(COUNTBLANK(C126:E126)=3, OR(NOT(ISBLANK(F126)), NOT(ISBLANK(G126)))), AND(COUNTBLANK(C126:G126)&lt;5,COUNTBLANK(C126:G126)&gt;0)), "Fail", IF(K126="TRUE","Blank (Sch D)","Pass"))</f>
        <v>Blank (Sch D)</v>
      </c>
      <c r="K126" s="177" t="str">
        <f t="shared" si="2"/>
        <v>TRUE</v>
      </c>
    </row>
    <row r="127" spans="2:11" x14ac:dyDescent="0.2">
      <c r="B127" s="91">
        <v>124</v>
      </c>
      <c r="C127" s="246"/>
      <c r="D127" s="246"/>
      <c r="E127" s="254"/>
      <c r="F127" s="249"/>
      <c r="G127" s="238"/>
      <c r="J127" s="177" t="str">
        <f>IF(OR(COUNTIF('Sch D1 Validation'!B125:C125,"Fail")&gt;0, AND(COUNTBLANK(C127:E127)=3, OR(NOT(ISBLANK(F127)), NOT(ISBLANK(G127)))), AND(COUNTBLANK(C127:G127)&lt;5,COUNTBLANK(C127:G127)&gt;0)), "Fail", IF(K127="TRUE","Blank (Sch D)","Pass"))</f>
        <v>Blank (Sch D)</v>
      </c>
      <c r="K127" s="177" t="str">
        <f t="shared" si="2"/>
        <v>TRUE</v>
      </c>
    </row>
    <row r="128" spans="2:11" x14ac:dyDescent="0.2">
      <c r="B128" s="91">
        <v>125</v>
      </c>
      <c r="C128" s="246"/>
      <c r="D128" s="246"/>
      <c r="E128" s="254"/>
      <c r="F128" s="249"/>
      <c r="G128" s="238"/>
      <c r="J128" s="177" t="str">
        <f>IF(OR(COUNTIF('Sch D1 Validation'!B126:C126,"Fail")&gt;0, AND(COUNTBLANK(C128:E128)=3, OR(NOT(ISBLANK(F128)), NOT(ISBLANK(G128)))), AND(COUNTBLANK(C128:G128)&lt;5,COUNTBLANK(C128:G128)&gt;0)), "Fail", IF(K128="TRUE","Blank (Sch D)","Pass"))</f>
        <v>Blank (Sch D)</v>
      </c>
      <c r="K128" s="177" t="str">
        <f t="shared" si="2"/>
        <v>TRUE</v>
      </c>
    </row>
    <row r="129" spans="2:11" x14ac:dyDescent="0.2">
      <c r="B129" s="91">
        <v>126</v>
      </c>
      <c r="C129" s="246"/>
      <c r="D129" s="246"/>
      <c r="E129" s="254"/>
      <c r="F129" s="249"/>
      <c r="G129" s="238"/>
      <c r="J129" s="177" t="str">
        <f>IF(OR(COUNTIF('Sch D1 Validation'!B127:C127,"Fail")&gt;0, AND(COUNTBLANK(C129:E129)=3, OR(NOT(ISBLANK(F129)), NOT(ISBLANK(G129)))), AND(COUNTBLANK(C129:G129)&lt;5,COUNTBLANK(C129:G129)&gt;0)), "Fail", IF(K129="TRUE","Blank (Sch D)","Pass"))</f>
        <v>Blank (Sch D)</v>
      </c>
      <c r="K129" s="177" t="str">
        <f t="shared" si="2"/>
        <v>TRUE</v>
      </c>
    </row>
    <row r="130" spans="2:11" x14ac:dyDescent="0.2">
      <c r="B130" s="91">
        <v>127</v>
      </c>
      <c r="C130" s="246"/>
      <c r="D130" s="246"/>
      <c r="E130" s="254"/>
      <c r="F130" s="249"/>
      <c r="G130" s="238"/>
      <c r="J130" s="177" t="str">
        <f>IF(OR(COUNTIF('Sch D1 Validation'!B128:C128,"Fail")&gt;0, AND(COUNTBLANK(C130:E130)=3, OR(NOT(ISBLANK(F130)), NOT(ISBLANK(G130)))), AND(COUNTBLANK(C130:G130)&lt;5,COUNTBLANK(C130:G130)&gt;0)), "Fail", IF(K130="TRUE","Blank (Sch D)","Pass"))</f>
        <v>Blank (Sch D)</v>
      </c>
      <c r="K130" s="177" t="str">
        <f t="shared" si="2"/>
        <v>TRUE</v>
      </c>
    </row>
    <row r="131" spans="2:11" x14ac:dyDescent="0.2">
      <c r="B131" s="91">
        <v>128</v>
      </c>
      <c r="C131" s="246"/>
      <c r="D131" s="246"/>
      <c r="E131" s="254"/>
      <c r="F131" s="249"/>
      <c r="G131" s="238"/>
      <c r="J131" s="177" t="str">
        <f>IF(OR(COUNTIF('Sch D1 Validation'!B129:C129,"Fail")&gt;0, AND(COUNTBLANK(C131:E131)=3, OR(NOT(ISBLANK(F131)), NOT(ISBLANK(G131)))), AND(COUNTBLANK(C131:G131)&lt;5,COUNTBLANK(C131:G131)&gt;0)), "Fail", IF(K131="TRUE","Blank (Sch D)","Pass"))</f>
        <v>Blank (Sch D)</v>
      </c>
      <c r="K131" s="177" t="str">
        <f t="shared" si="2"/>
        <v>TRUE</v>
      </c>
    </row>
    <row r="132" spans="2:11" x14ac:dyDescent="0.2">
      <c r="B132" s="91">
        <v>129</v>
      </c>
      <c r="C132" s="246"/>
      <c r="D132" s="246"/>
      <c r="E132" s="254"/>
      <c r="F132" s="249"/>
      <c r="G132" s="238"/>
      <c r="J132" s="177" t="str">
        <f>IF(OR(COUNTIF('Sch D1 Validation'!B130:C130,"Fail")&gt;0, AND(COUNTBLANK(C132:E132)=3, OR(NOT(ISBLANK(F132)), NOT(ISBLANK(G132)))), AND(COUNTBLANK(C132:G132)&lt;5,COUNTBLANK(C132:G132)&gt;0)), "Fail", IF(K132="TRUE","Blank (Sch D)","Pass"))</f>
        <v>Blank (Sch D)</v>
      </c>
      <c r="K132" s="177" t="str">
        <f t="shared" si="2"/>
        <v>TRUE</v>
      </c>
    </row>
    <row r="133" spans="2:11" x14ac:dyDescent="0.2">
      <c r="B133" s="91">
        <v>130</v>
      </c>
      <c r="C133" s="246"/>
      <c r="D133" s="246"/>
      <c r="E133" s="254"/>
      <c r="F133" s="249"/>
      <c r="G133" s="238"/>
      <c r="J133" s="177" t="str">
        <f>IF(OR(COUNTIF('Sch D1 Validation'!B131:C131,"Fail")&gt;0, AND(COUNTBLANK(C133:E133)=3, OR(NOT(ISBLANK(F133)), NOT(ISBLANK(G133)))), AND(COUNTBLANK(C133:G133)&lt;5,COUNTBLANK(C133:G133)&gt;0)), "Fail", IF(K133="TRUE","Blank (Sch D)","Pass"))</f>
        <v>Blank (Sch D)</v>
      </c>
      <c r="K133" s="177" t="str">
        <f t="shared" si="2"/>
        <v>TRUE</v>
      </c>
    </row>
    <row r="134" spans="2:11" x14ac:dyDescent="0.2">
      <c r="B134" s="91">
        <v>131</v>
      </c>
      <c r="C134" s="246"/>
      <c r="D134" s="246"/>
      <c r="E134" s="254"/>
      <c r="F134" s="249"/>
      <c r="G134" s="238"/>
      <c r="J134" s="177" t="str">
        <f>IF(OR(COUNTIF('Sch D1 Validation'!B132:C132,"Fail")&gt;0, AND(COUNTBLANK(C134:E134)=3, OR(NOT(ISBLANK(F134)), NOT(ISBLANK(G134)))), AND(COUNTBLANK(C134:G134)&lt;5,COUNTBLANK(C134:G134)&gt;0)), "Fail", IF(K134="TRUE","Blank (Sch D)","Pass"))</f>
        <v>Blank (Sch D)</v>
      </c>
      <c r="K134" s="177" t="str">
        <f t="shared" si="2"/>
        <v>TRUE</v>
      </c>
    </row>
    <row r="135" spans="2:11" x14ac:dyDescent="0.2">
      <c r="B135" s="91">
        <v>132</v>
      </c>
      <c r="C135" s="246"/>
      <c r="D135" s="246"/>
      <c r="E135" s="254"/>
      <c r="F135" s="249"/>
      <c r="G135" s="238"/>
      <c r="J135" s="177" t="str">
        <f>IF(OR(COUNTIF('Sch D1 Validation'!B133:C133,"Fail")&gt;0, AND(COUNTBLANK(C135:E135)=3, OR(NOT(ISBLANK(F135)), NOT(ISBLANK(G135)))), AND(COUNTBLANK(C135:G135)&lt;5,COUNTBLANK(C135:G135)&gt;0)), "Fail", IF(K135="TRUE","Blank (Sch D)","Pass"))</f>
        <v>Blank (Sch D)</v>
      </c>
      <c r="K135" s="177" t="str">
        <f t="shared" si="2"/>
        <v>TRUE</v>
      </c>
    </row>
    <row r="136" spans="2:11" x14ac:dyDescent="0.2">
      <c r="B136" s="91">
        <v>133</v>
      </c>
      <c r="C136" s="246"/>
      <c r="D136" s="246"/>
      <c r="E136" s="254"/>
      <c r="F136" s="249"/>
      <c r="G136" s="238"/>
      <c r="J136" s="177" t="str">
        <f>IF(OR(COUNTIF('Sch D1 Validation'!B134:C134,"Fail")&gt;0, AND(COUNTBLANK(C136:E136)=3, OR(NOT(ISBLANK(F136)), NOT(ISBLANK(G136)))), AND(COUNTBLANK(C136:G136)&lt;5,COUNTBLANK(C136:G136)&gt;0)), "Fail", IF(K136="TRUE","Blank (Sch D)","Pass"))</f>
        <v>Blank (Sch D)</v>
      </c>
      <c r="K136" s="177" t="str">
        <f t="shared" si="2"/>
        <v>TRUE</v>
      </c>
    </row>
    <row r="137" spans="2:11" x14ac:dyDescent="0.2">
      <c r="B137" s="91">
        <v>134</v>
      </c>
      <c r="C137" s="246"/>
      <c r="D137" s="246"/>
      <c r="E137" s="254"/>
      <c r="F137" s="249"/>
      <c r="G137" s="238"/>
      <c r="J137" s="177" t="str">
        <f>IF(OR(COUNTIF('Sch D1 Validation'!B135:C135,"Fail")&gt;0, AND(COUNTBLANK(C137:E137)=3, OR(NOT(ISBLANK(F137)), NOT(ISBLANK(G137)))), AND(COUNTBLANK(C137:G137)&lt;5,COUNTBLANK(C137:G137)&gt;0)), "Fail", IF(K137="TRUE","Blank (Sch D)","Pass"))</f>
        <v>Blank (Sch D)</v>
      </c>
      <c r="K137" s="177" t="str">
        <f t="shared" si="2"/>
        <v>TRUE</v>
      </c>
    </row>
    <row r="138" spans="2:11" x14ac:dyDescent="0.2">
      <c r="B138" s="91">
        <v>135</v>
      </c>
      <c r="C138" s="246"/>
      <c r="D138" s="246"/>
      <c r="E138" s="254"/>
      <c r="F138" s="249"/>
      <c r="G138" s="238"/>
      <c r="J138" s="177" t="str">
        <f>IF(OR(COUNTIF('Sch D1 Validation'!B136:C136,"Fail")&gt;0, AND(COUNTBLANK(C138:E138)=3, OR(NOT(ISBLANK(F138)), NOT(ISBLANK(G138)))), AND(COUNTBLANK(C138:G138)&lt;5,COUNTBLANK(C138:G138)&gt;0)), "Fail", IF(K138="TRUE","Blank (Sch D)","Pass"))</f>
        <v>Blank (Sch D)</v>
      </c>
      <c r="K138" s="177" t="str">
        <f t="shared" si="2"/>
        <v>TRUE</v>
      </c>
    </row>
    <row r="139" spans="2:11" x14ac:dyDescent="0.2">
      <c r="B139" s="91">
        <v>136</v>
      </c>
      <c r="C139" s="246"/>
      <c r="D139" s="246"/>
      <c r="E139" s="254"/>
      <c r="F139" s="249"/>
      <c r="G139" s="238"/>
      <c r="J139" s="177" t="str">
        <f>IF(OR(COUNTIF('Sch D1 Validation'!B137:C137,"Fail")&gt;0, AND(COUNTBLANK(C139:E139)=3, OR(NOT(ISBLANK(F139)), NOT(ISBLANK(G139)))), AND(COUNTBLANK(C139:G139)&lt;5,COUNTBLANK(C139:G139)&gt;0)), "Fail", IF(K139="TRUE","Blank (Sch D)","Pass"))</f>
        <v>Blank (Sch D)</v>
      </c>
      <c r="K139" s="177" t="str">
        <f t="shared" si="2"/>
        <v>TRUE</v>
      </c>
    </row>
    <row r="140" spans="2:11" x14ac:dyDescent="0.2">
      <c r="B140" s="91">
        <v>137</v>
      </c>
      <c r="C140" s="246"/>
      <c r="D140" s="246"/>
      <c r="E140" s="254"/>
      <c r="F140" s="249"/>
      <c r="G140" s="238"/>
      <c r="J140" s="177" t="str">
        <f>IF(OR(COUNTIF('Sch D1 Validation'!B138:C138,"Fail")&gt;0, AND(COUNTBLANK(C140:E140)=3, OR(NOT(ISBLANK(F140)), NOT(ISBLANK(G140)))), AND(COUNTBLANK(C140:G140)&lt;5,COUNTBLANK(C140:G140)&gt;0)), "Fail", IF(K140="TRUE","Blank (Sch D)","Pass"))</f>
        <v>Blank (Sch D)</v>
      </c>
      <c r="K140" s="177" t="str">
        <f t="shared" si="2"/>
        <v>TRUE</v>
      </c>
    </row>
    <row r="141" spans="2:11" x14ac:dyDescent="0.2">
      <c r="B141" s="91">
        <v>138</v>
      </c>
      <c r="C141" s="246"/>
      <c r="D141" s="246"/>
      <c r="E141" s="254"/>
      <c r="F141" s="249"/>
      <c r="G141" s="238"/>
      <c r="J141" s="177" t="str">
        <f>IF(OR(COUNTIF('Sch D1 Validation'!B139:C139,"Fail")&gt;0, AND(COUNTBLANK(C141:E141)=3, OR(NOT(ISBLANK(F141)), NOT(ISBLANK(G141)))), AND(COUNTBLANK(C141:G141)&lt;5,COUNTBLANK(C141:G141)&gt;0)), "Fail", IF(K141="TRUE","Blank (Sch D)","Pass"))</f>
        <v>Blank (Sch D)</v>
      </c>
      <c r="K141" s="177" t="str">
        <f t="shared" si="2"/>
        <v>TRUE</v>
      </c>
    </row>
    <row r="142" spans="2:11" x14ac:dyDescent="0.2">
      <c r="B142" s="91">
        <v>139</v>
      </c>
      <c r="C142" s="246"/>
      <c r="D142" s="246"/>
      <c r="E142" s="254"/>
      <c r="F142" s="249"/>
      <c r="G142" s="238"/>
      <c r="J142" s="177" t="str">
        <f>IF(OR(COUNTIF('Sch D1 Validation'!B140:C140,"Fail")&gt;0, AND(COUNTBLANK(C142:E142)=3, OR(NOT(ISBLANK(F142)), NOT(ISBLANK(G142)))), AND(COUNTBLANK(C142:G142)&lt;5,COUNTBLANK(C142:G142)&gt;0)), "Fail", IF(K142="TRUE","Blank (Sch D)","Pass"))</f>
        <v>Blank (Sch D)</v>
      </c>
      <c r="K142" s="177" t="str">
        <f t="shared" si="2"/>
        <v>TRUE</v>
      </c>
    </row>
    <row r="143" spans="2:11" x14ac:dyDescent="0.2">
      <c r="B143" s="91">
        <v>140</v>
      </c>
      <c r="C143" s="246"/>
      <c r="D143" s="246"/>
      <c r="E143" s="254"/>
      <c r="F143" s="249"/>
      <c r="G143" s="238"/>
      <c r="J143" s="177" t="str">
        <f>IF(OR(COUNTIF('Sch D1 Validation'!B141:C141,"Fail")&gt;0, AND(COUNTBLANK(C143:E143)=3, OR(NOT(ISBLANK(F143)), NOT(ISBLANK(G143)))), AND(COUNTBLANK(C143:G143)&lt;5,COUNTBLANK(C143:G143)&gt;0)), "Fail", IF(K143="TRUE","Blank (Sch D)","Pass"))</f>
        <v>Blank (Sch D)</v>
      </c>
      <c r="K143" s="177" t="str">
        <f t="shared" si="2"/>
        <v>TRUE</v>
      </c>
    </row>
    <row r="144" spans="2:11" x14ac:dyDescent="0.2">
      <c r="B144" s="91">
        <v>141</v>
      </c>
      <c r="C144" s="246"/>
      <c r="D144" s="246"/>
      <c r="E144" s="254"/>
      <c r="F144" s="249"/>
      <c r="G144" s="238"/>
      <c r="J144" s="177" t="str">
        <f>IF(OR(COUNTIF('Sch D1 Validation'!B142:C142,"Fail")&gt;0, AND(COUNTBLANK(C144:E144)=3, OR(NOT(ISBLANK(F144)), NOT(ISBLANK(G144)))), AND(COUNTBLANK(C144:G144)&lt;5,COUNTBLANK(C144:G144)&gt;0)), "Fail", IF(K144="TRUE","Blank (Sch D)","Pass"))</f>
        <v>Blank (Sch D)</v>
      </c>
      <c r="K144" s="177" t="str">
        <f t="shared" si="2"/>
        <v>TRUE</v>
      </c>
    </row>
    <row r="145" spans="2:11" x14ac:dyDescent="0.2">
      <c r="B145" s="91">
        <v>142</v>
      </c>
      <c r="C145" s="246"/>
      <c r="D145" s="246"/>
      <c r="E145" s="254"/>
      <c r="F145" s="249"/>
      <c r="G145" s="238"/>
      <c r="J145" s="177" t="str">
        <f>IF(OR(COUNTIF('Sch D1 Validation'!B143:C143,"Fail")&gt;0, AND(COUNTBLANK(C145:E145)=3, OR(NOT(ISBLANK(F145)), NOT(ISBLANK(G145)))), AND(COUNTBLANK(C145:G145)&lt;5,COUNTBLANK(C145:G145)&gt;0)), "Fail", IF(K145="TRUE","Blank (Sch D)","Pass"))</f>
        <v>Blank (Sch D)</v>
      </c>
      <c r="K145" s="177" t="str">
        <f t="shared" si="2"/>
        <v>TRUE</v>
      </c>
    </row>
    <row r="146" spans="2:11" x14ac:dyDescent="0.2">
      <c r="B146" s="91">
        <v>143</v>
      </c>
      <c r="C146" s="246"/>
      <c r="D146" s="246"/>
      <c r="E146" s="254"/>
      <c r="F146" s="249"/>
      <c r="G146" s="238"/>
      <c r="J146" s="177" t="str">
        <f>IF(OR(COUNTIF('Sch D1 Validation'!B144:C144,"Fail")&gt;0, AND(COUNTBLANK(C146:E146)=3, OR(NOT(ISBLANK(F146)), NOT(ISBLANK(G146)))), AND(COUNTBLANK(C146:G146)&lt;5,COUNTBLANK(C146:G146)&gt;0)), "Fail", IF(K146="TRUE","Blank (Sch D)","Pass"))</f>
        <v>Blank (Sch D)</v>
      </c>
      <c r="K146" s="177" t="str">
        <f t="shared" si="2"/>
        <v>TRUE</v>
      </c>
    </row>
    <row r="147" spans="2:11" x14ac:dyDescent="0.2">
      <c r="B147" s="91">
        <v>144</v>
      </c>
      <c r="C147" s="246"/>
      <c r="D147" s="246"/>
      <c r="E147" s="254"/>
      <c r="F147" s="249"/>
      <c r="G147" s="238"/>
      <c r="J147" s="177" t="str">
        <f>IF(OR(COUNTIF('Sch D1 Validation'!B145:C145,"Fail")&gt;0, AND(COUNTBLANK(C147:E147)=3, OR(NOT(ISBLANK(F147)), NOT(ISBLANK(G147)))), AND(COUNTBLANK(C147:G147)&lt;5,COUNTBLANK(C147:G147)&gt;0)), "Fail", IF(K147="TRUE","Blank (Sch D)","Pass"))</f>
        <v>Blank (Sch D)</v>
      </c>
      <c r="K147" s="177" t="str">
        <f t="shared" si="2"/>
        <v>TRUE</v>
      </c>
    </row>
    <row r="148" spans="2:11" x14ac:dyDescent="0.2">
      <c r="B148" s="91">
        <v>145</v>
      </c>
      <c r="C148" s="246"/>
      <c r="D148" s="246"/>
      <c r="E148" s="254"/>
      <c r="F148" s="249"/>
      <c r="G148" s="238"/>
      <c r="J148" s="177" t="str">
        <f>IF(OR(COUNTIF('Sch D1 Validation'!B146:C146,"Fail")&gt;0, AND(COUNTBLANK(C148:E148)=3, OR(NOT(ISBLANK(F148)), NOT(ISBLANK(G148)))), AND(COUNTBLANK(C148:G148)&lt;5,COUNTBLANK(C148:G148)&gt;0)), "Fail", IF(K148="TRUE","Blank (Sch D)","Pass"))</f>
        <v>Blank (Sch D)</v>
      </c>
      <c r="K148" s="177" t="str">
        <f t="shared" si="2"/>
        <v>TRUE</v>
      </c>
    </row>
    <row r="149" spans="2:11" x14ac:dyDescent="0.2">
      <c r="B149" s="91">
        <v>146</v>
      </c>
      <c r="C149" s="246"/>
      <c r="D149" s="246"/>
      <c r="E149" s="254"/>
      <c r="F149" s="249"/>
      <c r="G149" s="238"/>
      <c r="J149" s="177" t="str">
        <f>IF(OR(COUNTIF('Sch D1 Validation'!B147:C147,"Fail")&gt;0, AND(COUNTBLANK(C149:E149)=3, OR(NOT(ISBLANK(F149)), NOT(ISBLANK(G149)))), AND(COUNTBLANK(C149:G149)&lt;5,COUNTBLANK(C149:G149)&gt;0)), "Fail", IF(K149="TRUE","Blank (Sch D)","Pass"))</f>
        <v>Blank (Sch D)</v>
      </c>
      <c r="K149" s="177" t="str">
        <f t="shared" si="2"/>
        <v>TRUE</v>
      </c>
    </row>
    <row r="150" spans="2:11" x14ac:dyDescent="0.2">
      <c r="B150" s="91">
        <v>147</v>
      </c>
      <c r="C150" s="246"/>
      <c r="D150" s="246"/>
      <c r="E150" s="254"/>
      <c r="F150" s="249"/>
      <c r="G150" s="238"/>
      <c r="J150" s="177" t="str">
        <f>IF(OR(COUNTIF('Sch D1 Validation'!B148:C148,"Fail")&gt;0, AND(COUNTBLANK(C150:E150)=3, OR(NOT(ISBLANK(F150)), NOT(ISBLANK(G150)))), AND(COUNTBLANK(C150:G150)&lt;5,COUNTBLANK(C150:G150)&gt;0)), "Fail", IF(K150="TRUE","Blank (Sch D)","Pass"))</f>
        <v>Blank (Sch D)</v>
      </c>
      <c r="K150" s="177" t="str">
        <f t="shared" si="2"/>
        <v>TRUE</v>
      </c>
    </row>
    <row r="151" spans="2:11" x14ac:dyDescent="0.2">
      <c r="B151" s="91">
        <v>148</v>
      </c>
      <c r="C151" s="246"/>
      <c r="D151" s="246"/>
      <c r="E151" s="254"/>
      <c r="F151" s="249"/>
      <c r="G151" s="238"/>
      <c r="J151" s="177" t="str">
        <f>IF(OR(COUNTIF('Sch D1 Validation'!B149:C149,"Fail")&gt;0, AND(COUNTBLANK(C151:E151)=3, OR(NOT(ISBLANK(F151)), NOT(ISBLANK(G151)))), AND(COUNTBLANK(C151:G151)&lt;5,COUNTBLANK(C151:G151)&gt;0)), "Fail", IF(K151="TRUE","Blank (Sch D)","Pass"))</f>
        <v>Blank (Sch D)</v>
      </c>
      <c r="K151" s="177" t="str">
        <f t="shared" si="2"/>
        <v>TRUE</v>
      </c>
    </row>
    <row r="152" spans="2:11" x14ac:dyDescent="0.2">
      <c r="B152" s="91">
        <v>149</v>
      </c>
      <c r="C152" s="246"/>
      <c r="D152" s="246"/>
      <c r="E152" s="254"/>
      <c r="F152" s="249"/>
      <c r="G152" s="238"/>
      <c r="J152" s="177" t="str">
        <f>IF(OR(COUNTIF('Sch D1 Validation'!B150:C150,"Fail")&gt;0, AND(COUNTBLANK(C152:E152)=3, OR(NOT(ISBLANK(F152)), NOT(ISBLANK(G152)))), AND(COUNTBLANK(C152:G152)&lt;5,COUNTBLANK(C152:G152)&gt;0)), "Fail", IF(K152="TRUE","Blank (Sch D)","Pass"))</f>
        <v>Blank (Sch D)</v>
      </c>
      <c r="K152" s="177" t="str">
        <f t="shared" si="2"/>
        <v>TRUE</v>
      </c>
    </row>
    <row r="153" spans="2:11" x14ac:dyDescent="0.2">
      <c r="B153" s="91">
        <v>150</v>
      </c>
      <c r="C153" s="246"/>
      <c r="D153" s="246"/>
      <c r="E153" s="254"/>
      <c r="F153" s="249"/>
      <c r="G153" s="238"/>
      <c r="J153" s="177" t="str">
        <f>IF(OR(COUNTIF('Sch D1 Validation'!B151:C151,"Fail")&gt;0, AND(COUNTBLANK(C153:E153)=3, OR(NOT(ISBLANK(F153)), NOT(ISBLANK(G153)))), AND(COUNTBLANK(C153:G153)&lt;5,COUNTBLANK(C153:G153)&gt;0)), "Fail", IF(K153="TRUE","Blank (Sch D)","Pass"))</f>
        <v>Blank (Sch D)</v>
      </c>
      <c r="K153" s="177" t="str">
        <f t="shared" si="2"/>
        <v>TRUE</v>
      </c>
    </row>
    <row r="154" spans="2:11" x14ac:dyDescent="0.2">
      <c r="B154" s="91">
        <v>151</v>
      </c>
      <c r="C154" s="246"/>
      <c r="D154" s="246"/>
      <c r="E154" s="254"/>
      <c r="F154" s="249"/>
      <c r="G154" s="238"/>
      <c r="J154" s="177" t="str">
        <f>IF(OR(COUNTIF('Sch D1 Validation'!B152:C152,"Fail")&gt;0, AND(COUNTBLANK(C154:E154)=3, OR(NOT(ISBLANK(F154)), NOT(ISBLANK(G154)))), AND(COUNTBLANK(C154:G154)&lt;5,COUNTBLANK(C154:G154)&gt;0)), "Fail", IF(K154="TRUE","Blank (Sch D)","Pass"))</f>
        <v>Blank (Sch D)</v>
      </c>
      <c r="K154" s="177" t="str">
        <f t="shared" si="2"/>
        <v>TRUE</v>
      </c>
    </row>
    <row r="155" spans="2:11" x14ac:dyDescent="0.2">
      <c r="B155" s="91">
        <v>152</v>
      </c>
      <c r="C155" s="246"/>
      <c r="D155" s="246"/>
      <c r="E155" s="254"/>
      <c r="F155" s="249"/>
      <c r="G155" s="238"/>
      <c r="J155" s="177" t="str">
        <f>IF(OR(COUNTIF('Sch D1 Validation'!B153:C153,"Fail")&gt;0, AND(COUNTBLANK(C155:E155)=3, OR(NOT(ISBLANK(F155)), NOT(ISBLANK(G155)))), AND(COUNTBLANK(C155:G155)&lt;5,COUNTBLANK(C155:G155)&gt;0)), "Fail", IF(K155="TRUE","Blank (Sch D)","Pass"))</f>
        <v>Blank (Sch D)</v>
      </c>
      <c r="K155" s="177" t="str">
        <f t="shared" si="2"/>
        <v>TRUE</v>
      </c>
    </row>
    <row r="156" spans="2:11" x14ac:dyDescent="0.2">
      <c r="B156" s="91">
        <v>153</v>
      </c>
      <c r="C156" s="246"/>
      <c r="D156" s="246"/>
      <c r="E156" s="254"/>
      <c r="F156" s="249"/>
      <c r="G156" s="238"/>
      <c r="J156" s="177" t="str">
        <f>IF(OR(COUNTIF('Sch D1 Validation'!B154:C154,"Fail")&gt;0, AND(COUNTBLANK(C156:E156)=3, OR(NOT(ISBLANK(F156)), NOT(ISBLANK(G156)))), AND(COUNTBLANK(C156:G156)&lt;5,COUNTBLANK(C156:G156)&gt;0)), "Fail", IF(K156="TRUE","Blank (Sch D)","Pass"))</f>
        <v>Blank (Sch D)</v>
      </c>
      <c r="K156" s="177" t="str">
        <f t="shared" si="2"/>
        <v>TRUE</v>
      </c>
    </row>
    <row r="157" spans="2:11" x14ac:dyDescent="0.2">
      <c r="B157" s="91">
        <v>154</v>
      </c>
      <c r="C157" s="246"/>
      <c r="D157" s="246"/>
      <c r="E157" s="254"/>
      <c r="F157" s="249"/>
      <c r="G157" s="238"/>
      <c r="J157" s="177" t="str">
        <f>IF(OR(COUNTIF('Sch D1 Validation'!B155:C155,"Fail")&gt;0, AND(COUNTBLANK(C157:E157)=3, OR(NOT(ISBLANK(F157)), NOT(ISBLANK(G157)))), AND(COUNTBLANK(C157:G157)&lt;5,COUNTBLANK(C157:G157)&gt;0)), "Fail", IF(K157="TRUE","Blank (Sch D)","Pass"))</f>
        <v>Blank (Sch D)</v>
      </c>
      <c r="K157" s="177" t="str">
        <f t="shared" si="2"/>
        <v>TRUE</v>
      </c>
    </row>
    <row r="158" spans="2:11" x14ac:dyDescent="0.2">
      <c r="B158" s="91">
        <v>155</v>
      </c>
      <c r="C158" s="246"/>
      <c r="D158" s="246"/>
      <c r="E158" s="254"/>
      <c r="F158" s="249"/>
      <c r="G158" s="238"/>
      <c r="J158" s="177" t="str">
        <f>IF(OR(COUNTIF('Sch D1 Validation'!B156:C156,"Fail")&gt;0, AND(COUNTBLANK(C158:E158)=3, OR(NOT(ISBLANK(F158)), NOT(ISBLANK(G158)))), AND(COUNTBLANK(C158:G158)&lt;5,COUNTBLANK(C158:G158)&gt;0)), "Fail", IF(K158="TRUE","Blank (Sch D)","Pass"))</f>
        <v>Blank (Sch D)</v>
      </c>
      <c r="K158" s="177" t="str">
        <f t="shared" si="2"/>
        <v>TRUE</v>
      </c>
    </row>
    <row r="159" spans="2:11" x14ac:dyDescent="0.2">
      <c r="B159" s="91">
        <v>156</v>
      </c>
      <c r="C159" s="246"/>
      <c r="D159" s="246"/>
      <c r="E159" s="254"/>
      <c r="F159" s="249"/>
      <c r="G159" s="238"/>
      <c r="J159" s="177" t="str">
        <f>IF(OR(COUNTIF('Sch D1 Validation'!B157:C157,"Fail")&gt;0, AND(COUNTBLANK(C159:E159)=3, OR(NOT(ISBLANK(F159)), NOT(ISBLANK(G159)))), AND(COUNTBLANK(C159:G159)&lt;5,COUNTBLANK(C159:G159)&gt;0)), "Fail", IF(K159="TRUE","Blank (Sch D)","Pass"))</f>
        <v>Blank (Sch D)</v>
      </c>
      <c r="K159" s="177" t="str">
        <f t="shared" si="2"/>
        <v>TRUE</v>
      </c>
    </row>
    <row r="160" spans="2:11" x14ac:dyDescent="0.2">
      <c r="B160" s="91">
        <v>157</v>
      </c>
      <c r="C160" s="246"/>
      <c r="D160" s="246"/>
      <c r="E160" s="254"/>
      <c r="F160" s="249"/>
      <c r="G160" s="238"/>
      <c r="J160" s="177" t="str">
        <f>IF(OR(COUNTIF('Sch D1 Validation'!B158:C158,"Fail")&gt;0, AND(COUNTBLANK(C160:E160)=3, OR(NOT(ISBLANK(F160)), NOT(ISBLANK(G160)))), AND(COUNTBLANK(C160:G160)&lt;5,COUNTBLANK(C160:G160)&gt;0)), "Fail", IF(K160="TRUE","Blank (Sch D)","Pass"))</f>
        <v>Blank (Sch D)</v>
      </c>
      <c r="K160" s="177" t="str">
        <f t="shared" si="2"/>
        <v>TRUE</v>
      </c>
    </row>
    <row r="161" spans="2:11" x14ac:dyDescent="0.2">
      <c r="B161" s="91">
        <v>158</v>
      </c>
      <c r="C161" s="246"/>
      <c r="D161" s="246"/>
      <c r="E161" s="254"/>
      <c r="F161" s="249"/>
      <c r="G161" s="238"/>
      <c r="J161" s="177" t="str">
        <f>IF(OR(COUNTIF('Sch D1 Validation'!B159:C159,"Fail")&gt;0, AND(COUNTBLANK(C161:E161)=3, OR(NOT(ISBLANK(F161)), NOT(ISBLANK(G161)))), AND(COUNTBLANK(C161:G161)&lt;5,COUNTBLANK(C161:G161)&gt;0)), "Fail", IF(K161="TRUE","Blank (Sch D)","Pass"))</f>
        <v>Blank (Sch D)</v>
      </c>
      <c r="K161" s="177" t="str">
        <f t="shared" si="2"/>
        <v>TRUE</v>
      </c>
    </row>
    <row r="162" spans="2:11" x14ac:dyDescent="0.2">
      <c r="B162" s="91">
        <v>159</v>
      </c>
      <c r="C162" s="246"/>
      <c r="D162" s="246"/>
      <c r="E162" s="254"/>
      <c r="F162" s="249"/>
      <c r="G162" s="238"/>
      <c r="J162" s="177" t="str">
        <f>IF(OR(COUNTIF('Sch D1 Validation'!B160:C160,"Fail")&gt;0, AND(COUNTBLANK(C162:E162)=3, OR(NOT(ISBLANK(F162)), NOT(ISBLANK(G162)))), AND(COUNTBLANK(C162:G162)&lt;5,COUNTBLANK(C162:G162)&gt;0)), "Fail", IF(K162="TRUE","Blank (Sch D)","Pass"))</f>
        <v>Blank (Sch D)</v>
      </c>
      <c r="K162" s="177" t="str">
        <f t="shared" si="2"/>
        <v>TRUE</v>
      </c>
    </row>
    <row r="163" spans="2:11" x14ac:dyDescent="0.2">
      <c r="B163" s="91">
        <v>160</v>
      </c>
      <c r="C163" s="246"/>
      <c r="D163" s="246"/>
      <c r="E163" s="254"/>
      <c r="F163" s="249"/>
      <c r="G163" s="238"/>
      <c r="J163" s="177" t="str">
        <f>IF(OR(COUNTIF('Sch D1 Validation'!B161:C161,"Fail")&gt;0, AND(COUNTBLANK(C163:E163)=3, OR(NOT(ISBLANK(F163)), NOT(ISBLANK(G163)))), AND(COUNTBLANK(C163:G163)&lt;5,COUNTBLANK(C163:G163)&gt;0)), "Fail", IF(K163="TRUE","Blank (Sch D)","Pass"))</f>
        <v>Blank (Sch D)</v>
      </c>
      <c r="K163" s="177" t="str">
        <f t="shared" si="2"/>
        <v>TRUE</v>
      </c>
    </row>
    <row r="164" spans="2:11" x14ac:dyDescent="0.2">
      <c r="B164" s="91">
        <v>161</v>
      </c>
      <c r="C164" s="246"/>
      <c r="D164" s="246"/>
      <c r="E164" s="254"/>
      <c r="F164" s="249"/>
      <c r="G164" s="238"/>
      <c r="J164" s="177" t="str">
        <f>IF(OR(COUNTIF('Sch D1 Validation'!B162:C162,"Fail")&gt;0, AND(COUNTBLANK(C164:E164)=3, OR(NOT(ISBLANK(F164)), NOT(ISBLANK(G164)))), AND(COUNTBLANK(C164:G164)&lt;5,COUNTBLANK(C164:G164)&gt;0)), "Fail", IF(K164="TRUE","Blank (Sch D)","Pass"))</f>
        <v>Blank (Sch D)</v>
      </c>
      <c r="K164" s="177" t="str">
        <f t="shared" si="2"/>
        <v>TRUE</v>
      </c>
    </row>
    <row r="165" spans="2:11" x14ac:dyDescent="0.2">
      <c r="B165" s="91">
        <v>162</v>
      </c>
      <c r="C165" s="246"/>
      <c r="D165" s="246"/>
      <c r="E165" s="254"/>
      <c r="F165" s="249"/>
      <c r="G165" s="238"/>
      <c r="J165" s="177" t="str">
        <f>IF(OR(COUNTIF('Sch D1 Validation'!B163:C163,"Fail")&gt;0, AND(COUNTBLANK(C165:E165)=3, OR(NOT(ISBLANK(F165)), NOT(ISBLANK(G165)))), AND(COUNTBLANK(C165:G165)&lt;5,COUNTBLANK(C165:G165)&gt;0)), "Fail", IF(K165="TRUE","Blank (Sch D)","Pass"))</f>
        <v>Blank (Sch D)</v>
      </c>
      <c r="K165" s="177" t="str">
        <f t="shared" si="2"/>
        <v>TRUE</v>
      </c>
    </row>
    <row r="166" spans="2:11" x14ac:dyDescent="0.2">
      <c r="B166" s="91">
        <v>163</v>
      </c>
      <c r="C166" s="246"/>
      <c r="D166" s="246"/>
      <c r="E166" s="254"/>
      <c r="F166" s="249"/>
      <c r="G166" s="238"/>
      <c r="J166" s="177" t="str">
        <f>IF(OR(COUNTIF('Sch D1 Validation'!B164:C164,"Fail")&gt;0, AND(COUNTBLANK(C166:E166)=3, OR(NOT(ISBLANK(F166)), NOT(ISBLANK(G166)))), AND(COUNTBLANK(C166:G166)&lt;5,COUNTBLANK(C166:G166)&gt;0)), "Fail", IF(K166="TRUE","Blank (Sch D)","Pass"))</f>
        <v>Blank (Sch D)</v>
      </c>
      <c r="K166" s="177" t="str">
        <f t="shared" si="2"/>
        <v>TRUE</v>
      </c>
    </row>
    <row r="167" spans="2:11" x14ac:dyDescent="0.2">
      <c r="B167" s="91">
        <v>164</v>
      </c>
      <c r="C167" s="246"/>
      <c r="D167" s="246"/>
      <c r="E167" s="254"/>
      <c r="F167" s="249"/>
      <c r="G167" s="238"/>
      <c r="J167" s="177" t="str">
        <f>IF(OR(COUNTIF('Sch D1 Validation'!B165:C165,"Fail")&gt;0, AND(COUNTBLANK(C167:E167)=3, OR(NOT(ISBLANK(F167)), NOT(ISBLANK(G167)))), AND(COUNTBLANK(C167:G167)&lt;5,COUNTBLANK(C167:G167)&gt;0)), "Fail", IF(K167="TRUE","Blank (Sch D)","Pass"))</f>
        <v>Blank (Sch D)</v>
      </c>
      <c r="K167" s="177" t="str">
        <f t="shared" si="2"/>
        <v>TRUE</v>
      </c>
    </row>
    <row r="168" spans="2:11" x14ac:dyDescent="0.2">
      <c r="B168" s="91">
        <v>165</v>
      </c>
      <c r="C168" s="246"/>
      <c r="D168" s="246"/>
      <c r="E168" s="254"/>
      <c r="F168" s="249"/>
      <c r="G168" s="238"/>
      <c r="J168" s="177" t="str">
        <f>IF(OR(COUNTIF('Sch D1 Validation'!B166:C166,"Fail")&gt;0, AND(COUNTBLANK(C168:E168)=3, OR(NOT(ISBLANK(F168)), NOT(ISBLANK(G168)))), AND(COUNTBLANK(C168:G168)&lt;5,COUNTBLANK(C168:G168)&gt;0)), "Fail", IF(K168="TRUE","Blank (Sch D)","Pass"))</f>
        <v>Blank (Sch D)</v>
      </c>
      <c r="K168" s="177" t="str">
        <f t="shared" si="2"/>
        <v>TRUE</v>
      </c>
    </row>
    <row r="169" spans="2:11" x14ac:dyDescent="0.2">
      <c r="B169" s="91">
        <v>166</v>
      </c>
      <c r="C169" s="246"/>
      <c r="D169" s="246"/>
      <c r="E169" s="254"/>
      <c r="F169" s="249"/>
      <c r="G169" s="238"/>
      <c r="J169" s="177" t="str">
        <f>IF(OR(COUNTIF('Sch D1 Validation'!B167:C167,"Fail")&gt;0, AND(COUNTBLANK(C169:E169)=3, OR(NOT(ISBLANK(F169)), NOT(ISBLANK(G169)))), AND(COUNTBLANK(C169:G169)&lt;5,COUNTBLANK(C169:G169)&gt;0)), "Fail", IF(K169="TRUE","Blank (Sch D)","Pass"))</f>
        <v>Blank (Sch D)</v>
      </c>
      <c r="K169" s="177" t="str">
        <f t="shared" si="2"/>
        <v>TRUE</v>
      </c>
    </row>
    <row r="170" spans="2:11" x14ac:dyDescent="0.2">
      <c r="B170" s="91">
        <v>167</v>
      </c>
      <c r="C170" s="246"/>
      <c r="D170" s="246"/>
      <c r="E170" s="254"/>
      <c r="F170" s="249"/>
      <c r="G170" s="238"/>
      <c r="J170" s="177" t="str">
        <f>IF(OR(COUNTIF('Sch D1 Validation'!B168:C168,"Fail")&gt;0, AND(COUNTBLANK(C170:E170)=3, OR(NOT(ISBLANK(F170)), NOT(ISBLANK(G170)))), AND(COUNTBLANK(C170:G170)&lt;5,COUNTBLANK(C170:G170)&gt;0)), "Fail", IF(K170="TRUE","Blank (Sch D)","Pass"))</f>
        <v>Blank (Sch D)</v>
      </c>
      <c r="K170" s="177" t="str">
        <f t="shared" si="2"/>
        <v>TRUE</v>
      </c>
    </row>
    <row r="171" spans="2:11" x14ac:dyDescent="0.2">
      <c r="B171" s="91">
        <v>168</v>
      </c>
      <c r="C171" s="246"/>
      <c r="D171" s="246"/>
      <c r="E171" s="254"/>
      <c r="F171" s="249"/>
      <c r="G171" s="238"/>
      <c r="J171" s="177" t="str">
        <f>IF(OR(COUNTIF('Sch D1 Validation'!B169:C169,"Fail")&gt;0, AND(COUNTBLANK(C171:E171)=3, OR(NOT(ISBLANK(F171)), NOT(ISBLANK(G171)))), AND(COUNTBLANK(C171:G171)&lt;5,COUNTBLANK(C171:G171)&gt;0)), "Fail", IF(K171="TRUE","Blank (Sch D)","Pass"))</f>
        <v>Blank (Sch D)</v>
      </c>
      <c r="K171" s="177" t="str">
        <f t="shared" si="2"/>
        <v>TRUE</v>
      </c>
    </row>
    <row r="172" spans="2:11" x14ac:dyDescent="0.2">
      <c r="B172" s="91">
        <v>169</v>
      </c>
      <c r="C172" s="246"/>
      <c r="D172" s="246"/>
      <c r="E172" s="254"/>
      <c r="F172" s="249"/>
      <c r="G172" s="238"/>
      <c r="J172" s="177" t="str">
        <f>IF(OR(COUNTIF('Sch D1 Validation'!B170:C170,"Fail")&gt;0, AND(COUNTBLANK(C172:E172)=3, OR(NOT(ISBLANK(F172)), NOT(ISBLANK(G172)))), AND(COUNTBLANK(C172:G172)&lt;5,COUNTBLANK(C172:G172)&gt;0)), "Fail", IF(K172="TRUE","Blank (Sch D)","Pass"))</f>
        <v>Blank (Sch D)</v>
      </c>
      <c r="K172" s="177" t="str">
        <f t="shared" si="2"/>
        <v>TRUE</v>
      </c>
    </row>
    <row r="173" spans="2:11" x14ac:dyDescent="0.2">
      <c r="B173" s="91">
        <v>170</v>
      </c>
      <c r="C173" s="246"/>
      <c r="D173" s="246"/>
      <c r="E173" s="254"/>
      <c r="F173" s="249"/>
      <c r="G173" s="238"/>
      <c r="J173" s="177" t="str">
        <f>IF(OR(COUNTIF('Sch D1 Validation'!B171:C171,"Fail")&gt;0, AND(COUNTBLANK(C173:E173)=3, OR(NOT(ISBLANK(F173)), NOT(ISBLANK(G173)))), AND(COUNTBLANK(C173:G173)&lt;5,COUNTBLANK(C173:G173)&gt;0)), "Fail", IF(K173="TRUE","Blank (Sch D)","Pass"))</f>
        <v>Blank (Sch D)</v>
      </c>
      <c r="K173" s="177" t="str">
        <f t="shared" si="2"/>
        <v>TRUE</v>
      </c>
    </row>
    <row r="174" spans="2:11" x14ac:dyDescent="0.2">
      <c r="B174" s="91">
        <v>171</v>
      </c>
      <c r="C174" s="246"/>
      <c r="D174" s="246"/>
      <c r="E174" s="254"/>
      <c r="F174" s="249"/>
      <c r="G174" s="238"/>
      <c r="J174" s="177" t="str">
        <f>IF(OR(COUNTIF('Sch D1 Validation'!B172:C172,"Fail")&gt;0, AND(COUNTBLANK(C174:E174)=3, OR(NOT(ISBLANK(F174)), NOT(ISBLANK(G174)))), AND(COUNTBLANK(C174:G174)&lt;5,COUNTBLANK(C174:G174)&gt;0)), "Fail", IF(K174="TRUE","Blank (Sch D)","Pass"))</f>
        <v>Blank (Sch D)</v>
      </c>
      <c r="K174" s="177" t="str">
        <f t="shared" si="2"/>
        <v>TRUE</v>
      </c>
    </row>
    <row r="175" spans="2:11" x14ac:dyDescent="0.2">
      <c r="B175" s="91">
        <v>172</v>
      </c>
      <c r="C175" s="246"/>
      <c r="D175" s="246"/>
      <c r="E175" s="254"/>
      <c r="F175" s="249"/>
      <c r="G175" s="238"/>
      <c r="J175" s="177" t="str">
        <f>IF(OR(COUNTIF('Sch D1 Validation'!B173:C173,"Fail")&gt;0, AND(COUNTBLANK(C175:E175)=3, OR(NOT(ISBLANK(F175)), NOT(ISBLANK(G175)))), AND(COUNTBLANK(C175:G175)&lt;5,COUNTBLANK(C175:G175)&gt;0)), "Fail", IF(K175="TRUE","Blank (Sch D)","Pass"))</f>
        <v>Blank (Sch D)</v>
      </c>
      <c r="K175" s="177" t="str">
        <f t="shared" si="2"/>
        <v>TRUE</v>
      </c>
    </row>
    <row r="176" spans="2:11" x14ac:dyDescent="0.2">
      <c r="B176" s="91">
        <v>173</v>
      </c>
      <c r="C176" s="246"/>
      <c r="D176" s="246"/>
      <c r="E176" s="254"/>
      <c r="F176" s="249"/>
      <c r="G176" s="238"/>
      <c r="J176" s="177" t="str">
        <f>IF(OR(COUNTIF('Sch D1 Validation'!B174:C174,"Fail")&gt;0, AND(COUNTBLANK(C176:E176)=3, OR(NOT(ISBLANK(F176)), NOT(ISBLANK(G176)))), AND(COUNTBLANK(C176:G176)&lt;5,COUNTBLANK(C176:G176)&gt;0)), "Fail", IF(K176="TRUE","Blank (Sch D)","Pass"))</f>
        <v>Blank (Sch D)</v>
      </c>
      <c r="K176" s="177" t="str">
        <f t="shared" ref="K176:K239" si="3">IF(COUNTBLANK(C176:G176)=5,"TRUE","FALSE")</f>
        <v>TRUE</v>
      </c>
    </row>
    <row r="177" spans="2:11" x14ac:dyDescent="0.2">
      <c r="B177" s="91">
        <v>174</v>
      </c>
      <c r="C177" s="246"/>
      <c r="D177" s="246"/>
      <c r="E177" s="254"/>
      <c r="F177" s="249"/>
      <c r="G177" s="238"/>
      <c r="J177" s="177" t="str">
        <f>IF(OR(COUNTIF('Sch D1 Validation'!B175:C175,"Fail")&gt;0, AND(COUNTBLANK(C177:E177)=3, OR(NOT(ISBLANK(F177)), NOT(ISBLANK(G177)))), AND(COUNTBLANK(C177:G177)&lt;5,COUNTBLANK(C177:G177)&gt;0)), "Fail", IF(K177="TRUE","Blank (Sch D)","Pass"))</f>
        <v>Blank (Sch D)</v>
      </c>
      <c r="K177" s="177" t="str">
        <f t="shared" si="3"/>
        <v>TRUE</v>
      </c>
    </row>
    <row r="178" spans="2:11" x14ac:dyDescent="0.2">
      <c r="B178" s="91">
        <v>175</v>
      </c>
      <c r="C178" s="246"/>
      <c r="D178" s="246"/>
      <c r="E178" s="254"/>
      <c r="F178" s="249"/>
      <c r="G178" s="238"/>
      <c r="J178" s="177" t="str">
        <f>IF(OR(COUNTIF('Sch D1 Validation'!B176:C176,"Fail")&gt;0, AND(COUNTBLANK(C178:E178)=3, OR(NOT(ISBLANK(F178)), NOT(ISBLANK(G178)))), AND(COUNTBLANK(C178:G178)&lt;5,COUNTBLANK(C178:G178)&gt;0)), "Fail", IF(K178="TRUE","Blank (Sch D)","Pass"))</f>
        <v>Blank (Sch D)</v>
      </c>
      <c r="K178" s="177" t="str">
        <f t="shared" si="3"/>
        <v>TRUE</v>
      </c>
    </row>
    <row r="179" spans="2:11" x14ac:dyDescent="0.2">
      <c r="B179" s="91">
        <v>176</v>
      </c>
      <c r="C179" s="246"/>
      <c r="D179" s="246"/>
      <c r="E179" s="254"/>
      <c r="F179" s="249"/>
      <c r="G179" s="238"/>
      <c r="J179" s="177" t="str">
        <f>IF(OR(COUNTIF('Sch D1 Validation'!B177:C177,"Fail")&gt;0, AND(COUNTBLANK(C179:E179)=3, OR(NOT(ISBLANK(F179)), NOT(ISBLANK(G179)))), AND(COUNTBLANK(C179:G179)&lt;5,COUNTBLANK(C179:G179)&gt;0)), "Fail", IF(K179="TRUE","Blank (Sch D)","Pass"))</f>
        <v>Blank (Sch D)</v>
      </c>
      <c r="K179" s="177" t="str">
        <f t="shared" si="3"/>
        <v>TRUE</v>
      </c>
    </row>
    <row r="180" spans="2:11" x14ac:dyDescent="0.2">
      <c r="B180" s="91">
        <v>177</v>
      </c>
      <c r="C180" s="246"/>
      <c r="D180" s="246"/>
      <c r="E180" s="254"/>
      <c r="F180" s="249"/>
      <c r="G180" s="238"/>
      <c r="J180" s="177" t="str">
        <f>IF(OR(COUNTIF('Sch D1 Validation'!B178:C178,"Fail")&gt;0, AND(COUNTBLANK(C180:E180)=3, OR(NOT(ISBLANK(F180)), NOT(ISBLANK(G180)))), AND(COUNTBLANK(C180:G180)&lt;5,COUNTBLANK(C180:G180)&gt;0)), "Fail", IF(K180="TRUE","Blank (Sch D)","Pass"))</f>
        <v>Blank (Sch D)</v>
      </c>
      <c r="K180" s="177" t="str">
        <f t="shared" si="3"/>
        <v>TRUE</v>
      </c>
    </row>
    <row r="181" spans="2:11" x14ac:dyDescent="0.2">
      <c r="B181" s="91">
        <v>178</v>
      </c>
      <c r="C181" s="246"/>
      <c r="D181" s="246"/>
      <c r="E181" s="254"/>
      <c r="F181" s="249"/>
      <c r="G181" s="238"/>
      <c r="J181" s="177" t="str">
        <f>IF(OR(COUNTIF('Sch D1 Validation'!B179:C179,"Fail")&gt;0, AND(COUNTBLANK(C181:E181)=3, OR(NOT(ISBLANK(F181)), NOT(ISBLANK(G181)))), AND(COUNTBLANK(C181:G181)&lt;5,COUNTBLANK(C181:G181)&gt;0)), "Fail", IF(K181="TRUE","Blank (Sch D)","Pass"))</f>
        <v>Blank (Sch D)</v>
      </c>
      <c r="K181" s="177" t="str">
        <f t="shared" si="3"/>
        <v>TRUE</v>
      </c>
    </row>
    <row r="182" spans="2:11" x14ac:dyDescent="0.2">
      <c r="B182" s="91">
        <v>179</v>
      </c>
      <c r="C182" s="246"/>
      <c r="D182" s="246"/>
      <c r="E182" s="254"/>
      <c r="F182" s="249"/>
      <c r="G182" s="238"/>
      <c r="J182" s="177" t="str">
        <f>IF(OR(COUNTIF('Sch D1 Validation'!B180:C180,"Fail")&gt;0, AND(COUNTBLANK(C182:E182)=3, OR(NOT(ISBLANK(F182)), NOT(ISBLANK(G182)))), AND(COUNTBLANK(C182:G182)&lt;5,COUNTBLANK(C182:G182)&gt;0)), "Fail", IF(K182="TRUE","Blank (Sch D)","Pass"))</f>
        <v>Blank (Sch D)</v>
      </c>
      <c r="K182" s="177" t="str">
        <f t="shared" si="3"/>
        <v>TRUE</v>
      </c>
    </row>
    <row r="183" spans="2:11" x14ac:dyDescent="0.2">
      <c r="B183" s="91">
        <v>180</v>
      </c>
      <c r="C183" s="246"/>
      <c r="D183" s="246"/>
      <c r="E183" s="254"/>
      <c r="F183" s="249"/>
      <c r="G183" s="238"/>
      <c r="J183" s="177" t="str">
        <f>IF(OR(COUNTIF('Sch D1 Validation'!B181:C181,"Fail")&gt;0, AND(COUNTBLANK(C183:E183)=3, OR(NOT(ISBLANK(F183)), NOT(ISBLANK(G183)))), AND(COUNTBLANK(C183:G183)&lt;5,COUNTBLANK(C183:G183)&gt;0)), "Fail", IF(K183="TRUE","Blank (Sch D)","Pass"))</f>
        <v>Blank (Sch D)</v>
      </c>
      <c r="K183" s="177" t="str">
        <f t="shared" si="3"/>
        <v>TRUE</v>
      </c>
    </row>
    <row r="184" spans="2:11" x14ac:dyDescent="0.2">
      <c r="B184" s="91">
        <v>181</v>
      </c>
      <c r="C184" s="246"/>
      <c r="D184" s="246"/>
      <c r="E184" s="254"/>
      <c r="F184" s="249"/>
      <c r="G184" s="238"/>
      <c r="J184" s="177" t="str">
        <f>IF(OR(COUNTIF('Sch D1 Validation'!B182:C182,"Fail")&gt;0, AND(COUNTBLANK(C184:E184)=3, OR(NOT(ISBLANK(F184)), NOT(ISBLANK(G184)))), AND(COUNTBLANK(C184:G184)&lt;5,COUNTBLANK(C184:G184)&gt;0)), "Fail", IF(K184="TRUE","Blank (Sch D)","Pass"))</f>
        <v>Blank (Sch D)</v>
      </c>
      <c r="K184" s="177" t="str">
        <f t="shared" si="3"/>
        <v>TRUE</v>
      </c>
    </row>
    <row r="185" spans="2:11" x14ac:dyDescent="0.2">
      <c r="B185" s="91">
        <v>182</v>
      </c>
      <c r="C185" s="246"/>
      <c r="D185" s="246"/>
      <c r="E185" s="254"/>
      <c r="F185" s="249"/>
      <c r="G185" s="238"/>
      <c r="J185" s="177" t="str">
        <f>IF(OR(COUNTIF('Sch D1 Validation'!B183:C183,"Fail")&gt;0, AND(COUNTBLANK(C185:E185)=3, OR(NOT(ISBLANK(F185)), NOT(ISBLANK(G185)))), AND(COUNTBLANK(C185:G185)&lt;5,COUNTBLANK(C185:G185)&gt;0)), "Fail", IF(K185="TRUE","Blank (Sch D)","Pass"))</f>
        <v>Blank (Sch D)</v>
      </c>
      <c r="K185" s="177" t="str">
        <f t="shared" si="3"/>
        <v>TRUE</v>
      </c>
    </row>
    <row r="186" spans="2:11" x14ac:dyDescent="0.2">
      <c r="B186" s="91">
        <v>183</v>
      </c>
      <c r="C186" s="246"/>
      <c r="D186" s="246"/>
      <c r="E186" s="254"/>
      <c r="F186" s="249"/>
      <c r="G186" s="238"/>
      <c r="J186" s="177" t="str">
        <f>IF(OR(COUNTIF('Sch D1 Validation'!B184:C184,"Fail")&gt;0, AND(COUNTBLANK(C186:E186)=3, OR(NOT(ISBLANK(F186)), NOT(ISBLANK(G186)))), AND(COUNTBLANK(C186:G186)&lt;5,COUNTBLANK(C186:G186)&gt;0)), "Fail", IF(K186="TRUE","Blank (Sch D)","Pass"))</f>
        <v>Blank (Sch D)</v>
      </c>
      <c r="K186" s="177" t="str">
        <f t="shared" si="3"/>
        <v>TRUE</v>
      </c>
    </row>
    <row r="187" spans="2:11" x14ac:dyDescent="0.2">
      <c r="B187" s="91">
        <v>184</v>
      </c>
      <c r="C187" s="246"/>
      <c r="D187" s="246"/>
      <c r="E187" s="254"/>
      <c r="F187" s="249"/>
      <c r="G187" s="238"/>
      <c r="J187" s="177" t="str">
        <f>IF(OR(COUNTIF('Sch D1 Validation'!B185:C185,"Fail")&gt;0, AND(COUNTBLANK(C187:E187)=3, OR(NOT(ISBLANK(F187)), NOT(ISBLANK(G187)))), AND(COUNTBLANK(C187:G187)&lt;5,COUNTBLANK(C187:G187)&gt;0)), "Fail", IF(K187="TRUE","Blank (Sch D)","Pass"))</f>
        <v>Blank (Sch D)</v>
      </c>
      <c r="K187" s="177" t="str">
        <f t="shared" si="3"/>
        <v>TRUE</v>
      </c>
    </row>
    <row r="188" spans="2:11" x14ac:dyDescent="0.2">
      <c r="B188" s="91">
        <v>185</v>
      </c>
      <c r="C188" s="246"/>
      <c r="D188" s="246"/>
      <c r="E188" s="254"/>
      <c r="F188" s="249"/>
      <c r="G188" s="238"/>
      <c r="J188" s="177" t="str">
        <f>IF(OR(COUNTIF('Sch D1 Validation'!B186:C186,"Fail")&gt;0, AND(COUNTBLANK(C188:E188)=3, OR(NOT(ISBLANK(F188)), NOT(ISBLANK(G188)))), AND(COUNTBLANK(C188:G188)&lt;5,COUNTBLANK(C188:G188)&gt;0)), "Fail", IF(K188="TRUE","Blank (Sch D)","Pass"))</f>
        <v>Blank (Sch D)</v>
      </c>
      <c r="K188" s="177" t="str">
        <f t="shared" si="3"/>
        <v>TRUE</v>
      </c>
    </row>
    <row r="189" spans="2:11" x14ac:dyDescent="0.2">
      <c r="B189" s="91">
        <v>186</v>
      </c>
      <c r="C189" s="246"/>
      <c r="D189" s="246"/>
      <c r="E189" s="254"/>
      <c r="F189" s="249"/>
      <c r="G189" s="238"/>
      <c r="J189" s="177" t="str">
        <f>IF(OR(COUNTIF('Sch D1 Validation'!B187:C187,"Fail")&gt;0, AND(COUNTBLANK(C189:E189)=3, OR(NOT(ISBLANK(F189)), NOT(ISBLANK(G189)))), AND(COUNTBLANK(C189:G189)&lt;5,COUNTBLANK(C189:G189)&gt;0)), "Fail", IF(K189="TRUE","Blank (Sch D)","Pass"))</f>
        <v>Blank (Sch D)</v>
      </c>
      <c r="K189" s="177" t="str">
        <f t="shared" si="3"/>
        <v>TRUE</v>
      </c>
    </row>
    <row r="190" spans="2:11" x14ac:dyDescent="0.2">
      <c r="B190" s="91">
        <v>187</v>
      </c>
      <c r="C190" s="246"/>
      <c r="D190" s="246"/>
      <c r="E190" s="254"/>
      <c r="F190" s="249"/>
      <c r="G190" s="238"/>
      <c r="J190" s="177" t="str">
        <f>IF(OR(COUNTIF('Sch D1 Validation'!B188:C188,"Fail")&gt;0, AND(COUNTBLANK(C190:E190)=3, OR(NOT(ISBLANK(F190)), NOT(ISBLANK(G190)))), AND(COUNTBLANK(C190:G190)&lt;5,COUNTBLANK(C190:G190)&gt;0)), "Fail", IF(K190="TRUE","Blank (Sch D)","Pass"))</f>
        <v>Blank (Sch D)</v>
      </c>
      <c r="K190" s="177" t="str">
        <f t="shared" si="3"/>
        <v>TRUE</v>
      </c>
    </row>
    <row r="191" spans="2:11" x14ac:dyDescent="0.2">
      <c r="B191" s="91">
        <v>188</v>
      </c>
      <c r="C191" s="246"/>
      <c r="D191" s="246"/>
      <c r="E191" s="254"/>
      <c r="F191" s="249"/>
      <c r="G191" s="238"/>
      <c r="J191" s="177" t="str">
        <f>IF(OR(COUNTIF('Sch D1 Validation'!B189:C189,"Fail")&gt;0, AND(COUNTBLANK(C191:E191)=3, OR(NOT(ISBLANK(F191)), NOT(ISBLANK(G191)))), AND(COUNTBLANK(C191:G191)&lt;5,COUNTBLANK(C191:G191)&gt;0)), "Fail", IF(K191="TRUE","Blank (Sch D)","Pass"))</f>
        <v>Blank (Sch D)</v>
      </c>
      <c r="K191" s="177" t="str">
        <f t="shared" si="3"/>
        <v>TRUE</v>
      </c>
    </row>
    <row r="192" spans="2:11" x14ac:dyDescent="0.2">
      <c r="B192" s="91">
        <v>189</v>
      </c>
      <c r="C192" s="246"/>
      <c r="D192" s="246"/>
      <c r="E192" s="254"/>
      <c r="F192" s="249"/>
      <c r="G192" s="238"/>
      <c r="J192" s="177" t="str">
        <f>IF(OR(COUNTIF('Sch D1 Validation'!B190:C190,"Fail")&gt;0, AND(COUNTBLANK(C192:E192)=3, OR(NOT(ISBLANK(F192)), NOT(ISBLANK(G192)))), AND(COUNTBLANK(C192:G192)&lt;5,COUNTBLANK(C192:G192)&gt;0)), "Fail", IF(K192="TRUE","Blank (Sch D)","Pass"))</f>
        <v>Blank (Sch D)</v>
      </c>
      <c r="K192" s="177" t="str">
        <f t="shared" si="3"/>
        <v>TRUE</v>
      </c>
    </row>
    <row r="193" spans="2:11" x14ac:dyDescent="0.2">
      <c r="B193" s="91">
        <v>190</v>
      </c>
      <c r="C193" s="246"/>
      <c r="D193" s="246"/>
      <c r="E193" s="254"/>
      <c r="F193" s="249"/>
      <c r="G193" s="238"/>
      <c r="J193" s="177" t="str">
        <f>IF(OR(COUNTIF('Sch D1 Validation'!B191:C191,"Fail")&gt;0, AND(COUNTBLANK(C193:E193)=3, OR(NOT(ISBLANK(F193)), NOT(ISBLANK(G193)))), AND(COUNTBLANK(C193:G193)&lt;5,COUNTBLANK(C193:G193)&gt;0)), "Fail", IF(K193="TRUE","Blank (Sch D)","Pass"))</f>
        <v>Blank (Sch D)</v>
      </c>
      <c r="K193" s="177" t="str">
        <f t="shared" si="3"/>
        <v>TRUE</v>
      </c>
    </row>
    <row r="194" spans="2:11" x14ac:dyDescent="0.2">
      <c r="B194" s="91">
        <v>191</v>
      </c>
      <c r="C194" s="246"/>
      <c r="D194" s="246"/>
      <c r="E194" s="254"/>
      <c r="F194" s="249"/>
      <c r="G194" s="238"/>
      <c r="J194" s="177" t="str">
        <f>IF(OR(COUNTIF('Sch D1 Validation'!B192:C192,"Fail")&gt;0, AND(COUNTBLANK(C194:E194)=3, OR(NOT(ISBLANK(F194)), NOT(ISBLANK(G194)))), AND(COUNTBLANK(C194:G194)&lt;5,COUNTBLANK(C194:G194)&gt;0)), "Fail", IF(K194="TRUE","Blank (Sch D)","Pass"))</f>
        <v>Blank (Sch D)</v>
      </c>
      <c r="K194" s="177" t="str">
        <f t="shared" si="3"/>
        <v>TRUE</v>
      </c>
    </row>
    <row r="195" spans="2:11" x14ac:dyDescent="0.2">
      <c r="B195" s="91">
        <v>192</v>
      </c>
      <c r="C195" s="246"/>
      <c r="D195" s="246"/>
      <c r="E195" s="254"/>
      <c r="F195" s="249"/>
      <c r="G195" s="238"/>
      <c r="J195" s="177" t="str">
        <f>IF(OR(COUNTIF('Sch D1 Validation'!B193:C193,"Fail")&gt;0, AND(COUNTBLANK(C195:E195)=3, OR(NOT(ISBLANK(F195)), NOT(ISBLANK(G195)))), AND(COUNTBLANK(C195:G195)&lt;5,COUNTBLANK(C195:G195)&gt;0)), "Fail", IF(K195="TRUE","Blank (Sch D)","Pass"))</f>
        <v>Blank (Sch D)</v>
      </c>
      <c r="K195" s="177" t="str">
        <f t="shared" si="3"/>
        <v>TRUE</v>
      </c>
    </row>
    <row r="196" spans="2:11" x14ac:dyDescent="0.2">
      <c r="B196" s="91">
        <v>193</v>
      </c>
      <c r="C196" s="246"/>
      <c r="D196" s="246"/>
      <c r="E196" s="254"/>
      <c r="F196" s="249"/>
      <c r="G196" s="238"/>
      <c r="J196" s="177" t="str">
        <f>IF(OR(COUNTIF('Sch D1 Validation'!B194:C194,"Fail")&gt;0, AND(COUNTBLANK(C196:E196)=3, OR(NOT(ISBLANK(F196)), NOT(ISBLANK(G196)))), AND(COUNTBLANK(C196:G196)&lt;5,COUNTBLANK(C196:G196)&gt;0)), "Fail", IF(K196="TRUE","Blank (Sch D)","Pass"))</f>
        <v>Blank (Sch D)</v>
      </c>
      <c r="K196" s="177" t="str">
        <f t="shared" si="3"/>
        <v>TRUE</v>
      </c>
    </row>
    <row r="197" spans="2:11" x14ac:dyDescent="0.2">
      <c r="B197" s="91">
        <v>194</v>
      </c>
      <c r="C197" s="246"/>
      <c r="D197" s="246"/>
      <c r="E197" s="254"/>
      <c r="F197" s="249"/>
      <c r="G197" s="238"/>
      <c r="J197" s="177" t="str">
        <f>IF(OR(COUNTIF('Sch D1 Validation'!B195:C195,"Fail")&gt;0, AND(COUNTBLANK(C197:E197)=3, OR(NOT(ISBLANK(F197)), NOT(ISBLANK(G197)))), AND(COUNTBLANK(C197:G197)&lt;5,COUNTBLANK(C197:G197)&gt;0)), "Fail", IF(K197="TRUE","Blank (Sch D)","Pass"))</f>
        <v>Blank (Sch D)</v>
      </c>
      <c r="K197" s="177" t="str">
        <f t="shared" si="3"/>
        <v>TRUE</v>
      </c>
    </row>
    <row r="198" spans="2:11" x14ac:dyDescent="0.2">
      <c r="B198" s="91">
        <v>195</v>
      </c>
      <c r="C198" s="246"/>
      <c r="D198" s="246"/>
      <c r="E198" s="254"/>
      <c r="F198" s="249"/>
      <c r="G198" s="238"/>
      <c r="J198" s="177" t="str">
        <f>IF(OR(COUNTIF('Sch D1 Validation'!B196:C196,"Fail")&gt;0, AND(COUNTBLANK(C198:E198)=3, OR(NOT(ISBLANK(F198)), NOT(ISBLANK(G198)))), AND(COUNTBLANK(C198:G198)&lt;5,COUNTBLANK(C198:G198)&gt;0)), "Fail", IF(K198="TRUE","Blank (Sch D)","Pass"))</f>
        <v>Blank (Sch D)</v>
      </c>
      <c r="K198" s="177" t="str">
        <f t="shared" si="3"/>
        <v>TRUE</v>
      </c>
    </row>
    <row r="199" spans="2:11" x14ac:dyDescent="0.2">
      <c r="B199" s="91">
        <v>196</v>
      </c>
      <c r="C199" s="246"/>
      <c r="D199" s="246"/>
      <c r="E199" s="254"/>
      <c r="F199" s="249"/>
      <c r="G199" s="238"/>
      <c r="J199" s="177" t="str">
        <f>IF(OR(COUNTIF('Sch D1 Validation'!B197:C197,"Fail")&gt;0, AND(COUNTBLANK(C199:E199)=3, OR(NOT(ISBLANK(F199)), NOT(ISBLANK(G199)))), AND(COUNTBLANK(C199:G199)&lt;5,COUNTBLANK(C199:G199)&gt;0)), "Fail", IF(K199="TRUE","Blank (Sch D)","Pass"))</f>
        <v>Blank (Sch D)</v>
      </c>
      <c r="K199" s="177" t="str">
        <f t="shared" si="3"/>
        <v>TRUE</v>
      </c>
    </row>
    <row r="200" spans="2:11" x14ac:dyDescent="0.2">
      <c r="B200" s="91">
        <v>197</v>
      </c>
      <c r="C200" s="246"/>
      <c r="D200" s="246"/>
      <c r="E200" s="254"/>
      <c r="F200" s="249"/>
      <c r="G200" s="238"/>
      <c r="J200" s="177" t="str">
        <f>IF(OR(COUNTIF('Sch D1 Validation'!B198:C198,"Fail")&gt;0, AND(COUNTBLANK(C200:E200)=3, OR(NOT(ISBLANK(F200)), NOT(ISBLANK(G200)))), AND(COUNTBLANK(C200:G200)&lt;5,COUNTBLANK(C200:G200)&gt;0)), "Fail", IF(K200="TRUE","Blank (Sch D)","Pass"))</f>
        <v>Blank (Sch D)</v>
      </c>
      <c r="K200" s="177" t="str">
        <f t="shared" si="3"/>
        <v>TRUE</v>
      </c>
    </row>
    <row r="201" spans="2:11" x14ac:dyDescent="0.2">
      <c r="B201" s="91">
        <v>198</v>
      </c>
      <c r="C201" s="246"/>
      <c r="D201" s="246"/>
      <c r="E201" s="254"/>
      <c r="F201" s="249"/>
      <c r="G201" s="238"/>
      <c r="J201" s="177" t="str">
        <f>IF(OR(COUNTIF('Sch D1 Validation'!B199:C199,"Fail")&gt;0, AND(COUNTBLANK(C201:E201)=3, OR(NOT(ISBLANK(F201)), NOT(ISBLANK(G201)))), AND(COUNTBLANK(C201:G201)&lt;5,COUNTBLANK(C201:G201)&gt;0)), "Fail", IF(K201="TRUE","Blank (Sch D)","Pass"))</f>
        <v>Blank (Sch D)</v>
      </c>
      <c r="K201" s="177" t="str">
        <f t="shared" si="3"/>
        <v>TRUE</v>
      </c>
    </row>
    <row r="202" spans="2:11" x14ac:dyDescent="0.2">
      <c r="B202" s="91">
        <v>199</v>
      </c>
      <c r="C202" s="246"/>
      <c r="D202" s="246"/>
      <c r="E202" s="254"/>
      <c r="F202" s="249"/>
      <c r="G202" s="238"/>
      <c r="J202" s="177" t="str">
        <f>IF(OR(COUNTIF('Sch D1 Validation'!B200:C200,"Fail")&gt;0, AND(COUNTBLANK(C202:E202)=3, OR(NOT(ISBLANK(F202)), NOT(ISBLANK(G202)))), AND(COUNTBLANK(C202:G202)&lt;5,COUNTBLANK(C202:G202)&gt;0)), "Fail", IF(K202="TRUE","Blank (Sch D)","Pass"))</f>
        <v>Blank (Sch D)</v>
      </c>
      <c r="K202" s="177" t="str">
        <f t="shared" si="3"/>
        <v>TRUE</v>
      </c>
    </row>
    <row r="203" spans="2:11" x14ac:dyDescent="0.2">
      <c r="B203" s="91">
        <v>200</v>
      </c>
      <c r="C203" s="246"/>
      <c r="D203" s="246"/>
      <c r="E203" s="254"/>
      <c r="F203" s="249"/>
      <c r="G203" s="238"/>
      <c r="J203" s="177" t="str">
        <f>IF(OR(COUNTIF('Sch D1 Validation'!B201:C201,"Fail")&gt;0, AND(COUNTBLANK(C203:E203)=3, OR(NOT(ISBLANK(F203)), NOT(ISBLANK(G203)))), AND(COUNTBLANK(C203:G203)&lt;5,COUNTBLANK(C203:G203)&gt;0)), "Fail", IF(K203="TRUE","Blank (Sch D)","Pass"))</f>
        <v>Blank (Sch D)</v>
      </c>
      <c r="K203" s="177" t="str">
        <f t="shared" si="3"/>
        <v>TRUE</v>
      </c>
    </row>
    <row r="204" spans="2:11" x14ac:dyDescent="0.2">
      <c r="B204" s="91">
        <v>201</v>
      </c>
      <c r="C204" s="246"/>
      <c r="D204" s="246"/>
      <c r="E204" s="254"/>
      <c r="F204" s="249"/>
      <c r="G204" s="238"/>
      <c r="J204" s="177" t="str">
        <f>IF(OR(COUNTIF('Sch D1 Validation'!B202:C202,"Fail")&gt;0, AND(COUNTBLANK(C204:E204)=3, OR(NOT(ISBLANK(F204)), NOT(ISBLANK(G204)))), AND(COUNTBLANK(C204:G204)&lt;5,COUNTBLANK(C204:G204)&gt;0)), "Fail", IF(K204="TRUE","Blank (Sch D)","Pass"))</f>
        <v>Blank (Sch D)</v>
      </c>
      <c r="K204" s="177" t="str">
        <f t="shared" si="3"/>
        <v>TRUE</v>
      </c>
    </row>
    <row r="205" spans="2:11" x14ac:dyDescent="0.2">
      <c r="B205" s="91">
        <v>202</v>
      </c>
      <c r="C205" s="246"/>
      <c r="D205" s="246"/>
      <c r="E205" s="254"/>
      <c r="F205" s="249"/>
      <c r="G205" s="238"/>
      <c r="J205" s="177" t="str">
        <f>IF(OR(COUNTIF('Sch D1 Validation'!B203:C203,"Fail")&gt;0, AND(COUNTBLANK(C205:E205)=3, OR(NOT(ISBLANK(F205)), NOT(ISBLANK(G205)))), AND(COUNTBLANK(C205:G205)&lt;5,COUNTBLANK(C205:G205)&gt;0)), "Fail", IF(K205="TRUE","Blank (Sch D)","Pass"))</f>
        <v>Blank (Sch D)</v>
      </c>
      <c r="K205" s="177" t="str">
        <f t="shared" si="3"/>
        <v>TRUE</v>
      </c>
    </row>
    <row r="206" spans="2:11" x14ac:dyDescent="0.2">
      <c r="B206" s="91">
        <v>203</v>
      </c>
      <c r="C206" s="246"/>
      <c r="D206" s="246"/>
      <c r="E206" s="254"/>
      <c r="F206" s="249"/>
      <c r="G206" s="238"/>
      <c r="J206" s="177" t="str">
        <f>IF(OR(COUNTIF('Sch D1 Validation'!B204:C204,"Fail")&gt;0, AND(COUNTBLANK(C206:E206)=3, OR(NOT(ISBLANK(F206)), NOT(ISBLANK(G206)))), AND(COUNTBLANK(C206:G206)&lt;5,COUNTBLANK(C206:G206)&gt;0)), "Fail", IF(K206="TRUE","Blank (Sch D)","Pass"))</f>
        <v>Blank (Sch D)</v>
      </c>
      <c r="K206" s="177" t="str">
        <f t="shared" si="3"/>
        <v>TRUE</v>
      </c>
    </row>
    <row r="207" spans="2:11" x14ac:dyDescent="0.2">
      <c r="B207" s="91">
        <v>204</v>
      </c>
      <c r="C207" s="246"/>
      <c r="D207" s="246"/>
      <c r="E207" s="254"/>
      <c r="F207" s="249"/>
      <c r="G207" s="238"/>
      <c r="J207" s="177" t="str">
        <f>IF(OR(COUNTIF('Sch D1 Validation'!B205:C205,"Fail")&gt;0, AND(COUNTBLANK(C207:E207)=3, OR(NOT(ISBLANK(F207)), NOT(ISBLANK(G207)))), AND(COUNTBLANK(C207:G207)&lt;5,COUNTBLANK(C207:G207)&gt;0)), "Fail", IF(K207="TRUE","Blank (Sch D)","Pass"))</f>
        <v>Blank (Sch D)</v>
      </c>
      <c r="K207" s="177" t="str">
        <f t="shared" si="3"/>
        <v>TRUE</v>
      </c>
    </row>
    <row r="208" spans="2:11" x14ac:dyDescent="0.2">
      <c r="B208" s="91">
        <v>205</v>
      </c>
      <c r="C208" s="246"/>
      <c r="D208" s="246"/>
      <c r="E208" s="254"/>
      <c r="F208" s="249"/>
      <c r="G208" s="238"/>
      <c r="J208" s="177" t="str">
        <f>IF(OR(COUNTIF('Sch D1 Validation'!B206:C206,"Fail")&gt;0, AND(COUNTBLANK(C208:E208)=3, OR(NOT(ISBLANK(F208)), NOT(ISBLANK(G208)))), AND(COUNTBLANK(C208:G208)&lt;5,COUNTBLANK(C208:G208)&gt;0)), "Fail", IF(K208="TRUE","Blank (Sch D)","Pass"))</f>
        <v>Blank (Sch D)</v>
      </c>
      <c r="K208" s="177" t="str">
        <f t="shared" si="3"/>
        <v>TRUE</v>
      </c>
    </row>
    <row r="209" spans="2:11" x14ac:dyDescent="0.2">
      <c r="B209" s="91">
        <v>206</v>
      </c>
      <c r="C209" s="246"/>
      <c r="D209" s="246"/>
      <c r="E209" s="254"/>
      <c r="F209" s="249"/>
      <c r="G209" s="238"/>
      <c r="J209" s="177" t="str">
        <f>IF(OR(COUNTIF('Sch D1 Validation'!B207:C207,"Fail")&gt;0, AND(COUNTBLANK(C209:E209)=3, OR(NOT(ISBLANK(F209)), NOT(ISBLANK(G209)))), AND(COUNTBLANK(C209:G209)&lt;5,COUNTBLANK(C209:G209)&gt;0)), "Fail", IF(K209="TRUE","Blank (Sch D)","Pass"))</f>
        <v>Blank (Sch D)</v>
      </c>
      <c r="K209" s="177" t="str">
        <f t="shared" si="3"/>
        <v>TRUE</v>
      </c>
    </row>
    <row r="210" spans="2:11" x14ac:dyDescent="0.2">
      <c r="B210" s="91">
        <v>207</v>
      </c>
      <c r="C210" s="246"/>
      <c r="D210" s="246"/>
      <c r="E210" s="254"/>
      <c r="F210" s="249"/>
      <c r="G210" s="238"/>
      <c r="J210" s="177" t="str">
        <f>IF(OR(COUNTIF('Sch D1 Validation'!B208:C208,"Fail")&gt;0, AND(COUNTBLANK(C210:E210)=3, OR(NOT(ISBLANK(F210)), NOT(ISBLANK(G210)))), AND(COUNTBLANK(C210:G210)&lt;5,COUNTBLANK(C210:G210)&gt;0)), "Fail", IF(K210="TRUE","Blank (Sch D)","Pass"))</f>
        <v>Blank (Sch D)</v>
      </c>
      <c r="K210" s="177" t="str">
        <f t="shared" si="3"/>
        <v>TRUE</v>
      </c>
    </row>
    <row r="211" spans="2:11" x14ac:dyDescent="0.2">
      <c r="B211" s="91">
        <v>208</v>
      </c>
      <c r="C211" s="246"/>
      <c r="D211" s="246"/>
      <c r="E211" s="254"/>
      <c r="F211" s="249"/>
      <c r="G211" s="238"/>
      <c r="J211" s="177" t="str">
        <f>IF(OR(COUNTIF('Sch D1 Validation'!B209:C209,"Fail")&gt;0, AND(COUNTBLANK(C211:E211)=3, OR(NOT(ISBLANK(F211)), NOT(ISBLANK(G211)))), AND(COUNTBLANK(C211:G211)&lt;5,COUNTBLANK(C211:G211)&gt;0)), "Fail", IF(K211="TRUE","Blank (Sch D)","Pass"))</f>
        <v>Blank (Sch D)</v>
      </c>
      <c r="K211" s="177" t="str">
        <f t="shared" si="3"/>
        <v>TRUE</v>
      </c>
    </row>
    <row r="212" spans="2:11" x14ac:dyDescent="0.2">
      <c r="B212" s="91">
        <v>209</v>
      </c>
      <c r="C212" s="246"/>
      <c r="D212" s="246"/>
      <c r="E212" s="254"/>
      <c r="F212" s="249"/>
      <c r="G212" s="238"/>
      <c r="J212" s="177" t="str">
        <f>IF(OR(COUNTIF('Sch D1 Validation'!B210:C210,"Fail")&gt;0, AND(COUNTBLANK(C212:E212)=3, OR(NOT(ISBLANK(F212)), NOT(ISBLANK(G212)))), AND(COUNTBLANK(C212:G212)&lt;5,COUNTBLANK(C212:G212)&gt;0)), "Fail", IF(K212="TRUE","Blank (Sch D)","Pass"))</f>
        <v>Blank (Sch D)</v>
      </c>
      <c r="K212" s="177" t="str">
        <f t="shared" si="3"/>
        <v>TRUE</v>
      </c>
    </row>
    <row r="213" spans="2:11" x14ac:dyDescent="0.2">
      <c r="B213" s="91">
        <v>210</v>
      </c>
      <c r="C213" s="246"/>
      <c r="D213" s="246"/>
      <c r="E213" s="254"/>
      <c r="F213" s="249"/>
      <c r="G213" s="238"/>
      <c r="J213" s="177" t="str">
        <f>IF(OR(COUNTIF('Sch D1 Validation'!B211:C211,"Fail")&gt;0, AND(COUNTBLANK(C213:E213)=3, OR(NOT(ISBLANK(F213)), NOT(ISBLANK(G213)))), AND(COUNTBLANK(C213:G213)&lt;5,COUNTBLANK(C213:G213)&gt;0)), "Fail", IF(K213="TRUE","Blank (Sch D)","Pass"))</f>
        <v>Blank (Sch D)</v>
      </c>
      <c r="K213" s="177" t="str">
        <f t="shared" si="3"/>
        <v>TRUE</v>
      </c>
    </row>
    <row r="214" spans="2:11" x14ac:dyDescent="0.2">
      <c r="B214" s="91">
        <v>211</v>
      </c>
      <c r="C214" s="246"/>
      <c r="D214" s="246"/>
      <c r="E214" s="254"/>
      <c r="F214" s="249"/>
      <c r="G214" s="238"/>
      <c r="J214" s="177" t="str">
        <f>IF(OR(COUNTIF('Sch D1 Validation'!B212:C212,"Fail")&gt;0, AND(COUNTBLANK(C214:E214)=3, OR(NOT(ISBLANK(F214)), NOT(ISBLANK(G214)))), AND(COUNTBLANK(C214:G214)&lt;5,COUNTBLANK(C214:G214)&gt;0)), "Fail", IF(K214="TRUE","Blank (Sch D)","Pass"))</f>
        <v>Blank (Sch D)</v>
      </c>
      <c r="K214" s="177" t="str">
        <f t="shared" si="3"/>
        <v>TRUE</v>
      </c>
    </row>
    <row r="215" spans="2:11" x14ac:dyDescent="0.2">
      <c r="B215" s="91">
        <v>212</v>
      </c>
      <c r="C215" s="246"/>
      <c r="D215" s="246"/>
      <c r="E215" s="254"/>
      <c r="F215" s="249"/>
      <c r="G215" s="238"/>
      <c r="J215" s="177" t="str">
        <f>IF(OR(COUNTIF('Sch D1 Validation'!B213:C213,"Fail")&gt;0, AND(COUNTBLANK(C215:E215)=3, OR(NOT(ISBLANK(F215)), NOT(ISBLANK(G215)))), AND(COUNTBLANK(C215:G215)&lt;5,COUNTBLANK(C215:G215)&gt;0)), "Fail", IF(K215="TRUE","Blank (Sch D)","Pass"))</f>
        <v>Blank (Sch D)</v>
      </c>
      <c r="K215" s="177" t="str">
        <f t="shared" si="3"/>
        <v>TRUE</v>
      </c>
    </row>
    <row r="216" spans="2:11" x14ac:dyDescent="0.2">
      <c r="B216" s="91">
        <v>213</v>
      </c>
      <c r="C216" s="246"/>
      <c r="D216" s="246"/>
      <c r="E216" s="254"/>
      <c r="F216" s="249"/>
      <c r="G216" s="238"/>
      <c r="J216" s="177" t="str">
        <f>IF(OR(COUNTIF('Sch D1 Validation'!B214:C214,"Fail")&gt;0, AND(COUNTBLANK(C216:E216)=3, OR(NOT(ISBLANK(F216)), NOT(ISBLANK(G216)))), AND(COUNTBLANK(C216:G216)&lt;5,COUNTBLANK(C216:G216)&gt;0)), "Fail", IF(K216="TRUE","Blank (Sch D)","Pass"))</f>
        <v>Blank (Sch D)</v>
      </c>
      <c r="K216" s="177" t="str">
        <f t="shared" si="3"/>
        <v>TRUE</v>
      </c>
    </row>
    <row r="217" spans="2:11" x14ac:dyDescent="0.2">
      <c r="B217" s="91">
        <v>214</v>
      </c>
      <c r="C217" s="246"/>
      <c r="D217" s="246"/>
      <c r="E217" s="254"/>
      <c r="F217" s="249"/>
      <c r="G217" s="238"/>
      <c r="J217" s="177" t="str">
        <f>IF(OR(COUNTIF('Sch D1 Validation'!B215:C215,"Fail")&gt;0, AND(COUNTBLANK(C217:E217)=3, OR(NOT(ISBLANK(F217)), NOT(ISBLANK(G217)))), AND(COUNTBLANK(C217:G217)&lt;5,COUNTBLANK(C217:G217)&gt;0)), "Fail", IF(K217="TRUE","Blank (Sch D)","Pass"))</f>
        <v>Blank (Sch D)</v>
      </c>
      <c r="K217" s="177" t="str">
        <f t="shared" si="3"/>
        <v>TRUE</v>
      </c>
    </row>
    <row r="218" spans="2:11" x14ac:dyDescent="0.2">
      <c r="B218" s="91">
        <v>215</v>
      </c>
      <c r="C218" s="246"/>
      <c r="D218" s="246"/>
      <c r="E218" s="254"/>
      <c r="F218" s="249"/>
      <c r="G218" s="238"/>
      <c r="J218" s="177" t="str">
        <f>IF(OR(COUNTIF('Sch D1 Validation'!B216:C216,"Fail")&gt;0, AND(COUNTBLANK(C218:E218)=3, OR(NOT(ISBLANK(F218)), NOT(ISBLANK(G218)))), AND(COUNTBLANK(C218:G218)&lt;5,COUNTBLANK(C218:G218)&gt;0)), "Fail", IF(K218="TRUE","Blank (Sch D)","Pass"))</f>
        <v>Blank (Sch D)</v>
      </c>
      <c r="K218" s="177" t="str">
        <f t="shared" si="3"/>
        <v>TRUE</v>
      </c>
    </row>
    <row r="219" spans="2:11" x14ac:dyDescent="0.2">
      <c r="B219" s="91">
        <v>216</v>
      </c>
      <c r="C219" s="246"/>
      <c r="D219" s="246"/>
      <c r="E219" s="254"/>
      <c r="F219" s="249"/>
      <c r="G219" s="238"/>
      <c r="J219" s="177" t="str">
        <f>IF(OR(COUNTIF('Sch D1 Validation'!B217:C217,"Fail")&gt;0, AND(COUNTBLANK(C219:E219)=3, OR(NOT(ISBLANK(F219)), NOT(ISBLANK(G219)))), AND(COUNTBLANK(C219:G219)&lt;5,COUNTBLANK(C219:G219)&gt;0)), "Fail", IF(K219="TRUE","Blank (Sch D)","Pass"))</f>
        <v>Blank (Sch D)</v>
      </c>
      <c r="K219" s="177" t="str">
        <f t="shared" si="3"/>
        <v>TRUE</v>
      </c>
    </row>
    <row r="220" spans="2:11" x14ac:dyDescent="0.2">
      <c r="B220" s="91">
        <v>217</v>
      </c>
      <c r="C220" s="246"/>
      <c r="D220" s="246"/>
      <c r="E220" s="254"/>
      <c r="F220" s="249"/>
      <c r="G220" s="238"/>
      <c r="J220" s="177" t="str">
        <f>IF(OR(COUNTIF('Sch D1 Validation'!B218:C218,"Fail")&gt;0, AND(COUNTBLANK(C220:E220)=3, OR(NOT(ISBLANK(F220)), NOT(ISBLANK(G220)))), AND(COUNTBLANK(C220:G220)&lt;5,COUNTBLANK(C220:G220)&gt;0)), "Fail", IF(K220="TRUE","Blank (Sch D)","Pass"))</f>
        <v>Blank (Sch D)</v>
      </c>
      <c r="K220" s="177" t="str">
        <f t="shared" si="3"/>
        <v>TRUE</v>
      </c>
    </row>
    <row r="221" spans="2:11" x14ac:dyDescent="0.2">
      <c r="B221" s="91">
        <v>218</v>
      </c>
      <c r="C221" s="246"/>
      <c r="D221" s="246"/>
      <c r="E221" s="254"/>
      <c r="F221" s="249"/>
      <c r="G221" s="238"/>
      <c r="J221" s="177" t="str">
        <f>IF(OR(COUNTIF('Sch D1 Validation'!B219:C219,"Fail")&gt;0, AND(COUNTBLANK(C221:E221)=3, OR(NOT(ISBLANK(F221)), NOT(ISBLANK(G221)))), AND(COUNTBLANK(C221:G221)&lt;5,COUNTBLANK(C221:G221)&gt;0)), "Fail", IF(K221="TRUE","Blank (Sch D)","Pass"))</f>
        <v>Blank (Sch D)</v>
      </c>
      <c r="K221" s="177" t="str">
        <f t="shared" si="3"/>
        <v>TRUE</v>
      </c>
    </row>
    <row r="222" spans="2:11" x14ac:dyDescent="0.2">
      <c r="B222" s="91">
        <v>219</v>
      </c>
      <c r="C222" s="246"/>
      <c r="D222" s="246"/>
      <c r="E222" s="254"/>
      <c r="F222" s="249"/>
      <c r="G222" s="238"/>
      <c r="J222" s="177" t="str">
        <f>IF(OR(COUNTIF('Sch D1 Validation'!B220:C220,"Fail")&gt;0, AND(COUNTBLANK(C222:E222)=3, OR(NOT(ISBLANK(F222)), NOT(ISBLANK(G222)))), AND(COUNTBLANK(C222:G222)&lt;5,COUNTBLANK(C222:G222)&gt;0)), "Fail", IF(K222="TRUE","Blank (Sch D)","Pass"))</f>
        <v>Blank (Sch D)</v>
      </c>
      <c r="K222" s="177" t="str">
        <f t="shared" si="3"/>
        <v>TRUE</v>
      </c>
    </row>
    <row r="223" spans="2:11" x14ac:dyDescent="0.2">
      <c r="B223" s="91">
        <v>220</v>
      </c>
      <c r="C223" s="246"/>
      <c r="D223" s="246"/>
      <c r="E223" s="254"/>
      <c r="F223" s="249"/>
      <c r="G223" s="238"/>
      <c r="J223" s="177" t="str">
        <f>IF(OR(COUNTIF('Sch D1 Validation'!B221:C221,"Fail")&gt;0, AND(COUNTBLANK(C223:E223)=3, OR(NOT(ISBLANK(F223)), NOT(ISBLANK(G223)))), AND(COUNTBLANK(C223:G223)&lt;5,COUNTBLANK(C223:G223)&gt;0)), "Fail", IF(K223="TRUE","Blank (Sch D)","Pass"))</f>
        <v>Blank (Sch D)</v>
      </c>
      <c r="K223" s="177" t="str">
        <f t="shared" si="3"/>
        <v>TRUE</v>
      </c>
    </row>
    <row r="224" spans="2:11" x14ac:dyDescent="0.2">
      <c r="B224" s="91">
        <v>221</v>
      </c>
      <c r="C224" s="246"/>
      <c r="D224" s="246"/>
      <c r="E224" s="254"/>
      <c r="F224" s="249"/>
      <c r="G224" s="238"/>
      <c r="J224" s="177" t="str">
        <f>IF(OR(COUNTIF('Sch D1 Validation'!B222:C222,"Fail")&gt;0, AND(COUNTBLANK(C224:E224)=3, OR(NOT(ISBLANK(F224)), NOT(ISBLANK(G224)))), AND(COUNTBLANK(C224:G224)&lt;5,COUNTBLANK(C224:G224)&gt;0)), "Fail", IF(K224="TRUE","Blank (Sch D)","Pass"))</f>
        <v>Blank (Sch D)</v>
      </c>
      <c r="K224" s="177" t="str">
        <f t="shared" si="3"/>
        <v>TRUE</v>
      </c>
    </row>
    <row r="225" spans="2:11" x14ac:dyDescent="0.2">
      <c r="B225" s="91">
        <v>222</v>
      </c>
      <c r="C225" s="246"/>
      <c r="D225" s="246"/>
      <c r="E225" s="254"/>
      <c r="F225" s="249"/>
      <c r="G225" s="238"/>
      <c r="J225" s="177" t="str">
        <f>IF(OR(COUNTIF('Sch D1 Validation'!B223:C223,"Fail")&gt;0, AND(COUNTBLANK(C225:E225)=3, OR(NOT(ISBLANK(F225)), NOT(ISBLANK(G225)))), AND(COUNTBLANK(C225:G225)&lt;5,COUNTBLANK(C225:G225)&gt;0)), "Fail", IF(K225="TRUE","Blank (Sch D)","Pass"))</f>
        <v>Blank (Sch D)</v>
      </c>
      <c r="K225" s="177" t="str">
        <f t="shared" si="3"/>
        <v>TRUE</v>
      </c>
    </row>
    <row r="226" spans="2:11" x14ac:dyDescent="0.2">
      <c r="B226" s="91">
        <v>223</v>
      </c>
      <c r="C226" s="246"/>
      <c r="D226" s="246"/>
      <c r="E226" s="254"/>
      <c r="F226" s="249"/>
      <c r="G226" s="238"/>
      <c r="J226" s="177" t="str">
        <f>IF(OR(COUNTIF('Sch D1 Validation'!B224:C224,"Fail")&gt;0, AND(COUNTBLANK(C226:E226)=3, OR(NOT(ISBLANK(F226)), NOT(ISBLANK(G226)))), AND(COUNTBLANK(C226:G226)&lt;5,COUNTBLANK(C226:G226)&gt;0)), "Fail", IF(K226="TRUE","Blank (Sch D)","Pass"))</f>
        <v>Blank (Sch D)</v>
      </c>
      <c r="K226" s="177" t="str">
        <f t="shared" si="3"/>
        <v>TRUE</v>
      </c>
    </row>
    <row r="227" spans="2:11" x14ac:dyDescent="0.2">
      <c r="B227" s="91">
        <v>224</v>
      </c>
      <c r="C227" s="246"/>
      <c r="D227" s="246"/>
      <c r="E227" s="254"/>
      <c r="F227" s="249"/>
      <c r="G227" s="238"/>
      <c r="J227" s="177" t="str">
        <f>IF(OR(COUNTIF('Sch D1 Validation'!B225:C225,"Fail")&gt;0, AND(COUNTBLANK(C227:E227)=3, OR(NOT(ISBLANK(F227)), NOT(ISBLANK(G227)))), AND(COUNTBLANK(C227:G227)&lt;5,COUNTBLANK(C227:G227)&gt;0)), "Fail", IF(K227="TRUE","Blank (Sch D)","Pass"))</f>
        <v>Blank (Sch D)</v>
      </c>
      <c r="K227" s="177" t="str">
        <f t="shared" si="3"/>
        <v>TRUE</v>
      </c>
    </row>
    <row r="228" spans="2:11" x14ac:dyDescent="0.2">
      <c r="B228" s="91">
        <v>225</v>
      </c>
      <c r="C228" s="246"/>
      <c r="D228" s="246"/>
      <c r="E228" s="254"/>
      <c r="F228" s="249"/>
      <c r="G228" s="238"/>
      <c r="J228" s="177" t="str">
        <f>IF(OR(COUNTIF('Sch D1 Validation'!B226:C226,"Fail")&gt;0, AND(COUNTBLANK(C228:E228)=3, OR(NOT(ISBLANK(F228)), NOT(ISBLANK(G228)))), AND(COUNTBLANK(C228:G228)&lt;5,COUNTBLANK(C228:G228)&gt;0)), "Fail", IF(K228="TRUE","Blank (Sch D)","Pass"))</f>
        <v>Blank (Sch D)</v>
      </c>
      <c r="K228" s="177" t="str">
        <f t="shared" si="3"/>
        <v>TRUE</v>
      </c>
    </row>
    <row r="229" spans="2:11" x14ac:dyDescent="0.2">
      <c r="B229" s="91">
        <v>226</v>
      </c>
      <c r="C229" s="246"/>
      <c r="D229" s="246"/>
      <c r="E229" s="254"/>
      <c r="F229" s="249"/>
      <c r="G229" s="238"/>
      <c r="J229" s="177" t="str">
        <f>IF(OR(COUNTIF('Sch D1 Validation'!B227:C227,"Fail")&gt;0, AND(COUNTBLANK(C229:E229)=3, OR(NOT(ISBLANK(F229)), NOT(ISBLANK(G229)))), AND(COUNTBLANK(C229:G229)&lt;5,COUNTBLANK(C229:G229)&gt;0)), "Fail", IF(K229="TRUE","Blank (Sch D)","Pass"))</f>
        <v>Blank (Sch D)</v>
      </c>
      <c r="K229" s="177" t="str">
        <f t="shared" si="3"/>
        <v>TRUE</v>
      </c>
    </row>
    <row r="230" spans="2:11" x14ac:dyDescent="0.2">
      <c r="B230" s="91">
        <v>227</v>
      </c>
      <c r="C230" s="246"/>
      <c r="D230" s="246"/>
      <c r="E230" s="254"/>
      <c r="F230" s="249"/>
      <c r="G230" s="238"/>
      <c r="J230" s="177" t="str">
        <f>IF(OR(COUNTIF('Sch D1 Validation'!B228:C228,"Fail")&gt;0, AND(COUNTBLANK(C230:E230)=3, OR(NOT(ISBLANK(F230)), NOT(ISBLANK(G230)))), AND(COUNTBLANK(C230:G230)&lt;5,COUNTBLANK(C230:G230)&gt;0)), "Fail", IF(K230="TRUE","Blank (Sch D)","Pass"))</f>
        <v>Blank (Sch D)</v>
      </c>
      <c r="K230" s="177" t="str">
        <f t="shared" si="3"/>
        <v>TRUE</v>
      </c>
    </row>
    <row r="231" spans="2:11" x14ac:dyDescent="0.2">
      <c r="B231" s="91">
        <v>228</v>
      </c>
      <c r="C231" s="246"/>
      <c r="D231" s="246"/>
      <c r="E231" s="254"/>
      <c r="F231" s="249"/>
      <c r="G231" s="238"/>
      <c r="J231" s="177" t="str">
        <f>IF(OR(COUNTIF('Sch D1 Validation'!B229:C229,"Fail")&gt;0, AND(COUNTBLANK(C231:E231)=3, OR(NOT(ISBLANK(F231)), NOT(ISBLANK(G231)))), AND(COUNTBLANK(C231:G231)&lt;5,COUNTBLANK(C231:G231)&gt;0)), "Fail", IF(K231="TRUE","Blank (Sch D)","Pass"))</f>
        <v>Blank (Sch D)</v>
      </c>
      <c r="K231" s="177" t="str">
        <f t="shared" si="3"/>
        <v>TRUE</v>
      </c>
    </row>
    <row r="232" spans="2:11" x14ac:dyDescent="0.2">
      <c r="B232" s="91">
        <v>229</v>
      </c>
      <c r="C232" s="246"/>
      <c r="D232" s="246"/>
      <c r="E232" s="254"/>
      <c r="F232" s="249"/>
      <c r="G232" s="238"/>
      <c r="J232" s="177" t="str">
        <f>IF(OR(COUNTIF('Sch D1 Validation'!B230:C230,"Fail")&gt;0, AND(COUNTBLANK(C232:E232)=3, OR(NOT(ISBLANK(F232)), NOT(ISBLANK(G232)))), AND(COUNTBLANK(C232:G232)&lt;5,COUNTBLANK(C232:G232)&gt;0)), "Fail", IF(K232="TRUE","Blank (Sch D)","Pass"))</f>
        <v>Blank (Sch D)</v>
      </c>
      <c r="K232" s="177" t="str">
        <f t="shared" si="3"/>
        <v>TRUE</v>
      </c>
    </row>
    <row r="233" spans="2:11" x14ac:dyDescent="0.2">
      <c r="B233" s="91">
        <v>230</v>
      </c>
      <c r="C233" s="246"/>
      <c r="D233" s="246"/>
      <c r="E233" s="254"/>
      <c r="F233" s="249"/>
      <c r="G233" s="238"/>
      <c r="J233" s="177" t="str">
        <f>IF(OR(COUNTIF('Sch D1 Validation'!B231:C231,"Fail")&gt;0, AND(COUNTBLANK(C233:E233)=3, OR(NOT(ISBLANK(F233)), NOT(ISBLANK(G233)))), AND(COUNTBLANK(C233:G233)&lt;5,COUNTBLANK(C233:G233)&gt;0)), "Fail", IF(K233="TRUE","Blank (Sch D)","Pass"))</f>
        <v>Blank (Sch D)</v>
      </c>
      <c r="K233" s="177" t="str">
        <f t="shared" si="3"/>
        <v>TRUE</v>
      </c>
    </row>
    <row r="234" spans="2:11" x14ac:dyDescent="0.2">
      <c r="B234" s="91">
        <v>231</v>
      </c>
      <c r="C234" s="246"/>
      <c r="D234" s="246"/>
      <c r="E234" s="254"/>
      <c r="F234" s="249"/>
      <c r="G234" s="238"/>
      <c r="J234" s="177" t="str">
        <f>IF(OR(COUNTIF('Sch D1 Validation'!B232:C232,"Fail")&gt;0, AND(COUNTBLANK(C234:E234)=3, OR(NOT(ISBLANK(F234)), NOT(ISBLANK(G234)))), AND(COUNTBLANK(C234:G234)&lt;5,COUNTBLANK(C234:G234)&gt;0)), "Fail", IF(K234="TRUE","Blank (Sch D)","Pass"))</f>
        <v>Blank (Sch D)</v>
      </c>
      <c r="K234" s="177" t="str">
        <f t="shared" si="3"/>
        <v>TRUE</v>
      </c>
    </row>
    <row r="235" spans="2:11" x14ac:dyDescent="0.2">
      <c r="B235" s="91">
        <v>232</v>
      </c>
      <c r="C235" s="246"/>
      <c r="D235" s="246"/>
      <c r="E235" s="254"/>
      <c r="F235" s="249"/>
      <c r="G235" s="238"/>
      <c r="J235" s="177" t="str">
        <f>IF(OR(COUNTIF('Sch D1 Validation'!B233:C233,"Fail")&gt;0, AND(COUNTBLANK(C235:E235)=3, OR(NOT(ISBLANK(F235)), NOT(ISBLANK(G235)))), AND(COUNTBLANK(C235:G235)&lt;5,COUNTBLANK(C235:G235)&gt;0)), "Fail", IF(K235="TRUE","Blank (Sch D)","Pass"))</f>
        <v>Blank (Sch D)</v>
      </c>
      <c r="K235" s="177" t="str">
        <f t="shared" si="3"/>
        <v>TRUE</v>
      </c>
    </row>
    <row r="236" spans="2:11" x14ac:dyDescent="0.2">
      <c r="B236" s="91">
        <v>233</v>
      </c>
      <c r="C236" s="246"/>
      <c r="D236" s="246"/>
      <c r="E236" s="254"/>
      <c r="F236" s="249"/>
      <c r="G236" s="238"/>
      <c r="J236" s="177" t="str">
        <f>IF(OR(COUNTIF('Sch D1 Validation'!B234:C234,"Fail")&gt;0, AND(COUNTBLANK(C236:E236)=3, OR(NOT(ISBLANK(F236)), NOT(ISBLANK(G236)))), AND(COUNTBLANK(C236:G236)&lt;5,COUNTBLANK(C236:G236)&gt;0)), "Fail", IF(K236="TRUE","Blank (Sch D)","Pass"))</f>
        <v>Blank (Sch D)</v>
      </c>
      <c r="K236" s="177" t="str">
        <f t="shared" si="3"/>
        <v>TRUE</v>
      </c>
    </row>
    <row r="237" spans="2:11" x14ac:dyDescent="0.2">
      <c r="B237" s="91">
        <v>234</v>
      </c>
      <c r="C237" s="246"/>
      <c r="D237" s="246"/>
      <c r="E237" s="254"/>
      <c r="F237" s="249"/>
      <c r="G237" s="238"/>
      <c r="J237" s="177" t="str">
        <f>IF(OR(COUNTIF('Sch D1 Validation'!B235:C235,"Fail")&gt;0, AND(COUNTBLANK(C237:E237)=3, OR(NOT(ISBLANK(F237)), NOT(ISBLANK(G237)))), AND(COUNTBLANK(C237:G237)&lt;5,COUNTBLANK(C237:G237)&gt;0)), "Fail", IF(K237="TRUE","Blank (Sch D)","Pass"))</f>
        <v>Blank (Sch D)</v>
      </c>
      <c r="K237" s="177" t="str">
        <f t="shared" si="3"/>
        <v>TRUE</v>
      </c>
    </row>
    <row r="238" spans="2:11" x14ac:dyDescent="0.2">
      <c r="B238" s="91">
        <v>235</v>
      </c>
      <c r="C238" s="246"/>
      <c r="D238" s="246"/>
      <c r="E238" s="254"/>
      <c r="F238" s="249"/>
      <c r="G238" s="238"/>
      <c r="J238" s="177" t="str">
        <f>IF(OR(COUNTIF('Sch D1 Validation'!B236:C236,"Fail")&gt;0, AND(COUNTBLANK(C238:E238)=3, OR(NOT(ISBLANK(F238)), NOT(ISBLANK(G238)))), AND(COUNTBLANK(C238:G238)&lt;5,COUNTBLANK(C238:G238)&gt;0)), "Fail", IF(K238="TRUE","Blank (Sch D)","Pass"))</f>
        <v>Blank (Sch D)</v>
      </c>
      <c r="K238" s="177" t="str">
        <f t="shared" si="3"/>
        <v>TRUE</v>
      </c>
    </row>
    <row r="239" spans="2:11" x14ac:dyDescent="0.2">
      <c r="B239" s="91">
        <v>236</v>
      </c>
      <c r="C239" s="246"/>
      <c r="D239" s="246"/>
      <c r="E239" s="254"/>
      <c r="F239" s="249"/>
      <c r="G239" s="238"/>
      <c r="J239" s="177" t="str">
        <f>IF(OR(COUNTIF('Sch D1 Validation'!B237:C237,"Fail")&gt;0, AND(COUNTBLANK(C239:E239)=3, OR(NOT(ISBLANK(F239)), NOT(ISBLANK(G239)))), AND(COUNTBLANK(C239:G239)&lt;5,COUNTBLANK(C239:G239)&gt;0)), "Fail", IF(K239="TRUE","Blank (Sch D)","Pass"))</f>
        <v>Blank (Sch D)</v>
      </c>
      <c r="K239" s="177" t="str">
        <f t="shared" si="3"/>
        <v>TRUE</v>
      </c>
    </row>
    <row r="240" spans="2:11" x14ac:dyDescent="0.2">
      <c r="B240" s="91">
        <v>237</v>
      </c>
      <c r="C240" s="246"/>
      <c r="D240" s="246"/>
      <c r="E240" s="254"/>
      <c r="F240" s="249"/>
      <c r="G240" s="238"/>
      <c r="J240" s="177" t="str">
        <f>IF(OR(COUNTIF('Sch D1 Validation'!B238:C238,"Fail")&gt;0, AND(COUNTBLANK(C240:E240)=3, OR(NOT(ISBLANK(F240)), NOT(ISBLANK(G240)))), AND(COUNTBLANK(C240:G240)&lt;5,COUNTBLANK(C240:G240)&gt;0)), "Fail", IF(K240="TRUE","Blank (Sch D)","Pass"))</f>
        <v>Blank (Sch D)</v>
      </c>
      <c r="K240" s="177" t="str">
        <f t="shared" ref="K240:K303" si="4">IF(COUNTBLANK(C240:G240)=5,"TRUE","FALSE")</f>
        <v>TRUE</v>
      </c>
    </row>
    <row r="241" spans="2:11" x14ac:dyDescent="0.2">
      <c r="B241" s="91">
        <v>238</v>
      </c>
      <c r="C241" s="246"/>
      <c r="D241" s="246"/>
      <c r="E241" s="254"/>
      <c r="F241" s="249"/>
      <c r="G241" s="238"/>
      <c r="J241" s="177" t="str">
        <f>IF(OR(COUNTIF('Sch D1 Validation'!B239:C239,"Fail")&gt;0, AND(COUNTBLANK(C241:E241)=3, OR(NOT(ISBLANK(F241)), NOT(ISBLANK(G241)))), AND(COUNTBLANK(C241:G241)&lt;5,COUNTBLANK(C241:G241)&gt;0)), "Fail", IF(K241="TRUE","Blank (Sch D)","Pass"))</f>
        <v>Blank (Sch D)</v>
      </c>
      <c r="K241" s="177" t="str">
        <f t="shared" si="4"/>
        <v>TRUE</v>
      </c>
    </row>
    <row r="242" spans="2:11" x14ac:dyDescent="0.2">
      <c r="B242" s="91">
        <v>239</v>
      </c>
      <c r="C242" s="246"/>
      <c r="D242" s="246"/>
      <c r="E242" s="254"/>
      <c r="F242" s="249"/>
      <c r="G242" s="238"/>
      <c r="J242" s="177" t="str">
        <f>IF(OR(COUNTIF('Sch D1 Validation'!B240:C240,"Fail")&gt;0, AND(COUNTBLANK(C242:E242)=3, OR(NOT(ISBLANK(F242)), NOT(ISBLANK(G242)))), AND(COUNTBLANK(C242:G242)&lt;5,COUNTBLANK(C242:G242)&gt;0)), "Fail", IF(K242="TRUE","Blank (Sch D)","Pass"))</f>
        <v>Blank (Sch D)</v>
      </c>
      <c r="K242" s="177" t="str">
        <f t="shared" si="4"/>
        <v>TRUE</v>
      </c>
    </row>
    <row r="243" spans="2:11" x14ac:dyDescent="0.2">
      <c r="B243" s="91">
        <v>240</v>
      </c>
      <c r="C243" s="246"/>
      <c r="D243" s="246"/>
      <c r="E243" s="254"/>
      <c r="F243" s="249"/>
      <c r="G243" s="238"/>
      <c r="J243" s="177" t="str">
        <f>IF(OR(COUNTIF('Sch D1 Validation'!B241:C241,"Fail")&gt;0, AND(COUNTBLANK(C243:E243)=3, OR(NOT(ISBLANK(F243)), NOT(ISBLANK(G243)))), AND(COUNTBLANK(C243:G243)&lt;5,COUNTBLANK(C243:G243)&gt;0)), "Fail", IF(K243="TRUE","Blank (Sch D)","Pass"))</f>
        <v>Blank (Sch D)</v>
      </c>
      <c r="K243" s="177" t="str">
        <f t="shared" si="4"/>
        <v>TRUE</v>
      </c>
    </row>
    <row r="244" spans="2:11" x14ac:dyDescent="0.2">
      <c r="B244" s="91">
        <v>241</v>
      </c>
      <c r="C244" s="246"/>
      <c r="D244" s="246"/>
      <c r="E244" s="254"/>
      <c r="F244" s="249"/>
      <c r="G244" s="238"/>
      <c r="J244" s="177" t="str">
        <f>IF(OR(COUNTIF('Sch D1 Validation'!B242:C242,"Fail")&gt;0, AND(COUNTBLANK(C244:E244)=3, OR(NOT(ISBLANK(F244)), NOT(ISBLANK(G244)))), AND(COUNTBLANK(C244:G244)&lt;5,COUNTBLANK(C244:G244)&gt;0)), "Fail", IF(K244="TRUE","Blank (Sch D)","Pass"))</f>
        <v>Blank (Sch D)</v>
      </c>
      <c r="K244" s="177" t="str">
        <f t="shared" si="4"/>
        <v>TRUE</v>
      </c>
    </row>
    <row r="245" spans="2:11" x14ac:dyDescent="0.2">
      <c r="B245" s="91">
        <v>242</v>
      </c>
      <c r="C245" s="246"/>
      <c r="D245" s="246"/>
      <c r="E245" s="254"/>
      <c r="F245" s="249"/>
      <c r="G245" s="238"/>
      <c r="J245" s="177" t="str">
        <f>IF(OR(COUNTIF('Sch D1 Validation'!B243:C243,"Fail")&gt;0, AND(COUNTBLANK(C245:E245)=3, OR(NOT(ISBLANK(F245)), NOT(ISBLANK(G245)))), AND(COUNTBLANK(C245:G245)&lt;5,COUNTBLANK(C245:G245)&gt;0)), "Fail", IF(K245="TRUE","Blank (Sch D)","Pass"))</f>
        <v>Blank (Sch D)</v>
      </c>
      <c r="K245" s="177" t="str">
        <f t="shared" si="4"/>
        <v>TRUE</v>
      </c>
    </row>
    <row r="246" spans="2:11" x14ac:dyDescent="0.2">
      <c r="B246" s="91">
        <v>243</v>
      </c>
      <c r="C246" s="246"/>
      <c r="D246" s="246"/>
      <c r="E246" s="254"/>
      <c r="F246" s="249"/>
      <c r="G246" s="238"/>
      <c r="J246" s="177" t="str">
        <f>IF(OR(COUNTIF('Sch D1 Validation'!B244:C244,"Fail")&gt;0, AND(COUNTBLANK(C246:E246)=3, OR(NOT(ISBLANK(F246)), NOT(ISBLANK(G246)))), AND(COUNTBLANK(C246:G246)&lt;5,COUNTBLANK(C246:G246)&gt;0)), "Fail", IF(K246="TRUE","Blank (Sch D)","Pass"))</f>
        <v>Blank (Sch D)</v>
      </c>
      <c r="K246" s="177" t="str">
        <f t="shared" si="4"/>
        <v>TRUE</v>
      </c>
    </row>
    <row r="247" spans="2:11" x14ac:dyDescent="0.2">
      <c r="B247" s="91">
        <v>244</v>
      </c>
      <c r="C247" s="246"/>
      <c r="D247" s="246"/>
      <c r="E247" s="254"/>
      <c r="F247" s="249"/>
      <c r="G247" s="238"/>
      <c r="J247" s="177" t="str">
        <f>IF(OR(COUNTIF('Sch D1 Validation'!B245:C245,"Fail")&gt;0, AND(COUNTBLANK(C247:E247)=3, OR(NOT(ISBLANK(F247)), NOT(ISBLANK(G247)))), AND(COUNTBLANK(C247:G247)&lt;5,COUNTBLANK(C247:G247)&gt;0)), "Fail", IF(K247="TRUE","Blank (Sch D)","Pass"))</f>
        <v>Blank (Sch D)</v>
      </c>
      <c r="K247" s="177" t="str">
        <f t="shared" si="4"/>
        <v>TRUE</v>
      </c>
    </row>
    <row r="248" spans="2:11" x14ac:dyDescent="0.2">
      <c r="B248" s="91">
        <v>245</v>
      </c>
      <c r="C248" s="246"/>
      <c r="D248" s="246"/>
      <c r="E248" s="254"/>
      <c r="F248" s="249"/>
      <c r="G248" s="238"/>
      <c r="J248" s="177" t="str">
        <f>IF(OR(COUNTIF('Sch D1 Validation'!B246:C246,"Fail")&gt;0, AND(COUNTBLANK(C248:E248)=3, OR(NOT(ISBLANK(F248)), NOT(ISBLANK(G248)))), AND(COUNTBLANK(C248:G248)&lt;5,COUNTBLANK(C248:G248)&gt;0)), "Fail", IF(K248="TRUE","Blank (Sch D)","Pass"))</f>
        <v>Blank (Sch D)</v>
      </c>
      <c r="K248" s="177" t="str">
        <f t="shared" si="4"/>
        <v>TRUE</v>
      </c>
    </row>
    <row r="249" spans="2:11" x14ac:dyDescent="0.2">
      <c r="B249" s="91">
        <v>246</v>
      </c>
      <c r="C249" s="246"/>
      <c r="D249" s="246"/>
      <c r="E249" s="254"/>
      <c r="F249" s="249"/>
      <c r="G249" s="238"/>
      <c r="J249" s="177" t="str">
        <f>IF(OR(COUNTIF('Sch D1 Validation'!B247:C247,"Fail")&gt;0, AND(COUNTBLANK(C249:E249)=3, OR(NOT(ISBLANK(F249)), NOT(ISBLANK(G249)))), AND(COUNTBLANK(C249:G249)&lt;5,COUNTBLANK(C249:G249)&gt;0)), "Fail", IF(K249="TRUE","Blank (Sch D)","Pass"))</f>
        <v>Blank (Sch D)</v>
      </c>
      <c r="K249" s="177" t="str">
        <f t="shared" si="4"/>
        <v>TRUE</v>
      </c>
    </row>
    <row r="250" spans="2:11" x14ac:dyDescent="0.2">
      <c r="B250" s="91">
        <v>247</v>
      </c>
      <c r="C250" s="246"/>
      <c r="D250" s="246"/>
      <c r="E250" s="254"/>
      <c r="F250" s="249"/>
      <c r="G250" s="238"/>
      <c r="J250" s="177" t="str">
        <f>IF(OR(COUNTIF('Sch D1 Validation'!B248:C248,"Fail")&gt;0, AND(COUNTBLANK(C250:E250)=3, OR(NOT(ISBLANK(F250)), NOT(ISBLANK(G250)))), AND(COUNTBLANK(C250:G250)&lt;5,COUNTBLANK(C250:G250)&gt;0)), "Fail", IF(K250="TRUE","Blank (Sch D)","Pass"))</f>
        <v>Blank (Sch D)</v>
      </c>
      <c r="K250" s="177" t="str">
        <f t="shared" si="4"/>
        <v>TRUE</v>
      </c>
    </row>
    <row r="251" spans="2:11" x14ac:dyDescent="0.2">
      <c r="B251" s="91">
        <v>248</v>
      </c>
      <c r="C251" s="246"/>
      <c r="D251" s="246"/>
      <c r="E251" s="254"/>
      <c r="F251" s="249"/>
      <c r="G251" s="238"/>
      <c r="J251" s="177" t="str">
        <f>IF(OR(COUNTIF('Sch D1 Validation'!B249:C249,"Fail")&gt;0, AND(COUNTBLANK(C251:E251)=3, OR(NOT(ISBLANK(F251)), NOT(ISBLANK(G251)))), AND(COUNTBLANK(C251:G251)&lt;5,COUNTBLANK(C251:G251)&gt;0)), "Fail", IF(K251="TRUE","Blank (Sch D)","Pass"))</f>
        <v>Blank (Sch D)</v>
      </c>
      <c r="K251" s="177" t="str">
        <f t="shared" si="4"/>
        <v>TRUE</v>
      </c>
    </row>
    <row r="252" spans="2:11" x14ac:dyDescent="0.2">
      <c r="B252" s="91">
        <v>249</v>
      </c>
      <c r="C252" s="246"/>
      <c r="D252" s="246"/>
      <c r="E252" s="254"/>
      <c r="F252" s="249"/>
      <c r="G252" s="238"/>
      <c r="J252" s="177" t="str">
        <f>IF(OR(COUNTIF('Sch D1 Validation'!B250:C250,"Fail")&gt;0, AND(COUNTBLANK(C252:E252)=3, OR(NOT(ISBLANK(F252)), NOT(ISBLANK(G252)))), AND(COUNTBLANK(C252:G252)&lt;5,COUNTBLANK(C252:G252)&gt;0)), "Fail", IF(K252="TRUE","Blank (Sch D)","Pass"))</f>
        <v>Blank (Sch D)</v>
      </c>
      <c r="K252" s="177" t="str">
        <f t="shared" si="4"/>
        <v>TRUE</v>
      </c>
    </row>
    <row r="253" spans="2:11" x14ac:dyDescent="0.2">
      <c r="B253" s="91">
        <v>250</v>
      </c>
      <c r="C253" s="246"/>
      <c r="D253" s="246"/>
      <c r="E253" s="254"/>
      <c r="F253" s="249"/>
      <c r="G253" s="238"/>
      <c r="J253" s="177" t="str">
        <f>IF(OR(COUNTIF('Sch D1 Validation'!B251:C251,"Fail")&gt;0, AND(COUNTBLANK(C253:E253)=3, OR(NOT(ISBLANK(F253)), NOT(ISBLANK(G253)))), AND(COUNTBLANK(C253:G253)&lt;5,COUNTBLANK(C253:G253)&gt;0)), "Fail", IF(K253="TRUE","Blank (Sch D)","Pass"))</f>
        <v>Blank (Sch D)</v>
      </c>
      <c r="K253" s="177" t="str">
        <f t="shared" si="4"/>
        <v>TRUE</v>
      </c>
    </row>
    <row r="254" spans="2:11" x14ac:dyDescent="0.2">
      <c r="B254" s="91">
        <v>251</v>
      </c>
      <c r="C254" s="246"/>
      <c r="D254" s="246"/>
      <c r="E254" s="254"/>
      <c r="F254" s="249"/>
      <c r="G254" s="238"/>
      <c r="J254" s="177" t="str">
        <f>IF(OR(COUNTIF('Sch D1 Validation'!B252:C252,"Fail")&gt;0, AND(COUNTBLANK(C254:E254)=3, OR(NOT(ISBLANK(F254)), NOT(ISBLANK(G254)))), AND(COUNTBLANK(C254:G254)&lt;5,COUNTBLANK(C254:G254)&gt;0)), "Fail", IF(K254="TRUE","Blank (Sch D)","Pass"))</f>
        <v>Blank (Sch D)</v>
      </c>
      <c r="K254" s="177" t="str">
        <f t="shared" si="4"/>
        <v>TRUE</v>
      </c>
    </row>
    <row r="255" spans="2:11" x14ac:dyDescent="0.2">
      <c r="B255" s="91">
        <v>252</v>
      </c>
      <c r="C255" s="246"/>
      <c r="D255" s="246"/>
      <c r="E255" s="254"/>
      <c r="F255" s="249"/>
      <c r="G255" s="238"/>
      <c r="J255" s="177" t="str">
        <f>IF(OR(COUNTIF('Sch D1 Validation'!B253:C253,"Fail")&gt;0, AND(COUNTBLANK(C255:E255)=3, OR(NOT(ISBLANK(F255)), NOT(ISBLANK(G255)))), AND(COUNTBLANK(C255:G255)&lt;5,COUNTBLANK(C255:G255)&gt;0)), "Fail", IF(K255="TRUE","Blank (Sch D)","Pass"))</f>
        <v>Blank (Sch D)</v>
      </c>
      <c r="K255" s="177" t="str">
        <f t="shared" si="4"/>
        <v>TRUE</v>
      </c>
    </row>
    <row r="256" spans="2:11" x14ac:dyDescent="0.2">
      <c r="B256" s="91">
        <v>253</v>
      </c>
      <c r="C256" s="246"/>
      <c r="D256" s="246"/>
      <c r="E256" s="254"/>
      <c r="F256" s="249"/>
      <c r="G256" s="238"/>
      <c r="J256" s="177" t="str">
        <f>IF(OR(COUNTIF('Sch D1 Validation'!B254:C254,"Fail")&gt;0, AND(COUNTBLANK(C256:E256)=3, OR(NOT(ISBLANK(F256)), NOT(ISBLANK(G256)))), AND(COUNTBLANK(C256:G256)&lt;5,COUNTBLANK(C256:G256)&gt;0)), "Fail", IF(K256="TRUE","Blank (Sch D)","Pass"))</f>
        <v>Blank (Sch D)</v>
      </c>
      <c r="K256" s="177" t="str">
        <f t="shared" si="4"/>
        <v>TRUE</v>
      </c>
    </row>
    <row r="257" spans="2:11" x14ac:dyDescent="0.2">
      <c r="B257" s="91">
        <v>254</v>
      </c>
      <c r="C257" s="246"/>
      <c r="D257" s="246"/>
      <c r="E257" s="254"/>
      <c r="F257" s="249"/>
      <c r="G257" s="238"/>
      <c r="J257" s="177" t="str">
        <f>IF(OR(COUNTIF('Sch D1 Validation'!B255:C255,"Fail")&gt;0, AND(COUNTBLANK(C257:E257)=3, OR(NOT(ISBLANK(F257)), NOT(ISBLANK(G257)))), AND(COUNTBLANK(C257:G257)&lt;5,COUNTBLANK(C257:G257)&gt;0)), "Fail", IF(K257="TRUE","Blank (Sch D)","Pass"))</f>
        <v>Blank (Sch D)</v>
      </c>
      <c r="K257" s="177" t="str">
        <f t="shared" si="4"/>
        <v>TRUE</v>
      </c>
    </row>
    <row r="258" spans="2:11" x14ac:dyDescent="0.2">
      <c r="B258" s="91">
        <v>255</v>
      </c>
      <c r="C258" s="246"/>
      <c r="D258" s="246"/>
      <c r="E258" s="254"/>
      <c r="F258" s="249"/>
      <c r="G258" s="238"/>
      <c r="J258" s="177" t="str">
        <f>IF(OR(COUNTIF('Sch D1 Validation'!B256:C256,"Fail")&gt;0, AND(COUNTBLANK(C258:E258)=3, OR(NOT(ISBLANK(F258)), NOT(ISBLANK(G258)))), AND(COUNTBLANK(C258:G258)&lt;5,COUNTBLANK(C258:G258)&gt;0)), "Fail", IF(K258="TRUE","Blank (Sch D)","Pass"))</f>
        <v>Blank (Sch D)</v>
      </c>
      <c r="K258" s="177" t="str">
        <f t="shared" si="4"/>
        <v>TRUE</v>
      </c>
    </row>
    <row r="259" spans="2:11" x14ac:dyDescent="0.2">
      <c r="B259" s="91">
        <v>256</v>
      </c>
      <c r="C259" s="246"/>
      <c r="D259" s="246"/>
      <c r="E259" s="254"/>
      <c r="F259" s="249"/>
      <c r="G259" s="238"/>
      <c r="J259" s="177" t="str">
        <f>IF(OR(COUNTIF('Sch D1 Validation'!B257:C257,"Fail")&gt;0, AND(COUNTBLANK(C259:E259)=3, OR(NOT(ISBLANK(F259)), NOT(ISBLANK(G259)))), AND(COUNTBLANK(C259:G259)&lt;5,COUNTBLANK(C259:G259)&gt;0)), "Fail", IF(K259="TRUE","Blank (Sch D)","Pass"))</f>
        <v>Blank (Sch D)</v>
      </c>
      <c r="K259" s="177" t="str">
        <f t="shared" si="4"/>
        <v>TRUE</v>
      </c>
    </row>
    <row r="260" spans="2:11" x14ac:dyDescent="0.2">
      <c r="B260" s="91">
        <v>257</v>
      </c>
      <c r="C260" s="246"/>
      <c r="D260" s="246"/>
      <c r="E260" s="254"/>
      <c r="F260" s="249"/>
      <c r="G260" s="238"/>
      <c r="J260" s="177" t="str">
        <f>IF(OR(COUNTIF('Sch D1 Validation'!B258:C258,"Fail")&gt;0, AND(COUNTBLANK(C260:E260)=3, OR(NOT(ISBLANK(F260)), NOT(ISBLANK(G260)))), AND(COUNTBLANK(C260:G260)&lt;5,COUNTBLANK(C260:G260)&gt;0)), "Fail", IF(K260="TRUE","Blank (Sch D)","Pass"))</f>
        <v>Blank (Sch D)</v>
      </c>
      <c r="K260" s="177" t="str">
        <f t="shared" si="4"/>
        <v>TRUE</v>
      </c>
    </row>
    <row r="261" spans="2:11" x14ac:dyDescent="0.2">
      <c r="B261" s="91">
        <v>258</v>
      </c>
      <c r="C261" s="246"/>
      <c r="D261" s="246"/>
      <c r="E261" s="254"/>
      <c r="F261" s="249"/>
      <c r="G261" s="238"/>
      <c r="J261" s="177" t="str">
        <f>IF(OR(COUNTIF('Sch D1 Validation'!B259:C259,"Fail")&gt;0, AND(COUNTBLANK(C261:E261)=3, OR(NOT(ISBLANK(F261)), NOT(ISBLANK(G261)))), AND(COUNTBLANK(C261:G261)&lt;5,COUNTBLANK(C261:G261)&gt;0)), "Fail", IF(K261="TRUE","Blank (Sch D)","Pass"))</f>
        <v>Blank (Sch D)</v>
      </c>
      <c r="K261" s="177" t="str">
        <f t="shared" si="4"/>
        <v>TRUE</v>
      </c>
    </row>
    <row r="262" spans="2:11" x14ac:dyDescent="0.2">
      <c r="B262" s="91">
        <v>259</v>
      </c>
      <c r="C262" s="246"/>
      <c r="D262" s="246"/>
      <c r="E262" s="254"/>
      <c r="F262" s="249"/>
      <c r="G262" s="238"/>
      <c r="J262" s="177" t="str">
        <f>IF(OR(COUNTIF('Sch D1 Validation'!B260:C260,"Fail")&gt;0, AND(COUNTBLANK(C262:E262)=3, OR(NOT(ISBLANK(F262)), NOT(ISBLANK(G262)))), AND(COUNTBLANK(C262:G262)&lt;5,COUNTBLANK(C262:G262)&gt;0)), "Fail", IF(K262="TRUE","Blank (Sch D)","Pass"))</f>
        <v>Blank (Sch D)</v>
      </c>
      <c r="K262" s="177" t="str">
        <f t="shared" si="4"/>
        <v>TRUE</v>
      </c>
    </row>
    <row r="263" spans="2:11" x14ac:dyDescent="0.2">
      <c r="B263" s="91">
        <v>260</v>
      </c>
      <c r="C263" s="246"/>
      <c r="D263" s="246"/>
      <c r="E263" s="254"/>
      <c r="F263" s="249"/>
      <c r="G263" s="238"/>
      <c r="J263" s="177" t="str">
        <f>IF(OR(COUNTIF('Sch D1 Validation'!B261:C261,"Fail")&gt;0, AND(COUNTBLANK(C263:E263)=3, OR(NOT(ISBLANK(F263)), NOT(ISBLANK(G263)))), AND(COUNTBLANK(C263:G263)&lt;5,COUNTBLANK(C263:G263)&gt;0)), "Fail", IF(K263="TRUE","Blank (Sch D)","Pass"))</f>
        <v>Blank (Sch D)</v>
      </c>
      <c r="K263" s="177" t="str">
        <f t="shared" si="4"/>
        <v>TRUE</v>
      </c>
    </row>
    <row r="264" spans="2:11" x14ac:dyDescent="0.2">
      <c r="B264" s="91">
        <v>261</v>
      </c>
      <c r="C264" s="246"/>
      <c r="D264" s="246"/>
      <c r="E264" s="254"/>
      <c r="F264" s="249"/>
      <c r="G264" s="238"/>
      <c r="J264" s="177" t="str">
        <f>IF(OR(COUNTIF('Sch D1 Validation'!B262:C262,"Fail")&gt;0, AND(COUNTBLANK(C264:E264)=3, OR(NOT(ISBLANK(F264)), NOT(ISBLANK(G264)))), AND(COUNTBLANK(C264:G264)&lt;5,COUNTBLANK(C264:G264)&gt;0)), "Fail", IF(K264="TRUE","Blank (Sch D)","Pass"))</f>
        <v>Blank (Sch D)</v>
      </c>
      <c r="K264" s="177" t="str">
        <f t="shared" si="4"/>
        <v>TRUE</v>
      </c>
    </row>
    <row r="265" spans="2:11" x14ac:dyDescent="0.2">
      <c r="B265" s="91">
        <v>262</v>
      </c>
      <c r="C265" s="246"/>
      <c r="D265" s="246"/>
      <c r="E265" s="254"/>
      <c r="F265" s="249"/>
      <c r="G265" s="238"/>
      <c r="J265" s="177" t="str">
        <f>IF(OR(COUNTIF('Sch D1 Validation'!B263:C263,"Fail")&gt;0, AND(COUNTBLANK(C265:E265)=3, OR(NOT(ISBLANK(F265)), NOT(ISBLANK(G265)))), AND(COUNTBLANK(C265:G265)&lt;5,COUNTBLANK(C265:G265)&gt;0)), "Fail", IF(K265="TRUE","Blank (Sch D)","Pass"))</f>
        <v>Blank (Sch D)</v>
      </c>
      <c r="K265" s="177" t="str">
        <f t="shared" si="4"/>
        <v>TRUE</v>
      </c>
    </row>
    <row r="266" spans="2:11" x14ac:dyDescent="0.2">
      <c r="B266" s="91">
        <v>263</v>
      </c>
      <c r="C266" s="246"/>
      <c r="D266" s="246"/>
      <c r="E266" s="254"/>
      <c r="F266" s="249"/>
      <c r="G266" s="238"/>
      <c r="J266" s="177" t="str">
        <f>IF(OR(COUNTIF('Sch D1 Validation'!B264:C264,"Fail")&gt;0, AND(COUNTBLANK(C266:E266)=3, OR(NOT(ISBLANK(F266)), NOT(ISBLANK(G266)))), AND(COUNTBLANK(C266:G266)&lt;5,COUNTBLANK(C266:G266)&gt;0)), "Fail", IF(K266="TRUE","Blank (Sch D)","Pass"))</f>
        <v>Blank (Sch D)</v>
      </c>
      <c r="K266" s="177" t="str">
        <f t="shared" si="4"/>
        <v>TRUE</v>
      </c>
    </row>
    <row r="267" spans="2:11" x14ac:dyDescent="0.2">
      <c r="B267" s="91">
        <v>264</v>
      </c>
      <c r="C267" s="246"/>
      <c r="D267" s="246"/>
      <c r="E267" s="254"/>
      <c r="F267" s="249"/>
      <c r="G267" s="238"/>
      <c r="J267" s="177" t="str">
        <f>IF(OR(COUNTIF('Sch D1 Validation'!B265:C265,"Fail")&gt;0, AND(COUNTBLANK(C267:E267)=3, OR(NOT(ISBLANK(F267)), NOT(ISBLANK(G267)))), AND(COUNTBLANK(C267:G267)&lt;5,COUNTBLANK(C267:G267)&gt;0)), "Fail", IF(K267="TRUE","Blank (Sch D)","Pass"))</f>
        <v>Blank (Sch D)</v>
      </c>
      <c r="K267" s="177" t="str">
        <f t="shared" si="4"/>
        <v>TRUE</v>
      </c>
    </row>
    <row r="268" spans="2:11" x14ac:dyDescent="0.2">
      <c r="B268" s="91">
        <v>265</v>
      </c>
      <c r="C268" s="246"/>
      <c r="D268" s="246"/>
      <c r="E268" s="254"/>
      <c r="F268" s="249"/>
      <c r="G268" s="238"/>
      <c r="J268" s="177" t="str">
        <f>IF(OR(COUNTIF('Sch D1 Validation'!B266:C266,"Fail")&gt;0, AND(COUNTBLANK(C268:E268)=3, OR(NOT(ISBLANK(F268)), NOT(ISBLANK(G268)))), AND(COUNTBLANK(C268:G268)&lt;5,COUNTBLANK(C268:G268)&gt;0)), "Fail", IF(K268="TRUE","Blank (Sch D)","Pass"))</f>
        <v>Blank (Sch D)</v>
      </c>
      <c r="K268" s="177" t="str">
        <f t="shared" si="4"/>
        <v>TRUE</v>
      </c>
    </row>
    <row r="269" spans="2:11" x14ac:dyDescent="0.2">
      <c r="B269" s="91">
        <v>266</v>
      </c>
      <c r="C269" s="246"/>
      <c r="D269" s="246"/>
      <c r="E269" s="254"/>
      <c r="F269" s="249"/>
      <c r="G269" s="238"/>
      <c r="J269" s="177" t="str">
        <f>IF(OR(COUNTIF('Sch D1 Validation'!B267:C267,"Fail")&gt;0, AND(COUNTBLANK(C269:E269)=3, OR(NOT(ISBLANK(F269)), NOT(ISBLANK(G269)))), AND(COUNTBLANK(C269:G269)&lt;5,COUNTBLANK(C269:G269)&gt;0)), "Fail", IF(K269="TRUE","Blank (Sch D)","Pass"))</f>
        <v>Blank (Sch D)</v>
      </c>
      <c r="K269" s="177" t="str">
        <f t="shared" si="4"/>
        <v>TRUE</v>
      </c>
    </row>
    <row r="270" spans="2:11" x14ac:dyDescent="0.2">
      <c r="B270" s="91">
        <v>267</v>
      </c>
      <c r="C270" s="246"/>
      <c r="D270" s="246"/>
      <c r="E270" s="254"/>
      <c r="F270" s="249"/>
      <c r="G270" s="238"/>
      <c r="J270" s="177" t="str">
        <f>IF(OR(COUNTIF('Sch D1 Validation'!B268:C268,"Fail")&gt;0, AND(COUNTBLANK(C270:E270)=3, OR(NOT(ISBLANK(F270)), NOT(ISBLANK(G270)))), AND(COUNTBLANK(C270:G270)&lt;5,COUNTBLANK(C270:G270)&gt;0)), "Fail", IF(K270="TRUE","Blank (Sch D)","Pass"))</f>
        <v>Blank (Sch D)</v>
      </c>
      <c r="K270" s="177" t="str">
        <f t="shared" si="4"/>
        <v>TRUE</v>
      </c>
    </row>
    <row r="271" spans="2:11" x14ac:dyDescent="0.2">
      <c r="B271" s="91">
        <v>268</v>
      </c>
      <c r="C271" s="246"/>
      <c r="D271" s="246"/>
      <c r="E271" s="254"/>
      <c r="F271" s="249"/>
      <c r="G271" s="238"/>
      <c r="J271" s="177" t="str">
        <f>IF(OR(COUNTIF('Sch D1 Validation'!B269:C269,"Fail")&gt;0, AND(COUNTBLANK(C271:E271)=3, OR(NOT(ISBLANK(F271)), NOT(ISBLANK(G271)))), AND(COUNTBLANK(C271:G271)&lt;5,COUNTBLANK(C271:G271)&gt;0)), "Fail", IF(K271="TRUE","Blank (Sch D)","Pass"))</f>
        <v>Blank (Sch D)</v>
      </c>
      <c r="K271" s="177" t="str">
        <f t="shared" si="4"/>
        <v>TRUE</v>
      </c>
    </row>
    <row r="272" spans="2:11" x14ac:dyDescent="0.2">
      <c r="B272" s="91">
        <v>269</v>
      </c>
      <c r="C272" s="246"/>
      <c r="D272" s="246"/>
      <c r="E272" s="254"/>
      <c r="F272" s="249"/>
      <c r="G272" s="238"/>
      <c r="J272" s="177" t="str">
        <f>IF(OR(COUNTIF('Sch D1 Validation'!B270:C270,"Fail")&gt;0, AND(COUNTBLANK(C272:E272)=3, OR(NOT(ISBLANK(F272)), NOT(ISBLANK(G272)))), AND(COUNTBLANK(C272:G272)&lt;5,COUNTBLANK(C272:G272)&gt;0)), "Fail", IF(K272="TRUE","Blank (Sch D)","Pass"))</f>
        <v>Blank (Sch D)</v>
      </c>
      <c r="K272" s="177" t="str">
        <f t="shared" si="4"/>
        <v>TRUE</v>
      </c>
    </row>
    <row r="273" spans="2:11" x14ac:dyDescent="0.2">
      <c r="B273" s="91">
        <v>270</v>
      </c>
      <c r="C273" s="246"/>
      <c r="D273" s="246"/>
      <c r="E273" s="254"/>
      <c r="F273" s="249"/>
      <c r="G273" s="238"/>
      <c r="J273" s="177" t="str">
        <f>IF(OR(COUNTIF('Sch D1 Validation'!B271:C271,"Fail")&gt;0, AND(COUNTBLANK(C273:E273)=3, OR(NOT(ISBLANK(F273)), NOT(ISBLANK(G273)))), AND(COUNTBLANK(C273:G273)&lt;5,COUNTBLANK(C273:G273)&gt;0)), "Fail", IF(K273="TRUE","Blank (Sch D)","Pass"))</f>
        <v>Blank (Sch D)</v>
      </c>
      <c r="K273" s="177" t="str">
        <f t="shared" si="4"/>
        <v>TRUE</v>
      </c>
    </row>
    <row r="274" spans="2:11" x14ac:dyDescent="0.2">
      <c r="B274" s="91">
        <v>271</v>
      </c>
      <c r="C274" s="246"/>
      <c r="D274" s="246"/>
      <c r="E274" s="254"/>
      <c r="F274" s="249"/>
      <c r="G274" s="238"/>
      <c r="J274" s="177" t="str">
        <f>IF(OR(COUNTIF('Sch D1 Validation'!B272:C272,"Fail")&gt;0, AND(COUNTBLANK(C274:E274)=3, OR(NOT(ISBLANK(F274)), NOT(ISBLANK(G274)))), AND(COUNTBLANK(C274:G274)&lt;5,COUNTBLANK(C274:G274)&gt;0)), "Fail", IF(K274="TRUE","Blank (Sch D)","Pass"))</f>
        <v>Blank (Sch D)</v>
      </c>
      <c r="K274" s="177" t="str">
        <f t="shared" si="4"/>
        <v>TRUE</v>
      </c>
    </row>
    <row r="275" spans="2:11" x14ac:dyDescent="0.2">
      <c r="B275" s="91">
        <v>272</v>
      </c>
      <c r="C275" s="246"/>
      <c r="D275" s="246"/>
      <c r="E275" s="254"/>
      <c r="F275" s="249"/>
      <c r="G275" s="238"/>
      <c r="J275" s="177" t="str">
        <f>IF(OR(COUNTIF('Sch D1 Validation'!B273:C273,"Fail")&gt;0, AND(COUNTBLANK(C275:E275)=3, OR(NOT(ISBLANK(F275)), NOT(ISBLANK(G275)))), AND(COUNTBLANK(C275:G275)&lt;5,COUNTBLANK(C275:G275)&gt;0)), "Fail", IF(K275="TRUE","Blank (Sch D)","Pass"))</f>
        <v>Blank (Sch D)</v>
      </c>
      <c r="K275" s="177" t="str">
        <f t="shared" si="4"/>
        <v>TRUE</v>
      </c>
    </row>
    <row r="276" spans="2:11" x14ac:dyDescent="0.2">
      <c r="B276" s="91">
        <v>273</v>
      </c>
      <c r="C276" s="246"/>
      <c r="D276" s="246"/>
      <c r="E276" s="254"/>
      <c r="F276" s="249"/>
      <c r="G276" s="238"/>
      <c r="J276" s="177" t="str">
        <f>IF(OR(COUNTIF('Sch D1 Validation'!B274:C274,"Fail")&gt;0, AND(COUNTBLANK(C276:E276)=3, OR(NOT(ISBLANK(F276)), NOT(ISBLANK(G276)))), AND(COUNTBLANK(C276:G276)&lt;5,COUNTBLANK(C276:G276)&gt;0)), "Fail", IF(K276="TRUE","Blank (Sch D)","Pass"))</f>
        <v>Blank (Sch D)</v>
      </c>
      <c r="K276" s="177" t="str">
        <f t="shared" si="4"/>
        <v>TRUE</v>
      </c>
    </row>
    <row r="277" spans="2:11" x14ac:dyDescent="0.2">
      <c r="B277" s="91">
        <v>274</v>
      </c>
      <c r="C277" s="246"/>
      <c r="D277" s="246"/>
      <c r="E277" s="254"/>
      <c r="F277" s="249"/>
      <c r="G277" s="238"/>
      <c r="J277" s="177" t="str">
        <f>IF(OR(COUNTIF('Sch D1 Validation'!B275:C275,"Fail")&gt;0, AND(COUNTBLANK(C277:E277)=3, OR(NOT(ISBLANK(F277)), NOT(ISBLANK(G277)))), AND(COUNTBLANK(C277:G277)&lt;5,COUNTBLANK(C277:G277)&gt;0)), "Fail", IF(K277="TRUE","Blank (Sch D)","Pass"))</f>
        <v>Blank (Sch D)</v>
      </c>
      <c r="K277" s="177" t="str">
        <f t="shared" si="4"/>
        <v>TRUE</v>
      </c>
    </row>
    <row r="278" spans="2:11" x14ac:dyDescent="0.2">
      <c r="B278" s="91">
        <v>275</v>
      </c>
      <c r="C278" s="246"/>
      <c r="D278" s="246"/>
      <c r="E278" s="254"/>
      <c r="F278" s="249"/>
      <c r="G278" s="238"/>
      <c r="J278" s="177" t="str">
        <f>IF(OR(COUNTIF('Sch D1 Validation'!B276:C276,"Fail")&gt;0, AND(COUNTBLANK(C278:E278)=3, OR(NOT(ISBLANK(F278)), NOT(ISBLANK(G278)))), AND(COUNTBLANK(C278:G278)&lt;5,COUNTBLANK(C278:G278)&gt;0)), "Fail", IF(K278="TRUE","Blank (Sch D)","Pass"))</f>
        <v>Blank (Sch D)</v>
      </c>
      <c r="K278" s="177" t="str">
        <f t="shared" si="4"/>
        <v>TRUE</v>
      </c>
    </row>
    <row r="279" spans="2:11" x14ac:dyDescent="0.2">
      <c r="B279" s="91">
        <v>276</v>
      </c>
      <c r="C279" s="246"/>
      <c r="D279" s="246"/>
      <c r="E279" s="254"/>
      <c r="F279" s="249"/>
      <c r="G279" s="238"/>
      <c r="J279" s="177" t="str">
        <f>IF(OR(COUNTIF('Sch D1 Validation'!B277:C277,"Fail")&gt;0, AND(COUNTBLANK(C279:E279)=3, OR(NOT(ISBLANK(F279)), NOT(ISBLANK(G279)))), AND(COUNTBLANK(C279:G279)&lt;5,COUNTBLANK(C279:G279)&gt;0)), "Fail", IF(K279="TRUE","Blank (Sch D)","Pass"))</f>
        <v>Blank (Sch D)</v>
      </c>
      <c r="K279" s="177" t="str">
        <f t="shared" si="4"/>
        <v>TRUE</v>
      </c>
    </row>
    <row r="280" spans="2:11" x14ac:dyDescent="0.2">
      <c r="B280" s="91">
        <v>277</v>
      </c>
      <c r="C280" s="246"/>
      <c r="D280" s="246"/>
      <c r="E280" s="254"/>
      <c r="F280" s="249"/>
      <c r="G280" s="238"/>
      <c r="J280" s="177" t="str">
        <f>IF(OR(COUNTIF('Sch D1 Validation'!B278:C278,"Fail")&gt;0, AND(COUNTBLANK(C280:E280)=3, OR(NOT(ISBLANK(F280)), NOT(ISBLANK(G280)))), AND(COUNTBLANK(C280:G280)&lt;5,COUNTBLANK(C280:G280)&gt;0)), "Fail", IF(K280="TRUE","Blank (Sch D)","Pass"))</f>
        <v>Blank (Sch D)</v>
      </c>
      <c r="K280" s="177" t="str">
        <f t="shared" si="4"/>
        <v>TRUE</v>
      </c>
    </row>
    <row r="281" spans="2:11" x14ac:dyDescent="0.2">
      <c r="B281" s="91">
        <v>278</v>
      </c>
      <c r="C281" s="246"/>
      <c r="D281" s="246"/>
      <c r="E281" s="254"/>
      <c r="F281" s="249"/>
      <c r="G281" s="238"/>
      <c r="J281" s="177" t="str">
        <f>IF(OR(COUNTIF('Sch D1 Validation'!B279:C279,"Fail")&gt;0, AND(COUNTBLANK(C281:E281)=3, OR(NOT(ISBLANK(F281)), NOT(ISBLANK(G281)))), AND(COUNTBLANK(C281:G281)&lt;5,COUNTBLANK(C281:G281)&gt;0)), "Fail", IF(K281="TRUE","Blank (Sch D)","Pass"))</f>
        <v>Blank (Sch D)</v>
      </c>
      <c r="K281" s="177" t="str">
        <f t="shared" si="4"/>
        <v>TRUE</v>
      </c>
    </row>
    <row r="282" spans="2:11" x14ac:dyDescent="0.2">
      <c r="B282" s="91">
        <v>279</v>
      </c>
      <c r="C282" s="246"/>
      <c r="D282" s="246"/>
      <c r="E282" s="254"/>
      <c r="F282" s="249"/>
      <c r="G282" s="238"/>
      <c r="J282" s="177" t="str">
        <f>IF(OR(COUNTIF('Sch D1 Validation'!B280:C280,"Fail")&gt;0, AND(COUNTBLANK(C282:E282)=3, OR(NOT(ISBLANK(F282)), NOT(ISBLANK(G282)))), AND(COUNTBLANK(C282:G282)&lt;5,COUNTBLANK(C282:G282)&gt;0)), "Fail", IF(K282="TRUE","Blank (Sch D)","Pass"))</f>
        <v>Blank (Sch D)</v>
      </c>
      <c r="K282" s="177" t="str">
        <f t="shared" si="4"/>
        <v>TRUE</v>
      </c>
    </row>
    <row r="283" spans="2:11" x14ac:dyDescent="0.2">
      <c r="B283" s="91">
        <v>280</v>
      </c>
      <c r="C283" s="246"/>
      <c r="D283" s="246"/>
      <c r="E283" s="254"/>
      <c r="F283" s="249"/>
      <c r="G283" s="238"/>
      <c r="J283" s="177" t="str">
        <f>IF(OR(COUNTIF('Sch D1 Validation'!B281:C281,"Fail")&gt;0, AND(COUNTBLANK(C283:E283)=3, OR(NOT(ISBLANK(F283)), NOT(ISBLANK(G283)))), AND(COUNTBLANK(C283:G283)&lt;5,COUNTBLANK(C283:G283)&gt;0)), "Fail", IF(K283="TRUE","Blank (Sch D)","Pass"))</f>
        <v>Blank (Sch D)</v>
      </c>
      <c r="K283" s="177" t="str">
        <f t="shared" si="4"/>
        <v>TRUE</v>
      </c>
    </row>
    <row r="284" spans="2:11" x14ac:dyDescent="0.2">
      <c r="B284" s="91">
        <v>281</v>
      </c>
      <c r="C284" s="246"/>
      <c r="D284" s="246"/>
      <c r="E284" s="254"/>
      <c r="F284" s="249"/>
      <c r="G284" s="238"/>
      <c r="J284" s="177" t="str">
        <f>IF(OR(COUNTIF('Sch D1 Validation'!B282:C282,"Fail")&gt;0, AND(COUNTBLANK(C284:E284)=3, OR(NOT(ISBLANK(F284)), NOT(ISBLANK(G284)))), AND(COUNTBLANK(C284:G284)&lt;5,COUNTBLANK(C284:G284)&gt;0)), "Fail", IF(K284="TRUE","Blank (Sch D)","Pass"))</f>
        <v>Blank (Sch D)</v>
      </c>
      <c r="K284" s="177" t="str">
        <f t="shared" si="4"/>
        <v>TRUE</v>
      </c>
    </row>
    <row r="285" spans="2:11" x14ac:dyDescent="0.2">
      <c r="B285" s="91">
        <v>282</v>
      </c>
      <c r="C285" s="246"/>
      <c r="D285" s="246"/>
      <c r="E285" s="254"/>
      <c r="F285" s="249"/>
      <c r="G285" s="238"/>
      <c r="J285" s="177" t="str">
        <f>IF(OR(COUNTIF('Sch D1 Validation'!B283:C283,"Fail")&gt;0, AND(COUNTBLANK(C285:E285)=3, OR(NOT(ISBLANK(F285)), NOT(ISBLANK(G285)))), AND(COUNTBLANK(C285:G285)&lt;5,COUNTBLANK(C285:G285)&gt;0)), "Fail", IF(K285="TRUE","Blank (Sch D)","Pass"))</f>
        <v>Blank (Sch D)</v>
      </c>
      <c r="K285" s="177" t="str">
        <f t="shared" si="4"/>
        <v>TRUE</v>
      </c>
    </row>
    <row r="286" spans="2:11" x14ac:dyDescent="0.2">
      <c r="B286" s="91">
        <v>283</v>
      </c>
      <c r="C286" s="246"/>
      <c r="D286" s="246"/>
      <c r="E286" s="254"/>
      <c r="F286" s="249"/>
      <c r="G286" s="238"/>
      <c r="J286" s="177" t="str">
        <f>IF(OR(COUNTIF('Sch D1 Validation'!B284:C284,"Fail")&gt;0, AND(COUNTBLANK(C286:E286)=3, OR(NOT(ISBLANK(F286)), NOT(ISBLANK(G286)))), AND(COUNTBLANK(C286:G286)&lt;5,COUNTBLANK(C286:G286)&gt;0)), "Fail", IF(K286="TRUE","Blank (Sch D)","Pass"))</f>
        <v>Blank (Sch D)</v>
      </c>
      <c r="K286" s="177" t="str">
        <f t="shared" si="4"/>
        <v>TRUE</v>
      </c>
    </row>
    <row r="287" spans="2:11" x14ac:dyDescent="0.2">
      <c r="B287" s="91">
        <v>284</v>
      </c>
      <c r="C287" s="246"/>
      <c r="D287" s="246"/>
      <c r="E287" s="254"/>
      <c r="F287" s="249"/>
      <c r="G287" s="238"/>
      <c r="J287" s="177" t="str">
        <f>IF(OR(COUNTIF('Sch D1 Validation'!B285:C285,"Fail")&gt;0, AND(COUNTBLANK(C287:E287)=3, OR(NOT(ISBLANK(F287)), NOT(ISBLANK(G287)))), AND(COUNTBLANK(C287:G287)&lt;5,COUNTBLANK(C287:G287)&gt;0)), "Fail", IF(K287="TRUE","Blank (Sch D)","Pass"))</f>
        <v>Blank (Sch D)</v>
      </c>
      <c r="K287" s="177" t="str">
        <f t="shared" si="4"/>
        <v>TRUE</v>
      </c>
    </row>
    <row r="288" spans="2:11" x14ac:dyDescent="0.2">
      <c r="B288" s="91">
        <v>285</v>
      </c>
      <c r="C288" s="246"/>
      <c r="D288" s="246"/>
      <c r="E288" s="254"/>
      <c r="F288" s="249"/>
      <c r="G288" s="238"/>
      <c r="J288" s="177" t="str">
        <f>IF(OR(COUNTIF('Sch D1 Validation'!B286:C286,"Fail")&gt;0, AND(COUNTBLANK(C288:E288)=3, OR(NOT(ISBLANK(F288)), NOT(ISBLANK(G288)))), AND(COUNTBLANK(C288:G288)&lt;5,COUNTBLANK(C288:G288)&gt;0)), "Fail", IF(K288="TRUE","Blank (Sch D)","Pass"))</f>
        <v>Blank (Sch D)</v>
      </c>
      <c r="K288" s="177" t="str">
        <f t="shared" si="4"/>
        <v>TRUE</v>
      </c>
    </row>
    <row r="289" spans="2:11" x14ac:dyDescent="0.2">
      <c r="B289" s="91">
        <v>286</v>
      </c>
      <c r="C289" s="246"/>
      <c r="D289" s="246"/>
      <c r="E289" s="254"/>
      <c r="F289" s="249"/>
      <c r="G289" s="238"/>
      <c r="J289" s="177" t="str">
        <f>IF(OR(COUNTIF('Sch D1 Validation'!B287:C287,"Fail")&gt;0, AND(COUNTBLANK(C289:E289)=3, OR(NOT(ISBLANK(F289)), NOT(ISBLANK(G289)))), AND(COUNTBLANK(C289:G289)&lt;5,COUNTBLANK(C289:G289)&gt;0)), "Fail", IF(K289="TRUE","Blank (Sch D)","Pass"))</f>
        <v>Blank (Sch D)</v>
      </c>
      <c r="K289" s="177" t="str">
        <f t="shared" si="4"/>
        <v>TRUE</v>
      </c>
    </row>
    <row r="290" spans="2:11" x14ac:dyDescent="0.2">
      <c r="B290" s="91">
        <v>287</v>
      </c>
      <c r="C290" s="246"/>
      <c r="D290" s="246"/>
      <c r="E290" s="254"/>
      <c r="F290" s="249"/>
      <c r="G290" s="238"/>
      <c r="J290" s="177" t="str">
        <f>IF(OR(COUNTIF('Sch D1 Validation'!B288:C288,"Fail")&gt;0, AND(COUNTBLANK(C290:E290)=3, OR(NOT(ISBLANK(F290)), NOT(ISBLANK(G290)))), AND(COUNTBLANK(C290:G290)&lt;5,COUNTBLANK(C290:G290)&gt;0)), "Fail", IF(K290="TRUE","Blank (Sch D)","Pass"))</f>
        <v>Blank (Sch D)</v>
      </c>
      <c r="K290" s="177" t="str">
        <f t="shared" si="4"/>
        <v>TRUE</v>
      </c>
    </row>
    <row r="291" spans="2:11" x14ac:dyDescent="0.2">
      <c r="B291" s="91">
        <v>288</v>
      </c>
      <c r="C291" s="246"/>
      <c r="D291" s="246"/>
      <c r="E291" s="254"/>
      <c r="F291" s="249"/>
      <c r="G291" s="238"/>
      <c r="J291" s="177" t="str">
        <f>IF(OR(COUNTIF('Sch D1 Validation'!B289:C289,"Fail")&gt;0, AND(COUNTBLANK(C291:E291)=3, OR(NOT(ISBLANK(F291)), NOT(ISBLANK(G291)))), AND(COUNTBLANK(C291:G291)&lt;5,COUNTBLANK(C291:G291)&gt;0)), "Fail", IF(K291="TRUE","Blank (Sch D)","Pass"))</f>
        <v>Blank (Sch D)</v>
      </c>
      <c r="K291" s="177" t="str">
        <f t="shared" si="4"/>
        <v>TRUE</v>
      </c>
    </row>
    <row r="292" spans="2:11" x14ac:dyDescent="0.2">
      <c r="B292" s="91">
        <v>289</v>
      </c>
      <c r="C292" s="246"/>
      <c r="D292" s="246"/>
      <c r="E292" s="254"/>
      <c r="F292" s="249"/>
      <c r="G292" s="238"/>
      <c r="J292" s="177" t="str">
        <f>IF(OR(COUNTIF('Sch D1 Validation'!B290:C290,"Fail")&gt;0, AND(COUNTBLANK(C292:E292)=3, OR(NOT(ISBLANK(F292)), NOT(ISBLANK(G292)))), AND(COUNTBLANK(C292:G292)&lt;5,COUNTBLANK(C292:G292)&gt;0)), "Fail", IF(K292="TRUE","Blank (Sch D)","Pass"))</f>
        <v>Blank (Sch D)</v>
      </c>
      <c r="K292" s="177" t="str">
        <f t="shared" si="4"/>
        <v>TRUE</v>
      </c>
    </row>
    <row r="293" spans="2:11" x14ac:dyDescent="0.2">
      <c r="B293" s="91">
        <v>290</v>
      </c>
      <c r="C293" s="246"/>
      <c r="D293" s="246"/>
      <c r="E293" s="254"/>
      <c r="F293" s="249"/>
      <c r="G293" s="238"/>
      <c r="J293" s="177" t="str">
        <f>IF(OR(COUNTIF('Sch D1 Validation'!B291:C291,"Fail")&gt;0, AND(COUNTBLANK(C293:E293)=3, OR(NOT(ISBLANK(F293)), NOT(ISBLANK(G293)))), AND(COUNTBLANK(C293:G293)&lt;5,COUNTBLANK(C293:G293)&gt;0)), "Fail", IF(K293="TRUE","Blank (Sch D)","Pass"))</f>
        <v>Blank (Sch D)</v>
      </c>
      <c r="K293" s="177" t="str">
        <f t="shared" si="4"/>
        <v>TRUE</v>
      </c>
    </row>
    <row r="294" spans="2:11" x14ac:dyDescent="0.2">
      <c r="B294" s="91">
        <v>291</v>
      </c>
      <c r="C294" s="246"/>
      <c r="D294" s="246"/>
      <c r="E294" s="254"/>
      <c r="F294" s="249"/>
      <c r="G294" s="238"/>
      <c r="J294" s="177" t="str">
        <f>IF(OR(COUNTIF('Sch D1 Validation'!B292:C292,"Fail")&gt;0, AND(COUNTBLANK(C294:E294)=3, OR(NOT(ISBLANK(F294)), NOT(ISBLANK(G294)))), AND(COUNTBLANK(C294:G294)&lt;5,COUNTBLANK(C294:G294)&gt;0)), "Fail", IF(K294="TRUE","Blank (Sch D)","Pass"))</f>
        <v>Blank (Sch D)</v>
      </c>
      <c r="K294" s="177" t="str">
        <f t="shared" si="4"/>
        <v>TRUE</v>
      </c>
    </row>
    <row r="295" spans="2:11" x14ac:dyDescent="0.2">
      <c r="B295" s="91">
        <v>292</v>
      </c>
      <c r="C295" s="246"/>
      <c r="D295" s="246"/>
      <c r="E295" s="254"/>
      <c r="F295" s="249"/>
      <c r="G295" s="238"/>
      <c r="J295" s="177" t="str">
        <f>IF(OR(COUNTIF('Sch D1 Validation'!B293:C293,"Fail")&gt;0, AND(COUNTBLANK(C295:E295)=3, OR(NOT(ISBLANK(F295)), NOT(ISBLANK(G295)))), AND(COUNTBLANK(C295:G295)&lt;5,COUNTBLANK(C295:G295)&gt;0)), "Fail", IF(K295="TRUE","Blank (Sch D)","Pass"))</f>
        <v>Blank (Sch D)</v>
      </c>
      <c r="K295" s="177" t="str">
        <f t="shared" si="4"/>
        <v>TRUE</v>
      </c>
    </row>
    <row r="296" spans="2:11" x14ac:dyDescent="0.2">
      <c r="B296" s="91">
        <v>293</v>
      </c>
      <c r="C296" s="246"/>
      <c r="D296" s="246"/>
      <c r="E296" s="254"/>
      <c r="F296" s="249"/>
      <c r="G296" s="238"/>
      <c r="J296" s="177" t="str">
        <f>IF(OR(COUNTIF('Sch D1 Validation'!B294:C294,"Fail")&gt;0, AND(COUNTBLANK(C296:E296)=3, OR(NOT(ISBLANK(F296)), NOT(ISBLANK(G296)))), AND(COUNTBLANK(C296:G296)&lt;5,COUNTBLANK(C296:G296)&gt;0)), "Fail", IF(K296="TRUE","Blank (Sch D)","Pass"))</f>
        <v>Blank (Sch D)</v>
      </c>
      <c r="K296" s="177" t="str">
        <f t="shared" si="4"/>
        <v>TRUE</v>
      </c>
    </row>
    <row r="297" spans="2:11" x14ac:dyDescent="0.2">
      <c r="B297" s="91">
        <v>294</v>
      </c>
      <c r="C297" s="246"/>
      <c r="D297" s="246"/>
      <c r="E297" s="254"/>
      <c r="F297" s="249"/>
      <c r="G297" s="238"/>
      <c r="J297" s="177" t="str">
        <f>IF(OR(COUNTIF('Sch D1 Validation'!B295:C295,"Fail")&gt;0, AND(COUNTBLANK(C297:E297)=3, OR(NOT(ISBLANK(F297)), NOT(ISBLANK(G297)))), AND(COUNTBLANK(C297:G297)&lt;5,COUNTBLANK(C297:G297)&gt;0)), "Fail", IF(K297="TRUE","Blank (Sch D)","Pass"))</f>
        <v>Blank (Sch D)</v>
      </c>
      <c r="K297" s="177" t="str">
        <f t="shared" si="4"/>
        <v>TRUE</v>
      </c>
    </row>
    <row r="298" spans="2:11" x14ac:dyDescent="0.2">
      <c r="B298" s="91">
        <v>295</v>
      </c>
      <c r="C298" s="246"/>
      <c r="D298" s="246"/>
      <c r="E298" s="254"/>
      <c r="F298" s="249"/>
      <c r="G298" s="238"/>
      <c r="J298" s="177" t="str">
        <f>IF(OR(COUNTIF('Sch D1 Validation'!B296:C296,"Fail")&gt;0, AND(COUNTBLANK(C298:E298)=3, OR(NOT(ISBLANK(F298)), NOT(ISBLANK(G298)))), AND(COUNTBLANK(C298:G298)&lt;5,COUNTBLANK(C298:G298)&gt;0)), "Fail", IF(K298="TRUE","Blank (Sch D)","Pass"))</f>
        <v>Blank (Sch D)</v>
      </c>
      <c r="K298" s="177" t="str">
        <f t="shared" si="4"/>
        <v>TRUE</v>
      </c>
    </row>
    <row r="299" spans="2:11" x14ac:dyDescent="0.2">
      <c r="B299" s="91">
        <v>296</v>
      </c>
      <c r="C299" s="246"/>
      <c r="D299" s="246"/>
      <c r="E299" s="254"/>
      <c r="F299" s="249"/>
      <c r="G299" s="238"/>
      <c r="J299" s="177" t="str">
        <f>IF(OR(COUNTIF('Sch D1 Validation'!B297:C297,"Fail")&gt;0, AND(COUNTBLANK(C299:E299)=3, OR(NOT(ISBLANK(F299)), NOT(ISBLANK(G299)))), AND(COUNTBLANK(C299:G299)&lt;5,COUNTBLANK(C299:G299)&gt;0)), "Fail", IF(K299="TRUE","Blank (Sch D)","Pass"))</f>
        <v>Blank (Sch D)</v>
      </c>
      <c r="K299" s="177" t="str">
        <f t="shared" si="4"/>
        <v>TRUE</v>
      </c>
    </row>
    <row r="300" spans="2:11" x14ac:dyDescent="0.2">
      <c r="B300" s="91">
        <v>297</v>
      </c>
      <c r="C300" s="246"/>
      <c r="D300" s="246"/>
      <c r="E300" s="254"/>
      <c r="F300" s="249"/>
      <c r="G300" s="238"/>
      <c r="J300" s="177" t="str">
        <f>IF(OR(COUNTIF('Sch D1 Validation'!B298:C298,"Fail")&gt;0, AND(COUNTBLANK(C300:E300)=3, OR(NOT(ISBLANK(F300)), NOT(ISBLANK(G300)))), AND(COUNTBLANK(C300:G300)&lt;5,COUNTBLANK(C300:G300)&gt;0)), "Fail", IF(K300="TRUE","Blank (Sch D)","Pass"))</f>
        <v>Blank (Sch D)</v>
      </c>
      <c r="K300" s="177" t="str">
        <f t="shared" si="4"/>
        <v>TRUE</v>
      </c>
    </row>
    <row r="301" spans="2:11" x14ac:dyDescent="0.2">
      <c r="B301" s="91">
        <v>298</v>
      </c>
      <c r="C301" s="246"/>
      <c r="D301" s="246"/>
      <c r="E301" s="254"/>
      <c r="F301" s="249"/>
      <c r="G301" s="238"/>
      <c r="J301" s="177" t="str">
        <f>IF(OR(COUNTIF('Sch D1 Validation'!B299:C299,"Fail")&gt;0, AND(COUNTBLANK(C301:E301)=3, OR(NOT(ISBLANK(F301)), NOT(ISBLANK(G301)))), AND(COUNTBLANK(C301:G301)&lt;5,COUNTBLANK(C301:G301)&gt;0)), "Fail", IF(K301="TRUE","Blank (Sch D)","Pass"))</f>
        <v>Blank (Sch D)</v>
      </c>
      <c r="K301" s="177" t="str">
        <f t="shared" si="4"/>
        <v>TRUE</v>
      </c>
    </row>
    <row r="302" spans="2:11" x14ac:dyDescent="0.2">
      <c r="B302" s="91">
        <v>299</v>
      </c>
      <c r="C302" s="246"/>
      <c r="D302" s="246"/>
      <c r="E302" s="254"/>
      <c r="F302" s="249"/>
      <c r="G302" s="238"/>
      <c r="J302" s="177" t="str">
        <f>IF(OR(COUNTIF('Sch D1 Validation'!B300:C300,"Fail")&gt;0, AND(COUNTBLANK(C302:E302)=3, OR(NOT(ISBLANK(F302)), NOT(ISBLANK(G302)))), AND(COUNTBLANK(C302:G302)&lt;5,COUNTBLANK(C302:G302)&gt;0)), "Fail", IF(K302="TRUE","Blank (Sch D)","Pass"))</f>
        <v>Blank (Sch D)</v>
      </c>
      <c r="K302" s="177" t="str">
        <f t="shared" si="4"/>
        <v>TRUE</v>
      </c>
    </row>
    <row r="303" spans="2:11" x14ac:dyDescent="0.2">
      <c r="B303" s="91">
        <v>300</v>
      </c>
      <c r="C303" s="246"/>
      <c r="D303" s="246"/>
      <c r="E303" s="254"/>
      <c r="F303" s="249"/>
      <c r="G303" s="238"/>
      <c r="J303" s="177" t="str">
        <f>IF(OR(COUNTIF('Sch D1 Validation'!B301:C301,"Fail")&gt;0, AND(COUNTBLANK(C303:E303)=3, OR(NOT(ISBLANK(F303)), NOT(ISBLANK(G303)))), AND(COUNTBLANK(C303:G303)&lt;5,COUNTBLANK(C303:G303)&gt;0)), "Fail", IF(K303="TRUE","Blank (Sch D)","Pass"))</f>
        <v>Blank (Sch D)</v>
      </c>
      <c r="K303" s="177" t="str">
        <f t="shared" si="4"/>
        <v>TRUE</v>
      </c>
    </row>
    <row r="304" spans="2:11" x14ac:dyDescent="0.2">
      <c r="B304" s="91">
        <v>301</v>
      </c>
      <c r="C304" s="246"/>
      <c r="D304" s="246"/>
      <c r="E304" s="254"/>
      <c r="F304" s="249"/>
      <c r="G304" s="238"/>
      <c r="J304" s="177" t="str">
        <f>IF(OR(COUNTIF('Sch D1 Validation'!B302:C302,"Fail")&gt;0, AND(COUNTBLANK(C304:E304)=3, OR(NOT(ISBLANK(F304)), NOT(ISBLANK(G304)))), AND(COUNTBLANK(C304:G304)&lt;5,COUNTBLANK(C304:G304)&gt;0)), "Fail", IF(K304="TRUE","Blank (Sch D)","Pass"))</f>
        <v>Blank (Sch D)</v>
      </c>
      <c r="K304" s="177" t="str">
        <f t="shared" ref="K304:K367" si="5">IF(COUNTBLANK(C304:G304)=5,"TRUE","FALSE")</f>
        <v>TRUE</v>
      </c>
    </row>
    <row r="305" spans="2:11" x14ac:dyDescent="0.2">
      <c r="B305" s="91">
        <v>302</v>
      </c>
      <c r="C305" s="246"/>
      <c r="D305" s="246"/>
      <c r="E305" s="254"/>
      <c r="F305" s="249"/>
      <c r="G305" s="238"/>
      <c r="J305" s="177" t="str">
        <f>IF(OR(COUNTIF('Sch D1 Validation'!B303:C303,"Fail")&gt;0, AND(COUNTBLANK(C305:E305)=3, OR(NOT(ISBLANK(F305)), NOT(ISBLANK(G305)))), AND(COUNTBLANK(C305:G305)&lt;5,COUNTBLANK(C305:G305)&gt;0)), "Fail", IF(K305="TRUE","Blank (Sch D)","Pass"))</f>
        <v>Blank (Sch D)</v>
      </c>
      <c r="K305" s="177" t="str">
        <f t="shared" si="5"/>
        <v>TRUE</v>
      </c>
    </row>
    <row r="306" spans="2:11" x14ac:dyDescent="0.2">
      <c r="B306" s="91">
        <v>303</v>
      </c>
      <c r="C306" s="246"/>
      <c r="D306" s="246"/>
      <c r="E306" s="254"/>
      <c r="F306" s="249"/>
      <c r="G306" s="238"/>
      <c r="J306" s="177" t="str">
        <f>IF(OR(COUNTIF('Sch D1 Validation'!B304:C304,"Fail")&gt;0, AND(COUNTBLANK(C306:E306)=3, OR(NOT(ISBLANK(F306)), NOT(ISBLANK(G306)))), AND(COUNTBLANK(C306:G306)&lt;5,COUNTBLANK(C306:G306)&gt;0)), "Fail", IF(K306="TRUE","Blank (Sch D)","Pass"))</f>
        <v>Blank (Sch D)</v>
      </c>
      <c r="K306" s="177" t="str">
        <f t="shared" si="5"/>
        <v>TRUE</v>
      </c>
    </row>
    <row r="307" spans="2:11" x14ac:dyDescent="0.2">
      <c r="B307" s="91">
        <v>304</v>
      </c>
      <c r="C307" s="246"/>
      <c r="D307" s="246"/>
      <c r="E307" s="254"/>
      <c r="F307" s="249"/>
      <c r="G307" s="238"/>
      <c r="J307" s="177" t="str">
        <f>IF(OR(COUNTIF('Sch D1 Validation'!B305:C305,"Fail")&gt;0, AND(COUNTBLANK(C307:E307)=3, OR(NOT(ISBLANK(F307)), NOT(ISBLANK(G307)))), AND(COUNTBLANK(C307:G307)&lt;5,COUNTBLANK(C307:G307)&gt;0)), "Fail", IF(K307="TRUE","Blank (Sch D)","Pass"))</f>
        <v>Blank (Sch D)</v>
      </c>
      <c r="K307" s="177" t="str">
        <f t="shared" si="5"/>
        <v>TRUE</v>
      </c>
    </row>
    <row r="308" spans="2:11" x14ac:dyDescent="0.2">
      <c r="B308" s="91">
        <v>305</v>
      </c>
      <c r="C308" s="246"/>
      <c r="D308" s="246"/>
      <c r="E308" s="254"/>
      <c r="F308" s="249"/>
      <c r="G308" s="238"/>
      <c r="J308" s="177" t="str">
        <f>IF(OR(COUNTIF('Sch D1 Validation'!B306:C306,"Fail")&gt;0, AND(COUNTBLANK(C308:E308)=3, OR(NOT(ISBLANK(F308)), NOT(ISBLANK(G308)))), AND(COUNTBLANK(C308:G308)&lt;5,COUNTBLANK(C308:G308)&gt;0)), "Fail", IF(K308="TRUE","Blank (Sch D)","Pass"))</f>
        <v>Blank (Sch D)</v>
      </c>
      <c r="K308" s="177" t="str">
        <f t="shared" si="5"/>
        <v>TRUE</v>
      </c>
    </row>
    <row r="309" spans="2:11" x14ac:dyDescent="0.2">
      <c r="B309" s="91">
        <v>306</v>
      </c>
      <c r="C309" s="246"/>
      <c r="D309" s="246"/>
      <c r="E309" s="254"/>
      <c r="F309" s="249"/>
      <c r="G309" s="238"/>
      <c r="J309" s="177" t="str">
        <f>IF(OR(COUNTIF('Sch D1 Validation'!B307:C307,"Fail")&gt;0, AND(COUNTBLANK(C309:E309)=3, OR(NOT(ISBLANK(F309)), NOT(ISBLANK(G309)))), AND(COUNTBLANK(C309:G309)&lt;5,COUNTBLANK(C309:G309)&gt;0)), "Fail", IF(K309="TRUE","Blank (Sch D)","Pass"))</f>
        <v>Blank (Sch D)</v>
      </c>
      <c r="K309" s="177" t="str">
        <f t="shared" si="5"/>
        <v>TRUE</v>
      </c>
    </row>
    <row r="310" spans="2:11" x14ac:dyDescent="0.2">
      <c r="B310" s="91">
        <v>307</v>
      </c>
      <c r="C310" s="246"/>
      <c r="D310" s="246"/>
      <c r="E310" s="254"/>
      <c r="F310" s="249"/>
      <c r="G310" s="238"/>
      <c r="J310" s="177" t="str">
        <f>IF(OR(COUNTIF('Sch D1 Validation'!B308:C308,"Fail")&gt;0, AND(COUNTBLANK(C310:E310)=3, OR(NOT(ISBLANK(F310)), NOT(ISBLANK(G310)))), AND(COUNTBLANK(C310:G310)&lt;5,COUNTBLANK(C310:G310)&gt;0)), "Fail", IF(K310="TRUE","Blank (Sch D)","Pass"))</f>
        <v>Blank (Sch D)</v>
      </c>
      <c r="K310" s="177" t="str">
        <f t="shared" si="5"/>
        <v>TRUE</v>
      </c>
    </row>
    <row r="311" spans="2:11" x14ac:dyDescent="0.2">
      <c r="B311" s="91">
        <v>308</v>
      </c>
      <c r="C311" s="246"/>
      <c r="D311" s="246"/>
      <c r="E311" s="254"/>
      <c r="F311" s="249"/>
      <c r="G311" s="238"/>
      <c r="J311" s="177" t="str">
        <f>IF(OR(COUNTIF('Sch D1 Validation'!B309:C309,"Fail")&gt;0, AND(COUNTBLANK(C311:E311)=3, OR(NOT(ISBLANK(F311)), NOT(ISBLANK(G311)))), AND(COUNTBLANK(C311:G311)&lt;5,COUNTBLANK(C311:G311)&gt;0)), "Fail", IF(K311="TRUE","Blank (Sch D)","Pass"))</f>
        <v>Blank (Sch D)</v>
      </c>
      <c r="K311" s="177" t="str">
        <f t="shared" si="5"/>
        <v>TRUE</v>
      </c>
    </row>
    <row r="312" spans="2:11" x14ac:dyDescent="0.2">
      <c r="B312" s="91">
        <v>309</v>
      </c>
      <c r="C312" s="246"/>
      <c r="D312" s="246"/>
      <c r="E312" s="254"/>
      <c r="F312" s="249"/>
      <c r="G312" s="238"/>
      <c r="J312" s="177" t="str">
        <f>IF(OR(COUNTIF('Sch D1 Validation'!B310:C310,"Fail")&gt;0, AND(COUNTBLANK(C312:E312)=3, OR(NOT(ISBLANK(F312)), NOT(ISBLANK(G312)))), AND(COUNTBLANK(C312:G312)&lt;5,COUNTBLANK(C312:G312)&gt;0)), "Fail", IF(K312="TRUE","Blank (Sch D)","Pass"))</f>
        <v>Blank (Sch D)</v>
      </c>
      <c r="K312" s="177" t="str">
        <f t="shared" si="5"/>
        <v>TRUE</v>
      </c>
    </row>
    <row r="313" spans="2:11" x14ac:dyDescent="0.2">
      <c r="B313" s="91">
        <v>310</v>
      </c>
      <c r="C313" s="246"/>
      <c r="D313" s="246"/>
      <c r="E313" s="254"/>
      <c r="F313" s="249"/>
      <c r="G313" s="238"/>
      <c r="J313" s="177" t="str">
        <f>IF(OR(COUNTIF('Sch D1 Validation'!B311:C311,"Fail")&gt;0, AND(COUNTBLANK(C313:E313)=3, OR(NOT(ISBLANK(F313)), NOT(ISBLANK(G313)))), AND(COUNTBLANK(C313:G313)&lt;5,COUNTBLANK(C313:G313)&gt;0)), "Fail", IF(K313="TRUE","Blank (Sch D)","Pass"))</f>
        <v>Blank (Sch D)</v>
      </c>
      <c r="K313" s="177" t="str">
        <f t="shared" si="5"/>
        <v>TRUE</v>
      </c>
    </row>
    <row r="314" spans="2:11" x14ac:dyDescent="0.2">
      <c r="B314" s="91">
        <v>311</v>
      </c>
      <c r="C314" s="246"/>
      <c r="D314" s="246"/>
      <c r="E314" s="254"/>
      <c r="F314" s="249"/>
      <c r="G314" s="238"/>
      <c r="J314" s="177" t="str">
        <f>IF(OR(COUNTIF('Sch D1 Validation'!B312:C312,"Fail")&gt;0, AND(COUNTBLANK(C314:E314)=3, OR(NOT(ISBLANK(F314)), NOT(ISBLANK(G314)))), AND(COUNTBLANK(C314:G314)&lt;5,COUNTBLANK(C314:G314)&gt;0)), "Fail", IF(K314="TRUE","Blank (Sch D)","Pass"))</f>
        <v>Blank (Sch D)</v>
      </c>
      <c r="K314" s="177" t="str">
        <f t="shared" si="5"/>
        <v>TRUE</v>
      </c>
    </row>
    <row r="315" spans="2:11" x14ac:dyDescent="0.2">
      <c r="B315" s="91">
        <v>312</v>
      </c>
      <c r="C315" s="246"/>
      <c r="D315" s="246"/>
      <c r="E315" s="254"/>
      <c r="F315" s="249"/>
      <c r="G315" s="238"/>
      <c r="J315" s="177" t="str">
        <f>IF(OR(COUNTIF('Sch D1 Validation'!B313:C313,"Fail")&gt;0, AND(COUNTBLANK(C315:E315)=3, OR(NOT(ISBLANK(F315)), NOT(ISBLANK(G315)))), AND(COUNTBLANK(C315:G315)&lt;5,COUNTBLANK(C315:G315)&gt;0)), "Fail", IF(K315="TRUE","Blank (Sch D)","Pass"))</f>
        <v>Blank (Sch D)</v>
      </c>
      <c r="K315" s="177" t="str">
        <f t="shared" si="5"/>
        <v>TRUE</v>
      </c>
    </row>
    <row r="316" spans="2:11" x14ac:dyDescent="0.2">
      <c r="B316" s="91">
        <v>313</v>
      </c>
      <c r="C316" s="246"/>
      <c r="D316" s="246"/>
      <c r="E316" s="254"/>
      <c r="F316" s="249"/>
      <c r="G316" s="238"/>
      <c r="J316" s="177" t="str">
        <f>IF(OR(COUNTIF('Sch D1 Validation'!B314:C314,"Fail")&gt;0, AND(COUNTBLANK(C316:E316)=3, OR(NOT(ISBLANK(F316)), NOT(ISBLANK(G316)))), AND(COUNTBLANK(C316:G316)&lt;5,COUNTBLANK(C316:G316)&gt;0)), "Fail", IF(K316="TRUE","Blank (Sch D)","Pass"))</f>
        <v>Blank (Sch D)</v>
      </c>
      <c r="K316" s="177" t="str">
        <f t="shared" si="5"/>
        <v>TRUE</v>
      </c>
    </row>
    <row r="317" spans="2:11" x14ac:dyDescent="0.2">
      <c r="B317" s="91">
        <v>314</v>
      </c>
      <c r="C317" s="246"/>
      <c r="D317" s="246"/>
      <c r="E317" s="254"/>
      <c r="F317" s="249"/>
      <c r="G317" s="238"/>
      <c r="J317" s="177" t="str">
        <f>IF(OR(COUNTIF('Sch D1 Validation'!B315:C315,"Fail")&gt;0, AND(COUNTBLANK(C317:E317)=3, OR(NOT(ISBLANK(F317)), NOT(ISBLANK(G317)))), AND(COUNTBLANK(C317:G317)&lt;5,COUNTBLANK(C317:G317)&gt;0)), "Fail", IF(K317="TRUE","Blank (Sch D)","Pass"))</f>
        <v>Blank (Sch D)</v>
      </c>
      <c r="K317" s="177" t="str">
        <f t="shared" si="5"/>
        <v>TRUE</v>
      </c>
    </row>
    <row r="318" spans="2:11" x14ac:dyDescent="0.2">
      <c r="B318" s="91">
        <v>315</v>
      </c>
      <c r="C318" s="246"/>
      <c r="D318" s="246"/>
      <c r="E318" s="254"/>
      <c r="F318" s="249"/>
      <c r="G318" s="238"/>
      <c r="J318" s="177" t="str">
        <f>IF(OR(COUNTIF('Sch D1 Validation'!B316:C316,"Fail")&gt;0, AND(COUNTBLANK(C318:E318)=3, OR(NOT(ISBLANK(F318)), NOT(ISBLANK(G318)))), AND(COUNTBLANK(C318:G318)&lt;5,COUNTBLANK(C318:G318)&gt;0)), "Fail", IF(K318="TRUE","Blank (Sch D)","Pass"))</f>
        <v>Blank (Sch D)</v>
      </c>
      <c r="K318" s="177" t="str">
        <f t="shared" si="5"/>
        <v>TRUE</v>
      </c>
    </row>
    <row r="319" spans="2:11" x14ac:dyDescent="0.2">
      <c r="B319" s="91">
        <v>316</v>
      </c>
      <c r="C319" s="246"/>
      <c r="D319" s="246"/>
      <c r="E319" s="254"/>
      <c r="F319" s="249"/>
      <c r="G319" s="238"/>
      <c r="J319" s="177" t="str">
        <f>IF(OR(COUNTIF('Sch D1 Validation'!B317:C317,"Fail")&gt;0, AND(COUNTBLANK(C319:E319)=3, OR(NOT(ISBLANK(F319)), NOT(ISBLANK(G319)))), AND(COUNTBLANK(C319:G319)&lt;5,COUNTBLANK(C319:G319)&gt;0)), "Fail", IF(K319="TRUE","Blank (Sch D)","Pass"))</f>
        <v>Blank (Sch D)</v>
      </c>
      <c r="K319" s="177" t="str">
        <f t="shared" si="5"/>
        <v>TRUE</v>
      </c>
    </row>
    <row r="320" spans="2:11" x14ac:dyDescent="0.2">
      <c r="B320" s="91">
        <v>317</v>
      </c>
      <c r="C320" s="246"/>
      <c r="D320" s="246"/>
      <c r="E320" s="254"/>
      <c r="F320" s="249"/>
      <c r="G320" s="238"/>
      <c r="J320" s="177" t="str">
        <f>IF(OR(COUNTIF('Sch D1 Validation'!B318:C318,"Fail")&gt;0, AND(COUNTBLANK(C320:E320)=3, OR(NOT(ISBLANK(F320)), NOT(ISBLANK(G320)))), AND(COUNTBLANK(C320:G320)&lt;5,COUNTBLANK(C320:G320)&gt;0)), "Fail", IF(K320="TRUE","Blank (Sch D)","Pass"))</f>
        <v>Blank (Sch D)</v>
      </c>
      <c r="K320" s="177" t="str">
        <f t="shared" si="5"/>
        <v>TRUE</v>
      </c>
    </row>
    <row r="321" spans="2:11" x14ac:dyDescent="0.2">
      <c r="B321" s="91">
        <v>318</v>
      </c>
      <c r="C321" s="246"/>
      <c r="D321" s="246"/>
      <c r="E321" s="254"/>
      <c r="F321" s="249"/>
      <c r="G321" s="238"/>
      <c r="J321" s="177" t="str">
        <f>IF(OR(COUNTIF('Sch D1 Validation'!B319:C319,"Fail")&gt;0, AND(COUNTBLANK(C321:E321)=3, OR(NOT(ISBLANK(F321)), NOT(ISBLANK(G321)))), AND(COUNTBLANK(C321:G321)&lt;5,COUNTBLANK(C321:G321)&gt;0)), "Fail", IF(K321="TRUE","Blank (Sch D)","Pass"))</f>
        <v>Blank (Sch D)</v>
      </c>
      <c r="K321" s="177" t="str">
        <f t="shared" si="5"/>
        <v>TRUE</v>
      </c>
    </row>
    <row r="322" spans="2:11" x14ac:dyDescent="0.2">
      <c r="B322" s="91">
        <v>319</v>
      </c>
      <c r="C322" s="246"/>
      <c r="D322" s="246"/>
      <c r="E322" s="254"/>
      <c r="F322" s="249"/>
      <c r="G322" s="238"/>
      <c r="J322" s="177" t="str">
        <f>IF(OR(COUNTIF('Sch D1 Validation'!B320:C320,"Fail")&gt;0, AND(COUNTBLANK(C322:E322)=3, OR(NOT(ISBLANK(F322)), NOT(ISBLANK(G322)))), AND(COUNTBLANK(C322:G322)&lt;5,COUNTBLANK(C322:G322)&gt;0)), "Fail", IF(K322="TRUE","Blank (Sch D)","Pass"))</f>
        <v>Blank (Sch D)</v>
      </c>
      <c r="K322" s="177" t="str">
        <f t="shared" si="5"/>
        <v>TRUE</v>
      </c>
    </row>
    <row r="323" spans="2:11" x14ac:dyDescent="0.2">
      <c r="B323" s="91">
        <v>320</v>
      </c>
      <c r="C323" s="246"/>
      <c r="D323" s="246"/>
      <c r="E323" s="254"/>
      <c r="F323" s="249"/>
      <c r="G323" s="238"/>
      <c r="J323" s="177" t="str">
        <f>IF(OR(COUNTIF('Sch D1 Validation'!B321:C321,"Fail")&gt;0, AND(COUNTBLANK(C323:E323)=3, OR(NOT(ISBLANK(F323)), NOT(ISBLANK(G323)))), AND(COUNTBLANK(C323:G323)&lt;5,COUNTBLANK(C323:G323)&gt;0)), "Fail", IF(K323="TRUE","Blank (Sch D)","Pass"))</f>
        <v>Blank (Sch D)</v>
      </c>
      <c r="K323" s="177" t="str">
        <f t="shared" si="5"/>
        <v>TRUE</v>
      </c>
    </row>
    <row r="324" spans="2:11" x14ac:dyDescent="0.2">
      <c r="B324" s="91">
        <v>321</v>
      </c>
      <c r="C324" s="246"/>
      <c r="D324" s="246"/>
      <c r="E324" s="254"/>
      <c r="F324" s="249"/>
      <c r="G324" s="238"/>
      <c r="J324" s="177" t="str">
        <f>IF(OR(COUNTIF('Sch D1 Validation'!B322:C322,"Fail")&gt;0, AND(COUNTBLANK(C324:E324)=3, OR(NOT(ISBLANK(F324)), NOT(ISBLANK(G324)))), AND(COUNTBLANK(C324:G324)&lt;5,COUNTBLANK(C324:G324)&gt;0)), "Fail", IF(K324="TRUE","Blank (Sch D)","Pass"))</f>
        <v>Blank (Sch D)</v>
      </c>
      <c r="K324" s="177" t="str">
        <f t="shared" si="5"/>
        <v>TRUE</v>
      </c>
    </row>
    <row r="325" spans="2:11" x14ac:dyDescent="0.2">
      <c r="B325" s="91">
        <v>322</v>
      </c>
      <c r="C325" s="246"/>
      <c r="D325" s="246"/>
      <c r="E325" s="254"/>
      <c r="F325" s="249"/>
      <c r="G325" s="238"/>
      <c r="J325" s="177" t="str">
        <f>IF(OR(COUNTIF('Sch D1 Validation'!B323:C323,"Fail")&gt;0, AND(COUNTBLANK(C325:E325)=3, OR(NOT(ISBLANK(F325)), NOT(ISBLANK(G325)))), AND(COUNTBLANK(C325:G325)&lt;5,COUNTBLANK(C325:G325)&gt;0)), "Fail", IF(K325="TRUE","Blank (Sch D)","Pass"))</f>
        <v>Blank (Sch D)</v>
      </c>
      <c r="K325" s="177" t="str">
        <f t="shared" si="5"/>
        <v>TRUE</v>
      </c>
    </row>
    <row r="326" spans="2:11" x14ac:dyDescent="0.2">
      <c r="B326" s="91">
        <v>323</v>
      </c>
      <c r="C326" s="246"/>
      <c r="D326" s="246"/>
      <c r="E326" s="254"/>
      <c r="F326" s="249"/>
      <c r="G326" s="238"/>
      <c r="J326" s="177" t="str">
        <f>IF(OR(COUNTIF('Sch D1 Validation'!B324:C324,"Fail")&gt;0, AND(COUNTBLANK(C326:E326)=3, OR(NOT(ISBLANK(F326)), NOT(ISBLANK(G326)))), AND(COUNTBLANK(C326:G326)&lt;5,COUNTBLANK(C326:G326)&gt;0)), "Fail", IF(K326="TRUE","Blank (Sch D)","Pass"))</f>
        <v>Blank (Sch D)</v>
      </c>
      <c r="K326" s="177" t="str">
        <f t="shared" si="5"/>
        <v>TRUE</v>
      </c>
    </row>
    <row r="327" spans="2:11" x14ac:dyDescent="0.2">
      <c r="B327" s="91">
        <v>324</v>
      </c>
      <c r="C327" s="246"/>
      <c r="D327" s="246"/>
      <c r="E327" s="254"/>
      <c r="F327" s="249"/>
      <c r="G327" s="238"/>
      <c r="J327" s="177" t="str">
        <f>IF(OR(COUNTIF('Sch D1 Validation'!B325:C325,"Fail")&gt;0, AND(COUNTBLANK(C327:E327)=3, OR(NOT(ISBLANK(F327)), NOT(ISBLANK(G327)))), AND(COUNTBLANK(C327:G327)&lt;5,COUNTBLANK(C327:G327)&gt;0)), "Fail", IF(K327="TRUE","Blank (Sch D)","Pass"))</f>
        <v>Blank (Sch D)</v>
      </c>
      <c r="K327" s="177" t="str">
        <f t="shared" si="5"/>
        <v>TRUE</v>
      </c>
    </row>
    <row r="328" spans="2:11" x14ac:dyDescent="0.2">
      <c r="B328" s="91">
        <v>325</v>
      </c>
      <c r="C328" s="246"/>
      <c r="D328" s="246"/>
      <c r="E328" s="254"/>
      <c r="F328" s="249"/>
      <c r="G328" s="238"/>
      <c r="J328" s="177" t="str">
        <f>IF(OR(COUNTIF('Sch D1 Validation'!B326:C326,"Fail")&gt;0, AND(COUNTBLANK(C328:E328)=3, OR(NOT(ISBLANK(F328)), NOT(ISBLANK(G328)))), AND(COUNTBLANK(C328:G328)&lt;5,COUNTBLANK(C328:G328)&gt;0)), "Fail", IF(K328="TRUE","Blank (Sch D)","Pass"))</f>
        <v>Blank (Sch D)</v>
      </c>
      <c r="K328" s="177" t="str">
        <f t="shared" si="5"/>
        <v>TRUE</v>
      </c>
    </row>
    <row r="329" spans="2:11" x14ac:dyDescent="0.2">
      <c r="B329" s="91">
        <v>326</v>
      </c>
      <c r="C329" s="246"/>
      <c r="D329" s="246"/>
      <c r="E329" s="254"/>
      <c r="F329" s="249"/>
      <c r="G329" s="238"/>
      <c r="J329" s="177" t="str">
        <f>IF(OR(COUNTIF('Sch D1 Validation'!B327:C327,"Fail")&gt;0, AND(COUNTBLANK(C329:E329)=3, OR(NOT(ISBLANK(F329)), NOT(ISBLANK(G329)))), AND(COUNTBLANK(C329:G329)&lt;5,COUNTBLANK(C329:G329)&gt;0)), "Fail", IF(K329="TRUE","Blank (Sch D)","Pass"))</f>
        <v>Blank (Sch D)</v>
      </c>
      <c r="K329" s="177" t="str">
        <f t="shared" si="5"/>
        <v>TRUE</v>
      </c>
    </row>
    <row r="330" spans="2:11" x14ac:dyDescent="0.2">
      <c r="B330" s="91">
        <v>327</v>
      </c>
      <c r="C330" s="246"/>
      <c r="D330" s="246"/>
      <c r="E330" s="254"/>
      <c r="F330" s="249"/>
      <c r="G330" s="238"/>
      <c r="J330" s="177" t="str">
        <f>IF(OR(COUNTIF('Sch D1 Validation'!B328:C328,"Fail")&gt;0, AND(COUNTBLANK(C330:E330)=3, OR(NOT(ISBLANK(F330)), NOT(ISBLANK(G330)))), AND(COUNTBLANK(C330:G330)&lt;5,COUNTBLANK(C330:G330)&gt;0)), "Fail", IF(K330="TRUE","Blank (Sch D)","Pass"))</f>
        <v>Blank (Sch D)</v>
      </c>
      <c r="K330" s="177" t="str">
        <f t="shared" si="5"/>
        <v>TRUE</v>
      </c>
    </row>
    <row r="331" spans="2:11" x14ac:dyDescent="0.2">
      <c r="B331" s="91">
        <v>328</v>
      </c>
      <c r="C331" s="246"/>
      <c r="D331" s="246"/>
      <c r="E331" s="254"/>
      <c r="F331" s="249"/>
      <c r="G331" s="238"/>
      <c r="J331" s="177" t="str">
        <f>IF(OR(COUNTIF('Sch D1 Validation'!B329:C329,"Fail")&gt;0, AND(COUNTBLANK(C331:E331)=3, OR(NOT(ISBLANK(F331)), NOT(ISBLANK(G331)))), AND(COUNTBLANK(C331:G331)&lt;5,COUNTBLANK(C331:G331)&gt;0)), "Fail", IF(K331="TRUE","Blank (Sch D)","Pass"))</f>
        <v>Blank (Sch D)</v>
      </c>
      <c r="K331" s="177" t="str">
        <f t="shared" si="5"/>
        <v>TRUE</v>
      </c>
    </row>
    <row r="332" spans="2:11" x14ac:dyDescent="0.2">
      <c r="B332" s="91">
        <v>329</v>
      </c>
      <c r="C332" s="246"/>
      <c r="D332" s="246"/>
      <c r="E332" s="254"/>
      <c r="F332" s="249"/>
      <c r="G332" s="238"/>
      <c r="J332" s="177" t="str">
        <f>IF(OR(COUNTIF('Sch D1 Validation'!B330:C330,"Fail")&gt;0, AND(COUNTBLANK(C332:E332)=3, OR(NOT(ISBLANK(F332)), NOT(ISBLANK(G332)))), AND(COUNTBLANK(C332:G332)&lt;5,COUNTBLANK(C332:G332)&gt;0)), "Fail", IF(K332="TRUE","Blank (Sch D)","Pass"))</f>
        <v>Blank (Sch D)</v>
      </c>
      <c r="K332" s="177" t="str">
        <f t="shared" si="5"/>
        <v>TRUE</v>
      </c>
    </row>
    <row r="333" spans="2:11" x14ac:dyDescent="0.2">
      <c r="B333" s="91">
        <v>330</v>
      </c>
      <c r="C333" s="246"/>
      <c r="D333" s="246"/>
      <c r="E333" s="254"/>
      <c r="F333" s="249"/>
      <c r="G333" s="238"/>
      <c r="J333" s="177" t="str">
        <f>IF(OR(COUNTIF('Sch D1 Validation'!B331:C331,"Fail")&gt;0, AND(COUNTBLANK(C333:E333)=3, OR(NOT(ISBLANK(F333)), NOT(ISBLANK(G333)))), AND(COUNTBLANK(C333:G333)&lt;5,COUNTBLANK(C333:G333)&gt;0)), "Fail", IF(K333="TRUE","Blank (Sch D)","Pass"))</f>
        <v>Blank (Sch D)</v>
      </c>
      <c r="K333" s="177" t="str">
        <f t="shared" si="5"/>
        <v>TRUE</v>
      </c>
    </row>
    <row r="334" spans="2:11" x14ac:dyDescent="0.2">
      <c r="B334" s="91">
        <v>331</v>
      </c>
      <c r="C334" s="246"/>
      <c r="D334" s="246"/>
      <c r="E334" s="254"/>
      <c r="F334" s="249"/>
      <c r="G334" s="238"/>
      <c r="J334" s="177" t="str">
        <f>IF(OR(COUNTIF('Sch D1 Validation'!B332:C332,"Fail")&gt;0, AND(COUNTBLANK(C334:E334)=3, OR(NOT(ISBLANK(F334)), NOT(ISBLANK(G334)))), AND(COUNTBLANK(C334:G334)&lt;5,COUNTBLANK(C334:G334)&gt;0)), "Fail", IF(K334="TRUE","Blank (Sch D)","Pass"))</f>
        <v>Blank (Sch D)</v>
      </c>
      <c r="K334" s="177" t="str">
        <f t="shared" si="5"/>
        <v>TRUE</v>
      </c>
    </row>
    <row r="335" spans="2:11" x14ac:dyDescent="0.2">
      <c r="B335" s="91">
        <v>332</v>
      </c>
      <c r="C335" s="246"/>
      <c r="D335" s="246"/>
      <c r="E335" s="254"/>
      <c r="F335" s="249"/>
      <c r="G335" s="238"/>
      <c r="J335" s="177" t="str">
        <f>IF(OR(COUNTIF('Sch D1 Validation'!B333:C333,"Fail")&gt;0, AND(COUNTBLANK(C335:E335)=3, OR(NOT(ISBLANK(F335)), NOT(ISBLANK(G335)))), AND(COUNTBLANK(C335:G335)&lt;5,COUNTBLANK(C335:G335)&gt;0)), "Fail", IF(K335="TRUE","Blank (Sch D)","Pass"))</f>
        <v>Blank (Sch D)</v>
      </c>
      <c r="K335" s="177" t="str">
        <f t="shared" si="5"/>
        <v>TRUE</v>
      </c>
    </row>
    <row r="336" spans="2:11" x14ac:dyDescent="0.2">
      <c r="B336" s="91">
        <v>333</v>
      </c>
      <c r="C336" s="246"/>
      <c r="D336" s="246"/>
      <c r="E336" s="254"/>
      <c r="F336" s="249"/>
      <c r="G336" s="238"/>
      <c r="J336" s="177" t="str">
        <f>IF(OR(COUNTIF('Sch D1 Validation'!B334:C334,"Fail")&gt;0, AND(COUNTBLANK(C336:E336)=3, OR(NOT(ISBLANK(F336)), NOT(ISBLANK(G336)))), AND(COUNTBLANK(C336:G336)&lt;5,COUNTBLANK(C336:G336)&gt;0)), "Fail", IF(K336="TRUE","Blank (Sch D)","Pass"))</f>
        <v>Blank (Sch D)</v>
      </c>
      <c r="K336" s="177" t="str">
        <f t="shared" si="5"/>
        <v>TRUE</v>
      </c>
    </row>
    <row r="337" spans="2:11" x14ac:dyDescent="0.2">
      <c r="B337" s="91">
        <v>334</v>
      </c>
      <c r="C337" s="246"/>
      <c r="D337" s="246"/>
      <c r="E337" s="254"/>
      <c r="F337" s="249"/>
      <c r="G337" s="238"/>
      <c r="J337" s="177" t="str">
        <f>IF(OR(COUNTIF('Sch D1 Validation'!B335:C335,"Fail")&gt;0, AND(COUNTBLANK(C337:E337)=3, OR(NOT(ISBLANK(F337)), NOT(ISBLANK(G337)))), AND(COUNTBLANK(C337:G337)&lt;5,COUNTBLANK(C337:G337)&gt;0)), "Fail", IF(K337="TRUE","Blank (Sch D)","Pass"))</f>
        <v>Blank (Sch D)</v>
      </c>
      <c r="K337" s="177" t="str">
        <f t="shared" si="5"/>
        <v>TRUE</v>
      </c>
    </row>
    <row r="338" spans="2:11" x14ac:dyDescent="0.2">
      <c r="B338" s="91">
        <v>335</v>
      </c>
      <c r="C338" s="246"/>
      <c r="D338" s="246"/>
      <c r="E338" s="254"/>
      <c r="F338" s="249"/>
      <c r="G338" s="238"/>
      <c r="J338" s="177" t="str">
        <f>IF(OR(COUNTIF('Sch D1 Validation'!B336:C336,"Fail")&gt;0, AND(COUNTBLANK(C338:E338)=3, OR(NOT(ISBLANK(F338)), NOT(ISBLANK(G338)))), AND(COUNTBLANK(C338:G338)&lt;5,COUNTBLANK(C338:G338)&gt;0)), "Fail", IF(K338="TRUE","Blank (Sch D)","Pass"))</f>
        <v>Blank (Sch D)</v>
      </c>
      <c r="K338" s="177" t="str">
        <f t="shared" si="5"/>
        <v>TRUE</v>
      </c>
    </row>
    <row r="339" spans="2:11" x14ac:dyDescent="0.2">
      <c r="B339" s="91">
        <v>336</v>
      </c>
      <c r="C339" s="246"/>
      <c r="D339" s="246"/>
      <c r="E339" s="254"/>
      <c r="F339" s="249"/>
      <c r="G339" s="238"/>
      <c r="J339" s="177" t="str">
        <f>IF(OR(COUNTIF('Sch D1 Validation'!B337:C337,"Fail")&gt;0, AND(COUNTBLANK(C339:E339)=3, OR(NOT(ISBLANK(F339)), NOT(ISBLANK(G339)))), AND(COUNTBLANK(C339:G339)&lt;5,COUNTBLANK(C339:G339)&gt;0)), "Fail", IF(K339="TRUE","Blank (Sch D)","Pass"))</f>
        <v>Blank (Sch D)</v>
      </c>
      <c r="K339" s="177" t="str">
        <f t="shared" si="5"/>
        <v>TRUE</v>
      </c>
    </row>
    <row r="340" spans="2:11" x14ac:dyDescent="0.2">
      <c r="B340" s="91">
        <v>337</v>
      </c>
      <c r="C340" s="246"/>
      <c r="D340" s="246"/>
      <c r="E340" s="254"/>
      <c r="F340" s="249"/>
      <c r="G340" s="238"/>
      <c r="J340" s="177" t="str">
        <f>IF(OR(COUNTIF('Sch D1 Validation'!B338:C338,"Fail")&gt;0, AND(COUNTBLANK(C340:E340)=3, OR(NOT(ISBLANK(F340)), NOT(ISBLANK(G340)))), AND(COUNTBLANK(C340:G340)&lt;5,COUNTBLANK(C340:G340)&gt;0)), "Fail", IF(K340="TRUE","Blank (Sch D)","Pass"))</f>
        <v>Blank (Sch D)</v>
      </c>
      <c r="K340" s="177" t="str">
        <f t="shared" si="5"/>
        <v>TRUE</v>
      </c>
    </row>
    <row r="341" spans="2:11" x14ac:dyDescent="0.2">
      <c r="B341" s="91">
        <v>338</v>
      </c>
      <c r="C341" s="246"/>
      <c r="D341" s="246"/>
      <c r="E341" s="254"/>
      <c r="F341" s="249"/>
      <c r="G341" s="238"/>
      <c r="J341" s="177" t="str">
        <f>IF(OR(COUNTIF('Sch D1 Validation'!B339:C339,"Fail")&gt;0, AND(COUNTBLANK(C341:E341)=3, OR(NOT(ISBLANK(F341)), NOT(ISBLANK(G341)))), AND(COUNTBLANK(C341:G341)&lt;5,COUNTBLANK(C341:G341)&gt;0)), "Fail", IF(K341="TRUE","Blank (Sch D)","Pass"))</f>
        <v>Blank (Sch D)</v>
      </c>
      <c r="K341" s="177" t="str">
        <f t="shared" si="5"/>
        <v>TRUE</v>
      </c>
    </row>
    <row r="342" spans="2:11" x14ac:dyDescent="0.2">
      <c r="B342" s="91">
        <v>339</v>
      </c>
      <c r="C342" s="246"/>
      <c r="D342" s="246"/>
      <c r="E342" s="254"/>
      <c r="F342" s="249"/>
      <c r="G342" s="238"/>
      <c r="J342" s="177" t="str">
        <f>IF(OR(COUNTIF('Sch D1 Validation'!B340:C340,"Fail")&gt;0, AND(COUNTBLANK(C342:E342)=3, OR(NOT(ISBLANK(F342)), NOT(ISBLANK(G342)))), AND(COUNTBLANK(C342:G342)&lt;5,COUNTBLANK(C342:G342)&gt;0)), "Fail", IF(K342="TRUE","Blank (Sch D)","Pass"))</f>
        <v>Blank (Sch D)</v>
      </c>
      <c r="K342" s="177" t="str">
        <f t="shared" si="5"/>
        <v>TRUE</v>
      </c>
    </row>
    <row r="343" spans="2:11" x14ac:dyDescent="0.2">
      <c r="B343" s="91">
        <v>340</v>
      </c>
      <c r="C343" s="246"/>
      <c r="D343" s="246"/>
      <c r="E343" s="254"/>
      <c r="F343" s="249"/>
      <c r="G343" s="238"/>
      <c r="J343" s="177" t="str">
        <f>IF(OR(COUNTIF('Sch D1 Validation'!B341:C341,"Fail")&gt;0, AND(COUNTBLANK(C343:E343)=3, OR(NOT(ISBLANK(F343)), NOT(ISBLANK(G343)))), AND(COUNTBLANK(C343:G343)&lt;5,COUNTBLANK(C343:G343)&gt;0)), "Fail", IF(K343="TRUE","Blank (Sch D)","Pass"))</f>
        <v>Blank (Sch D)</v>
      </c>
      <c r="K343" s="177" t="str">
        <f t="shared" si="5"/>
        <v>TRUE</v>
      </c>
    </row>
    <row r="344" spans="2:11" x14ac:dyDescent="0.2">
      <c r="B344" s="91">
        <v>341</v>
      </c>
      <c r="C344" s="246"/>
      <c r="D344" s="246"/>
      <c r="E344" s="254"/>
      <c r="F344" s="249"/>
      <c r="G344" s="238"/>
      <c r="J344" s="177" t="str">
        <f>IF(OR(COUNTIF('Sch D1 Validation'!B342:C342,"Fail")&gt;0, AND(COUNTBLANK(C344:E344)=3, OR(NOT(ISBLANK(F344)), NOT(ISBLANK(G344)))), AND(COUNTBLANK(C344:G344)&lt;5,COUNTBLANK(C344:G344)&gt;0)), "Fail", IF(K344="TRUE","Blank (Sch D)","Pass"))</f>
        <v>Blank (Sch D)</v>
      </c>
      <c r="K344" s="177" t="str">
        <f t="shared" si="5"/>
        <v>TRUE</v>
      </c>
    </row>
    <row r="345" spans="2:11" x14ac:dyDescent="0.2">
      <c r="B345" s="91">
        <v>342</v>
      </c>
      <c r="C345" s="246"/>
      <c r="D345" s="246"/>
      <c r="E345" s="254"/>
      <c r="F345" s="249"/>
      <c r="G345" s="238"/>
      <c r="J345" s="177" t="str">
        <f>IF(OR(COUNTIF('Sch D1 Validation'!B343:C343,"Fail")&gt;0, AND(COUNTBLANK(C345:E345)=3, OR(NOT(ISBLANK(F345)), NOT(ISBLANK(G345)))), AND(COUNTBLANK(C345:G345)&lt;5,COUNTBLANK(C345:G345)&gt;0)), "Fail", IF(K345="TRUE","Blank (Sch D)","Pass"))</f>
        <v>Blank (Sch D)</v>
      </c>
      <c r="K345" s="177" t="str">
        <f t="shared" si="5"/>
        <v>TRUE</v>
      </c>
    </row>
    <row r="346" spans="2:11" x14ac:dyDescent="0.2">
      <c r="B346" s="91">
        <v>343</v>
      </c>
      <c r="C346" s="246"/>
      <c r="D346" s="246"/>
      <c r="E346" s="254"/>
      <c r="F346" s="249"/>
      <c r="G346" s="238"/>
      <c r="J346" s="177" t="str">
        <f>IF(OR(COUNTIF('Sch D1 Validation'!B344:C344,"Fail")&gt;0, AND(COUNTBLANK(C346:E346)=3, OR(NOT(ISBLANK(F346)), NOT(ISBLANK(G346)))), AND(COUNTBLANK(C346:G346)&lt;5,COUNTBLANK(C346:G346)&gt;0)), "Fail", IF(K346="TRUE","Blank (Sch D)","Pass"))</f>
        <v>Blank (Sch D)</v>
      </c>
      <c r="K346" s="177" t="str">
        <f t="shared" si="5"/>
        <v>TRUE</v>
      </c>
    </row>
    <row r="347" spans="2:11" x14ac:dyDescent="0.2">
      <c r="B347" s="91">
        <v>344</v>
      </c>
      <c r="C347" s="246"/>
      <c r="D347" s="246"/>
      <c r="E347" s="254"/>
      <c r="F347" s="249"/>
      <c r="G347" s="238"/>
      <c r="J347" s="177" t="str">
        <f>IF(OR(COUNTIF('Sch D1 Validation'!B345:C345,"Fail")&gt;0, AND(COUNTBLANK(C347:E347)=3, OR(NOT(ISBLANK(F347)), NOT(ISBLANK(G347)))), AND(COUNTBLANK(C347:G347)&lt;5,COUNTBLANK(C347:G347)&gt;0)), "Fail", IF(K347="TRUE","Blank (Sch D)","Pass"))</f>
        <v>Blank (Sch D)</v>
      </c>
      <c r="K347" s="177" t="str">
        <f t="shared" si="5"/>
        <v>TRUE</v>
      </c>
    </row>
    <row r="348" spans="2:11" x14ac:dyDescent="0.2">
      <c r="B348" s="91">
        <v>345</v>
      </c>
      <c r="C348" s="246"/>
      <c r="D348" s="246"/>
      <c r="E348" s="254"/>
      <c r="F348" s="249"/>
      <c r="G348" s="238"/>
      <c r="J348" s="177" t="str">
        <f>IF(OR(COUNTIF('Sch D1 Validation'!B346:C346,"Fail")&gt;0, AND(COUNTBLANK(C348:E348)=3, OR(NOT(ISBLANK(F348)), NOT(ISBLANK(G348)))), AND(COUNTBLANK(C348:G348)&lt;5,COUNTBLANK(C348:G348)&gt;0)), "Fail", IF(K348="TRUE","Blank (Sch D)","Pass"))</f>
        <v>Blank (Sch D)</v>
      </c>
      <c r="K348" s="177" t="str">
        <f t="shared" si="5"/>
        <v>TRUE</v>
      </c>
    </row>
    <row r="349" spans="2:11" x14ac:dyDescent="0.2">
      <c r="B349" s="91">
        <v>346</v>
      </c>
      <c r="C349" s="246"/>
      <c r="D349" s="246"/>
      <c r="E349" s="254"/>
      <c r="F349" s="249"/>
      <c r="G349" s="238"/>
      <c r="J349" s="177" t="str">
        <f>IF(OR(COUNTIF('Sch D1 Validation'!B347:C347,"Fail")&gt;0, AND(COUNTBLANK(C349:E349)=3, OR(NOT(ISBLANK(F349)), NOT(ISBLANK(G349)))), AND(COUNTBLANK(C349:G349)&lt;5,COUNTBLANK(C349:G349)&gt;0)), "Fail", IF(K349="TRUE","Blank (Sch D)","Pass"))</f>
        <v>Blank (Sch D)</v>
      </c>
      <c r="K349" s="177" t="str">
        <f t="shared" si="5"/>
        <v>TRUE</v>
      </c>
    </row>
    <row r="350" spans="2:11" x14ac:dyDescent="0.2">
      <c r="B350" s="91">
        <v>347</v>
      </c>
      <c r="C350" s="246"/>
      <c r="D350" s="246"/>
      <c r="E350" s="254"/>
      <c r="F350" s="249"/>
      <c r="G350" s="238"/>
      <c r="J350" s="177" t="str">
        <f>IF(OR(COUNTIF('Sch D1 Validation'!B348:C348,"Fail")&gt;0, AND(COUNTBLANK(C350:E350)=3, OR(NOT(ISBLANK(F350)), NOT(ISBLANK(G350)))), AND(COUNTBLANK(C350:G350)&lt;5,COUNTBLANK(C350:G350)&gt;0)), "Fail", IF(K350="TRUE","Blank (Sch D)","Pass"))</f>
        <v>Blank (Sch D)</v>
      </c>
      <c r="K350" s="177" t="str">
        <f t="shared" si="5"/>
        <v>TRUE</v>
      </c>
    </row>
    <row r="351" spans="2:11" x14ac:dyDescent="0.2">
      <c r="B351" s="91">
        <v>348</v>
      </c>
      <c r="C351" s="246"/>
      <c r="D351" s="246"/>
      <c r="E351" s="254"/>
      <c r="F351" s="249"/>
      <c r="G351" s="238"/>
      <c r="J351" s="177" t="str">
        <f>IF(OR(COUNTIF('Sch D1 Validation'!B349:C349,"Fail")&gt;0, AND(COUNTBLANK(C351:E351)=3, OR(NOT(ISBLANK(F351)), NOT(ISBLANK(G351)))), AND(COUNTBLANK(C351:G351)&lt;5,COUNTBLANK(C351:G351)&gt;0)), "Fail", IF(K351="TRUE","Blank (Sch D)","Pass"))</f>
        <v>Blank (Sch D)</v>
      </c>
      <c r="K351" s="177" t="str">
        <f t="shared" si="5"/>
        <v>TRUE</v>
      </c>
    </row>
    <row r="352" spans="2:11" x14ac:dyDescent="0.2">
      <c r="B352" s="91">
        <v>349</v>
      </c>
      <c r="C352" s="246"/>
      <c r="D352" s="246"/>
      <c r="E352" s="254"/>
      <c r="F352" s="249"/>
      <c r="G352" s="238"/>
      <c r="J352" s="177" t="str">
        <f>IF(OR(COUNTIF('Sch D1 Validation'!B350:C350,"Fail")&gt;0, AND(COUNTBLANK(C352:E352)=3, OR(NOT(ISBLANK(F352)), NOT(ISBLANK(G352)))), AND(COUNTBLANK(C352:G352)&lt;5,COUNTBLANK(C352:G352)&gt;0)), "Fail", IF(K352="TRUE","Blank (Sch D)","Pass"))</f>
        <v>Blank (Sch D)</v>
      </c>
      <c r="K352" s="177" t="str">
        <f t="shared" si="5"/>
        <v>TRUE</v>
      </c>
    </row>
    <row r="353" spans="2:11" x14ac:dyDescent="0.2">
      <c r="B353" s="91">
        <v>350</v>
      </c>
      <c r="C353" s="246"/>
      <c r="D353" s="246"/>
      <c r="E353" s="254"/>
      <c r="F353" s="249"/>
      <c r="G353" s="238"/>
      <c r="J353" s="177" t="str">
        <f>IF(OR(COUNTIF('Sch D1 Validation'!B351:C351,"Fail")&gt;0, AND(COUNTBLANK(C353:E353)=3, OR(NOT(ISBLANK(F353)), NOT(ISBLANK(G353)))), AND(COUNTBLANK(C353:G353)&lt;5,COUNTBLANK(C353:G353)&gt;0)), "Fail", IF(K353="TRUE","Blank (Sch D)","Pass"))</f>
        <v>Blank (Sch D)</v>
      </c>
      <c r="K353" s="177" t="str">
        <f t="shared" si="5"/>
        <v>TRUE</v>
      </c>
    </row>
    <row r="354" spans="2:11" x14ac:dyDescent="0.2">
      <c r="B354" s="91">
        <v>351</v>
      </c>
      <c r="C354" s="246"/>
      <c r="D354" s="246"/>
      <c r="E354" s="254"/>
      <c r="F354" s="249"/>
      <c r="G354" s="238"/>
      <c r="J354" s="177" t="str">
        <f>IF(OR(COUNTIF('Sch D1 Validation'!B352:C352,"Fail")&gt;0, AND(COUNTBLANK(C354:E354)=3, OR(NOT(ISBLANK(F354)), NOT(ISBLANK(G354)))), AND(COUNTBLANK(C354:G354)&lt;5,COUNTBLANK(C354:G354)&gt;0)), "Fail", IF(K354="TRUE","Blank (Sch D)","Pass"))</f>
        <v>Blank (Sch D)</v>
      </c>
      <c r="K354" s="177" t="str">
        <f t="shared" si="5"/>
        <v>TRUE</v>
      </c>
    </row>
    <row r="355" spans="2:11" x14ac:dyDescent="0.2">
      <c r="B355" s="91">
        <v>352</v>
      </c>
      <c r="C355" s="246"/>
      <c r="D355" s="246"/>
      <c r="E355" s="254"/>
      <c r="F355" s="249"/>
      <c r="G355" s="238"/>
      <c r="J355" s="177" t="str">
        <f>IF(OR(COUNTIF('Sch D1 Validation'!B353:C353,"Fail")&gt;0, AND(COUNTBLANK(C355:E355)=3, OR(NOT(ISBLANK(F355)), NOT(ISBLANK(G355)))), AND(COUNTBLANK(C355:G355)&lt;5,COUNTBLANK(C355:G355)&gt;0)), "Fail", IF(K355="TRUE","Blank (Sch D)","Pass"))</f>
        <v>Blank (Sch D)</v>
      </c>
      <c r="K355" s="177" t="str">
        <f t="shared" si="5"/>
        <v>TRUE</v>
      </c>
    </row>
    <row r="356" spans="2:11" x14ac:dyDescent="0.2">
      <c r="B356" s="91">
        <v>353</v>
      </c>
      <c r="C356" s="246"/>
      <c r="D356" s="246"/>
      <c r="E356" s="254"/>
      <c r="F356" s="249"/>
      <c r="G356" s="238"/>
      <c r="J356" s="177" t="str">
        <f>IF(OR(COUNTIF('Sch D1 Validation'!B354:C354,"Fail")&gt;0, AND(COUNTBLANK(C356:E356)=3, OR(NOT(ISBLANK(F356)), NOT(ISBLANK(G356)))), AND(COUNTBLANK(C356:G356)&lt;5,COUNTBLANK(C356:G356)&gt;0)), "Fail", IF(K356="TRUE","Blank (Sch D)","Pass"))</f>
        <v>Blank (Sch D)</v>
      </c>
      <c r="K356" s="177" t="str">
        <f t="shared" si="5"/>
        <v>TRUE</v>
      </c>
    </row>
    <row r="357" spans="2:11" x14ac:dyDescent="0.2">
      <c r="B357" s="91">
        <v>354</v>
      </c>
      <c r="C357" s="246"/>
      <c r="D357" s="246"/>
      <c r="E357" s="254"/>
      <c r="F357" s="249"/>
      <c r="G357" s="238"/>
      <c r="J357" s="177" t="str">
        <f>IF(OR(COUNTIF('Sch D1 Validation'!B355:C355,"Fail")&gt;0, AND(COUNTBLANK(C357:E357)=3, OR(NOT(ISBLANK(F357)), NOT(ISBLANK(G357)))), AND(COUNTBLANK(C357:G357)&lt;5,COUNTBLANK(C357:G357)&gt;0)), "Fail", IF(K357="TRUE","Blank (Sch D)","Pass"))</f>
        <v>Blank (Sch D)</v>
      </c>
      <c r="K357" s="177" t="str">
        <f t="shared" si="5"/>
        <v>TRUE</v>
      </c>
    </row>
    <row r="358" spans="2:11" x14ac:dyDescent="0.2">
      <c r="B358" s="91">
        <v>355</v>
      </c>
      <c r="C358" s="246"/>
      <c r="D358" s="246"/>
      <c r="E358" s="254"/>
      <c r="F358" s="249"/>
      <c r="G358" s="238"/>
      <c r="J358" s="177" t="str">
        <f>IF(OR(COUNTIF('Sch D1 Validation'!B356:C356,"Fail")&gt;0, AND(COUNTBLANK(C358:E358)=3, OR(NOT(ISBLANK(F358)), NOT(ISBLANK(G358)))), AND(COUNTBLANK(C358:G358)&lt;5,COUNTBLANK(C358:G358)&gt;0)), "Fail", IF(K358="TRUE","Blank (Sch D)","Pass"))</f>
        <v>Blank (Sch D)</v>
      </c>
      <c r="K358" s="177" t="str">
        <f t="shared" si="5"/>
        <v>TRUE</v>
      </c>
    </row>
    <row r="359" spans="2:11" x14ac:dyDescent="0.2">
      <c r="B359" s="91">
        <v>356</v>
      </c>
      <c r="C359" s="246"/>
      <c r="D359" s="246"/>
      <c r="E359" s="254"/>
      <c r="F359" s="249"/>
      <c r="G359" s="238"/>
      <c r="J359" s="177" t="str">
        <f>IF(OR(COUNTIF('Sch D1 Validation'!B357:C357,"Fail")&gt;0, AND(COUNTBLANK(C359:E359)=3, OR(NOT(ISBLANK(F359)), NOT(ISBLANK(G359)))), AND(COUNTBLANK(C359:G359)&lt;5,COUNTBLANK(C359:G359)&gt;0)), "Fail", IF(K359="TRUE","Blank (Sch D)","Pass"))</f>
        <v>Blank (Sch D)</v>
      </c>
      <c r="K359" s="177" t="str">
        <f t="shared" si="5"/>
        <v>TRUE</v>
      </c>
    </row>
    <row r="360" spans="2:11" x14ac:dyDescent="0.2">
      <c r="B360" s="91">
        <v>357</v>
      </c>
      <c r="C360" s="246"/>
      <c r="D360" s="246"/>
      <c r="E360" s="254"/>
      <c r="F360" s="249"/>
      <c r="G360" s="238"/>
      <c r="J360" s="177" t="str">
        <f>IF(OR(COUNTIF('Sch D1 Validation'!B358:C358,"Fail")&gt;0, AND(COUNTBLANK(C360:E360)=3, OR(NOT(ISBLANK(F360)), NOT(ISBLANK(G360)))), AND(COUNTBLANK(C360:G360)&lt;5,COUNTBLANK(C360:G360)&gt;0)), "Fail", IF(K360="TRUE","Blank (Sch D)","Pass"))</f>
        <v>Blank (Sch D)</v>
      </c>
      <c r="K360" s="177" t="str">
        <f t="shared" si="5"/>
        <v>TRUE</v>
      </c>
    </row>
    <row r="361" spans="2:11" x14ac:dyDescent="0.2">
      <c r="B361" s="91">
        <v>358</v>
      </c>
      <c r="C361" s="246"/>
      <c r="D361" s="246"/>
      <c r="E361" s="254"/>
      <c r="F361" s="249"/>
      <c r="G361" s="238"/>
      <c r="J361" s="177" t="str">
        <f>IF(OR(COUNTIF('Sch D1 Validation'!B359:C359,"Fail")&gt;0, AND(COUNTBLANK(C361:E361)=3, OR(NOT(ISBLANK(F361)), NOT(ISBLANK(G361)))), AND(COUNTBLANK(C361:G361)&lt;5,COUNTBLANK(C361:G361)&gt;0)), "Fail", IF(K361="TRUE","Blank (Sch D)","Pass"))</f>
        <v>Blank (Sch D)</v>
      </c>
      <c r="K361" s="177" t="str">
        <f t="shared" si="5"/>
        <v>TRUE</v>
      </c>
    </row>
    <row r="362" spans="2:11" x14ac:dyDescent="0.2">
      <c r="B362" s="91">
        <v>359</v>
      </c>
      <c r="C362" s="246"/>
      <c r="D362" s="246"/>
      <c r="E362" s="254"/>
      <c r="F362" s="249"/>
      <c r="G362" s="238"/>
      <c r="J362" s="177" t="str">
        <f>IF(OR(COUNTIF('Sch D1 Validation'!B360:C360,"Fail")&gt;0, AND(COUNTBLANK(C362:E362)=3, OR(NOT(ISBLANK(F362)), NOT(ISBLANK(G362)))), AND(COUNTBLANK(C362:G362)&lt;5,COUNTBLANK(C362:G362)&gt;0)), "Fail", IF(K362="TRUE","Blank (Sch D)","Pass"))</f>
        <v>Blank (Sch D)</v>
      </c>
      <c r="K362" s="177" t="str">
        <f t="shared" si="5"/>
        <v>TRUE</v>
      </c>
    </row>
    <row r="363" spans="2:11" x14ac:dyDescent="0.2">
      <c r="B363" s="91">
        <v>360</v>
      </c>
      <c r="C363" s="246"/>
      <c r="D363" s="246"/>
      <c r="E363" s="254"/>
      <c r="F363" s="249"/>
      <c r="G363" s="238"/>
      <c r="J363" s="177" t="str">
        <f>IF(OR(COUNTIF('Sch D1 Validation'!B361:C361,"Fail")&gt;0, AND(COUNTBLANK(C363:E363)=3, OR(NOT(ISBLANK(F363)), NOT(ISBLANK(G363)))), AND(COUNTBLANK(C363:G363)&lt;5,COUNTBLANK(C363:G363)&gt;0)), "Fail", IF(K363="TRUE","Blank (Sch D)","Pass"))</f>
        <v>Blank (Sch D)</v>
      </c>
      <c r="K363" s="177" t="str">
        <f t="shared" si="5"/>
        <v>TRUE</v>
      </c>
    </row>
    <row r="364" spans="2:11" x14ac:dyDescent="0.2">
      <c r="B364" s="91">
        <v>361</v>
      </c>
      <c r="C364" s="246"/>
      <c r="D364" s="246"/>
      <c r="E364" s="254"/>
      <c r="F364" s="249"/>
      <c r="G364" s="238"/>
      <c r="J364" s="177" t="str">
        <f>IF(OR(COUNTIF('Sch D1 Validation'!B362:C362,"Fail")&gt;0, AND(COUNTBLANK(C364:E364)=3, OR(NOT(ISBLANK(F364)), NOT(ISBLANK(G364)))), AND(COUNTBLANK(C364:G364)&lt;5,COUNTBLANK(C364:G364)&gt;0)), "Fail", IF(K364="TRUE","Blank (Sch D)","Pass"))</f>
        <v>Blank (Sch D)</v>
      </c>
      <c r="K364" s="177" t="str">
        <f t="shared" si="5"/>
        <v>TRUE</v>
      </c>
    </row>
    <row r="365" spans="2:11" x14ac:dyDescent="0.2">
      <c r="B365" s="91">
        <v>362</v>
      </c>
      <c r="C365" s="246"/>
      <c r="D365" s="246"/>
      <c r="E365" s="254"/>
      <c r="F365" s="249"/>
      <c r="G365" s="238"/>
      <c r="J365" s="177" t="str">
        <f>IF(OR(COUNTIF('Sch D1 Validation'!B363:C363,"Fail")&gt;0, AND(COUNTBLANK(C365:E365)=3, OR(NOT(ISBLANK(F365)), NOT(ISBLANK(G365)))), AND(COUNTBLANK(C365:G365)&lt;5,COUNTBLANK(C365:G365)&gt;0)), "Fail", IF(K365="TRUE","Blank (Sch D)","Pass"))</f>
        <v>Blank (Sch D)</v>
      </c>
      <c r="K365" s="177" t="str">
        <f t="shared" si="5"/>
        <v>TRUE</v>
      </c>
    </row>
    <row r="366" spans="2:11" x14ac:dyDescent="0.2">
      <c r="B366" s="91">
        <v>363</v>
      </c>
      <c r="C366" s="246"/>
      <c r="D366" s="246"/>
      <c r="E366" s="254"/>
      <c r="F366" s="249"/>
      <c r="G366" s="238"/>
      <c r="J366" s="177" t="str">
        <f>IF(OR(COUNTIF('Sch D1 Validation'!B364:C364,"Fail")&gt;0, AND(COUNTBLANK(C366:E366)=3, OR(NOT(ISBLANK(F366)), NOT(ISBLANK(G366)))), AND(COUNTBLANK(C366:G366)&lt;5,COUNTBLANK(C366:G366)&gt;0)), "Fail", IF(K366="TRUE","Blank (Sch D)","Pass"))</f>
        <v>Blank (Sch D)</v>
      </c>
      <c r="K366" s="177" t="str">
        <f t="shared" si="5"/>
        <v>TRUE</v>
      </c>
    </row>
    <row r="367" spans="2:11" x14ac:dyDescent="0.2">
      <c r="B367" s="91">
        <v>364</v>
      </c>
      <c r="C367" s="246"/>
      <c r="D367" s="246"/>
      <c r="E367" s="254"/>
      <c r="F367" s="249"/>
      <c r="G367" s="238"/>
      <c r="J367" s="177" t="str">
        <f>IF(OR(COUNTIF('Sch D1 Validation'!B365:C365,"Fail")&gt;0, AND(COUNTBLANK(C367:E367)=3, OR(NOT(ISBLANK(F367)), NOT(ISBLANK(G367)))), AND(COUNTBLANK(C367:G367)&lt;5,COUNTBLANK(C367:G367)&gt;0)), "Fail", IF(K367="TRUE","Blank (Sch D)","Pass"))</f>
        <v>Blank (Sch D)</v>
      </c>
      <c r="K367" s="177" t="str">
        <f t="shared" si="5"/>
        <v>TRUE</v>
      </c>
    </row>
    <row r="368" spans="2:11" x14ac:dyDescent="0.2">
      <c r="B368" s="91">
        <v>365</v>
      </c>
      <c r="C368" s="246"/>
      <c r="D368" s="246"/>
      <c r="E368" s="254"/>
      <c r="F368" s="249"/>
      <c r="G368" s="238"/>
      <c r="J368" s="177" t="str">
        <f>IF(OR(COUNTIF('Sch D1 Validation'!B366:C366,"Fail")&gt;0, AND(COUNTBLANK(C368:E368)=3, OR(NOT(ISBLANK(F368)), NOT(ISBLANK(G368)))), AND(COUNTBLANK(C368:G368)&lt;5,COUNTBLANK(C368:G368)&gt;0)), "Fail", IF(K368="TRUE","Blank (Sch D)","Pass"))</f>
        <v>Blank (Sch D)</v>
      </c>
      <c r="K368" s="177" t="str">
        <f t="shared" ref="K368:K431" si="6">IF(COUNTBLANK(C368:G368)=5,"TRUE","FALSE")</f>
        <v>TRUE</v>
      </c>
    </row>
    <row r="369" spans="2:11" x14ac:dyDescent="0.2">
      <c r="B369" s="91">
        <v>366</v>
      </c>
      <c r="C369" s="246"/>
      <c r="D369" s="246"/>
      <c r="E369" s="254"/>
      <c r="F369" s="249"/>
      <c r="G369" s="238"/>
      <c r="J369" s="177" t="str">
        <f>IF(OR(COUNTIF('Sch D1 Validation'!B367:C367,"Fail")&gt;0, AND(COUNTBLANK(C369:E369)=3, OR(NOT(ISBLANK(F369)), NOT(ISBLANK(G369)))), AND(COUNTBLANK(C369:G369)&lt;5,COUNTBLANK(C369:G369)&gt;0)), "Fail", IF(K369="TRUE","Blank (Sch D)","Pass"))</f>
        <v>Blank (Sch D)</v>
      </c>
      <c r="K369" s="177" t="str">
        <f t="shared" si="6"/>
        <v>TRUE</v>
      </c>
    </row>
    <row r="370" spans="2:11" x14ac:dyDescent="0.2">
      <c r="B370" s="91">
        <v>367</v>
      </c>
      <c r="C370" s="246"/>
      <c r="D370" s="246"/>
      <c r="E370" s="254"/>
      <c r="F370" s="249"/>
      <c r="G370" s="238"/>
      <c r="J370" s="177" t="str">
        <f>IF(OR(COUNTIF('Sch D1 Validation'!B368:C368,"Fail")&gt;0, AND(COUNTBLANK(C370:E370)=3, OR(NOT(ISBLANK(F370)), NOT(ISBLANK(G370)))), AND(COUNTBLANK(C370:G370)&lt;5,COUNTBLANK(C370:G370)&gt;0)), "Fail", IF(K370="TRUE","Blank (Sch D)","Pass"))</f>
        <v>Blank (Sch D)</v>
      </c>
      <c r="K370" s="177" t="str">
        <f t="shared" si="6"/>
        <v>TRUE</v>
      </c>
    </row>
    <row r="371" spans="2:11" x14ac:dyDescent="0.2">
      <c r="B371" s="91">
        <v>368</v>
      </c>
      <c r="C371" s="246"/>
      <c r="D371" s="246"/>
      <c r="E371" s="254"/>
      <c r="F371" s="249"/>
      <c r="G371" s="238"/>
      <c r="J371" s="177" t="str">
        <f>IF(OR(COUNTIF('Sch D1 Validation'!B369:C369,"Fail")&gt;0, AND(COUNTBLANK(C371:E371)=3, OR(NOT(ISBLANK(F371)), NOT(ISBLANK(G371)))), AND(COUNTBLANK(C371:G371)&lt;5,COUNTBLANK(C371:G371)&gt;0)), "Fail", IF(K371="TRUE","Blank (Sch D)","Pass"))</f>
        <v>Blank (Sch D)</v>
      </c>
      <c r="K371" s="177" t="str">
        <f t="shared" si="6"/>
        <v>TRUE</v>
      </c>
    </row>
    <row r="372" spans="2:11" x14ac:dyDescent="0.2">
      <c r="B372" s="91">
        <v>369</v>
      </c>
      <c r="C372" s="246"/>
      <c r="D372" s="246"/>
      <c r="E372" s="254"/>
      <c r="F372" s="249"/>
      <c r="G372" s="238"/>
      <c r="J372" s="177" t="str">
        <f>IF(OR(COUNTIF('Sch D1 Validation'!B370:C370,"Fail")&gt;0, AND(COUNTBLANK(C372:E372)=3, OR(NOT(ISBLANK(F372)), NOT(ISBLANK(G372)))), AND(COUNTBLANK(C372:G372)&lt;5,COUNTBLANK(C372:G372)&gt;0)), "Fail", IF(K372="TRUE","Blank (Sch D)","Pass"))</f>
        <v>Blank (Sch D)</v>
      </c>
      <c r="K372" s="177" t="str">
        <f t="shared" si="6"/>
        <v>TRUE</v>
      </c>
    </row>
    <row r="373" spans="2:11" x14ac:dyDescent="0.2">
      <c r="B373" s="91">
        <v>370</v>
      </c>
      <c r="C373" s="246"/>
      <c r="D373" s="246"/>
      <c r="E373" s="254"/>
      <c r="F373" s="249"/>
      <c r="G373" s="238"/>
      <c r="J373" s="177" t="str">
        <f>IF(OR(COUNTIF('Sch D1 Validation'!B371:C371,"Fail")&gt;0, AND(COUNTBLANK(C373:E373)=3, OR(NOT(ISBLANK(F373)), NOT(ISBLANK(G373)))), AND(COUNTBLANK(C373:G373)&lt;5,COUNTBLANK(C373:G373)&gt;0)), "Fail", IF(K373="TRUE","Blank (Sch D)","Pass"))</f>
        <v>Blank (Sch D)</v>
      </c>
      <c r="K373" s="177" t="str">
        <f t="shared" si="6"/>
        <v>TRUE</v>
      </c>
    </row>
    <row r="374" spans="2:11" x14ac:dyDescent="0.2">
      <c r="B374" s="91">
        <v>371</v>
      </c>
      <c r="C374" s="246"/>
      <c r="D374" s="246"/>
      <c r="E374" s="254"/>
      <c r="F374" s="249"/>
      <c r="G374" s="238"/>
      <c r="J374" s="177" t="str">
        <f>IF(OR(COUNTIF('Sch D1 Validation'!B372:C372,"Fail")&gt;0, AND(COUNTBLANK(C374:E374)=3, OR(NOT(ISBLANK(F374)), NOT(ISBLANK(G374)))), AND(COUNTBLANK(C374:G374)&lt;5,COUNTBLANK(C374:G374)&gt;0)), "Fail", IF(K374="TRUE","Blank (Sch D)","Pass"))</f>
        <v>Blank (Sch D)</v>
      </c>
      <c r="K374" s="177" t="str">
        <f t="shared" si="6"/>
        <v>TRUE</v>
      </c>
    </row>
    <row r="375" spans="2:11" x14ac:dyDescent="0.2">
      <c r="B375" s="91">
        <v>372</v>
      </c>
      <c r="C375" s="246"/>
      <c r="D375" s="246"/>
      <c r="E375" s="254"/>
      <c r="F375" s="249"/>
      <c r="G375" s="238"/>
      <c r="J375" s="177" t="str">
        <f>IF(OR(COUNTIF('Sch D1 Validation'!B373:C373,"Fail")&gt;0, AND(COUNTBLANK(C375:E375)=3, OR(NOT(ISBLANK(F375)), NOT(ISBLANK(G375)))), AND(COUNTBLANK(C375:G375)&lt;5,COUNTBLANK(C375:G375)&gt;0)), "Fail", IF(K375="TRUE","Blank (Sch D)","Pass"))</f>
        <v>Blank (Sch D)</v>
      </c>
      <c r="K375" s="177" t="str">
        <f t="shared" si="6"/>
        <v>TRUE</v>
      </c>
    </row>
    <row r="376" spans="2:11" x14ac:dyDescent="0.2">
      <c r="B376" s="91">
        <v>373</v>
      </c>
      <c r="C376" s="246"/>
      <c r="D376" s="246"/>
      <c r="E376" s="254"/>
      <c r="F376" s="249"/>
      <c r="G376" s="238"/>
      <c r="J376" s="177" t="str">
        <f>IF(OR(COUNTIF('Sch D1 Validation'!B374:C374,"Fail")&gt;0, AND(COUNTBLANK(C376:E376)=3, OR(NOT(ISBLANK(F376)), NOT(ISBLANK(G376)))), AND(COUNTBLANK(C376:G376)&lt;5,COUNTBLANK(C376:G376)&gt;0)), "Fail", IF(K376="TRUE","Blank (Sch D)","Pass"))</f>
        <v>Blank (Sch D)</v>
      </c>
      <c r="K376" s="177" t="str">
        <f t="shared" si="6"/>
        <v>TRUE</v>
      </c>
    </row>
    <row r="377" spans="2:11" x14ac:dyDescent="0.2">
      <c r="B377" s="91">
        <v>374</v>
      </c>
      <c r="C377" s="246"/>
      <c r="D377" s="246"/>
      <c r="E377" s="254"/>
      <c r="F377" s="249"/>
      <c r="G377" s="238"/>
      <c r="J377" s="177" t="str">
        <f>IF(OR(COUNTIF('Sch D1 Validation'!B375:C375,"Fail")&gt;0, AND(COUNTBLANK(C377:E377)=3, OR(NOT(ISBLANK(F377)), NOT(ISBLANK(G377)))), AND(COUNTBLANK(C377:G377)&lt;5,COUNTBLANK(C377:G377)&gt;0)), "Fail", IF(K377="TRUE","Blank (Sch D)","Pass"))</f>
        <v>Blank (Sch D)</v>
      </c>
      <c r="K377" s="177" t="str">
        <f t="shared" si="6"/>
        <v>TRUE</v>
      </c>
    </row>
    <row r="378" spans="2:11" x14ac:dyDescent="0.2">
      <c r="B378" s="91">
        <v>375</v>
      </c>
      <c r="C378" s="246"/>
      <c r="D378" s="246"/>
      <c r="E378" s="254"/>
      <c r="F378" s="249"/>
      <c r="G378" s="238"/>
      <c r="J378" s="177" t="str">
        <f>IF(OR(COUNTIF('Sch D1 Validation'!B376:C376,"Fail")&gt;0, AND(COUNTBLANK(C378:E378)=3, OR(NOT(ISBLANK(F378)), NOT(ISBLANK(G378)))), AND(COUNTBLANK(C378:G378)&lt;5,COUNTBLANK(C378:G378)&gt;0)), "Fail", IF(K378="TRUE","Blank (Sch D)","Pass"))</f>
        <v>Blank (Sch D)</v>
      </c>
      <c r="K378" s="177" t="str">
        <f t="shared" si="6"/>
        <v>TRUE</v>
      </c>
    </row>
    <row r="379" spans="2:11" x14ac:dyDescent="0.2">
      <c r="B379" s="91">
        <v>376</v>
      </c>
      <c r="C379" s="246"/>
      <c r="D379" s="246"/>
      <c r="E379" s="254"/>
      <c r="F379" s="249"/>
      <c r="G379" s="238"/>
      <c r="J379" s="177" t="str">
        <f>IF(OR(COUNTIF('Sch D1 Validation'!B377:C377,"Fail")&gt;0, AND(COUNTBLANK(C379:E379)=3, OR(NOT(ISBLANK(F379)), NOT(ISBLANK(G379)))), AND(COUNTBLANK(C379:G379)&lt;5,COUNTBLANK(C379:G379)&gt;0)), "Fail", IF(K379="TRUE","Blank (Sch D)","Pass"))</f>
        <v>Blank (Sch D)</v>
      </c>
      <c r="K379" s="177" t="str">
        <f t="shared" si="6"/>
        <v>TRUE</v>
      </c>
    </row>
    <row r="380" spans="2:11" x14ac:dyDescent="0.2">
      <c r="B380" s="91">
        <v>377</v>
      </c>
      <c r="C380" s="246"/>
      <c r="D380" s="246"/>
      <c r="E380" s="254"/>
      <c r="F380" s="249"/>
      <c r="G380" s="238"/>
      <c r="J380" s="177" t="str">
        <f>IF(OR(COUNTIF('Sch D1 Validation'!B378:C378,"Fail")&gt;0, AND(COUNTBLANK(C380:E380)=3, OR(NOT(ISBLANK(F380)), NOT(ISBLANK(G380)))), AND(COUNTBLANK(C380:G380)&lt;5,COUNTBLANK(C380:G380)&gt;0)), "Fail", IF(K380="TRUE","Blank (Sch D)","Pass"))</f>
        <v>Blank (Sch D)</v>
      </c>
      <c r="K380" s="177" t="str">
        <f t="shared" si="6"/>
        <v>TRUE</v>
      </c>
    </row>
    <row r="381" spans="2:11" x14ac:dyDescent="0.2">
      <c r="B381" s="91">
        <v>378</v>
      </c>
      <c r="C381" s="246"/>
      <c r="D381" s="246"/>
      <c r="E381" s="254"/>
      <c r="F381" s="249"/>
      <c r="G381" s="238"/>
      <c r="J381" s="177" t="str">
        <f>IF(OR(COUNTIF('Sch D1 Validation'!B379:C379,"Fail")&gt;0, AND(COUNTBLANK(C381:E381)=3, OR(NOT(ISBLANK(F381)), NOT(ISBLANK(G381)))), AND(COUNTBLANK(C381:G381)&lt;5,COUNTBLANK(C381:G381)&gt;0)), "Fail", IF(K381="TRUE","Blank (Sch D)","Pass"))</f>
        <v>Blank (Sch D)</v>
      </c>
      <c r="K381" s="177" t="str">
        <f t="shared" si="6"/>
        <v>TRUE</v>
      </c>
    </row>
    <row r="382" spans="2:11" x14ac:dyDescent="0.2">
      <c r="B382" s="91">
        <v>379</v>
      </c>
      <c r="C382" s="246"/>
      <c r="D382" s="246"/>
      <c r="E382" s="254"/>
      <c r="F382" s="249"/>
      <c r="G382" s="238"/>
      <c r="J382" s="177" t="str">
        <f>IF(OR(COUNTIF('Sch D1 Validation'!B380:C380,"Fail")&gt;0, AND(COUNTBLANK(C382:E382)=3, OR(NOT(ISBLANK(F382)), NOT(ISBLANK(G382)))), AND(COUNTBLANK(C382:G382)&lt;5,COUNTBLANK(C382:G382)&gt;0)), "Fail", IF(K382="TRUE","Blank (Sch D)","Pass"))</f>
        <v>Blank (Sch D)</v>
      </c>
      <c r="K382" s="177" t="str">
        <f t="shared" si="6"/>
        <v>TRUE</v>
      </c>
    </row>
    <row r="383" spans="2:11" x14ac:dyDescent="0.2">
      <c r="B383" s="91">
        <v>380</v>
      </c>
      <c r="C383" s="246"/>
      <c r="D383" s="246"/>
      <c r="E383" s="254"/>
      <c r="F383" s="249"/>
      <c r="G383" s="238"/>
      <c r="J383" s="177" t="str">
        <f>IF(OR(COUNTIF('Sch D1 Validation'!B381:C381,"Fail")&gt;0, AND(COUNTBLANK(C383:E383)=3, OR(NOT(ISBLANK(F383)), NOT(ISBLANK(G383)))), AND(COUNTBLANK(C383:G383)&lt;5,COUNTBLANK(C383:G383)&gt;0)), "Fail", IF(K383="TRUE","Blank (Sch D)","Pass"))</f>
        <v>Blank (Sch D)</v>
      </c>
      <c r="K383" s="177" t="str">
        <f t="shared" si="6"/>
        <v>TRUE</v>
      </c>
    </row>
    <row r="384" spans="2:11" x14ac:dyDescent="0.2">
      <c r="B384" s="91">
        <v>381</v>
      </c>
      <c r="C384" s="246"/>
      <c r="D384" s="246"/>
      <c r="E384" s="254"/>
      <c r="F384" s="249"/>
      <c r="G384" s="238"/>
      <c r="J384" s="177" t="str">
        <f>IF(OR(COUNTIF('Sch D1 Validation'!B382:C382,"Fail")&gt;0, AND(COUNTBLANK(C384:E384)=3, OR(NOT(ISBLANK(F384)), NOT(ISBLANK(G384)))), AND(COUNTBLANK(C384:G384)&lt;5,COUNTBLANK(C384:G384)&gt;0)), "Fail", IF(K384="TRUE","Blank (Sch D)","Pass"))</f>
        <v>Blank (Sch D)</v>
      </c>
      <c r="K384" s="177" t="str">
        <f t="shared" si="6"/>
        <v>TRUE</v>
      </c>
    </row>
    <row r="385" spans="2:11" x14ac:dyDescent="0.2">
      <c r="B385" s="91">
        <v>382</v>
      </c>
      <c r="C385" s="246"/>
      <c r="D385" s="246"/>
      <c r="E385" s="254"/>
      <c r="F385" s="249"/>
      <c r="G385" s="238"/>
      <c r="J385" s="177" t="str">
        <f>IF(OR(COUNTIF('Sch D1 Validation'!B383:C383,"Fail")&gt;0, AND(COUNTBLANK(C385:E385)=3, OR(NOT(ISBLANK(F385)), NOT(ISBLANK(G385)))), AND(COUNTBLANK(C385:G385)&lt;5,COUNTBLANK(C385:G385)&gt;0)), "Fail", IF(K385="TRUE","Blank (Sch D)","Pass"))</f>
        <v>Blank (Sch D)</v>
      </c>
      <c r="K385" s="177" t="str">
        <f t="shared" si="6"/>
        <v>TRUE</v>
      </c>
    </row>
    <row r="386" spans="2:11" x14ac:dyDescent="0.2">
      <c r="B386" s="91">
        <v>383</v>
      </c>
      <c r="C386" s="246"/>
      <c r="D386" s="246"/>
      <c r="E386" s="254"/>
      <c r="F386" s="249"/>
      <c r="G386" s="238"/>
      <c r="J386" s="177" t="str">
        <f>IF(OR(COUNTIF('Sch D1 Validation'!B384:C384,"Fail")&gt;0, AND(COUNTBLANK(C386:E386)=3, OR(NOT(ISBLANK(F386)), NOT(ISBLANK(G386)))), AND(COUNTBLANK(C386:G386)&lt;5,COUNTBLANK(C386:G386)&gt;0)), "Fail", IF(K386="TRUE","Blank (Sch D)","Pass"))</f>
        <v>Blank (Sch D)</v>
      </c>
      <c r="K386" s="177" t="str">
        <f t="shared" si="6"/>
        <v>TRUE</v>
      </c>
    </row>
    <row r="387" spans="2:11" x14ac:dyDescent="0.2">
      <c r="B387" s="91">
        <v>384</v>
      </c>
      <c r="C387" s="246"/>
      <c r="D387" s="246"/>
      <c r="E387" s="254"/>
      <c r="F387" s="249"/>
      <c r="G387" s="238"/>
      <c r="J387" s="177" t="str">
        <f>IF(OR(COUNTIF('Sch D1 Validation'!B385:C385,"Fail")&gt;0, AND(COUNTBLANK(C387:E387)=3, OR(NOT(ISBLANK(F387)), NOT(ISBLANK(G387)))), AND(COUNTBLANK(C387:G387)&lt;5,COUNTBLANK(C387:G387)&gt;0)), "Fail", IF(K387="TRUE","Blank (Sch D)","Pass"))</f>
        <v>Blank (Sch D)</v>
      </c>
      <c r="K387" s="177" t="str">
        <f t="shared" si="6"/>
        <v>TRUE</v>
      </c>
    </row>
    <row r="388" spans="2:11" x14ac:dyDescent="0.2">
      <c r="B388" s="91">
        <v>385</v>
      </c>
      <c r="C388" s="246"/>
      <c r="D388" s="246"/>
      <c r="E388" s="254"/>
      <c r="F388" s="249"/>
      <c r="G388" s="238"/>
      <c r="J388" s="177" t="str">
        <f>IF(OR(COUNTIF('Sch D1 Validation'!B386:C386,"Fail")&gt;0, AND(COUNTBLANK(C388:E388)=3, OR(NOT(ISBLANK(F388)), NOT(ISBLANK(G388)))), AND(COUNTBLANK(C388:G388)&lt;5,COUNTBLANK(C388:G388)&gt;0)), "Fail", IF(K388="TRUE","Blank (Sch D)","Pass"))</f>
        <v>Blank (Sch D)</v>
      </c>
      <c r="K388" s="177" t="str">
        <f t="shared" si="6"/>
        <v>TRUE</v>
      </c>
    </row>
    <row r="389" spans="2:11" x14ac:dyDescent="0.2">
      <c r="B389" s="91">
        <v>386</v>
      </c>
      <c r="C389" s="246"/>
      <c r="D389" s="246"/>
      <c r="E389" s="254"/>
      <c r="F389" s="249"/>
      <c r="G389" s="238"/>
      <c r="J389" s="177" t="str">
        <f>IF(OR(COUNTIF('Sch D1 Validation'!B387:C387,"Fail")&gt;0, AND(COUNTBLANK(C389:E389)=3, OR(NOT(ISBLANK(F389)), NOT(ISBLANK(G389)))), AND(COUNTBLANK(C389:G389)&lt;5,COUNTBLANK(C389:G389)&gt;0)), "Fail", IF(K389="TRUE","Blank (Sch D)","Pass"))</f>
        <v>Blank (Sch D)</v>
      </c>
      <c r="K389" s="177" t="str">
        <f t="shared" si="6"/>
        <v>TRUE</v>
      </c>
    </row>
    <row r="390" spans="2:11" x14ac:dyDescent="0.2">
      <c r="B390" s="91">
        <v>387</v>
      </c>
      <c r="C390" s="246"/>
      <c r="D390" s="246"/>
      <c r="E390" s="254"/>
      <c r="F390" s="249"/>
      <c r="G390" s="238"/>
      <c r="J390" s="177" t="str">
        <f>IF(OR(COUNTIF('Sch D1 Validation'!B388:C388,"Fail")&gt;0, AND(COUNTBLANK(C390:E390)=3, OR(NOT(ISBLANK(F390)), NOT(ISBLANK(G390)))), AND(COUNTBLANK(C390:G390)&lt;5,COUNTBLANK(C390:G390)&gt;0)), "Fail", IF(K390="TRUE","Blank (Sch D)","Pass"))</f>
        <v>Blank (Sch D)</v>
      </c>
      <c r="K390" s="177" t="str">
        <f t="shared" si="6"/>
        <v>TRUE</v>
      </c>
    </row>
    <row r="391" spans="2:11" x14ac:dyDescent="0.2">
      <c r="B391" s="91">
        <v>388</v>
      </c>
      <c r="C391" s="246"/>
      <c r="D391" s="246"/>
      <c r="E391" s="254"/>
      <c r="F391" s="249"/>
      <c r="G391" s="238"/>
      <c r="J391" s="177" t="str">
        <f>IF(OR(COUNTIF('Sch D1 Validation'!B389:C389,"Fail")&gt;0, AND(COUNTBLANK(C391:E391)=3, OR(NOT(ISBLANK(F391)), NOT(ISBLANK(G391)))), AND(COUNTBLANK(C391:G391)&lt;5,COUNTBLANK(C391:G391)&gt;0)), "Fail", IF(K391="TRUE","Blank (Sch D)","Pass"))</f>
        <v>Blank (Sch D)</v>
      </c>
      <c r="K391" s="177" t="str">
        <f t="shared" si="6"/>
        <v>TRUE</v>
      </c>
    </row>
    <row r="392" spans="2:11" x14ac:dyDescent="0.2">
      <c r="B392" s="91">
        <v>389</v>
      </c>
      <c r="C392" s="246"/>
      <c r="D392" s="246"/>
      <c r="E392" s="254"/>
      <c r="F392" s="249"/>
      <c r="G392" s="238"/>
      <c r="J392" s="177" t="str">
        <f>IF(OR(COUNTIF('Sch D1 Validation'!B390:C390,"Fail")&gt;0, AND(COUNTBLANK(C392:E392)=3, OR(NOT(ISBLANK(F392)), NOT(ISBLANK(G392)))), AND(COUNTBLANK(C392:G392)&lt;5,COUNTBLANK(C392:G392)&gt;0)), "Fail", IF(K392="TRUE","Blank (Sch D)","Pass"))</f>
        <v>Blank (Sch D)</v>
      </c>
      <c r="K392" s="177" t="str">
        <f t="shared" si="6"/>
        <v>TRUE</v>
      </c>
    </row>
    <row r="393" spans="2:11" x14ac:dyDescent="0.2">
      <c r="B393" s="91">
        <v>390</v>
      </c>
      <c r="C393" s="246"/>
      <c r="D393" s="246"/>
      <c r="E393" s="254"/>
      <c r="F393" s="249"/>
      <c r="G393" s="238"/>
      <c r="J393" s="177" t="str">
        <f>IF(OR(COUNTIF('Sch D1 Validation'!B391:C391,"Fail")&gt;0, AND(COUNTBLANK(C393:E393)=3, OR(NOT(ISBLANK(F393)), NOT(ISBLANK(G393)))), AND(COUNTBLANK(C393:G393)&lt;5,COUNTBLANK(C393:G393)&gt;0)), "Fail", IF(K393="TRUE","Blank (Sch D)","Pass"))</f>
        <v>Blank (Sch D)</v>
      </c>
      <c r="K393" s="177" t="str">
        <f t="shared" si="6"/>
        <v>TRUE</v>
      </c>
    </row>
    <row r="394" spans="2:11" x14ac:dyDescent="0.2">
      <c r="B394" s="91">
        <v>391</v>
      </c>
      <c r="C394" s="246"/>
      <c r="D394" s="246"/>
      <c r="E394" s="254"/>
      <c r="F394" s="249"/>
      <c r="G394" s="238"/>
      <c r="J394" s="177" t="str">
        <f>IF(OR(COUNTIF('Sch D1 Validation'!B392:C392,"Fail")&gt;0, AND(COUNTBLANK(C394:E394)=3, OR(NOT(ISBLANK(F394)), NOT(ISBLANK(G394)))), AND(COUNTBLANK(C394:G394)&lt;5,COUNTBLANK(C394:G394)&gt;0)), "Fail", IF(K394="TRUE","Blank (Sch D)","Pass"))</f>
        <v>Blank (Sch D)</v>
      </c>
      <c r="K394" s="177" t="str">
        <f t="shared" si="6"/>
        <v>TRUE</v>
      </c>
    </row>
    <row r="395" spans="2:11" x14ac:dyDescent="0.2">
      <c r="B395" s="91">
        <v>392</v>
      </c>
      <c r="C395" s="246"/>
      <c r="D395" s="246"/>
      <c r="E395" s="254"/>
      <c r="F395" s="249"/>
      <c r="G395" s="238"/>
      <c r="J395" s="177" t="str">
        <f>IF(OR(COUNTIF('Sch D1 Validation'!B393:C393,"Fail")&gt;0, AND(COUNTBLANK(C395:E395)=3, OR(NOT(ISBLANK(F395)), NOT(ISBLANK(G395)))), AND(COUNTBLANK(C395:G395)&lt;5,COUNTBLANK(C395:G395)&gt;0)), "Fail", IF(K395="TRUE","Blank (Sch D)","Pass"))</f>
        <v>Blank (Sch D)</v>
      </c>
      <c r="K395" s="177" t="str">
        <f t="shared" si="6"/>
        <v>TRUE</v>
      </c>
    </row>
    <row r="396" spans="2:11" x14ac:dyDescent="0.2">
      <c r="B396" s="91">
        <v>393</v>
      </c>
      <c r="C396" s="246"/>
      <c r="D396" s="246"/>
      <c r="E396" s="254"/>
      <c r="F396" s="249"/>
      <c r="G396" s="238"/>
      <c r="J396" s="177" t="str">
        <f>IF(OR(COUNTIF('Sch D1 Validation'!B394:C394,"Fail")&gt;0, AND(COUNTBLANK(C396:E396)=3, OR(NOT(ISBLANK(F396)), NOT(ISBLANK(G396)))), AND(COUNTBLANK(C396:G396)&lt;5,COUNTBLANK(C396:G396)&gt;0)), "Fail", IF(K396="TRUE","Blank (Sch D)","Pass"))</f>
        <v>Blank (Sch D)</v>
      </c>
      <c r="K396" s="177" t="str">
        <f t="shared" si="6"/>
        <v>TRUE</v>
      </c>
    </row>
    <row r="397" spans="2:11" x14ac:dyDescent="0.2">
      <c r="B397" s="91">
        <v>394</v>
      </c>
      <c r="C397" s="246"/>
      <c r="D397" s="246"/>
      <c r="E397" s="254"/>
      <c r="F397" s="249"/>
      <c r="G397" s="238"/>
      <c r="J397" s="177" t="str">
        <f>IF(OR(COUNTIF('Sch D1 Validation'!B395:C395,"Fail")&gt;0, AND(COUNTBLANK(C397:E397)=3, OR(NOT(ISBLANK(F397)), NOT(ISBLANK(G397)))), AND(COUNTBLANK(C397:G397)&lt;5,COUNTBLANK(C397:G397)&gt;0)), "Fail", IF(K397="TRUE","Blank (Sch D)","Pass"))</f>
        <v>Blank (Sch D)</v>
      </c>
      <c r="K397" s="177" t="str">
        <f t="shared" si="6"/>
        <v>TRUE</v>
      </c>
    </row>
    <row r="398" spans="2:11" x14ac:dyDescent="0.2">
      <c r="B398" s="91">
        <v>395</v>
      </c>
      <c r="C398" s="246"/>
      <c r="D398" s="246"/>
      <c r="E398" s="254"/>
      <c r="F398" s="249"/>
      <c r="G398" s="238"/>
      <c r="J398" s="177" t="str">
        <f>IF(OR(COUNTIF('Sch D1 Validation'!B396:C396,"Fail")&gt;0, AND(COUNTBLANK(C398:E398)=3, OR(NOT(ISBLANK(F398)), NOT(ISBLANK(G398)))), AND(COUNTBLANK(C398:G398)&lt;5,COUNTBLANK(C398:G398)&gt;0)), "Fail", IF(K398="TRUE","Blank (Sch D)","Pass"))</f>
        <v>Blank (Sch D)</v>
      </c>
      <c r="K398" s="177" t="str">
        <f t="shared" si="6"/>
        <v>TRUE</v>
      </c>
    </row>
    <row r="399" spans="2:11" x14ac:dyDescent="0.2">
      <c r="B399" s="91">
        <v>396</v>
      </c>
      <c r="C399" s="246"/>
      <c r="D399" s="246"/>
      <c r="E399" s="254"/>
      <c r="F399" s="249"/>
      <c r="G399" s="238"/>
      <c r="J399" s="177" t="str">
        <f>IF(OR(COUNTIF('Sch D1 Validation'!B397:C397,"Fail")&gt;0, AND(COUNTBLANK(C399:E399)=3, OR(NOT(ISBLANK(F399)), NOT(ISBLANK(G399)))), AND(COUNTBLANK(C399:G399)&lt;5,COUNTBLANK(C399:G399)&gt;0)), "Fail", IF(K399="TRUE","Blank (Sch D)","Pass"))</f>
        <v>Blank (Sch D)</v>
      </c>
      <c r="K399" s="177" t="str">
        <f t="shared" si="6"/>
        <v>TRUE</v>
      </c>
    </row>
    <row r="400" spans="2:11" x14ac:dyDescent="0.2">
      <c r="B400" s="91">
        <v>397</v>
      </c>
      <c r="C400" s="246"/>
      <c r="D400" s="246"/>
      <c r="E400" s="254"/>
      <c r="F400" s="249"/>
      <c r="G400" s="238"/>
      <c r="J400" s="177" t="str">
        <f>IF(OR(COUNTIF('Sch D1 Validation'!B398:C398,"Fail")&gt;0, AND(COUNTBLANK(C400:E400)=3, OR(NOT(ISBLANK(F400)), NOT(ISBLANK(G400)))), AND(COUNTBLANK(C400:G400)&lt;5,COUNTBLANK(C400:G400)&gt;0)), "Fail", IF(K400="TRUE","Blank (Sch D)","Pass"))</f>
        <v>Blank (Sch D)</v>
      </c>
      <c r="K400" s="177" t="str">
        <f t="shared" si="6"/>
        <v>TRUE</v>
      </c>
    </row>
    <row r="401" spans="2:11" x14ac:dyDescent="0.2">
      <c r="B401" s="91">
        <v>398</v>
      </c>
      <c r="C401" s="246"/>
      <c r="D401" s="246"/>
      <c r="E401" s="254"/>
      <c r="F401" s="249"/>
      <c r="G401" s="238"/>
      <c r="J401" s="177" t="str">
        <f>IF(OR(COUNTIF('Sch D1 Validation'!B399:C399,"Fail")&gt;0, AND(COUNTBLANK(C401:E401)=3, OR(NOT(ISBLANK(F401)), NOT(ISBLANK(G401)))), AND(COUNTBLANK(C401:G401)&lt;5,COUNTBLANK(C401:G401)&gt;0)), "Fail", IF(K401="TRUE","Blank (Sch D)","Pass"))</f>
        <v>Blank (Sch D)</v>
      </c>
      <c r="K401" s="177" t="str">
        <f t="shared" si="6"/>
        <v>TRUE</v>
      </c>
    </row>
    <row r="402" spans="2:11" x14ac:dyDescent="0.2">
      <c r="B402" s="91">
        <v>399</v>
      </c>
      <c r="C402" s="246"/>
      <c r="D402" s="246"/>
      <c r="E402" s="254"/>
      <c r="F402" s="249"/>
      <c r="G402" s="238"/>
      <c r="J402" s="177" t="str">
        <f>IF(OR(COUNTIF('Sch D1 Validation'!B400:C400,"Fail")&gt;0, AND(COUNTBLANK(C402:E402)=3, OR(NOT(ISBLANK(F402)), NOT(ISBLANK(G402)))), AND(COUNTBLANK(C402:G402)&lt;5,COUNTBLANK(C402:G402)&gt;0)), "Fail", IF(K402="TRUE","Blank (Sch D)","Pass"))</f>
        <v>Blank (Sch D)</v>
      </c>
      <c r="K402" s="177" t="str">
        <f t="shared" si="6"/>
        <v>TRUE</v>
      </c>
    </row>
    <row r="403" spans="2:11" x14ac:dyDescent="0.2">
      <c r="B403" s="91">
        <v>400</v>
      </c>
      <c r="C403" s="246"/>
      <c r="D403" s="246"/>
      <c r="E403" s="254"/>
      <c r="F403" s="249"/>
      <c r="G403" s="238"/>
      <c r="J403" s="177" t="str">
        <f>IF(OR(COUNTIF('Sch D1 Validation'!B401:C401,"Fail")&gt;0, AND(COUNTBLANK(C403:E403)=3, OR(NOT(ISBLANK(F403)), NOT(ISBLANK(G403)))), AND(COUNTBLANK(C403:G403)&lt;5,COUNTBLANK(C403:G403)&gt;0)), "Fail", IF(K403="TRUE","Blank (Sch D)","Pass"))</f>
        <v>Blank (Sch D)</v>
      </c>
      <c r="K403" s="177" t="str">
        <f t="shared" si="6"/>
        <v>TRUE</v>
      </c>
    </row>
    <row r="404" spans="2:11" x14ac:dyDescent="0.2">
      <c r="B404" s="91">
        <v>401</v>
      </c>
      <c r="C404" s="246"/>
      <c r="D404" s="246"/>
      <c r="E404" s="254"/>
      <c r="F404" s="249"/>
      <c r="G404" s="238"/>
      <c r="J404" s="177" t="str">
        <f>IF(OR(COUNTIF('Sch D1 Validation'!B402:C402,"Fail")&gt;0, AND(COUNTBLANK(C404:E404)=3, OR(NOT(ISBLANK(F404)), NOT(ISBLANK(G404)))), AND(COUNTBLANK(C404:G404)&lt;5,COUNTBLANK(C404:G404)&gt;0)), "Fail", IF(K404="TRUE","Blank (Sch D)","Pass"))</f>
        <v>Blank (Sch D)</v>
      </c>
      <c r="K404" s="177" t="str">
        <f t="shared" si="6"/>
        <v>TRUE</v>
      </c>
    </row>
    <row r="405" spans="2:11" x14ac:dyDescent="0.2">
      <c r="B405" s="91">
        <v>402</v>
      </c>
      <c r="C405" s="246"/>
      <c r="D405" s="246"/>
      <c r="E405" s="254"/>
      <c r="F405" s="249"/>
      <c r="G405" s="238"/>
      <c r="J405" s="177" t="str">
        <f>IF(OR(COUNTIF('Sch D1 Validation'!B403:C403,"Fail")&gt;0, AND(COUNTBLANK(C405:E405)=3, OR(NOT(ISBLANK(F405)), NOT(ISBLANK(G405)))), AND(COUNTBLANK(C405:G405)&lt;5,COUNTBLANK(C405:G405)&gt;0)), "Fail", IF(K405="TRUE","Blank (Sch D)","Pass"))</f>
        <v>Blank (Sch D)</v>
      </c>
      <c r="K405" s="177" t="str">
        <f t="shared" si="6"/>
        <v>TRUE</v>
      </c>
    </row>
    <row r="406" spans="2:11" x14ac:dyDescent="0.2">
      <c r="B406" s="91">
        <v>403</v>
      </c>
      <c r="C406" s="246"/>
      <c r="D406" s="246"/>
      <c r="E406" s="254"/>
      <c r="F406" s="249"/>
      <c r="G406" s="238"/>
      <c r="J406" s="177" t="str">
        <f>IF(OR(COUNTIF('Sch D1 Validation'!B404:C404,"Fail")&gt;0, AND(COUNTBLANK(C406:E406)=3, OR(NOT(ISBLANK(F406)), NOT(ISBLANK(G406)))), AND(COUNTBLANK(C406:G406)&lt;5,COUNTBLANK(C406:G406)&gt;0)), "Fail", IF(K406="TRUE","Blank (Sch D)","Pass"))</f>
        <v>Blank (Sch D)</v>
      </c>
      <c r="K406" s="177" t="str">
        <f t="shared" si="6"/>
        <v>TRUE</v>
      </c>
    </row>
    <row r="407" spans="2:11" x14ac:dyDescent="0.2">
      <c r="B407" s="91">
        <v>404</v>
      </c>
      <c r="C407" s="246"/>
      <c r="D407" s="246"/>
      <c r="E407" s="254"/>
      <c r="F407" s="249"/>
      <c r="G407" s="238"/>
      <c r="J407" s="177" t="str">
        <f>IF(OR(COUNTIF('Sch D1 Validation'!B405:C405,"Fail")&gt;0, AND(COUNTBLANK(C407:E407)=3, OR(NOT(ISBLANK(F407)), NOT(ISBLANK(G407)))), AND(COUNTBLANK(C407:G407)&lt;5,COUNTBLANK(C407:G407)&gt;0)), "Fail", IF(K407="TRUE","Blank (Sch D)","Pass"))</f>
        <v>Blank (Sch D)</v>
      </c>
      <c r="K407" s="177" t="str">
        <f t="shared" si="6"/>
        <v>TRUE</v>
      </c>
    </row>
    <row r="408" spans="2:11" x14ac:dyDescent="0.2">
      <c r="B408" s="91">
        <v>405</v>
      </c>
      <c r="C408" s="246"/>
      <c r="D408" s="246"/>
      <c r="E408" s="254"/>
      <c r="F408" s="249"/>
      <c r="G408" s="238"/>
      <c r="J408" s="177" t="str">
        <f>IF(OR(COUNTIF('Sch D1 Validation'!B406:C406,"Fail")&gt;0, AND(COUNTBLANK(C408:E408)=3, OR(NOT(ISBLANK(F408)), NOT(ISBLANK(G408)))), AND(COUNTBLANK(C408:G408)&lt;5,COUNTBLANK(C408:G408)&gt;0)), "Fail", IF(K408="TRUE","Blank (Sch D)","Pass"))</f>
        <v>Blank (Sch D)</v>
      </c>
      <c r="K408" s="177" t="str">
        <f t="shared" si="6"/>
        <v>TRUE</v>
      </c>
    </row>
    <row r="409" spans="2:11" x14ac:dyDescent="0.2">
      <c r="B409" s="91">
        <v>406</v>
      </c>
      <c r="C409" s="246"/>
      <c r="D409" s="246"/>
      <c r="E409" s="254"/>
      <c r="F409" s="249"/>
      <c r="G409" s="238"/>
      <c r="J409" s="177" t="str">
        <f>IF(OR(COUNTIF('Sch D1 Validation'!B407:C407,"Fail")&gt;0, AND(COUNTBLANK(C409:E409)=3, OR(NOT(ISBLANK(F409)), NOT(ISBLANK(G409)))), AND(COUNTBLANK(C409:G409)&lt;5,COUNTBLANK(C409:G409)&gt;0)), "Fail", IF(K409="TRUE","Blank (Sch D)","Pass"))</f>
        <v>Blank (Sch D)</v>
      </c>
      <c r="K409" s="177" t="str">
        <f t="shared" si="6"/>
        <v>TRUE</v>
      </c>
    </row>
    <row r="410" spans="2:11" x14ac:dyDescent="0.2">
      <c r="B410" s="91">
        <v>407</v>
      </c>
      <c r="C410" s="246"/>
      <c r="D410" s="246"/>
      <c r="E410" s="254"/>
      <c r="F410" s="249"/>
      <c r="G410" s="238"/>
      <c r="J410" s="177" t="str">
        <f>IF(OR(COUNTIF('Sch D1 Validation'!B408:C408,"Fail")&gt;0, AND(COUNTBLANK(C410:E410)=3, OR(NOT(ISBLANK(F410)), NOT(ISBLANK(G410)))), AND(COUNTBLANK(C410:G410)&lt;5,COUNTBLANK(C410:G410)&gt;0)), "Fail", IF(K410="TRUE","Blank (Sch D)","Pass"))</f>
        <v>Blank (Sch D)</v>
      </c>
      <c r="K410" s="177" t="str">
        <f t="shared" si="6"/>
        <v>TRUE</v>
      </c>
    </row>
    <row r="411" spans="2:11" x14ac:dyDescent="0.2">
      <c r="B411" s="91">
        <v>408</v>
      </c>
      <c r="C411" s="246"/>
      <c r="D411" s="246"/>
      <c r="E411" s="254"/>
      <c r="F411" s="249"/>
      <c r="G411" s="238"/>
      <c r="J411" s="177" t="str">
        <f>IF(OR(COUNTIF('Sch D1 Validation'!B409:C409,"Fail")&gt;0, AND(COUNTBLANK(C411:E411)=3, OR(NOT(ISBLANK(F411)), NOT(ISBLANK(G411)))), AND(COUNTBLANK(C411:G411)&lt;5,COUNTBLANK(C411:G411)&gt;0)), "Fail", IF(K411="TRUE","Blank (Sch D)","Pass"))</f>
        <v>Blank (Sch D)</v>
      </c>
      <c r="K411" s="177" t="str">
        <f t="shared" si="6"/>
        <v>TRUE</v>
      </c>
    </row>
    <row r="412" spans="2:11" x14ac:dyDescent="0.2">
      <c r="B412" s="91">
        <v>409</v>
      </c>
      <c r="C412" s="246"/>
      <c r="D412" s="246"/>
      <c r="E412" s="254"/>
      <c r="F412" s="249"/>
      <c r="G412" s="238"/>
      <c r="J412" s="177" t="str">
        <f>IF(OR(COUNTIF('Sch D1 Validation'!B410:C410,"Fail")&gt;0, AND(COUNTBLANK(C412:E412)=3, OR(NOT(ISBLANK(F412)), NOT(ISBLANK(G412)))), AND(COUNTBLANK(C412:G412)&lt;5,COUNTBLANK(C412:G412)&gt;0)), "Fail", IF(K412="TRUE","Blank (Sch D)","Pass"))</f>
        <v>Blank (Sch D)</v>
      </c>
      <c r="K412" s="177" t="str">
        <f t="shared" si="6"/>
        <v>TRUE</v>
      </c>
    </row>
    <row r="413" spans="2:11" x14ac:dyDescent="0.2">
      <c r="B413" s="91">
        <v>410</v>
      </c>
      <c r="C413" s="246"/>
      <c r="D413" s="246"/>
      <c r="E413" s="254"/>
      <c r="F413" s="249"/>
      <c r="G413" s="238"/>
      <c r="J413" s="177" t="str">
        <f>IF(OR(COUNTIF('Sch D1 Validation'!B411:C411,"Fail")&gt;0, AND(COUNTBLANK(C413:E413)=3, OR(NOT(ISBLANK(F413)), NOT(ISBLANK(G413)))), AND(COUNTBLANK(C413:G413)&lt;5,COUNTBLANK(C413:G413)&gt;0)), "Fail", IF(K413="TRUE","Blank (Sch D)","Pass"))</f>
        <v>Blank (Sch D)</v>
      </c>
      <c r="K413" s="177" t="str">
        <f t="shared" si="6"/>
        <v>TRUE</v>
      </c>
    </row>
    <row r="414" spans="2:11" x14ac:dyDescent="0.2">
      <c r="B414" s="91">
        <v>411</v>
      </c>
      <c r="C414" s="246"/>
      <c r="D414" s="246"/>
      <c r="E414" s="254"/>
      <c r="F414" s="249"/>
      <c r="G414" s="238"/>
      <c r="J414" s="177" t="str">
        <f>IF(OR(COUNTIF('Sch D1 Validation'!B412:C412,"Fail")&gt;0, AND(COUNTBLANK(C414:E414)=3, OR(NOT(ISBLANK(F414)), NOT(ISBLANK(G414)))), AND(COUNTBLANK(C414:G414)&lt;5,COUNTBLANK(C414:G414)&gt;0)), "Fail", IF(K414="TRUE","Blank (Sch D)","Pass"))</f>
        <v>Blank (Sch D)</v>
      </c>
      <c r="K414" s="177" t="str">
        <f t="shared" si="6"/>
        <v>TRUE</v>
      </c>
    </row>
    <row r="415" spans="2:11" x14ac:dyDescent="0.2">
      <c r="B415" s="91">
        <v>412</v>
      </c>
      <c r="C415" s="246"/>
      <c r="D415" s="246"/>
      <c r="E415" s="254"/>
      <c r="F415" s="249"/>
      <c r="G415" s="238"/>
      <c r="J415" s="177" t="str">
        <f>IF(OR(COUNTIF('Sch D1 Validation'!B413:C413,"Fail")&gt;0, AND(COUNTBLANK(C415:E415)=3, OR(NOT(ISBLANK(F415)), NOT(ISBLANK(G415)))), AND(COUNTBLANK(C415:G415)&lt;5,COUNTBLANK(C415:G415)&gt;0)), "Fail", IF(K415="TRUE","Blank (Sch D)","Pass"))</f>
        <v>Blank (Sch D)</v>
      </c>
      <c r="K415" s="177" t="str">
        <f t="shared" si="6"/>
        <v>TRUE</v>
      </c>
    </row>
    <row r="416" spans="2:11" x14ac:dyDescent="0.2">
      <c r="B416" s="91">
        <v>413</v>
      </c>
      <c r="C416" s="246"/>
      <c r="D416" s="246"/>
      <c r="E416" s="254"/>
      <c r="F416" s="249"/>
      <c r="G416" s="238"/>
      <c r="J416" s="177" t="str">
        <f>IF(OR(COUNTIF('Sch D1 Validation'!B414:C414,"Fail")&gt;0, AND(COUNTBLANK(C416:E416)=3, OR(NOT(ISBLANK(F416)), NOT(ISBLANK(G416)))), AND(COUNTBLANK(C416:G416)&lt;5,COUNTBLANK(C416:G416)&gt;0)), "Fail", IF(K416="TRUE","Blank (Sch D)","Pass"))</f>
        <v>Blank (Sch D)</v>
      </c>
      <c r="K416" s="177" t="str">
        <f t="shared" si="6"/>
        <v>TRUE</v>
      </c>
    </row>
    <row r="417" spans="2:11" x14ac:dyDescent="0.2">
      <c r="B417" s="91">
        <v>414</v>
      </c>
      <c r="C417" s="246"/>
      <c r="D417" s="246"/>
      <c r="E417" s="254"/>
      <c r="F417" s="249"/>
      <c r="G417" s="238"/>
      <c r="J417" s="177" t="str">
        <f>IF(OR(COUNTIF('Sch D1 Validation'!B415:C415,"Fail")&gt;0, AND(COUNTBLANK(C417:E417)=3, OR(NOT(ISBLANK(F417)), NOT(ISBLANK(G417)))), AND(COUNTBLANK(C417:G417)&lt;5,COUNTBLANK(C417:G417)&gt;0)), "Fail", IF(K417="TRUE","Blank (Sch D)","Pass"))</f>
        <v>Blank (Sch D)</v>
      </c>
      <c r="K417" s="177" t="str">
        <f t="shared" si="6"/>
        <v>TRUE</v>
      </c>
    </row>
    <row r="418" spans="2:11" x14ac:dyDescent="0.2">
      <c r="B418" s="91">
        <v>415</v>
      </c>
      <c r="C418" s="246"/>
      <c r="D418" s="246"/>
      <c r="E418" s="254"/>
      <c r="F418" s="249"/>
      <c r="G418" s="238"/>
      <c r="J418" s="177" t="str">
        <f>IF(OR(COUNTIF('Sch D1 Validation'!B416:C416,"Fail")&gt;0, AND(COUNTBLANK(C418:E418)=3, OR(NOT(ISBLANK(F418)), NOT(ISBLANK(G418)))), AND(COUNTBLANK(C418:G418)&lt;5,COUNTBLANK(C418:G418)&gt;0)), "Fail", IF(K418="TRUE","Blank (Sch D)","Pass"))</f>
        <v>Blank (Sch D)</v>
      </c>
      <c r="K418" s="177" t="str">
        <f t="shared" si="6"/>
        <v>TRUE</v>
      </c>
    </row>
    <row r="419" spans="2:11" x14ac:dyDescent="0.2">
      <c r="B419" s="91">
        <v>416</v>
      </c>
      <c r="C419" s="246"/>
      <c r="D419" s="246"/>
      <c r="E419" s="254"/>
      <c r="F419" s="249"/>
      <c r="G419" s="238"/>
      <c r="J419" s="177" t="str">
        <f>IF(OR(COUNTIF('Sch D1 Validation'!B417:C417,"Fail")&gt;0, AND(COUNTBLANK(C419:E419)=3, OR(NOT(ISBLANK(F419)), NOT(ISBLANK(G419)))), AND(COUNTBLANK(C419:G419)&lt;5,COUNTBLANK(C419:G419)&gt;0)), "Fail", IF(K419="TRUE","Blank (Sch D)","Pass"))</f>
        <v>Blank (Sch D)</v>
      </c>
      <c r="K419" s="177" t="str">
        <f t="shared" si="6"/>
        <v>TRUE</v>
      </c>
    </row>
    <row r="420" spans="2:11" x14ac:dyDescent="0.2">
      <c r="B420" s="91">
        <v>417</v>
      </c>
      <c r="C420" s="246"/>
      <c r="D420" s="246"/>
      <c r="E420" s="254"/>
      <c r="F420" s="249"/>
      <c r="G420" s="238"/>
      <c r="J420" s="177" t="str">
        <f>IF(OR(COUNTIF('Sch D1 Validation'!B418:C418,"Fail")&gt;0, AND(COUNTBLANK(C420:E420)=3, OR(NOT(ISBLANK(F420)), NOT(ISBLANK(G420)))), AND(COUNTBLANK(C420:G420)&lt;5,COUNTBLANK(C420:G420)&gt;0)), "Fail", IF(K420="TRUE","Blank (Sch D)","Pass"))</f>
        <v>Blank (Sch D)</v>
      </c>
      <c r="K420" s="177" t="str">
        <f t="shared" si="6"/>
        <v>TRUE</v>
      </c>
    </row>
    <row r="421" spans="2:11" x14ac:dyDescent="0.2">
      <c r="B421" s="91">
        <v>418</v>
      </c>
      <c r="C421" s="246"/>
      <c r="D421" s="246"/>
      <c r="E421" s="254"/>
      <c r="F421" s="249"/>
      <c r="G421" s="238"/>
      <c r="J421" s="177" t="str">
        <f>IF(OR(COUNTIF('Sch D1 Validation'!B419:C419,"Fail")&gt;0, AND(COUNTBLANK(C421:E421)=3, OR(NOT(ISBLANK(F421)), NOT(ISBLANK(G421)))), AND(COUNTBLANK(C421:G421)&lt;5,COUNTBLANK(C421:G421)&gt;0)), "Fail", IF(K421="TRUE","Blank (Sch D)","Pass"))</f>
        <v>Blank (Sch D)</v>
      </c>
      <c r="K421" s="177" t="str">
        <f t="shared" si="6"/>
        <v>TRUE</v>
      </c>
    </row>
    <row r="422" spans="2:11" x14ac:dyDescent="0.2">
      <c r="B422" s="91">
        <v>419</v>
      </c>
      <c r="C422" s="246"/>
      <c r="D422" s="246"/>
      <c r="E422" s="254"/>
      <c r="F422" s="249"/>
      <c r="G422" s="238"/>
      <c r="J422" s="177" t="str">
        <f>IF(OR(COUNTIF('Sch D1 Validation'!B420:C420,"Fail")&gt;0, AND(COUNTBLANK(C422:E422)=3, OR(NOT(ISBLANK(F422)), NOT(ISBLANK(G422)))), AND(COUNTBLANK(C422:G422)&lt;5,COUNTBLANK(C422:G422)&gt;0)), "Fail", IF(K422="TRUE","Blank (Sch D)","Pass"))</f>
        <v>Blank (Sch D)</v>
      </c>
      <c r="K422" s="177" t="str">
        <f t="shared" si="6"/>
        <v>TRUE</v>
      </c>
    </row>
    <row r="423" spans="2:11" x14ac:dyDescent="0.2">
      <c r="B423" s="91">
        <v>420</v>
      </c>
      <c r="C423" s="246"/>
      <c r="D423" s="246"/>
      <c r="E423" s="254"/>
      <c r="F423" s="249"/>
      <c r="G423" s="238"/>
      <c r="J423" s="177" t="str">
        <f>IF(OR(COUNTIF('Sch D1 Validation'!B421:C421,"Fail")&gt;0, AND(COUNTBLANK(C423:E423)=3, OR(NOT(ISBLANK(F423)), NOT(ISBLANK(G423)))), AND(COUNTBLANK(C423:G423)&lt;5,COUNTBLANK(C423:G423)&gt;0)), "Fail", IF(K423="TRUE","Blank (Sch D)","Pass"))</f>
        <v>Blank (Sch D)</v>
      </c>
      <c r="K423" s="177" t="str">
        <f t="shared" si="6"/>
        <v>TRUE</v>
      </c>
    </row>
    <row r="424" spans="2:11" x14ac:dyDescent="0.2">
      <c r="B424" s="91">
        <v>421</v>
      </c>
      <c r="C424" s="246"/>
      <c r="D424" s="246"/>
      <c r="E424" s="254"/>
      <c r="F424" s="249"/>
      <c r="G424" s="238"/>
      <c r="J424" s="177" t="str">
        <f>IF(OR(COUNTIF('Sch D1 Validation'!B422:C422,"Fail")&gt;0, AND(COUNTBLANK(C424:E424)=3, OR(NOT(ISBLANK(F424)), NOT(ISBLANK(G424)))), AND(COUNTBLANK(C424:G424)&lt;5,COUNTBLANK(C424:G424)&gt;0)), "Fail", IF(K424="TRUE","Blank (Sch D)","Pass"))</f>
        <v>Blank (Sch D)</v>
      </c>
      <c r="K424" s="177" t="str">
        <f t="shared" si="6"/>
        <v>TRUE</v>
      </c>
    </row>
    <row r="425" spans="2:11" x14ac:dyDescent="0.2">
      <c r="B425" s="91">
        <v>422</v>
      </c>
      <c r="C425" s="246"/>
      <c r="D425" s="246"/>
      <c r="E425" s="254"/>
      <c r="F425" s="249"/>
      <c r="G425" s="238"/>
      <c r="J425" s="177" t="str">
        <f>IF(OR(COUNTIF('Sch D1 Validation'!B423:C423,"Fail")&gt;0, AND(COUNTBLANK(C425:E425)=3, OR(NOT(ISBLANK(F425)), NOT(ISBLANK(G425)))), AND(COUNTBLANK(C425:G425)&lt;5,COUNTBLANK(C425:G425)&gt;0)), "Fail", IF(K425="TRUE","Blank (Sch D)","Pass"))</f>
        <v>Blank (Sch D)</v>
      </c>
      <c r="K425" s="177" t="str">
        <f t="shared" si="6"/>
        <v>TRUE</v>
      </c>
    </row>
    <row r="426" spans="2:11" x14ac:dyDescent="0.2">
      <c r="B426" s="91">
        <v>423</v>
      </c>
      <c r="C426" s="246"/>
      <c r="D426" s="246"/>
      <c r="E426" s="254"/>
      <c r="F426" s="249"/>
      <c r="G426" s="238"/>
      <c r="J426" s="177" t="str">
        <f>IF(OR(COUNTIF('Sch D1 Validation'!B424:C424,"Fail")&gt;0, AND(COUNTBLANK(C426:E426)=3, OR(NOT(ISBLANK(F426)), NOT(ISBLANK(G426)))), AND(COUNTBLANK(C426:G426)&lt;5,COUNTBLANK(C426:G426)&gt;0)), "Fail", IF(K426="TRUE","Blank (Sch D)","Pass"))</f>
        <v>Blank (Sch D)</v>
      </c>
      <c r="K426" s="177" t="str">
        <f t="shared" si="6"/>
        <v>TRUE</v>
      </c>
    </row>
    <row r="427" spans="2:11" x14ac:dyDescent="0.2">
      <c r="B427" s="91">
        <v>424</v>
      </c>
      <c r="C427" s="246"/>
      <c r="D427" s="246"/>
      <c r="E427" s="254"/>
      <c r="F427" s="249"/>
      <c r="G427" s="238"/>
      <c r="J427" s="177" t="str">
        <f>IF(OR(COUNTIF('Sch D1 Validation'!B425:C425,"Fail")&gt;0, AND(COUNTBLANK(C427:E427)=3, OR(NOT(ISBLANK(F427)), NOT(ISBLANK(G427)))), AND(COUNTBLANK(C427:G427)&lt;5,COUNTBLANK(C427:G427)&gt;0)), "Fail", IF(K427="TRUE","Blank (Sch D)","Pass"))</f>
        <v>Blank (Sch D)</v>
      </c>
      <c r="K427" s="177" t="str">
        <f t="shared" si="6"/>
        <v>TRUE</v>
      </c>
    </row>
    <row r="428" spans="2:11" x14ac:dyDescent="0.2">
      <c r="B428" s="91">
        <v>425</v>
      </c>
      <c r="C428" s="246"/>
      <c r="D428" s="246"/>
      <c r="E428" s="254"/>
      <c r="F428" s="249"/>
      <c r="G428" s="238"/>
      <c r="J428" s="177" t="str">
        <f>IF(OR(COUNTIF('Sch D1 Validation'!B426:C426,"Fail")&gt;0, AND(COUNTBLANK(C428:E428)=3, OR(NOT(ISBLANK(F428)), NOT(ISBLANK(G428)))), AND(COUNTBLANK(C428:G428)&lt;5,COUNTBLANK(C428:G428)&gt;0)), "Fail", IF(K428="TRUE","Blank (Sch D)","Pass"))</f>
        <v>Blank (Sch D)</v>
      </c>
      <c r="K428" s="177" t="str">
        <f t="shared" si="6"/>
        <v>TRUE</v>
      </c>
    </row>
    <row r="429" spans="2:11" x14ac:dyDescent="0.2">
      <c r="B429" s="91">
        <v>426</v>
      </c>
      <c r="C429" s="246"/>
      <c r="D429" s="246"/>
      <c r="E429" s="254"/>
      <c r="F429" s="249"/>
      <c r="G429" s="238"/>
      <c r="J429" s="177" t="str">
        <f>IF(OR(COUNTIF('Sch D1 Validation'!B427:C427,"Fail")&gt;0, AND(COUNTBLANK(C429:E429)=3, OR(NOT(ISBLANK(F429)), NOT(ISBLANK(G429)))), AND(COUNTBLANK(C429:G429)&lt;5,COUNTBLANK(C429:G429)&gt;0)), "Fail", IF(K429="TRUE","Blank (Sch D)","Pass"))</f>
        <v>Blank (Sch D)</v>
      </c>
      <c r="K429" s="177" t="str">
        <f t="shared" si="6"/>
        <v>TRUE</v>
      </c>
    </row>
    <row r="430" spans="2:11" x14ac:dyDescent="0.2">
      <c r="B430" s="91">
        <v>427</v>
      </c>
      <c r="C430" s="246"/>
      <c r="D430" s="246"/>
      <c r="E430" s="254"/>
      <c r="F430" s="249"/>
      <c r="G430" s="238"/>
      <c r="J430" s="177" t="str">
        <f>IF(OR(COUNTIF('Sch D1 Validation'!B428:C428,"Fail")&gt;0, AND(COUNTBLANK(C430:E430)=3, OR(NOT(ISBLANK(F430)), NOT(ISBLANK(G430)))), AND(COUNTBLANK(C430:G430)&lt;5,COUNTBLANK(C430:G430)&gt;0)), "Fail", IF(K430="TRUE","Blank (Sch D)","Pass"))</f>
        <v>Blank (Sch D)</v>
      </c>
      <c r="K430" s="177" t="str">
        <f t="shared" si="6"/>
        <v>TRUE</v>
      </c>
    </row>
    <row r="431" spans="2:11" x14ac:dyDescent="0.2">
      <c r="B431" s="91">
        <v>428</v>
      </c>
      <c r="C431" s="246"/>
      <c r="D431" s="246"/>
      <c r="E431" s="254"/>
      <c r="F431" s="249"/>
      <c r="G431" s="238"/>
      <c r="J431" s="177" t="str">
        <f>IF(OR(COUNTIF('Sch D1 Validation'!B429:C429,"Fail")&gt;0, AND(COUNTBLANK(C431:E431)=3, OR(NOT(ISBLANK(F431)), NOT(ISBLANK(G431)))), AND(COUNTBLANK(C431:G431)&lt;5,COUNTBLANK(C431:G431)&gt;0)), "Fail", IF(K431="TRUE","Blank (Sch D)","Pass"))</f>
        <v>Blank (Sch D)</v>
      </c>
      <c r="K431" s="177" t="str">
        <f t="shared" si="6"/>
        <v>TRUE</v>
      </c>
    </row>
    <row r="432" spans="2:11" x14ac:dyDescent="0.2">
      <c r="B432" s="91">
        <v>429</v>
      </c>
      <c r="C432" s="246"/>
      <c r="D432" s="246"/>
      <c r="E432" s="254"/>
      <c r="F432" s="249"/>
      <c r="G432" s="238"/>
      <c r="J432" s="177" t="str">
        <f>IF(OR(COUNTIF('Sch D1 Validation'!B430:C430,"Fail")&gt;0, AND(COUNTBLANK(C432:E432)=3, OR(NOT(ISBLANK(F432)), NOT(ISBLANK(G432)))), AND(COUNTBLANK(C432:G432)&lt;5,COUNTBLANK(C432:G432)&gt;0)), "Fail", IF(K432="TRUE","Blank (Sch D)","Pass"))</f>
        <v>Blank (Sch D)</v>
      </c>
      <c r="K432" s="177" t="str">
        <f t="shared" ref="K432:K495" si="7">IF(COUNTBLANK(C432:G432)=5,"TRUE","FALSE")</f>
        <v>TRUE</v>
      </c>
    </row>
    <row r="433" spans="2:11" x14ac:dyDescent="0.2">
      <c r="B433" s="91">
        <v>430</v>
      </c>
      <c r="C433" s="246"/>
      <c r="D433" s="246"/>
      <c r="E433" s="254"/>
      <c r="F433" s="249"/>
      <c r="G433" s="238"/>
      <c r="J433" s="177" t="str">
        <f>IF(OR(COUNTIF('Sch D1 Validation'!B431:C431,"Fail")&gt;0, AND(COUNTBLANK(C433:E433)=3, OR(NOT(ISBLANK(F433)), NOT(ISBLANK(G433)))), AND(COUNTBLANK(C433:G433)&lt;5,COUNTBLANK(C433:G433)&gt;0)), "Fail", IF(K433="TRUE","Blank (Sch D)","Pass"))</f>
        <v>Blank (Sch D)</v>
      </c>
      <c r="K433" s="177" t="str">
        <f t="shared" si="7"/>
        <v>TRUE</v>
      </c>
    </row>
    <row r="434" spans="2:11" x14ac:dyDescent="0.2">
      <c r="B434" s="91">
        <v>431</v>
      </c>
      <c r="C434" s="246"/>
      <c r="D434" s="246"/>
      <c r="E434" s="254"/>
      <c r="F434" s="249"/>
      <c r="G434" s="238"/>
      <c r="J434" s="177" t="str">
        <f>IF(OR(COUNTIF('Sch D1 Validation'!B432:C432,"Fail")&gt;0, AND(COUNTBLANK(C434:E434)=3, OR(NOT(ISBLANK(F434)), NOT(ISBLANK(G434)))), AND(COUNTBLANK(C434:G434)&lt;5,COUNTBLANK(C434:G434)&gt;0)), "Fail", IF(K434="TRUE","Blank (Sch D)","Pass"))</f>
        <v>Blank (Sch D)</v>
      </c>
      <c r="K434" s="177" t="str">
        <f t="shared" si="7"/>
        <v>TRUE</v>
      </c>
    </row>
    <row r="435" spans="2:11" x14ac:dyDescent="0.2">
      <c r="B435" s="91">
        <v>432</v>
      </c>
      <c r="C435" s="246"/>
      <c r="D435" s="246"/>
      <c r="E435" s="254"/>
      <c r="F435" s="249"/>
      <c r="G435" s="238"/>
      <c r="J435" s="177" t="str">
        <f>IF(OR(COUNTIF('Sch D1 Validation'!B433:C433,"Fail")&gt;0, AND(COUNTBLANK(C435:E435)=3, OR(NOT(ISBLANK(F435)), NOT(ISBLANK(G435)))), AND(COUNTBLANK(C435:G435)&lt;5,COUNTBLANK(C435:G435)&gt;0)), "Fail", IF(K435="TRUE","Blank (Sch D)","Pass"))</f>
        <v>Blank (Sch D)</v>
      </c>
      <c r="K435" s="177" t="str">
        <f t="shared" si="7"/>
        <v>TRUE</v>
      </c>
    </row>
    <row r="436" spans="2:11" x14ac:dyDescent="0.2">
      <c r="B436" s="91">
        <v>433</v>
      </c>
      <c r="C436" s="246"/>
      <c r="D436" s="246"/>
      <c r="E436" s="254"/>
      <c r="F436" s="249"/>
      <c r="G436" s="238"/>
      <c r="J436" s="177" t="str">
        <f>IF(OR(COUNTIF('Sch D1 Validation'!B434:C434,"Fail")&gt;0, AND(COUNTBLANK(C436:E436)=3, OR(NOT(ISBLANK(F436)), NOT(ISBLANK(G436)))), AND(COUNTBLANK(C436:G436)&lt;5,COUNTBLANK(C436:G436)&gt;0)), "Fail", IF(K436="TRUE","Blank (Sch D)","Pass"))</f>
        <v>Blank (Sch D)</v>
      </c>
      <c r="K436" s="177" t="str">
        <f t="shared" si="7"/>
        <v>TRUE</v>
      </c>
    </row>
    <row r="437" spans="2:11" x14ac:dyDescent="0.2">
      <c r="B437" s="91">
        <v>434</v>
      </c>
      <c r="C437" s="246"/>
      <c r="D437" s="246"/>
      <c r="E437" s="254"/>
      <c r="F437" s="249"/>
      <c r="G437" s="238"/>
      <c r="J437" s="177" t="str">
        <f>IF(OR(COUNTIF('Sch D1 Validation'!B435:C435,"Fail")&gt;0, AND(COUNTBLANK(C437:E437)=3, OR(NOT(ISBLANK(F437)), NOT(ISBLANK(G437)))), AND(COUNTBLANK(C437:G437)&lt;5,COUNTBLANK(C437:G437)&gt;0)), "Fail", IF(K437="TRUE","Blank (Sch D)","Pass"))</f>
        <v>Blank (Sch D)</v>
      </c>
      <c r="K437" s="177" t="str">
        <f t="shared" si="7"/>
        <v>TRUE</v>
      </c>
    </row>
    <row r="438" spans="2:11" x14ac:dyDescent="0.2">
      <c r="B438" s="91">
        <v>435</v>
      </c>
      <c r="C438" s="246"/>
      <c r="D438" s="246"/>
      <c r="E438" s="254"/>
      <c r="F438" s="249"/>
      <c r="G438" s="238"/>
      <c r="J438" s="177" t="str">
        <f>IF(OR(COUNTIF('Sch D1 Validation'!B436:C436,"Fail")&gt;0, AND(COUNTBLANK(C438:E438)=3, OR(NOT(ISBLANK(F438)), NOT(ISBLANK(G438)))), AND(COUNTBLANK(C438:G438)&lt;5,COUNTBLANK(C438:G438)&gt;0)), "Fail", IF(K438="TRUE","Blank (Sch D)","Pass"))</f>
        <v>Blank (Sch D)</v>
      </c>
      <c r="K438" s="177" t="str">
        <f t="shared" si="7"/>
        <v>TRUE</v>
      </c>
    </row>
    <row r="439" spans="2:11" x14ac:dyDescent="0.2">
      <c r="B439" s="91">
        <v>436</v>
      </c>
      <c r="C439" s="246"/>
      <c r="D439" s="246"/>
      <c r="E439" s="254"/>
      <c r="F439" s="249"/>
      <c r="G439" s="238"/>
      <c r="J439" s="177" t="str">
        <f>IF(OR(COUNTIF('Sch D1 Validation'!B437:C437,"Fail")&gt;0, AND(COUNTBLANK(C439:E439)=3, OR(NOT(ISBLANK(F439)), NOT(ISBLANK(G439)))), AND(COUNTBLANK(C439:G439)&lt;5,COUNTBLANK(C439:G439)&gt;0)), "Fail", IF(K439="TRUE","Blank (Sch D)","Pass"))</f>
        <v>Blank (Sch D)</v>
      </c>
      <c r="K439" s="177" t="str">
        <f t="shared" si="7"/>
        <v>TRUE</v>
      </c>
    </row>
    <row r="440" spans="2:11" x14ac:dyDescent="0.2">
      <c r="B440" s="91">
        <v>437</v>
      </c>
      <c r="C440" s="246"/>
      <c r="D440" s="246"/>
      <c r="E440" s="254"/>
      <c r="F440" s="249"/>
      <c r="G440" s="238"/>
      <c r="J440" s="177" t="str">
        <f>IF(OR(COUNTIF('Sch D1 Validation'!B438:C438,"Fail")&gt;0, AND(COUNTBLANK(C440:E440)=3, OR(NOT(ISBLANK(F440)), NOT(ISBLANK(G440)))), AND(COUNTBLANK(C440:G440)&lt;5,COUNTBLANK(C440:G440)&gt;0)), "Fail", IF(K440="TRUE","Blank (Sch D)","Pass"))</f>
        <v>Blank (Sch D)</v>
      </c>
      <c r="K440" s="177" t="str">
        <f t="shared" si="7"/>
        <v>TRUE</v>
      </c>
    </row>
    <row r="441" spans="2:11" x14ac:dyDescent="0.2">
      <c r="B441" s="91">
        <v>438</v>
      </c>
      <c r="C441" s="246"/>
      <c r="D441" s="246"/>
      <c r="E441" s="254"/>
      <c r="F441" s="249"/>
      <c r="G441" s="238"/>
      <c r="J441" s="177" t="str">
        <f>IF(OR(COUNTIF('Sch D1 Validation'!B439:C439,"Fail")&gt;0, AND(COUNTBLANK(C441:E441)=3, OR(NOT(ISBLANK(F441)), NOT(ISBLANK(G441)))), AND(COUNTBLANK(C441:G441)&lt;5,COUNTBLANK(C441:G441)&gt;0)), "Fail", IF(K441="TRUE","Blank (Sch D)","Pass"))</f>
        <v>Blank (Sch D)</v>
      </c>
      <c r="K441" s="177" t="str">
        <f t="shared" si="7"/>
        <v>TRUE</v>
      </c>
    </row>
    <row r="442" spans="2:11" x14ac:dyDescent="0.2">
      <c r="B442" s="91">
        <v>439</v>
      </c>
      <c r="C442" s="246"/>
      <c r="D442" s="246"/>
      <c r="E442" s="254"/>
      <c r="F442" s="249"/>
      <c r="G442" s="238"/>
      <c r="J442" s="177" t="str">
        <f>IF(OR(COUNTIF('Sch D1 Validation'!B440:C440,"Fail")&gt;0, AND(COUNTBLANK(C442:E442)=3, OR(NOT(ISBLANK(F442)), NOT(ISBLANK(G442)))), AND(COUNTBLANK(C442:G442)&lt;5,COUNTBLANK(C442:G442)&gt;0)), "Fail", IF(K442="TRUE","Blank (Sch D)","Pass"))</f>
        <v>Blank (Sch D)</v>
      </c>
      <c r="K442" s="177" t="str">
        <f t="shared" si="7"/>
        <v>TRUE</v>
      </c>
    </row>
    <row r="443" spans="2:11" x14ac:dyDescent="0.2">
      <c r="B443" s="91">
        <v>440</v>
      </c>
      <c r="C443" s="246"/>
      <c r="D443" s="246"/>
      <c r="E443" s="254"/>
      <c r="F443" s="249"/>
      <c r="G443" s="238"/>
      <c r="J443" s="177" t="str">
        <f>IF(OR(COUNTIF('Sch D1 Validation'!B441:C441,"Fail")&gt;0, AND(COUNTBLANK(C443:E443)=3, OR(NOT(ISBLANK(F443)), NOT(ISBLANK(G443)))), AND(COUNTBLANK(C443:G443)&lt;5,COUNTBLANK(C443:G443)&gt;0)), "Fail", IF(K443="TRUE","Blank (Sch D)","Pass"))</f>
        <v>Blank (Sch D)</v>
      </c>
      <c r="K443" s="177" t="str">
        <f t="shared" si="7"/>
        <v>TRUE</v>
      </c>
    </row>
    <row r="444" spans="2:11" x14ac:dyDescent="0.2">
      <c r="B444" s="91">
        <v>441</v>
      </c>
      <c r="C444" s="246"/>
      <c r="D444" s="246"/>
      <c r="E444" s="254"/>
      <c r="F444" s="249"/>
      <c r="G444" s="238"/>
      <c r="J444" s="177" t="str">
        <f>IF(OR(COUNTIF('Sch D1 Validation'!B442:C442,"Fail")&gt;0, AND(COUNTBLANK(C444:E444)=3, OR(NOT(ISBLANK(F444)), NOT(ISBLANK(G444)))), AND(COUNTBLANK(C444:G444)&lt;5,COUNTBLANK(C444:G444)&gt;0)), "Fail", IF(K444="TRUE","Blank (Sch D)","Pass"))</f>
        <v>Blank (Sch D)</v>
      </c>
      <c r="K444" s="177" t="str">
        <f t="shared" si="7"/>
        <v>TRUE</v>
      </c>
    </row>
    <row r="445" spans="2:11" x14ac:dyDescent="0.2">
      <c r="B445" s="91">
        <v>442</v>
      </c>
      <c r="C445" s="246"/>
      <c r="D445" s="246"/>
      <c r="E445" s="254"/>
      <c r="F445" s="249"/>
      <c r="G445" s="238"/>
      <c r="J445" s="177" t="str">
        <f>IF(OR(COUNTIF('Sch D1 Validation'!B443:C443,"Fail")&gt;0, AND(COUNTBLANK(C445:E445)=3, OR(NOT(ISBLANK(F445)), NOT(ISBLANK(G445)))), AND(COUNTBLANK(C445:G445)&lt;5,COUNTBLANK(C445:G445)&gt;0)), "Fail", IF(K445="TRUE","Blank (Sch D)","Pass"))</f>
        <v>Blank (Sch D)</v>
      </c>
      <c r="K445" s="177" t="str">
        <f t="shared" si="7"/>
        <v>TRUE</v>
      </c>
    </row>
    <row r="446" spans="2:11" x14ac:dyDescent="0.2">
      <c r="B446" s="91">
        <v>443</v>
      </c>
      <c r="C446" s="246"/>
      <c r="D446" s="246"/>
      <c r="E446" s="254"/>
      <c r="F446" s="249"/>
      <c r="G446" s="238"/>
      <c r="J446" s="177" t="str">
        <f>IF(OR(COUNTIF('Sch D1 Validation'!B444:C444,"Fail")&gt;0, AND(COUNTBLANK(C446:E446)=3, OR(NOT(ISBLANK(F446)), NOT(ISBLANK(G446)))), AND(COUNTBLANK(C446:G446)&lt;5,COUNTBLANK(C446:G446)&gt;0)), "Fail", IF(K446="TRUE","Blank (Sch D)","Pass"))</f>
        <v>Blank (Sch D)</v>
      </c>
      <c r="K446" s="177" t="str">
        <f t="shared" si="7"/>
        <v>TRUE</v>
      </c>
    </row>
    <row r="447" spans="2:11" x14ac:dyDescent="0.2">
      <c r="B447" s="91">
        <v>444</v>
      </c>
      <c r="C447" s="246"/>
      <c r="D447" s="246"/>
      <c r="E447" s="254"/>
      <c r="F447" s="249"/>
      <c r="G447" s="238"/>
      <c r="J447" s="177" t="str">
        <f>IF(OR(COUNTIF('Sch D1 Validation'!B445:C445,"Fail")&gt;0, AND(COUNTBLANK(C447:E447)=3, OR(NOT(ISBLANK(F447)), NOT(ISBLANK(G447)))), AND(COUNTBLANK(C447:G447)&lt;5,COUNTBLANK(C447:G447)&gt;0)), "Fail", IF(K447="TRUE","Blank (Sch D)","Pass"))</f>
        <v>Blank (Sch D)</v>
      </c>
      <c r="K447" s="177" t="str">
        <f t="shared" si="7"/>
        <v>TRUE</v>
      </c>
    </row>
    <row r="448" spans="2:11" x14ac:dyDescent="0.2">
      <c r="B448" s="91">
        <v>445</v>
      </c>
      <c r="C448" s="246"/>
      <c r="D448" s="246"/>
      <c r="E448" s="254"/>
      <c r="F448" s="249"/>
      <c r="G448" s="238"/>
      <c r="J448" s="177" t="str">
        <f>IF(OR(COUNTIF('Sch D1 Validation'!B446:C446,"Fail")&gt;0, AND(COUNTBLANK(C448:E448)=3, OR(NOT(ISBLANK(F448)), NOT(ISBLANK(G448)))), AND(COUNTBLANK(C448:G448)&lt;5,COUNTBLANK(C448:G448)&gt;0)), "Fail", IF(K448="TRUE","Blank (Sch D)","Pass"))</f>
        <v>Blank (Sch D)</v>
      </c>
      <c r="K448" s="177" t="str">
        <f t="shared" si="7"/>
        <v>TRUE</v>
      </c>
    </row>
    <row r="449" spans="2:11" x14ac:dyDescent="0.2">
      <c r="B449" s="91">
        <v>446</v>
      </c>
      <c r="C449" s="246"/>
      <c r="D449" s="246"/>
      <c r="E449" s="254"/>
      <c r="F449" s="249"/>
      <c r="G449" s="238"/>
      <c r="J449" s="177" t="str">
        <f>IF(OR(COUNTIF('Sch D1 Validation'!B447:C447,"Fail")&gt;0, AND(COUNTBLANK(C449:E449)=3, OR(NOT(ISBLANK(F449)), NOT(ISBLANK(G449)))), AND(COUNTBLANK(C449:G449)&lt;5,COUNTBLANK(C449:G449)&gt;0)), "Fail", IF(K449="TRUE","Blank (Sch D)","Pass"))</f>
        <v>Blank (Sch D)</v>
      </c>
      <c r="K449" s="177" t="str">
        <f t="shared" si="7"/>
        <v>TRUE</v>
      </c>
    </row>
    <row r="450" spans="2:11" x14ac:dyDescent="0.2">
      <c r="B450" s="91">
        <v>447</v>
      </c>
      <c r="C450" s="246"/>
      <c r="D450" s="246"/>
      <c r="E450" s="254"/>
      <c r="F450" s="249"/>
      <c r="G450" s="238"/>
      <c r="J450" s="177" t="str">
        <f>IF(OR(COUNTIF('Sch D1 Validation'!B448:C448,"Fail")&gt;0, AND(COUNTBLANK(C450:E450)=3, OR(NOT(ISBLANK(F450)), NOT(ISBLANK(G450)))), AND(COUNTBLANK(C450:G450)&lt;5,COUNTBLANK(C450:G450)&gt;0)), "Fail", IF(K450="TRUE","Blank (Sch D)","Pass"))</f>
        <v>Blank (Sch D)</v>
      </c>
      <c r="K450" s="177" t="str">
        <f t="shared" si="7"/>
        <v>TRUE</v>
      </c>
    </row>
    <row r="451" spans="2:11" x14ac:dyDescent="0.2">
      <c r="B451" s="91">
        <v>448</v>
      </c>
      <c r="C451" s="246"/>
      <c r="D451" s="246"/>
      <c r="E451" s="254"/>
      <c r="F451" s="249"/>
      <c r="G451" s="238"/>
      <c r="J451" s="177" t="str">
        <f>IF(OR(COUNTIF('Sch D1 Validation'!B449:C449,"Fail")&gt;0, AND(COUNTBLANK(C451:E451)=3, OR(NOT(ISBLANK(F451)), NOT(ISBLANK(G451)))), AND(COUNTBLANK(C451:G451)&lt;5,COUNTBLANK(C451:G451)&gt;0)), "Fail", IF(K451="TRUE","Blank (Sch D)","Pass"))</f>
        <v>Blank (Sch D)</v>
      </c>
      <c r="K451" s="177" t="str">
        <f t="shared" si="7"/>
        <v>TRUE</v>
      </c>
    </row>
    <row r="452" spans="2:11" x14ac:dyDescent="0.2">
      <c r="B452" s="91">
        <v>449</v>
      </c>
      <c r="C452" s="246"/>
      <c r="D452" s="246"/>
      <c r="E452" s="254"/>
      <c r="F452" s="249"/>
      <c r="G452" s="238"/>
      <c r="J452" s="177" t="str">
        <f>IF(OR(COUNTIF('Sch D1 Validation'!B450:C450,"Fail")&gt;0, AND(COUNTBLANK(C452:E452)=3, OR(NOT(ISBLANK(F452)), NOT(ISBLANK(G452)))), AND(COUNTBLANK(C452:G452)&lt;5,COUNTBLANK(C452:G452)&gt;0)), "Fail", IF(K452="TRUE","Blank (Sch D)","Pass"))</f>
        <v>Blank (Sch D)</v>
      </c>
      <c r="K452" s="177" t="str">
        <f t="shared" si="7"/>
        <v>TRUE</v>
      </c>
    </row>
    <row r="453" spans="2:11" x14ac:dyDescent="0.2">
      <c r="B453" s="91">
        <v>450</v>
      </c>
      <c r="C453" s="246"/>
      <c r="D453" s="246"/>
      <c r="E453" s="254"/>
      <c r="F453" s="249"/>
      <c r="G453" s="238"/>
      <c r="J453" s="177" t="str">
        <f>IF(OR(COUNTIF('Sch D1 Validation'!B451:C451,"Fail")&gt;0, AND(COUNTBLANK(C453:E453)=3, OR(NOT(ISBLANK(F453)), NOT(ISBLANK(G453)))), AND(COUNTBLANK(C453:G453)&lt;5,COUNTBLANK(C453:G453)&gt;0)), "Fail", IF(K453="TRUE","Blank (Sch D)","Pass"))</f>
        <v>Blank (Sch D)</v>
      </c>
      <c r="K453" s="177" t="str">
        <f t="shared" si="7"/>
        <v>TRUE</v>
      </c>
    </row>
    <row r="454" spans="2:11" x14ac:dyDescent="0.2">
      <c r="B454" s="91">
        <v>451</v>
      </c>
      <c r="C454" s="246"/>
      <c r="D454" s="246"/>
      <c r="E454" s="254"/>
      <c r="F454" s="249"/>
      <c r="G454" s="238"/>
      <c r="J454" s="177" t="str">
        <f>IF(OR(COUNTIF('Sch D1 Validation'!B452:C452,"Fail")&gt;0, AND(COUNTBLANK(C454:E454)=3, OR(NOT(ISBLANK(F454)), NOT(ISBLANK(G454)))), AND(COUNTBLANK(C454:G454)&lt;5,COUNTBLANK(C454:G454)&gt;0)), "Fail", IF(K454="TRUE","Blank (Sch D)","Pass"))</f>
        <v>Blank (Sch D)</v>
      </c>
      <c r="K454" s="177" t="str">
        <f t="shared" si="7"/>
        <v>TRUE</v>
      </c>
    </row>
    <row r="455" spans="2:11" x14ac:dyDescent="0.2">
      <c r="B455" s="91">
        <v>452</v>
      </c>
      <c r="C455" s="246"/>
      <c r="D455" s="246"/>
      <c r="E455" s="254"/>
      <c r="F455" s="249"/>
      <c r="G455" s="238"/>
      <c r="J455" s="177" t="str">
        <f>IF(OR(COUNTIF('Sch D1 Validation'!B453:C453,"Fail")&gt;0, AND(COUNTBLANK(C455:E455)=3, OR(NOT(ISBLANK(F455)), NOT(ISBLANK(G455)))), AND(COUNTBLANK(C455:G455)&lt;5,COUNTBLANK(C455:G455)&gt;0)), "Fail", IF(K455="TRUE","Blank (Sch D)","Pass"))</f>
        <v>Blank (Sch D)</v>
      </c>
      <c r="K455" s="177" t="str">
        <f t="shared" si="7"/>
        <v>TRUE</v>
      </c>
    </row>
    <row r="456" spans="2:11" x14ac:dyDescent="0.2">
      <c r="B456" s="91">
        <v>453</v>
      </c>
      <c r="C456" s="246"/>
      <c r="D456" s="246"/>
      <c r="E456" s="254"/>
      <c r="F456" s="249"/>
      <c r="G456" s="238"/>
      <c r="J456" s="177" t="str">
        <f>IF(OR(COUNTIF('Sch D1 Validation'!B454:C454,"Fail")&gt;0, AND(COUNTBLANK(C456:E456)=3, OR(NOT(ISBLANK(F456)), NOT(ISBLANK(G456)))), AND(COUNTBLANK(C456:G456)&lt;5,COUNTBLANK(C456:G456)&gt;0)), "Fail", IF(K456="TRUE","Blank (Sch D)","Pass"))</f>
        <v>Blank (Sch D)</v>
      </c>
      <c r="K456" s="177" t="str">
        <f t="shared" si="7"/>
        <v>TRUE</v>
      </c>
    </row>
    <row r="457" spans="2:11" x14ac:dyDescent="0.2">
      <c r="B457" s="91">
        <v>454</v>
      </c>
      <c r="C457" s="246"/>
      <c r="D457" s="246"/>
      <c r="E457" s="254"/>
      <c r="F457" s="249"/>
      <c r="G457" s="238"/>
      <c r="J457" s="177" t="str">
        <f>IF(OR(COUNTIF('Sch D1 Validation'!B455:C455,"Fail")&gt;0, AND(COUNTBLANK(C457:E457)=3, OR(NOT(ISBLANK(F457)), NOT(ISBLANK(G457)))), AND(COUNTBLANK(C457:G457)&lt;5,COUNTBLANK(C457:G457)&gt;0)), "Fail", IF(K457="TRUE","Blank (Sch D)","Pass"))</f>
        <v>Blank (Sch D)</v>
      </c>
      <c r="K457" s="177" t="str">
        <f t="shared" si="7"/>
        <v>TRUE</v>
      </c>
    </row>
    <row r="458" spans="2:11" x14ac:dyDescent="0.2">
      <c r="B458" s="91">
        <v>455</v>
      </c>
      <c r="C458" s="246"/>
      <c r="D458" s="246"/>
      <c r="E458" s="254"/>
      <c r="F458" s="249"/>
      <c r="G458" s="238"/>
      <c r="J458" s="177" t="str">
        <f>IF(OR(COUNTIF('Sch D1 Validation'!B456:C456,"Fail")&gt;0, AND(COUNTBLANK(C458:E458)=3, OR(NOT(ISBLANK(F458)), NOT(ISBLANK(G458)))), AND(COUNTBLANK(C458:G458)&lt;5,COUNTBLANK(C458:G458)&gt;0)), "Fail", IF(K458="TRUE","Blank (Sch D)","Pass"))</f>
        <v>Blank (Sch D)</v>
      </c>
      <c r="K458" s="177" t="str">
        <f t="shared" si="7"/>
        <v>TRUE</v>
      </c>
    </row>
    <row r="459" spans="2:11" x14ac:dyDescent="0.2">
      <c r="B459" s="91">
        <v>456</v>
      </c>
      <c r="C459" s="246"/>
      <c r="D459" s="246"/>
      <c r="E459" s="254"/>
      <c r="F459" s="249"/>
      <c r="G459" s="238"/>
      <c r="J459" s="177" t="str">
        <f>IF(OR(COUNTIF('Sch D1 Validation'!B457:C457,"Fail")&gt;0, AND(COUNTBLANK(C459:E459)=3, OR(NOT(ISBLANK(F459)), NOT(ISBLANK(G459)))), AND(COUNTBLANK(C459:G459)&lt;5,COUNTBLANK(C459:G459)&gt;0)), "Fail", IF(K459="TRUE","Blank (Sch D)","Pass"))</f>
        <v>Blank (Sch D)</v>
      </c>
      <c r="K459" s="177" t="str">
        <f t="shared" si="7"/>
        <v>TRUE</v>
      </c>
    </row>
    <row r="460" spans="2:11" x14ac:dyDescent="0.2">
      <c r="B460" s="91">
        <v>457</v>
      </c>
      <c r="C460" s="246"/>
      <c r="D460" s="246"/>
      <c r="E460" s="254"/>
      <c r="F460" s="249"/>
      <c r="G460" s="238"/>
      <c r="J460" s="177" t="str">
        <f>IF(OR(COUNTIF('Sch D1 Validation'!B458:C458,"Fail")&gt;0, AND(COUNTBLANK(C460:E460)=3, OR(NOT(ISBLANK(F460)), NOT(ISBLANK(G460)))), AND(COUNTBLANK(C460:G460)&lt;5,COUNTBLANK(C460:G460)&gt;0)), "Fail", IF(K460="TRUE","Blank (Sch D)","Pass"))</f>
        <v>Blank (Sch D)</v>
      </c>
      <c r="K460" s="177" t="str">
        <f t="shared" si="7"/>
        <v>TRUE</v>
      </c>
    </row>
    <row r="461" spans="2:11" x14ac:dyDescent="0.2">
      <c r="B461" s="91">
        <v>458</v>
      </c>
      <c r="C461" s="246"/>
      <c r="D461" s="246"/>
      <c r="E461" s="254"/>
      <c r="F461" s="249"/>
      <c r="G461" s="238"/>
      <c r="J461" s="177" t="str">
        <f>IF(OR(COUNTIF('Sch D1 Validation'!B459:C459,"Fail")&gt;0, AND(COUNTBLANK(C461:E461)=3, OR(NOT(ISBLANK(F461)), NOT(ISBLANK(G461)))), AND(COUNTBLANK(C461:G461)&lt;5,COUNTBLANK(C461:G461)&gt;0)), "Fail", IF(K461="TRUE","Blank (Sch D)","Pass"))</f>
        <v>Blank (Sch D)</v>
      </c>
      <c r="K461" s="177" t="str">
        <f t="shared" si="7"/>
        <v>TRUE</v>
      </c>
    </row>
    <row r="462" spans="2:11" x14ac:dyDescent="0.2">
      <c r="B462" s="91">
        <v>459</v>
      </c>
      <c r="C462" s="246"/>
      <c r="D462" s="246"/>
      <c r="E462" s="254"/>
      <c r="F462" s="249"/>
      <c r="G462" s="238"/>
      <c r="J462" s="177" t="str">
        <f>IF(OR(COUNTIF('Sch D1 Validation'!B460:C460,"Fail")&gt;0, AND(COUNTBLANK(C462:E462)=3, OR(NOT(ISBLANK(F462)), NOT(ISBLANK(G462)))), AND(COUNTBLANK(C462:G462)&lt;5,COUNTBLANK(C462:G462)&gt;0)), "Fail", IF(K462="TRUE","Blank (Sch D)","Pass"))</f>
        <v>Blank (Sch D)</v>
      </c>
      <c r="K462" s="177" t="str">
        <f t="shared" si="7"/>
        <v>TRUE</v>
      </c>
    </row>
    <row r="463" spans="2:11" x14ac:dyDescent="0.2">
      <c r="B463" s="91">
        <v>460</v>
      </c>
      <c r="C463" s="246"/>
      <c r="D463" s="246"/>
      <c r="E463" s="254"/>
      <c r="F463" s="249"/>
      <c r="G463" s="238"/>
      <c r="J463" s="177" t="str">
        <f>IF(OR(COUNTIF('Sch D1 Validation'!B461:C461,"Fail")&gt;0, AND(COUNTBLANK(C463:E463)=3, OR(NOT(ISBLANK(F463)), NOT(ISBLANK(G463)))), AND(COUNTBLANK(C463:G463)&lt;5,COUNTBLANK(C463:G463)&gt;0)), "Fail", IF(K463="TRUE","Blank (Sch D)","Pass"))</f>
        <v>Blank (Sch D)</v>
      </c>
      <c r="K463" s="177" t="str">
        <f t="shared" si="7"/>
        <v>TRUE</v>
      </c>
    </row>
    <row r="464" spans="2:11" x14ac:dyDescent="0.2">
      <c r="B464" s="91">
        <v>461</v>
      </c>
      <c r="C464" s="246"/>
      <c r="D464" s="246"/>
      <c r="E464" s="254"/>
      <c r="F464" s="249"/>
      <c r="G464" s="238"/>
      <c r="J464" s="177" t="str">
        <f>IF(OR(COUNTIF('Sch D1 Validation'!B462:C462,"Fail")&gt;0, AND(COUNTBLANK(C464:E464)=3, OR(NOT(ISBLANK(F464)), NOT(ISBLANK(G464)))), AND(COUNTBLANK(C464:G464)&lt;5,COUNTBLANK(C464:G464)&gt;0)), "Fail", IF(K464="TRUE","Blank (Sch D)","Pass"))</f>
        <v>Blank (Sch D)</v>
      </c>
      <c r="K464" s="177" t="str">
        <f t="shared" si="7"/>
        <v>TRUE</v>
      </c>
    </row>
    <row r="465" spans="2:11" x14ac:dyDescent="0.2">
      <c r="B465" s="91">
        <v>462</v>
      </c>
      <c r="C465" s="246"/>
      <c r="D465" s="246"/>
      <c r="E465" s="254"/>
      <c r="F465" s="249"/>
      <c r="G465" s="238"/>
      <c r="J465" s="177" t="str">
        <f>IF(OR(COUNTIF('Sch D1 Validation'!B463:C463,"Fail")&gt;0, AND(COUNTBLANK(C465:E465)=3, OR(NOT(ISBLANK(F465)), NOT(ISBLANK(G465)))), AND(COUNTBLANK(C465:G465)&lt;5,COUNTBLANK(C465:G465)&gt;0)), "Fail", IF(K465="TRUE","Blank (Sch D)","Pass"))</f>
        <v>Blank (Sch D)</v>
      </c>
      <c r="K465" s="177" t="str">
        <f t="shared" si="7"/>
        <v>TRUE</v>
      </c>
    </row>
    <row r="466" spans="2:11" x14ac:dyDescent="0.2">
      <c r="B466" s="91">
        <v>463</v>
      </c>
      <c r="C466" s="246"/>
      <c r="D466" s="246"/>
      <c r="E466" s="254"/>
      <c r="F466" s="249"/>
      <c r="G466" s="238"/>
      <c r="J466" s="177" t="str">
        <f>IF(OR(COUNTIF('Sch D1 Validation'!B464:C464,"Fail")&gt;0, AND(COUNTBLANK(C466:E466)=3, OR(NOT(ISBLANK(F466)), NOT(ISBLANK(G466)))), AND(COUNTBLANK(C466:G466)&lt;5,COUNTBLANK(C466:G466)&gt;0)), "Fail", IF(K466="TRUE","Blank (Sch D)","Pass"))</f>
        <v>Blank (Sch D)</v>
      </c>
      <c r="K466" s="177" t="str">
        <f t="shared" si="7"/>
        <v>TRUE</v>
      </c>
    </row>
    <row r="467" spans="2:11" x14ac:dyDescent="0.2">
      <c r="B467" s="91">
        <v>464</v>
      </c>
      <c r="C467" s="246"/>
      <c r="D467" s="246"/>
      <c r="E467" s="254"/>
      <c r="F467" s="249"/>
      <c r="G467" s="238"/>
      <c r="J467" s="177" t="str">
        <f>IF(OR(COUNTIF('Sch D1 Validation'!B465:C465,"Fail")&gt;0, AND(COUNTBLANK(C467:E467)=3, OR(NOT(ISBLANK(F467)), NOT(ISBLANK(G467)))), AND(COUNTBLANK(C467:G467)&lt;5,COUNTBLANK(C467:G467)&gt;0)), "Fail", IF(K467="TRUE","Blank (Sch D)","Pass"))</f>
        <v>Blank (Sch D)</v>
      </c>
      <c r="K467" s="177" t="str">
        <f t="shared" si="7"/>
        <v>TRUE</v>
      </c>
    </row>
    <row r="468" spans="2:11" x14ac:dyDescent="0.2">
      <c r="B468" s="91">
        <v>465</v>
      </c>
      <c r="C468" s="246"/>
      <c r="D468" s="246"/>
      <c r="E468" s="254"/>
      <c r="F468" s="249"/>
      <c r="G468" s="238"/>
      <c r="J468" s="177" t="str">
        <f>IF(OR(COUNTIF('Sch D1 Validation'!B466:C466,"Fail")&gt;0, AND(COUNTBLANK(C468:E468)=3, OR(NOT(ISBLANK(F468)), NOT(ISBLANK(G468)))), AND(COUNTBLANK(C468:G468)&lt;5,COUNTBLANK(C468:G468)&gt;0)), "Fail", IF(K468="TRUE","Blank (Sch D)","Pass"))</f>
        <v>Blank (Sch D)</v>
      </c>
      <c r="K468" s="177" t="str">
        <f t="shared" si="7"/>
        <v>TRUE</v>
      </c>
    </row>
    <row r="469" spans="2:11" x14ac:dyDescent="0.2">
      <c r="B469" s="91">
        <v>466</v>
      </c>
      <c r="C469" s="246"/>
      <c r="D469" s="246"/>
      <c r="E469" s="254"/>
      <c r="F469" s="249"/>
      <c r="G469" s="238"/>
      <c r="J469" s="177" t="str">
        <f>IF(OR(COUNTIF('Sch D1 Validation'!B467:C467,"Fail")&gt;0, AND(COUNTBLANK(C469:E469)=3, OR(NOT(ISBLANK(F469)), NOT(ISBLANK(G469)))), AND(COUNTBLANK(C469:G469)&lt;5,COUNTBLANK(C469:G469)&gt;0)), "Fail", IF(K469="TRUE","Blank (Sch D)","Pass"))</f>
        <v>Blank (Sch D)</v>
      </c>
      <c r="K469" s="177" t="str">
        <f t="shared" si="7"/>
        <v>TRUE</v>
      </c>
    </row>
    <row r="470" spans="2:11" x14ac:dyDescent="0.2">
      <c r="B470" s="91">
        <v>467</v>
      </c>
      <c r="C470" s="246"/>
      <c r="D470" s="246"/>
      <c r="E470" s="254"/>
      <c r="F470" s="249"/>
      <c r="G470" s="238"/>
      <c r="J470" s="177" t="str">
        <f>IF(OR(COUNTIF('Sch D1 Validation'!B468:C468,"Fail")&gt;0, AND(COUNTBLANK(C470:E470)=3, OR(NOT(ISBLANK(F470)), NOT(ISBLANK(G470)))), AND(COUNTBLANK(C470:G470)&lt;5,COUNTBLANK(C470:G470)&gt;0)), "Fail", IF(K470="TRUE","Blank (Sch D)","Pass"))</f>
        <v>Blank (Sch D)</v>
      </c>
      <c r="K470" s="177" t="str">
        <f t="shared" si="7"/>
        <v>TRUE</v>
      </c>
    </row>
    <row r="471" spans="2:11" x14ac:dyDescent="0.2">
      <c r="B471" s="91">
        <v>468</v>
      </c>
      <c r="C471" s="246"/>
      <c r="D471" s="246"/>
      <c r="E471" s="254"/>
      <c r="F471" s="249"/>
      <c r="G471" s="238"/>
      <c r="J471" s="177" t="str">
        <f>IF(OR(COUNTIF('Sch D1 Validation'!B469:C469,"Fail")&gt;0, AND(COUNTBLANK(C471:E471)=3, OR(NOT(ISBLANK(F471)), NOT(ISBLANK(G471)))), AND(COUNTBLANK(C471:G471)&lt;5,COUNTBLANK(C471:G471)&gt;0)), "Fail", IF(K471="TRUE","Blank (Sch D)","Pass"))</f>
        <v>Blank (Sch D)</v>
      </c>
      <c r="K471" s="177" t="str">
        <f t="shared" si="7"/>
        <v>TRUE</v>
      </c>
    </row>
    <row r="472" spans="2:11" x14ac:dyDescent="0.2">
      <c r="B472" s="91">
        <v>469</v>
      </c>
      <c r="C472" s="246"/>
      <c r="D472" s="246"/>
      <c r="E472" s="254"/>
      <c r="F472" s="249"/>
      <c r="G472" s="238"/>
      <c r="J472" s="177" t="str">
        <f>IF(OR(COUNTIF('Sch D1 Validation'!B470:C470,"Fail")&gt;0, AND(COUNTBLANK(C472:E472)=3, OR(NOT(ISBLANK(F472)), NOT(ISBLANK(G472)))), AND(COUNTBLANK(C472:G472)&lt;5,COUNTBLANK(C472:G472)&gt;0)), "Fail", IF(K472="TRUE","Blank (Sch D)","Pass"))</f>
        <v>Blank (Sch D)</v>
      </c>
      <c r="K472" s="177" t="str">
        <f t="shared" si="7"/>
        <v>TRUE</v>
      </c>
    </row>
    <row r="473" spans="2:11" x14ac:dyDescent="0.2">
      <c r="B473" s="91">
        <v>470</v>
      </c>
      <c r="C473" s="246"/>
      <c r="D473" s="246"/>
      <c r="E473" s="254"/>
      <c r="F473" s="249"/>
      <c r="G473" s="238"/>
      <c r="J473" s="177" t="str">
        <f>IF(OR(COUNTIF('Sch D1 Validation'!B471:C471,"Fail")&gt;0, AND(COUNTBLANK(C473:E473)=3, OR(NOT(ISBLANK(F473)), NOT(ISBLANK(G473)))), AND(COUNTBLANK(C473:G473)&lt;5,COUNTBLANK(C473:G473)&gt;0)), "Fail", IF(K473="TRUE","Blank (Sch D)","Pass"))</f>
        <v>Blank (Sch D)</v>
      </c>
      <c r="K473" s="177" t="str">
        <f t="shared" si="7"/>
        <v>TRUE</v>
      </c>
    </row>
    <row r="474" spans="2:11" x14ac:dyDescent="0.2">
      <c r="B474" s="91">
        <v>471</v>
      </c>
      <c r="C474" s="246"/>
      <c r="D474" s="246"/>
      <c r="E474" s="254"/>
      <c r="F474" s="249"/>
      <c r="G474" s="238"/>
      <c r="J474" s="177" t="str">
        <f>IF(OR(COUNTIF('Sch D1 Validation'!B472:C472,"Fail")&gt;0, AND(COUNTBLANK(C474:E474)=3, OR(NOT(ISBLANK(F474)), NOT(ISBLANK(G474)))), AND(COUNTBLANK(C474:G474)&lt;5,COUNTBLANK(C474:G474)&gt;0)), "Fail", IF(K474="TRUE","Blank (Sch D)","Pass"))</f>
        <v>Blank (Sch D)</v>
      </c>
      <c r="K474" s="177" t="str">
        <f t="shared" si="7"/>
        <v>TRUE</v>
      </c>
    </row>
    <row r="475" spans="2:11" x14ac:dyDescent="0.2">
      <c r="B475" s="91">
        <v>472</v>
      </c>
      <c r="C475" s="246"/>
      <c r="D475" s="246"/>
      <c r="E475" s="254"/>
      <c r="F475" s="249"/>
      <c r="G475" s="238"/>
      <c r="J475" s="177" t="str">
        <f>IF(OR(COUNTIF('Sch D1 Validation'!B473:C473,"Fail")&gt;0, AND(COUNTBLANK(C475:E475)=3, OR(NOT(ISBLANK(F475)), NOT(ISBLANK(G475)))), AND(COUNTBLANK(C475:G475)&lt;5,COUNTBLANK(C475:G475)&gt;0)), "Fail", IF(K475="TRUE","Blank (Sch D)","Pass"))</f>
        <v>Blank (Sch D)</v>
      </c>
      <c r="K475" s="177" t="str">
        <f t="shared" si="7"/>
        <v>TRUE</v>
      </c>
    </row>
    <row r="476" spans="2:11" x14ac:dyDescent="0.2">
      <c r="B476" s="91">
        <v>473</v>
      </c>
      <c r="C476" s="246"/>
      <c r="D476" s="246"/>
      <c r="E476" s="254"/>
      <c r="F476" s="249"/>
      <c r="G476" s="238"/>
      <c r="J476" s="177" t="str">
        <f>IF(OR(COUNTIF('Sch D1 Validation'!B474:C474,"Fail")&gt;0, AND(COUNTBLANK(C476:E476)=3, OR(NOT(ISBLANK(F476)), NOT(ISBLANK(G476)))), AND(COUNTBLANK(C476:G476)&lt;5,COUNTBLANK(C476:G476)&gt;0)), "Fail", IF(K476="TRUE","Blank (Sch D)","Pass"))</f>
        <v>Blank (Sch D)</v>
      </c>
      <c r="K476" s="177" t="str">
        <f t="shared" si="7"/>
        <v>TRUE</v>
      </c>
    </row>
    <row r="477" spans="2:11" x14ac:dyDescent="0.2">
      <c r="B477" s="91">
        <v>474</v>
      </c>
      <c r="C477" s="246"/>
      <c r="D477" s="246"/>
      <c r="E477" s="254"/>
      <c r="F477" s="249"/>
      <c r="G477" s="238"/>
      <c r="J477" s="177" t="str">
        <f>IF(OR(COUNTIF('Sch D1 Validation'!B475:C475,"Fail")&gt;0, AND(COUNTBLANK(C477:E477)=3, OR(NOT(ISBLANK(F477)), NOT(ISBLANK(G477)))), AND(COUNTBLANK(C477:G477)&lt;5,COUNTBLANK(C477:G477)&gt;0)), "Fail", IF(K477="TRUE","Blank (Sch D)","Pass"))</f>
        <v>Blank (Sch D)</v>
      </c>
      <c r="K477" s="177" t="str">
        <f t="shared" si="7"/>
        <v>TRUE</v>
      </c>
    </row>
    <row r="478" spans="2:11" x14ac:dyDescent="0.2">
      <c r="B478" s="91">
        <v>475</v>
      </c>
      <c r="C478" s="246"/>
      <c r="D478" s="246"/>
      <c r="E478" s="254"/>
      <c r="F478" s="249"/>
      <c r="G478" s="238"/>
      <c r="J478" s="177" t="str">
        <f>IF(OR(COUNTIF('Sch D1 Validation'!B476:C476,"Fail")&gt;0, AND(COUNTBLANK(C478:E478)=3, OR(NOT(ISBLANK(F478)), NOT(ISBLANK(G478)))), AND(COUNTBLANK(C478:G478)&lt;5,COUNTBLANK(C478:G478)&gt;0)), "Fail", IF(K478="TRUE","Blank (Sch D)","Pass"))</f>
        <v>Blank (Sch D)</v>
      </c>
      <c r="K478" s="177" t="str">
        <f t="shared" si="7"/>
        <v>TRUE</v>
      </c>
    </row>
    <row r="479" spans="2:11" x14ac:dyDescent="0.2">
      <c r="B479" s="91">
        <v>476</v>
      </c>
      <c r="C479" s="246"/>
      <c r="D479" s="246"/>
      <c r="E479" s="254"/>
      <c r="F479" s="249"/>
      <c r="G479" s="238"/>
      <c r="J479" s="177" t="str">
        <f>IF(OR(COUNTIF('Sch D1 Validation'!B477:C477,"Fail")&gt;0, AND(COUNTBLANK(C479:E479)=3, OR(NOT(ISBLANK(F479)), NOT(ISBLANK(G479)))), AND(COUNTBLANK(C479:G479)&lt;5,COUNTBLANK(C479:G479)&gt;0)), "Fail", IF(K479="TRUE","Blank (Sch D)","Pass"))</f>
        <v>Blank (Sch D)</v>
      </c>
      <c r="K479" s="177" t="str">
        <f t="shared" si="7"/>
        <v>TRUE</v>
      </c>
    </row>
    <row r="480" spans="2:11" x14ac:dyDescent="0.2">
      <c r="B480" s="91">
        <v>477</v>
      </c>
      <c r="C480" s="246"/>
      <c r="D480" s="246"/>
      <c r="E480" s="254"/>
      <c r="F480" s="249"/>
      <c r="G480" s="238"/>
      <c r="J480" s="177" t="str">
        <f>IF(OR(COUNTIF('Sch D1 Validation'!B478:C478,"Fail")&gt;0, AND(COUNTBLANK(C480:E480)=3, OR(NOT(ISBLANK(F480)), NOT(ISBLANK(G480)))), AND(COUNTBLANK(C480:G480)&lt;5,COUNTBLANK(C480:G480)&gt;0)), "Fail", IF(K480="TRUE","Blank (Sch D)","Pass"))</f>
        <v>Blank (Sch D)</v>
      </c>
      <c r="K480" s="177" t="str">
        <f t="shared" si="7"/>
        <v>TRUE</v>
      </c>
    </row>
    <row r="481" spans="2:11" x14ac:dyDescent="0.2">
      <c r="B481" s="91">
        <v>478</v>
      </c>
      <c r="C481" s="246"/>
      <c r="D481" s="246"/>
      <c r="E481" s="254"/>
      <c r="F481" s="249"/>
      <c r="G481" s="238"/>
      <c r="J481" s="177" t="str">
        <f>IF(OR(COUNTIF('Sch D1 Validation'!B479:C479,"Fail")&gt;0, AND(COUNTBLANK(C481:E481)=3, OR(NOT(ISBLANK(F481)), NOT(ISBLANK(G481)))), AND(COUNTBLANK(C481:G481)&lt;5,COUNTBLANK(C481:G481)&gt;0)), "Fail", IF(K481="TRUE","Blank (Sch D)","Pass"))</f>
        <v>Blank (Sch D)</v>
      </c>
      <c r="K481" s="177" t="str">
        <f t="shared" si="7"/>
        <v>TRUE</v>
      </c>
    </row>
    <row r="482" spans="2:11" x14ac:dyDescent="0.2">
      <c r="B482" s="91">
        <v>479</v>
      </c>
      <c r="C482" s="246"/>
      <c r="D482" s="246"/>
      <c r="E482" s="254"/>
      <c r="F482" s="249"/>
      <c r="G482" s="238"/>
      <c r="J482" s="177" t="str">
        <f>IF(OR(COUNTIF('Sch D1 Validation'!B480:C480,"Fail")&gt;0, AND(COUNTBLANK(C482:E482)=3, OR(NOT(ISBLANK(F482)), NOT(ISBLANK(G482)))), AND(COUNTBLANK(C482:G482)&lt;5,COUNTBLANK(C482:G482)&gt;0)), "Fail", IF(K482="TRUE","Blank (Sch D)","Pass"))</f>
        <v>Blank (Sch D)</v>
      </c>
      <c r="K482" s="177" t="str">
        <f t="shared" si="7"/>
        <v>TRUE</v>
      </c>
    </row>
    <row r="483" spans="2:11" x14ac:dyDescent="0.2">
      <c r="B483" s="91">
        <v>480</v>
      </c>
      <c r="C483" s="246"/>
      <c r="D483" s="246"/>
      <c r="E483" s="254"/>
      <c r="F483" s="249"/>
      <c r="G483" s="238"/>
      <c r="J483" s="177" t="str">
        <f>IF(OR(COUNTIF('Sch D1 Validation'!B481:C481,"Fail")&gt;0, AND(COUNTBLANK(C483:E483)=3, OR(NOT(ISBLANK(F483)), NOT(ISBLANK(G483)))), AND(COUNTBLANK(C483:G483)&lt;5,COUNTBLANK(C483:G483)&gt;0)), "Fail", IF(K483="TRUE","Blank (Sch D)","Pass"))</f>
        <v>Blank (Sch D)</v>
      </c>
      <c r="K483" s="177" t="str">
        <f t="shared" si="7"/>
        <v>TRUE</v>
      </c>
    </row>
    <row r="484" spans="2:11" x14ac:dyDescent="0.2">
      <c r="B484" s="91">
        <v>481</v>
      </c>
      <c r="C484" s="246"/>
      <c r="D484" s="246"/>
      <c r="E484" s="254"/>
      <c r="F484" s="249"/>
      <c r="G484" s="238"/>
      <c r="J484" s="177" t="str">
        <f>IF(OR(COUNTIF('Sch D1 Validation'!B482:C482,"Fail")&gt;0, AND(COUNTBLANK(C484:E484)=3, OR(NOT(ISBLANK(F484)), NOT(ISBLANK(G484)))), AND(COUNTBLANK(C484:G484)&lt;5,COUNTBLANK(C484:G484)&gt;0)), "Fail", IF(K484="TRUE","Blank (Sch D)","Pass"))</f>
        <v>Blank (Sch D)</v>
      </c>
      <c r="K484" s="177" t="str">
        <f t="shared" si="7"/>
        <v>TRUE</v>
      </c>
    </row>
    <row r="485" spans="2:11" x14ac:dyDescent="0.2">
      <c r="B485" s="91">
        <v>482</v>
      </c>
      <c r="C485" s="246"/>
      <c r="D485" s="246"/>
      <c r="E485" s="254"/>
      <c r="F485" s="249"/>
      <c r="G485" s="238"/>
      <c r="J485" s="177" t="str">
        <f>IF(OR(COUNTIF('Sch D1 Validation'!B483:C483,"Fail")&gt;0, AND(COUNTBLANK(C485:E485)=3, OR(NOT(ISBLANK(F485)), NOT(ISBLANK(G485)))), AND(COUNTBLANK(C485:G485)&lt;5,COUNTBLANK(C485:G485)&gt;0)), "Fail", IF(K485="TRUE","Blank (Sch D)","Pass"))</f>
        <v>Blank (Sch D)</v>
      </c>
      <c r="K485" s="177" t="str">
        <f t="shared" si="7"/>
        <v>TRUE</v>
      </c>
    </row>
    <row r="486" spans="2:11" x14ac:dyDescent="0.2">
      <c r="B486" s="91">
        <v>483</v>
      </c>
      <c r="C486" s="246"/>
      <c r="D486" s="246"/>
      <c r="E486" s="254"/>
      <c r="F486" s="249"/>
      <c r="G486" s="238"/>
      <c r="J486" s="177" t="str">
        <f>IF(OR(COUNTIF('Sch D1 Validation'!B484:C484,"Fail")&gt;0, AND(COUNTBLANK(C486:E486)=3, OR(NOT(ISBLANK(F486)), NOT(ISBLANK(G486)))), AND(COUNTBLANK(C486:G486)&lt;5,COUNTBLANK(C486:G486)&gt;0)), "Fail", IF(K486="TRUE","Blank (Sch D)","Pass"))</f>
        <v>Blank (Sch D)</v>
      </c>
      <c r="K486" s="177" t="str">
        <f t="shared" si="7"/>
        <v>TRUE</v>
      </c>
    </row>
    <row r="487" spans="2:11" x14ac:dyDescent="0.2">
      <c r="B487" s="91">
        <v>484</v>
      </c>
      <c r="C487" s="246"/>
      <c r="D487" s="246"/>
      <c r="E487" s="254"/>
      <c r="F487" s="249"/>
      <c r="G487" s="238"/>
      <c r="J487" s="177" t="str">
        <f>IF(OR(COUNTIF('Sch D1 Validation'!B485:C485,"Fail")&gt;0, AND(COUNTBLANK(C487:E487)=3, OR(NOT(ISBLANK(F487)), NOT(ISBLANK(G487)))), AND(COUNTBLANK(C487:G487)&lt;5,COUNTBLANK(C487:G487)&gt;0)), "Fail", IF(K487="TRUE","Blank (Sch D)","Pass"))</f>
        <v>Blank (Sch D)</v>
      </c>
      <c r="K487" s="177" t="str">
        <f t="shared" si="7"/>
        <v>TRUE</v>
      </c>
    </row>
    <row r="488" spans="2:11" x14ac:dyDescent="0.2">
      <c r="B488" s="91">
        <v>485</v>
      </c>
      <c r="C488" s="246"/>
      <c r="D488" s="246"/>
      <c r="E488" s="254"/>
      <c r="F488" s="249"/>
      <c r="G488" s="238"/>
      <c r="J488" s="177" t="str">
        <f>IF(OR(COUNTIF('Sch D1 Validation'!B486:C486,"Fail")&gt;0, AND(COUNTBLANK(C488:E488)=3, OR(NOT(ISBLANK(F488)), NOT(ISBLANK(G488)))), AND(COUNTBLANK(C488:G488)&lt;5,COUNTBLANK(C488:G488)&gt;0)), "Fail", IF(K488="TRUE","Blank (Sch D)","Pass"))</f>
        <v>Blank (Sch D)</v>
      </c>
      <c r="K488" s="177" t="str">
        <f t="shared" si="7"/>
        <v>TRUE</v>
      </c>
    </row>
    <row r="489" spans="2:11" x14ac:dyDescent="0.2">
      <c r="B489" s="91">
        <v>486</v>
      </c>
      <c r="C489" s="246"/>
      <c r="D489" s="246"/>
      <c r="E489" s="254"/>
      <c r="F489" s="249"/>
      <c r="G489" s="238"/>
      <c r="J489" s="177" t="str">
        <f>IF(OR(COUNTIF('Sch D1 Validation'!B487:C487,"Fail")&gt;0, AND(COUNTBLANK(C489:E489)=3, OR(NOT(ISBLANK(F489)), NOT(ISBLANK(G489)))), AND(COUNTBLANK(C489:G489)&lt;5,COUNTBLANK(C489:G489)&gt;0)), "Fail", IF(K489="TRUE","Blank (Sch D)","Pass"))</f>
        <v>Blank (Sch D)</v>
      </c>
      <c r="K489" s="177" t="str">
        <f t="shared" si="7"/>
        <v>TRUE</v>
      </c>
    </row>
    <row r="490" spans="2:11" x14ac:dyDescent="0.2">
      <c r="B490" s="91">
        <v>487</v>
      </c>
      <c r="C490" s="246"/>
      <c r="D490" s="246"/>
      <c r="E490" s="254"/>
      <c r="F490" s="249"/>
      <c r="G490" s="238"/>
      <c r="J490" s="177" t="str">
        <f>IF(OR(COUNTIF('Sch D1 Validation'!B488:C488,"Fail")&gt;0, AND(COUNTBLANK(C490:E490)=3, OR(NOT(ISBLANK(F490)), NOT(ISBLANK(G490)))), AND(COUNTBLANK(C490:G490)&lt;5,COUNTBLANK(C490:G490)&gt;0)), "Fail", IF(K490="TRUE","Blank (Sch D)","Pass"))</f>
        <v>Blank (Sch D)</v>
      </c>
      <c r="K490" s="177" t="str">
        <f t="shared" si="7"/>
        <v>TRUE</v>
      </c>
    </row>
    <row r="491" spans="2:11" x14ac:dyDescent="0.2">
      <c r="B491" s="91">
        <v>488</v>
      </c>
      <c r="C491" s="246"/>
      <c r="D491" s="246"/>
      <c r="E491" s="254"/>
      <c r="F491" s="249"/>
      <c r="G491" s="238"/>
      <c r="J491" s="177" t="str">
        <f>IF(OR(COUNTIF('Sch D1 Validation'!B489:C489,"Fail")&gt;0, AND(COUNTBLANK(C491:E491)=3, OR(NOT(ISBLANK(F491)), NOT(ISBLANK(G491)))), AND(COUNTBLANK(C491:G491)&lt;5,COUNTBLANK(C491:G491)&gt;0)), "Fail", IF(K491="TRUE","Blank (Sch D)","Pass"))</f>
        <v>Blank (Sch D)</v>
      </c>
      <c r="K491" s="177" t="str">
        <f t="shared" si="7"/>
        <v>TRUE</v>
      </c>
    </row>
    <row r="492" spans="2:11" x14ac:dyDescent="0.2">
      <c r="B492" s="91">
        <v>489</v>
      </c>
      <c r="C492" s="246"/>
      <c r="D492" s="246"/>
      <c r="E492" s="254"/>
      <c r="F492" s="249"/>
      <c r="G492" s="238"/>
      <c r="J492" s="177" t="str">
        <f>IF(OR(COUNTIF('Sch D1 Validation'!B490:C490,"Fail")&gt;0, AND(COUNTBLANK(C492:E492)=3, OR(NOT(ISBLANK(F492)), NOT(ISBLANK(G492)))), AND(COUNTBLANK(C492:G492)&lt;5,COUNTBLANK(C492:G492)&gt;0)), "Fail", IF(K492="TRUE","Blank (Sch D)","Pass"))</f>
        <v>Blank (Sch D)</v>
      </c>
      <c r="K492" s="177" t="str">
        <f t="shared" si="7"/>
        <v>TRUE</v>
      </c>
    </row>
    <row r="493" spans="2:11" x14ac:dyDescent="0.2">
      <c r="B493" s="91">
        <v>490</v>
      </c>
      <c r="C493" s="246"/>
      <c r="D493" s="246"/>
      <c r="E493" s="254"/>
      <c r="F493" s="249"/>
      <c r="G493" s="238"/>
      <c r="J493" s="177" t="str">
        <f>IF(OR(COUNTIF('Sch D1 Validation'!B491:C491,"Fail")&gt;0, AND(COUNTBLANK(C493:E493)=3, OR(NOT(ISBLANK(F493)), NOT(ISBLANK(G493)))), AND(COUNTBLANK(C493:G493)&lt;5,COUNTBLANK(C493:G493)&gt;0)), "Fail", IF(K493="TRUE","Blank (Sch D)","Pass"))</f>
        <v>Blank (Sch D)</v>
      </c>
      <c r="K493" s="177" t="str">
        <f t="shared" si="7"/>
        <v>TRUE</v>
      </c>
    </row>
    <row r="494" spans="2:11" x14ac:dyDescent="0.2">
      <c r="B494" s="91">
        <v>491</v>
      </c>
      <c r="C494" s="246"/>
      <c r="D494" s="246"/>
      <c r="E494" s="254"/>
      <c r="F494" s="249"/>
      <c r="G494" s="238"/>
      <c r="J494" s="177" t="str">
        <f>IF(OR(COUNTIF('Sch D1 Validation'!B492:C492,"Fail")&gt;0, AND(COUNTBLANK(C494:E494)=3, OR(NOT(ISBLANK(F494)), NOT(ISBLANK(G494)))), AND(COUNTBLANK(C494:G494)&lt;5,COUNTBLANK(C494:G494)&gt;0)), "Fail", IF(K494="TRUE","Blank (Sch D)","Pass"))</f>
        <v>Blank (Sch D)</v>
      </c>
      <c r="K494" s="177" t="str">
        <f t="shared" si="7"/>
        <v>TRUE</v>
      </c>
    </row>
    <row r="495" spans="2:11" x14ac:dyDescent="0.2">
      <c r="B495" s="91">
        <v>492</v>
      </c>
      <c r="C495" s="246"/>
      <c r="D495" s="246"/>
      <c r="E495" s="254"/>
      <c r="F495" s="249"/>
      <c r="G495" s="238"/>
      <c r="J495" s="177" t="str">
        <f>IF(OR(COUNTIF('Sch D1 Validation'!B493:C493,"Fail")&gt;0, AND(COUNTBLANK(C495:E495)=3, OR(NOT(ISBLANK(F495)), NOT(ISBLANK(G495)))), AND(COUNTBLANK(C495:G495)&lt;5,COUNTBLANK(C495:G495)&gt;0)), "Fail", IF(K495="TRUE","Blank (Sch D)","Pass"))</f>
        <v>Blank (Sch D)</v>
      </c>
      <c r="K495" s="177" t="str">
        <f t="shared" si="7"/>
        <v>TRUE</v>
      </c>
    </row>
    <row r="496" spans="2:11" x14ac:dyDescent="0.2">
      <c r="B496" s="91">
        <v>493</v>
      </c>
      <c r="C496" s="246"/>
      <c r="D496" s="246"/>
      <c r="E496" s="254"/>
      <c r="F496" s="249"/>
      <c r="G496" s="238"/>
      <c r="J496" s="177" t="str">
        <f>IF(OR(COUNTIF('Sch D1 Validation'!B494:C494,"Fail")&gt;0, AND(COUNTBLANK(C496:E496)=3, OR(NOT(ISBLANK(F496)), NOT(ISBLANK(G496)))), AND(COUNTBLANK(C496:G496)&lt;5,COUNTBLANK(C496:G496)&gt;0)), "Fail", IF(K496="TRUE","Blank (Sch D)","Pass"))</f>
        <v>Blank (Sch D)</v>
      </c>
      <c r="K496" s="177" t="str">
        <f t="shared" ref="K496:K559" si="8">IF(COUNTBLANK(C496:G496)=5,"TRUE","FALSE")</f>
        <v>TRUE</v>
      </c>
    </row>
    <row r="497" spans="2:11" x14ac:dyDescent="0.2">
      <c r="B497" s="91">
        <v>494</v>
      </c>
      <c r="C497" s="246"/>
      <c r="D497" s="246"/>
      <c r="E497" s="254"/>
      <c r="F497" s="249"/>
      <c r="G497" s="238"/>
      <c r="J497" s="177" t="str">
        <f>IF(OR(COUNTIF('Sch D1 Validation'!B495:C495,"Fail")&gt;0, AND(COUNTBLANK(C497:E497)=3, OR(NOT(ISBLANK(F497)), NOT(ISBLANK(G497)))), AND(COUNTBLANK(C497:G497)&lt;5,COUNTBLANK(C497:G497)&gt;0)), "Fail", IF(K497="TRUE","Blank (Sch D)","Pass"))</f>
        <v>Blank (Sch D)</v>
      </c>
      <c r="K497" s="177" t="str">
        <f t="shared" si="8"/>
        <v>TRUE</v>
      </c>
    </row>
    <row r="498" spans="2:11" x14ac:dyDescent="0.2">
      <c r="B498" s="91">
        <v>495</v>
      </c>
      <c r="C498" s="246"/>
      <c r="D498" s="246"/>
      <c r="E498" s="254"/>
      <c r="F498" s="249"/>
      <c r="G498" s="238"/>
      <c r="J498" s="177" t="str">
        <f>IF(OR(COUNTIF('Sch D1 Validation'!B496:C496,"Fail")&gt;0, AND(COUNTBLANK(C498:E498)=3, OR(NOT(ISBLANK(F498)), NOT(ISBLANK(G498)))), AND(COUNTBLANK(C498:G498)&lt;5,COUNTBLANK(C498:G498)&gt;0)), "Fail", IF(K498="TRUE","Blank (Sch D)","Pass"))</f>
        <v>Blank (Sch D)</v>
      </c>
      <c r="K498" s="177" t="str">
        <f t="shared" si="8"/>
        <v>TRUE</v>
      </c>
    </row>
    <row r="499" spans="2:11" x14ac:dyDescent="0.2">
      <c r="B499" s="91">
        <v>496</v>
      </c>
      <c r="C499" s="246"/>
      <c r="D499" s="246"/>
      <c r="E499" s="254"/>
      <c r="F499" s="249"/>
      <c r="G499" s="238"/>
      <c r="J499" s="177" t="str">
        <f>IF(OR(COUNTIF('Sch D1 Validation'!B497:C497,"Fail")&gt;0, AND(COUNTBLANK(C499:E499)=3, OR(NOT(ISBLANK(F499)), NOT(ISBLANK(G499)))), AND(COUNTBLANK(C499:G499)&lt;5,COUNTBLANK(C499:G499)&gt;0)), "Fail", IF(K499="TRUE","Blank (Sch D)","Pass"))</f>
        <v>Blank (Sch D)</v>
      </c>
      <c r="K499" s="177" t="str">
        <f t="shared" si="8"/>
        <v>TRUE</v>
      </c>
    </row>
    <row r="500" spans="2:11" x14ac:dyDescent="0.2">
      <c r="B500" s="91">
        <v>497</v>
      </c>
      <c r="C500" s="246"/>
      <c r="D500" s="246"/>
      <c r="E500" s="254"/>
      <c r="F500" s="249"/>
      <c r="G500" s="238"/>
      <c r="J500" s="177" t="str">
        <f>IF(OR(COUNTIF('Sch D1 Validation'!B498:C498,"Fail")&gt;0, AND(COUNTBLANK(C500:E500)=3, OR(NOT(ISBLANK(F500)), NOT(ISBLANK(G500)))), AND(COUNTBLANK(C500:G500)&lt;5,COUNTBLANK(C500:G500)&gt;0)), "Fail", IF(K500="TRUE","Blank (Sch D)","Pass"))</f>
        <v>Blank (Sch D)</v>
      </c>
      <c r="K500" s="177" t="str">
        <f t="shared" si="8"/>
        <v>TRUE</v>
      </c>
    </row>
    <row r="501" spans="2:11" x14ac:dyDescent="0.2">
      <c r="B501" s="91">
        <v>498</v>
      </c>
      <c r="C501" s="246"/>
      <c r="D501" s="246"/>
      <c r="E501" s="254"/>
      <c r="F501" s="249"/>
      <c r="G501" s="238"/>
      <c r="J501" s="177" t="str">
        <f>IF(OR(COUNTIF('Sch D1 Validation'!B499:C499,"Fail")&gt;0, AND(COUNTBLANK(C501:E501)=3, OR(NOT(ISBLANK(F501)), NOT(ISBLANK(G501)))), AND(COUNTBLANK(C501:G501)&lt;5,COUNTBLANK(C501:G501)&gt;0)), "Fail", IF(K501="TRUE","Blank (Sch D)","Pass"))</f>
        <v>Blank (Sch D)</v>
      </c>
      <c r="K501" s="177" t="str">
        <f t="shared" si="8"/>
        <v>TRUE</v>
      </c>
    </row>
    <row r="502" spans="2:11" x14ac:dyDescent="0.2">
      <c r="B502" s="91">
        <v>499</v>
      </c>
      <c r="C502" s="246"/>
      <c r="D502" s="246"/>
      <c r="E502" s="254"/>
      <c r="F502" s="249"/>
      <c r="G502" s="238"/>
      <c r="J502" s="177" t="str">
        <f>IF(OR(COUNTIF('Sch D1 Validation'!B500:C500,"Fail")&gt;0, AND(COUNTBLANK(C502:E502)=3, OR(NOT(ISBLANK(F502)), NOT(ISBLANK(G502)))), AND(COUNTBLANK(C502:G502)&lt;5,COUNTBLANK(C502:G502)&gt;0)), "Fail", IF(K502="TRUE","Blank (Sch D)","Pass"))</f>
        <v>Blank (Sch D)</v>
      </c>
      <c r="K502" s="177" t="str">
        <f t="shared" si="8"/>
        <v>TRUE</v>
      </c>
    </row>
    <row r="503" spans="2:11" x14ac:dyDescent="0.2">
      <c r="B503" s="91">
        <v>500</v>
      </c>
      <c r="C503" s="246"/>
      <c r="D503" s="246"/>
      <c r="E503" s="254"/>
      <c r="F503" s="249"/>
      <c r="G503" s="238"/>
      <c r="J503" s="177" t="str">
        <f>IF(OR(COUNTIF('Sch D1 Validation'!B501:C501,"Fail")&gt;0, AND(COUNTBLANK(C503:E503)=3, OR(NOT(ISBLANK(F503)), NOT(ISBLANK(G503)))), AND(COUNTBLANK(C503:G503)&lt;5,COUNTBLANK(C503:G503)&gt;0)), "Fail", IF(K503="TRUE","Blank (Sch D)","Pass"))</f>
        <v>Blank (Sch D)</v>
      </c>
      <c r="K503" s="177" t="str">
        <f t="shared" si="8"/>
        <v>TRUE</v>
      </c>
    </row>
    <row r="504" spans="2:11" x14ac:dyDescent="0.2">
      <c r="B504" s="91">
        <v>501</v>
      </c>
      <c r="C504" s="246"/>
      <c r="D504" s="246"/>
      <c r="E504" s="254"/>
      <c r="F504" s="249"/>
      <c r="G504" s="238"/>
      <c r="J504" s="177" t="str">
        <f>IF(OR(COUNTIF('Sch D1 Validation'!B502:C502,"Fail")&gt;0, AND(COUNTBLANK(C504:E504)=3, OR(NOT(ISBLANK(F504)), NOT(ISBLANK(G504)))), AND(COUNTBLANK(C504:G504)&lt;5,COUNTBLANK(C504:G504)&gt;0)), "Fail", IF(K504="TRUE","Blank (Sch D)","Pass"))</f>
        <v>Blank (Sch D)</v>
      </c>
      <c r="K504" s="177" t="str">
        <f t="shared" si="8"/>
        <v>TRUE</v>
      </c>
    </row>
    <row r="505" spans="2:11" x14ac:dyDescent="0.2">
      <c r="B505" s="91">
        <v>502</v>
      </c>
      <c r="C505" s="246"/>
      <c r="D505" s="246"/>
      <c r="E505" s="254"/>
      <c r="F505" s="249"/>
      <c r="G505" s="238"/>
      <c r="J505" s="177" t="str">
        <f>IF(OR(COUNTIF('Sch D1 Validation'!B503:C503,"Fail")&gt;0, AND(COUNTBLANK(C505:E505)=3, OR(NOT(ISBLANK(F505)), NOT(ISBLANK(G505)))), AND(COUNTBLANK(C505:G505)&lt;5,COUNTBLANK(C505:G505)&gt;0)), "Fail", IF(K505="TRUE","Blank (Sch D)","Pass"))</f>
        <v>Blank (Sch D)</v>
      </c>
      <c r="K505" s="177" t="str">
        <f t="shared" si="8"/>
        <v>TRUE</v>
      </c>
    </row>
    <row r="506" spans="2:11" x14ac:dyDescent="0.2">
      <c r="B506" s="91">
        <v>503</v>
      </c>
      <c r="C506" s="246"/>
      <c r="D506" s="246"/>
      <c r="E506" s="254"/>
      <c r="F506" s="249"/>
      <c r="G506" s="238"/>
      <c r="J506" s="177" t="str">
        <f>IF(OR(COUNTIF('Sch D1 Validation'!B504:C504,"Fail")&gt;0, AND(COUNTBLANK(C506:E506)=3, OR(NOT(ISBLANK(F506)), NOT(ISBLANK(G506)))), AND(COUNTBLANK(C506:G506)&lt;5,COUNTBLANK(C506:G506)&gt;0)), "Fail", IF(K506="TRUE","Blank (Sch D)","Pass"))</f>
        <v>Blank (Sch D)</v>
      </c>
      <c r="K506" s="177" t="str">
        <f t="shared" si="8"/>
        <v>TRUE</v>
      </c>
    </row>
    <row r="507" spans="2:11" x14ac:dyDescent="0.2">
      <c r="B507" s="91">
        <v>504</v>
      </c>
      <c r="C507" s="246"/>
      <c r="D507" s="246"/>
      <c r="E507" s="254"/>
      <c r="F507" s="249"/>
      <c r="G507" s="238"/>
      <c r="J507" s="177" t="str">
        <f>IF(OR(COUNTIF('Sch D1 Validation'!B505:C505,"Fail")&gt;0, AND(COUNTBLANK(C507:E507)=3, OR(NOT(ISBLANK(F507)), NOT(ISBLANK(G507)))), AND(COUNTBLANK(C507:G507)&lt;5,COUNTBLANK(C507:G507)&gt;0)), "Fail", IF(K507="TRUE","Blank (Sch D)","Pass"))</f>
        <v>Blank (Sch D)</v>
      </c>
      <c r="K507" s="177" t="str">
        <f t="shared" si="8"/>
        <v>TRUE</v>
      </c>
    </row>
    <row r="508" spans="2:11" x14ac:dyDescent="0.2">
      <c r="B508" s="91">
        <v>505</v>
      </c>
      <c r="C508" s="246"/>
      <c r="D508" s="246"/>
      <c r="E508" s="254"/>
      <c r="F508" s="249"/>
      <c r="G508" s="238"/>
      <c r="J508" s="177" t="str">
        <f>IF(OR(COUNTIF('Sch D1 Validation'!B506:C506,"Fail")&gt;0, AND(COUNTBLANK(C508:E508)=3, OR(NOT(ISBLANK(F508)), NOT(ISBLANK(G508)))), AND(COUNTBLANK(C508:G508)&lt;5,COUNTBLANK(C508:G508)&gt;0)), "Fail", IF(K508="TRUE","Blank (Sch D)","Pass"))</f>
        <v>Blank (Sch D)</v>
      </c>
      <c r="K508" s="177" t="str">
        <f t="shared" si="8"/>
        <v>TRUE</v>
      </c>
    </row>
    <row r="509" spans="2:11" x14ac:dyDescent="0.2">
      <c r="B509" s="91">
        <v>506</v>
      </c>
      <c r="C509" s="246"/>
      <c r="D509" s="246"/>
      <c r="E509" s="254"/>
      <c r="F509" s="249"/>
      <c r="G509" s="238"/>
      <c r="J509" s="177" t="str">
        <f>IF(OR(COUNTIF('Sch D1 Validation'!B507:C507,"Fail")&gt;0, AND(COUNTBLANK(C509:E509)=3, OR(NOT(ISBLANK(F509)), NOT(ISBLANK(G509)))), AND(COUNTBLANK(C509:G509)&lt;5,COUNTBLANK(C509:G509)&gt;0)), "Fail", IF(K509="TRUE","Blank (Sch D)","Pass"))</f>
        <v>Blank (Sch D)</v>
      </c>
      <c r="K509" s="177" t="str">
        <f t="shared" si="8"/>
        <v>TRUE</v>
      </c>
    </row>
    <row r="510" spans="2:11" x14ac:dyDescent="0.2">
      <c r="B510" s="91">
        <v>507</v>
      </c>
      <c r="C510" s="246"/>
      <c r="D510" s="246"/>
      <c r="E510" s="254"/>
      <c r="F510" s="249"/>
      <c r="G510" s="238"/>
      <c r="J510" s="177" t="str">
        <f>IF(OR(COUNTIF('Sch D1 Validation'!B508:C508,"Fail")&gt;0, AND(COUNTBLANK(C510:E510)=3, OR(NOT(ISBLANK(F510)), NOT(ISBLANK(G510)))), AND(COUNTBLANK(C510:G510)&lt;5,COUNTBLANK(C510:G510)&gt;0)), "Fail", IF(K510="TRUE","Blank (Sch D)","Pass"))</f>
        <v>Blank (Sch D)</v>
      </c>
      <c r="K510" s="177" t="str">
        <f t="shared" si="8"/>
        <v>TRUE</v>
      </c>
    </row>
    <row r="511" spans="2:11" x14ac:dyDescent="0.2">
      <c r="B511" s="91">
        <v>508</v>
      </c>
      <c r="C511" s="246"/>
      <c r="D511" s="246"/>
      <c r="E511" s="254"/>
      <c r="F511" s="249"/>
      <c r="G511" s="238"/>
      <c r="J511" s="177" t="str">
        <f>IF(OR(COUNTIF('Sch D1 Validation'!B509:C509,"Fail")&gt;0, AND(COUNTBLANK(C511:E511)=3, OR(NOT(ISBLANK(F511)), NOT(ISBLANK(G511)))), AND(COUNTBLANK(C511:G511)&lt;5,COUNTBLANK(C511:G511)&gt;0)), "Fail", IF(K511="TRUE","Blank (Sch D)","Pass"))</f>
        <v>Blank (Sch D)</v>
      </c>
      <c r="K511" s="177" t="str">
        <f t="shared" si="8"/>
        <v>TRUE</v>
      </c>
    </row>
    <row r="512" spans="2:11" x14ac:dyDescent="0.2">
      <c r="B512" s="91">
        <v>509</v>
      </c>
      <c r="C512" s="246"/>
      <c r="D512" s="246"/>
      <c r="E512" s="254"/>
      <c r="F512" s="249"/>
      <c r="G512" s="238"/>
      <c r="J512" s="177" t="str">
        <f>IF(OR(COUNTIF('Sch D1 Validation'!B510:C510,"Fail")&gt;0, AND(COUNTBLANK(C512:E512)=3, OR(NOT(ISBLANK(F512)), NOT(ISBLANK(G512)))), AND(COUNTBLANK(C512:G512)&lt;5,COUNTBLANK(C512:G512)&gt;0)), "Fail", IF(K512="TRUE","Blank (Sch D)","Pass"))</f>
        <v>Blank (Sch D)</v>
      </c>
      <c r="K512" s="177" t="str">
        <f t="shared" si="8"/>
        <v>TRUE</v>
      </c>
    </row>
    <row r="513" spans="2:11" x14ac:dyDescent="0.2">
      <c r="B513" s="91">
        <v>510</v>
      </c>
      <c r="C513" s="246"/>
      <c r="D513" s="246"/>
      <c r="E513" s="254"/>
      <c r="F513" s="249"/>
      <c r="G513" s="238"/>
      <c r="J513" s="177" t="str">
        <f>IF(OR(COUNTIF('Sch D1 Validation'!B511:C511,"Fail")&gt;0, AND(COUNTBLANK(C513:E513)=3, OR(NOT(ISBLANK(F513)), NOT(ISBLANK(G513)))), AND(COUNTBLANK(C513:G513)&lt;5,COUNTBLANK(C513:G513)&gt;0)), "Fail", IF(K513="TRUE","Blank (Sch D)","Pass"))</f>
        <v>Blank (Sch D)</v>
      </c>
      <c r="K513" s="177" t="str">
        <f t="shared" si="8"/>
        <v>TRUE</v>
      </c>
    </row>
    <row r="514" spans="2:11" x14ac:dyDescent="0.2">
      <c r="B514" s="91">
        <v>511</v>
      </c>
      <c r="C514" s="246"/>
      <c r="D514" s="246"/>
      <c r="E514" s="254"/>
      <c r="F514" s="249"/>
      <c r="G514" s="238"/>
      <c r="J514" s="177" t="str">
        <f>IF(OR(COUNTIF('Sch D1 Validation'!B512:C512,"Fail")&gt;0, AND(COUNTBLANK(C514:E514)=3, OR(NOT(ISBLANK(F514)), NOT(ISBLANK(G514)))), AND(COUNTBLANK(C514:G514)&lt;5,COUNTBLANK(C514:G514)&gt;0)), "Fail", IF(K514="TRUE","Blank (Sch D)","Pass"))</f>
        <v>Blank (Sch D)</v>
      </c>
      <c r="K514" s="177" t="str">
        <f t="shared" si="8"/>
        <v>TRUE</v>
      </c>
    </row>
    <row r="515" spans="2:11" x14ac:dyDescent="0.2">
      <c r="B515" s="91">
        <v>512</v>
      </c>
      <c r="C515" s="246"/>
      <c r="D515" s="246"/>
      <c r="E515" s="254"/>
      <c r="F515" s="249"/>
      <c r="G515" s="238"/>
      <c r="J515" s="177" t="str">
        <f>IF(OR(COUNTIF('Sch D1 Validation'!B513:C513,"Fail")&gt;0, AND(COUNTBLANK(C515:E515)=3, OR(NOT(ISBLANK(F515)), NOT(ISBLANK(G515)))), AND(COUNTBLANK(C515:G515)&lt;5,COUNTBLANK(C515:G515)&gt;0)), "Fail", IF(K515="TRUE","Blank (Sch D)","Pass"))</f>
        <v>Blank (Sch D)</v>
      </c>
      <c r="K515" s="177" t="str">
        <f t="shared" si="8"/>
        <v>TRUE</v>
      </c>
    </row>
    <row r="516" spans="2:11" x14ac:dyDescent="0.2">
      <c r="B516" s="91">
        <v>513</v>
      </c>
      <c r="C516" s="246"/>
      <c r="D516" s="246"/>
      <c r="E516" s="254"/>
      <c r="F516" s="249"/>
      <c r="G516" s="238"/>
      <c r="J516" s="177" t="str">
        <f>IF(OR(COUNTIF('Sch D1 Validation'!B514:C514,"Fail")&gt;0, AND(COUNTBLANK(C516:E516)=3, OR(NOT(ISBLANK(F516)), NOT(ISBLANK(G516)))), AND(COUNTBLANK(C516:G516)&lt;5,COUNTBLANK(C516:G516)&gt;0)), "Fail", IF(K516="TRUE","Blank (Sch D)","Pass"))</f>
        <v>Blank (Sch D)</v>
      </c>
      <c r="K516" s="177" t="str">
        <f t="shared" si="8"/>
        <v>TRUE</v>
      </c>
    </row>
    <row r="517" spans="2:11" x14ac:dyDescent="0.2">
      <c r="B517" s="91">
        <v>514</v>
      </c>
      <c r="C517" s="246"/>
      <c r="D517" s="246"/>
      <c r="E517" s="254"/>
      <c r="F517" s="249"/>
      <c r="G517" s="238"/>
      <c r="J517" s="177" t="str">
        <f>IF(OR(COUNTIF('Sch D1 Validation'!B515:C515,"Fail")&gt;0, AND(COUNTBLANK(C517:E517)=3, OR(NOT(ISBLANK(F517)), NOT(ISBLANK(G517)))), AND(COUNTBLANK(C517:G517)&lt;5,COUNTBLANK(C517:G517)&gt;0)), "Fail", IF(K517="TRUE","Blank (Sch D)","Pass"))</f>
        <v>Blank (Sch D)</v>
      </c>
      <c r="K517" s="177" t="str">
        <f t="shared" si="8"/>
        <v>TRUE</v>
      </c>
    </row>
    <row r="518" spans="2:11" x14ac:dyDescent="0.2">
      <c r="B518" s="91">
        <v>515</v>
      </c>
      <c r="C518" s="246"/>
      <c r="D518" s="246"/>
      <c r="E518" s="254"/>
      <c r="F518" s="249"/>
      <c r="G518" s="238"/>
      <c r="J518" s="177" t="str">
        <f>IF(OR(COUNTIF('Sch D1 Validation'!B516:C516,"Fail")&gt;0, AND(COUNTBLANK(C518:E518)=3, OR(NOT(ISBLANK(F518)), NOT(ISBLANK(G518)))), AND(COUNTBLANK(C518:G518)&lt;5,COUNTBLANK(C518:G518)&gt;0)), "Fail", IF(K518="TRUE","Blank (Sch D)","Pass"))</f>
        <v>Blank (Sch D)</v>
      </c>
      <c r="K518" s="177" t="str">
        <f t="shared" si="8"/>
        <v>TRUE</v>
      </c>
    </row>
    <row r="519" spans="2:11" x14ac:dyDescent="0.2">
      <c r="B519" s="91">
        <v>516</v>
      </c>
      <c r="C519" s="246"/>
      <c r="D519" s="246"/>
      <c r="E519" s="254"/>
      <c r="F519" s="249"/>
      <c r="G519" s="238"/>
      <c r="J519" s="177" t="str">
        <f>IF(OR(COUNTIF('Sch D1 Validation'!B517:C517,"Fail")&gt;0, AND(COUNTBLANK(C519:E519)=3, OR(NOT(ISBLANK(F519)), NOT(ISBLANK(G519)))), AND(COUNTBLANK(C519:G519)&lt;5,COUNTBLANK(C519:G519)&gt;0)), "Fail", IF(K519="TRUE","Blank (Sch D)","Pass"))</f>
        <v>Blank (Sch D)</v>
      </c>
      <c r="K519" s="177" t="str">
        <f t="shared" si="8"/>
        <v>TRUE</v>
      </c>
    </row>
    <row r="520" spans="2:11" x14ac:dyDescent="0.2">
      <c r="B520" s="91">
        <v>517</v>
      </c>
      <c r="C520" s="246"/>
      <c r="D520" s="246"/>
      <c r="E520" s="254"/>
      <c r="F520" s="249"/>
      <c r="G520" s="238"/>
      <c r="J520" s="177" t="str">
        <f>IF(OR(COUNTIF('Sch D1 Validation'!B518:C518,"Fail")&gt;0, AND(COUNTBLANK(C520:E520)=3, OR(NOT(ISBLANK(F520)), NOT(ISBLANK(G520)))), AND(COUNTBLANK(C520:G520)&lt;5,COUNTBLANK(C520:G520)&gt;0)), "Fail", IF(K520="TRUE","Blank (Sch D)","Pass"))</f>
        <v>Blank (Sch D)</v>
      </c>
      <c r="K520" s="177" t="str">
        <f t="shared" si="8"/>
        <v>TRUE</v>
      </c>
    </row>
    <row r="521" spans="2:11" x14ac:dyDescent="0.2">
      <c r="B521" s="91">
        <v>518</v>
      </c>
      <c r="C521" s="246"/>
      <c r="D521" s="246"/>
      <c r="E521" s="254"/>
      <c r="F521" s="249"/>
      <c r="G521" s="238"/>
      <c r="J521" s="177" t="str">
        <f>IF(OR(COUNTIF('Sch D1 Validation'!B519:C519,"Fail")&gt;0, AND(COUNTBLANK(C521:E521)=3, OR(NOT(ISBLANK(F521)), NOT(ISBLANK(G521)))), AND(COUNTBLANK(C521:G521)&lt;5,COUNTBLANK(C521:G521)&gt;0)), "Fail", IF(K521="TRUE","Blank (Sch D)","Pass"))</f>
        <v>Blank (Sch D)</v>
      </c>
      <c r="K521" s="177" t="str">
        <f t="shared" si="8"/>
        <v>TRUE</v>
      </c>
    </row>
    <row r="522" spans="2:11" x14ac:dyDescent="0.2">
      <c r="B522" s="91">
        <v>519</v>
      </c>
      <c r="C522" s="246"/>
      <c r="D522" s="246"/>
      <c r="E522" s="254"/>
      <c r="F522" s="249"/>
      <c r="G522" s="238"/>
      <c r="J522" s="177" t="str">
        <f>IF(OR(COUNTIF('Sch D1 Validation'!B520:C520,"Fail")&gt;0, AND(COUNTBLANK(C522:E522)=3, OR(NOT(ISBLANK(F522)), NOT(ISBLANK(G522)))), AND(COUNTBLANK(C522:G522)&lt;5,COUNTBLANK(C522:G522)&gt;0)), "Fail", IF(K522="TRUE","Blank (Sch D)","Pass"))</f>
        <v>Blank (Sch D)</v>
      </c>
      <c r="K522" s="177" t="str">
        <f t="shared" si="8"/>
        <v>TRUE</v>
      </c>
    </row>
    <row r="523" spans="2:11" x14ac:dyDescent="0.2">
      <c r="B523" s="91">
        <v>520</v>
      </c>
      <c r="C523" s="246"/>
      <c r="D523" s="246"/>
      <c r="E523" s="254"/>
      <c r="F523" s="249"/>
      <c r="G523" s="238"/>
      <c r="J523" s="177" t="str">
        <f>IF(OR(COUNTIF('Sch D1 Validation'!B521:C521,"Fail")&gt;0, AND(COUNTBLANK(C523:E523)=3, OR(NOT(ISBLANK(F523)), NOT(ISBLANK(G523)))), AND(COUNTBLANK(C523:G523)&lt;5,COUNTBLANK(C523:G523)&gt;0)), "Fail", IF(K523="TRUE","Blank (Sch D)","Pass"))</f>
        <v>Blank (Sch D)</v>
      </c>
      <c r="K523" s="177" t="str">
        <f t="shared" si="8"/>
        <v>TRUE</v>
      </c>
    </row>
    <row r="524" spans="2:11" x14ac:dyDescent="0.2">
      <c r="B524" s="91">
        <v>521</v>
      </c>
      <c r="C524" s="246"/>
      <c r="D524" s="246"/>
      <c r="E524" s="254"/>
      <c r="F524" s="249"/>
      <c r="G524" s="238"/>
      <c r="J524" s="177" t="str">
        <f>IF(OR(COUNTIF('Sch D1 Validation'!B522:C522,"Fail")&gt;0, AND(COUNTBLANK(C524:E524)=3, OR(NOT(ISBLANK(F524)), NOT(ISBLANK(G524)))), AND(COUNTBLANK(C524:G524)&lt;5,COUNTBLANK(C524:G524)&gt;0)), "Fail", IF(K524="TRUE","Blank (Sch D)","Pass"))</f>
        <v>Blank (Sch D)</v>
      </c>
      <c r="K524" s="177" t="str">
        <f t="shared" si="8"/>
        <v>TRUE</v>
      </c>
    </row>
    <row r="525" spans="2:11" x14ac:dyDescent="0.2">
      <c r="B525" s="91">
        <v>522</v>
      </c>
      <c r="C525" s="246"/>
      <c r="D525" s="246"/>
      <c r="E525" s="254"/>
      <c r="F525" s="249"/>
      <c r="G525" s="238"/>
      <c r="J525" s="177" t="str">
        <f>IF(OR(COUNTIF('Sch D1 Validation'!B523:C523,"Fail")&gt;0, AND(COUNTBLANK(C525:E525)=3, OR(NOT(ISBLANK(F525)), NOT(ISBLANK(G525)))), AND(COUNTBLANK(C525:G525)&lt;5,COUNTBLANK(C525:G525)&gt;0)), "Fail", IF(K525="TRUE","Blank (Sch D)","Pass"))</f>
        <v>Blank (Sch D)</v>
      </c>
      <c r="K525" s="177" t="str">
        <f t="shared" si="8"/>
        <v>TRUE</v>
      </c>
    </row>
    <row r="526" spans="2:11" x14ac:dyDescent="0.2">
      <c r="B526" s="91">
        <v>523</v>
      </c>
      <c r="C526" s="246"/>
      <c r="D526" s="246"/>
      <c r="E526" s="254"/>
      <c r="F526" s="249"/>
      <c r="G526" s="238"/>
      <c r="J526" s="177" t="str">
        <f>IF(OR(COUNTIF('Sch D1 Validation'!B524:C524,"Fail")&gt;0, AND(COUNTBLANK(C526:E526)=3, OR(NOT(ISBLANK(F526)), NOT(ISBLANK(G526)))), AND(COUNTBLANK(C526:G526)&lt;5,COUNTBLANK(C526:G526)&gt;0)), "Fail", IF(K526="TRUE","Blank (Sch D)","Pass"))</f>
        <v>Blank (Sch D)</v>
      </c>
      <c r="K526" s="177" t="str">
        <f t="shared" si="8"/>
        <v>TRUE</v>
      </c>
    </row>
    <row r="527" spans="2:11" x14ac:dyDescent="0.2">
      <c r="B527" s="91">
        <v>524</v>
      </c>
      <c r="C527" s="246"/>
      <c r="D527" s="246"/>
      <c r="E527" s="254"/>
      <c r="F527" s="249"/>
      <c r="G527" s="238"/>
      <c r="J527" s="177" t="str">
        <f>IF(OR(COUNTIF('Sch D1 Validation'!B525:C525,"Fail")&gt;0, AND(COUNTBLANK(C527:E527)=3, OR(NOT(ISBLANK(F527)), NOT(ISBLANK(G527)))), AND(COUNTBLANK(C527:G527)&lt;5,COUNTBLANK(C527:G527)&gt;0)), "Fail", IF(K527="TRUE","Blank (Sch D)","Pass"))</f>
        <v>Blank (Sch D)</v>
      </c>
      <c r="K527" s="177" t="str">
        <f t="shared" si="8"/>
        <v>TRUE</v>
      </c>
    </row>
    <row r="528" spans="2:11" x14ac:dyDescent="0.2">
      <c r="B528" s="91">
        <v>525</v>
      </c>
      <c r="C528" s="246"/>
      <c r="D528" s="246"/>
      <c r="E528" s="254"/>
      <c r="F528" s="249"/>
      <c r="G528" s="238"/>
      <c r="J528" s="177" t="str">
        <f>IF(OR(COUNTIF('Sch D1 Validation'!B526:C526,"Fail")&gt;0, AND(COUNTBLANK(C528:E528)=3, OR(NOT(ISBLANK(F528)), NOT(ISBLANK(G528)))), AND(COUNTBLANK(C528:G528)&lt;5,COUNTBLANK(C528:G528)&gt;0)), "Fail", IF(K528="TRUE","Blank (Sch D)","Pass"))</f>
        <v>Blank (Sch D)</v>
      </c>
      <c r="K528" s="177" t="str">
        <f t="shared" si="8"/>
        <v>TRUE</v>
      </c>
    </row>
    <row r="529" spans="2:11" x14ac:dyDescent="0.2">
      <c r="B529" s="91">
        <v>526</v>
      </c>
      <c r="C529" s="246"/>
      <c r="D529" s="246"/>
      <c r="E529" s="254"/>
      <c r="F529" s="249"/>
      <c r="G529" s="238"/>
      <c r="J529" s="177" t="str">
        <f>IF(OR(COUNTIF('Sch D1 Validation'!B527:C527,"Fail")&gt;0, AND(COUNTBLANK(C529:E529)=3, OR(NOT(ISBLANK(F529)), NOT(ISBLANK(G529)))), AND(COUNTBLANK(C529:G529)&lt;5,COUNTBLANK(C529:G529)&gt;0)), "Fail", IF(K529="TRUE","Blank (Sch D)","Pass"))</f>
        <v>Blank (Sch D)</v>
      </c>
      <c r="K529" s="177" t="str">
        <f t="shared" si="8"/>
        <v>TRUE</v>
      </c>
    </row>
    <row r="530" spans="2:11" x14ac:dyDescent="0.2">
      <c r="B530" s="91">
        <v>527</v>
      </c>
      <c r="C530" s="246"/>
      <c r="D530" s="246"/>
      <c r="E530" s="254"/>
      <c r="F530" s="249"/>
      <c r="G530" s="238"/>
      <c r="J530" s="177" t="str">
        <f>IF(OR(COUNTIF('Sch D1 Validation'!B528:C528,"Fail")&gt;0, AND(COUNTBLANK(C530:E530)=3, OR(NOT(ISBLANK(F530)), NOT(ISBLANK(G530)))), AND(COUNTBLANK(C530:G530)&lt;5,COUNTBLANK(C530:G530)&gt;0)), "Fail", IF(K530="TRUE","Blank (Sch D)","Pass"))</f>
        <v>Blank (Sch D)</v>
      </c>
      <c r="K530" s="177" t="str">
        <f t="shared" si="8"/>
        <v>TRUE</v>
      </c>
    </row>
    <row r="531" spans="2:11" x14ac:dyDescent="0.2">
      <c r="B531" s="91">
        <v>528</v>
      </c>
      <c r="C531" s="246"/>
      <c r="D531" s="246"/>
      <c r="E531" s="254"/>
      <c r="F531" s="249"/>
      <c r="G531" s="238"/>
      <c r="J531" s="177" t="str">
        <f>IF(OR(COUNTIF('Sch D1 Validation'!B529:C529,"Fail")&gt;0, AND(COUNTBLANK(C531:E531)=3, OR(NOT(ISBLANK(F531)), NOT(ISBLANK(G531)))), AND(COUNTBLANK(C531:G531)&lt;5,COUNTBLANK(C531:G531)&gt;0)), "Fail", IF(K531="TRUE","Blank (Sch D)","Pass"))</f>
        <v>Blank (Sch D)</v>
      </c>
      <c r="K531" s="177" t="str">
        <f t="shared" si="8"/>
        <v>TRUE</v>
      </c>
    </row>
    <row r="532" spans="2:11" x14ac:dyDescent="0.2">
      <c r="B532" s="91">
        <v>529</v>
      </c>
      <c r="C532" s="246"/>
      <c r="D532" s="246"/>
      <c r="E532" s="254"/>
      <c r="F532" s="249"/>
      <c r="G532" s="238"/>
      <c r="J532" s="177" t="str">
        <f>IF(OR(COUNTIF('Sch D1 Validation'!B530:C530,"Fail")&gt;0, AND(COUNTBLANK(C532:E532)=3, OR(NOT(ISBLANK(F532)), NOT(ISBLANK(G532)))), AND(COUNTBLANK(C532:G532)&lt;5,COUNTBLANK(C532:G532)&gt;0)), "Fail", IF(K532="TRUE","Blank (Sch D)","Pass"))</f>
        <v>Blank (Sch D)</v>
      </c>
      <c r="K532" s="177" t="str">
        <f t="shared" si="8"/>
        <v>TRUE</v>
      </c>
    </row>
    <row r="533" spans="2:11" x14ac:dyDescent="0.2">
      <c r="B533" s="91">
        <v>530</v>
      </c>
      <c r="C533" s="246"/>
      <c r="D533" s="246"/>
      <c r="E533" s="254"/>
      <c r="F533" s="249"/>
      <c r="G533" s="238"/>
      <c r="J533" s="177" t="str">
        <f>IF(OR(COUNTIF('Sch D1 Validation'!B531:C531,"Fail")&gt;0, AND(COUNTBLANK(C533:E533)=3, OR(NOT(ISBLANK(F533)), NOT(ISBLANK(G533)))), AND(COUNTBLANK(C533:G533)&lt;5,COUNTBLANK(C533:G533)&gt;0)), "Fail", IF(K533="TRUE","Blank (Sch D)","Pass"))</f>
        <v>Blank (Sch D)</v>
      </c>
      <c r="K533" s="177" t="str">
        <f t="shared" si="8"/>
        <v>TRUE</v>
      </c>
    </row>
    <row r="534" spans="2:11" x14ac:dyDescent="0.2">
      <c r="B534" s="91">
        <v>531</v>
      </c>
      <c r="C534" s="246"/>
      <c r="D534" s="246"/>
      <c r="E534" s="254"/>
      <c r="F534" s="249"/>
      <c r="G534" s="238"/>
      <c r="J534" s="177" t="str">
        <f>IF(OR(COUNTIF('Sch D1 Validation'!B532:C532,"Fail")&gt;0, AND(COUNTBLANK(C534:E534)=3, OR(NOT(ISBLANK(F534)), NOT(ISBLANK(G534)))), AND(COUNTBLANK(C534:G534)&lt;5,COUNTBLANK(C534:G534)&gt;0)), "Fail", IF(K534="TRUE","Blank (Sch D)","Pass"))</f>
        <v>Blank (Sch D)</v>
      </c>
      <c r="K534" s="177" t="str">
        <f t="shared" si="8"/>
        <v>TRUE</v>
      </c>
    </row>
    <row r="535" spans="2:11" x14ac:dyDescent="0.2">
      <c r="B535" s="91">
        <v>532</v>
      </c>
      <c r="C535" s="246"/>
      <c r="D535" s="246"/>
      <c r="E535" s="254"/>
      <c r="F535" s="249"/>
      <c r="G535" s="238"/>
      <c r="J535" s="177" t="str">
        <f>IF(OR(COUNTIF('Sch D1 Validation'!B533:C533,"Fail")&gt;0, AND(COUNTBLANK(C535:E535)=3, OR(NOT(ISBLANK(F535)), NOT(ISBLANK(G535)))), AND(COUNTBLANK(C535:G535)&lt;5,COUNTBLANK(C535:G535)&gt;0)), "Fail", IF(K535="TRUE","Blank (Sch D)","Pass"))</f>
        <v>Blank (Sch D)</v>
      </c>
      <c r="K535" s="177" t="str">
        <f t="shared" si="8"/>
        <v>TRUE</v>
      </c>
    </row>
    <row r="536" spans="2:11" x14ac:dyDescent="0.2">
      <c r="B536" s="91">
        <v>533</v>
      </c>
      <c r="C536" s="246"/>
      <c r="D536" s="246"/>
      <c r="E536" s="254"/>
      <c r="F536" s="249"/>
      <c r="G536" s="238"/>
      <c r="J536" s="177" t="str">
        <f>IF(OR(COUNTIF('Sch D1 Validation'!B534:C534,"Fail")&gt;0, AND(COUNTBLANK(C536:E536)=3, OR(NOT(ISBLANK(F536)), NOT(ISBLANK(G536)))), AND(COUNTBLANK(C536:G536)&lt;5,COUNTBLANK(C536:G536)&gt;0)), "Fail", IF(K536="TRUE","Blank (Sch D)","Pass"))</f>
        <v>Blank (Sch D)</v>
      </c>
      <c r="K536" s="177" t="str">
        <f t="shared" si="8"/>
        <v>TRUE</v>
      </c>
    </row>
    <row r="537" spans="2:11" x14ac:dyDescent="0.2">
      <c r="B537" s="91">
        <v>534</v>
      </c>
      <c r="C537" s="246"/>
      <c r="D537" s="246"/>
      <c r="E537" s="254"/>
      <c r="F537" s="249"/>
      <c r="G537" s="238"/>
      <c r="J537" s="177" t="str">
        <f>IF(OR(COUNTIF('Sch D1 Validation'!B535:C535,"Fail")&gt;0, AND(COUNTBLANK(C537:E537)=3, OR(NOT(ISBLANK(F537)), NOT(ISBLANK(G537)))), AND(COUNTBLANK(C537:G537)&lt;5,COUNTBLANK(C537:G537)&gt;0)), "Fail", IF(K537="TRUE","Blank (Sch D)","Pass"))</f>
        <v>Blank (Sch D)</v>
      </c>
      <c r="K537" s="177" t="str">
        <f t="shared" si="8"/>
        <v>TRUE</v>
      </c>
    </row>
    <row r="538" spans="2:11" x14ac:dyDescent="0.2">
      <c r="B538" s="91">
        <v>535</v>
      </c>
      <c r="C538" s="246"/>
      <c r="D538" s="246"/>
      <c r="E538" s="254"/>
      <c r="F538" s="249"/>
      <c r="G538" s="238"/>
      <c r="J538" s="177" t="str">
        <f>IF(OR(COUNTIF('Sch D1 Validation'!B536:C536,"Fail")&gt;0, AND(COUNTBLANK(C538:E538)=3, OR(NOT(ISBLANK(F538)), NOT(ISBLANK(G538)))), AND(COUNTBLANK(C538:G538)&lt;5,COUNTBLANK(C538:G538)&gt;0)), "Fail", IF(K538="TRUE","Blank (Sch D)","Pass"))</f>
        <v>Blank (Sch D)</v>
      </c>
      <c r="K538" s="177" t="str">
        <f t="shared" si="8"/>
        <v>TRUE</v>
      </c>
    </row>
    <row r="539" spans="2:11" x14ac:dyDescent="0.2">
      <c r="B539" s="91">
        <v>536</v>
      </c>
      <c r="C539" s="246"/>
      <c r="D539" s="246"/>
      <c r="E539" s="254"/>
      <c r="F539" s="249"/>
      <c r="G539" s="238"/>
      <c r="J539" s="177" t="str">
        <f>IF(OR(COUNTIF('Sch D1 Validation'!B537:C537,"Fail")&gt;0, AND(COUNTBLANK(C539:E539)=3, OR(NOT(ISBLANK(F539)), NOT(ISBLANK(G539)))), AND(COUNTBLANK(C539:G539)&lt;5,COUNTBLANK(C539:G539)&gt;0)), "Fail", IF(K539="TRUE","Blank (Sch D)","Pass"))</f>
        <v>Blank (Sch D)</v>
      </c>
      <c r="K539" s="177" t="str">
        <f t="shared" si="8"/>
        <v>TRUE</v>
      </c>
    </row>
    <row r="540" spans="2:11" x14ac:dyDescent="0.2">
      <c r="B540" s="91">
        <v>537</v>
      </c>
      <c r="C540" s="246"/>
      <c r="D540" s="246"/>
      <c r="E540" s="254"/>
      <c r="F540" s="249"/>
      <c r="G540" s="238"/>
      <c r="J540" s="177" t="str">
        <f>IF(OR(COUNTIF('Sch D1 Validation'!B538:C538,"Fail")&gt;0, AND(COUNTBLANK(C540:E540)=3, OR(NOT(ISBLANK(F540)), NOT(ISBLANK(G540)))), AND(COUNTBLANK(C540:G540)&lt;5,COUNTBLANK(C540:G540)&gt;0)), "Fail", IF(K540="TRUE","Blank (Sch D)","Pass"))</f>
        <v>Blank (Sch D)</v>
      </c>
      <c r="K540" s="177" t="str">
        <f t="shared" si="8"/>
        <v>TRUE</v>
      </c>
    </row>
    <row r="541" spans="2:11" x14ac:dyDescent="0.2">
      <c r="B541" s="91">
        <v>538</v>
      </c>
      <c r="C541" s="246"/>
      <c r="D541" s="246"/>
      <c r="E541" s="254"/>
      <c r="F541" s="249"/>
      <c r="G541" s="238"/>
      <c r="J541" s="177" t="str">
        <f>IF(OR(COUNTIF('Sch D1 Validation'!B539:C539,"Fail")&gt;0, AND(COUNTBLANK(C541:E541)=3, OR(NOT(ISBLANK(F541)), NOT(ISBLANK(G541)))), AND(COUNTBLANK(C541:G541)&lt;5,COUNTBLANK(C541:G541)&gt;0)), "Fail", IF(K541="TRUE","Blank (Sch D)","Pass"))</f>
        <v>Blank (Sch D)</v>
      </c>
      <c r="K541" s="177" t="str">
        <f t="shared" si="8"/>
        <v>TRUE</v>
      </c>
    </row>
    <row r="542" spans="2:11" x14ac:dyDescent="0.2">
      <c r="B542" s="91">
        <v>539</v>
      </c>
      <c r="C542" s="246"/>
      <c r="D542" s="246"/>
      <c r="E542" s="254"/>
      <c r="F542" s="249"/>
      <c r="G542" s="238"/>
      <c r="J542" s="177" t="str">
        <f>IF(OR(COUNTIF('Sch D1 Validation'!B540:C540,"Fail")&gt;0, AND(COUNTBLANK(C542:E542)=3, OR(NOT(ISBLANK(F542)), NOT(ISBLANK(G542)))), AND(COUNTBLANK(C542:G542)&lt;5,COUNTBLANK(C542:G542)&gt;0)), "Fail", IF(K542="TRUE","Blank (Sch D)","Pass"))</f>
        <v>Blank (Sch D)</v>
      </c>
      <c r="K542" s="177" t="str">
        <f t="shared" si="8"/>
        <v>TRUE</v>
      </c>
    </row>
    <row r="543" spans="2:11" x14ac:dyDescent="0.2">
      <c r="B543" s="91">
        <v>540</v>
      </c>
      <c r="C543" s="246"/>
      <c r="D543" s="246"/>
      <c r="E543" s="254"/>
      <c r="F543" s="249"/>
      <c r="G543" s="238"/>
      <c r="J543" s="177" t="str">
        <f>IF(OR(COUNTIF('Sch D1 Validation'!B541:C541,"Fail")&gt;0, AND(COUNTBLANK(C543:E543)=3, OR(NOT(ISBLANK(F543)), NOT(ISBLANK(G543)))), AND(COUNTBLANK(C543:G543)&lt;5,COUNTBLANK(C543:G543)&gt;0)), "Fail", IF(K543="TRUE","Blank (Sch D)","Pass"))</f>
        <v>Blank (Sch D)</v>
      </c>
      <c r="K543" s="177" t="str">
        <f t="shared" si="8"/>
        <v>TRUE</v>
      </c>
    </row>
    <row r="544" spans="2:11" x14ac:dyDescent="0.2">
      <c r="B544" s="91">
        <v>541</v>
      </c>
      <c r="C544" s="246"/>
      <c r="D544" s="246"/>
      <c r="E544" s="254"/>
      <c r="F544" s="249"/>
      <c r="G544" s="238"/>
      <c r="J544" s="177" t="str">
        <f>IF(OR(COUNTIF('Sch D1 Validation'!B542:C542,"Fail")&gt;0, AND(COUNTBLANK(C544:E544)=3, OR(NOT(ISBLANK(F544)), NOT(ISBLANK(G544)))), AND(COUNTBLANK(C544:G544)&lt;5,COUNTBLANK(C544:G544)&gt;0)), "Fail", IF(K544="TRUE","Blank (Sch D)","Pass"))</f>
        <v>Blank (Sch D)</v>
      </c>
      <c r="K544" s="177" t="str">
        <f t="shared" si="8"/>
        <v>TRUE</v>
      </c>
    </row>
    <row r="545" spans="2:11" x14ac:dyDescent="0.2">
      <c r="B545" s="91">
        <v>542</v>
      </c>
      <c r="C545" s="246"/>
      <c r="D545" s="246"/>
      <c r="E545" s="254"/>
      <c r="F545" s="249"/>
      <c r="G545" s="238"/>
      <c r="J545" s="177" t="str">
        <f>IF(OR(COUNTIF('Sch D1 Validation'!B543:C543,"Fail")&gt;0, AND(COUNTBLANK(C545:E545)=3, OR(NOT(ISBLANK(F545)), NOT(ISBLANK(G545)))), AND(COUNTBLANK(C545:G545)&lt;5,COUNTBLANK(C545:G545)&gt;0)), "Fail", IF(K545="TRUE","Blank (Sch D)","Pass"))</f>
        <v>Blank (Sch D)</v>
      </c>
      <c r="K545" s="177" t="str">
        <f t="shared" si="8"/>
        <v>TRUE</v>
      </c>
    </row>
    <row r="546" spans="2:11" x14ac:dyDescent="0.2">
      <c r="B546" s="91">
        <v>543</v>
      </c>
      <c r="C546" s="246"/>
      <c r="D546" s="246"/>
      <c r="E546" s="254"/>
      <c r="F546" s="249"/>
      <c r="G546" s="238"/>
      <c r="J546" s="177" t="str">
        <f>IF(OR(COUNTIF('Sch D1 Validation'!B544:C544,"Fail")&gt;0, AND(COUNTBLANK(C546:E546)=3, OR(NOT(ISBLANK(F546)), NOT(ISBLANK(G546)))), AND(COUNTBLANK(C546:G546)&lt;5,COUNTBLANK(C546:G546)&gt;0)), "Fail", IF(K546="TRUE","Blank (Sch D)","Pass"))</f>
        <v>Blank (Sch D)</v>
      </c>
      <c r="K546" s="177" t="str">
        <f t="shared" si="8"/>
        <v>TRUE</v>
      </c>
    </row>
    <row r="547" spans="2:11" x14ac:dyDescent="0.2">
      <c r="B547" s="91">
        <v>544</v>
      </c>
      <c r="C547" s="246"/>
      <c r="D547" s="246"/>
      <c r="E547" s="254"/>
      <c r="F547" s="249"/>
      <c r="G547" s="238"/>
      <c r="J547" s="177" t="str">
        <f>IF(OR(COUNTIF('Sch D1 Validation'!B545:C545,"Fail")&gt;0, AND(COUNTBLANK(C547:E547)=3, OR(NOT(ISBLANK(F547)), NOT(ISBLANK(G547)))), AND(COUNTBLANK(C547:G547)&lt;5,COUNTBLANK(C547:G547)&gt;0)), "Fail", IF(K547="TRUE","Blank (Sch D)","Pass"))</f>
        <v>Blank (Sch D)</v>
      </c>
      <c r="K547" s="177" t="str">
        <f t="shared" si="8"/>
        <v>TRUE</v>
      </c>
    </row>
    <row r="548" spans="2:11" x14ac:dyDescent="0.2">
      <c r="B548" s="91">
        <v>545</v>
      </c>
      <c r="C548" s="246"/>
      <c r="D548" s="246"/>
      <c r="E548" s="254"/>
      <c r="F548" s="249"/>
      <c r="G548" s="238"/>
      <c r="J548" s="177" t="str">
        <f>IF(OR(COUNTIF('Sch D1 Validation'!B546:C546,"Fail")&gt;0, AND(COUNTBLANK(C548:E548)=3, OR(NOT(ISBLANK(F548)), NOT(ISBLANK(G548)))), AND(COUNTBLANK(C548:G548)&lt;5,COUNTBLANK(C548:G548)&gt;0)), "Fail", IF(K548="TRUE","Blank (Sch D)","Pass"))</f>
        <v>Blank (Sch D)</v>
      </c>
      <c r="K548" s="177" t="str">
        <f t="shared" si="8"/>
        <v>TRUE</v>
      </c>
    </row>
    <row r="549" spans="2:11" x14ac:dyDescent="0.2">
      <c r="B549" s="91">
        <v>546</v>
      </c>
      <c r="C549" s="246"/>
      <c r="D549" s="246"/>
      <c r="E549" s="254"/>
      <c r="F549" s="249"/>
      <c r="G549" s="238"/>
      <c r="J549" s="177" t="str">
        <f>IF(OR(COUNTIF('Sch D1 Validation'!B547:C547,"Fail")&gt;0, AND(COUNTBLANK(C549:E549)=3, OR(NOT(ISBLANK(F549)), NOT(ISBLANK(G549)))), AND(COUNTBLANK(C549:G549)&lt;5,COUNTBLANK(C549:G549)&gt;0)), "Fail", IF(K549="TRUE","Blank (Sch D)","Pass"))</f>
        <v>Blank (Sch D)</v>
      </c>
      <c r="K549" s="177" t="str">
        <f t="shared" si="8"/>
        <v>TRUE</v>
      </c>
    </row>
    <row r="550" spans="2:11" x14ac:dyDescent="0.2">
      <c r="B550" s="91">
        <v>547</v>
      </c>
      <c r="C550" s="246"/>
      <c r="D550" s="246"/>
      <c r="E550" s="254"/>
      <c r="F550" s="249"/>
      <c r="G550" s="238"/>
      <c r="J550" s="177" t="str">
        <f>IF(OR(COUNTIF('Sch D1 Validation'!B548:C548,"Fail")&gt;0, AND(COUNTBLANK(C550:E550)=3, OR(NOT(ISBLANK(F550)), NOT(ISBLANK(G550)))), AND(COUNTBLANK(C550:G550)&lt;5,COUNTBLANK(C550:G550)&gt;0)), "Fail", IF(K550="TRUE","Blank (Sch D)","Pass"))</f>
        <v>Blank (Sch D)</v>
      </c>
      <c r="K550" s="177" t="str">
        <f t="shared" si="8"/>
        <v>TRUE</v>
      </c>
    </row>
    <row r="551" spans="2:11" x14ac:dyDescent="0.2">
      <c r="B551" s="91">
        <v>548</v>
      </c>
      <c r="C551" s="246"/>
      <c r="D551" s="246"/>
      <c r="E551" s="254"/>
      <c r="F551" s="249"/>
      <c r="G551" s="238"/>
      <c r="J551" s="177" t="str">
        <f>IF(OR(COUNTIF('Sch D1 Validation'!B549:C549,"Fail")&gt;0, AND(COUNTBLANK(C551:E551)=3, OR(NOT(ISBLANK(F551)), NOT(ISBLANK(G551)))), AND(COUNTBLANK(C551:G551)&lt;5,COUNTBLANK(C551:G551)&gt;0)), "Fail", IF(K551="TRUE","Blank (Sch D)","Pass"))</f>
        <v>Blank (Sch D)</v>
      </c>
      <c r="K551" s="177" t="str">
        <f t="shared" si="8"/>
        <v>TRUE</v>
      </c>
    </row>
    <row r="552" spans="2:11" x14ac:dyDescent="0.2">
      <c r="B552" s="91">
        <v>549</v>
      </c>
      <c r="C552" s="246"/>
      <c r="D552" s="246"/>
      <c r="E552" s="254"/>
      <c r="F552" s="249"/>
      <c r="G552" s="238"/>
      <c r="J552" s="177" t="str">
        <f>IF(OR(COUNTIF('Sch D1 Validation'!B550:C550,"Fail")&gt;0, AND(COUNTBLANK(C552:E552)=3, OR(NOT(ISBLANK(F552)), NOT(ISBLANK(G552)))), AND(COUNTBLANK(C552:G552)&lt;5,COUNTBLANK(C552:G552)&gt;0)), "Fail", IF(K552="TRUE","Blank (Sch D)","Pass"))</f>
        <v>Blank (Sch D)</v>
      </c>
      <c r="K552" s="177" t="str">
        <f t="shared" si="8"/>
        <v>TRUE</v>
      </c>
    </row>
    <row r="553" spans="2:11" x14ac:dyDescent="0.2">
      <c r="B553" s="91">
        <v>550</v>
      </c>
      <c r="C553" s="246"/>
      <c r="D553" s="246"/>
      <c r="E553" s="254"/>
      <c r="F553" s="249"/>
      <c r="G553" s="238"/>
      <c r="J553" s="177" t="str">
        <f>IF(OR(COUNTIF('Sch D1 Validation'!B551:C551,"Fail")&gt;0, AND(COUNTBLANK(C553:E553)=3, OR(NOT(ISBLANK(F553)), NOT(ISBLANK(G553)))), AND(COUNTBLANK(C553:G553)&lt;5,COUNTBLANK(C553:G553)&gt;0)), "Fail", IF(K553="TRUE","Blank (Sch D)","Pass"))</f>
        <v>Blank (Sch D)</v>
      </c>
      <c r="K553" s="177" t="str">
        <f t="shared" si="8"/>
        <v>TRUE</v>
      </c>
    </row>
    <row r="554" spans="2:11" x14ac:dyDescent="0.2">
      <c r="B554" s="91">
        <v>551</v>
      </c>
      <c r="C554" s="246"/>
      <c r="D554" s="246"/>
      <c r="E554" s="254"/>
      <c r="F554" s="249"/>
      <c r="G554" s="238"/>
      <c r="J554" s="177" t="str">
        <f>IF(OR(COUNTIF('Sch D1 Validation'!B552:C552,"Fail")&gt;0, AND(COUNTBLANK(C554:E554)=3, OR(NOT(ISBLANK(F554)), NOT(ISBLANK(G554)))), AND(COUNTBLANK(C554:G554)&lt;5,COUNTBLANK(C554:G554)&gt;0)), "Fail", IF(K554="TRUE","Blank (Sch D)","Pass"))</f>
        <v>Blank (Sch D)</v>
      </c>
      <c r="K554" s="177" t="str">
        <f t="shared" si="8"/>
        <v>TRUE</v>
      </c>
    </row>
    <row r="555" spans="2:11" x14ac:dyDescent="0.2">
      <c r="B555" s="91">
        <v>552</v>
      </c>
      <c r="C555" s="246"/>
      <c r="D555" s="246"/>
      <c r="E555" s="254"/>
      <c r="F555" s="249"/>
      <c r="G555" s="238"/>
      <c r="J555" s="177" t="str">
        <f>IF(OR(COUNTIF('Sch D1 Validation'!B553:C553,"Fail")&gt;0, AND(COUNTBLANK(C555:E555)=3, OR(NOT(ISBLANK(F555)), NOT(ISBLANK(G555)))), AND(COUNTBLANK(C555:G555)&lt;5,COUNTBLANK(C555:G555)&gt;0)), "Fail", IF(K555="TRUE","Blank (Sch D)","Pass"))</f>
        <v>Blank (Sch D)</v>
      </c>
      <c r="K555" s="177" t="str">
        <f t="shared" si="8"/>
        <v>TRUE</v>
      </c>
    </row>
    <row r="556" spans="2:11" x14ac:dyDescent="0.2">
      <c r="B556" s="91">
        <v>553</v>
      </c>
      <c r="C556" s="246"/>
      <c r="D556" s="246"/>
      <c r="E556" s="254"/>
      <c r="F556" s="249"/>
      <c r="G556" s="238"/>
      <c r="J556" s="177" t="str">
        <f>IF(OR(COUNTIF('Sch D1 Validation'!B554:C554,"Fail")&gt;0, AND(COUNTBLANK(C556:E556)=3, OR(NOT(ISBLANK(F556)), NOT(ISBLANK(G556)))), AND(COUNTBLANK(C556:G556)&lt;5,COUNTBLANK(C556:G556)&gt;0)), "Fail", IF(K556="TRUE","Blank (Sch D)","Pass"))</f>
        <v>Blank (Sch D)</v>
      </c>
      <c r="K556" s="177" t="str">
        <f t="shared" si="8"/>
        <v>TRUE</v>
      </c>
    </row>
    <row r="557" spans="2:11" x14ac:dyDescent="0.2">
      <c r="B557" s="91">
        <v>554</v>
      </c>
      <c r="C557" s="246"/>
      <c r="D557" s="246"/>
      <c r="E557" s="254"/>
      <c r="F557" s="249"/>
      <c r="G557" s="238"/>
      <c r="J557" s="177" t="str">
        <f>IF(OR(COUNTIF('Sch D1 Validation'!B555:C555,"Fail")&gt;0, AND(COUNTBLANK(C557:E557)=3, OR(NOT(ISBLANK(F557)), NOT(ISBLANK(G557)))), AND(COUNTBLANK(C557:G557)&lt;5,COUNTBLANK(C557:G557)&gt;0)), "Fail", IF(K557="TRUE","Blank (Sch D)","Pass"))</f>
        <v>Blank (Sch D)</v>
      </c>
      <c r="K557" s="177" t="str">
        <f t="shared" si="8"/>
        <v>TRUE</v>
      </c>
    </row>
    <row r="558" spans="2:11" x14ac:dyDescent="0.2">
      <c r="B558" s="91">
        <v>555</v>
      </c>
      <c r="C558" s="246"/>
      <c r="D558" s="246"/>
      <c r="E558" s="254"/>
      <c r="F558" s="249"/>
      <c r="G558" s="238"/>
      <c r="J558" s="177" t="str">
        <f>IF(OR(COUNTIF('Sch D1 Validation'!B556:C556,"Fail")&gt;0, AND(COUNTBLANK(C558:E558)=3, OR(NOT(ISBLANK(F558)), NOT(ISBLANK(G558)))), AND(COUNTBLANK(C558:G558)&lt;5,COUNTBLANK(C558:G558)&gt;0)), "Fail", IF(K558="TRUE","Blank (Sch D)","Pass"))</f>
        <v>Blank (Sch D)</v>
      </c>
      <c r="K558" s="177" t="str">
        <f t="shared" si="8"/>
        <v>TRUE</v>
      </c>
    </row>
    <row r="559" spans="2:11" x14ac:dyDescent="0.2">
      <c r="B559" s="91">
        <v>556</v>
      </c>
      <c r="C559" s="246"/>
      <c r="D559" s="246"/>
      <c r="E559" s="254"/>
      <c r="F559" s="249"/>
      <c r="G559" s="238"/>
      <c r="J559" s="177" t="str">
        <f>IF(OR(COUNTIF('Sch D1 Validation'!B557:C557,"Fail")&gt;0, AND(COUNTBLANK(C559:E559)=3, OR(NOT(ISBLANK(F559)), NOT(ISBLANK(G559)))), AND(COUNTBLANK(C559:G559)&lt;5,COUNTBLANK(C559:G559)&gt;0)), "Fail", IF(K559="TRUE","Blank (Sch D)","Pass"))</f>
        <v>Blank (Sch D)</v>
      </c>
      <c r="K559" s="177" t="str">
        <f t="shared" si="8"/>
        <v>TRUE</v>
      </c>
    </row>
    <row r="560" spans="2:11" x14ac:dyDescent="0.2">
      <c r="B560" s="91">
        <v>557</v>
      </c>
      <c r="C560" s="246"/>
      <c r="D560" s="246"/>
      <c r="E560" s="254"/>
      <c r="F560" s="249"/>
      <c r="G560" s="238"/>
      <c r="J560" s="177" t="str">
        <f>IF(OR(COUNTIF('Sch D1 Validation'!B558:C558,"Fail")&gt;0, AND(COUNTBLANK(C560:E560)=3, OR(NOT(ISBLANK(F560)), NOT(ISBLANK(G560)))), AND(COUNTBLANK(C560:G560)&lt;5,COUNTBLANK(C560:G560)&gt;0)), "Fail", IF(K560="TRUE","Blank (Sch D)","Pass"))</f>
        <v>Blank (Sch D)</v>
      </c>
      <c r="K560" s="177" t="str">
        <f t="shared" ref="K560:K623" si="9">IF(COUNTBLANK(C560:G560)=5,"TRUE","FALSE")</f>
        <v>TRUE</v>
      </c>
    </row>
    <row r="561" spans="2:11" x14ac:dyDescent="0.2">
      <c r="B561" s="91">
        <v>558</v>
      </c>
      <c r="C561" s="246"/>
      <c r="D561" s="246"/>
      <c r="E561" s="254"/>
      <c r="F561" s="249"/>
      <c r="G561" s="238"/>
      <c r="J561" s="177" t="str">
        <f>IF(OR(COUNTIF('Sch D1 Validation'!B559:C559,"Fail")&gt;0, AND(COUNTBLANK(C561:E561)=3, OR(NOT(ISBLANK(F561)), NOT(ISBLANK(G561)))), AND(COUNTBLANK(C561:G561)&lt;5,COUNTBLANK(C561:G561)&gt;0)), "Fail", IF(K561="TRUE","Blank (Sch D)","Pass"))</f>
        <v>Blank (Sch D)</v>
      </c>
      <c r="K561" s="177" t="str">
        <f t="shared" si="9"/>
        <v>TRUE</v>
      </c>
    </row>
    <row r="562" spans="2:11" x14ac:dyDescent="0.2">
      <c r="B562" s="91">
        <v>559</v>
      </c>
      <c r="C562" s="246"/>
      <c r="D562" s="246"/>
      <c r="E562" s="254"/>
      <c r="F562" s="249"/>
      <c r="G562" s="238"/>
      <c r="J562" s="177" t="str">
        <f>IF(OR(COUNTIF('Sch D1 Validation'!B560:C560,"Fail")&gt;0, AND(COUNTBLANK(C562:E562)=3, OR(NOT(ISBLANK(F562)), NOT(ISBLANK(G562)))), AND(COUNTBLANK(C562:G562)&lt;5,COUNTBLANK(C562:G562)&gt;0)), "Fail", IF(K562="TRUE","Blank (Sch D)","Pass"))</f>
        <v>Blank (Sch D)</v>
      </c>
      <c r="K562" s="177" t="str">
        <f t="shared" si="9"/>
        <v>TRUE</v>
      </c>
    </row>
    <row r="563" spans="2:11" x14ac:dyDescent="0.2">
      <c r="B563" s="91">
        <v>560</v>
      </c>
      <c r="C563" s="246"/>
      <c r="D563" s="246"/>
      <c r="E563" s="254"/>
      <c r="F563" s="249"/>
      <c r="G563" s="238"/>
      <c r="J563" s="177" t="str">
        <f>IF(OR(COUNTIF('Sch D1 Validation'!B561:C561,"Fail")&gt;0, AND(COUNTBLANK(C563:E563)=3, OR(NOT(ISBLANK(F563)), NOT(ISBLANK(G563)))), AND(COUNTBLANK(C563:G563)&lt;5,COUNTBLANK(C563:G563)&gt;0)), "Fail", IF(K563="TRUE","Blank (Sch D)","Pass"))</f>
        <v>Blank (Sch D)</v>
      </c>
      <c r="K563" s="177" t="str">
        <f t="shared" si="9"/>
        <v>TRUE</v>
      </c>
    </row>
    <row r="564" spans="2:11" x14ac:dyDescent="0.2">
      <c r="B564" s="91">
        <v>561</v>
      </c>
      <c r="C564" s="246"/>
      <c r="D564" s="246"/>
      <c r="E564" s="254"/>
      <c r="F564" s="249"/>
      <c r="G564" s="238"/>
      <c r="J564" s="177" t="str">
        <f>IF(OR(COUNTIF('Sch D1 Validation'!B562:C562,"Fail")&gt;0, AND(COUNTBLANK(C564:E564)=3, OR(NOT(ISBLANK(F564)), NOT(ISBLANK(G564)))), AND(COUNTBLANK(C564:G564)&lt;5,COUNTBLANK(C564:G564)&gt;0)), "Fail", IF(K564="TRUE","Blank (Sch D)","Pass"))</f>
        <v>Blank (Sch D)</v>
      </c>
      <c r="K564" s="177" t="str">
        <f t="shared" si="9"/>
        <v>TRUE</v>
      </c>
    </row>
    <row r="565" spans="2:11" x14ac:dyDescent="0.2">
      <c r="B565" s="91">
        <v>562</v>
      </c>
      <c r="C565" s="246"/>
      <c r="D565" s="246"/>
      <c r="E565" s="254"/>
      <c r="F565" s="249"/>
      <c r="G565" s="238"/>
      <c r="J565" s="177" t="str">
        <f>IF(OR(COUNTIF('Sch D1 Validation'!B563:C563,"Fail")&gt;0, AND(COUNTBLANK(C565:E565)=3, OR(NOT(ISBLANK(F565)), NOT(ISBLANK(G565)))), AND(COUNTBLANK(C565:G565)&lt;5,COUNTBLANK(C565:G565)&gt;0)), "Fail", IF(K565="TRUE","Blank (Sch D)","Pass"))</f>
        <v>Blank (Sch D)</v>
      </c>
      <c r="K565" s="177" t="str">
        <f t="shared" si="9"/>
        <v>TRUE</v>
      </c>
    </row>
    <row r="566" spans="2:11" x14ac:dyDescent="0.2">
      <c r="B566" s="91">
        <v>563</v>
      </c>
      <c r="C566" s="246"/>
      <c r="D566" s="246"/>
      <c r="E566" s="254"/>
      <c r="F566" s="249"/>
      <c r="G566" s="238"/>
      <c r="J566" s="177" t="str">
        <f>IF(OR(COUNTIF('Sch D1 Validation'!B564:C564,"Fail")&gt;0, AND(COUNTBLANK(C566:E566)=3, OR(NOT(ISBLANK(F566)), NOT(ISBLANK(G566)))), AND(COUNTBLANK(C566:G566)&lt;5,COUNTBLANK(C566:G566)&gt;0)), "Fail", IF(K566="TRUE","Blank (Sch D)","Pass"))</f>
        <v>Blank (Sch D)</v>
      </c>
      <c r="K566" s="177" t="str">
        <f t="shared" si="9"/>
        <v>TRUE</v>
      </c>
    </row>
    <row r="567" spans="2:11" x14ac:dyDescent="0.2">
      <c r="B567" s="91">
        <v>564</v>
      </c>
      <c r="C567" s="246"/>
      <c r="D567" s="246"/>
      <c r="E567" s="254"/>
      <c r="F567" s="249"/>
      <c r="G567" s="238"/>
      <c r="J567" s="177" t="str">
        <f>IF(OR(COUNTIF('Sch D1 Validation'!B565:C565,"Fail")&gt;0, AND(COUNTBLANK(C567:E567)=3, OR(NOT(ISBLANK(F567)), NOT(ISBLANK(G567)))), AND(COUNTBLANK(C567:G567)&lt;5,COUNTBLANK(C567:G567)&gt;0)), "Fail", IF(K567="TRUE","Blank (Sch D)","Pass"))</f>
        <v>Blank (Sch D)</v>
      </c>
      <c r="K567" s="177" t="str">
        <f t="shared" si="9"/>
        <v>TRUE</v>
      </c>
    </row>
    <row r="568" spans="2:11" x14ac:dyDescent="0.2">
      <c r="B568" s="91">
        <v>565</v>
      </c>
      <c r="C568" s="246"/>
      <c r="D568" s="246"/>
      <c r="E568" s="254"/>
      <c r="F568" s="249"/>
      <c r="G568" s="238"/>
      <c r="J568" s="177" t="str">
        <f>IF(OR(COUNTIF('Sch D1 Validation'!B566:C566,"Fail")&gt;0, AND(COUNTBLANK(C568:E568)=3, OR(NOT(ISBLANK(F568)), NOT(ISBLANK(G568)))), AND(COUNTBLANK(C568:G568)&lt;5,COUNTBLANK(C568:G568)&gt;0)), "Fail", IF(K568="TRUE","Blank (Sch D)","Pass"))</f>
        <v>Blank (Sch D)</v>
      </c>
      <c r="K568" s="177" t="str">
        <f t="shared" si="9"/>
        <v>TRUE</v>
      </c>
    </row>
    <row r="569" spans="2:11" x14ac:dyDescent="0.2">
      <c r="B569" s="91">
        <v>566</v>
      </c>
      <c r="C569" s="246"/>
      <c r="D569" s="246"/>
      <c r="E569" s="254"/>
      <c r="F569" s="249"/>
      <c r="G569" s="238"/>
      <c r="J569" s="177" t="str">
        <f>IF(OR(COUNTIF('Sch D1 Validation'!B567:C567,"Fail")&gt;0, AND(COUNTBLANK(C569:E569)=3, OR(NOT(ISBLANK(F569)), NOT(ISBLANK(G569)))), AND(COUNTBLANK(C569:G569)&lt;5,COUNTBLANK(C569:G569)&gt;0)), "Fail", IF(K569="TRUE","Blank (Sch D)","Pass"))</f>
        <v>Blank (Sch D)</v>
      </c>
      <c r="K569" s="177" t="str">
        <f t="shared" si="9"/>
        <v>TRUE</v>
      </c>
    </row>
    <row r="570" spans="2:11" x14ac:dyDescent="0.2">
      <c r="B570" s="91">
        <v>567</v>
      </c>
      <c r="C570" s="246"/>
      <c r="D570" s="246"/>
      <c r="E570" s="254"/>
      <c r="F570" s="249"/>
      <c r="G570" s="238"/>
      <c r="J570" s="177" t="str">
        <f>IF(OR(COUNTIF('Sch D1 Validation'!B568:C568,"Fail")&gt;0, AND(COUNTBLANK(C570:E570)=3, OR(NOT(ISBLANK(F570)), NOT(ISBLANK(G570)))), AND(COUNTBLANK(C570:G570)&lt;5,COUNTBLANK(C570:G570)&gt;0)), "Fail", IF(K570="TRUE","Blank (Sch D)","Pass"))</f>
        <v>Blank (Sch D)</v>
      </c>
      <c r="K570" s="177" t="str">
        <f t="shared" si="9"/>
        <v>TRUE</v>
      </c>
    </row>
    <row r="571" spans="2:11" x14ac:dyDescent="0.2">
      <c r="B571" s="91">
        <v>568</v>
      </c>
      <c r="C571" s="246"/>
      <c r="D571" s="246"/>
      <c r="E571" s="254"/>
      <c r="F571" s="249"/>
      <c r="G571" s="238"/>
      <c r="J571" s="177" t="str">
        <f>IF(OR(COUNTIF('Sch D1 Validation'!B569:C569,"Fail")&gt;0, AND(COUNTBLANK(C571:E571)=3, OR(NOT(ISBLANK(F571)), NOT(ISBLANK(G571)))), AND(COUNTBLANK(C571:G571)&lt;5,COUNTBLANK(C571:G571)&gt;0)), "Fail", IF(K571="TRUE","Blank (Sch D)","Pass"))</f>
        <v>Blank (Sch D)</v>
      </c>
      <c r="K571" s="177" t="str">
        <f t="shared" si="9"/>
        <v>TRUE</v>
      </c>
    </row>
    <row r="572" spans="2:11" x14ac:dyDescent="0.2">
      <c r="B572" s="91">
        <v>569</v>
      </c>
      <c r="C572" s="246"/>
      <c r="D572" s="246"/>
      <c r="E572" s="254"/>
      <c r="F572" s="249"/>
      <c r="G572" s="238"/>
      <c r="J572" s="177" t="str">
        <f>IF(OR(COUNTIF('Sch D1 Validation'!B570:C570,"Fail")&gt;0, AND(COUNTBLANK(C572:E572)=3, OR(NOT(ISBLANK(F572)), NOT(ISBLANK(G572)))), AND(COUNTBLANK(C572:G572)&lt;5,COUNTBLANK(C572:G572)&gt;0)), "Fail", IF(K572="TRUE","Blank (Sch D)","Pass"))</f>
        <v>Blank (Sch D)</v>
      </c>
      <c r="K572" s="177" t="str">
        <f t="shared" si="9"/>
        <v>TRUE</v>
      </c>
    </row>
    <row r="573" spans="2:11" x14ac:dyDescent="0.2">
      <c r="B573" s="91">
        <v>570</v>
      </c>
      <c r="C573" s="246"/>
      <c r="D573" s="246"/>
      <c r="E573" s="254"/>
      <c r="F573" s="249"/>
      <c r="G573" s="238"/>
      <c r="J573" s="177" t="str">
        <f>IF(OR(COUNTIF('Sch D1 Validation'!B571:C571,"Fail")&gt;0, AND(COUNTBLANK(C573:E573)=3, OR(NOT(ISBLANK(F573)), NOT(ISBLANK(G573)))), AND(COUNTBLANK(C573:G573)&lt;5,COUNTBLANK(C573:G573)&gt;0)), "Fail", IF(K573="TRUE","Blank (Sch D)","Pass"))</f>
        <v>Blank (Sch D)</v>
      </c>
      <c r="K573" s="177" t="str">
        <f t="shared" si="9"/>
        <v>TRUE</v>
      </c>
    </row>
    <row r="574" spans="2:11" x14ac:dyDescent="0.2">
      <c r="B574" s="91">
        <v>571</v>
      </c>
      <c r="C574" s="246"/>
      <c r="D574" s="246"/>
      <c r="E574" s="254"/>
      <c r="F574" s="249"/>
      <c r="G574" s="238"/>
      <c r="J574" s="177" t="str">
        <f>IF(OR(COUNTIF('Sch D1 Validation'!B572:C572,"Fail")&gt;0, AND(COUNTBLANK(C574:E574)=3, OR(NOT(ISBLANK(F574)), NOT(ISBLANK(G574)))), AND(COUNTBLANK(C574:G574)&lt;5,COUNTBLANK(C574:G574)&gt;0)), "Fail", IF(K574="TRUE","Blank (Sch D)","Pass"))</f>
        <v>Blank (Sch D)</v>
      </c>
      <c r="K574" s="177" t="str">
        <f t="shared" si="9"/>
        <v>TRUE</v>
      </c>
    </row>
    <row r="575" spans="2:11" x14ac:dyDescent="0.2">
      <c r="B575" s="91">
        <v>572</v>
      </c>
      <c r="C575" s="246"/>
      <c r="D575" s="246"/>
      <c r="E575" s="254"/>
      <c r="F575" s="249"/>
      <c r="G575" s="238"/>
      <c r="J575" s="177" t="str">
        <f>IF(OR(COUNTIF('Sch D1 Validation'!B573:C573,"Fail")&gt;0, AND(COUNTBLANK(C575:E575)=3, OR(NOT(ISBLANK(F575)), NOT(ISBLANK(G575)))), AND(COUNTBLANK(C575:G575)&lt;5,COUNTBLANK(C575:G575)&gt;0)), "Fail", IF(K575="TRUE","Blank (Sch D)","Pass"))</f>
        <v>Blank (Sch D)</v>
      </c>
      <c r="K575" s="177" t="str">
        <f t="shared" si="9"/>
        <v>TRUE</v>
      </c>
    </row>
    <row r="576" spans="2:11" x14ac:dyDescent="0.2">
      <c r="B576" s="91">
        <v>573</v>
      </c>
      <c r="C576" s="246"/>
      <c r="D576" s="246"/>
      <c r="E576" s="254"/>
      <c r="F576" s="249"/>
      <c r="G576" s="238"/>
      <c r="J576" s="177" t="str">
        <f>IF(OR(COUNTIF('Sch D1 Validation'!B574:C574,"Fail")&gt;0, AND(COUNTBLANK(C576:E576)=3, OR(NOT(ISBLANK(F576)), NOT(ISBLANK(G576)))), AND(COUNTBLANK(C576:G576)&lt;5,COUNTBLANK(C576:G576)&gt;0)), "Fail", IF(K576="TRUE","Blank (Sch D)","Pass"))</f>
        <v>Blank (Sch D)</v>
      </c>
      <c r="K576" s="177" t="str">
        <f t="shared" si="9"/>
        <v>TRUE</v>
      </c>
    </row>
    <row r="577" spans="2:11" x14ac:dyDescent="0.2">
      <c r="B577" s="91">
        <v>574</v>
      </c>
      <c r="C577" s="246"/>
      <c r="D577" s="246"/>
      <c r="E577" s="254"/>
      <c r="F577" s="249"/>
      <c r="G577" s="238"/>
      <c r="J577" s="177" t="str">
        <f>IF(OR(COUNTIF('Sch D1 Validation'!B575:C575,"Fail")&gt;0, AND(COUNTBLANK(C577:E577)=3, OR(NOT(ISBLANK(F577)), NOT(ISBLANK(G577)))), AND(COUNTBLANK(C577:G577)&lt;5,COUNTBLANK(C577:G577)&gt;0)), "Fail", IF(K577="TRUE","Blank (Sch D)","Pass"))</f>
        <v>Blank (Sch D)</v>
      </c>
      <c r="K577" s="177" t="str">
        <f t="shared" si="9"/>
        <v>TRUE</v>
      </c>
    </row>
    <row r="578" spans="2:11" x14ac:dyDescent="0.2">
      <c r="B578" s="91">
        <v>575</v>
      </c>
      <c r="C578" s="246"/>
      <c r="D578" s="246"/>
      <c r="E578" s="254"/>
      <c r="F578" s="249"/>
      <c r="G578" s="238"/>
      <c r="J578" s="177" t="str">
        <f>IF(OR(COUNTIF('Sch D1 Validation'!B576:C576,"Fail")&gt;0, AND(COUNTBLANK(C578:E578)=3, OR(NOT(ISBLANK(F578)), NOT(ISBLANK(G578)))), AND(COUNTBLANK(C578:G578)&lt;5,COUNTBLANK(C578:G578)&gt;0)), "Fail", IF(K578="TRUE","Blank (Sch D)","Pass"))</f>
        <v>Blank (Sch D)</v>
      </c>
      <c r="K578" s="177" t="str">
        <f t="shared" si="9"/>
        <v>TRUE</v>
      </c>
    </row>
    <row r="579" spans="2:11" x14ac:dyDescent="0.2">
      <c r="B579" s="91">
        <v>576</v>
      </c>
      <c r="C579" s="246"/>
      <c r="D579" s="246"/>
      <c r="E579" s="254"/>
      <c r="F579" s="249"/>
      <c r="G579" s="238"/>
      <c r="J579" s="177" t="str">
        <f>IF(OR(COUNTIF('Sch D1 Validation'!B577:C577,"Fail")&gt;0, AND(COUNTBLANK(C579:E579)=3, OR(NOT(ISBLANK(F579)), NOT(ISBLANK(G579)))), AND(COUNTBLANK(C579:G579)&lt;5,COUNTBLANK(C579:G579)&gt;0)), "Fail", IF(K579="TRUE","Blank (Sch D)","Pass"))</f>
        <v>Blank (Sch D)</v>
      </c>
      <c r="K579" s="177" t="str">
        <f t="shared" si="9"/>
        <v>TRUE</v>
      </c>
    </row>
    <row r="580" spans="2:11" x14ac:dyDescent="0.2">
      <c r="B580" s="91">
        <v>577</v>
      </c>
      <c r="C580" s="246"/>
      <c r="D580" s="246"/>
      <c r="E580" s="254"/>
      <c r="F580" s="249"/>
      <c r="G580" s="238"/>
      <c r="J580" s="177" t="str">
        <f>IF(OR(COUNTIF('Sch D1 Validation'!B578:C578,"Fail")&gt;0, AND(COUNTBLANK(C580:E580)=3, OR(NOT(ISBLANK(F580)), NOT(ISBLANK(G580)))), AND(COUNTBLANK(C580:G580)&lt;5,COUNTBLANK(C580:G580)&gt;0)), "Fail", IF(K580="TRUE","Blank (Sch D)","Pass"))</f>
        <v>Blank (Sch D)</v>
      </c>
      <c r="K580" s="177" t="str">
        <f t="shared" si="9"/>
        <v>TRUE</v>
      </c>
    </row>
    <row r="581" spans="2:11" x14ac:dyDescent="0.2">
      <c r="B581" s="91">
        <v>578</v>
      </c>
      <c r="C581" s="246"/>
      <c r="D581" s="246"/>
      <c r="E581" s="254"/>
      <c r="F581" s="249"/>
      <c r="G581" s="238"/>
      <c r="J581" s="177" t="str">
        <f>IF(OR(COUNTIF('Sch D1 Validation'!B579:C579,"Fail")&gt;0, AND(COUNTBLANK(C581:E581)=3, OR(NOT(ISBLANK(F581)), NOT(ISBLANK(G581)))), AND(COUNTBLANK(C581:G581)&lt;5,COUNTBLANK(C581:G581)&gt;0)), "Fail", IF(K581="TRUE","Blank (Sch D)","Pass"))</f>
        <v>Blank (Sch D)</v>
      </c>
      <c r="K581" s="177" t="str">
        <f t="shared" si="9"/>
        <v>TRUE</v>
      </c>
    </row>
    <row r="582" spans="2:11" x14ac:dyDescent="0.2">
      <c r="B582" s="91">
        <v>579</v>
      </c>
      <c r="C582" s="246"/>
      <c r="D582" s="246"/>
      <c r="E582" s="254"/>
      <c r="F582" s="249"/>
      <c r="G582" s="238"/>
      <c r="J582" s="177" t="str">
        <f>IF(OR(COUNTIF('Sch D1 Validation'!B580:C580,"Fail")&gt;0, AND(COUNTBLANK(C582:E582)=3, OR(NOT(ISBLANK(F582)), NOT(ISBLANK(G582)))), AND(COUNTBLANK(C582:G582)&lt;5,COUNTBLANK(C582:G582)&gt;0)), "Fail", IF(K582="TRUE","Blank (Sch D)","Pass"))</f>
        <v>Blank (Sch D)</v>
      </c>
      <c r="K582" s="177" t="str">
        <f t="shared" si="9"/>
        <v>TRUE</v>
      </c>
    </row>
    <row r="583" spans="2:11" x14ac:dyDescent="0.2">
      <c r="B583" s="91">
        <v>580</v>
      </c>
      <c r="C583" s="246"/>
      <c r="D583" s="246"/>
      <c r="E583" s="254"/>
      <c r="F583" s="249"/>
      <c r="G583" s="238"/>
      <c r="J583" s="177" t="str">
        <f>IF(OR(COUNTIF('Sch D1 Validation'!B581:C581,"Fail")&gt;0, AND(COUNTBLANK(C583:E583)=3, OR(NOT(ISBLANK(F583)), NOT(ISBLANK(G583)))), AND(COUNTBLANK(C583:G583)&lt;5,COUNTBLANK(C583:G583)&gt;0)), "Fail", IF(K583="TRUE","Blank (Sch D)","Pass"))</f>
        <v>Blank (Sch D)</v>
      </c>
      <c r="K583" s="177" t="str">
        <f t="shared" si="9"/>
        <v>TRUE</v>
      </c>
    </row>
    <row r="584" spans="2:11" x14ac:dyDescent="0.2">
      <c r="B584" s="91">
        <v>581</v>
      </c>
      <c r="C584" s="246"/>
      <c r="D584" s="246"/>
      <c r="E584" s="254"/>
      <c r="F584" s="249"/>
      <c r="G584" s="238"/>
      <c r="J584" s="177" t="str">
        <f>IF(OR(COUNTIF('Sch D1 Validation'!B582:C582,"Fail")&gt;0, AND(COUNTBLANK(C584:E584)=3, OR(NOT(ISBLANK(F584)), NOT(ISBLANK(G584)))), AND(COUNTBLANK(C584:G584)&lt;5,COUNTBLANK(C584:G584)&gt;0)), "Fail", IF(K584="TRUE","Blank (Sch D)","Pass"))</f>
        <v>Blank (Sch D)</v>
      </c>
      <c r="K584" s="177" t="str">
        <f t="shared" si="9"/>
        <v>TRUE</v>
      </c>
    </row>
    <row r="585" spans="2:11" x14ac:dyDescent="0.2">
      <c r="B585" s="91">
        <v>582</v>
      </c>
      <c r="C585" s="246"/>
      <c r="D585" s="246"/>
      <c r="E585" s="254"/>
      <c r="F585" s="249"/>
      <c r="G585" s="238"/>
      <c r="J585" s="177" t="str">
        <f>IF(OR(COUNTIF('Sch D1 Validation'!B583:C583,"Fail")&gt;0, AND(COUNTBLANK(C585:E585)=3, OR(NOT(ISBLANK(F585)), NOT(ISBLANK(G585)))), AND(COUNTBLANK(C585:G585)&lt;5,COUNTBLANK(C585:G585)&gt;0)), "Fail", IF(K585="TRUE","Blank (Sch D)","Pass"))</f>
        <v>Blank (Sch D)</v>
      </c>
      <c r="K585" s="177" t="str">
        <f t="shared" si="9"/>
        <v>TRUE</v>
      </c>
    </row>
    <row r="586" spans="2:11" x14ac:dyDescent="0.2">
      <c r="B586" s="91">
        <v>583</v>
      </c>
      <c r="C586" s="246"/>
      <c r="D586" s="246"/>
      <c r="E586" s="254"/>
      <c r="F586" s="249"/>
      <c r="G586" s="238"/>
      <c r="J586" s="177" t="str">
        <f>IF(OR(COUNTIF('Sch D1 Validation'!B584:C584,"Fail")&gt;0, AND(COUNTBLANK(C586:E586)=3, OR(NOT(ISBLANK(F586)), NOT(ISBLANK(G586)))), AND(COUNTBLANK(C586:G586)&lt;5,COUNTBLANK(C586:G586)&gt;0)), "Fail", IF(K586="TRUE","Blank (Sch D)","Pass"))</f>
        <v>Blank (Sch D)</v>
      </c>
      <c r="K586" s="177" t="str">
        <f t="shared" si="9"/>
        <v>TRUE</v>
      </c>
    </row>
    <row r="587" spans="2:11" x14ac:dyDescent="0.2">
      <c r="B587" s="91">
        <v>584</v>
      </c>
      <c r="C587" s="246"/>
      <c r="D587" s="246"/>
      <c r="E587" s="254"/>
      <c r="F587" s="249"/>
      <c r="G587" s="238"/>
      <c r="J587" s="177" t="str">
        <f>IF(OR(COUNTIF('Sch D1 Validation'!B585:C585,"Fail")&gt;0, AND(COUNTBLANK(C587:E587)=3, OR(NOT(ISBLANK(F587)), NOT(ISBLANK(G587)))), AND(COUNTBLANK(C587:G587)&lt;5,COUNTBLANK(C587:G587)&gt;0)), "Fail", IF(K587="TRUE","Blank (Sch D)","Pass"))</f>
        <v>Blank (Sch D)</v>
      </c>
      <c r="K587" s="177" t="str">
        <f t="shared" si="9"/>
        <v>TRUE</v>
      </c>
    </row>
    <row r="588" spans="2:11" x14ac:dyDescent="0.2">
      <c r="B588" s="91">
        <v>585</v>
      </c>
      <c r="C588" s="246"/>
      <c r="D588" s="246"/>
      <c r="E588" s="254"/>
      <c r="F588" s="249"/>
      <c r="G588" s="238"/>
      <c r="J588" s="177" t="str">
        <f>IF(OR(COUNTIF('Sch D1 Validation'!B586:C586,"Fail")&gt;0, AND(COUNTBLANK(C588:E588)=3, OR(NOT(ISBLANK(F588)), NOT(ISBLANK(G588)))), AND(COUNTBLANK(C588:G588)&lt;5,COUNTBLANK(C588:G588)&gt;0)), "Fail", IF(K588="TRUE","Blank (Sch D)","Pass"))</f>
        <v>Blank (Sch D)</v>
      </c>
      <c r="K588" s="177" t="str">
        <f t="shared" si="9"/>
        <v>TRUE</v>
      </c>
    </row>
    <row r="589" spans="2:11" x14ac:dyDescent="0.2">
      <c r="B589" s="91">
        <v>586</v>
      </c>
      <c r="C589" s="246"/>
      <c r="D589" s="246"/>
      <c r="E589" s="254"/>
      <c r="F589" s="249"/>
      <c r="G589" s="238"/>
      <c r="J589" s="177" t="str">
        <f>IF(OR(COUNTIF('Sch D1 Validation'!B587:C587,"Fail")&gt;0, AND(COUNTBLANK(C589:E589)=3, OR(NOT(ISBLANK(F589)), NOT(ISBLANK(G589)))), AND(COUNTBLANK(C589:G589)&lt;5,COUNTBLANK(C589:G589)&gt;0)), "Fail", IF(K589="TRUE","Blank (Sch D)","Pass"))</f>
        <v>Blank (Sch D)</v>
      </c>
      <c r="K589" s="177" t="str">
        <f t="shared" si="9"/>
        <v>TRUE</v>
      </c>
    </row>
    <row r="590" spans="2:11" x14ac:dyDescent="0.2">
      <c r="B590" s="91">
        <v>587</v>
      </c>
      <c r="C590" s="246"/>
      <c r="D590" s="246"/>
      <c r="E590" s="254"/>
      <c r="F590" s="249"/>
      <c r="G590" s="238"/>
      <c r="J590" s="177" t="str">
        <f>IF(OR(COUNTIF('Sch D1 Validation'!B588:C588,"Fail")&gt;0, AND(COUNTBLANK(C590:E590)=3, OR(NOT(ISBLANK(F590)), NOT(ISBLANK(G590)))), AND(COUNTBLANK(C590:G590)&lt;5,COUNTBLANK(C590:G590)&gt;0)), "Fail", IF(K590="TRUE","Blank (Sch D)","Pass"))</f>
        <v>Blank (Sch D)</v>
      </c>
      <c r="K590" s="177" t="str">
        <f t="shared" si="9"/>
        <v>TRUE</v>
      </c>
    </row>
    <row r="591" spans="2:11" x14ac:dyDescent="0.2">
      <c r="B591" s="91">
        <v>588</v>
      </c>
      <c r="C591" s="246"/>
      <c r="D591" s="246"/>
      <c r="E591" s="254"/>
      <c r="F591" s="249"/>
      <c r="G591" s="238"/>
      <c r="J591" s="177" t="str">
        <f>IF(OR(COUNTIF('Sch D1 Validation'!B589:C589,"Fail")&gt;0, AND(COUNTBLANK(C591:E591)=3, OR(NOT(ISBLANK(F591)), NOT(ISBLANK(G591)))), AND(COUNTBLANK(C591:G591)&lt;5,COUNTBLANK(C591:G591)&gt;0)), "Fail", IF(K591="TRUE","Blank (Sch D)","Pass"))</f>
        <v>Blank (Sch D)</v>
      </c>
      <c r="K591" s="177" t="str">
        <f t="shared" si="9"/>
        <v>TRUE</v>
      </c>
    </row>
    <row r="592" spans="2:11" x14ac:dyDescent="0.2">
      <c r="B592" s="91">
        <v>589</v>
      </c>
      <c r="C592" s="246"/>
      <c r="D592" s="246"/>
      <c r="E592" s="254"/>
      <c r="F592" s="249"/>
      <c r="G592" s="238"/>
      <c r="J592" s="177" t="str">
        <f>IF(OR(COUNTIF('Sch D1 Validation'!B590:C590,"Fail")&gt;0, AND(COUNTBLANK(C592:E592)=3, OR(NOT(ISBLANK(F592)), NOT(ISBLANK(G592)))), AND(COUNTBLANK(C592:G592)&lt;5,COUNTBLANK(C592:G592)&gt;0)), "Fail", IF(K592="TRUE","Blank (Sch D)","Pass"))</f>
        <v>Blank (Sch D)</v>
      </c>
      <c r="K592" s="177" t="str">
        <f t="shared" si="9"/>
        <v>TRUE</v>
      </c>
    </row>
    <row r="593" spans="2:11" x14ac:dyDescent="0.2">
      <c r="B593" s="91">
        <v>590</v>
      </c>
      <c r="C593" s="246"/>
      <c r="D593" s="246"/>
      <c r="E593" s="254"/>
      <c r="F593" s="249"/>
      <c r="G593" s="238"/>
      <c r="J593" s="177" t="str">
        <f>IF(OR(COUNTIF('Sch D1 Validation'!B591:C591,"Fail")&gt;0, AND(COUNTBLANK(C593:E593)=3, OR(NOT(ISBLANK(F593)), NOT(ISBLANK(G593)))), AND(COUNTBLANK(C593:G593)&lt;5,COUNTBLANK(C593:G593)&gt;0)), "Fail", IF(K593="TRUE","Blank (Sch D)","Pass"))</f>
        <v>Blank (Sch D)</v>
      </c>
      <c r="K593" s="177" t="str">
        <f t="shared" si="9"/>
        <v>TRUE</v>
      </c>
    </row>
    <row r="594" spans="2:11" x14ac:dyDescent="0.2">
      <c r="B594" s="91">
        <v>591</v>
      </c>
      <c r="C594" s="246"/>
      <c r="D594" s="246"/>
      <c r="E594" s="254"/>
      <c r="F594" s="249"/>
      <c r="G594" s="238"/>
      <c r="J594" s="177" t="str">
        <f>IF(OR(COUNTIF('Sch D1 Validation'!B592:C592,"Fail")&gt;0, AND(COUNTBLANK(C594:E594)=3, OR(NOT(ISBLANK(F594)), NOT(ISBLANK(G594)))), AND(COUNTBLANK(C594:G594)&lt;5,COUNTBLANK(C594:G594)&gt;0)), "Fail", IF(K594="TRUE","Blank (Sch D)","Pass"))</f>
        <v>Blank (Sch D)</v>
      </c>
      <c r="K594" s="177" t="str">
        <f t="shared" si="9"/>
        <v>TRUE</v>
      </c>
    </row>
    <row r="595" spans="2:11" x14ac:dyDescent="0.2">
      <c r="B595" s="91">
        <v>592</v>
      </c>
      <c r="C595" s="246"/>
      <c r="D595" s="246"/>
      <c r="E595" s="254"/>
      <c r="F595" s="249"/>
      <c r="G595" s="238"/>
      <c r="J595" s="177" t="str">
        <f>IF(OR(COUNTIF('Sch D1 Validation'!B593:C593,"Fail")&gt;0, AND(COUNTBLANK(C595:E595)=3, OR(NOT(ISBLANK(F595)), NOT(ISBLANK(G595)))), AND(COUNTBLANK(C595:G595)&lt;5,COUNTBLANK(C595:G595)&gt;0)), "Fail", IF(K595="TRUE","Blank (Sch D)","Pass"))</f>
        <v>Blank (Sch D)</v>
      </c>
      <c r="K595" s="177" t="str">
        <f t="shared" si="9"/>
        <v>TRUE</v>
      </c>
    </row>
    <row r="596" spans="2:11" x14ac:dyDescent="0.2">
      <c r="B596" s="91">
        <v>593</v>
      </c>
      <c r="C596" s="246"/>
      <c r="D596" s="246"/>
      <c r="E596" s="254"/>
      <c r="F596" s="249"/>
      <c r="G596" s="238"/>
      <c r="J596" s="177" t="str">
        <f>IF(OR(COUNTIF('Sch D1 Validation'!B594:C594,"Fail")&gt;0, AND(COUNTBLANK(C596:E596)=3, OR(NOT(ISBLANK(F596)), NOT(ISBLANK(G596)))), AND(COUNTBLANK(C596:G596)&lt;5,COUNTBLANK(C596:G596)&gt;0)), "Fail", IF(K596="TRUE","Blank (Sch D)","Pass"))</f>
        <v>Blank (Sch D)</v>
      </c>
      <c r="K596" s="177" t="str">
        <f t="shared" si="9"/>
        <v>TRUE</v>
      </c>
    </row>
    <row r="597" spans="2:11" x14ac:dyDescent="0.2">
      <c r="B597" s="91">
        <v>594</v>
      </c>
      <c r="C597" s="246"/>
      <c r="D597" s="246"/>
      <c r="E597" s="254"/>
      <c r="F597" s="249"/>
      <c r="G597" s="238"/>
      <c r="J597" s="177" t="str">
        <f>IF(OR(COUNTIF('Sch D1 Validation'!B595:C595,"Fail")&gt;0, AND(COUNTBLANK(C597:E597)=3, OR(NOT(ISBLANK(F597)), NOT(ISBLANK(G597)))), AND(COUNTBLANK(C597:G597)&lt;5,COUNTBLANK(C597:G597)&gt;0)), "Fail", IF(K597="TRUE","Blank (Sch D)","Pass"))</f>
        <v>Blank (Sch D)</v>
      </c>
      <c r="K597" s="177" t="str">
        <f t="shared" si="9"/>
        <v>TRUE</v>
      </c>
    </row>
    <row r="598" spans="2:11" x14ac:dyDescent="0.2">
      <c r="B598" s="91">
        <v>595</v>
      </c>
      <c r="C598" s="246"/>
      <c r="D598" s="246"/>
      <c r="E598" s="254"/>
      <c r="F598" s="249"/>
      <c r="G598" s="238"/>
      <c r="J598" s="177" t="str">
        <f>IF(OR(COUNTIF('Sch D1 Validation'!B596:C596,"Fail")&gt;0, AND(COUNTBLANK(C598:E598)=3, OR(NOT(ISBLANK(F598)), NOT(ISBLANK(G598)))), AND(COUNTBLANK(C598:G598)&lt;5,COUNTBLANK(C598:G598)&gt;0)), "Fail", IF(K598="TRUE","Blank (Sch D)","Pass"))</f>
        <v>Blank (Sch D)</v>
      </c>
      <c r="K598" s="177" t="str">
        <f t="shared" si="9"/>
        <v>TRUE</v>
      </c>
    </row>
    <row r="599" spans="2:11" x14ac:dyDescent="0.2">
      <c r="B599" s="91">
        <v>596</v>
      </c>
      <c r="C599" s="246"/>
      <c r="D599" s="246"/>
      <c r="E599" s="254"/>
      <c r="F599" s="249"/>
      <c r="G599" s="238"/>
      <c r="J599" s="177" t="str">
        <f>IF(OR(COUNTIF('Sch D1 Validation'!B597:C597,"Fail")&gt;0, AND(COUNTBLANK(C599:E599)=3, OR(NOT(ISBLANK(F599)), NOT(ISBLANK(G599)))), AND(COUNTBLANK(C599:G599)&lt;5,COUNTBLANK(C599:G599)&gt;0)), "Fail", IF(K599="TRUE","Blank (Sch D)","Pass"))</f>
        <v>Blank (Sch D)</v>
      </c>
      <c r="K599" s="177" t="str">
        <f t="shared" si="9"/>
        <v>TRUE</v>
      </c>
    </row>
    <row r="600" spans="2:11" x14ac:dyDescent="0.2">
      <c r="B600" s="91">
        <v>597</v>
      </c>
      <c r="C600" s="246"/>
      <c r="D600" s="246"/>
      <c r="E600" s="254"/>
      <c r="F600" s="249"/>
      <c r="G600" s="238"/>
      <c r="J600" s="177" t="str">
        <f>IF(OR(COUNTIF('Sch D1 Validation'!B598:C598,"Fail")&gt;0, AND(COUNTBLANK(C600:E600)=3, OR(NOT(ISBLANK(F600)), NOT(ISBLANK(G600)))), AND(COUNTBLANK(C600:G600)&lt;5,COUNTBLANK(C600:G600)&gt;0)), "Fail", IF(K600="TRUE","Blank (Sch D)","Pass"))</f>
        <v>Blank (Sch D)</v>
      </c>
      <c r="K600" s="177" t="str">
        <f t="shared" si="9"/>
        <v>TRUE</v>
      </c>
    </row>
    <row r="601" spans="2:11" x14ac:dyDescent="0.2">
      <c r="B601" s="91">
        <v>598</v>
      </c>
      <c r="C601" s="246"/>
      <c r="D601" s="246"/>
      <c r="E601" s="254"/>
      <c r="F601" s="249"/>
      <c r="G601" s="238"/>
      <c r="J601" s="177" t="str">
        <f>IF(OR(COUNTIF('Sch D1 Validation'!B599:C599,"Fail")&gt;0, AND(COUNTBLANK(C601:E601)=3, OR(NOT(ISBLANK(F601)), NOT(ISBLANK(G601)))), AND(COUNTBLANK(C601:G601)&lt;5,COUNTBLANK(C601:G601)&gt;0)), "Fail", IF(K601="TRUE","Blank (Sch D)","Pass"))</f>
        <v>Blank (Sch D)</v>
      </c>
      <c r="K601" s="177" t="str">
        <f t="shared" si="9"/>
        <v>TRUE</v>
      </c>
    </row>
    <row r="602" spans="2:11" x14ac:dyDescent="0.2">
      <c r="B602" s="91">
        <v>599</v>
      </c>
      <c r="C602" s="246"/>
      <c r="D602" s="246"/>
      <c r="E602" s="254"/>
      <c r="F602" s="249"/>
      <c r="G602" s="238"/>
      <c r="J602" s="177" t="str">
        <f>IF(OR(COUNTIF('Sch D1 Validation'!B600:C600,"Fail")&gt;0, AND(COUNTBLANK(C602:E602)=3, OR(NOT(ISBLANK(F602)), NOT(ISBLANK(G602)))), AND(COUNTBLANK(C602:G602)&lt;5,COUNTBLANK(C602:G602)&gt;0)), "Fail", IF(K602="TRUE","Blank (Sch D)","Pass"))</f>
        <v>Blank (Sch D)</v>
      </c>
      <c r="K602" s="177" t="str">
        <f t="shared" si="9"/>
        <v>TRUE</v>
      </c>
    </row>
    <row r="603" spans="2:11" x14ac:dyDescent="0.2">
      <c r="B603" s="91">
        <v>600</v>
      </c>
      <c r="C603" s="246"/>
      <c r="D603" s="246"/>
      <c r="E603" s="254"/>
      <c r="F603" s="249"/>
      <c r="G603" s="238"/>
      <c r="J603" s="177" t="str">
        <f>IF(OR(COUNTIF('Sch D1 Validation'!B601:C601,"Fail")&gt;0, AND(COUNTBLANK(C603:E603)=3, OR(NOT(ISBLANK(F603)), NOT(ISBLANK(G603)))), AND(COUNTBLANK(C603:G603)&lt;5,COUNTBLANK(C603:G603)&gt;0)), "Fail", IF(K603="TRUE","Blank (Sch D)","Pass"))</f>
        <v>Blank (Sch D)</v>
      </c>
      <c r="K603" s="177" t="str">
        <f t="shared" si="9"/>
        <v>TRUE</v>
      </c>
    </row>
    <row r="604" spans="2:11" x14ac:dyDescent="0.2">
      <c r="B604" s="91">
        <v>601</v>
      </c>
      <c r="C604" s="246"/>
      <c r="D604" s="246"/>
      <c r="E604" s="254"/>
      <c r="F604" s="249"/>
      <c r="G604" s="238"/>
      <c r="J604" s="177" t="str">
        <f>IF(OR(COUNTIF('Sch D1 Validation'!B602:C602,"Fail")&gt;0, AND(COUNTBLANK(C604:E604)=3, OR(NOT(ISBLANK(F604)), NOT(ISBLANK(G604)))), AND(COUNTBLANK(C604:G604)&lt;5,COUNTBLANK(C604:G604)&gt;0)), "Fail", IF(K604="TRUE","Blank (Sch D)","Pass"))</f>
        <v>Blank (Sch D)</v>
      </c>
      <c r="K604" s="177" t="str">
        <f t="shared" si="9"/>
        <v>TRUE</v>
      </c>
    </row>
    <row r="605" spans="2:11" x14ac:dyDescent="0.2">
      <c r="B605" s="91">
        <v>602</v>
      </c>
      <c r="C605" s="246"/>
      <c r="D605" s="246"/>
      <c r="E605" s="254"/>
      <c r="F605" s="249"/>
      <c r="G605" s="238"/>
      <c r="J605" s="177" t="str">
        <f>IF(OR(COUNTIF('Sch D1 Validation'!B603:C603,"Fail")&gt;0, AND(COUNTBLANK(C605:E605)=3, OR(NOT(ISBLANK(F605)), NOT(ISBLANK(G605)))), AND(COUNTBLANK(C605:G605)&lt;5,COUNTBLANK(C605:G605)&gt;0)), "Fail", IF(K605="TRUE","Blank (Sch D)","Pass"))</f>
        <v>Blank (Sch D)</v>
      </c>
      <c r="K605" s="177" t="str">
        <f t="shared" si="9"/>
        <v>TRUE</v>
      </c>
    </row>
    <row r="606" spans="2:11" x14ac:dyDescent="0.2">
      <c r="B606" s="91">
        <v>603</v>
      </c>
      <c r="C606" s="246"/>
      <c r="D606" s="246"/>
      <c r="E606" s="254"/>
      <c r="F606" s="249"/>
      <c r="G606" s="238"/>
      <c r="J606" s="177" t="str">
        <f>IF(OR(COUNTIF('Sch D1 Validation'!B604:C604,"Fail")&gt;0, AND(COUNTBLANK(C606:E606)=3, OR(NOT(ISBLANK(F606)), NOT(ISBLANK(G606)))), AND(COUNTBLANK(C606:G606)&lt;5,COUNTBLANK(C606:G606)&gt;0)), "Fail", IF(K606="TRUE","Blank (Sch D)","Pass"))</f>
        <v>Blank (Sch D)</v>
      </c>
      <c r="K606" s="177" t="str">
        <f t="shared" si="9"/>
        <v>TRUE</v>
      </c>
    </row>
    <row r="607" spans="2:11" x14ac:dyDescent="0.2">
      <c r="B607" s="91">
        <v>604</v>
      </c>
      <c r="C607" s="246"/>
      <c r="D607" s="246"/>
      <c r="E607" s="254"/>
      <c r="F607" s="249"/>
      <c r="G607" s="238"/>
      <c r="J607" s="177" t="str">
        <f>IF(OR(COUNTIF('Sch D1 Validation'!B605:C605,"Fail")&gt;0, AND(COUNTBLANK(C607:E607)=3, OR(NOT(ISBLANK(F607)), NOT(ISBLANK(G607)))), AND(COUNTBLANK(C607:G607)&lt;5,COUNTBLANK(C607:G607)&gt;0)), "Fail", IF(K607="TRUE","Blank (Sch D)","Pass"))</f>
        <v>Blank (Sch D)</v>
      </c>
      <c r="K607" s="177" t="str">
        <f t="shared" si="9"/>
        <v>TRUE</v>
      </c>
    </row>
    <row r="608" spans="2:11" x14ac:dyDescent="0.2">
      <c r="B608" s="91">
        <v>605</v>
      </c>
      <c r="C608" s="246"/>
      <c r="D608" s="246"/>
      <c r="E608" s="254"/>
      <c r="F608" s="249"/>
      <c r="G608" s="238"/>
      <c r="J608" s="177" t="str">
        <f>IF(OR(COUNTIF('Sch D1 Validation'!B606:C606,"Fail")&gt;0, AND(COUNTBLANK(C608:E608)=3, OR(NOT(ISBLANK(F608)), NOT(ISBLANK(G608)))), AND(COUNTBLANK(C608:G608)&lt;5,COUNTBLANK(C608:G608)&gt;0)), "Fail", IF(K608="TRUE","Blank (Sch D)","Pass"))</f>
        <v>Blank (Sch D)</v>
      </c>
      <c r="K608" s="177" t="str">
        <f t="shared" si="9"/>
        <v>TRUE</v>
      </c>
    </row>
    <row r="609" spans="2:11" x14ac:dyDescent="0.2">
      <c r="B609" s="91">
        <v>606</v>
      </c>
      <c r="C609" s="246"/>
      <c r="D609" s="246"/>
      <c r="E609" s="254"/>
      <c r="F609" s="249"/>
      <c r="G609" s="238"/>
      <c r="J609" s="177" t="str">
        <f>IF(OR(COUNTIF('Sch D1 Validation'!B607:C607,"Fail")&gt;0, AND(COUNTBLANK(C609:E609)=3, OR(NOT(ISBLANK(F609)), NOT(ISBLANK(G609)))), AND(COUNTBLANK(C609:G609)&lt;5,COUNTBLANK(C609:G609)&gt;0)), "Fail", IF(K609="TRUE","Blank (Sch D)","Pass"))</f>
        <v>Blank (Sch D)</v>
      </c>
      <c r="K609" s="177" t="str">
        <f t="shared" si="9"/>
        <v>TRUE</v>
      </c>
    </row>
    <row r="610" spans="2:11" x14ac:dyDescent="0.2">
      <c r="B610" s="91">
        <v>607</v>
      </c>
      <c r="C610" s="246"/>
      <c r="D610" s="246"/>
      <c r="E610" s="254"/>
      <c r="F610" s="249"/>
      <c r="G610" s="238"/>
      <c r="J610" s="177" t="str">
        <f>IF(OR(COUNTIF('Sch D1 Validation'!B608:C608,"Fail")&gt;0, AND(COUNTBLANK(C610:E610)=3, OR(NOT(ISBLANK(F610)), NOT(ISBLANK(G610)))), AND(COUNTBLANK(C610:G610)&lt;5,COUNTBLANK(C610:G610)&gt;0)), "Fail", IF(K610="TRUE","Blank (Sch D)","Pass"))</f>
        <v>Blank (Sch D)</v>
      </c>
      <c r="K610" s="177" t="str">
        <f t="shared" si="9"/>
        <v>TRUE</v>
      </c>
    </row>
    <row r="611" spans="2:11" x14ac:dyDescent="0.2">
      <c r="B611" s="91">
        <v>608</v>
      </c>
      <c r="C611" s="246"/>
      <c r="D611" s="246"/>
      <c r="E611" s="254"/>
      <c r="F611" s="249"/>
      <c r="G611" s="238"/>
      <c r="J611" s="177" t="str">
        <f>IF(OR(COUNTIF('Sch D1 Validation'!B609:C609,"Fail")&gt;0, AND(COUNTBLANK(C611:E611)=3, OR(NOT(ISBLANK(F611)), NOT(ISBLANK(G611)))), AND(COUNTBLANK(C611:G611)&lt;5,COUNTBLANK(C611:G611)&gt;0)), "Fail", IF(K611="TRUE","Blank (Sch D)","Pass"))</f>
        <v>Blank (Sch D)</v>
      </c>
      <c r="K611" s="177" t="str">
        <f t="shared" si="9"/>
        <v>TRUE</v>
      </c>
    </row>
    <row r="612" spans="2:11" x14ac:dyDescent="0.2">
      <c r="B612" s="91">
        <v>609</v>
      </c>
      <c r="C612" s="246"/>
      <c r="D612" s="246"/>
      <c r="E612" s="254"/>
      <c r="F612" s="249"/>
      <c r="G612" s="238"/>
      <c r="J612" s="177" t="str">
        <f>IF(OR(COUNTIF('Sch D1 Validation'!B610:C610,"Fail")&gt;0, AND(COUNTBLANK(C612:E612)=3, OR(NOT(ISBLANK(F612)), NOT(ISBLANK(G612)))), AND(COUNTBLANK(C612:G612)&lt;5,COUNTBLANK(C612:G612)&gt;0)), "Fail", IF(K612="TRUE","Blank (Sch D)","Pass"))</f>
        <v>Blank (Sch D)</v>
      </c>
      <c r="K612" s="177" t="str">
        <f t="shared" si="9"/>
        <v>TRUE</v>
      </c>
    </row>
    <row r="613" spans="2:11" x14ac:dyDescent="0.2">
      <c r="B613" s="91">
        <v>610</v>
      </c>
      <c r="C613" s="246"/>
      <c r="D613" s="246"/>
      <c r="E613" s="254"/>
      <c r="F613" s="249"/>
      <c r="G613" s="238"/>
      <c r="J613" s="177" t="str">
        <f>IF(OR(COUNTIF('Sch D1 Validation'!B611:C611,"Fail")&gt;0, AND(COUNTBLANK(C613:E613)=3, OR(NOT(ISBLANK(F613)), NOT(ISBLANK(G613)))), AND(COUNTBLANK(C613:G613)&lt;5,COUNTBLANK(C613:G613)&gt;0)), "Fail", IF(K613="TRUE","Blank (Sch D)","Pass"))</f>
        <v>Blank (Sch D)</v>
      </c>
      <c r="K613" s="177" t="str">
        <f t="shared" si="9"/>
        <v>TRUE</v>
      </c>
    </row>
    <row r="614" spans="2:11" x14ac:dyDescent="0.2">
      <c r="B614" s="91">
        <v>611</v>
      </c>
      <c r="C614" s="246"/>
      <c r="D614" s="246"/>
      <c r="E614" s="254"/>
      <c r="F614" s="249"/>
      <c r="G614" s="238"/>
      <c r="J614" s="177" t="str">
        <f>IF(OR(COUNTIF('Sch D1 Validation'!B612:C612,"Fail")&gt;0, AND(COUNTBLANK(C614:E614)=3, OR(NOT(ISBLANK(F614)), NOT(ISBLANK(G614)))), AND(COUNTBLANK(C614:G614)&lt;5,COUNTBLANK(C614:G614)&gt;0)), "Fail", IF(K614="TRUE","Blank (Sch D)","Pass"))</f>
        <v>Blank (Sch D)</v>
      </c>
      <c r="K614" s="177" t="str">
        <f t="shared" si="9"/>
        <v>TRUE</v>
      </c>
    </row>
    <row r="615" spans="2:11" x14ac:dyDescent="0.2">
      <c r="B615" s="91">
        <v>612</v>
      </c>
      <c r="C615" s="246"/>
      <c r="D615" s="246"/>
      <c r="E615" s="254"/>
      <c r="F615" s="249"/>
      <c r="G615" s="238"/>
      <c r="J615" s="177" t="str">
        <f>IF(OR(COUNTIF('Sch D1 Validation'!B613:C613,"Fail")&gt;0, AND(COUNTBLANK(C615:E615)=3, OR(NOT(ISBLANK(F615)), NOT(ISBLANK(G615)))), AND(COUNTBLANK(C615:G615)&lt;5,COUNTBLANK(C615:G615)&gt;0)), "Fail", IF(K615="TRUE","Blank (Sch D)","Pass"))</f>
        <v>Blank (Sch D)</v>
      </c>
      <c r="K615" s="177" t="str">
        <f t="shared" si="9"/>
        <v>TRUE</v>
      </c>
    </row>
    <row r="616" spans="2:11" x14ac:dyDescent="0.2">
      <c r="B616" s="91">
        <v>613</v>
      </c>
      <c r="C616" s="246"/>
      <c r="D616" s="246"/>
      <c r="E616" s="254"/>
      <c r="F616" s="249"/>
      <c r="G616" s="238"/>
      <c r="J616" s="177" t="str">
        <f>IF(OR(COUNTIF('Sch D1 Validation'!B614:C614,"Fail")&gt;0, AND(COUNTBLANK(C616:E616)=3, OR(NOT(ISBLANK(F616)), NOT(ISBLANK(G616)))), AND(COUNTBLANK(C616:G616)&lt;5,COUNTBLANK(C616:G616)&gt;0)), "Fail", IF(K616="TRUE","Blank (Sch D)","Pass"))</f>
        <v>Blank (Sch D)</v>
      </c>
      <c r="K616" s="177" t="str">
        <f t="shared" si="9"/>
        <v>TRUE</v>
      </c>
    </row>
    <row r="617" spans="2:11" x14ac:dyDescent="0.2">
      <c r="B617" s="91">
        <v>614</v>
      </c>
      <c r="C617" s="246"/>
      <c r="D617" s="246"/>
      <c r="E617" s="254"/>
      <c r="F617" s="249"/>
      <c r="G617" s="238"/>
      <c r="J617" s="177" t="str">
        <f>IF(OR(COUNTIF('Sch D1 Validation'!B615:C615,"Fail")&gt;0, AND(COUNTBLANK(C617:E617)=3, OR(NOT(ISBLANK(F617)), NOT(ISBLANK(G617)))), AND(COUNTBLANK(C617:G617)&lt;5,COUNTBLANK(C617:G617)&gt;0)), "Fail", IF(K617="TRUE","Blank (Sch D)","Pass"))</f>
        <v>Blank (Sch D)</v>
      </c>
      <c r="K617" s="177" t="str">
        <f t="shared" si="9"/>
        <v>TRUE</v>
      </c>
    </row>
    <row r="618" spans="2:11" x14ac:dyDescent="0.2">
      <c r="B618" s="91">
        <v>615</v>
      </c>
      <c r="C618" s="246"/>
      <c r="D618" s="246"/>
      <c r="E618" s="254"/>
      <c r="F618" s="249"/>
      <c r="G618" s="238"/>
      <c r="J618" s="177" t="str">
        <f>IF(OR(COUNTIF('Sch D1 Validation'!B616:C616,"Fail")&gt;0, AND(COUNTBLANK(C618:E618)=3, OR(NOT(ISBLANK(F618)), NOT(ISBLANK(G618)))), AND(COUNTBLANK(C618:G618)&lt;5,COUNTBLANK(C618:G618)&gt;0)), "Fail", IF(K618="TRUE","Blank (Sch D)","Pass"))</f>
        <v>Blank (Sch D)</v>
      </c>
      <c r="K618" s="177" t="str">
        <f t="shared" si="9"/>
        <v>TRUE</v>
      </c>
    </row>
    <row r="619" spans="2:11" x14ac:dyDescent="0.2">
      <c r="B619" s="91">
        <v>616</v>
      </c>
      <c r="C619" s="246"/>
      <c r="D619" s="246"/>
      <c r="E619" s="254"/>
      <c r="F619" s="249"/>
      <c r="G619" s="238"/>
      <c r="J619" s="177" t="str">
        <f>IF(OR(COUNTIF('Sch D1 Validation'!B617:C617,"Fail")&gt;0, AND(COUNTBLANK(C619:E619)=3, OR(NOT(ISBLANK(F619)), NOT(ISBLANK(G619)))), AND(COUNTBLANK(C619:G619)&lt;5,COUNTBLANK(C619:G619)&gt;0)), "Fail", IF(K619="TRUE","Blank (Sch D)","Pass"))</f>
        <v>Blank (Sch D)</v>
      </c>
      <c r="K619" s="177" t="str">
        <f t="shared" si="9"/>
        <v>TRUE</v>
      </c>
    </row>
    <row r="620" spans="2:11" x14ac:dyDescent="0.2">
      <c r="B620" s="91">
        <v>617</v>
      </c>
      <c r="C620" s="246"/>
      <c r="D620" s="246"/>
      <c r="E620" s="254"/>
      <c r="F620" s="249"/>
      <c r="G620" s="238"/>
      <c r="J620" s="177" t="str">
        <f>IF(OR(COUNTIF('Sch D1 Validation'!B618:C618,"Fail")&gt;0, AND(COUNTBLANK(C620:E620)=3, OR(NOT(ISBLANK(F620)), NOT(ISBLANK(G620)))), AND(COUNTBLANK(C620:G620)&lt;5,COUNTBLANK(C620:G620)&gt;0)), "Fail", IF(K620="TRUE","Blank (Sch D)","Pass"))</f>
        <v>Blank (Sch D)</v>
      </c>
      <c r="K620" s="177" t="str">
        <f t="shared" si="9"/>
        <v>TRUE</v>
      </c>
    </row>
    <row r="621" spans="2:11" x14ac:dyDescent="0.2">
      <c r="B621" s="91">
        <v>618</v>
      </c>
      <c r="C621" s="246"/>
      <c r="D621" s="246"/>
      <c r="E621" s="254"/>
      <c r="F621" s="249"/>
      <c r="G621" s="238"/>
      <c r="J621" s="177" t="str">
        <f>IF(OR(COUNTIF('Sch D1 Validation'!B619:C619,"Fail")&gt;0, AND(COUNTBLANK(C621:E621)=3, OR(NOT(ISBLANK(F621)), NOT(ISBLANK(G621)))), AND(COUNTBLANK(C621:G621)&lt;5,COUNTBLANK(C621:G621)&gt;0)), "Fail", IF(K621="TRUE","Blank (Sch D)","Pass"))</f>
        <v>Blank (Sch D)</v>
      </c>
      <c r="K621" s="177" t="str">
        <f t="shared" si="9"/>
        <v>TRUE</v>
      </c>
    </row>
    <row r="622" spans="2:11" x14ac:dyDescent="0.2">
      <c r="B622" s="91">
        <v>619</v>
      </c>
      <c r="C622" s="246"/>
      <c r="D622" s="246"/>
      <c r="E622" s="254"/>
      <c r="F622" s="249"/>
      <c r="G622" s="238"/>
      <c r="J622" s="177" t="str">
        <f>IF(OR(COUNTIF('Sch D1 Validation'!B620:C620,"Fail")&gt;0, AND(COUNTBLANK(C622:E622)=3, OR(NOT(ISBLANK(F622)), NOT(ISBLANK(G622)))), AND(COUNTBLANK(C622:G622)&lt;5,COUNTBLANK(C622:G622)&gt;0)), "Fail", IF(K622="TRUE","Blank (Sch D)","Pass"))</f>
        <v>Blank (Sch D)</v>
      </c>
      <c r="K622" s="177" t="str">
        <f t="shared" si="9"/>
        <v>TRUE</v>
      </c>
    </row>
    <row r="623" spans="2:11" x14ac:dyDescent="0.2">
      <c r="B623" s="91">
        <v>620</v>
      </c>
      <c r="C623" s="246"/>
      <c r="D623" s="246"/>
      <c r="E623" s="254"/>
      <c r="F623" s="249"/>
      <c r="G623" s="238"/>
      <c r="J623" s="177" t="str">
        <f>IF(OR(COUNTIF('Sch D1 Validation'!B621:C621,"Fail")&gt;0, AND(COUNTBLANK(C623:E623)=3, OR(NOT(ISBLANK(F623)), NOT(ISBLANK(G623)))), AND(COUNTBLANK(C623:G623)&lt;5,COUNTBLANK(C623:G623)&gt;0)), "Fail", IF(K623="TRUE","Blank (Sch D)","Pass"))</f>
        <v>Blank (Sch D)</v>
      </c>
      <c r="K623" s="177" t="str">
        <f t="shared" si="9"/>
        <v>TRUE</v>
      </c>
    </row>
    <row r="624" spans="2:11" x14ac:dyDescent="0.2">
      <c r="B624" s="91">
        <v>621</v>
      </c>
      <c r="C624" s="246"/>
      <c r="D624" s="246"/>
      <c r="E624" s="254"/>
      <c r="F624" s="249"/>
      <c r="G624" s="238"/>
      <c r="J624" s="177" t="str">
        <f>IF(OR(COUNTIF('Sch D1 Validation'!B622:C622,"Fail")&gt;0, AND(COUNTBLANK(C624:E624)=3, OR(NOT(ISBLANK(F624)), NOT(ISBLANK(G624)))), AND(COUNTBLANK(C624:G624)&lt;5,COUNTBLANK(C624:G624)&gt;0)), "Fail", IF(K624="TRUE","Blank (Sch D)","Pass"))</f>
        <v>Blank (Sch D)</v>
      </c>
      <c r="K624" s="177" t="str">
        <f t="shared" ref="K624:K687" si="10">IF(COUNTBLANK(C624:G624)=5,"TRUE","FALSE")</f>
        <v>TRUE</v>
      </c>
    </row>
    <row r="625" spans="2:11" x14ac:dyDescent="0.2">
      <c r="B625" s="91">
        <v>622</v>
      </c>
      <c r="C625" s="246"/>
      <c r="D625" s="246"/>
      <c r="E625" s="254"/>
      <c r="F625" s="249"/>
      <c r="G625" s="238"/>
      <c r="J625" s="177" t="str">
        <f>IF(OR(COUNTIF('Sch D1 Validation'!B623:C623,"Fail")&gt;0, AND(COUNTBLANK(C625:E625)=3, OR(NOT(ISBLANK(F625)), NOT(ISBLANK(G625)))), AND(COUNTBLANK(C625:G625)&lt;5,COUNTBLANK(C625:G625)&gt;0)), "Fail", IF(K625="TRUE","Blank (Sch D)","Pass"))</f>
        <v>Blank (Sch D)</v>
      </c>
      <c r="K625" s="177" t="str">
        <f t="shared" si="10"/>
        <v>TRUE</v>
      </c>
    </row>
    <row r="626" spans="2:11" x14ac:dyDescent="0.2">
      <c r="B626" s="91">
        <v>623</v>
      </c>
      <c r="C626" s="246"/>
      <c r="D626" s="246"/>
      <c r="E626" s="254"/>
      <c r="F626" s="249"/>
      <c r="G626" s="238"/>
      <c r="J626" s="177" t="str">
        <f>IF(OR(COUNTIF('Sch D1 Validation'!B624:C624,"Fail")&gt;0, AND(COUNTBLANK(C626:E626)=3, OR(NOT(ISBLANK(F626)), NOT(ISBLANK(G626)))), AND(COUNTBLANK(C626:G626)&lt;5,COUNTBLANK(C626:G626)&gt;0)), "Fail", IF(K626="TRUE","Blank (Sch D)","Pass"))</f>
        <v>Blank (Sch D)</v>
      </c>
      <c r="K626" s="177" t="str">
        <f t="shared" si="10"/>
        <v>TRUE</v>
      </c>
    </row>
    <row r="627" spans="2:11" x14ac:dyDescent="0.2">
      <c r="B627" s="91">
        <v>624</v>
      </c>
      <c r="C627" s="246"/>
      <c r="D627" s="246"/>
      <c r="E627" s="254"/>
      <c r="F627" s="249"/>
      <c r="G627" s="238"/>
      <c r="J627" s="177" t="str">
        <f>IF(OR(COUNTIF('Sch D1 Validation'!B625:C625,"Fail")&gt;0, AND(COUNTBLANK(C627:E627)=3, OR(NOT(ISBLANK(F627)), NOT(ISBLANK(G627)))), AND(COUNTBLANK(C627:G627)&lt;5,COUNTBLANK(C627:G627)&gt;0)), "Fail", IF(K627="TRUE","Blank (Sch D)","Pass"))</f>
        <v>Blank (Sch D)</v>
      </c>
      <c r="K627" s="177" t="str">
        <f t="shared" si="10"/>
        <v>TRUE</v>
      </c>
    </row>
    <row r="628" spans="2:11" x14ac:dyDescent="0.2">
      <c r="B628" s="91">
        <v>625</v>
      </c>
      <c r="C628" s="246"/>
      <c r="D628" s="246"/>
      <c r="E628" s="254"/>
      <c r="F628" s="249"/>
      <c r="G628" s="238"/>
      <c r="J628" s="177" t="str">
        <f>IF(OR(COUNTIF('Sch D1 Validation'!B626:C626,"Fail")&gt;0, AND(COUNTBLANK(C628:E628)=3, OR(NOT(ISBLANK(F628)), NOT(ISBLANK(G628)))), AND(COUNTBLANK(C628:G628)&lt;5,COUNTBLANK(C628:G628)&gt;0)), "Fail", IF(K628="TRUE","Blank (Sch D)","Pass"))</f>
        <v>Blank (Sch D)</v>
      </c>
      <c r="K628" s="177" t="str">
        <f t="shared" si="10"/>
        <v>TRUE</v>
      </c>
    </row>
    <row r="629" spans="2:11" x14ac:dyDescent="0.2">
      <c r="B629" s="91">
        <v>626</v>
      </c>
      <c r="C629" s="246"/>
      <c r="D629" s="246"/>
      <c r="E629" s="254"/>
      <c r="F629" s="249"/>
      <c r="G629" s="238"/>
      <c r="J629" s="177" t="str">
        <f>IF(OR(COUNTIF('Sch D1 Validation'!B627:C627,"Fail")&gt;0, AND(COUNTBLANK(C629:E629)=3, OR(NOT(ISBLANK(F629)), NOT(ISBLANK(G629)))), AND(COUNTBLANK(C629:G629)&lt;5,COUNTBLANK(C629:G629)&gt;0)), "Fail", IF(K629="TRUE","Blank (Sch D)","Pass"))</f>
        <v>Blank (Sch D)</v>
      </c>
      <c r="K629" s="177" t="str">
        <f t="shared" si="10"/>
        <v>TRUE</v>
      </c>
    </row>
    <row r="630" spans="2:11" x14ac:dyDescent="0.2">
      <c r="B630" s="91">
        <v>627</v>
      </c>
      <c r="C630" s="246"/>
      <c r="D630" s="246"/>
      <c r="E630" s="254"/>
      <c r="F630" s="249"/>
      <c r="G630" s="238"/>
      <c r="J630" s="177" t="str">
        <f>IF(OR(COUNTIF('Sch D1 Validation'!B628:C628,"Fail")&gt;0, AND(COUNTBLANK(C630:E630)=3, OR(NOT(ISBLANK(F630)), NOT(ISBLANK(G630)))), AND(COUNTBLANK(C630:G630)&lt;5,COUNTBLANK(C630:G630)&gt;0)), "Fail", IF(K630="TRUE","Blank (Sch D)","Pass"))</f>
        <v>Blank (Sch D)</v>
      </c>
      <c r="K630" s="177" t="str">
        <f t="shared" si="10"/>
        <v>TRUE</v>
      </c>
    </row>
    <row r="631" spans="2:11" x14ac:dyDescent="0.2">
      <c r="B631" s="91">
        <v>628</v>
      </c>
      <c r="C631" s="246"/>
      <c r="D631" s="246"/>
      <c r="E631" s="254"/>
      <c r="F631" s="249"/>
      <c r="G631" s="238"/>
      <c r="J631" s="177" t="str">
        <f>IF(OR(COUNTIF('Sch D1 Validation'!B629:C629,"Fail")&gt;0, AND(COUNTBLANK(C631:E631)=3, OR(NOT(ISBLANK(F631)), NOT(ISBLANK(G631)))), AND(COUNTBLANK(C631:G631)&lt;5,COUNTBLANK(C631:G631)&gt;0)), "Fail", IF(K631="TRUE","Blank (Sch D)","Pass"))</f>
        <v>Blank (Sch D)</v>
      </c>
      <c r="K631" s="177" t="str">
        <f t="shared" si="10"/>
        <v>TRUE</v>
      </c>
    </row>
    <row r="632" spans="2:11" x14ac:dyDescent="0.2">
      <c r="B632" s="91">
        <v>629</v>
      </c>
      <c r="C632" s="246"/>
      <c r="D632" s="246"/>
      <c r="E632" s="254"/>
      <c r="F632" s="249"/>
      <c r="G632" s="238"/>
      <c r="J632" s="177" t="str">
        <f>IF(OR(COUNTIF('Sch D1 Validation'!B630:C630,"Fail")&gt;0, AND(COUNTBLANK(C632:E632)=3, OR(NOT(ISBLANK(F632)), NOT(ISBLANK(G632)))), AND(COUNTBLANK(C632:G632)&lt;5,COUNTBLANK(C632:G632)&gt;0)), "Fail", IF(K632="TRUE","Blank (Sch D)","Pass"))</f>
        <v>Blank (Sch D)</v>
      </c>
      <c r="K632" s="177" t="str">
        <f t="shared" si="10"/>
        <v>TRUE</v>
      </c>
    </row>
    <row r="633" spans="2:11" x14ac:dyDescent="0.2">
      <c r="B633" s="91">
        <v>630</v>
      </c>
      <c r="C633" s="246"/>
      <c r="D633" s="246"/>
      <c r="E633" s="254"/>
      <c r="F633" s="249"/>
      <c r="G633" s="238"/>
      <c r="J633" s="177" t="str">
        <f>IF(OR(COUNTIF('Sch D1 Validation'!B631:C631,"Fail")&gt;0, AND(COUNTBLANK(C633:E633)=3, OR(NOT(ISBLANK(F633)), NOT(ISBLANK(G633)))), AND(COUNTBLANK(C633:G633)&lt;5,COUNTBLANK(C633:G633)&gt;0)), "Fail", IF(K633="TRUE","Blank (Sch D)","Pass"))</f>
        <v>Blank (Sch D)</v>
      </c>
      <c r="K633" s="177" t="str">
        <f t="shared" si="10"/>
        <v>TRUE</v>
      </c>
    </row>
    <row r="634" spans="2:11" x14ac:dyDescent="0.2">
      <c r="B634" s="91">
        <v>631</v>
      </c>
      <c r="C634" s="246"/>
      <c r="D634" s="246"/>
      <c r="E634" s="254"/>
      <c r="F634" s="249"/>
      <c r="G634" s="238"/>
      <c r="J634" s="177" t="str">
        <f>IF(OR(COUNTIF('Sch D1 Validation'!B632:C632,"Fail")&gt;0, AND(COUNTBLANK(C634:E634)=3, OR(NOT(ISBLANK(F634)), NOT(ISBLANK(G634)))), AND(COUNTBLANK(C634:G634)&lt;5,COUNTBLANK(C634:G634)&gt;0)), "Fail", IF(K634="TRUE","Blank (Sch D)","Pass"))</f>
        <v>Blank (Sch D)</v>
      </c>
      <c r="K634" s="177" t="str">
        <f t="shared" si="10"/>
        <v>TRUE</v>
      </c>
    </row>
    <row r="635" spans="2:11" x14ac:dyDescent="0.2">
      <c r="B635" s="91">
        <v>632</v>
      </c>
      <c r="C635" s="246"/>
      <c r="D635" s="246"/>
      <c r="E635" s="254"/>
      <c r="F635" s="249"/>
      <c r="G635" s="238"/>
      <c r="J635" s="177" t="str">
        <f>IF(OR(COUNTIF('Sch D1 Validation'!B633:C633,"Fail")&gt;0, AND(COUNTBLANK(C635:E635)=3, OR(NOT(ISBLANK(F635)), NOT(ISBLANK(G635)))), AND(COUNTBLANK(C635:G635)&lt;5,COUNTBLANK(C635:G635)&gt;0)), "Fail", IF(K635="TRUE","Blank (Sch D)","Pass"))</f>
        <v>Blank (Sch D)</v>
      </c>
      <c r="K635" s="177" t="str">
        <f t="shared" si="10"/>
        <v>TRUE</v>
      </c>
    </row>
    <row r="636" spans="2:11" x14ac:dyDescent="0.2">
      <c r="B636" s="91">
        <v>633</v>
      </c>
      <c r="C636" s="246"/>
      <c r="D636" s="246"/>
      <c r="E636" s="254"/>
      <c r="F636" s="249"/>
      <c r="G636" s="238"/>
      <c r="J636" s="177" t="str">
        <f>IF(OR(COUNTIF('Sch D1 Validation'!B634:C634,"Fail")&gt;0, AND(COUNTBLANK(C636:E636)=3, OR(NOT(ISBLANK(F636)), NOT(ISBLANK(G636)))), AND(COUNTBLANK(C636:G636)&lt;5,COUNTBLANK(C636:G636)&gt;0)), "Fail", IF(K636="TRUE","Blank (Sch D)","Pass"))</f>
        <v>Blank (Sch D)</v>
      </c>
      <c r="K636" s="177" t="str">
        <f t="shared" si="10"/>
        <v>TRUE</v>
      </c>
    </row>
    <row r="637" spans="2:11" x14ac:dyDescent="0.2">
      <c r="B637" s="91">
        <v>634</v>
      </c>
      <c r="C637" s="246"/>
      <c r="D637" s="246"/>
      <c r="E637" s="254"/>
      <c r="F637" s="249"/>
      <c r="G637" s="238"/>
      <c r="J637" s="177" t="str">
        <f>IF(OR(COUNTIF('Sch D1 Validation'!B635:C635,"Fail")&gt;0, AND(COUNTBLANK(C637:E637)=3, OR(NOT(ISBLANK(F637)), NOT(ISBLANK(G637)))), AND(COUNTBLANK(C637:G637)&lt;5,COUNTBLANK(C637:G637)&gt;0)), "Fail", IF(K637="TRUE","Blank (Sch D)","Pass"))</f>
        <v>Blank (Sch D)</v>
      </c>
      <c r="K637" s="177" t="str">
        <f t="shared" si="10"/>
        <v>TRUE</v>
      </c>
    </row>
    <row r="638" spans="2:11" x14ac:dyDescent="0.2">
      <c r="B638" s="91">
        <v>635</v>
      </c>
      <c r="C638" s="246"/>
      <c r="D638" s="246"/>
      <c r="E638" s="254"/>
      <c r="F638" s="249"/>
      <c r="G638" s="238"/>
      <c r="J638" s="177" t="str">
        <f>IF(OR(COUNTIF('Sch D1 Validation'!B636:C636,"Fail")&gt;0, AND(COUNTBLANK(C638:E638)=3, OR(NOT(ISBLANK(F638)), NOT(ISBLANK(G638)))), AND(COUNTBLANK(C638:G638)&lt;5,COUNTBLANK(C638:G638)&gt;0)), "Fail", IF(K638="TRUE","Blank (Sch D)","Pass"))</f>
        <v>Blank (Sch D)</v>
      </c>
      <c r="K638" s="177" t="str">
        <f t="shared" si="10"/>
        <v>TRUE</v>
      </c>
    </row>
    <row r="639" spans="2:11" x14ac:dyDescent="0.2">
      <c r="B639" s="91">
        <v>636</v>
      </c>
      <c r="C639" s="246"/>
      <c r="D639" s="246"/>
      <c r="E639" s="254"/>
      <c r="F639" s="249"/>
      <c r="G639" s="238"/>
      <c r="J639" s="177" t="str">
        <f>IF(OR(COUNTIF('Sch D1 Validation'!B637:C637,"Fail")&gt;0, AND(COUNTBLANK(C639:E639)=3, OR(NOT(ISBLANK(F639)), NOT(ISBLANK(G639)))), AND(COUNTBLANK(C639:G639)&lt;5,COUNTBLANK(C639:G639)&gt;0)), "Fail", IF(K639="TRUE","Blank (Sch D)","Pass"))</f>
        <v>Blank (Sch D)</v>
      </c>
      <c r="K639" s="177" t="str">
        <f t="shared" si="10"/>
        <v>TRUE</v>
      </c>
    </row>
    <row r="640" spans="2:11" x14ac:dyDescent="0.2">
      <c r="B640" s="91">
        <v>637</v>
      </c>
      <c r="C640" s="246"/>
      <c r="D640" s="246"/>
      <c r="E640" s="254"/>
      <c r="F640" s="249"/>
      <c r="G640" s="238"/>
      <c r="J640" s="177" t="str">
        <f>IF(OR(COUNTIF('Sch D1 Validation'!B638:C638,"Fail")&gt;0, AND(COUNTBLANK(C640:E640)=3, OR(NOT(ISBLANK(F640)), NOT(ISBLANK(G640)))), AND(COUNTBLANK(C640:G640)&lt;5,COUNTBLANK(C640:G640)&gt;0)), "Fail", IF(K640="TRUE","Blank (Sch D)","Pass"))</f>
        <v>Blank (Sch D)</v>
      </c>
      <c r="K640" s="177" t="str">
        <f t="shared" si="10"/>
        <v>TRUE</v>
      </c>
    </row>
    <row r="641" spans="2:11" x14ac:dyDescent="0.2">
      <c r="B641" s="91">
        <v>638</v>
      </c>
      <c r="C641" s="246"/>
      <c r="D641" s="246"/>
      <c r="E641" s="254"/>
      <c r="F641" s="249"/>
      <c r="G641" s="238"/>
      <c r="J641" s="177" t="str">
        <f>IF(OR(COUNTIF('Sch D1 Validation'!B639:C639,"Fail")&gt;0, AND(COUNTBLANK(C641:E641)=3, OR(NOT(ISBLANK(F641)), NOT(ISBLANK(G641)))), AND(COUNTBLANK(C641:G641)&lt;5,COUNTBLANK(C641:G641)&gt;0)), "Fail", IF(K641="TRUE","Blank (Sch D)","Pass"))</f>
        <v>Blank (Sch D)</v>
      </c>
      <c r="K641" s="177" t="str">
        <f t="shared" si="10"/>
        <v>TRUE</v>
      </c>
    </row>
    <row r="642" spans="2:11" x14ac:dyDescent="0.2">
      <c r="B642" s="91">
        <v>639</v>
      </c>
      <c r="C642" s="246"/>
      <c r="D642" s="246"/>
      <c r="E642" s="254"/>
      <c r="F642" s="249"/>
      <c r="G642" s="238"/>
      <c r="J642" s="177" t="str">
        <f>IF(OR(COUNTIF('Sch D1 Validation'!B640:C640,"Fail")&gt;0, AND(COUNTBLANK(C642:E642)=3, OR(NOT(ISBLANK(F642)), NOT(ISBLANK(G642)))), AND(COUNTBLANK(C642:G642)&lt;5,COUNTBLANK(C642:G642)&gt;0)), "Fail", IF(K642="TRUE","Blank (Sch D)","Pass"))</f>
        <v>Blank (Sch D)</v>
      </c>
      <c r="K642" s="177" t="str">
        <f t="shared" si="10"/>
        <v>TRUE</v>
      </c>
    </row>
    <row r="643" spans="2:11" x14ac:dyDescent="0.2">
      <c r="B643" s="91">
        <v>640</v>
      </c>
      <c r="C643" s="246"/>
      <c r="D643" s="246"/>
      <c r="E643" s="254"/>
      <c r="F643" s="249"/>
      <c r="G643" s="238"/>
      <c r="J643" s="177" t="str">
        <f>IF(OR(COUNTIF('Sch D1 Validation'!B641:C641,"Fail")&gt;0, AND(COUNTBLANK(C643:E643)=3, OR(NOT(ISBLANK(F643)), NOT(ISBLANK(G643)))), AND(COUNTBLANK(C643:G643)&lt;5,COUNTBLANK(C643:G643)&gt;0)), "Fail", IF(K643="TRUE","Blank (Sch D)","Pass"))</f>
        <v>Blank (Sch D)</v>
      </c>
      <c r="K643" s="177" t="str">
        <f t="shared" si="10"/>
        <v>TRUE</v>
      </c>
    </row>
    <row r="644" spans="2:11" x14ac:dyDescent="0.2">
      <c r="B644" s="91">
        <v>641</v>
      </c>
      <c r="C644" s="246"/>
      <c r="D644" s="246"/>
      <c r="E644" s="254"/>
      <c r="F644" s="249"/>
      <c r="G644" s="238"/>
      <c r="J644" s="177" t="str">
        <f>IF(OR(COUNTIF('Sch D1 Validation'!B642:C642,"Fail")&gt;0, AND(COUNTBLANK(C644:E644)=3, OR(NOT(ISBLANK(F644)), NOT(ISBLANK(G644)))), AND(COUNTBLANK(C644:G644)&lt;5,COUNTBLANK(C644:G644)&gt;0)), "Fail", IF(K644="TRUE","Blank (Sch D)","Pass"))</f>
        <v>Blank (Sch D)</v>
      </c>
      <c r="K644" s="177" t="str">
        <f t="shared" si="10"/>
        <v>TRUE</v>
      </c>
    </row>
    <row r="645" spans="2:11" x14ac:dyDescent="0.2">
      <c r="B645" s="91">
        <v>642</v>
      </c>
      <c r="C645" s="246"/>
      <c r="D645" s="246"/>
      <c r="E645" s="254"/>
      <c r="F645" s="249"/>
      <c r="G645" s="238"/>
      <c r="J645" s="177" t="str">
        <f>IF(OR(COUNTIF('Sch D1 Validation'!B643:C643,"Fail")&gt;0, AND(COUNTBLANK(C645:E645)=3, OR(NOT(ISBLANK(F645)), NOT(ISBLANK(G645)))), AND(COUNTBLANK(C645:G645)&lt;5,COUNTBLANK(C645:G645)&gt;0)), "Fail", IF(K645="TRUE","Blank (Sch D)","Pass"))</f>
        <v>Blank (Sch D)</v>
      </c>
      <c r="K645" s="177" t="str">
        <f t="shared" si="10"/>
        <v>TRUE</v>
      </c>
    </row>
    <row r="646" spans="2:11" x14ac:dyDescent="0.2">
      <c r="B646" s="91">
        <v>643</v>
      </c>
      <c r="C646" s="246"/>
      <c r="D646" s="246"/>
      <c r="E646" s="254"/>
      <c r="F646" s="249"/>
      <c r="G646" s="238"/>
      <c r="J646" s="177" t="str">
        <f>IF(OR(COUNTIF('Sch D1 Validation'!B644:C644,"Fail")&gt;0, AND(COUNTBLANK(C646:E646)=3, OR(NOT(ISBLANK(F646)), NOT(ISBLANK(G646)))), AND(COUNTBLANK(C646:G646)&lt;5,COUNTBLANK(C646:G646)&gt;0)), "Fail", IF(K646="TRUE","Blank (Sch D)","Pass"))</f>
        <v>Blank (Sch D)</v>
      </c>
      <c r="K646" s="177" t="str">
        <f t="shared" si="10"/>
        <v>TRUE</v>
      </c>
    </row>
    <row r="647" spans="2:11" x14ac:dyDescent="0.2">
      <c r="B647" s="91">
        <v>644</v>
      </c>
      <c r="C647" s="246"/>
      <c r="D647" s="246"/>
      <c r="E647" s="254"/>
      <c r="F647" s="249"/>
      <c r="G647" s="238"/>
      <c r="J647" s="177" t="str">
        <f>IF(OR(COUNTIF('Sch D1 Validation'!B645:C645,"Fail")&gt;0, AND(COUNTBLANK(C647:E647)=3, OR(NOT(ISBLANK(F647)), NOT(ISBLANK(G647)))), AND(COUNTBLANK(C647:G647)&lt;5,COUNTBLANK(C647:G647)&gt;0)), "Fail", IF(K647="TRUE","Blank (Sch D)","Pass"))</f>
        <v>Blank (Sch D)</v>
      </c>
      <c r="K647" s="177" t="str">
        <f t="shared" si="10"/>
        <v>TRUE</v>
      </c>
    </row>
    <row r="648" spans="2:11" x14ac:dyDescent="0.2">
      <c r="B648" s="91">
        <v>645</v>
      </c>
      <c r="C648" s="246"/>
      <c r="D648" s="246"/>
      <c r="E648" s="254"/>
      <c r="F648" s="249"/>
      <c r="G648" s="238"/>
      <c r="J648" s="177" t="str">
        <f>IF(OR(COUNTIF('Sch D1 Validation'!B646:C646,"Fail")&gt;0, AND(COUNTBLANK(C648:E648)=3, OR(NOT(ISBLANK(F648)), NOT(ISBLANK(G648)))), AND(COUNTBLANK(C648:G648)&lt;5,COUNTBLANK(C648:G648)&gt;0)), "Fail", IF(K648="TRUE","Blank (Sch D)","Pass"))</f>
        <v>Blank (Sch D)</v>
      </c>
      <c r="K648" s="177" t="str">
        <f t="shared" si="10"/>
        <v>TRUE</v>
      </c>
    </row>
    <row r="649" spans="2:11" x14ac:dyDescent="0.2">
      <c r="B649" s="91">
        <v>646</v>
      </c>
      <c r="C649" s="246"/>
      <c r="D649" s="246"/>
      <c r="E649" s="254"/>
      <c r="F649" s="249"/>
      <c r="G649" s="238"/>
      <c r="J649" s="177" t="str">
        <f>IF(OR(COUNTIF('Sch D1 Validation'!B647:C647,"Fail")&gt;0, AND(COUNTBLANK(C649:E649)=3, OR(NOT(ISBLANK(F649)), NOT(ISBLANK(G649)))), AND(COUNTBLANK(C649:G649)&lt;5,COUNTBLANK(C649:G649)&gt;0)), "Fail", IF(K649="TRUE","Blank (Sch D)","Pass"))</f>
        <v>Blank (Sch D)</v>
      </c>
      <c r="K649" s="177" t="str">
        <f t="shared" si="10"/>
        <v>TRUE</v>
      </c>
    </row>
    <row r="650" spans="2:11" x14ac:dyDescent="0.2">
      <c r="B650" s="91">
        <v>647</v>
      </c>
      <c r="C650" s="246"/>
      <c r="D650" s="246"/>
      <c r="E650" s="254"/>
      <c r="F650" s="249"/>
      <c r="G650" s="238"/>
      <c r="J650" s="177" t="str">
        <f>IF(OR(COUNTIF('Sch D1 Validation'!B648:C648,"Fail")&gt;0, AND(COUNTBLANK(C650:E650)=3, OR(NOT(ISBLANK(F650)), NOT(ISBLANK(G650)))), AND(COUNTBLANK(C650:G650)&lt;5,COUNTBLANK(C650:G650)&gt;0)), "Fail", IF(K650="TRUE","Blank (Sch D)","Pass"))</f>
        <v>Blank (Sch D)</v>
      </c>
      <c r="K650" s="177" t="str">
        <f t="shared" si="10"/>
        <v>TRUE</v>
      </c>
    </row>
    <row r="651" spans="2:11" x14ac:dyDescent="0.2">
      <c r="B651" s="91">
        <v>648</v>
      </c>
      <c r="C651" s="246"/>
      <c r="D651" s="246"/>
      <c r="E651" s="254"/>
      <c r="F651" s="249"/>
      <c r="G651" s="238"/>
      <c r="J651" s="177" t="str">
        <f>IF(OR(COUNTIF('Sch D1 Validation'!B649:C649,"Fail")&gt;0, AND(COUNTBLANK(C651:E651)=3, OR(NOT(ISBLANK(F651)), NOT(ISBLANK(G651)))), AND(COUNTBLANK(C651:G651)&lt;5,COUNTBLANK(C651:G651)&gt;0)), "Fail", IF(K651="TRUE","Blank (Sch D)","Pass"))</f>
        <v>Blank (Sch D)</v>
      </c>
      <c r="K651" s="177" t="str">
        <f t="shared" si="10"/>
        <v>TRUE</v>
      </c>
    </row>
    <row r="652" spans="2:11" x14ac:dyDescent="0.2">
      <c r="B652" s="91">
        <v>649</v>
      </c>
      <c r="C652" s="246"/>
      <c r="D652" s="246"/>
      <c r="E652" s="254"/>
      <c r="F652" s="249"/>
      <c r="G652" s="238"/>
      <c r="J652" s="177" t="str">
        <f>IF(OR(COUNTIF('Sch D1 Validation'!B650:C650,"Fail")&gt;0, AND(COUNTBLANK(C652:E652)=3, OR(NOT(ISBLANK(F652)), NOT(ISBLANK(G652)))), AND(COUNTBLANK(C652:G652)&lt;5,COUNTBLANK(C652:G652)&gt;0)), "Fail", IF(K652="TRUE","Blank (Sch D)","Pass"))</f>
        <v>Blank (Sch D)</v>
      </c>
      <c r="K652" s="177" t="str">
        <f t="shared" si="10"/>
        <v>TRUE</v>
      </c>
    </row>
    <row r="653" spans="2:11" x14ac:dyDescent="0.2">
      <c r="B653" s="91">
        <v>650</v>
      </c>
      <c r="C653" s="246"/>
      <c r="D653" s="246"/>
      <c r="E653" s="254"/>
      <c r="F653" s="249"/>
      <c r="G653" s="238"/>
      <c r="J653" s="177" t="str">
        <f>IF(OR(COUNTIF('Sch D1 Validation'!B651:C651,"Fail")&gt;0, AND(COUNTBLANK(C653:E653)=3, OR(NOT(ISBLANK(F653)), NOT(ISBLANK(G653)))), AND(COUNTBLANK(C653:G653)&lt;5,COUNTBLANK(C653:G653)&gt;0)), "Fail", IF(K653="TRUE","Blank (Sch D)","Pass"))</f>
        <v>Blank (Sch D)</v>
      </c>
      <c r="K653" s="177" t="str">
        <f t="shared" si="10"/>
        <v>TRUE</v>
      </c>
    </row>
    <row r="654" spans="2:11" x14ac:dyDescent="0.2">
      <c r="B654" s="91">
        <v>651</v>
      </c>
      <c r="C654" s="246"/>
      <c r="D654" s="246"/>
      <c r="E654" s="254"/>
      <c r="F654" s="249"/>
      <c r="G654" s="238"/>
      <c r="J654" s="177" t="str">
        <f>IF(OR(COUNTIF('Sch D1 Validation'!B652:C652,"Fail")&gt;0, AND(COUNTBLANK(C654:E654)=3, OR(NOT(ISBLANK(F654)), NOT(ISBLANK(G654)))), AND(COUNTBLANK(C654:G654)&lt;5,COUNTBLANK(C654:G654)&gt;0)), "Fail", IF(K654="TRUE","Blank (Sch D)","Pass"))</f>
        <v>Blank (Sch D)</v>
      </c>
      <c r="K654" s="177" t="str">
        <f t="shared" si="10"/>
        <v>TRUE</v>
      </c>
    </row>
    <row r="655" spans="2:11" x14ac:dyDescent="0.2">
      <c r="B655" s="91">
        <v>652</v>
      </c>
      <c r="C655" s="246"/>
      <c r="D655" s="246"/>
      <c r="E655" s="254"/>
      <c r="F655" s="249"/>
      <c r="G655" s="238"/>
      <c r="J655" s="177" t="str">
        <f>IF(OR(COUNTIF('Sch D1 Validation'!B653:C653,"Fail")&gt;0, AND(COUNTBLANK(C655:E655)=3, OR(NOT(ISBLANK(F655)), NOT(ISBLANK(G655)))), AND(COUNTBLANK(C655:G655)&lt;5,COUNTBLANK(C655:G655)&gt;0)), "Fail", IF(K655="TRUE","Blank (Sch D)","Pass"))</f>
        <v>Blank (Sch D)</v>
      </c>
      <c r="K655" s="177" t="str">
        <f t="shared" si="10"/>
        <v>TRUE</v>
      </c>
    </row>
    <row r="656" spans="2:11" x14ac:dyDescent="0.2">
      <c r="B656" s="91">
        <v>653</v>
      </c>
      <c r="C656" s="246"/>
      <c r="D656" s="246"/>
      <c r="E656" s="254"/>
      <c r="F656" s="249"/>
      <c r="G656" s="238"/>
      <c r="J656" s="177" t="str">
        <f>IF(OR(COUNTIF('Sch D1 Validation'!B654:C654,"Fail")&gt;0, AND(COUNTBLANK(C656:E656)=3, OR(NOT(ISBLANK(F656)), NOT(ISBLANK(G656)))), AND(COUNTBLANK(C656:G656)&lt;5,COUNTBLANK(C656:G656)&gt;0)), "Fail", IF(K656="TRUE","Blank (Sch D)","Pass"))</f>
        <v>Blank (Sch D)</v>
      </c>
      <c r="K656" s="177" t="str">
        <f t="shared" si="10"/>
        <v>TRUE</v>
      </c>
    </row>
    <row r="657" spans="2:11" x14ac:dyDescent="0.2">
      <c r="B657" s="91">
        <v>654</v>
      </c>
      <c r="C657" s="246"/>
      <c r="D657" s="246"/>
      <c r="E657" s="254"/>
      <c r="F657" s="249"/>
      <c r="G657" s="238"/>
      <c r="J657" s="177" t="str">
        <f>IF(OR(COUNTIF('Sch D1 Validation'!B655:C655,"Fail")&gt;0, AND(COUNTBLANK(C657:E657)=3, OR(NOT(ISBLANK(F657)), NOT(ISBLANK(G657)))), AND(COUNTBLANK(C657:G657)&lt;5,COUNTBLANK(C657:G657)&gt;0)), "Fail", IF(K657="TRUE","Blank (Sch D)","Pass"))</f>
        <v>Blank (Sch D)</v>
      </c>
      <c r="K657" s="177" t="str">
        <f t="shared" si="10"/>
        <v>TRUE</v>
      </c>
    </row>
    <row r="658" spans="2:11" x14ac:dyDescent="0.2">
      <c r="B658" s="91">
        <v>655</v>
      </c>
      <c r="C658" s="246"/>
      <c r="D658" s="246"/>
      <c r="E658" s="254"/>
      <c r="F658" s="249"/>
      <c r="G658" s="238"/>
      <c r="J658" s="177" t="str">
        <f>IF(OR(COUNTIF('Sch D1 Validation'!B656:C656,"Fail")&gt;0, AND(COUNTBLANK(C658:E658)=3, OR(NOT(ISBLANK(F658)), NOT(ISBLANK(G658)))), AND(COUNTBLANK(C658:G658)&lt;5,COUNTBLANK(C658:G658)&gt;0)), "Fail", IF(K658="TRUE","Blank (Sch D)","Pass"))</f>
        <v>Blank (Sch D)</v>
      </c>
      <c r="K658" s="177" t="str">
        <f t="shared" si="10"/>
        <v>TRUE</v>
      </c>
    </row>
    <row r="659" spans="2:11" x14ac:dyDescent="0.2">
      <c r="B659" s="91">
        <v>656</v>
      </c>
      <c r="C659" s="246"/>
      <c r="D659" s="246"/>
      <c r="E659" s="254"/>
      <c r="F659" s="249"/>
      <c r="G659" s="238"/>
      <c r="J659" s="177" t="str">
        <f>IF(OR(COUNTIF('Sch D1 Validation'!B657:C657,"Fail")&gt;0, AND(COUNTBLANK(C659:E659)=3, OR(NOT(ISBLANK(F659)), NOT(ISBLANK(G659)))), AND(COUNTBLANK(C659:G659)&lt;5,COUNTBLANK(C659:G659)&gt;0)), "Fail", IF(K659="TRUE","Blank (Sch D)","Pass"))</f>
        <v>Blank (Sch D)</v>
      </c>
      <c r="K659" s="177" t="str">
        <f t="shared" si="10"/>
        <v>TRUE</v>
      </c>
    </row>
    <row r="660" spans="2:11" x14ac:dyDescent="0.2">
      <c r="B660" s="91">
        <v>657</v>
      </c>
      <c r="C660" s="246"/>
      <c r="D660" s="246"/>
      <c r="E660" s="254"/>
      <c r="F660" s="249"/>
      <c r="G660" s="238"/>
      <c r="J660" s="177" t="str">
        <f>IF(OR(COUNTIF('Sch D1 Validation'!B658:C658,"Fail")&gt;0, AND(COUNTBLANK(C660:E660)=3, OR(NOT(ISBLANK(F660)), NOT(ISBLANK(G660)))), AND(COUNTBLANK(C660:G660)&lt;5,COUNTBLANK(C660:G660)&gt;0)), "Fail", IF(K660="TRUE","Blank (Sch D)","Pass"))</f>
        <v>Blank (Sch D)</v>
      </c>
      <c r="K660" s="177" t="str">
        <f t="shared" si="10"/>
        <v>TRUE</v>
      </c>
    </row>
    <row r="661" spans="2:11" x14ac:dyDescent="0.2">
      <c r="B661" s="91">
        <v>658</v>
      </c>
      <c r="C661" s="246"/>
      <c r="D661" s="246"/>
      <c r="E661" s="254"/>
      <c r="F661" s="249"/>
      <c r="G661" s="238"/>
      <c r="J661" s="177" t="str">
        <f>IF(OR(COUNTIF('Sch D1 Validation'!B659:C659,"Fail")&gt;0, AND(COUNTBLANK(C661:E661)=3, OR(NOT(ISBLANK(F661)), NOT(ISBLANK(G661)))), AND(COUNTBLANK(C661:G661)&lt;5,COUNTBLANK(C661:G661)&gt;0)), "Fail", IF(K661="TRUE","Blank (Sch D)","Pass"))</f>
        <v>Blank (Sch D)</v>
      </c>
      <c r="K661" s="177" t="str">
        <f t="shared" si="10"/>
        <v>TRUE</v>
      </c>
    </row>
    <row r="662" spans="2:11" x14ac:dyDescent="0.2">
      <c r="B662" s="91">
        <v>659</v>
      </c>
      <c r="C662" s="246"/>
      <c r="D662" s="246"/>
      <c r="E662" s="254"/>
      <c r="F662" s="249"/>
      <c r="G662" s="238"/>
      <c r="J662" s="177" t="str">
        <f>IF(OR(COUNTIF('Sch D1 Validation'!B660:C660,"Fail")&gt;0, AND(COUNTBLANK(C662:E662)=3, OR(NOT(ISBLANK(F662)), NOT(ISBLANK(G662)))), AND(COUNTBLANK(C662:G662)&lt;5,COUNTBLANK(C662:G662)&gt;0)), "Fail", IF(K662="TRUE","Blank (Sch D)","Pass"))</f>
        <v>Blank (Sch D)</v>
      </c>
      <c r="K662" s="177" t="str">
        <f t="shared" si="10"/>
        <v>TRUE</v>
      </c>
    </row>
    <row r="663" spans="2:11" x14ac:dyDescent="0.2">
      <c r="B663" s="91">
        <v>660</v>
      </c>
      <c r="C663" s="246"/>
      <c r="D663" s="246"/>
      <c r="E663" s="254"/>
      <c r="F663" s="249"/>
      <c r="G663" s="238"/>
      <c r="J663" s="177" t="str">
        <f>IF(OR(COUNTIF('Sch D1 Validation'!B661:C661,"Fail")&gt;0, AND(COUNTBLANK(C663:E663)=3, OR(NOT(ISBLANK(F663)), NOT(ISBLANK(G663)))), AND(COUNTBLANK(C663:G663)&lt;5,COUNTBLANK(C663:G663)&gt;0)), "Fail", IF(K663="TRUE","Blank (Sch D)","Pass"))</f>
        <v>Blank (Sch D)</v>
      </c>
      <c r="K663" s="177" t="str">
        <f t="shared" si="10"/>
        <v>TRUE</v>
      </c>
    </row>
    <row r="664" spans="2:11" x14ac:dyDescent="0.2">
      <c r="B664" s="91">
        <v>661</v>
      </c>
      <c r="C664" s="246"/>
      <c r="D664" s="246"/>
      <c r="E664" s="254"/>
      <c r="F664" s="249"/>
      <c r="G664" s="238"/>
      <c r="J664" s="177" t="str">
        <f>IF(OR(COUNTIF('Sch D1 Validation'!B662:C662,"Fail")&gt;0, AND(COUNTBLANK(C664:E664)=3, OR(NOT(ISBLANK(F664)), NOT(ISBLANK(G664)))), AND(COUNTBLANK(C664:G664)&lt;5,COUNTBLANK(C664:G664)&gt;0)), "Fail", IF(K664="TRUE","Blank (Sch D)","Pass"))</f>
        <v>Blank (Sch D)</v>
      </c>
      <c r="K664" s="177" t="str">
        <f t="shared" si="10"/>
        <v>TRUE</v>
      </c>
    </row>
    <row r="665" spans="2:11" x14ac:dyDescent="0.2">
      <c r="B665" s="91">
        <v>662</v>
      </c>
      <c r="C665" s="246"/>
      <c r="D665" s="246"/>
      <c r="E665" s="254"/>
      <c r="F665" s="249"/>
      <c r="G665" s="238"/>
      <c r="J665" s="177" t="str">
        <f>IF(OR(COUNTIF('Sch D1 Validation'!B663:C663,"Fail")&gt;0, AND(COUNTBLANK(C665:E665)=3, OR(NOT(ISBLANK(F665)), NOT(ISBLANK(G665)))), AND(COUNTBLANK(C665:G665)&lt;5,COUNTBLANK(C665:G665)&gt;0)), "Fail", IF(K665="TRUE","Blank (Sch D)","Pass"))</f>
        <v>Blank (Sch D)</v>
      </c>
      <c r="K665" s="177" t="str">
        <f t="shared" si="10"/>
        <v>TRUE</v>
      </c>
    </row>
    <row r="666" spans="2:11" x14ac:dyDescent="0.2">
      <c r="B666" s="91">
        <v>663</v>
      </c>
      <c r="C666" s="246"/>
      <c r="D666" s="246"/>
      <c r="E666" s="254"/>
      <c r="F666" s="249"/>
      <c r="G666" s="238"/>
      <c r="J666" s="177" t="str">
        <f>IF(OR(COUNTIF('Sch D1 Validation'!B664:C664,"Fail")&gt;0, AND(COUNTBLANK(C666:E666)=3, OR(NOT(ISBLANK(F666)), NOT(ISBLANK(G666)))), AND(COUNTBLANK(C666:G666)&lt;5,COUNTBLANK(C666:G666)&gt;0)), "Fail", IF(K666="TRUE","Blank (Sch D)","Pass"))</f>
        <v>Blank (Sch D)</v>
      </c>
      <c r="K666" s="177" t="str">
        <f t="shared" si="10"/>
        <v>TRUE</v>
      </c>
    </row>
    <row r="667" spans="2:11" x14ac:dyDescent="0.2">
      <c r="B667" s="91">
        <v>664</v>
      </c>
      <c r="C667" s="246"/>
      <c r="D667" s="246"/>
      <c r="E667" s="254"/>
      <c r="F667" s="249"/>
      <c r="G667" s="238"/>
      <c r="J667" s="177" t="str">
        <f>IF(OR(COUNTIF('Sch D1 Validation'!B665:C665,"Fail")&gt;0, AND(COUNTBLANK(C667:E667)=3, OR(NOT(ISBLANK(F667)), NOT(ISBLANK(G667)))), AND(COUNTBLANK(C667:G667)&lt;5,COUNTBLANK(C667:G667)&gt;0)), "Fail", IF(K667="TRUE","Blank (Sch D)","Pass"))</f>
        <v>Blank (Sch D)</v>
      </c>
      <c r="K667" s="177" t="str">
        <f t="shared" si="10"/>
        <v>TRUE</v>
      </c>
    </row>
    <row r="668" spans="2:11" x14ac:dyDescent="0.2">
      <c r="B668" s="91">
        <v>665</v>
      </c>
      <c r="C668" s="246"/>
      <c r="D668" s="246"/>
      <c r="E668" s="254"/>
      <c r="F668" s="249"/>
      <c r="G668" s="238"/>
      <c r="J668" s="177" t="str">
        <f>IF(OR(COUNTIF('Sch D1 Validation'!B666:C666,"Fail")&gt;0, AND(COUNTBLANK(C668:E668)=3, OR(NOT(ISBLANK(F668)), NOT(ISBLANK(G668)))), AND(COUNTBLANK(C668:G668)&lt;5,COUNTBLANK(C668:G668)&gt;0)), "Fail", IF(K668="TRUE","Blank (Sch D)","Pass"))</f>
        <v>Blank (Sch D)</v>
      </c>
      <c r="K668" s="177" t="str">
        <f t="shared" si="10"/>
        <v>TRUE</v>
      </c>
    </row>
    <row r="669" spans="2:11" x14ac:dyDescent="0.2">
      <c r="B669" s="91">
        <v>666</v>
      </c>
      <c r="C669" s="246"/>
      <c r="D669" s="246"/>
      <c r="E669" s="254"/>
      <c r="F669" s="249"/>
      <c r="G669" s="238"/>
      <c r="J669" s="177" t="str">
        <f>IF(OR(COUNTIF('Sch D1 Validation'!B667:C667,"Fail")&gt;0, AND(COUNTBLANK(C669:E669)=3, OR(NOT(ISBLANK(F669)), NOT(ISBLANK(G669)))), AND(COUNTBLANK(C669:G669)&lt;5,COUNTBLANK(C669:G669)&gt;0)), "Fail", IF(K669="TRUE","Blank (Sch D)","Pass"))</f>
        <v>Blank (Sch D)</v>
      </c>
      <c r="K669" s="177" t="str">
        <f t="shared" si="10"/>
        <v>TRUE</v>
      </c>
    </row>
    <row r="670" spans="2:11" x14ac:dyDescent="0.2">
      <c r="B670" s="91">
        <v>667</v>
      </c>
      <c r="C670" s="246"/>
      <c r="D670" s="246"/>
      <c r="E670" s="254"/>
      <c r="F670" s="249"/>
      <c r="G670" s="238"/>
      <c r="J670" s="177" t="str">
        <f>IF(OR(COUNTIF('Sch D1 Validation'!B668:C668,"Fail")&gt;0, AND(COUNTBLANK(C670:E670)=3, OR(NOT(ISBLANK(F670)), NOT(ISBLANK(G670)))), AND(COUNTBLANK(C670:G670)&lt;5,COUNTBLANK(C670:G670)&gt;0)), "Fail", IF(K670="TRUE","Blank (Sch D)","Pass"))</f>
        <v>Blank (Sch D)</v>
      </c>
      <c r="K670" s="177" t="str">
        <f t="shared" si="10"/>
        <v>TRUE</v>
      </c>
    </row>
    <row r="671" spans="2:11" x14ac:dyDescent="0.2">
      <c r="B671" s="91">
        <v>668</v>
      </c>
      <c r="C671" s="246"/>
      <c r="D671" s="246"/>
      <c r="E671" s="254"/>
      <c r="F671" s="249"/>
      <c r="G671" s="238"/>
      <c r="J671" s="177" t="str">
        <f>IF(OR(COUNTIF('Sch D1 Validation'!B669:C669,"Fail")&gt;0, AND(COUNTBLANK(C671:E671)=3, OR(NOT(ISBLANK(F671)), NOT(ISBLANK(G671)))), AND(COUNTBLANK(C671:G671)&lt;5,COUNTBLANK(C671:G671)&gt;0)), "Fail", IF(K671="TRUE","Blank (Sch D)","Pass"))</f>
        <v>Blank (Sch D)</v>
      </c>
      <c r="K671" s="177" t="str">
        <f t="shared" si="10"/>
        <v>TRUE</v>
      </c>
    </row>
    <row r="672" spans="2:11" x14ac:dyDescent="0.2">
      <c r="B672" s="91">
        <v>669</v>
      </c>
      <c r="C672" s="246"/>
      <c r="D672" s="246"/>
      <c r="E672" s="254"/>
      <c r="F672" s="249"/>
      <c r="G672" s="238"/>
      <c r="J672" s="177" t="str">
        <f>IF(OR(COUNTIF('Sch D1 Validation'!B670:C670,"Fail")&gt;0, AND(COUNTBLANK(C672:E672)=3, OR(NOT(ISBLANK(F672)), NOT(ISBLANK(G672)))), AND(COUNTBLANK(C672:G672)&lt;5,COUNTBLANK(C672:G672)&gt;0)), "Fail", IF(K672="TRUE","Blank (Sch D)","Pass"))</f>
        <v>Blank (Sch D)</v>
      </c>
      <c r="K672" s="177" t="str">
        <f t="shared" si="10"/>
        <v>TRUE</v>
      </c>
    </row>
    <row r="673" spans="2:11" x14ac:dyDescent="0.2">
      <c r="B673" s="91">
        <v>670</v>
      </c>
      <c r="C673" s="246"/>
      <c r="D673" s="246"/>
      <c r="E673" s="254"/>
      <c r="F673" s="249"/>
      <c r="G673" s="238"/>
      <c r="J673" s="177" t="str">
        <f>IF(OR(COUNTIF('Sch D1 Validation'!B671:C671,"Fail")&gt;0, AND(COUNTBLANK(C673:E673)=3, OR(NOT(ISBLANK(F673)), NOT(ISBLANK(G673)))), AND(COUNTBLANK(C673:G673)&lt;5,COUNTBLANK(C673:G673)&gt;0)), "Fail", IF(K673="TRUE","Blank (Sch D)","Pass"))</f>
        <v>Blank (Sch D)</v>
      </c>
      <c r="K673" s="177" t="str">
        <f t="shared" si="10"/>
        <v>TRUE</v>
      </c>
    </row>
    <row r="674" spans="2:11" x14ac:dyDescent="0.2">
      <c r="B674" s="91">
        <v>671</v>
      </c>
      <c r="C674" s="246"/>
      <c r="D674" s="246"/>
      <c r="E674" s="254"/>
      <c r="F674" s="249"/>
      <c r="G674" s="238"/>
      <c r="J674" s="177" t="str">
        <f>IF(OR(COUNTIF('Sch D1 Validation'!B672:C672,"Fail")&gt;0, AND(COUNTBLANK(C674:E674)=3, OR(NOT(ISBLANK(F674)), NOT(ISBLANK(G674)))), AND(COUNTBLANK(C674:G674)&lt;5,COUNTBLANK(C674:G674)&gt;0)), "Fail", IF(K674="TRUE","Blank (Sch D)","Pass"))</f>
        <v>Blank (Sch D)</v>
      </c>
      <c r="K674" s="177" t="str">
        <f t="shared" si="10"/>
        <v>TRUE</v>
      </c>
    </row>
    <row r="675" spans="2:11" x14ac:dyDescent="0.2">
      <c r="B675" s="91">
        <v>672</v>
      </c>
      <c r="C675" s="246"/>
      <c r="D675" s="246"/>
      <c r="E675" s="254"/>
      <c r="F675" s="249"/>
      <c r="G675" s="238"/>
      <c r="J675" s="177" t="str">
        <f>IF(OR(COUNTIF('Sch D1 Validation'!B673:C673,"Fail")&gt;0, AND(COUNTBLANK(C675:E675)=3, OR(NOT(ISBLANK(F675)), NOT(ISBLANK(G675)))), AND(COUNTBLANK(C675:G675)&lt;5,COUNTBLANK(C675:G675)&gt;0)), "Fail", IF(K675="TRUE","Blank (Sch D)","Pass"))</f>
        <v>Blank (Sch D)</v>
      </c>
      <c r="K675" s="177" t="str">
        <f t="shared" si="10"/>
        <v>TRUE</v>
      </c>
    </row>
    <row r="676" spans="2:11" x14ac:dyDescent="0.2">
      <c r="B676" s="91">
        <v>673</v>
      </c>
      <c r="C676" s="246"/>
      <c r="D676" s="246"/>
      <c r="E676" s="254"/>
      <c r="F676" s="249"/>
      <c r="G676" s="238"/>
      <c r="J676" s="177" t="str">
        <f>IF(OR(COUNTIF('Sch D1 Validation'!B674:C674,"Fail")&gt;0, AND(COUNTBLANK(C676:E676)=3, OR(NOT(ISBLANK(F676)), NOT(ISBLANK(G676)))), AND(COUNTBLANK(C676:G676)&lt;5,COUNTBLANK(C676:G676)&gt;0)), "Fail", IF(K676="TRUE","Blank (Sch D)","Pass"))</f>
        <v>Blank (Sch D)</v>
      </c>
      <c r="K676" s="177" t="str">
        <f t="shared" si="10"/>
        <v>TRUE</v>
      </c>
    </row>
    <row r="677" spans="2:11" x14ac:dyDescent="0.2">
      <c r="B677" s="91">
        <v>674</v>
      </c>
      <c r="C677" s="246"/>
      <c r="D677" s="246"/>
      <c r="E677" s="254"/>
      <c r="F677" s="249"/>
      <c r="G677" s="238"/>
      <c r="J677" s="177" t="str">
        <f>IF(OR(COUNTIF('Sch D1 Validation'!B675:C675,"Fail")&gt;0, AND(COUNTBLANK(C677:E677)=3, OR(NOT(ISBLANK(F677)), NOT(ISBLANK(G677)))), AND(COUNTBLANK(C677:G677)&lt;5,COUNTBLANK(C677:G677)&gt;0)), "Fail", IF(K677="TRUE","Blank (Sch D)","Pass"))</f>
        <v>Blank (Sch D)</v>
      </c>
      <c r="K677" s="177" t="str">
        <f t="shared" si="10"/>
        <v>TRUE</v>
      </c>
    </row>
    <row r="678" spans="2:11" x14ac:dyDescent="0.2">
      <c r="B678" s="91">
        <v>675</v>
      </c>
      <c r="C678" s="246"/>
      <c r="D678" s="246"/>
      <c r="E678" s="254"/>
      <c r="F678" s="249"/>
      <c r="G678" s="238"/>
      <c r="J678" s="177" t="str">
        <f>IF(OR(COUNTIF('Sch D1 Validation'!B676:C676,"Fail")&gt;0, AND(COUNTBLANK(C678:E678)=3, OR(NOT(ISBLANK(F678)), NOT(ISBLANK(G678)))), AND(COUNTBLANK(C678:G678)&lt;5,COUNTBLANK(C678:G678)&gt;0)), "Fail", IF(K678="TRUE","Blank (Sch D)","Pass"))</f>
        <v>Blank (Sch D)</v>
      </c>
      <c r="K678" s="177" t="str">
        <f t="shared" si="10"/>
        <v>TRUE</v>
      </c>
    </row>
    <row r="679" spans="2:11" x14ac:dyDescent="0.2">
      <c r="B679" s="91">
        <v>676</v>
      </c>
      <c r="C679" s="246"/>
      <c r="D679" s="246"/>
      <c r="E679" s="254"/>
      <c r="F679" s="249"/>
      <c r="G679" s="238"/>
      <c r="J679" s="177" t="str">
        <f>IF(OR(COUNTIF('Sch D1 Validation'!B677:C677,"Fail")&gt;0, AND(COUNTBLANK(C679:E679)=3, OR(NOT(ISBLANK(F679)), NOT(ISBLANK(G679)))), AND(COUNTBLANK(C679:G679)&lt;5,COUNTBLANK(C679:G679)&gt;0)), "Fail", IF(K679="TRUE","Blank (Sch D)","Pass"))</f>
        <v>Blank (Sch D)</v>
      </c>
      <c r="K679" s="177" t="str">
        <f t="shared" si="10"/>
        <v>TRUE</v>
      </c>
    </row>
    <row r="680" spans="2:11" x14ac:dyDescent="0.2">
      <c r="B680" s="91">
        <v>677</v>
      </c>
      <c r="C680" s="246"/>
      <c r="D680" s="246"/>
      <c r="E680" s="254"/>
      <c r="F680" s="249"/>
      <c r="G680" s="238"/>
      <c r="J680" s="177" t="str">
        <f>IF(OR(COUNTIF('Sch D1 Validation'!B678:C678,"Fail")&gt;0, AND(COUNTBLANK(C680:E680)=3, OR(NOT(ISBLANK(F680)), NOT(ISBLANK(G680)))), AND(COUNTBLANK(C680:G680)&lt;5,COUNTBLANK(C680:G680)&gt;0)), "Fail", IF(K680="TRUE","Blank (Sch D)","Pass"))</f>
        <v>Blank (Sch D)</v>
      </c>
      <c r="K680" s="177" t="str">
        <f t="shared" si="10"/>
        <v>TRUE</v>
      </c>
    </row>
    <row r="681" spans="2:11" x14ac:dyDescent="0.2">
      <c r="B681" s="91">
        <v>678</v>
      </c>
      <c r="C681" s="246"/>
      <c r="D681" s="246"/>
      <c r="E681" s="254"/>
      <c r="F681" s="249"/>
      <c r="G681" s="238"/>
      <c r="J681" s="177" t="str">
        <f>IF(OR(COUNTIF('Sch D1 Validation'!B679:C679,"Fail")&gt;0, AND(COUNTBLANK(C681:E681)=3, OR(NOT(ISBLANK(F681)), NOT(ISBLANK(G681)))), AND(COUNTBLANK(C681:G681)&lt;5,COUNTBLANK(C681:G681)&gt;0)), "Fail", IF(K681="TRUE","Blank (Sch D)","Pass"))</f>
        <v>Blank (Sch D)</v>
      </c>
      <c r="K681" s="177" t="str">
        <f t="shared" si="10"/>
        <v>TRUE</v>
      </c>
    </row>
    <row r="682" spans="2:11" x14ac:dyDescent="0.2">
      <c r="B682" s="91">
        <v>679</v>
      </c>
      <c r="C682" s="246"/>
      <c r="D682" s="246"/>
      <c r="E682" s="254"/>
      <c r="F682" s="249"/>
      <c r="G682" s="238"/>
      <c r="J682" s="177" t="str">
        <f>IF(OR(COUNTIF('Sch D1 Validation'!B680:C680,"Fail")&gt;0, AND(COUNTBLANK(C682:E682)=3, OR(NOT(ISBLANK(F682)), NOT(ISBLANK(G682)))), AND(COUNTBLANK(C682:G682)&lt;5,COUNTBLANK(C682:G682)&gt;0)), "Fail", IF(K682="TRUE","Blank (Sch D)","Pass"))</f>
        <v>Blank (Sch D)</v>
      </c>
      <c r="K682" s="177" t="str">
        <f t="shared" si="10"/>
        <v>TRUE</v>
      </c>
    </row>
    <row r="683" spans="2:11" x14ac:dyDescent="0.2">
      <c r="B683" s="91">
        <v>680</v>
      </c>
      <c r="C683" s="246"/>
      <c r="D683" s="246"/>
      <c r="E683" s="254"/>
      <c r="F683" s="249"/>
      <c r="G683" s="238"/>
      <c r="J683" s="177" t="str">
        <f>IF(OR(COUNTIF('Sch D1 Validation'!B681:C681,"Fail")&gt;0, AND(COUNTBLANK(C683:E683)=3, OR(NOT(ISBLANK(F683)), NOT(ISBLANK(G683)))), AND(COUNTBLANK(C683:G683)&lt;5,COUNTBLANK(C683:G683)&gt;0)), "Fail", IF(K683="TRUE","Blank (Sch D)","Pass"))</f>
        <v>Blank (Sch D)</v>
      </c>
      <c r="K683" s="177" t="str">
        <f t="shared" si="10"/>
        <v>TRUE</v>
      </c>
    </row>
    <row r="684" spans="2:11" x14ac:dyDescent="0.2">
      <c r="B684" s="91">
        <v>681</v>
      </c>
      <c r="C684" s="246"/>
      <c r="D684" s="246"/>
      <c r="E684" s="254"/>
      <c r="F684" s="249"/>
      <c r="G684" s="238"/>
      <c r="J684" s="177" t="str">
        <f>IF(OR(COUNTIF('Sch D1 Validation'!B682:C682,"Fail")&gt;0, AND(COUNTBLANK(C684:E684)=3, OR(NOT(ISBLANK(F684)), NOT(ISBLANK(G684)))), AND(COUNTBLANK(C684:G684)&lt;5,COUNTBLANK(C684:G684)&gt;0)), "Fail", IF(K684="TRUE","Blank (Sch D)","Pass"))</f>
        <v>Blank (Sch D)</v>
      </c>
      <c r="K684" s="177" t="str">
        <f t="shared" si="10"/>
        <v>TRUE</v>
      </c>
    </row>
    <row r="685" spans="2:11" x14ac:dyDescent="0.2">
      <c r="B685" s="91">
        <v>682</v>
      </c>
      <c r="C685" s="246"/>
      <c r="D685" s="246"/>
      <c r="E685" s="254"/>
      <c r="F685" s="249"/>
      <c r="G685" s="238"/>
      <c r="J685" s="177" t="str">
        <f>IF(OR(COUNTIF('Sch D1 Validation'!B683:C683,"Fail")&gt;0, AND(COUNTBLANK(C685:E685)=3, OR(NOT(ISBLANK(F685)), NOT(ISBLANK(G685)))), AND(COUNTBLANK(C685:G685)&lt;5,COUNTBLANK(C685:G685)&gt;0)), "Fail", IF(K685="TRUE","Blank (Sch D)","Pass"))</f>
        <v>Blank (Sch D)</v>
      </c>
      <c r="K685" s="177" t="str">
        <f t="shared" si="10"/>
        <v>TRUE</v>
      </c>
    </row>
    <row r="686" spans="2:11" x14ac:dyDescent="0.2">
      <c r="B686" s="91">
        <v>683</v>
      </c>
      <c r="C686" s="246"/>
      <c r="D686" s="246"/>
      <c r="E686" s="254"/>
      <c r="F686" s="249"/>
      <c r="G686" s="238"/>
      <c r="J686" s="177" t="str">
        <f>IF(OR(COUNTIF('Sch D1 Validation'!B684:C684,"Fail")&gt;0, AND(COUNTBLANK(C686:E686)=3, OR(NOT(ISBLANK(F686)), NOT(ISBLANK(G686)))), AND(COUNTBLANK(C686:G686)&lt;5,COUNTBLANK(C686:G686)&gt;0)), "Fail", IF(K686="TRUE","Blank (Sch D)","Pass"))</f>
        <v>Blank (Sch D)</v>
      </c>
      <c r="K686" s="177" t="str">
        <f t="shared" si="10"/>
        <v>TRUE</v>
      </c>
    </row>
    <row r="687" spans="2:11" x14ac:dyDescent="0.2">
      <c r="B687" s="91">
        <v>684</v>
      </c>
      <c r="C687" s="246"/>
      <c r="D687" s="246"/>
      <c r="E687" s="254"/>
      <c r="F687" s="249"/>
      <c r="G687" s="238"/>
      <c r="J687" s="177" t="str">
        <f>IF(OR(COUNTIF('Sch D1 Validation'!B685:C685,"Fail")&gt;0, AND(COUNTBLANK(C687:E687)=3, OR(NOT(ISBLANK(F687)), NOT(ISBLANK(G687)))), AND(COUNTBLANK(C687:G687)&lt;5,COUNTBLANK(C687:G687)&gt;0)), "Fail", IF(K687="TRUE","Blank (Sch D)","Pass"))</f>
        <v>Blank (Sch D)</v>
      </c>
      <c r="K687" s="177" t="str">
        <f t="shared" si="10"/>
        <v>TRUE</v>
      </c>
    </row>
    <row r="688" spans="2:11" x14ac:dyDescent="0.2">
      <c r="B688" s="91">
        <v>685</v>
      </c>
      <c r="C688" s="246"/>
      <c r="D688" s="246"/>
      <c r="E688" s="254"/>
      <c r="F688" s="249"/>
      <c r="G688" s="238"/>
      <c r="J688" s="177" t="str">
        <f>IF(OR(COUNTIF('Sch D1 Validation'!B686:C686,"Fail")&gt;0, AND(COUNTBLANK(C688:E688)=3, OR(NOT(ISBLANK(F688)), NOT(ISBLANK(G688)))), AND(COUNTBLANK(C688:G688)&lt;5,COUNTBLANK(C688:G688)&gt;0)), "Fail", IF(K688="TRUE","Blank (Sch D)","Pass"))</f>
        <v>Blank (Sch D)</v>
      </c>
      <c r="K688" s="177" t="str">
        <f t="shared" ref="K688:K751" si="11">IF(COUNTBLANK(C688:G688)=5,"TRUE","FALSE")</f>
        <v>TRUE</v>
      </c>
    </row>
    <row r="689" spans="2:11" x14ac:dyDescent="0.2">
      <c r="B689" s="91">
        <v>686</v>
      </c>
      <c r="C689" s="246"/>
      <c r="D689" s="246"/>
      <c r="E689" s="254"/>
      <c r="F689" s="249"/>
      <c r="G689" s="238"/>
      <c r="J689" s="177" t="str">
        <f>IF(OR(COUNTIF('Sch D1 Validation'!B687:C687,"Fail")&gt;0, AND(COUNTBLANK(C689:E689)=3, OR(NOT(ISBLANK(F689)), NOT(ISBLANK(G689)))), AND(COUNTBLANK(C689:G689)&lt;5,COUNTBLANK(C689:G689)&gt;0)), "Fail", IF(K689="TRUE","Blank (Sch D)","Pass"))</f>
        <v>Blank (Sch D)</v>
      </c>
      <c r="K689" s="177" t="str">
        <f t="shared" si="11"/>
        <v>TRUE</v>
      </c>
    </row>
    <row r="690" spans="2:11" x14ac:dyDescent="0.2">
      <c r="B690" s="91">
        <v>687</v>
      </c>
      <c r="C690" s="246"/>
      <c r="D690" s="246"/>
      <c r="E690" s="254"/>
      <c r="F690" s="249"/>
      <c r="G690" s="238"/>
      <c r="J690" s="177" t="str">
        <f>IF(OR(COUNTIF('Sch D1 Validation'!B688:C688,"Fail")&gt;0, AND(COUNTBLANK(C690:E690)=3, OR(NOT(ISBLANK(F690)), NOT(ISBLANK(G690)))), AND(COUNTBLANK(C690:G690)&lt;5,COUNTBLANK(C690:G690)&gt;0)), "Fail", IF(K690="TRUE","Blank (Sch D)","Pass"))</f>
        <v>Blank (Sch D)</v>
      </c>
      <c r="K690" s="177" t="str">
        <f t="shared" si="11"/>
        <v>TRUE</v>
      </c>
    </row>
    <row r="691" spans="2:11" x14ac:dyDescent="0.2">
      <c r="B691" s="91">
        <v>688</v>
      </c>
      <c r="C691" s="246"/>
      <c r="D691" s="246"/>
      <c r="E691" s="254"/>
      <c r="F691" s="249"/>
      <c r="G691" s="238"/>
      <c r="J691" s="177" t="str">
        <f>IF(OR(COUNTIF('Sch D1 Validation'!B689:C689,"Fail")&gt;0, AND(COUNTBLANK(C691:E691)=3, OR(NOT(ISBLANK(F691)), NOT(ISBLANK(G691)))), AND(COUNTBLANK(C691:G691)&lt;5,COUNTBLANK(C691:G691)&gt;0)), "Fail", IF(K691="TRUE","Blank (Sch D)","Pass"))</f>
        <v>Blank (Sch D)</v>
      </c>
      <c r="K691" s="177" t="str">
        <f t="shared" si="11"/>
        <v>TRUE</v>
      </c>
    </row>
    <row r="692" spans="2:11" x14ac:dyDescent="0.2">
      <c r="B692" s="91">
        <v>689</v>
      </c>
      <c r="C692" s="246"/>
      <c r="D692" s="246"/>
      <c r="E692" s="254"/>
      <c r="F692" s="249"/>
      <c r="G692" s="238"/>
      <c r="J692" s="177" t="str">
        <f>IF(OR(COUNTIF('Sch D1 Validation'!B690:C690,"Fail")&gt;0, AND(COUNTBLANK(C692:E692)=3, OR(NOT(ISBLANK(F692)), NOT(ISBLANK(G692)))), AND(COUNTBLANK(C692:G692)&lt;5,COUNTBLANK(C692:G692)&gt;0)), "Fail", IF(K692="TRUE","Blank (Sch D)","Pass"))</f>
        <v>Blank (Sch D)</v>
      </c>
      <c r="K692" s="177" t="str">
        <f t="shared" si="11"/>
        <v>TRUE</v>
      </c>
    </row>
    <row r="693" spans="2:11" x14ac:dyDescent="0.2">
      <c r="B693" s="91">
        <v>690</v>
      </c>
      <c r="C693" s="246"/>
      <c r="D693" s="246"/>
      <c r="E693" s="254"/>
      <c r="F693" s="249"/>
      <c r="G693" s="238"/>
      <c r="J693" s="177" t="str">
        <f>IF(OR(COUNTIF('Sch D1 Validation'!B691:C691,"Fail")&gt;0, AND(COUNTBLANK(C693:E693)=3, OR(NOT(ISBLANK(F693)), NOT(ISBLANK(G693)))), AND(COUNTBLANK(C693:G693)&lt;5,COUNTBLANK(C693:G693)&gt;0)), "Fail", IF(K693="TRUE","Blank (Sch D)","Pass"))</f>
        <v>Blank (Sch D)</v>
      </c>
      <c r="K693" s="177" t="str">
        <f t="shared" si="11"/>
        <v>TRUE</v>
      </c>
    </row>
    <row r="694" spans="2:11" x14ac:dyDescent="0.2">
      <c r="B694" s="91">
        <v>691</v>
      </c>
      <c r="C694" s="246"/>
      <c r="D694" s="246"/>
      <c r="E694" s="254"/>
      <c r="F694" s="249"/>
      <c r="G694" s="238"/>
      <c r="J694" s="177" t="str">
        <f>IF(OR(COUNTIF('Sch D1 Validation'!B692:C692,"Fail")&gt;0, AND(COUNTBLANK(C694:E694)=3, OR(NOT(ISBLANK(F694)), NOT(ISBLANK(G694)))), AND(COUNTBLANK(C694:G694)&lt;5,COUNTBLANK(C694:G694)&gt;0)), "Fail", IF(K694="TRUE","Blank (Sch D)","Pass"))</f>
        <v>Blank (Sch D)</v>
      </c>
      <c r="K694" s="177" t="str">
        <f t="shared" si="11"/>
        <v>TRUE</v>
      </c>
    </row>
    <row r="695" spans="2:11" x14ac:dyDescent="0.2">
      <c r="B695" s="91">
        <v>692</v>
      </c>
      <c r="C695" s="246"/>
      <c r="D695" s="246"/>
      <c r="E695" s="254"/>
      <c r="F695" s="249"/>
      <c r="G695" s="238"/>
      <c r="J695" s="177" t="str">
        <f>IF(OR(COUNTIF('Sch D1 Validation'!B693:C693,"Fail")&gt;0, AND(COUNTBLANK(C695:E695)=3, OR(NOT(ISBLANK(F695)), NOT(ISBLANK(G695)))), AND(COUNTBLANK(C695:G695)&lt;5,COUNTBLANK(C695:G695)&gt;0)), "Fail", IF(K695="TRUE","Blank (Sch D)","Pass"))</f>
        <v>Blank (Sch D)</v>
      </c>
      <c r="K695" s="177" t="str">
        <f t="shared" si="11"/>
        <v>TRUE</v>
      </c>
    </row>
    <row r="696" spans="2:11" x14ac:dyDescent="0.2">
      <c r="B696" s="91">
        <v>693</v>
      </c>
      <c r="C696" s="246"/>
      <c r="D696" s="246"/>
      <c r="E696" s="254"/>
      <c r="F696" s="249"/>
      <c r="G696" s="238"/>
      <c r="J696" s="177" t="str">
        <f>IF(OR(COUNTIF('Sch D1 Validation'!B694:C694,"Fail")&gt;0, AND(COUNTBLANK(C696:E696)=3, OR(NOT(ISBLANK(F696)), NOT(ISBLANK(G696)))), AND(COUNTBLANK(C696:G696)&lt;5,COUNTBLANK(C696:G696)&gt;0)), "Fail", IF(K696="TRUE","Blank (Sch D)","Pass"))</f>
        <v>Blank (Sch D)</v>
      </c>
      <c r="K696" s="177" t="str">
        <f t="shared" si="11"/>
        <v>TRUE</v>
      </c>
    </row>
    <row r="697" spans="2:11" x14ac:dyDescent="0.2">
      <c r="B697" s="91">
        <v>694</v>
      </c>
      <c r="C697" s="246"/>
      <c r="D697" s="246"/>
      <c r="E697" s="254"/>
      <c r="F697" s="249"/>
      <c r="G697" s="238"/>
      <c r="J697" s="177" t="str">
        <f>IF(OR(COUNTIF('Sch D1 Validation'!B695:C695,"Fail")&gt;0, AND(COUNTBLANK(C697:E697)=3, OR(NOT(ISBLANK(F697)), NOT(ISBLANK(G697)))), AND(COUNTBLANK(C697:G697)&lt;5,COUNTBLANK(C697:G697)&gt;0)), "Fail", IF(K697="TRUE","Blank (Sch D)","Pass"))</f>
        <v>Blank (Sch D)</v>
      </c>
      <c r="K697" s="177" t="str">
        <f t="shared" si="11"/>
        <v>TRUE</v>
      </c>
    </row>
    <row r="698" spans="2:11" x14ac:dyDescent="0.2">
      <c r="B698" s="91">
        <v>695</v>
      </c>
      <c r="C698" s="246"/>
      <c r="D698" s="246"/>
      <c r="E698" s="254"/>
      <c r="F698" s="249"/>
      <c r="G698" s="238"/>
      <c r="J698" s="177" t="str">
        <f>IF(OR(COUNTIF('Sch D1 Validation'!B696:C696,"Fail")&gt;0, AND(COUNTBLANK(C698:E698)=3, OR(NOT(ISBLANK(F698)), NOT(ISBLANK(G698)))), AND(COUNTBLANK(C698:G698)&lt;5,COUNTBLANK(C698:G698)&gt;0)), "Fail", IF(K698="TRUE","Blank (Sch D)","Pass"))</f>
        <v>Blank (Sch D)</v>
      </c>
      <c r="K698" s="177" t="str">
        <f t="shared" si="11"/>
        <v>TRUE</v>
      </c>
    </row>
    <row r="699" spans="2:11" x14ac:dyDescent="0.2">
      <c r="B699" s="91">
        <v>696</v>
      </c>
      <c r="C699" s="246"/>
      <c r="D699" s="246"/>
      <c r="E699" s="254"/>
      <c r="F699" s="249"/>
      <c r="G699" s="238"/>
      <c r="J699" s="177" t="str">
        <f>IF(OR(COUNTIF('Sch D1 Validation'!B697:C697,"Fail")&gt;0, AND(COUNTBLANK(C699:E699)=3, OR(NOT(ISBLANK(F699)), NOT(ISBLANK(G699)))), AND(COUNTBLANK(C699:G699)&lt;5,COUNTBLANK(C699:G699)&gt;0)), "Fail", IF(K699="TRUE","Blank (Sch D)","Pass"))</f>
        <v>Blank (Sch D)</v>
      </c>
      <c r="K699" s="177" t="str">
        <f t="shared" si="11"/>
        <v>TRUE</v>
      </c>
    </row>
    <row r="700" spans="2:11" x14ac:dyDescent="0.2">
      <c r="B700" s="91">
        <v>697</v>
      </c>
      <c r="C700" s="246"/>
      <c r="D700" s="246"/>
      <c r="E700" s="254"/>
      <c r="F700" s="249"/>
      <c r="G700" s="238"/>
      <c r="J700" s="177" t="str">
        <f>IF(OR(COUNTIF('Sch D1 Validation'!B698:C698,"Fail")&gt;0, AND(COUNTBLANK(C700:E700)=3, OR(NOT(ISBLANK(F700)), NOT(ISBLANK(G700)))), AND(COUNTBLANK(C700:G700)&lt;5,COUNTBLANK(C700:G700)&gt;0)), "Fail", IF(K700="TRUE","Blank (Sch D)","Pass"))</f>
        <v>Blank (Sch D)</v>
      </c>
      <c r="K700" s="177" t="str">
        <f t="shared" si="11"/>
        <v>TRUE</v>
      </c>
    </row>
    <row r="701" spans="2:11" x14ac:dyDescent="0.2">
      <c r="B701" s="91">
        <v>698</v>
      </c>
      <c r="C701" s="246"/>
      <c r="D701" s="246"/>
      <c r="E701" s="254"/>
      <c r="F701" s="249"/>
      <c r="G701" s="238"/>
      <c r="J701" s="177" t="str">
        <f>IF(OR(COUNTIF('Sch D1 Validation'!B699:C699,"Fail")&gt;0, AND(COUNTBLANK(C701:E701)=3, OR(NOT(ISBLANK(F701)), NOT(ISBLANK(G701)))), AND(COUNTBLANK(C701:G701)&lt;5,COUNTBLANK(C701:G701)&gt;0)), "Fail", IF(K701="TRUE","Blank (Sch D)","Pass"))</f>
        <v>Blank (Sch D)</v>
      </c>
      <c r="K701" s="177" t="str">
        <f t="shared" si="11"/>
        <v>TRUE</v>
      </c>
    </row>
    <row r="702" spans="2:11" x14ac:dyDescent="0.2">
      <c r="B702" s="91">
        <v>699</v>
      </c>
      <c r="C702" s="246"/>
      <c r="D702" s="246"/>
      <c r="E702" s="254"/>
      <c r="F702" s="249"/>
      <c r="G702" s="238"/>
      <c r="J702" s="177" t="str">
        <f>IF(OR(COUNTIF('Sch D1 Validation'!B700:C700,"Fail")&gt;0, AND(COUNTBLANK(C702:E702)=3, OR(NOT(ISBLANK(F702)), NOT(ISBLANK(G702)))), AND(COUNTBLANK(C702:G702)&lt;5,COUNTBLANK(C702:G702)&gt;0)), "Fail", IF(K702="TRUE","Blank (Sch D)","Pass"))</f>
        <v>Blank (Sch D)</v>
      </c>
      <c r="K702" s="177" t="str">
        <f t="shared" si="11"/>
        <v>TRUE</v>
      </c>
    </row>
    <row r="703" spans="2:11" x14ac:dyDescent="0.2">
      <c r="B703" s="91">
        <v>700</v>
      </c>
      <c r="C703" s="246"/>
      <c r="D703" s="246"/>
      <c r="E703" s="254"/>
      <c r="F703" s="249"/>
      <c r="G703" s="238"/>
      <c r="J703" s="177" t="str">
        <f>IF(OR(COUNTIF('Sch D1 Validation'!B701:C701,"Fail")&gt;0, AND(COUNTBLANK(C703:E703)=3, OR(NOT(ISBLANK(F703)), NOT(ISBLANK(G703)))), AND(COUNTBLANK(C703:G703)&lt;5,COUNTBLANK(C703:G703)&gt;0)), "Fail", IF(K703="TRUE","Blank (Sch D)","Pass"))</f>
        <v>Blank (Sch D)</v>
      </c>
      <c r="K703" s="177" t="str">
        <f t="shared" si="11"/>
        <v>TRUE</v>
      </c>
    </row>
    <row r="704" spans="2:11" x14ac:dyDescent="0.2">
      <c r="B704" s="91">
        <v>701</v>
      </c>
      <c r="C704" s="246"/>
      <c r="D704" s="246"/>
      <c r="E704" s="254"/>
      <c r="F704" s="249"/>
      <c r="G704" s="238"/>
      <c r="J704" s="177" t="str">
        <f>IF(OR(COUNTIF('Sch D1 Validation'!B702:C702,"Fail")&gt;0, AND(COUNTBLANK(C704:E704)=3, OR(NOT(ISBLANK(F704)), NOT(ISBLANK(G704)))), AND(COUNTBLANK(C704:G704)&lt;5,COUNTBLANK(C704:G704)&gt;0)), "Fail", IF(K704="TRUE","Blank (Sch D)","Pass"))</f>
        <v>Blank (Sch D)</v>
      </c>
      <c r="K704" s="177" t="str">
        <f t="shared" si="11"/>
        <v>TRUE</v>
      </c>
    </row>
    <row r="705" spans="2:11" x14ac:dyDescent="0.2">
      <c r="B705" s="91">
        <v>702</v>
      </c>
      <c r="C705" s="246"/>
      <c r="D705" s="246"/>
      <c r="E705" s="254"/>
      <c r="F705" s="249"/>
      <c r="G705" s="238"/>
      <c r="J705" s="177" t="str">
        <f>IF(OR(COUNTIF('Sch D1 Validation'!B703:C703,"Fail")&gt;0, AND(COUNTBLANK(C705:E705)=3, OR(NOT(ISBLANK(F705)), NOT(ISBLANK(G705)))), AND(COUNTBLANK(C705:G705)&lt;5,COUNTBLANK(C705:G705)&gt;0)), "Fail", IF(K705="TRUE","Blank (Sch D)","Pass"))</f>
        <v>Blank (Sch D)</v>
      </c>
      <c r="K705" s="177" t="str">
        <f t="shared" si="11"/>
        <v>TRUE</v>
      </c>
    </row>
    <row r="706" spans="2:11" x14ac:dyDescent="0.2">
      <c r="B706" s="91">
        <v>703</v>
      </c>
      <c r="C706" s="246"/>
      <c r="D706" s="246"/>
      <c r="E706" s="254"/>
      <c r="F706" s="249"/>
      <c r="G706" s="238"/>
      <c r="J706" s="177" t="str">
        <f>IF(OR(COUNTIF('Sch D1 Validation'!B704:C704,"Fail")&gt;0, AND(COUNTBLANK(C706:E706)=3, OR(NOT(ISBLANK(F706)), NOT(ISBLANK(G706)))), AND(COUNTBLANK(C706:G706)&lt;5,COUNTBLANK(C706:G706)&gt;0)), "Fail", IF(K706="TRUE","Blank (Sch D)","Pass"))</f>
        <v>Blank (Sch D)</v>
      </c>
      <c r="K706" s="177" t="str">
        <f t="shared" si="11"/>
        <v>TRUE</v>
      </c>
    </row>
    <row r="707" spans="2:11" x14ac:dyDescent="0.2">
      <c r="B707" s="91">
        <v>704</v>
      </c>
      <c r="C707" s="246"/>
      <c r="D707" s="246"/>
      <c r="E707" s="254"/>
      <c r="F707" s="249"/>
      <c r="G707" s="238"/>
      <c r="J707" s="177" t="str">
        <f>IF(OR(COUNTIF('Sch D1 Validation'!B705:C705,"Fail")&gt;0, AND(COUNTBLANK(C707:E707)=3, OR(NOT(ISBLANK(F707)), NOT(ISBLANK(G707)))), AND(COUNTBLANK(C707:G707)&lt;5,COUNTBLANK(C707:G707)&gt;0)), "Fail", IF(K707="TRUE","Blank (Sch D)","Pass"))</f>
        <v>Blank (Sch D)</v>
      </c>
      <c r="K707" s="177" t="str">
        <f t="shared" si="11"/>
        <v>TRUE</v>
      </c>
    </row>
    <row r="708" spans="2:11" x14ac:dyDescent="0.2">
      <c r="B708" s="91">
        <v>705</v>
      </c>
      <c r="C708" s="246"/>
      <c r="D708" s="246"/>
      <c r="E708" s="254"/>
      <c r="F708" s="249"/>
      <c r="G708" s="238"/>
      <c r="J708" s="177" t="str">
        <f>IF(OR(COUNTIF('Sch D1 Validation'!B706:C706,"Fail")&gt;0, AND(COUNTBLANK(C708:E708)=3, OR(NOT(ISBLANK(F708)), NOT(ISBLANK(G708)))), AND(COUNTBLANK(C708:G708)&lt;5,COUNTBLANK(C708:G708)&gt;0)), "Fail", IF(K708="TRUE","Blank (Sch D)","Pass"))</f>
        <v>Blank (Sch D)</v>
      </c>
      <c r="K708" s="177" t="str">
        <f t="shared" si="11"/>
        <v>TRUE</v>
      </c>
    </row>
    <row r="709" spans="2:11" x14ac:dyDescent="0.2">
      <c r="B709" s="91">
        <v>706</v>
      </c>
      <c r="C709" s="246"/>
      <c r="D709" s="246"/>
      <c r="E709" s="254"/>
      <c r="F709" s="249"/>
      <c r="G709" s="238"/>
      <c r="J709" s="177" t="str">
        <f>IF(OR(COUNTIF('Sch D1 Validation'!B707:C707,"Fail")&gt;0, AND(COUNTBLANK(C709:E709)=3, OR(NOT(ISBLANK(F709)), NOT(ISBLANK(G709)))), AND(COUNTBLANK(C709:G709)&lt;5,COUNTBLANK(C709:G709)&gt;0)), "Fail", IF(K709="TRUE","Blank (Sch D)","Pass"))</f>
        <v>Blank (Sch D)</v>
      </c>
      <c r="K709" s="177" t="str">
        <f t="shared" si="11"/>
        <v>TRUE</v>
      </c>
    </row>
    <row r="710" spans="2:11" x14ac:dyDescent="0.2">
      <c r="B710" s="91">
        <v>707</v>
      </c>
      <c r="C710" s="246"/>
      <c r="D710" s="246"/>
      <c r="E710" s="254"/>
      <c r="F710" s="249"/>
      <c r="G710" s="238"/>
      <c r="J710" s="177" t="str">
        <f>IF(OR(COUNTIF('Sch D1 Validation'!B708:C708,"Fail")&gt;0, AND(COUNTBLANK(C710:E710)=3, OR(NOT(ISBLANK(F710)), NOT(ISBLANK(G710)))), AND(COUNTBLANK(C710:G710)&lt;5,COUNTBLANK(C710:G710)&gt;0)), "Fail", IF(K710="TRUE","Blank (Sch D)","Pass"))</f>
        <v>Blank (Sch D)</v>
      </c>
      <c r="K710" s="177" t="str">
        <f t="shared" si="11"/>
        <v>TRUE</v>
      </c>
    </row>
    <row r="711" spans="2:11" x14ac:dyDescent="0.2">
      <c r="B711" s="91">
        <v>708</v>
      </c>
      <c r="C711" s="246"/>
      <c r="D711" s="246"/>
      <c r="E711" s="254"/>
      <c r="F711" s="249"/>
      <c r="G711" s="238"/>
      <c r="J711" s="177" t="str">
        <f>IF(OR(COUNTIF('Sch D1 Validation'!B709:C709,"Fail")&gt;0, AND(COUNTBLANK(C711:E711)=3, OR(NOT(ISBLANK(F711)), NOT(ISBLANK(G711)))), AND(COUNTBLANK(C711:G711)&lt;5,COUNTBLANK(C711:G711)&gt;0)), "Fail", IF(K711="TRUE","Blank (Sch D)","Pass"))</f>
        <v>Blank (Sch D)</v>
      </c>
      <c r="K711" s="177" t="str">
        <f t="shared" si="11"/>
        <v>TRUE</v>
      </c>
    </row>
    <row r="712" spans="2:11" x14ac:dyDescent="0.2">
      <c r="B712" s="91">
        <v>709</v>
      </c>
      <c r="C712" s="246"/>
      <c r="D712" s="246"/>
      <c r="E712" s="254"/>
      <c r="F712" s="249"/>
      <c r="G712" s="238"/>
      <c r="J712" s="177" t="str">
        <f>IF(OR(COUNTIF('Sch D1 Validation'!B710:C710,"Fail")&gt;0, AND(COUNTBLANK(C712:E712)=3, OR(NOT(ISBLANK(F712)), NOT(ISBLANK(G712)))), AND(COUNTBLANK(C712:G712)&lt;5,COUNTBLANK(C712:G712)&gt;0)), "Fail", IF(K712="TRUE","Blank (Sch D)","Pass"))</f>
        <v>Blank (Sch D)</v>
      </c>
      <c r="K712" s="177" t="str">
        <f t="shared" si="11"/>
        <v>TRUE</v>
      </c>
    </row>
    <row r="713" spans="2:11" x14ac:dyDescent="0.2">
      <c r="B713" s="91">
        <v>710</v>
      </c>
      <c r="C713" s="246"/>
      <c r="D713" s="246"/>
      <c r="E713" s="254"/>
      <c r="F713" s="249"/>
      <c r="G713" s="238"/>
      <c r="J713" s="177" t="str">
        <f>IF(OR(COUNTIF('Sch D1 Validation'!B711:C711,"Fail")&gt;0, AND(COUNTBLANK(C713:E713)=3, OR(NOT(ISBLANK(F713)), NOT(ISBLANK(G713)))), AND(COUNTBLANK(C713:G713)&lt;5,COUNTBLANK(C713:G713)&gt;0)), "Fail", IF(K713="TRUE","Blank (Sch D)","Pass"))</f>
        <v>Blank (Sch D)</v>
      </c>
      <c r="K713" s="177" t="str">
        <f t="shared" si="11"/>
        <v>TRUE</v>
      </c>
    </row>
    <row r="714" spans="2:11" x14ac:dyDescent="0.2">
      <c r="B714" s="91">
        <v>711</v>
      </c>
      <c r="C714" s="246"/>
      <c r="D714" s="246"/>
      <c r="E714" s="254"/>
      <c r="F714" s="249"/>
      <c r="G714" s="238"/>
      <c r="J714" s="177" t="str">
        <f>IF(OR(COUNTIF('Sch D1 Validation'!B712:C712,"Fail")&gt;0, AND(COUNTBLANK(C714:E714)=3, OR(NOT(ISBLANK(F714)), NOT(ISBLANK(G714)))), AND(COUNTBLANK(C714:G714)&lt;5,COUNTBLANK(C714:G714)&gt;0)), "Fail", IF(K714="TRUE","Blank (Sch D)","Pass"))</f>
        <v>Blank (Sch D)</v>
      </c>
      <c r="K714" s="177" t="str">
        <f t="shared" si="11"/>
        <v>TRUE</v>
      </c>
    </row>
    <row r="715" spans="2:11" x14ac:dyDescent="0.2">
      <c r="B715" s="91">
        <v>712</v>
      </c>
      <c r="C715" s="246"/>
      <c r="D715" s="246"/>
      <c r="E715" s="254"/>
      <c r="F715" s="249"/>
      <c r="G715" s="238"/>
      <c r="J715" s="177" t="str">
        <f>IF(OR(COUNTIF('Sch D1 Validation'!B713:C713,"Fail")&gt;0, AND(COUNTBLANK(C715:E715)=3, OR(NOT(ISBLANK(F715)), NOT(ISBLANK(G715)))), AND(COUNTBLANK(C715:G715)&lt;5,COUNTBLANK(C715:G715)&gt;0)), "Fail", IF(K715="TRUE","Blank (Sch D)","Pass"))</f>
        <v>Blank (Sch D)</v>
      </c>
      <c r="K715" s="177" t="str">
        <f t="shared" si="11"/>
        <v>TRUE</v>
      </c>
    </row>
    <row r="716" spans="2:11" x14ac:dyDescent="0.2">
      <c r="B716" s="91">
        <v>713</v>
      </c>
      <c r="C716" s="246"/>
      <c r="D716" s="246"/>
      <c r="E716" s="254"/>
      <c r="F716" s="249"/>
      <c r="G716" s="238"/>
      <c r="J716" s="177" t="str">
        <f>IF(OR(COUNTIF('Sch D1 Validation'!B714:C714,"Fail")&gt;0, AND(COUNTBLANK(C716:E716)=3, OR(NOT(ISBLANK(F716)), NOT(ISBLANK(G716)))), AND(COUNTBLANK(C716:G716)&lt;5,COUNTBLANK(C716:G716)&gt;0)), "Fail", IF(K716="TRUE","Blank (Sch D)","Pass"))</f>
        <v>Blank (Sch D)</v>
      </c>
      <c r="K716" s="177" t="str">
        <f t="shared" si="11"/>
        <v>TRUE</v>
      </c>
    </row>
    <row r="717" spans="2:11" x14ac:dyDescent="0.2">
      <c r="B717" s="91">
        <v>714</v>
      </c>
      <c r="C717" s="246"/>
      <c r="D717" s="246"/>
      <c r="E717" s="254"/>
      <c r="F717" s="249"/>
      <c r="G717" s="238"/>
      <c r="J717" s="177" t="str">
        <f>IF(OR(COUNTIF('Sch D1 Validation'!B715:C715,"Fail")&gt;0, AND(COUNTBLANK(C717:E717)=3, OR(NOT(ISBLANK(F717)), NOT(ISBLANK(G717)))), AND(COUNTBLANK(C717:G717)&lt;5,COUNTBLANK(C717:G717)&gt;0)), "Fail", IF(K717="TRUE","Blank (Sch D)","Pass"))</f>
        <v>Blank (Sch D)</v>
      </c>
      <c r="K717" s="177" t="str">
        <f t="shared" si="11"/>
        <v>TRUE</v>
      </c>
    </row>
    <row r="718" spans="2:11" x14ac:dyDescent="0.2">
      <c r="B718" s="91">
        <v>715</v>
      </c>
      <c r="C718" s="246"/>
      <c r="D718" s="246"/>
      <c r="E718" s="254"/>
      <c r="F718" s="249"/>
      <c r="G718" s="238"/>
      <c r="J718" s="177" t="str">
        <f>IF(OR(COUNTIF('Sch D1 Validation'!B716:C716,"Fail")&gt;0, AND(COUNTBLANK(C718:E718)=3, OR(NOT(ISBLANK(F718)), NOT(ISBLANK(G718)))), AND(COUNTBLANK(C718:G718)&lt;5,COUNTBLANK(C718:G718)&gt;0)), "Fail", IF(K718="TRUE","Blank (Sch D)","Pass"))</f>
        <v>Blank (Sch D)</v>
      </c>
      <c r="K718" s="177" t="str">
        <f t="shared" si="11"/>
        <v>TRUE</v>
      </c>
    </row>
    <row r="719" spans="2:11" x14ac:dyDescent="0.2">
      <c r="B719" s="91">
        <v>716</v>
      </c>
      <c r="C719" s="246"/>
      <c r="D719" s="246"/>
      <c r="E719" s="254"/>
      <c r="F719" s="249"/>
      <c r="G719" s="238"/>
      <c r="J719" s="177" t="str">
        <f>IF(OR(COUNTIF('Sch D1 Validation'!B717:C717,"Fail")&gt;0, AND(COUNTBLANK(C719:E719)=3, OR(NOT(ISBLANK(F719)), NOT(ISBLANK(G719)))), AND(COUNTBLANK(C719:G719)&lt;5,COUNTBLANK(C719:G719)&gt;0)), "Fail", IF(K719="TRUE","Blank (Sch D)","Pass"))</f>
        <v>Blank (Sch D)</v>
      </c>
      <c r="K719" s="177" t="str">
        <f t="shared" si="11"/>
        <v>TRUE</v>
      </c>
    </row>
    <row r="720" spans="2:11" x14ac:dyDescent="0.2">
      <c r="B720" s="91">
        <v>717</v>
      </c>
      <c r="C720" s="246"/>
      <c r="D720" s="246"/>
      <c r="E720" s="254"/>
      <c r="F720" s="249"/>
      <c r="G720" s="238"/>
      <c r="J720" s="177" t="str">
        <f>IF(OR(COUNTIF('Sch D1 Validation'!B718:C718,"Fail")&gt;0, AND(COUNTBLANK(C720:E720)=3, OR(NOT(ISBLANK(F720)), NOT(ISBLANK(G720)))), AND(COUNTBLANK(C720:G720)&lt;5,COUNTBLANK(C720:G720)&gt;0)), "Fail", IF(K720="TRUE","Blank (Sch D)","Pass"))</f>
        <v>Blank (Sch D)</v>
      </c>
      <c r="K720" s="177" t="str">
        <f t="shared" si="11"/>
        <v>TRUE</v>
      </c>
    </row>
    <row r="721" spans="2:11" x14ac:dyDescent="0.2">
      <c r="B721" s="91">
        <v>718</v>
      </c>
      <c r="C721" s="246"/>
      <c r="D721" s="246"/>
      <c r="E721" s="254"/>
      <c r="F721" s="249"/>
      <c r="G721" s="238"/>
      <c r="J721" s="177" t="str">
        <f>IF(OR(COUNTIF('Sch D1 Validation'!B719:C719,"Fail")&gt;0, AND(COUNTBLANK(C721:E721)=3, OR(NOT(ISBLANK(F721)), NOT(ISBLANK(G721)))), AND(COUNTBLANK(C721:G721)&lt;5,COUNTBLANK(C721:G721)&gt;0)), "Fail", IF(K721="TRUE","Blank (Sch D)","Pass"))</f>
        <v>Blank (Sch D)</v>
      </c>
      <c r="K721" s="177" t="str">
        <f t="shared" si="11"/>
        <v>TRUE</v>
      </c>
    </row>
    <row r="722" spans="2:11" x14ac:dyDescent="0.2">
      <c r="B722" s="91">
        <v>719</v>
      </c>
      <c r="C722" s="246"/>
      <c r="D722" s="246"/>
      <c r="E722" s="254"/>
      <c r="F722" s="249"/>
      <c r="G722" s="238"/>
      <c r="J722" s="177" t="str">
        <f>IF(OR(COUNTIF('Sch D1 Validation'!B720:C720,"Fail")&gt;0, AND(COUNTBLANK(C722:E722)=3, OR(NOT(ISBLANK(F722)), NOT(ISBLANK(G722)))), AND(COUNTBLANK(C722:G722)&lt;5,COUNTBLANK(C722:G722)&gt;0)), "Fail", IF(K722="TRUE","Blank (Sch D)","Pass"))</f>
        <v>Blank (Sch D)</v>
      </c>
      <c r="K722" s="177" t="str">
        <f t="shared" si="11"/>
        <v>TRUE</v>
      </c>
    </row>
    <row r="723" spans="2:11" x14ac:dyDescent="0.2">
      <c r="B723" s="91">
        <v>720</v>
      </c>
      <c r="C723" s="246"/>
      <c r="D723" s="246"/>
      <c r="E723" s="254"/>
      <c r="F723" s="249"/>
      <c r="G723" s="238"/>
      <c r="J723" s="177" t="str">
        <f>IF(OR(COUNTIF('Sch D1 Validation'!B721:C721,"Fail")&gt;0, AND(COUNTBLANK(C723:E723)=3, OR(NOT(ISBLANK(F723)), NOT(ISBLANK(G723)))), AND(COUNTBLANK(C723:G723)&lt;5,COUNTBLANK(C723:G723)&gt;0)), "Fail", IF(K723="TRUE","Blank (Sch D)","Pass"))</f>
        <v>Blank (Sch D)</v>
      </c>
      <c r="K723" s="177" t="str">
        <f t="shared" si="11"/>
        <v>TRUE</v>
      </c>
    </row>
    <row r="724" spans="2:11" x14ac:dyDescent="0.2">
      <c r="B724" s="91">
        <v>721</v>
      </c>
      <c r="C724" s="246"/>
      <c r="D724" s="246"/>
      <c r="E724" s="254"/>
      <c r="F724" s="249"/>
      <c r="G724" s="238"/>
      <c r="J724" s="177" t="str">
        <f>IF(OR(COUNTIF('Sch D1 Validation'!B722:C722,"Fail")&gt;0, AND(COUNTBLANK(C724:E724)=3, OR(NOT(ISBLANK(F724)), NOT(ISBLANK(G724)))), AND(COUNTBLANK(C724:G724)&lt;5,COUNTBLANK(C724:G724)&gt;0)), "Fail", IF(K724="TRUE","Blank (Sch D)","Pass"))</f>
        <v>Blank (Sch D)</v>
      </c>
      <c r="K724" s="177" t="str">
        <f t="shared" si="11"/>
        <v>TRUE</v>
      </c>
    </row>
    <row r="725" spans="2:11" x14ac:dyDescent="0.2">
      <c r="B725" s="91">
        <v>722</v>
      </c>
      <c r="C725" s="246"/>
      <c r="D725" s="246"/>
      <c r="E725" s="254"/>
      <c r="F725" s="249"/>
      <c r="G725" s="238"/>
      <c r="J725" s="177" t="str">
        <f>IF(OR(COUNTIF('Sch D1 Validation'!B723:C723,"Fail")&gt;0, AND(COUNTBLANK(C725:E725)=3, OR(NOT(ISBLANK(F725)), NOT(ISBLANK(G725)))), AND(COUNTBLANK(C725:G725)&lt;5,COUNTBLANK(C725:G725)&gt;0)), "Fail", IF(K725="TRUE","Blank (Sch D)","Pass"))</f>
        <v>Blank (Sch D)</v>
      </c>
      <c r="K725" s="177" t="str">
        <f t="shared" si="11"/>
        <v>TRUE</v>
      </c>
    </row>
    <row r="726" spans="2:11" x14ac:dyDescent="0.2">
      <c r="B726" s="91">
        <v>723</v>
      </c>
      <c r="C726" s="246"/>
      <c r="D726" s="246"/>
      <c r="E726" s="254"/>
      <c r="F726" s="249"/>
      <c r="G726" s="238"/>
      <c r="J726" s="177" t="str">
        <f>IF(OR(COUNTIF('Sch D1 Validation'!B724:C724,"Fail")&gt;0, AND(COUNTBLANK(C726:E726)=3, OR(NOT(ISBLANK(F726)), NOT(ISBLANK(G726)))), AND(COUNTBLANK(C726:G726)&lt;5,COUNTBLANK(C726:G726)&gt;0)), "Fail", IF(K726="TRUE","Blank (Sch D)","Pass"))</f>
        <v>Blank (Sch D)</v>
      </c>
      <c r="K726" s="177" t="str">
        <f t="shared" si="11"/>
        <v>TRUE</v>
      </c>
    </row>
    <row r="727" spans="2:11" x14ac:dyDescent="0.2">
      <c r="B727" s="91">
        <v>724</v>
      </c>
      <c r="C727" s="246"/>
      <c r="D727" s="246"/>
      <c r="E727" s="254"/>
      <c r="F727" s="249"/>
      <c r="G727" s="238"/>
      <c r="J727" s="177" t="str">
        <f>IF(OR(COUNTIF('Sch D1 Validation'!B725:C725,"Fail")&gt;0, AND(COUNTBLANK(C727:E727)=3, OR(NOT(ISBLANK(F727)), NOT(ISBLANK(G727)))), AND(COUNTBLANK(C727:G727)&lt;5,COUNTBLANK(C727:G727)&gt;0)), "Fail", IF(K727="TRUE","Blank (Sch D)","Pass"))</f>
        <v>Blank (Sch D)</v>
      </c>
      <c r="K727" s="177" t="str">
        <f t="shared" si="11"/>
        <v>TRUE</v>
      </c>
    </row>
    <row r="728" spans="2:11" x14ac:dyDescent="0.2">
      <c r="B728" s="91">
        <v>725</v>
      </c>
      <c r="C728" s="246"/>
      <c r="D728" s="246"/>
      <c r="E728" s="254"/>
      <c r="F728" s="249"/>
      <c r="G728" s="238"/>
      <c r="J728" s="177" t="str">
        <f>IF(OR(COUNTIF('Sch D1 Validation'!B726:C726,"Fail")&gt;0, AND(COUNTBLANK(C728:E728)=3, OR(NOT(ISBLANK(F728)), NOT(ISBLANK(G728)))), AND(COUNTBLANK(C728:G728)&lt;5,COUNTBLANK(C728:G728)&gt;0)), "Fail", IF(K728="TRUE","Blank (Sch D)","Pass"))</f>
        <v>Blank (Sch D)</v>
      </c>
      <c r="K728" s="177" t="str">
        <f t="shared" si="11"/>
        <v>TRUE</v>
      </c>
    </row>
    <row r="729" spans="2:11" x14ac:dyDescent="0.2">
      <c r="B729" s="91">
        <v>726</v>
      </c>
      <c r="C729" s="246"/>
      <c r="D729" s="246"/>
      <c r="E729" s="254"/>
      <c r="F729" s="249"/>
      <c r="G729" s="238"/>
      <c r="J729" s="177" t="str">
        <f>IF(OR(COUNTIF('Sch D1 Validation'!B727:C727,"Fail")&gt;0, AND(COUNTBLANK(C729:E729)=3, OR(NOT(ISBLANK(F729)), NOT(ISBLANK(G729)))), AND(COUNTBLANK(C729:G729)&lt;5,COUNTBLANK(C729:G729)&gt;0)), "Fail", IF(K729="TRUE","Blank (Sch D)","Pass"))</f>
        <v>Blank (Sch D)</v>
      </c>
      <c r="K729" s="177" t="str">
        <f t="shared" si="11"/>
        <v>TRUE</v>
      </c>
    </row>
    <row r="730" spans="2:11" x14ac:dyDescent="0.2">
      <c r="B730" s="91">
        <v>727</v>
      </c>
      <c r="C730" s="246"/>
      <c r="D730" s="246"/>
      <c r="E730" s="254"/>
      <c r="F730" s="249"/>
      <c r="G730" s="238"/>
      <c r="J730" s="177" t="str">
        <f>IF(OR(COUNTIF('Sch D1 Validation'!B728:C728,"Fail")&gt;0, AND(COUNTBLANK(C730:E730)=3, OR(NOT(ISBLANK(F730)), NOT(ISBLANK(G730)))), AND(COUNTBLANK(C730:G730)&lt;5,COUNTBLANK(C730:G730)&gt;0)), "Fail", IF(K730="TRUE","Blank (Sch D)","Pass"))</f>
        <v>Blank (Sch D)</v>
      </c>
      <c r="K730" s="177" t="str">
        <f t="shared" si="11"/>
        <v>TRUE</v>
      </c>
    </row>
    <row r="731" spans="2:11" x14ac:dyDescent="0.2">
      <c r="B731" s="91">
        <v>728</v>
      </c>
      <c r="C731" s="246"/>
      <c r="D731" s="246"/>
      <c r="E731" s="254"/>
      <c r="F731" s="249"/>
      <c r="G731" s="238"/>
      <c r="J731" s="177" t="str">
        <f>IF(OR(COUNTIF('Sch D1 Validation'!B729:C729,"Fail")&gt;0, AND(COUNTBLANK(C731:E731)=3, OR(NOT(ISBLANK(F731)), NOT(ISBLANK(G731)))), AND(COUNTBLANK(C731:G731)&lt;5,COUNTBLANK(C731:G731)&gt;0)), "Fail", IF(K731="TRUE","Blank (Sch D)","Pass"))</f>
        <v>Blank (Sch D)</v>
      </c>
      <c r="K731" s="177" t="str">
        <f t="shared" si="11"/>
        <v>TRUE</v>
      </c>
    </row>
    <row r="732" spans="2:11" x14ac:dyDescent="0.2">
      <c r="B732" s="91">
        <v>729</v>
      </c>
      <c r="C732" s="246"/>
      <c r="D732" s="246"/>
      <c r="E732" s="254"/>
      <c r="F732" s="249"/>
      <c r="G732" s="238"/>
      <c r="J732" s="177" t="str">
        <f>IF(OR(COUNTIF('Sch D1 Validation'!B730:C730,"Fail")&gt;0, AND(COUNTBLANK(C732:E732)=3, OR(NOT(ISBLANK(F732)), NOT(ISBLANK(G732)))), AND(COUNTBLANK(C732:G732)&lt;5,COUNTBLANK(C732:G732)&gt;0)), "Fail", IF(K732="TRUE","Blank (Sch D)","Pass"))</f>
        <v>Blank (Sch D)</v>
      </c>
      <c r="K732" s="177" t="str">
        <f t="shared" si="11"/>
        <v>TRUE</v>
      </c>
    </row>
    <row r="733" spans="2:11" x14ac:dyDescent="0.2">
      <c r="B733" s="91">
        <v>730</v>
      </c>
      <c r="C733" s="246"/>
      <c r="D733" s="246"/>
      <c r="E733" s="254"/>
      <c r="F733" s="249"/>
      <c r="G733" s="238"/>
      <c r="J733" s="177" t="str">
        <f>IF(OR(COUNTIF('Sch D1 Validation'!B731:C731,"Fail")&gt;0, AND(COUNTBLANK(C733:E733)=3, OR(NOT(ISBLANK(F733)), NOT(ISBLANK(G733)))), AND(COUNTBLANK(C733:G733)&lt;5,COUNTBLANK(C733:G733)&gt;0)), "Fail", IF(K733="TRUE","Blank (Sch D)","Pass"))</f>
        <v>Blank (Sch D)</v>
      </c>
      <c r="K733" s="177" t="str">
        <f t="shared" si="11"/>
        <v>TRUE</v>
      </c>
    </row>
    <row r="734" spans="2:11" x14ac:dyDescent="0.2">
      <c r="B734" s="91">
        <v>731</v>
      </c>
      <c r="C734" s="246"/>
      <c r="D734" s="246"/>
      <c r="E734" s="254"/>
      <c r="F734" s="249"/>
      <c r="G734" s="238"/>
      <c r="J734" s="177" t="str">
        <f>IF(OR(COUNTIF('Sch D1 Validation'!B732:C732,"Fail")&gt;0, AND(COUNTBLANK(C734:E734)=3, OR(NOT(ISBLANK(F734)), NOT(ISBLANK(G734)))), AND(COUNTBLANK(C734:G734)&lt;5,COUNTBLANK(C734:G734)&gt;0)), "Fail", IF(K734="TRUE","Blank (Sch D)","Pass"))</f>
        <v>Blank (Sch D)</v>
      </c>
      <c r="K734" s="177" t="str">
        <f t="shared" si="11"/>
        <v>TRUE</v>
      </c>
    </row>
    <row r="735" spans="2:11" x14ac:dyDescent="0.2">
      <c r="B735" s="91">
        <v>732</v>
      </c>
      <c r="C735" s="246"/>
      <c r="D735" s="246"/>
      <c r="E735" s="254"/>
      <c r="F735" s="249"/>
      <c r="G735" s="238"/>
      <c r="J735" s="177" t="str">
        <f>IF(OR(COUNTIF('Sch D1 Validation'!B733:C733,"Fail")&gt;0, AND(COUNTBLANK(C735:E735)=3, OR(NOT(ISBLANK(F735)), NOT(ISBLANK(G735)))), AND(COUNTBLANK(C735:G735)&lt;5,COUNTBLANK(C735:G735)&gt;0)), "Fail", IF(K735="TRUE","Blank (Sch D)","Pass"))</f>
        <v>Blank (Sch D)</v>
      </c>
      <c r="K735" s="177" t="str">
        <f t="shared" si="11"/>
        <v>TRUE</v>
      </c>
    </row>
    <row r="736" spans="2:11" x14ac:dyDescent="0.2">
      <c r="B736" s="91">
        <v>733</v>
      </c>
      <c r="C736" s="246"/>
      <c r="D736" s="246"/>
      <c r="E736" s="254"/>
      <c r="F736" s="249"/>
      <c r="G736" s="238"/>
      <c r="J736" s="177" t="str">
        <f>IF(OR(COUNTIF('Sch D1 Validation'!B734:C734,"Fail")&gt;0, AND(COUNTBLANK(C736:E736)=3, OR(NOT(ISBLANK(F736)), NOT(ISBLANK(G736)))), AND(COUNTBLANK(C736:G736)&lt;5,COUNTBLANK(C736:G736)&gt;0)), "Fail", IF(K736="TRUE","Blank (Sch D)","Pass"))</f>
        <v>Blank (Sch D)</v>
      </c>
      <c r="K736" s="177" t="str">
        <f t="shared" si="11"/>
        <v>TRUE</v>
      </c>
    </row>
    <row r="737" spans="2:11" x14ac:dyDescent="0.2">
      <c r="B737" s="91">
        <v>734</v>
      </c>
      <c r="C737" s="246"/>
      <c r="D737" s="246"/>
      <c r="E737" s="254"/>
      <c r="F737" s="249"/>
      <c r="G737" s="238"/>
      <c r="J737" s="177" t="str">
        <f>IF(OR(COUNTIF('Sch D1 Validation'!B735:C735,"Fail")&gt;0, AND(COUNTBLANK(C737:E737)=3, OR(NOT(ISBLANK(F737)), NOT(ISBLANK(G737)))), AND(COUNTBLANK(C737:G737)&lt;5,COUNTBLANK(C737:G737)&gt;0)), "Fail", IF(K737="TRUE","Blank (Sch D)","Pass"))</f>
        <v>Blank (Sch D)</v>
      </c>
      <c r="K737" s="177" t="str">
        <f t="shared" si="11"/>
        <v>TRUE</v>
      </c>
    </row>
    <row r="738" spans="2:11" x14ac:dyDescent="0.2">
      <c r="B738" s="91">
        <v>735</v>
      </c>
      <c r="C738" s="246"/>
      <c r="D738" s="246"/>
      <c r="E738" s="254"/>
      <c r="F738" s="249"/>
      <c r="G738" s="238"/>
      <c r="J738" s="177" t="str">
        <f>IF(OR(COUNTIF('Sch D1 Validation'!B736:C736,"Fail")&gt;0, AND(COUNTBLANK(C738:E738)=3, OR(NOT(ISBLANK(F738)), NOT(ISBLANK(G738)))), AND(COUNTBLANK(C738:G738)&lt;5,COUNTBLANK(C738:G738)&gt;0)), "Fail", IF(K738="TRUE","Blank (Sch D)","Pass"))</f>
        <v>Blank (Sch D)</v>
      </c>
      <c r="K738" s="177" t="str">
        <f t="shared" si="11"/>
        <v>TRUE</v>
      </c>
    </row>
    <row r="739" spans="2:11" x14ac:dyDescent="0.2">
      <c r="B739" s="91">
        <v>736</v>
      </c>
      <c r="C739" s="246"/>
      <c r="D739" s="246"/>
      <c r="E739" s="254"/>
      <c r="F739" s="249"/>
      <c r="G739" s="238"/>
      <c r="J739" s="177" t="str">
        <f>IF(OR(COUNTIF('Sch D1 Validation'!B737:C737,"Fail")&gt;0, AND(COUNTBLANK(C739:E739)=3, OR(NOT(ISBLANK(F739)), NOT(ISBLANK(G739)))), AND(COUNTBLANK(C739:G739)&lt;5,COUNTBLANK(C739:G739)&gt;0)), "Fail", IF(K739="TRUE","Blank (Sch D)","Pass"))</f>
        <v>Blank (Sch D)</v>
      </c>
      <c r="K739" s="177" t="str">
        <f t="shared" si="11"/>
        <v>TRUE</v>
      </c>
    </row>
    <row r="740" spans="2:11" x14ac:dyDescent="0.2">
      <c r="B740" s="91">
        <v>737</v>
      </c>
      <c r="C740" s="246"/>
      <c r="D740" s="246"/>
      <c r="E740" s="254"/>
      <c r="F740" s="249"/>
      <c r="G740" s="238"/>
      <c r="J740" s="177" t="str">
        <f>IF(OR(COUNTIF('Sch D1 Validation'!B738:C738,"Fail")&gt;0, AND(COUNTBLANK(C740:E740)=3, OR(NOT(ISBLANK(F740)), NOT(ISBLANK(G740)))), AND(COUNTBLANK(C740:G740)&lt;5,COUNTBLANK(C740:G740)&gt;0)), "Fail", IF(K740="TRUE","Blank (Sch D)","Pass"))</f>
        <v>Blank (Sch D)</v>
      </c>
      <c r="K740" s="177" t="str">
        <f t="shared" si="11"/>
        <v>TRUE</v>
      </c>
    </row>
    <row r="741" spans="2:11" x14ac:dyDescent="0.2">
      <c r="B741" s="91">
        <v>738</v>
      </c>
      <c r="C741" s="246"/>
      <c r="D741" s="246"/>
      <c r="E741" s="254"/>
      <c r="F741" s="249"/>
      <c r="G741" s="238"/>
      <c r="J741" s="177" t="str">
        <f>IF(OR(COUNTIF('Sch D1 Validation'!B739:C739,"Fail")&gt;0, AND(COUNTBLANK(C741:E741)=3, OR(NOT(ISBLANK(F741)), NOT(ISBLANK(G741)))), AND(COUNTBLANK(C741:G741)&lt;5,COUNTBLANK(C741:G741)&gt;0)), "Fail", IF(K741="TRUE","Blank (Sch D)","Pass"))</f>
        <v>Blank (Sch D)</v>
      </c>
      <c r="K741" s="177" t="str">
        <f t="shared" si="11"/>
        <v>TRUE</v>
      </c>
    </row>
    <row r="742" spans="2:11" x14ac:dyDescent="0.2">
      <c r="B742" s="91">
        <v>739</v>
      </c>
      <c r="C742" s="246"/>
      <c r="D742" s="246"/>
      <c r="E742" s="254"/>
      <c r="F742" s="249"/>
      <c r="G742" s="238"/>
      <c r="J742" s="177" t="str">
        <f>IF(OR(COUNTIF('Sch D1 Validation'!B740:C740,"Fail")&gt;0, AND(COUNTBLANK(C742:E742)=3, OR(NOT(ISBLANK(F742)), NOT(ISBLANK(G742)))), AND(COUNTBLANK(C742:G742)&lt;5,COUNTBLANK(C742:G742)&gt;0)), "Fail", IF(K742="TRUE","Blank (Sch D)","Pass"))</f>
        <v>Blank (Sch D)</v>
      </c>
      <c r="K742" s="177" t="str">
        <f t="shared" si="11"/>
        <v>TRUE</v>
      </c>
    </row>
    <row r="743" spans="2:11" x14ac:dyDescent="0.2">
      <c r="B743" s="91">
        <v>740</v>
      </c>
      <c r="C743" s="246"/>
      <c r="D743" s="246"/>
      <c r="E743" s="254"/>
      <c r="F743" s="249"/>
      <c r="G743" s="238"/>
      <c r="J743" s="177" t="str">
        <f>IF(OR(COUNTIF('Sch D1 Validation'!B741:C741,"Fail")&gt;0, AND(COUNTBLANK(C743:E743)=3, OR(NOT(ISBLANK(F743)), NOT(ISBLANK(G743)))), AND(COUNTBLANK(C743:G743)&lt;5,COUNTBLANK(C743:G743)&gt;0)), "Fail", IF(K743="TRUE","Blank (Sch D)","Pass"))</f>
        <v>Blank (Sch D)</v>
      </c>
      <c r="K743" s="177" t="str">
        <f t="shared" si="11"/>
        <v>TRUE</v>
      </c>
    </row>
    <row r="744" spans="2:11" x14ac:dyDescent="0.2">
      <c r="B744" s="91">
        <v>741</v>
      </c>
      <c r="C744" s="246"/>
      <c r="D744" s="246"/>
      <c r="E744" s="254"/>
      <c r="F744" s="249"/>
      <c r="G744" s="238"/>
      <c r="J744" s="177" t="str">
        <f>IF(OR(COUNTIF('Sch D1 Validation'!B742:C742,"Fail")&gt;0, AND(COUNTBLANK(C744:E744)=3, OR(NOT(ISBLANK(F744)), NOT(ISBLANK(G744)))), AND(COUNTBLANK(C744:G744)&lt;5,COUNTBLANK(C744:G744)&gt;0)), "Fail", IF(K744="TRUE","Blank (Sch D)","Pass"))</f>
        <v>Blank (Sch D)</v>
      </c>
      <c r="K744" s="177" t="str">
        <f t="shared" si="11"/>
        <v>TRUE</v>
      </c>
    </row>
    <row r="745" spans="2:11" x14ac:dyDescent="0.2">
      <c r="B745" s="91">
        <v>742</v>
      </c>
      <c r="C745" s="246"/>
      <c r="D745" s="246"/>
      <c r="E745" s="254"/>
      <c r="F745" s="249"/>
      <c r="G745" s="238"/>
      <c r="J745" s="177" t="str">
        <f>IF(OR(COUNTIF('Sch D1 Validation'!B743:C743,"Fail")&gt;0, AND(COUNTBLANK(C745:E745)=3, OR(NOT(ISBLANK(F745)), NOT(ISBLANK(G745)))), AND(COUNTBLANK(C745:G745)&lt;5,COUNTBLANK(C745:G745)&gt;0)), "Fail", IF(K745="TRUE","Blank (Sch D)","Pass"))</f>
        <v>Blank (Sch D)</v>
      </c>
      <c r="K745" s="177" t="str">
        <f t="shared" si="11"/>
        <v>TRUE</v>
      </c>
    </row>
    <row r="746" spans="2:11" x14ac:dyDescent="0.2">
      <c r="B746" s="91">
        <v>743</v>
      </c>
      <c r="C746" s="246"/>
      <c r="D746" s="246"/>
      <c r="E746" s="254"/>
      <c r="F746" s="249"/>
      <c r="G746" s="238"/>
      <c r="J746" s="177" t="str">
        <f>IF(OR(COUNTIF('Sch D1 Validation'!B744:C744,"Fail")&gt;0, AND(COUNTBLANK(C746:E746)=3, OR(NOT(ISBLANK(F746)), NOT(ISBLANK(G746)))), AND(COUNTBLANK(C746:G746)&lt;5,COUNTBLANK(C746:G746)&gt;0)), "Fail", IF(K746="TRUE","Blank (Sch D)","Pass"))</f>
        <v>Blank (Sch D)</v>
      </c>
      <c r="K746" s="177" t="str">
        <f t="shared" si="11"/>
        <v>TRUE</v>
      </c>
    </row>
    <row r="747" spans="2:11" x14ac:dyDescent="0.2">
      <c r="B747" s="91">
        <v>744</v>
      </c>
      <c r="C747" s="246"/>
      <c r="D747" s="246"/>
      <c r="E747" s="254"/>
      <c r="F747" s="249"/>
      <c r="G747" s="238"/>
      <c r="J747" s="177" t="str">
        <f>IF(OR(COUNTIF('Sch D1 Validation'!B745:C745,"Fail")&gt;0, AND(COUNTBLANK(C747:E747)=3, OR(NOT(ISBLANK(F747)), NOT(ISBLANK(G747)))), AND(COUNTBLANK(C747:G747)&lt;5,COUNTBLANK(C747:G747)&gt;0)), "Fail", IF(K747="TRUE","Blank (Sch D)","Pass"))</f>
        <v>Blank (Sch D)</v>
      </c>
      <c r="K747" s="177" t="str">
        <f t="shared" si="11"/>
        <v>TRUE</v>
      </c>
    </row>
    <row r="748" spans="2:11" x14ac:dyDescent="0.2">
      <c r="B748" s="91">
        <v>745</v>
      </c>
      <c r="C748" s="246"/>
      <c r="D748" s="246"/>
      <c r="E748" s="254"/>
      <c r="F748" s="249"/>
      <c r="G748" s="238"/>
      <c r="J748" s="177" t="str">
        <f>IF(OR(COUNTIF('Sch D1 Validation'!B746:C746,"Fail")&gt;0, AND(COUNTBLANK(C748:E748)=3, OR(NOT(ISBLANK(F748)), NOT(ISBLANK(G748)))), AND(COUNTBLANK(C748:G748)&lt;5,COUNTBLANK(C748:G748)&gt;0)), "Fail", IF(K748="TRUE","Blank (Sch D)","Pass"))</f>
        <v>Blank (Sch D)</v>
      </c>
      <c r="K748" s="177" t="str">
        <f t="shared" si="11"/>
        <v>TRUE</v>
      </c>
    </row>
    <row r="749" spans="2:11" x14ac:dyDescent="0.2">
      <c r="B749" s="91">
        <v>746</v>
      </c>
      <c r="C749" s="246"/>
      <c r="D749" s="246"/>
      <c r="E749" s="254"/>
      <c r="F749" s="249"/>
      <c r="G749" s="238"/>
      <c r="J749" s="177" t="str">
        <f>IF(OR(COUNTIF('Sch D1 Validation'!B747:C747,"Fail")&gt;0, AND(COUNTBLANK(C749:E749)=3, OR(NOT(ISBLANK(F749)), NOT(ISBLANK(G749)))), AND(COUNTBLANK(C749:G749)&lt;5,COUNTBLANK(C749:G749)&gt;0)), "Fail", IF(K749="TRUE","Blank (Sch D)","Pass"))</f>
        <v>Blank (Sch D)</v>
      </c>
      <c r="K749" s="177" t="str">
        <f t="shared" si="11"/>
        <v>TRUE</v>
      </c>
    </row>
    <row r="750" spans="2:11" x14ac:dyDescent="0.2">
      <c r="B750" s="91">
        <v>747</v>
      </c>
      <c r="C750" s="246"/>
      <c r="D750" s="246"/>
      <c r="E750" s="254"/>
      <c r="F750" s="249"/>
      <c r="G750" s="238"/>
      <c r="J750" s="177" t="str">
        <f>IF(OR(COUNTIF('Sch D1 Validation'!B748:C748,"Fail")&gt;0, AND(COUNTBLANK(C750:E750)=3, OR(NOT(ISBLANK(F750)), NOT(ISBLANK(G750)))), AND(COUNTBLANK(C750:G750)&lt;5,COUNTBLANK(C750:G750)&gt;0)), "Fail", IF(K750="TRUE","Blank (Sch D)","Pass"))</f>
        <v>Blank (Sch D)</v>
      </c>
      <c r="K750" s="177" t="str">
        <f t="shared" si="11"/>
        <v>TRUE</v>
      </c>
    </row>
    <row r="751" spans="2:11" x14ac:dyDescent="0.2">
      <c r="B751" s="91">
        <v>748</v>
      </c>
      <c r="C751" s="246"/>
      <c r="D751" s="246"/>
      <c r="E751" s="254"/>
      <c r="F751" s="249"/>
      <c r="G751" s="238"/>
      <c r="J751" s="177" t="str">
        <f>IF(OR(COUNTIF('Sch D1 Validation'!B749:C749,"Fail")&gt;0, AND(COUNTBLANK(C751:E751)=3, OR(NOT(ISBLANK(F751)), NOT(ISBLANK(G751)))), AND(COUNTBLANK(C751:G751)&lt;5,COUNTBLANK(C751:G751)&gt;0)), "Fail", IF(K751="TRUE","Blank (Sch D)","Pass"))</f>
        <v>Blank (Sch D)</v>
      </c>
      <c r="K751" s="177" t="str">
        <f t="shared" si="11"/>
        <v>TRUE</v>
      </c>
    </row>
    <row r="752" spans="2:11" x14ac:dyDescent="0.2">
      <c r="B752" s="91">
        <v>749</v>
      </c>
      <c r="C752" s="246"/>
      <c r="D752" s="246"/>
      <c r="E752" s="254"/>
      <c r="F752" s="249"/>
      <c r="G752" s="238"/>
      <c r="J752" s="177" t="str">
        <f>IF(OR(COUNTIF('Sch D1 Validation'!B750:C750,"Fail")&gt;0, AND(COUNTBLANK(C752:E752)=3, OR(NOT(ISBLANK(F752)), NOT(ISBLANK(G752)))), AND(COUNTBLANK(C752:G752)&lt;5,COUNTBLANK(C752:G752)&gt;0)), "Fail", IF(K752="TRUE","Blank (Sch D)","Pass"))</f>
        <v>Blank (Sch D)</v>
      </c>
      <c r="K752" s="177" t="str">
        <f t="shared" ref="K752:K815" si="12">IF(COUNTBLANK(C752:G752)=5,"TRUE","FALSE")</f>
        <v>TRUE</v>
      </c>
    </row>
    <row r="753" spans="2:11" x14ac:dyDescent="0.2">
      <c r="B753" s="91">
        <v>750</v>
      </c>
      <c r="C753" s="246"/>
      <c r="D753" s="246"/>
      <c r="E753" s="254"/>
      <c r="F753" s="249"/>
      <c r="G753" s="238"/>
      <c r="J753" s="177" t="str">
        <f>IF(OR(COUNTIF('Sch D1 Validation'!B751:C751,"Fail")&gt;0, AND(COUNTBLANK(C753:E753)=3, OR(NOT(ISBLANK(F753)), NOT(ISBLANK(G753)))), AND(COUNTBLANK(C753:G753)&lt;5,COUNTBLANK(C753:G753)&gt;0)), "Fail", IF(K753="TRUE","Blank (Sch D)","Pass"))</f>
        <v>Blank (Sch D)</v>
      </c>
      <c r="K753" s="177" t="str">
        <f t="shared" si="12"/>
        <v>TRUE</v>
      </c>
    </row>
    <row r="754" spans="2:11" x14ac:dyDescent="0.2">
      <c r="B754" s="91">
        <v>751</v>
      </c>
      <c r="C754" s="246"/>
      <c r="D754" s="246"/>
      <c r="E754" s="254"/>
      <c r="F754" s="249"/>
      <c r="G754" s="238"/>
      <c r="J754" s="177" t="str">
        <f>IF(OR(COUNTIF('Sch D1 Validation'!B752:C752,"Fail")&gt;0, AND(COUNTBLANK(C754:E754)=3, OR(NOT(ISBLANK(F754)), NOT(ISBLANK(G754)))), AND(COUNTBLANK(C754:G754)&lt;5,COUNTBLANK(C754:G754)&gt;0)), "Fail", IF(K754="TRUE","Blank (Sch D)","Pass"))</f>
        <v>Blank (Sch D)</v>
      </c>
      <c r="K754" s="177" t="str">
        <f t="shared" si="12"/>
        <v>TRUE</v>
      </c>
    </row>
    <row r="755" spans="2:11" x14ac:dyDescent="0.2">
      <c r="B755" s="91">
        <v>752</v>
      </c>
      <c r="C755" s="246"/>
      <c r="D755" s="246"/>
      <c r="E755" s="254"/>
      <c r="F755" s="249"/>
      <c r="G755" s="238"/>
      <c r="J755" s="177" t="str">
        <f>IF(OR(COUNTIF('Sch D1 Validation'!B753:C753,"Fail")&gt;0, AND(COUNTBLANK(C755:E755)=3, OR(NOT(ISBLANK(F755)), NOT(ISBLANK(G755)))), AND(COUNTBLANK(C755:G755)&lt;5,COUNTBLANK(C755:G755)&gt;0)), "Fail", IF(K755="TRUE","Blank (Sch D)","Pass"))</f>
        <v>Blank (Sch D)</v>
      </c>
      <c r="K755" s="177" t="str">
        <f t="shared" si="12"/>
        <v>TRUE</v>
      </c>
    </row>
    <row r="756" spans="2:11" x14ac:dyDescent="0.2">
      <c r="B756" s="91">
        <v>753</v>
      </c>
      <c r="C756" s="246"/>
      <c r="D756" s="246"/>
      <c r="E756" s="254"/>
      <c r="F756" s="249"/>
      <c r="G756" s="238"/>
      <c r="J756" s="177" t="str">
        <f>IF(OR(COUNTIF('Sch D1 Validation'!B754:C754,"Fail")&gt;0, AND(COUNTBLANK(C756:E756)=3, OR(NOT(ISBLANK(F756)), NOT(ISBLANK(G756)))), AND(COUNTBLANK(C756:G756)&lt;5,COUNTBLANK(C756:G756)&gt;0)), "Fail", IF(K756="TRUE","Blank (Sch D)","Pass"))</f>
        <v>Blank (Sch D)</v>
      </c>
      <c r="K756" s="177" t="str">
        <f t="shared" si="12"/>
        <v>TRUE</v>
      </c>
    </row>
    <row r="757" spans="2:11" x14ac:dyDescent="0.2">
      <c r="B757" s="91">
        <v>754</v>
      </c>
      <c r="C757" s="246"/>
      <c r="D757" s="246"/>
      <c r="E757" s="254"/>
      <c r="F757" s="249"/>
      <c r="G757" s="238"/>
      <c r="J757" s="177" t="str">
        <f>IF(OR(COUNTIF('Sch D1 Validation'!B755:C755,"Fail")&gt;0, AND(COUNTBLANK(C757:E757)=3, OR(NOT(ISBLANK(F757)), NOT(ISBLANK(G757)))), AND(COUNTBLANK(C757:G757)&lt;5,COUNTBLANK(C757:G757)&gt;0)), "Fail", IF(K757="TRUE","Blank (Sch D)","Pass"))</f>
        <v>Blank (Sch D)</v>
      </c>
      <c r="K757" s="177" t="str">
        <f t="shared" si="12"/>
        <v>TRUE</v>
      </c>
    </row>
    <row r="758" spans="2:11" x14ac:dyDescent="0.2">
      <c r="B758" s="91">
        <v>755</v>
      </c>
      <c r="C758" s="246"/>
      <c r="D758" s="246"/>
      <c r="E758" s="254"/>
      <c r="F758" s="249"/>
      <c r="G758" s="238"/>
      <c r="J758" s="177" t="str">
        <f>IF(OR(COUNTIF('Sch D1 Validation'!B756:C756,"Fail")&gt;0, AND(COUNTBLANK(C758:E758)=3, OR(NOT(ISBLANK(F758)), NOT(ISBLANK(G758)))), AND(COUNTBLANK(C758:G758)&lt;5,COUNTBLANK(C758:G758)&gt;0)), "Fail", IF(K758="TRUE","Blank (Sch D)","Pass"))</f>
        <v>Blank (Sch D)</v>
      </c>
      <c r="K758" s="177" t="str">
        <f t="shared" si="12"/>
        <v>TRUE</v>
      </c>
    </row>
    <row r="759" spans="2:11" x14ac:dyDescent="0.2">
      <c r="B759" s="91">
        <v>756</v>
      </c>
      <c r="C759" s="246"/>
      <c r="D759" s="246"/>
      <c r="E759" s="254"/>
      <c r="F759" s="249"/>
      <c r="G759" s="238"/>
      <c r="J759" s="177" t="str">
        <f>IF(OR(COUNTIF('Sch D1 Validation'!B757:C757,"Fail")&gt;0, AND(COUNTBLANK(C759:E759)=3, OR(NOT(ISBLANK(F759)), NOT(ISBLANK(G759)))), AND(COUNTBLANK(C759:G759)&lt;5,COUNTBLANK(C759:G759)&gt;0)), "Fail", IF(K759="TRUE","Blank (Sch D)","Pass"))</f>
        <v>Blank (Sch D)</v>
      </c>
      <c r="K759" s="177" t="str">
        <f t="shared" si="12"/>
        <v>TRUE</v>
      </c>
    </row>
    <row r="760" spans="2:11" x14ac:dyDescent="0.2">
      <c r="B760" s="91">
        <v>757</v>
      </c>
      <c r="C760" s="246"/>
      <c r="D760" s="246"/>
      <c r="E760" s="254"/>
      <c r="F760" s="249"/>
      <c r="G760" s="238"/>
      <c r="J760" s="177" t="str">
        <f>IF(OR(COUNTIF('Sch D1 Validation'!B758:C758,"Fail")&gt;0, AND(COUNTBLANK(C760:E760)=3, OR(NOT(ISBLANK(F760)), NOT(ISBLANK(G760)))), AND(COUNTBLANK(C760:G760)&lt;5,COUNTBLANK(C760:G760)&gt;0)), "Fail", IF(K760="TRUE","Blank (Sch D)","Pass"))</f>
        <v>Blank (Sch D)</v>
      </c>
      <c r="K760" s="177" t="str">
        <f t="shared" si="12"/>
        <v>TRUE</v>
      </c>
    </row>
    <row r="761" spans="2:11" x14ac:dyDescent="0.2">
      <c r="B761" s="91">
        <v>758</v>
      </c>
      <c r="C761" s="246"/>
      <c r="D761" s="246"/>
      <c r="E761" s="254"/>
      <c r="F761" s="249"/>
      <c r="G761" s="238"/>
      <c r="J761" s="177" t="str">
        <f>IF(OR(COUNTIF('Sch D1 Validation'!B759:C759,"Fail")&gt;0, AND(COUNTBLANK(C761:E761)=3, OR(NOT(ISBLANK(F761)), NOT(ISBLANK(G761)))), AND(COUNTBLANK(C761:G761)&lt;5,COUNTBLANK(C761:G761)&gt;0)), "Fail", IF(K761="TRUE","Blank (Sch D)","Pass"))</f>
        <v>Blank (Sch D)</v>
      </c>
      <c r="K761" s="177" t="str">
        <f t="shared" si="12"/>
        <v>TRUE</v>
      </c>
    </row>
    <row r="762" spans="2:11" x14ac:dyDescent="0.2">
      <c r="B762" s="91">
        <v>759</v>
      </c>
      <c r="C762" s="246"/>
      <c r="D762" s="246"/>
      <c r="E762" s="254"/>
      <c r="F762" s="249"/>
      <c r="G762" s="238"/>
      <c r="J762" s="177" t="str">
        <f>IF(OR(COUNTIF('Sch D1 Validation'!B760:C760,"Fail")&gt;0, AND(COUNTBLANK(C762:E762)=3, OR(NOT(ISBLANK(F762)), NOT(ISBLANK(G762)))), AND(COUNTBLANK(C762:G762)&lt;5,COUNTBLANK(C762:G762)&gt;0)), "Fail", IF(K762="TRUE","Blank (Sch D)","Pass"))</f>
        <v>Blank (Sch D)</v>
      </c>
      <c r="K762" s="177" t="str">
        <f t="shared" si="12"/>
        <v>TRUE</v>
      </c>
    </row>
    <row r="763" spans="2:11" x14ac:dyDescent="0.2">
      <c r="B763" s="91">
        <v>760</v>
      </c>
      <c r="C763" s="246"/>
      <c r="D763" s="246"/>
      <c r="E763" s="254"/>
      <c r="F763" s="249"/>
      <c r="G763" s="238"/>
      <c r="J763" s="177" t="str">
        <f>IF(OR(COUNTIF('Sch D1 Validation'!B761:C761,"Fail")&gt;0, AND(COUNTBLANK(C763:E763)=3, OR(NOT(ISBLANK(F763)), NOT(ISBLANK(G763)))), AND(COUNTBLANK(C763:G763)&lt;5,COUNTBLANK(C763:G763)&gt;0)), "Fail", IF(K763="TRUE","Blank (Sch D)","Pass"))</f>
        <v>Blank (Sch D)</v>
      </c>
      <c r="K763" s="177" t="str">
        <f t="shared" si="12"/>
        <v>TRUE</v>
      </c>
    </row>
    <row r="764" spans="2:11" x14ac:dyDescent="0.2">
      <c r="B764" s="91">
        <v>761</v>
      </c>
      <c r="C764" s="246"/>
      <c r="D764" s="246"/>
      <c r="E764" s="254"/>
      <c r="F764" s="249"/>
      <c r="G764" s="238"/>
      <c r="J764" s="177" t="str">
        <f>IF(OR(COUNTIF('Sch D1 Validation'!B762:C762,"Fail")&gt;0, AND(COUNTBLANK(C764:E764)=3, OR(NOT(ISBLANK(F764)), NOT(ISBLANK(G764)))), AND(COUNTBLANK(C764:G764)&lt;5,COUNTBLANK(C764:G764)&gt;0)), "Fail", IF(K764="TRUE","Blank (Sch D)","Pass"))</f>
        <v>Blank (Sch D)</v>
      </c>
      <c r="K764" s="177" t="str">
        <f t="shared" si="12"/>
        <v>TRUE</v>
      </c>
    </row>
    <row r="765" spans="2:11" x14ac:dyDescent="0.2">
      <c r="B765" s="91">
        <v>762</v>
      </c>
      <c r="C765" s="246"/>
      <c r="D765" s="246"/>
      <c r="E765" s="254"/>
      <c r="F765" s="249"/>
      <c r="G765" s="238"/>
      <c r="J765" s="177" t="str">
        <f>IF(OR(COUNTIF('Sch D1 Validation'!B763:C763,"Fail")&gt;0, AND(COUNTBLANK(C765:E765)=3, OR(NOT(ISBLANK(F765)), NOT(ISBLANK(G765)))), AND(COUNTBLANK(C765:G765)&lt;5,COUNTBLANK(C765:G765)&gt;0)), "Fail", IF(K765="TRUE","Blank (Sch D)","Pass"))</f>
        <v>Blank (Sch D)</v>
      </c>
      <c r="K765" s="177" t="str">
        <f t="shared" si="12"/>
        <v>TRUE</v>
      </c>
    </row>
    <row r="766" spans="2:11" x14ac:dyDescent="0.2">
      <c r="B766" s="91">
        <v>763</v>
      </c>
      <c r="C766" s="246"/>
      <c r="D766" s="246"/>
      <c r="E766" s="254"/>
      <c r="F766" s="249"/>
      <c r="G766" s="238"/>
      <c r="J766" s="177" t="str">
        <f>IF(OR(COUNTIF('Sch D1 Validation'!B764:C764,"Fail")&gt;0, AND(COUNTBLANK(C766:E766)=3, OR(NOT(ISBLANK(F766)), NOT(ISBLANK(G766)))), AND(COUNTBLANK(C766:G766)&lt;5,COUNTBLANK(C766:G766)&gt;0)), "Fail", IF(K766="TRUE","Blank (Sch D)","Pass"))</f>
        <v>Blank (Sch D)</v>
      </c>
      <c r="K766" s="177" t="str">
        <f t="shared" si="12"/>
        <v>TRUE</v>
      </c>
    </row>
    <row r="767" spans="2:11" x14ac:dyDescent="0.2">
      <c r="B767" s="91">
        <v>764</v>
      </c>
      <c r="C767" s="246"/>
      <c r="D767" s="246"/>
      <c r="E767" s="254"/>
      <c r="F767" s="249"/>
      <c r="G767" s="238"/>
      <c r="J767" s="177" t="str">
        <f>IF(OR(COUNTIF('Sch D1 Validation'!B765:C765,"Fail")&gt;0, AND(COUNTBLANK(C767:E767)=3, OR(NOT(ISBLANK(F767)), NOT(ISBLANK(G767)))), AND(COUNTBLANK(C767:G767)&lt;5,COUNTBLANK(C767:G767)&gt;0)), "Fail", IF(K767="TRUE","Blank (Sch D)","Pass"))</f>
        <v>Blank (Sch D)</v>
      </c>
      <c r="K767" s="177" t="str">
        <f t="shared" si="12"/>
        <v>TRUE</v>
      </c>
    </row>
    <row r="768" spans="2:11" x14ac:dyDescent="0.2">
      <c r="B768" s="91">
        <v>765</v>
      </c>
      <c r="C768" s="246"/>
      <c r="D768" s="246"/>
      <c r="E768" s="254"/>
      <c r="F768" s="249"/>
      <c r="G768" s="238"/>
      <c r="J768" s="177" t="str">
        <f>IF(OR(COUNTIF('Sch D1 Validation'!B766:C766,"Fail")&gt;0, AND(COUNTBLANK(C768:E768)=3, OR(NOT(ISBLANK(F768)), NOT(ISBLANK(G768)))), AND(COUNTBLANK(C768:G768)&lt;5,COUNTBLANK(C768:G768)&gt;0)), "Fail", IF(K768="TRUE","Blank (Sch D)","Pass"))</f>
        <v>Blank (Sch D)</v>
      </c>
      <c r="K768" s="177" t="str">
        <f t="shared" si="12"/>
        <v>TRUE</v>
      </c>
    </row>
    <row r="769" spans="2:11" x14ac:dyDescent="0.2">
      <c r="B769" s="91">
        <v>766</v>
      </c>
      <c r="C769" s="246"/>
      <c r="D769" s="246"/>
      <c r="E769" s="254"/>
      <c r="F769" s="249"/>
      <c r="G769" s="238"/>
      <c r="J769" s="177" t="str">
        <f>IF(OR(COUNTIF('Sch D1 Validation'!B767:C767,"Fail")&gt;0, AND(COUNTBLANK(C769:E769)=3, OR(NOT(ISBLANK(F769)), NOT(ISBLANK(G769)))), AND(COUNTBLANK(C769:G769)&lt;5,COUNTBLANK(C769:G769)&gt;0)), "Fail", IF(K769="TRUE","Blank (Sch D)","Pass"))</f>
        <v>Blank (Sch D)</v>
      </c>
      <c r="K769" s="177" t="str">
        <f t="shared" si="12"/>
        <v>TRUE</v>
      </c>
    </row>
    <row r="770" spans="2:11" x14ac:dyDescent="0.2">
      <c r="B770" s="91">
        <v>767</v>
      </c>
      <c r="C770" s="246"/>
      <c r="D770" s="246"/>
      <c r="E770" s="254"/>
      <c r="F770" s="249"/>
      <c r="G770" s="238"/>
      <c r="J770" s="177" t="str">
        <f>IF(OR(COUNTIF('Sch D1 Validation'!B768:C768,"Fail")&gt;0, AND(COUNTBLANK(C770:E770)=3, OR(NOT(ISBLANK(F770)), NOT(ISBLANK(G770)))), AND(COUNTBLANK(C770:G770)&lt;5,COUNTBLANK(C770:G770)&gt;0)), "Fail", IF(K770="TRUE","Blank (Sch D)","Pass"))</f>
        <v>Blank (Sch D)</v>
      </c>
      <c r="K770" s="177" t="str">
        <f t="shared" si="12"/>
        <v>TRUE</v>
      </c>
    </row>
    <row r="771" spans="2:11" x14ac:dyDescent="0.2">
      <c r="B771" s="91">
        <v>768</v>
      </c>
      <c r="C771" s="246"/>
      <c r="D771" s="246"/>
      <c r="E771" s="254"/>
      <c r="F771" s="249"/>
      <c r="G771" s="238"/>
      <c r="J771" s="177" t="str">
        <f>IF(OR(COUNTIF('Sch D1 Validation'!B769:C769,"Fail")&gt;0, AND(COUNTBLANK(C771:E771)=3, OR(NOT(ISBLANK(F771)), NOT(ISBLANK(G771)))), AND(COUNTBLANK(C771:G771)&lt;5,COUNTBLANK(C771:G771)&gt;0)), "Fail", IF(K771="TRUE","Blank (Sch D)","Pass"))</f>
        <v>Blank (Sch D)</v>
      </c>
      <c r="K771" s="177" t="str">
        <f t="shared" si="12"/>
        <v>TRUE</v>
      </c>
    </row>
    <row r="772" spans="2:11" x14ac:dyDescent="0.2">
      <c r="B772" s="91">
        <v>769</v>
      </c>
      <c r="C772" s="246"/>
      <c r="D772" s="246"/>
      <c r="E772" s="254"/>
      <c r="F772" s="249"/>
      <c r="G772" s="238"/>
      <c r="J772" s="177" t="str">
        <f>IF(OR(COUNTIF('Sch D1 Validation'!B770:C770,"Fail")&gt;0, AND(COUNTBLANK(C772:E772)=3, OR(NOT(ISBLANK(F772)), NOT(ISBLANK(G772)))), AND(COUNTBLANK(C772:G772)&lt;5,COUNTBLANK(C772:G772)&gt;0)), "Fail", IF(K772="TRUE","Blank (Sch D)","Pass"))</f>
        <v>Blank (Sch D)</v>
      </c>
      <c r="K772" s="177" t="str">
        <f t="shared" si="12"/>
        <v>TRUE</v>
      </c>
    </row>
    <row r="773" spans="2:11" x14ac:dyDescent="0.2">
      <c r="B773" s="91">
        <v>770</v>
      </c>
      <c r="C773" s="246"/>
      <c r="D773" s="246"/>
      <c r="E773" s="254"/>
      <c r="F773" s="249"/>
      <c r="G773" s="238"/>
      <c r="J773" s="177" t="str">
        <f>IF(OR(COUNTIF('Sch D1 Validation'!B771:C771,"Fail")&gt;0, AND(COUNTBLANK(C773:E773)=3, OR(NOT(ISBLANK(F773)), NOT(ISBLANK(G773)))), AND(COUNTBLANK(C773:G773)&lt;5,COUNTBLANK(C773:G773)&gt;0)), "Fail", IF(K773="TRUE","Blank (Sch D)","Pass"))</f>
        <v>Blank (Sch D)</v>
      </c>
      <c r="K773" s="177" t="str">
        <f t="shared" si="12"/>
        <v>TRUE</v>
      </c>
    </row>
    <row r="774" spans="2:11" x14ac:dyDescent="0.2">
      <c r="B774" s="91">
        <v>771</v>
      </c>
      <c r="C774" s="246"/>
      <c r="D774" s="246"/>
      <c r="E774" s="254"/>
      <c r="F774" s="249"/>
      <c r="G774" s="238"/>
      <c r="J774" s="177" t="str">
        <f>IF(OR(COUNTIF('Sch D1 Validation'!B772:C772,"Fail")&gt;0, AND(COUNTBLANK(C774:E774)=3, OR(NOT(ISBLANK(F774)), NOT(ISBLANK(G774)))), AND(COUNTBLANK(C774:G774)&lt;5,COUNTBLANK(C774:G774)&gt;0)), "Fail", IF(K774="TRUE","Blank (Sch D)","Pass"))</f>
        <v>Blank (Sch D)</v>
      </c>
      <c r="K774" s="177" t="str">
        <f t="shared" si="12"/>
        <v>TRUE</v>
      </c>
    </row>
    <row r="775" spans="2:11" x14ac:dyDescent="0.2">
      <c r="B775" s="91">
        <v>772</v>
      </c>
      <c r="C775" s="246"/>
      <c r="D775" s="246"/>
      <c r="E775" s="254"/>
      <c r="F775" s="249"/>
      <c r="G775" s="238"/>
      <c r="J775" s="177" t="str">
        <f>IF(OR(COUNTIF('Sch D1 Validation'!B773:C773,"Fail")&gt;0, AND(COUNTBLANK(C775:E775)=3, OR(NOT(ISBLANK(F775)), NOT(ISBLANK(G775)))), AND(COUNTBLANK(C775:G775)&lt;5,COUNTBLANK(C775:G775)&gt;0)), "Fail", IF(K775="TRUE","Blank (Sch D)","Pass"))</f>
        <v>Blank (Sch D)</v>
      </c>
      <c r="K775" s="177" t="str">
        <f t="shared" si="12"/>
        <v>TRUE</v>
      </c>
    </row>
    <row r="776" spans="2:11" x14ac:dyDescent="0.2">
      <c r="B776" s="91">
        <v>773</v>
      </c>
      <c r="C776" s="246"/>
      <c r="D776" s="246"/>
      <c r="E776" s="254"/>
      <c r="F776" s="249"/>
      <c r="G776" s="238"/>
      <c r="J776" s="177" t="str">
        <f>IF(OR(COUNTIF('Sch D1 Validation'!B774:C774,"Fail")&gt;0, AND(COUNTBLANK(C776:E776)=3, OR(NOT(ISBLANK(F776)), NOT(ISBLANK(G776)))), AND(COUNTBLANK(C776:G776)&lt;5,COUNTBLANK(C776:G776)&gt;0)), "Fail", IF(K776="TRUE","Blank (Sch D)","Pass"))</f>
        <v>Blank (Sch D)</v>
      </c>
      <c r="K776" s="177" t="str">
        <f t="shared" si="12"/>
        <v>TRUE</v>
      </c>
    </row>
    <row r="777" spans="2:11" x14ac:dyDescent="0.2">
      <c r="B777" s="91">
        <v>774</v>
      </c>
      <c r="C777" s="246"/>
      <c r="D777" s="246"/>
      <c r="E777" s="254"/>
      <c r="F777" s="249"/>
      <c r="G777" s="238"/>
      <c r="J777" s="177" t="str">
        <f>IF(OR(COUNTIF('Sch D1 Validation'!B775:C775,"Fail")&gt;0, AND(COUNTBLANK(C777:E777)=3, OR(NOT(ISBLANK(F777)), NOT(ISBLANK(G777)))), AND(COUNTBLANK(C777:G777)&lt;5,COUNTBLANK(C777:G777)&gt;0)), "Fail", IF(K777="TRUE","Blank (Sch D)","Pass"))</f>
        <v>Blank (Sch D)</v>
      </c>
      <c r="K777" s="177" t="str">
        <f t="shared" si="12"/>
        <v>TRUE</v>
      </c>
    </row>
    <row r="778" spans="2:11" x14ac:dyDescent="0.2">
      <c r="B778" s="91">
        <v>775</v>
      </c>
      <c r="C778" s="246"/>
      <c r="D778" s="246"/>
      <c r="E778" s="254"/>
      <c r="F778" s="249"/>
      <c r="G778" s="238"/>
      <c r="J778" s="177" t="str">
        <f>IF(OR(COUNTIF('Sch D1 Validation'!B776:C776,"Fail")&gt;0, AND(COUNTBLANK(C778:E778)=3, OR(NOT(ISBLANK(F778)), NOT(ISBLANK(G778)))), AND(COUNTBLANK(C778:G778)&lt;5,COUNTBLANK(C778:G778)&gt;0)), "Fail", IF(K778="TRUE","Blank (Sch D)","Pass"))</f>
        <v>Blank (Sch D)</v>
      </c>
      <c r="K778" s="177" t="str">
        <f t="shared" si="12"/>
        <v>TRUE</v>
      </c>
    </row>
    <row r="779" spans="2:11" x14ac:dyDescent="0.2">
      <c r="B779" s="91">
        <v>776</v>
      </c>
      <c r="C779" s="246"/>
      <c r="D779" s="246"/>
      <c r="E779" s="254"/>
      <c r="F779" s="249"/>
      <c r="G779" s="238"/>
      <c r="J779" s="177" t="str">
        <f>IF(OR(COUNTIF('Sch D1 Validation'!B777:C777,"Fail")&gt;0, AND(COUNTBLANK(C779:E779)=3, OR(NOT(ISBLANK(F779)), NOT(ISBLANK(G779)))), AND(COUNTBLANK(C779:G779)&lt;5,COUNTBLANK(C779:G779)&gt;0)), "Fail", IF(K779="TRUE","Blank (Sch D)","Pass"))</f>
        <v>Blank (Sch D)</v>
      </c>
      <c r="K779" s="177" t="str">
        <f t="shared" si="12"/>
        <v>TRUE</v>
      </c>
    </row>
    <row r="780" spans="2:11" x14ac:dyDescent="0.2">
      <c r="B780" s="91">
        <v>777</v>
      </c>
      <c r="C780" s="246"/>
      <c r="D780" s="246"/>
      <c r="E780" s="254"/>
      <c r="F780" s="249"/>
      <c r="G780" s="238"/>
      <c r="J780" s="177" t="str">
        <f>IF(OR(COUNTIF('Sch D1 Validation'!B778:C778,"Fail")&gt;0, AND(COUNTBLANK(C780:E780)=3, OR(NOT(ISBLANK(F780)), NOT(ISBLANK(G780)))), AND(COUNTBLANK(C780:G780)&lt;5,COUNTBLANK(C780:G780)&gt;0)), "Fail", IF(K780="TRUE","Blank (Sch D)","Pass"))</f>
        <v>Blank (Sch D)</v>
      </c>
      <c r="K780" s="177" t="str">
        <f t="shared" si="12"/>
        <v>TRUE</v>
      </c>
    </row>
    <row r="781" spans="2:11" x14ac:dyDescent="0.2">
      <c r="B781" s="91">
        <v>778</v>
      </c>
      <c r="C781" s="246"/>
      <c r="D781" s="246"/>
      <c r="E781" s="254"/>
      <c r="F781" s="249"/>
      <c r="G781" s="238"/>
      <c r="J781" s="177" t="str">
        <f>IF(OR(COUNTIF('Sch D1 Validation'!B779:C779,"Fail")&gt;0, AND(COUNTBLANK(C781:E781)=3, OR(NOT(ISBLANK(F781)), NOT(ISBLANK(G781)))), AND(COUNTBLANK(C781:G781)&lt;5,COUNTBLANK(C781:G781)&gt;0)), "Fail", IF(K781="TRUE","Blank (Sch D)","Pass"))</f>
        <v>Blank (Sch D)</v>
      </c>
      <c r="K781" s="177" t="str">
        <f t="shared" si="12"/>
        <v>TRUE</v>
      </c>
    </row>
    <row r="782" spans="2:11" x14ac:dyDescent="0.2">
      <c r="B782" s="91">
        <v>779</v>
      </c>
      <c r="C782" s="246"/>
      <c r="D782" s="246"/>
      <c r="E782" s="254"/>
      <c r="F782" s="249"/>
      <c r="G782" s="238"/>
      <c r="J782" s="177" t="str">
        <f>IF(OR(COUNTIF('Sch D1 Validation'!B780:C780,"Fail")&gt;0, AND(COUNTBLANK(C782:E782)=3, OR(NOT(ISBLANK(F782)), NOT(ISBLANK(G782)))), AND(COUNTBLANK(C782:G782)&lt;5,COUNTBLANK(C782:G782)&gt;0)), "Fail", IF(K782="TRUE","Blank (Sch D)","Pass"))</f>
        <v>Blank (Sch D)</v>
      </c>
      <c r="K782" s="177" t="str">
        <f t="shared" si="12"/>
        <v>TRUE</v>
      </c>
    </row>
    <row r="783" spans="2:11" x14ac:dyDescent="0.2">
      <c r="B783" s="91">
        <v>780</v>
      </c>
      <c r="C783" s="246"/>
      <c r="D783" s="246"/>
      <c r="E783" s="254"/>
      <c r="F783" s="249"/>
      <c r="G783" s="238"/>
      <c r="J783" s="177" t="str">
        <f>IF(OR(COUNTIF('Sch D1 Validation'!B781:C781,"Fail")&gt;0, AND(COUNTBLANK(C783:E783)=3, OR(NOT(ISBLANK(F783)), NOT(ISBLANK(G783)))), AND(COUNTBLANK(C783:G783)&lt;5,COUNTBLANK(C783:G783)&gt;0)), "Fail", IF(K783="TRUE","Blank (Sch D)","Pass"))</f>
        <v>Blank (Sch D)</v>
      </c>
      <c r="K783" s="177" t="str">
        <f t="shared" si="12"/>
        <v>TRUE</v>
      </c>
    </row>
    <row r="784" spans="2:11" x14ac:dyDescent="0.2">
      <c r="B784" s="91">
        <v>781</v>
      </c>
      <c r="C784" s="246"/>
      <c r="D784" s="246"/>
      <c r="E784" s="254"/>
      <c r="F784" s="249"/>
      <c r="G784" s="238"/>
      <c r="J784" s="177" t="str">
        <f>IF(OR(COUNTIF('Sch D1 Validation'!B782:C782,"Fail")&gt;0, AND(COUNTBLANK(C784:E784)=3, OR(NOT(ISBLANK(F784)), NOT(ISBLANK(G784)))), AND(COUNTBLANK(C784:G784)&lt;5,COUNTBLANK(C784:G784)&gt;0)), "Fail", IF(K784="TRUE","Blank (Sch D)","Pass"))</f>
        <v>Blank (Sch D)</v>
      </c>
      <c r="K784" s="177" t="str">
        <f t="shared" si="12"/>
        <v>TRUE</v>
      </c>
    </row>
    <row r="785" spans="2:11" x14ac:dyDescent="0.2">
      <c r="B785" s="91">
        <v>782</v>
      </c>
      <c r="C785" s="246"/>
      <c r="D785" s="246"/>
      <c r="E785" s="254"/>
      <c r="F785" s="249"/>
      <c r="G785" s="238"/>
      <c r="J785" s="177" t="str">
        <f>IF(OR(COUNTIF('Sch D1 Validation'!B783:C783,"Fail")&gt;0, AND(COUNTBLANK(C785:E785)=3, OR(NOT(ISBLANK(F785)), NOT(ISBLANK(G785)))), AND(COUNTBLANK(C785:G785)&lt;5,COUNTBLANK(C785:G785)&gt;0)), "Fail", IF(K785="TRUE","Blank (Sch D)","Pass"))</f>
        <v>Blank (Sch D)</v>
      </c>
      <c r="K785" s="177" t="str">
        <f t="shared" si="12"/>
        <v>TRUE</v>
      </c>
    </row>
    <row r="786" spans="2:11" x14ac:dyDescent="0.2">
      <c r="B786" s="91">
        <v>783</v>
      </c>
      <c r="C786" s="246"/>
      <c r="D786" s="246"/>
      <c r="E786" s="254"/>
      <c r="F786" s="249"/>
      <c r="G786" s="238"/>
      <c r="J786" s="177" t="str">
        <f>IF(OR(COUNTIF('Sch D1 Validation'!B784:C784,"Fail")&gt;0, AND(COUNTBLANK(C786:E786)=3, OR(NOT(ISBLANK(F786)), NOT(ISBLANK(G786)))), AND(COUNTBLANK(C786:G786)&lt;5,COUNTBLANK(C786:G786)&gt;0)), "Fail", IF(K786="TRUE","Blank (Sch D)","Pass"))</f>
        <v>Blank (Sch D)</v>
      </c>
      <c r="K786" s="177" t="str">
        <f t="shared" si="12"/>
        <v>TRUE</v>
      </c>
    </row>
    <row r="787" spans="2:11" x14ac:dyDescent="0.2">
      <c r="B787" s="91">
        <v>784</v>
      </c>
      <c r="C787" s="246"/>
      <c r="D787" s="246"/>
      <c r="E787" s="254"/>
      <c r="F787" s="249"/>
      <c r="G787" s="238"/>
      <c r="J787" s="177" t="str">
        <f>IF(OR(COUNTIF('Sch D1 Validation'!B785:C785,"Fail")&gt;0, AND(COUNTBLANK(C787:E787)=3, OR(NOT(ISBLANK(F787)), NOT(ISBLANK(G787)))), AND(COUNTBLANK(C787:G787)&lt;5,COUNTBLANK(C787:G787)&gt;0)), "Fail", IF(K787="TRUE","Blank (Sch D)","Pass"))</f>
        <v>Blank (Sch D)</v>
      </c>
      <c r="K787" s="177" t="str">
        <f t="shared" si="12"/>
        <v>TRUE</v>
      </c>
    </row>
    <row r="788" spans="2:11" x14ac:dyDescent="0.2">
      <c r="B788" s="91">
        <v>785</v>
      </c>
      <c r="C788" s="246"/>
      <c r="D788" s="246"/>
      <c r="E788" s="254"/>
      <c r="F788" s="249"/>
      <c r="G788" s="238"/>
      <c r="J788" s="177" t="str">
        <f>IF(OR(COUNTIF('Sch D1 Validation'!B786:C786,"Fail")&gt;0, AND(COUNTBLANK(C788:E788)=3, OR(NOT(ISBLANK(F788)), NOT(ISBLANK(G788)))), AND(COUNTBLANK(C788:G788)&lt;5,COUNTBLANK(C788:G788)&gt;0)), "Fail", IF(K788="TRUE","Blank (Sch D)","Pass"))</f>
        <v>Blank (Sch D)</v>
      </c>
      <c r="K788" s="177" t="str">
        <f t="shared" si="12"/>
        <v>TRUE</v>
      </c>
    </row>
    <row r="789" spans="2:11" x14ac:dyDescent="0.2">
      <c r="B789" s="91">
        <v>786</v>
      </c>
      <c r="C789" s="246"/>
      <c r="D789" s="246"/>
      <c r="E789" s="254"/>
      <c r="F789" s="249"/>
      <c r="G789" s="238"/>
      <c r="J789" s="177" t="str">
        <f>IF(OR(COUNTIF('Sch D1 Validation'!B787:C787,"Fail")&gt;0, AND(COUNTBLANK(C789:E789)=3, OR(NOT(ISBLANK(F789)), NOT(ISBLANK(G789)))), AND(COUNTBLANK(C789:G789)&lt;5,COUNTBLANK(C789:G789)&gt;0)), "Fail", IF(K789="TRUE","Blank (Sch D)","Pass"))</f>
        <v>Blank (Sch D)</v>
      </c>
      <c r="K789" s="177" t="str">
        <f t="shared" si="12"/>
        <v>TRUE</v>
      </c>
    </row>
    <row r="790" spans="2:11" x14ac:dyDescent="0.2">
      <c r="B790" s="91">
        <v>787</v>
      </c>
      <c r="C790" s="246"/>
      <c r="D790" s="246"/>
      <c r="E790" s="254"/>
      <c r="F790" s="249"/>
      <c r="G790" s="238"/>
      <c r="J790" s="177" t="str">
        <f>IF(OR(COUNTIF('Sch D1 Validation'!B788:C788,"Fail")&gt;0, AND(COUNTBLANK(C790:E790)=3, OR(NOT(ISBLANK(F790)), NOT(ISBLANK(G790)))), AND(COUNTBLANK(C790:G790)&lt;5,COUNTBLANK(C790:G790)&gt;0)), "Fail", IF(K790="TRUE","Blank (Sch D)","Pass"))</f>
        <v>Blank (Sch D)</v>
      </c>
      <c r="K790" s="177" t="str">
        <f t="shared" si="12"/>
        <v>TRUE</v>
      </c>
    </row>
    <row r="791" spans="2:11" x14ac:dyDescent="0.2">
      <c r="B791" s="91">
        <v>788</v>
      </c>
      <c r="C791" s="246"/>
      <c r="D791" s="246"/>
      <c r="E791" s="254"/>
      <c r="F791" s="249"/>
      <c r="G791" s="238"/>
      <c r="J791" s="177" t="str">
        <f>IF(OR(COUNTIF('Sch D1 Validation'!B789:C789,"Fail")&gt;0, AND(COUNTBLANK(C791:E791)=3, OR(NOT(ISBLANK(F791)), NOT(ISBLANK(G791)))), AND(COUNTBLANK(C791:G791)&lt;5,COUNTBLANK(C791:G791)&gt;0)), "Fail", IF(K791="TRUE","Blank (Sch D)","Pass"))</f>
        <v>Blank (Sch D)</v>
      </c>
      <c r="K791" s="177" t="str">
        <f t="shared" si="12"/>
        <v>TRUE</v>
      </c>
    </row>
    <row r="792" spans="2:11" x14ac:dyDescent="0.2">
      <c r="B792" s="91">
        <v>789</v>
      </c>
      <c r="C792" s="246"/>
      <c r="D792" s="246"/>
      <c r="E792" s="254"/>
      <c r="F792" s="249"/>
      <c r="G792" s="238"/>
      <c r="J792" s="177" t="str">
        <f>IF(OR(COUNTIF('Sch D1 Validation'!B790:C790,"Fail")&gt;0, AND(COUNTBLANK(C792:E792)=3, OR(NOT(ISBLANK(F792)), NOT(ISBLANK(G792)))), AND(COUNTBLANK(C792:G792)&lt;5,COUNTBLANK(C792:G792)&gt;0)), "Fail", IF(K792="TRUE","Blank (Sch D)","Pass"))</f>
        <v>Blank (Sch D)</v>
      </c>
      <c r="K792" s="177" t="str">
        <f t="shared" si="12"/>
        <v>TRUE</v>
      </c>
    </row>
    <row r="793" spans="2:11" x14ac:dyDescent="0.2">
      <c r="B793" s="91">
        <v>790</v>
      </c>
      <c r="C793" s="246"/>
      <c r="D793" s="246"/>
      <c r="E793" s="254"/>
      <c r="F793" s="249"/>
      <c r="G793" s="238"/>
      <c r="J793" s="177" t="str">
        <f>IF(OR(COUNTIF('Sch D1 Validation'!B791:C791,"Fail")&gt;0, AND(COUNTBLANK(C793:E793)=3, OR(NOT(ISBLANK(F793)), NOT(ISBLANK(G793)))), AND(COUNTBLANK(C793:G793)&lt;5,COUNTBLANK(C793:G793)&gt;0)), "Fail", IF(K793="TRUE","Blank (Sch D)","Pass"))</f>
        <v>Blank (Sch D)</v>
      </c>
      <c r="K793" s="177" t="str">
        <f t="shared" si="12"/>
        <v>TRUE</v>
      </c>
    </row>
    <row r="794" spans="2:11" x14ac:dyDescent="0.2">
      <c r="B794" s="91">
        <v>791</v>
      </c>
      <c r="C794" s="246"/>
      <c r="D794" s="246"/>
      <c r="E794" s="254"/>
      <c r="F794" s="249"/>
      <c r="G794" s="238"/>
      <c r="J794" s="177" t="str">
        <f>IF(OR(COUNTIF('Sch D1 Validation'!B792:C792,"Fail")&gt;0, AND(COUNTBLANK(C794:E794)=3, OR(NOT(ISBLANK(F794)), NOT(ISBLANK(G794)))), AND(COUNTBLANK(C794:G794)&lt;5,COUNTBLANK(C794:G794)&gt;0)), "Fail", IF(K794="TRUE","Blank (Sch D)","Pass"))</f>
        <v>Blank (Sch D)</v>
      </c>
      <c r="K794" s="177" t="str">
        <f t="shared" si="12"/>
        <v>TRUE</v>
      </c>
    </row>
    <row r="795" spans="2:11" x14ac:dyDescent="0.2">
      <c r="B795" s="91">
        <v>792</v>
      </c>
      <c r="C795" s="246"/>
      <c r="D795" s="246"/>
      <c r="E795" s="254"/>
      <c r="F795" s="249"/>
      <c r="G795" s="238"/>
      <c r="J795" s="177" t="str">
        <f>IF(OR(COUNTIF('Sch D1 Validation'!B793:C793,"Fail")&gt;0, AND(COUNTBLANK(C795:E795)=3, OR(NOT(ISBLANK(F795)), NOT(ISBLANK(G795)))), AND(COUNTBLANK(C795:G795)&lt;5,COUNTBLANK(C795:G795)&gt;0)), "Fail", IF(K795="TRUE","Blank (Sch D)","Pass"))</f>
        <v>Blank (Sch D)</v>
      </c>
      <c r="K795" s="177" t="str">
        <f t="shared" si="12"/>
        <v>TRUE</v>
      </c>
    </row>
    <row r="796" spans="2:11" x14ac:dyDescent="0.2">
      <c r="B796" s="91">
        <v>793</v>
      </c>
      <c r="C796" s="246"/>
      <c r="D796" s="246"/>
      <c r="E796" s="254"/>
      <c r="F796" s="249"/>
      <c r="G796" s="238"/>
      <c r="J796" s="177" t="str">
        <f>IF(OR(COUNTIF('Sch D1 Validation'!B794:C794,"Fail")&gt;0, AND(COUNTBLANK(C796:E796)=3, OR(NOT(ISBLANK(F796)), NOT(ISBLANK(G796)))), AND(COUNTBLANK(C796:G796)&lt;5,COUNTBLANK(C796:G796)&gt;0)), "Fail", IF(K796="TRUE","Blank (Sch D)","Pass"))</f>
        <v>Blank (Sch D)</v>
      </c>
      <c r="K796" s="177" t="str">
        <f t="shared" si="12"/>
        <v>TRUE</v>
      </c>
    </row>
    <row r="797" spans="2:11" x14ac:dyDescent="0.2">
      <c r="B797" s="91">
        <v>794</v>
      </c>
      <c r="C797" s="246"/>
      <c r="D797" s="246"/>
      <c r="E797" s="254"/>
      <c r="F797" s="249"/>
      <c r="G797" s="238"/>
      <c r="J797" s="177" t="str">
        <f>IF(OR(COUNTIF('Sch D1 Validation'!B795:C795,"Fail")&gt;0, AND(COUNTBLANK(C797:E797)=3, OR(NOT(ISBLANK(F797)), NOT(ISBLANK(G797)))), AND(COUNTBLANK(C797:G797)&lt;5,COUNTBLANK(C797:G797)&gt;0)), "Fail", IF(K797="TRUE","Blank (Sch D)","Pass"))</f>
        <v>Blank (Sch D)</v>
      </c>
      <c r="K797" s="177" t="str">
        <f t="shared" si="12"/>
        <v>TRUE</v>
      </c>
    </row>
    <row r="798" spans="2:11" x14ac:dyDescent="0.2">
      <c r="B798" s="91">
        <v>795</v>
      </c>
      <c r="C798" s="246"/>
      <c r="D798" s="246"/>
      <c r="E798" s="254"/>
      <c r="F798" s="249"/>
      <c r="G798" s="238"/>
      <c r="J798" s="177" t="str">
        <f>IF(OR(COUNTIF('Sch D1 Validation'!B796:C796,"Fail")&gt;0, AND(COUNTBLANK(C798:E798)=3, OR(NOT(ISBLANK(F798)), NOT(ISBLANK(G798)))), AND(COUNTBLANK(C798:G798)&lt;5,COUNTBLANK(C798:G798)&gt;0)), "Fail", IF(K798="TRUE","Blank (Sch D)","Pass"))</f>
        <v>Blank (Sch D)</v>
      </c>
      <c r="K798" s="177" t="str">
        <f t="shared" si="12"/>
        <v>TRUE</v>
      </c>
    </row>
    <row r="799" spans="2:11" x14ac:dyDescent="0.2">
      <c r="B799" s="91">
        <v>796</v>
      </c>
      <c r="C799" s="246"/>
      <c r="D799" s="246"/>
      <c r="E799" s="254"/>
      <c r="F799" s="249"/>
      <c r="G799" s="238"/>
      <c r="J799" s="177" t="str">
        <f>IF(OR(COUNTIF('Sch D1 Validation'!B797:C797,"Fail")&gt;0, AND(COUNTBLANK(C799:E799)=3, OR(NOT(ISBLANK(F799)), NOT(ISBLANK(G799)))), AND(COUNTBLANK(C799:G799)&lt;5,COUNTBLANK(C799:G799)&gt;0)), "Fail", IF(K799="TRUE","Blank (Sch D)","Pass"))</f>
        <v>Blank (Sch D)</v>
      </c>
      <c r="K799" s="177" t="str">
        <f t="shared" si="12"/>
        <v>TRUE</v>
      </c>
    </row>
    <row r="800" spans="2:11" x14ac:dyDescent="0.2">
      <c r="B800" s="91">
        <v>797</v>
      </c>
      <c r="C800" s="246"/>
      <c r="D800" s="246"/>
      <c r="E800" s="254"/>
      <c r="F800" s="249"/>
      <c r="G800" s="238"/>
      <c r="J800" s="177" t="str">
        <f>IF(OR(COUNTIF('Sch D1 Validation'!B798:C798,"Fail")&gt;0, AND(COUNTBLANK(C800:E800)=3, OR(NOT(ISBLANK(F800)), NOT(ISBLANK(G800)))), AND(COUNTBLANK(C800:G800)&lt;5,COUNTBLANK(C800:G800)&gt;0)), "Fail", IF(K800="TRUE","Blank (Sch D)","Pass"))</f>
        <v>Blank (Sch D)</v>
      </c>
      <c r="K800" s="177" t="str">
        <f t="shared" si="12"/>
        <v>TRUE</v>
      </c>
    </row>
    <row r="801" spans="2:11" x14ac:dyDescent="0.2">
      <c r="B801" s="91">
        <v>798</v>
      </c>
      <c r="C801" s="246"/>
      <c r="D801" s="246"/>
      <c r="E801" s="254"/>
      <c r="F801" s="249"/>
      <c r="G801" s="238"/>
      <c r="J801" s="177" t="str">
        <f>IF(OR(COUNTIF('Sch D1 Validation'!B799:C799,"Fail")&gt;0, AND(COUNTBLANK(C801:E801)=3, OR(NOT(ISBLANK(F801)), NOT(ISBLANK(G801)))), AND(COUNTBLANK(C801:G801)&lt;5,COUNTBLANK(C801:G801)&gt;0)), "Fail", IF(K801="TRUE","Blank (Sch D)","Pass"))</f>
        <v>Blank (Sch D)</v>
      </c>
      <c r="K801" s="177" t="str">
        <f t="shared" si="12"/>
        <v>TRUE</v>
      </c>
    </row>
    <row r="802" spans="2:11" x14ac:dyDescent="0.2">
      <c r="B802" s="91">
        <v>799</v>
      </c>
      <c r="C802" s="246"/>
      <c r="D802" s="246"/>
      <c r="E802" s="254"/>
      <c r="F802" s="249"/>
      <c r="G802" s="238"/>
      <c r="J802" s="177" t="str">
        <f>IF(OR(COUNTIF('Sch D1 Validation'!B800:C800,"Fail")&gt;0, AND(COUNTBLANK(C802:E802)=3, OR(NOT(ISBLANK(F802)), NOT(ISBLANK(G802)))), AND(COUNTBLANK(C802:G802)&lt;5,COUNTBLANK(C802:G802)&gt;0)), "Fail", IF(K802="TRUE","Blank (Sch D)","Pass"))</f>
        <v>Blank (Sch D)</v>
      </c>
      <c r="K802" s="177" t="str">
        <f t="shared" si="12"/>
        <v>TRUE</v>
      </c>
    </row>
    <row r="803" spans="2:11" x14ac:dyDescent="0.2">
      <c r="B803" s="91">
        <v>800</v>
      </c>
      <c r="C803" s="246"/>
      <c r="D803" s="246"/>
      <c r="E803" s="254"/>
      <c r="F803" s="249"/>
      <c r="G803" s="238"/>
      <c r="J803" s="177" t="str">
        <f>IF(OR(COUNTIF('Sch D1 Validation'!B801:C801,"Fail")&gt;0, AND(COUNTBLANK(C803:E803)=3, OR(NOT(ISBLANK(F803)), NOT(ISBLANK(G803)))), AND(COUNTBLANK(C803:G803)&lt;5,COUNTBLANK(C803:G803)&gt;0)), "Fail", IF(K803="TRUE","Blank (Sch D)","Pass"))</f>
        <v>Blank (Sch D)</v>
      </c>
      <c r="K803" s="177" t="str">
        <f t="shared" si="12"/>
        <v>TRUE</v>
      </c>
    </row>
    <row r="804" spans="2:11" x14ac:dyDescent="0.2">
      <c r="B804" s="91">
        <v>801</v>
      </c>
      <c r="C804" s="246"/>
      <c r="D804" s="246"/>
      <c r="E804" s="254"/>
      <c r="F804" s="249"/>
      <c r="G804" s="238"/>
      <c r="J804" s="177" t="str">
        <f>IF(OR(COUNTIF('Sch D1 Validation'!B802:C802,"Fail")&gt;0, AND(COUNTBLANK(C804:E804)=3, OR(NOT(ISBLANK(F804)), NOT(ISBLANK(G804)))), AND(COUNTBLANK(C804:G804)&lt;5,COUNTBLANK(C804:G804)&gt;0)), "Fail", IF(K804="TRUE","Blank (Sch D)","Pass"))</f>
        <v>Blank (Sch D)</v>
      </c>
      <c r="K804" s="177" t="str">
        <f t="shared" si="12"/>
        <v>TRUE</v>
      </c>
    </row>
    <row r="805" spans="2:11" x14ac:dyDescent="0.2">
      <c r="B805" s="91">
        <v>802</v>
      </c>
      <c r="C805" s="246"/>
      <c r="D805" s="246"/>
      <c r="E805" s="254"/>
      <c r="F805" s="249"/>
      <c r="G805" s="238"/>
      <c r="J805" s="177" t="str">
        <f>IF(OR(COUNTIF('Sch D1 Validation'!B803:C803,"Fail")&gt;0, AND(COUNTBLANK(C805:E805)=3, OR(NOT(ISBLANK(F805)), NOT(ISBLANK(G805)))), AND(COUNTBLANK(C805:G805)&lt;5,COUNTBLANK(C805:G805)&gt;0)), "Fail", IF(K805="TRUE","Blank (Sch D)","Pass"))</f>
        <v>Blank (Sch D)</v>
      </c>
      <c r="K805" s="177" t="str">
        <f t="shared" si="12"/>
        <v>TRUE</v>
      </c>
    </row>
    <row r="806" spans="2:11" x14ac:dyDescent="0.2">
      <c r="B806" s="91">
        <v>803</v>
      </c>
      <c r="C806" s="246"/>
      <c r="D806" s="246"/>
      <c r="E806" s="254"/>
      <c r="F806" s="249"/>
      <c r="G806" s="238"/>
      <c r="J806" s="177" t="str">
        <f>IF(OR(COUNTIF('Sch D1 Validation'!B804:C804,"Fail")&gt;0, AND(COUNTBLANK(C806:E806)=3, OR(NOT(ISBLANK(F806)), NOT(ISBLANK(G806)))), AND(COUNTBLANK(C806:G806)&lt;5,COUNTBLANK(C806:G806)&gt;0)), "Fail", IF(K806="TRUE","Blank (Sch D)","Pass"))</f>
        <v>Blank (Sch D)</v>
      </c>
      <c r="K806" s="177" t="str">
        <f t="shared" si="12"/>
        <v>TRUE</v>
      </c>
    </row>
    <row r="807" spans="2:11" x14ac:dyDescent="0.2">
      <c r="B807" s="91">
        <v>804</v>
      </c>
      <c r="C807" s="246"/>
      <c r="D807" s="246"/>
      <c r="E807" s="254"/>
      <c r="F807" s="249"/>
      <c r="G807" s="238"/>
      <c r="J807" s="177" t="str">
        <f>IF(OR(COUNTIF('Sch D1 Validation'!B805:C805,"Fail")&gt;0, AND(COUNTBLANK(C807:E807)=3, OR(NOT(ISBLANK(F807)), NOT(ISBLANK(G807)))), AND(COUNTBLANK(C807:G807)&lt;5,COUNTBLANK(C807:G807)&gt;0)), "Fail", IF(K807="TRUE","Blank (Sch D)","Pass"))</f>
        <v>Blank (Sch D)</v>
      </c>
      <c r="K807" s="177" t="str">
        <f t="shared" si="12"/>
        <v>TRUE</v>
      </c>
    </row>
    <row r="808" spans="2:11" x14ac:dyDescent="0.2">
      <c r="B808" s="91">
        <v>805</v>
      </c>
      <c r="C808" s="246"/>
      <c r="D808" s="246"/>
      <c r="E808" s="254"/>
      <c r="F808" s="249"/>
      <c r="G808" s="238"/>
      <c r="J808" s="177" t="str">
        <f>IF(OR(COUNTIF('Sch D1 Validation'!B806:C806,"Fail")&gt;0, AND(COUNTBLANK(C808:E808)=3, OR(NOT(ISBLANK(F808)), NOT(ISBLANK(G808)))), AND(COUNTBLANK(C808:G808)&lt;5,COUNTBLANK(C808:G808)&gt;0)), "Fail", IF(K808="TRUE","Blank (Sch D)","Pass"))</f>
        <v>Blank (Sch D)</v>
      </c>
      <c r="K808" s="177" t="str">
        <f t="shared" si="12"/>
        <v>TRUE</v>
      </c>
    </row>
    <row r="809" spans="2:11" x14ac:dyDescent="0.2">
      <c r="B809" s="91">
        <v>806</v>
      </c>
      <c r="C809" s="246"/>
      <c r="D809" s="246"/>
      <c r="E809" s="254"/>
      <c r="F809" s="249"/>
      <c r="G809" s="238"/>
      <c r="J809" s="177" t="str">
        <f>IF(OR(COUNTIF('Sch D1 Validation'!B807:C807,"Fail")&gt;0, AND(COUNTBLANK(C809:E809)=3, OR(NOT(ISBLANK(F809)), NOT(ISBLANK(G809)))), AND(COUNTBLANK(C809:G809)&lt;5,COUNTBLANK(C809:G809)&gt;0)), "Fail", IF(K809="TRUE","Blank (Sch D)","Pass"))</f>
        <v>Blank (Sch D)</v>
      </c>
      <c r="K809" s="177" t="str">
        <f t="shared" si="12"/>
        <v>TRUE</v>
      </c>
    </row>
    <row r="810" spans="2:11" x14ac:dyDescent="0.2">
      <c r="B810" s="91">
        <v>807</v>
      </c>
      <c r="C810" s="246"/>
      <c r="D810" s="246"/>
      <c r="E810" s="254"/>
      <c r="F810" s="249"/>
      <c r="G810" s="238"/>
      <c r="J810" s="177" t="str">
        <f>IF(OR(COUNTIF('Sch D1 Validation'!B808:C808,"Fail")&gt;0, AND(COUNTBLANK(C810:E810)=3, OR(NOT(ISBLANK(F810)), NOT(ISBLANK(G810)))), AND(COUNTBLANK(C810:G810)&lt;5,COUNTBLANK(C810:G810)&gt;0)), "Fail", IF(K810="TRUE","Blank (Sch D)","Pass"))</f>
        <v>Blank (Sch D)</v>
      </c>
      <c r="K810" s="177" t="str">
        <f t="shared" si="12"/>
        <v>TRUE</v>
      </c>
    </row>
    <row r="811" spans="2:11" x14ac:dyDescent="0.2">
      <c r="B811" s="91">
        <v>808</v>
      </c>
      <c r="C811" s="246"/>
      <c r="D811" s="246"/>
      <c r="E811" s="254"/>
      <c r="F811" s="249"/>
      <c r="G811" s="238"/>
      <c r="J811" s="177" t="str">
        <f>IF(OR(COUNTIF('Sch D1 Validation'!B809:C809,"Fail")&gt;0, AND(COUNTBLANK(C811:E811)=3, OR(NOT(ISBLANK(F811)), NOT(ISBLANK(G811)))), AND(COUNTBLANK(C811:G811)&lt;5,COUNTBLANK(C811:G811)&gt;0)), "Fail", IF(K811="TRUE","Blank (Sch D)","Pass"))</f>
        <v>Blank (Sch D)</v>
      </c>
      <c r="K811" s="177" t="str">
        <f t="shared" si="12"/>
        <v>TRUE</v>
      </c>
    </row>
    <row r="812" spans="2:11" x14ac:dyDescent="0.2">
      <c r="B812" s="91">
        <v>809</v>
      </c>
      <c r="C812" s="246"/>
      <c r="D812" s="246"/>
      <c r="E812" s="254"/>
      <c r="F812" s="249"/>
      <c r="G812" s="238"/>
      <c r="J812" s="177" t="str">
        <f>IF(OR(COUNTIF('Sch D1 Validation'!B810:C810,"Fail")&gt;0, AND(COUNTBLANK(C812:E812)=3, OR(NOT(ISBLANK(F812)), NOT(ISBLANK(G812)))), AND(COUNTBLANK(C812:G812)&lt;5,COUNTBLANK(C812:G812)&gt;0)), "Fail", IF(K812="TRUE","Blank (Sch D)","Pass"))</f>
        <v>Blank (Sch D)</v>
      </c>
      <c r="K812" s="177" t="str">
        <f t="shared" si="12"/>
        <v>TRUE</v>
      </c>
    </row>
    <row r="813" spans="2:11" x14ac:dyDescent="0.2">
      <c r="B813" s="91">
        <v>810</v>
      </c>
      <c r="C813" s="246"/>
      <c r="D813" s="246"/>
      <c r="E813" s="254"/>
      <c r="F813" s="249"/>
      <c r="G813" s="238"/>
      <c r="J813" s="177" t="str">
        <f>IF(OR(COUNTIF('Sch D1 Validation'!B811:C811,"Fail")&gt;0, AND(COUNTBLANK(C813:E813)=3, OR(NOT(ISBLANK(F813)), NOT(ISBLANK(G813)))), AND(COUNTBLANK(C813:G813)&lt;5,COUNTBLANK(C813:G813)&gt;0)), "Fail", IF(K813="TRUE","Blank (Sch D)","Pass"))</f>
        <v>Blank (Sch D)</v>
      </c>
      <c r="K813" s="177" t="str">
        <f t="shared" si="12"/>
        <v>TRUE</v>
      </c>
    </row>
    <row r="814" spans="2:11" x14ac:dyDescent="0.2">
      <c r="B814" s="91">
        <v>811</v>
      </c>
      <c r="C814" s="246"/>
      <c r="D814" s="246"/>
      <c r="E814" s="254"/>
      <c r="F814" s="249"/>
      <c r="G814" s="238"/>
      <c r="J814" s="177" t="str">
        <f>IF(OR(COUNTIF('Sch D1 Validation'!B812:C812,"Fail")&gt;0, AND(COUNTBLANK(C814:E814)=3, OR(NOT(ISBLANK(F814)), NOT(ISBLANK(G814)))), AND(COUNTBLANK(C814:G814)&lt;5,COUNTBLANK(C814:G814)&gt;0)), "Fail", IF(K814="TRUE","Blank (Sch D)","Pass"))</f>
        <v>Blank (Sch D)</v>
      </c>
      <c r="K814" s="177" t="str">
        <f t="shared" si="12"/>
        <v>TRUE</v>
      </c>
    </row>
    <row r="815" spans="2:11" x14ac:dyDescent="0.2">
      <c r="B815" s="91">
        <v>812</v>
      </c>
      <c r="C815" s="246"/>
      <c r="D815" s="246"/>
      <c r="E815" s="254"/>
      <c r="F815" s="249"/>
      <c r="G815" s="238"/>
      <c r="J815" s="177" t="str">
        <f>IF(OR(COUNTIF('Sch D1 Validation'!B813:C813,"Fail")&gt;0, AND(COUNTBLANK(C815:E815)=3, OR(NOT(ISBLANK(F815)), NOT(ISBLANK(G815)))), AND(COUNTBLANK(C815:G815)&lt;5,COUNTBLANK(C815:G815)&gt;0)), "Fail", IF(K815="TRUE","Blank (Sch D)","Pass"))</f>
        <v>Blank (Sch D)</v>
      </c>
      <c r="K815" s="177" t="str">
        <f t="shared" si="12"/>
        <v>TRUE</v>
      </c>
    </row>
    <row r="816" spans="2:11" x14ac:dyDescent="0.2">
      <c r="B816" s="91">
        <v>813</v>
      </c>
      <c r="C816" s="246"/>
      <c r="D816" s="246"/>
      <c r="E816" s="254"/>
      <c r="F816" s="249"/>
      <c r="G816" s="238"/>
      <c r="J816" s="177" t="str">
        <f>IF(OR(COUNTIF('Sch D1 Validation'!B814:C814,"Fail")&gt;0, AND(COUNTBLANK(C816:E816)=3, OR(NOT(ISBLANK(F816)), NOT(ISBLANK(G816)))), AND(COUNTBLANK(C816:G816)&lt;5,COUNTBLANK(C816:G816)&gt;0)), "Fail", IF(K816="TRUE","Blank (Sch D)","Pass"))</f>
        <v>Blank (Sch D)</v>
      </c>
      <c r="K816" s="177" t="str">
        <f t="shared" ref="K816:K879" si="13">IF(COUNTBLANK(C816:G816)=5,"TRUE","FALSE")</f>
        <v>TRUE</v>
      </c>
    </row>
    <row r="817" spans="2:11" x14ac:dyDescent="0.2">
      <c r="B817" s="91">
        <v>814</v>
      </c>
      <c r="C817" s="246"/>
      <c r="D817" s="246"/>
      <c r="E817" s="254"/>
      <c r="F817" s="249"/>
      <c r="G817" s="238"/>
      <c r="J817" s="177" t="str">
        <f>IF(OR(COUNTIF('Sch D1 Validation'!B815:C815,"Fail")&gt;0, AND(COUNTBLANK(C817:E817)=3, OR(NOT(ISBLANK(F817)), NOT(ISBLANK(G817)))), AND(COUNTBLANK(C817:G817)&lt;5,COUNTBLANK(C817:G817)&gt;0)), "Fail", IF(K817="TRUE","Blank (Sch D)","Pass"))</f>
        <v>Blank (Sch D)</v>
      </c>
      <c r="K817" s="177" t="str">
        <f t="shared" si="13"/>
        <v>TRUE</v>
      </c>
    </row>
    <row r="818" spans="2:11" x14ac:dyDescent="0.2">
      <c r="B818" s="91">
        <v>815</v>
      </c>
      <c r="C818" s="246"/>
      <c r="D818" s="246"/>
      <c r="E818" s="254"/>
      <c r="F818" s="249"/>
      <c r="G818" s="238"/>
      <c r="J818" s="177" t="str">
        <f>IF(OR(COUNTIF('Sch D1 Validation'!B816:C816,"Fail")&gt;0, AND(COUNTBLANK(C818:E818)=3, OR(NOT(ISBLANK(F818)), NOT(ISBLANK(G818)))), AND(COUNTBLANK(C818:G818)&lt;5,COUNTBLANK(C818:G818)&gt;0)), "Fail", IF(K818="TRUE","Blank (Sch D)","Pass"))</f>
        <v>Blank (Sch D)</v>
      </c>
      <c r="K818" s="177" t="str">
        <f t="shared" si="13"/>
        <v>TRUE</v>
      </c>
    </row>
    <row r="819" spans="2:11" x14ac:dyDescent="0.2">
      <c r="B819" s="91">
        <v>816</v>
      </c>
      <c r="C819" s="246"/>
      <c r="D819" s="246"/>
      <c r="E819" s="254"/>
      <c r="F819" s="249"/>
      <c r="G819" s="238"/>
      <c r="J819" s="177" t="str">
        <f>IF(OR(COUNTIF('Sch D1 Validation'!B817:C817,"Fail")&gt;0, AND(COUNTBLANK(C819:E819)=3, OR(NOT(ISBLANK(F819)), NOT(ISBLANK(G819)))), AND(COUNTBLANK(C819:G819)&lt;5,COUNTBLANK(C819:G819)&gt;0)), "Fail", IF(K819="TRUE","Blank (Sch D)","Pass"))</f>
        <v>Blank (Sch D)</v>
      </c>
      <c r="K819" s="177" t="str">
        <f t="shared" si="13"/>
        <v>TRUE</v>
      </c>
    </row>
    <row r="820" spans="2:11" x14ac:dyDescent="0.2">
      <c r="B820" s="91">
        <v>817</v>
      </c>
      <c r="C820" s="246"/>
      <c r="D820" s="246"/>
      <c r="E820" s="254"/>
      <c r="F820" s="249"/>
      <c r="G820" s="238"/>
      <c r="J820" s="177" t="str">
        <f>IF(OR(COUNTIF('Sch D1 Validation'!B818:C818,"Fail")&gt;0, AND(COUNTBLANK(C820:E820)=3, OR(NOT(ISBLANK(F820)), NOT(ISBLANK(G820)))), AND(COUNTBLANK(C820:G820)&lt;5,COUNTBLANK(C820:G820)&gt;0)), "Fail", IF(K820="TRUE","Blank (Sch D)","Pass"))</f>
        <v>Blank (Sch D)</v>
      </c>
      <c r="K820" s="177" t="str">
        <f t="shared" si="13"/>
        <v>TRUE</v>
      </c>
    </row>
    <row r="821" spans="2:11" x14ac:dyDescent="0.2">
      <c r="B821" s="91">
        <v>818</v>
      </c>
      <c r="C821" s="246"/>
      <c r="D821" s="246"/>
      <c r="E821" s="254"/>
      <c r="F821" s="249"/>
      <c r="G821" s="238"/>
      <c r="J821" s="177" t="str">
        <f>IF(OR(COUNTIF('Sch D1 Validation'!B819:C819,"Fail")&gt;0, AND(COUNTBLANK(C821:E821)=3, OR(NOT(ISBLANK(F821)), NOT(ISBLANK(G821)))), AND(COUNTBLANK(C821:G821)&lt;5,COUNTBLANK(C821:G821)&gt;0)), "Fail", IF(K821="TRUE","Blank (Sch D)","Pass"))</f>
        <v>Blank (Sch D)</v>
      </c>
      <c r="K821" s="177" t="str">
        <f t="shared" si="13"/>
        <v>TRUE</v>
      </c>
    </row>
    <row r="822" spans="2:11" x14ac:dyDescent="0.2">
      <c r="B822" s="91">
        <v>819</v>
      </c>
      <c r="C822" s="246"/>
      <c r="D822" s="246"/>
      <c r="E822" s="254"/>
      <c r="F822" s="249"/>
      <c r="G822" s="238"/>
      <c r="J822" s="177" t="str">
        <f>IF(OR(COUNTIF('Sch D1 Validation'!B820:C820,"Fail")&gt;0, AND(COUNTBLANK(C822:E822)=3, OR(NOT(ISBLANK(F822)), NOT(ISBLANK(G822)))), AND(COUNTBLANK(C822:G822)&lt;5,COUNTBLANK(C822:G822)&gt;0)), "Fail", IF(K822="TRUE","Blank (Sch D)","Pass"))</f>
        <v>Blank (Sch D)</v>
      </c>
      <c r="K822" s="177" t="str">
        <f t="shared" si="13"/>
        <v>TRUE</v>
      </c>
    </row>
    <row r="823" spans="2:11" x14ac:dyDescent="0.2">
      <c r="B823" s="91">
        <v>820</v>
      </c>
      <c r="C823" s="246"/>
      <c r="D823" s="246"/>
      <c r="E823" s="254"/>
      <c r="F823" s="249"/>
      <c r="G823" s="238"/>
      <c r="J823" s="177" t="str">
        <f>IF(OR(COUNTIF('Sch D1 Validation'!B821:C821,"Fail")&gt;0, AND(COUNTBLANK(C823:E823)=3, OR(NOT(ISBLANK(F823)), NOT(ISBLANK(G823)))), AND(COUNTBLANK(C823:G823)&lt;5,COUNTBLANK(C823:G823)&gt;0)), "Fail", IF(K823="TRUE","Blank (Sch D)","Pass"))</f>
        <v>Blank (Sch D)</v>
      </c>
      <c r="K823" s="177" t="str">
        <f t="shared" si="13"/>
        <v>TRUE</v>
      </c>
    </row>
    <row r="824" spans="2:11" x14ac:dyDescent="0.2">
      <c r="B824" s="91">
        <v>821</v>
      </c>
      <c r="C824" s="246"/>
      <c r="D824" s="246"/>
      <c r="E824" s="254"/>
      <c r="F824" s="249"/>
      <c r="G824" s="238"/>
      <c r="J824" s="177" t="str">
        <f>IF(OR(COUNTIF('Sch D1 Validation'!B822:C822,"Fail")&gt;0, AND(COUNTBLANK(C824:E824)=3, OR(NOT(ISBLANK(F824)), NOT(ISBLANK(G824)))), AND(COUNTBLANK(C824:G824)&lt;5,COUNTBLANK(C824:G824)&gt;0)), "Fail", IF(K824="TRUE","Blank (Sch D)","Pass"))</f>
        <v>Blank (Sch D)</v>
      </c>
      <c r="K824" s="177" t="str">
        <f t="shared" si="13"/>
        <v>TRUE</v>
      </c>
    </row>
    <row r="825" spans="2:11" x14ac:dyDescent="0.2">
      <c r="B825" s="91">
        <v>822</v>
      </c>
      <c r="C825" s="246"/>
      <c r="D825" s="246"/>
      <c r="E825" s="254"/>
      <c r="F825" s="249"/>
      <c r="G825" s="238"/>
      <c r="J825" s="177" t="str">
        <f>IF(OR(COUNTIF('Sch D1 Validation'!B823:C823,"Fail")&gt;0, AND(COUNTBLANK(C825:E825)=3, OR(NOT(ISBLANK(F825)), NOT(ISBLANK(G825)))), AND(COUNTBLANK(C825:G825)&lt;5,COUNTBLANK(C825:G825)&gt;0)), "Fail", IF(K825="TRUE","Blank (Sch D)","Pass"))</f>
        <v>Blank (Sch D)</v>
      </c>
      <c r="K825" s="177" t="str">
        <f t="shared" si="13"/>
        <v>TRUE</v>
      </c>
    </row>
    <row r="826" spans="2:11" x14ac:dyDescent="0.2">
      <c r="B826" s="91">
        <v>823</v>
      </c>
      <c r="C826" s="246"/>
      <c r="D826" s="246"/>
      <c r="E826" s="254"/>
      <c r="F826" s="249"/>
      <c r="G826" s="238"/>
      <c r="J826" s="177" t="str">
        <f>IF(OR(COUNTIF('Sch D1 Validation'!B824:C824,"Fail")&gt;0, AND(COUNTBLANK(C826:E826)=3, OR(NOT(ISBLANK(F826)), NOT(ISBLANK(G826)))), AND(COUNTBLANK(C826:G826)&lt;5,COUNTBLANK(C826:G826)&gt;0)), "Fail", IF(K826="TRUE","Blank (Sch D)","Pass"))</f>
        <v>Blank (Sch D)</v>
      </c>
      <c r="K826" s="177" t="str">
        <f t="shared" si="13"/>
        <v>TRUE</v>
      </c>
    </row>
    <row r="827" spans="2:11" x14ac:dyDescent="0.2">
      <c r="B827" s="91">
        <v>824</v>
      </c>
      <c r="C827" s="246"/>
      <c r="D827" s="246"/>
      <c r="E827" s="254"/>
      <c r="F827" s="249"/>
      <c r="G827" s="238"/>
      <c r="J827" s="177" t="str">
        <f>IF(OR(COUNTIF('Sch D1 Validation'!B825:C825,"Fail")&gt;0, AND(COUNTBLANK(C827:E827)=3, OR(NOT(ISBLANK(F827)), NOT(ISBLANK(G827)))), AND(COUNTBLANK(C827:G827)&lt;5,COUNTBLANK(C827:G827)&gt;0)), "Fail", IF(K827="TRUE","Blank (Sch D)","Pass"))</f>
        <v>Blank (Sch D)</v>
      </c>
      <c r="K827" s="177" t="str">
        <f t="shared" si="13"/>
        <v>TRUE</v>
      </c>
    </row>
    <row r="828" spans="2:11" x14ac:dyDescent="0.2">
      <c r="B828" s="91">
        <v>825</v>
      </c>
      <c r="C828" s="246"/>
      <c r="D828" s="246"/>
      <c r="E828" s="254"/>
      <c r="F828" s="249"/>
      <c r="G828" s="238"/>
      <c r="J828" s="177" t="str">
        <f>IF(OR(COUNTIF('Sch D1 Validation'!B826:C826,"Fail")&gt;0, AND(COUNTBLANK(C828:E828)=3, OR(NOT(ISBLANK(F828)), NOT(ISBLANK(G828)))), AND(COUNTBLANK(C828:G828)&lt;5,COUNTBLANK(C828:G828)&gt;0)), "Fail", IF(K828="TRUE","Blank (Sch D)","Pass"))</f>
        <v>Blank (Sch D)</v>
      </c>
      <c r="K828" s="177" t="str">
        <f t="shared" si="13"/>
        <v>TRUE</v>
      </c>
    </row>
    <row r="829" spans="2:11" x14ac:dyDescent="0.2">
      <c r="B829" s="91">
        <v>826</v>
      </c>
      <c r="C829" s="246"/>
      <c r="D829" s="246"/>
      <c r="E829" s="254"/>
      <c r="F829" s="249"/>
      <c r="G829" s="238"/>
      <c r="J829" s="177" t="str">
        <f>IF(OR(COUNTIF('Sch D1 Validation'!B827:C827,"Fail")&gt;0, AND(COUNTBLANK(C829:E829)=3, OR(NOT(ISBLANK(F829)), NOT(ISBLANK(G829)))), AND(COUNTBLANK(C829:G829)&lt;5,COUNTBLANK(C829:G829)&gt;0)), "Fail", IF(K829="TRUE","Blank (Sch D)","Pass"))</f>
        <v>Blank (Sch D)</v>
      </c>
      <c r="K829" s="177" t="str">
        <f t="shared" si="13"/>
        <v>TRUE</v>
      </c>
    </row>
    <row r="830" spans="2:11" x14ac:dyDescent="0.2">
      <c r="B830" s="91">
        <v>827</v>
      </c>
      <c r="C830" s="246"/>
      <c r="D830" s="246"/>
      <c r="E830" s="254"/>
      <c r="F830" s="249"/>
      <c r="G830" s="238"/>
      <c r="J830" s="177" t="str">
        <f>IF(OR(COUNTIF('Sch D1 Validation'!B828:C828,"Fail")&gt;0, AND(COUNTBLANK(C830:E830)=3, OR(NOT(ISBLANK(F830)), NOT(ISBLANK(G830)))), AND(COUNTBLANK(C830:G830)&lt;5,COUNTBLANK(C830:G830)&gt;0)), "Fail", IF(K830="TRUE","Blank (Sch D)","Pass"))</f>
        <v>Blank (Sch D)</v>
      </c>
      <c r="K830" s="177" t="str">
        <f t="shared" si="13"/>
        <v>TRUE</v>
      </c>
    </row>
    <row r="831" spans="2:11" x14ac:dyDescent="0.2">
      <c r="B831" s="91">
        <v>828</v>
      </c>
      <c r="C831" s="246"/>
      <c r="D831" s="246"/>
      <c r="E831" s="254"/>
      <c r="F831" s="249"/>
      <c r="G831" s="238"/>
      <c r="J831" s="177" t="str">
        <f>IF(OR(COUNTIF('Sch D1 Validation'!B829:C829,"Fail")&gt;0, AND(COUNTBLANK(C831:E831)=3, OR(NOT(ISBLANK(F831)), NOT(ISBLANK(G831)))), AND(COUNTBLANK(C831:G831)&lt;5,COUNTBLANK(C831:G831)&gt;0)), "Fail", IF(K831="TRUE","Blank (Sch D)","Pass"))</f>
        <v>Blank (Sch D)</v>
      </c>
      <c r="K831" s="177" t="str">
        <f t="shared" si="13"/>
        <v>TRUE</v>
      </c>
    </row>
    <row r="832" spans="2:11" x14ac:dyDescent="0.2">
      <c r="B832" s="91">
        <v>829</v>
      </c>
      <c r="C832" s="246"/>
      <c r="D832" s="246"/>
      <c r="E832" s="254"/>
      <c r="F832" s="249"/>
      <c r="G832" s="238"/>
      <c r="J832" s="177" t="str">
        <f>IF(OR(COUNTIF('Sch D1 Validation'!B830:C830,"Fail")&gt;0, AND(COUNTBLANK(C832:E832)=3, OR(NOT(ISBLANK(F832)), NOT(ISBLANK(G832)))), AND(COUNTBLANK(C832:G832)&lt;5,COUNTBLANK(C832:G832)&gt;0)), "Fail", IF(K832="TRUE","Blank (Sch D)","Pass"))</f>
        <v>Blank (Sch D)</v>
      </c>
      <c r="K832" s="177" t="str">
        <f t="shared" si="13"/>
        <v>TRUE</v>
      </c>
    </row>
    <row r="833" spans="2:11" x14ac:dyDescent="0.2">
      <c r="B833" s="91">
        <v>830</v>
      </c>
      <c r="C833" s="246"/>
      <c r="D833" s="246"/>
      <c r="E833" s="254"/>
      <c r="F833" s="249"/>
      <c r="G833" s="238"/>
      <c r="J833" s="177" t="str">
        <f>IF(OR(COUNTIF('Sch D1 Validation'!B831:C831,"Fail")&gt;0, AND(COUNTBLANK(C833:E833)=3, OR(NOT(ISBLANK(F833)), NOT(ISBLANK(G833)))), AND(COUNTBLANK(C833:G833)&lt;5,COUNTBLANK(C833:G833)&gt;0)), "Fail", IF(K833="TRUE","Blank (Sch D)","Pass"))</f>
        <v>Blank (Sch D)</v>
      </c>
      <c r="K833" s="177" t="str">
        <f t="shared" si="13"/>
        <v>TRUE</v>
      </c>
    </row>
    <row r="834" spans="2:11" x14ac:dyDescent="0.2">
      <c r="B834" s="91">
        <v>831</v>
      </c>
      <c r="C834" s="246"/>
      <c r="D834" s="246"/>
      <c r="E834" s="254"/>
      <c r="F834" s="249"/>
      <c r="G834" s="238"/>
      <c r="J834" s="177" t="str">
        <f>IF(OR(COUNTIF('Sch D1 Validation'!B832:C832,"Fail")&gt;0, AND(COUNTBLANK(C834:E834)=3, OR(NOT(ISBLANK(F834)), NOT(ISBLANK(G834)))), AND(COUNTBLANK(C834:G834)&lt;5,COUNTBLANK(C834:G834)&gt;0)), "Fail", IF(K834="TRUE","Blank (Sch D)","Pass"))</f>
        <v>Blank (Sch D)</v>
      </c>
      <c r="K834" s="177" t="str">
        <f t="shared" si="13"/>
        <v>TRUE</v>
      </c>
    </row>
    <row r="835" spans="2:11" x14ac:dyDescent="0.2">
      <c r="B835" s="91">
        <v>832</v>
      </c>
      <c r="C835" s="246"/>
      <c r="D835" s="246"/>
      <c r="E835" s="254"/>
      <c r="F835" s="249"/>
      <c r="G835" s="238"/>
      <c r="J835" s="177" t="str">
        <f>IF(OR(COUNTIF('Sch D1 Validation'!B833:C833,"Fail")&gt;0, AND(COUNTBLANK(C835:E835)=3, OR(NOT(ISBLANK(F835)), NOT(ISBLANK(G835)))), AND(COUNTBLANK(C835:G835)&lt;5,COUNTBLANK(C835:G835)&gt;0)), "Fail", IF(K835="TRUE","Blank (Sch D)","Pass"))</f>
        <v>Blank (Sch D)</v>
      </c>
      <c r="K835" s="177" t="str">
        <f t="shared" si="13"/>
        <v>TRUE</v>
      </c>
    </row>
    <row r="836" spans="2:11" x14ac:dyDescent="0.2">
      <c r="B836" s="91">
        <v>833</v>
      </c>
      <c r="C836" s="246"/>
      <c r="D836" s="246"/>
      <c r="E836" s="254"/>
      <c r="F836" s="249"/>
      <c r="G836" s="238"/>
      <c r="J836" s="177" t="str">
        <f>IF(OR(COUNTIF('Sch D1 Validation'!B834:C834,"Fail")&gt;0, AND(COUNTBLANK(C836:E836)=3, OR(NOT(ISBLANK(F836)), NOT(ISBLANK(G836)))), AND(COUNTBLANK(C836:G836)&lt;5,COUNTBLANK(C836:G836)&gt;0)), "Fail", IF(K836="TRUE","Blank (Sch D)","Pass"))</f>
        <v>Blank (Sch D)</v>
      </c>
      <c r="K836" s="177" t="str">
        <f t="shared" si="13"/>
        <v>TRUE</v>
      </c>
    </row>
    <row r="837" spans="2:11" x14ac:dyDescent="0.2">
      <c r="B837" s="91">
        <v>834</v>
      </c>
      <c r="C837" s="246"/>
      <c r="D837" s="246"/>
      <c r="E837" s="254"/>
      <c r="F837" s="249"/>
      <c r="G837" s="238"/>
      <c r="J837" s="177" t="str">
        <f>IF(OR(COUNTIF('Sch D1 Validation'!B835:C835,"Fail")&gt;0, AND(COUNTBLANK(C837:E837)=3, OR(NOT(ISBLANK(F837)), NOT(ISBLANK(G837)))), AND(COUNTBLANK(C837:G837)&lt;5,COUNTBLANK(C837:G837)&gt;0)), "Fail", IF(K837="TRUE","Blank (Sch D)","Pass"))</f>
        <v>Blank (Sch D)</v>
      </c>
      <c r="K837" s="177" t="str">
        <f t="shared" si="13"/>
        <v>TRUE</v>
      </c>
    </row>
    <row r="838" spans="2:11" x14ac:dyDescent="0.2">
      <c r="B838" s="91">
        <v>835</v>
      </c>
      <c r="C838" s="246"/>
      <c r="D838" s="246"/>
      <c r="E838" s="254"/>
      <c r="F838" s="249"/>
      <c r="G838" s="238"/>
      <c r="J838" s="177" t="str">
        <f>IF(OR(COUNTIF('Sch D1 Validation'!B836:C836,"Fail")&gt;0, AND(COUNTBLANK(C838:E838)=3, OR(NOT(ISBLANK(F838)), NOT(ISBLANK(G838)))), AND(COUNTBLANK(C838:G838)&lt;5,COUNTBLANK(C838:G838)&gt;0)), "Fail", IF(K838="TRUE","Blank (Sch D)","Pass"))</f>
        <v>Blank (Sch D)</v>
      </c>
      <c r="K838" s="177" t="str">
        <f t="shared" si="13"/>
        <v>TRUE</v>
      </c>
    </row>
    <row r="839" spans="2:11" x14ac:dyDescent="0.2">
      <c r="B839" s="91">
        <v>836</v>
      </c>
      <c r="C839" s="246"/>
      <c r="D839" s="246"/>
      <c r="E839" s="254"/>
      <c r="F839" s="249"/>
      <c r="G839" s="238"/>
      <c r="J839" s="177" t="str">
        <f>IF(OR(COUNTIF('Sch D1 Validation'!B837:C837,"Fail")&gt;0, AND(COUNTBLANK(C839:E839)=3, OR(NOT(ISBLANK(F839)), NOT(ISBLANK(G839)))), AND(COUNTBLANK(C839:G839)&lt;5,COUNTBLANK(C839:G839)&gt;0)), "Fail", IF(K839="TRUE","Blank (Sch D)","Pass"))</f>
        <v>Blank (Sch D)</v>
      </c>
      <c r="K839" s="177" t="str">
        <f t="shared" si="13"/>
        <v>TRUE</v>
      </c>
    </row>
    <row r="840" spans="2:11" x14ac:dyDescent="0.2">
      <c r="B840" s="91">
        <v>837</v>
      </c>
      <c r="C840" s="246"/>
      <c r="D840" s="246"/>
      <c r="E840" s="254"/>
      <c r="F840" s="249"/>
      <c r="G840" s="238"/>
      <c r="J840" s="177" t="str">
        <f>IF(OR(COUNTIF('Sch D1 Validation'!B838:C838,"Fail")&gt;0, AND(COUNTBLANK(C840:E840)=3, OR(NOT(ISBLANK(F840)), NOT(ISBLANK(G840)))), AND(COUNTBLANK(C840:G840)&lt;5,COUNTBLANK(C840:G840)&gt;0)), "Fail", IF(K840="TRUE","Blank (Sch D)","Pass"))</f>
        <v>Blank (Sch D)</v>
      </c>
      <c r="K840" s="177" t="str">
        <f t="shared" si="13"/>
        <v>TRUE</v>
      </c>
    </row>
    <row r="841" spans="2:11" x14ac:dyDescent="0.2">
      <c r="B841" s="91">
        <v>838</v>
      </c>
      <c r="C841" s="246"/>
      <c r="D841" s="246"/>
      <c r="E841" s="254"/>
      <c r="F841" s="249"/>
      <c r="G841" s="238"/>
      <c r="J841" s="177" t="str">
        <f>IF(OR(COUNTIF('Sch D1 Validation'!B839:C839,"Fail")&gt;0, AND(COUNTBLANK(C841:E841)=3, OR(NOT(ISBLANK(F841)), NOT(ISBLANK(G841)))), AND(COUNTBLANK(C841:G841)&lt;5,COUNTBLANK(C841:G841)&gt;0)), "Fail", IF(K841="TRUE","Blank (Sch D)","Pass"))</f>
        <v>Blank (Sch D)</v>
      </c>
      <c r="K841" s="177" t="str">
        <f t="shared" si="13"/>
        <v>TRUE</v>
      </c>
    </row>
    <row r="842" spans="2:11" x14ac:dyDescent="0.2">
      <c r="B842" s="91">
        <v>839</v>
      </c>
      <c r="C842" s="246"/>
      <c r="D842" s="246"/>
      <c r="E842" s="254"/>
      <c r="F842" s="249"/>
      <c r="G842" s="238"/>
      <c r="J842" s="177" t="str">
        <f>IF(OR(COUNTIF('Sch D1 Validation'!B840:C840,"Fail")&gt;0, AND(COUNTBLANK(C842:E842)=3, OR(NOT(ISBLANK(F842)), NOT(ISBLANK(G842)))), AND(COUNTBLANK(C842:G842)&lt;5,COUNTBLANK(C842:G842)&gt;0)), "Fail", IF(K842="TRUE","Blank (Sch D)","Pass"))</f>
        <v>Blank (Sch D)</v>
      </c>
      <c r="K842" s="177" t="str">
        <f t="shared" si="13"/>
        <v>TRUE</v>
      </c>
    </row>
    <row r="843" spans="2:11" x14ac:dyDescent="0.2">
      <c r="B843" s="91">
        <v>840</v>
      </c>
      <c r="C843" s="246"/>
      <c r="D843" s="246"/>
      <c r="E843" s="254"/>
      <c r="F843" s="249"/>
      <c r="G843" s="238"/>
      <c r="J843" s="177" t="str">
        <f>IF(OR(COUNTIF('Sch D1 Validation'!B841:C841,"Fail")&gt;0, AND(COUNTBLANK(C843:E843)=3, OR(NOT(ISBLANK(F843)), NOT(ISBLANK(G843)))), AND(COUNTBLANK(C843:G843)&lt;5,COUNTBLANK(C843:G843)&gt;0)), "Fail", IF(K843="TRUE","Blank (Sch D)","Pass"))</f>
        <v>Blank (Sch D)</v>
      </c>
      <c r="K843" s="177" t="str">
        <f t="shared" si="13"/>
        <v>TRUE</v>
      </c>
    </row>
    <row r="844" spans="2:11" x14ac:dyDescent="0.2">
      <c r="B844" s="91">
        <v>841</v>
      </c>
      <c r="C844" s="246"/>
      <c r="D844" s="246"/>
      <c r="E844" s="254"/>
      <c r="F844" s="249"/>
      <c r="G844" s="238"/>
      <c r="J844" s="177" t="str">
        <f>IF(OR(COUNTIF('Sch D1 Validation'!B842:C842,"Fail")&gt;0, AND(COUNTBLANK(C844:E844)=3, OR(NOT(ISBLANK(F844)), NOT(ISBLANK(G844)))), AND(COUNTBLANK(C844:G844)&lt;5,COUNTBLANK(C844:G844)&gt;0)), "Fail", IF(K844="TRUE","Blank (Sch D)","Pass"))</f>
        <v>Blank (Sch D)</v>
      </c>
      <c r="K844" s="177" t="str">
        <f t="shared" si="13"/>
        <v>TRUE</v>
      </c>
    </row>
    <row r="845" spans="2:11" x14ac:dyDescent="0.2">
      <c r="B845" s="91">
        <v>842</v>
      </c>
      <c r="C845" s="246"/>
      <c r="D845" s="246"/>
      <c r="E845" s="254"/>
      <c r="F845" s="249"/>
      <c r="G845" s="238"/>
      <c r="J845" s="177" t="str">
        <f>IF(OR(COUNTIF('Sch D1 Validation'!B843:C843,"Fail")&gt;0, AND(COUNTBLANK(C845:E845)=3, OR(NOT(ISBLANK(F845)), NOT(ISBLANK(G845)))), AND(COUNTBLANK(C845:G845)&lt;5,COUNTBLANK(C845:G845)&gt;0)), "Fail", IF(K845="TRUE","Blank (Sch D)","Pass"))</f>
        <v>Blank (Sch D)</v>
      </c>
      <c r="K845" s="177" t="str">
        <f t="shared" si="13"/>
        <v>TRUE</v>
      </c>
    </row>
    <row r="846" spans="2:11" x14ac:dyDescent="0.2">
      <c r="B846" s="91">
        <v>843</v>
      </c>
      <c r="C846" s="246"/>
      <c r="D846" s="246"/>
      <c r="E846" s="254"/>
      <c r="F846" s="249"/>
      <c r="G846" s="238"/>
      <c r="J846" s="177" t="str">
        <f>IF(OR(COUNTIF('Sch D1 Validation'!B844:C844,"Fail")&gt;0, AND(COUNTBLANK(C846:E846)=3, OR(NOT(ISBLANK(F846)), NOT(ISBLANK(G846)))), AND(COUNTBLANK(C846:G846)&lt;5,COUNTBLANK(C846:G846)&gt;0)), "Fail", IF(K846="TRUE","Blank (Sch D)","Pass"))</f>
        <v>Blank (Sch D)</v>
      </c>
      <c r="K846" s="177" t="str">
        <f t="shared" si="13"/>
        <v>TRUE</v>
      </c>
    </row>
    <row r="847" spans="2:11" x14ac:dyDescent="0.2">
      <c r="B847" s="91">
        <v>844</v>
      </c>
      <c r="C847" s="246"/>
      <c r="D847" s="246"/>
      <c r="E847" s="254"/>
      <c r="F847" s="249"/>
      <c r="G847" s="238"/>
      <c r="J847" s="177" t="str">
        <f>IF(OR(COUNTIF('Sch D1 Validation'!B845:C845,"Fail")&gt;0, AND(COUNTBLANK(C847:E847)=3, OR(NOT(ISBLANK(F847)), NOT(ISBLANK(G847)))), AND(COUNTBLANK(C847:G847)&lt;5,COUNTBLANK(C847:G847)&gt;0)), "Fail", IF(K847="TRUE","Blank (Sch D)","Pass"))</f>
        <v>Blank (Sch D)</v>
      </c>
      <c r="K847" s="177" t="str">
        <f t="shared" si="13"/>
        <v>TRUE</v>
      </c>
    </row>
    <row r="848" spans="2:11" x14ac:dyDescent="0.2">
      <c r="B848" s="91">
        <v>845</v>
      </c>
      <c r="C848" s="246"/>
      <c r="D848" s="246"/>
      <c r="E848" s="254"/>
      <c r="F848" s="249"/>
      <c r="G848" s="238"/>
      <c r="J848" s="177" t="str">
        <f>IF(OR(COUNTIF('Sch D1 Validation'!B846:C846,"Fail")&gt;0, AND(COUNTBLANK(C848:E848)=3, OR(NOT(ISBLANK(F848)), NOT(ISBLANK(G848)))), AND(COUNTBLANK(C848:G848)&lt;5,COUNTBLANK(C848:G848)&gt;0)), "Fail", IF(K848="TRUE","Blank (Sch D)","Pass"))</f>
        <v>Blank (Sch D)</v>
      </c>
      <c r="K848" s="177" t="str">
        <f t="shared" si="13"/>
        <v>TRUE</v>
      </c>
    </row>
    <row r="849" spans="2:11" x14ac:dyDescent="0.2">
      <c r="B849" s="91">
        <v>846</v>
      </c>
      <c r="C849" s="246"/>
      <c r="D849" s="246"/>
      <c r="E849" s="254"/>
      <c r="F849" s="249"/>
      <c r="G849" s="238"/>
      <c r="J849" s="177" t="str">
        <f>IF(OR(COUNTIF('Sch D1 Validation'!B847:C847,"Fail")&gt;0, AND(COUNTBLANK(C849:E849)=3, OR(NOT(ISBLANK(F849)), NOT(ISBLANK(G849)))), AND(COUNTBLANK(C849:G849)&lt;5,COUNTBLANK(C849:G849)&gt;0)), "Fail", IF(K849="TRUE","Blank (Sch D)","Pass"))</f>
        <v>Blank (Sch D)</v>
      </c>
      <c r="K849" s="177" t="str">
        <f t="shared" si="13"/>
        <v>TRUE</v>
      </c>
    </row>
    <row r="850" spans="2:11" x14ac:dyDescent="0.2">
      <c r="B850" s="91">
        <v>847</v>
      </c>
      <c r="C850" s="246"/>
      <c r="D850" s="246"/>
      <c r="E850" s="254"/>
      <c r="F850" s="249"/>
      <c r="G850" s="238"/>
      <c r="J850" s="177" t="str">
        <f>IF(OR(COUNTIF('Sch D1 Validation'!B848:C848,"Fail")&gt;0, AND(COUNTBLANK(C850:E850)=3, OR(NOT(ISBLANK(F850)), NOT(ISBLANK(G850)))), AND(COUNTBLANK(C850:G850)&lt;5,COUNTBLANK(C850:G850)&gt;0)), "Fail", IF(K850="TRUE","Blank (Sch D)","Pass"))</f>
        <v>Blank (Sch D)</v>
      </c>
      <c r="K850" s="177" t="str">
        <f t="shared" si="13"/>
        <v>TRUE</v>
      </c>
    </row>
    <row r="851" spans="2:11" x14ac:dyDescent="0.2">
      <c r="B851" s="91">
        <v>848</v>
      </c>
      <c r="C851" s="246"/>
      <c r="D851" s="246"/>
      <c r="E851" s="254"/>
      <c r="F851" s="249"/>
      <c r="G851" s="238"/>
      <c r="J851" s="177" t="str">
        <f>IF(OR(COUNTIF('Sch D1 Validation'!B849:C849,"Fail")&gt;0, AND(COUNTBLANK(C851:E851)=3, OR(NOT(ISBLANK(F851)), NOT(ISBLANK(G851)))), AND(COUNTBLANK(C851:G851)&lt;5,COUNTBLANK(C851:G851)&gt;0)), "Fail", IF(K851="TRUE","Blank (Sch D)","Pass"))</f>
        <v>Blank (Sch D)</v>
      </c>
      <c r="K851" s="177" t="str">
        <f t="shared" si="13"/>
        <v>TRUE</v>
      </c>
    </row>
    <row r="852" spans="2:11" x14ac:dyDescent="0.2">
      <c r="B852" s="91">
        <v>849</v>
      </c>
      <c r="C852" s="246"/>
      <c r="D852" s="246"/>
      <c r="E852" s="254"/>
      <c r="F852" s="249"/>
      <c r="G852" s="238"/>
      <c r="J852" s="177" t="str">
        <f>IF(OR(COUNTIF('Sch D1 Validation'!B850:C850,"Fail")&gt;0, AND(COUNTBLANK(C852:E852)=3, OR(NOT(ISBLANK(F852)), NOT(ISBLANK(G852)))), AND(COUNTBLANK(C852:G852)&lt;5,COUNTBLANK(C852:G852)&gt;0)), "Fail", IF(K852="TRUE","Blank (Sch D)","Pass"))</f>
        <v>Blank (Sch D)</v>
      </c>
      <c r="K852" s="177" t="str">
        <f t="shared" si="13"/>
        <v>TRUE</v>
      </c>
    </row>
    <row r="853" spans="2:11" x14ac:dyDescent="0.2">
      <c r="B853" s="91">
        <v>850</v>
      </c>
      <c r="C853" s="246"/>
      <c r="D853" s="246"/>
      <c r="E853" s="254"/>
      <c r="F853" s="249"/>
      <c r="G853" s="238"/>
      <c r="J853" s="177" t="str">
        <f>IF(OR(COUNTIF('Sch D1 Validation'!B851:C851,"Fail")&gt;0, AND(COUNTBLANK(C853:E853)=3, OR(NOT(ISBLANK(F853)), NOT(ISBLANK(G853)))), AND(COUNTBLANK(C853:G853)&lt;5,COUNTBLANK(C853:G853)&gt;0)), "Fail", IF(K853="TRUE","Blank (Sch D)","Pass"))</f>
        <v>Blank (Sch D)</v>
      </c>
      <c r="K853" s="177" t="str">
        <f t="shared" si="13"/>
        <v>TRUE</v>
      </c>
    </row>
    <row r="854" spans="2:11" x14ac:dyDescent="0.2">
      <c r="B854" s="91">
        <v>851</v>
      </c>
      <c r="C854" s="246"/>
      <c r="D854" s="246"/>
      <c r="E854" s="254"/>
      <c r="F854" s="249"/>
      <c r="G854" s="238"/>
      <c r="J854" s="177" t="str">
        <f>IF(OR(COUNTIF('Sch D1 Validation'!B852:C852,"Fail")&gt;0, AND(COUNTBLANK(C854:E854)=3, OR(NOT(ISBLANK(F854)), NOT(ISBLANK(G854)))), AND(COUNTBLANK(C854:G854)&lt;5,COUNTBLANK(C854:G854)&gt;0)), "Fail", IF(K854="TRUE","Blank (Sch D)","Pass"))</f>
        <v>Blank (Sch D)</v>
      </c>
      <c r="K854" s="177" t="str">
        <f t="shared" si="13"/>
        <v>TRUE</v>
      </c>
    </row>
    <row r="855" spans="2:11" x14ac:dyDescent="0.2">
      <c r="B855" s="91">
        <v>852</v>
      </c>
      <c r="C855" s="246"/>
      <c r="D855" s="246"/>
      <c r="E855" s="254"/>
      <c r="F855" s="249"/>
      <c r="G855" s="238"/>
      <c r="J855" s="177" t="str">
        <f>IF(OR(COUNTIF('Sch D1 Validation'!B853:C853,"Fail")&gt;0, AND(COUNTBLANK(C855:E855)=3, OR(NOT(ISBLANK(F855)), NOT(ISBLANK(G855)))), AND(COUNTBLANK(C855:G855)&lt;5,COUNTBLANK(C855:G855)&gt;0)), "Fail", IF(K855="TRUE","Blank (Sch D)","Pass"))</f>
        <v>Blank (Sch D)</v>
      </c>
      <c r="K855" s="177" t="str">
        <f t="shared" si="13"/>
        <v>TRUE</v>
      </c>
    </row>
    <row r="856" spans="2:11" x14ac:dyDescent="0.2">
      <c r="B856" s="91">
        <v>853</v>
      </c>
      <c r="C856" s="246"/>
      <c r="D856" s="246"/>
      <c r="E856" s="254"/>
      <c r="F856" s="249"/>
      <c r="G856" s="238"/>
      <c r="J856" s="177" t="str">
        <f>IF(OR(COUNTIF('Sch D1 Validation'!B854:C854,"Fail")&gt;0, AND(COUNTBLANK(C856:E856)=3, OR(NOT(ISBLANK(F856)), NOT(ISBLANK(G856)))), AND(COUNTBLANK(C856:G856)&lt;5,COUNTBLANK(C856:G856)&gt;0)), "Fail", IF(K856="TRUE","Blank (Sch D)","Pass"))</f>
        <v>Blank (Sch D)</v>
      </c>
      <c r="K856" s="177" t="str">
        <f t="shared" si="13"/>
        <v>TRUE</v>
      </c>
    </row>
    <row r="857" spans="2:11" x14ac:dyDescent="0.2">
      <c r="B857" s="91">
        <v>854</v>
      </c>
      <c r="C857" s="246"/>
      <c r="D857" s="246"/>
      <c r="E857" s="254"/>
      <c r="F857" s="249"/>
      <c r="G857" s="238"/>
      <c r="J857" s="177" t="str">
        <f>IF(OR(COUNTIF('Sch D1 Validation'!B855:C855,"Fail")&gt;0, AND(COUNTBLANK(C857:E857)=3, OR(NOT(ISBLANK(F857)), NOT(ISBLANK(G857)))), AND(COUNTBLANK(C857:G857)&lt;5,COUNTBLANK(C857:G857)&gt;0)), "Fail", IF(K857="TRUE","Blank (Sch D)","Pass"))</f>
        <v>Blank (Sch D)</v>
      </c>
      <c r="K857" s="177" t="str">
        <f t="shared" si="13"/>
        <v>TRUE</v>
      </c>
    </row>
    <row r="858" spans="2:11" x14ac:dyDescent="0.2">
      <c r="B858" s="91">
        <v>855</v>
      </c>
      <c r="C858" s="246"/>
      <c r="D858" s="246"/>
      <c r="E858" s="254"/>
      <c r="F858" s="249"/>
      <c r="G858" s="238"/>
      <c r="J858" s="177" t="str">
        <f>IF(OR(COUNTIF('Sch D1 Validation'!B856:C856,"Fail")&gt;0, AND(COUNTBLANK(C858:E858)=3, OR(NOT(ISBLANK(F858)), NOT(ISBLANK(G858)))), AND(COUNTBLANK(C858:G858)&lt;5,COUNTBLANK(C858:G858)&gt;0)), "Fail", IF(K858="TRUE","Blank (Sch D)","Pass"))</f>
        <v>Blank (Sch D)</v>
      </c>
      <c r="K858" s="177" t="str">
        <f t="shared" si="13"/>
        <v>TRUE</v>
      </c>
    </row>
    <row r="859" spans="2:11" x14ac:dyDescent="0.2">
      <c r="B859" s="91">
        <v>856</v>
      </c>
      <c r="C859" s="246"/>
      <c r="D859" s="246"/>
      <c r="E859" s="254"/>
      <c r="F859" s="249"/>
      <c r="G859" s="238"/>
      <c r="J859" s="177" t="str">
        <f>IF(OR(COUNTIF('Sch D1 Validation'!B857:C857,"Fail")&gt;0, AND(COUNTBLANK(C859:E859)=3, OR(NOT(ISBLANK(F859)), NOT(ISBLANK(G859)))), AND(COUNTBLANK(C859:G859)&lt;5,COUNTBLANK(C859:G859)&gt;0)), "Fail", IF(K859="TRUE","Blank (Sch D)","Pass"))</f>
        <v>Blank (Sch D)</v>
      </c>
      <c r="K859" s="177" t="str">
        <f t="shared" si="13"/>
        <v>TRUE</v>
      </c>
    </row>
    <row r="860" spans="2:11" x14ac:dyDescent="0.2">
      <c r="B860" s="91">
        <v>857</v>
      </c>
      <c r="C860" s="246"/>
      <c r="D860" s="246"/>
      <c r="E860" s="254"/>
      <c r="F860" s="249"/>
      <c r="G860" s="238"/>
      <c r="J860" s="177" t="str">
        <f>IF(OR(COUNTIF('Sch D1 Validation'!B858:C858,"Fail")&gt;0, AND(COUNTBLANK(C860:E860)=3, OR(NOT(ISBLANK(F860)), NOT(ISBLANK(G860)))), AND(COUNTBLANK(C860:G860)&lt;5,COUNTBLANK(C860:G860)&gt;0)), "Fail", IF(K860="TRUE","Blank (Sch D)","Pass"))</f>
        <v>Blank (Sch D)</v>
      </c>
      <c r="K860" s="177" t="str">
        <f t="shared" si="13"/>
        <v>TRUE</v>
      </c>
    </row>
    <row r="861" spans="2:11" x14ac:dyDescent="0.2">
      <c r="B861" s="91">
        <v>858</v>
      </c>
      <c r="C861" s="246"/>
      <c r="D861" s="246"/>
      <c r="E861" s="254"/>
      <c r="F861" s="249"/>
      <c r="G861" s="238"/>
      <c r="J861" s="177" t="str">
        <f>IF(OR(COUNTIF('Sch D1 Validation'!B859:C859,"Fail")&gt;0, AND(COUNTBLANK(C861:E861)=3, OR(NOT(ISBLANK(F861)), NOT(ISBLANK(G861)))), AND(COUNTBLANK(C861:G861)&lt;5,COUNTBLANK(C861:G861)&gt;0)), "Fail", IF(K861="TRUE","Blank (Sch D)","Pass"))</f>
        <v>Blank (Sch D)</v>
      </c>
      <c r="K861" s="177" t="str">
        <f t="shared" si="13"/>
        <v>TRUE</v>
      </c>
    </row>
    <row r="862" spans="2:11" x14ac:dyDescent="0.2">
      <c r="B862" s="91">
        <v>859</v>
      </c>
      <c r="C862" s="246"/>
      <c r="D862" s="246"/>
      <c r="E862" s="254"/>
      <c r="F862" s="249"/>
      <c r="G862" s="238"/>
      <c r="J862" s="177" t="str">
        <f>IF(OR(COUNTIF('Sch D1 Validation'!B860:C860,"Fail")&gt;0, AND(COUNTBLANK(C862:E862)=3, OR(NOT(ISBLANK(F862)), NOT(ISBLANK(G862)))), AND(COUNTBLANK(C862:G862)&lt;5,COUNTBLANK(C862:G862)&gt;0)), "Fail", IF(K862="TRUE","Blank (Sch D)","Pass"))</f>
        <v>Blank (Sch D)</v>
      </c>
      <c r="K862" s="177" t="str">
        <f t="shared" si="13"/>
        <v>TRUE</v>
      </c>
    </row>
    <row r="863" spans="2:11" x14ac:dyDescent="0.2">
      <c r="B863" s="91">
        <v>860</v>
      </c>
      <c r="C863" s="246"/>
      <c r="D863" s="246"/>
      <c r="E863" s="254"/>
      <c r="F863" s="249"/>
      <c r="G863" s="238"/>
      <c r="J863" s="177" t="str">
        <f>IF(OR(COUNTIF('Sch D1 Validation'!B861:C861,"Fail")&gt;0, AND(COUNTBLANK(C863:E863)=3, OR(NOT(ISBLANK(F863)), NOT(ISBLANK(G863)))), AND(COUNTBLANK(C863:G863)&lt;5,COUNTBLANK(C863:G863)&gt;0)), "Fail", IF(K863="TRUE","Blank (Sch D)","Pass"))</f>
        <v>Blank (Sch D)</v>
      </c>
      <c r="K863" s="177" t="str">
        <f t="shared" si="13"/>
        <v>TRUE</v>
      </c>
    </row>
    <row r="864" spans="2:11" x14ac:dyDescent="0.2">
      <c r="B864" s="91">
        <v>861</v>
      </c>
      <c r="C864" s="246"/>
      <c r="D864" s="246"/>
      <c r="E864" s="254"/>
      <c r="F864" s="249"/>
      <c r="G864" s="238"/>
      <c r="J864" s="177" t="str">
        <f>IF(OR(COUNTIF('Sch D1 Validation'!B862:C862,"Fail")&gt;0, AND(COUNTBLANK(C864:E864)=3, OR(NOT(ISBLANK(F864)), NOT(ISBLANK(G864)))), AND(COUNTBLANK(C864:G864)&lt;5,COUNTBLANK(C864:G864)&gt;0)), "Fail", IF(K864="TRUE","Blank (Sch D)","Pass"))</f>
        <v>Blank (Sch D)</v>
      </c>
      <c r="K864" s="177" t="str">
        <f t="shared" si="13"/>
        <v>TRUE</v>
      </c>
    </row>
    <row r="865" spans="2:11" x14ac:dyDescent="0.2">
      <c r="B865" s="91">
        <v>862</v>
      </c>
      <c r="C865" s="246"/>
      <c r="D865" s="246"/>
      <c r="E865" s="254"/>
      <c r="F865" s="249"/>
      <c r="G865" s="238"/>
      <c r="J865" s="177" t="str">
        <f>IF(OR(COUNTIF('Sch D1 Validation'!B863:C863,"Fail")&gt;0, AND(COUNTBLANK(C865:E865)=3, OR(NOT(ISBLANK(F865)), NOT(ISBLANK(G865)))), AND(COUNTBLANK(C865:G865)&lt;5,COUNTBLANK(C865:G865)&gt;0)), "Fail", IF(K865="TRUE","Blank (Sch D)","Pass"))</f>
        <v>Blank (Sch D)</v>
      </c>
      <c r="K865" s="177" t="str">
        <f t="shared" si="13"/>
        <v>TRUE</v>
      </c>
    </row>
    <row r="866" spans="2:11" x14ac:dyDescent="0.2">
      <c r="B866" s="91">
        <v>863</v>
      </c>
      <c r="C866" s="246"/>
      <c r="D866" s="246"/>
      <c r="E866" s="254"/>
      <c r="F866" s="249"/>
      <c r="G866" s="238"/>
      <c r="J866" s="177" t="str">
        <f>IF(OR(COUNTIF('Sch D1 Validation'!B864:C864,"Fail")&gt;0, AND(COUNTBLANK(C866:E866)=3, OR(NOT(ISBLANK(F866)), NOT(ISBLANK(G866)))), AND(COUNTBLANK(C866:G866)&lt;5,COUNTBLANK(C866:G866)&gt;0)), "Fail", IF(K866="TRUE","Blank (Sch D)","Pass"))</f>
        <v>Blank (Sch D)</v>
      </c>
      <c r="K866" s="177" t="str">
        <f t="shared" si="13"/>
        <v>TRUE</v>
      </c>
    </row>
    <row r="867" spans="2:11" x14ac:dyDescent="0.2">
      <c r="B867" s="91">
        <v>864</v>
      </c>
      <c r="C867" s="246"/>
      <c r="D867" s="246"/>
      <c r="E867" s="254"/>
      <c r="F867" s="249"/>
      <c r="G867" s="238"/>
      <c r="J867" s="177" t="str">
        <f>IF(OR(COUNTIF('Sch D1 Validation'!B865:C865,"Fail")&gt;0, AND(COUNTBLANK(C867:E867)=3, OR(NOT(ISBLANK(F867)), NOT(ISBLANK(G867)))), AND(COUNTBLANK(C867:G867)&lt;5,COUNTBLANK(C867:G867)&gt;0)), "Fail", IF(K867="TRUE","Blank (Sch D)","Pass"))</f>
        <v>Blank (Sch D)</v>
      </c>
      <c r="K867" s="177" t="str">
        <f t="shared" si="13"/>
        <v>TRUE</v>
      </c>
    </row>
    <row r="868" spans="2:11" x14ac:dyDescent="0.2">
      <c r="B868" s="91">
        <v>865</v>
      </c>
      <c r="C868" s="246"/>
      <c r="D868" s="246"/>
      <c r="E868" s="254"/>
      <c r="F868" s="249"/>
      <c r="G868" s="238"/>
      <c r="J868" s="177" t="str">
        <f>IF(OR(COUNTIF('Sch D1 Validation'!B866:C866,"Fail")&gt;0, AND(COUNTBLANK(C868:E868)=3, OR(NOT(ISBLANK(F868)), NOT(ISBLANK(G868)))), AND(COUNTBLANK(C868:G868)&lt;5,COUNTBLANK(C868:G868)&gt;0)), "Fail", IF(K868="TRUE","Blank (Sch D)","Pass"))</f>
        <v>Blank (Sch D)</v>
      </c>
      <c r="K868" s="177" t="str">
        <f t="shared" si="13"/>
        <v>TRUE</v>
      </c>
    </row>
    <row r="869" spans="2:11" x14ac:dyDescent="0.2">
      <c r="B869" s="91">
        <v>866</v>
      </c>
      <c r="C869" s="246"/>
      <c r="D869" s="246"/>
      <c r="E869" s="254"/>
      <c r="F869" s="249"/>
      <c r="G869" s="238"/>
      <c r="J869" s="177" t="str">
        <f>IF(OR(COUNTIF('Sch D1 Validation'!B867:C867,"Fail")&gt;0, AND(COUNTBLANK(C869:E869)=3, OR(NOT(ISBLANK(F869)), NOT(ISBLANK(G869)))), AND(COUNTBLANK(C869:G869)&lt;5,COUNTBLANK(C869:G869)&gt;0)), "Fail", IF(K869="TRUE","Blank (Sch D)","Pass"))</f>
        <v>Blank (Sch D)</v>
      </c>
      <c r="K869" s="177" t="str">
        <f t="shared" si="13"/>
        <v>TRUE</v>
      </c>
    </row>
    <row r="870" spans="2:11" x14ac:dyDescent="0.2">
      <c r="B870" s="91">
        <v>867</v>
      </c>
      <c r="C870" s="246"/>
      <c r="D870" s="246"/>
      <c r="E870" s="254"/>
      <c r="F870" s="249"/>
      <c r="G870" s="238"/>
      <c r="J870" s="177" t="str">
        <f>IF(OR(COUNTIF('Sch D1 Validation'!B868:C868,"Fail")&gt;0, AND(COUNTBLANK(C870:E870)=3, OR(NOT(ISBLANK(F870)), NOT(ISBLANK(G870)))), AND(COUNTBLANK(C870:G870)&lt;5,COUNTBLANK(C870:G870)&gt;0)), "Fail", IF(K870="TRUE","Blank (Sch D)","Pass"))</f>
        <v>Blank (Sch D)</v>
      </c>
      <c r="K870" s="177" t="str">
        <f t="shared" si="13"/>
        <v>TRUE</v>
      </c>
    </row>
    <row r="871" spans="2:11" x14ac:dyDescent="0.2">
      <c r="B871" s="91">
        <v>868</v>
      </c>
      <c r="C871" s="246"/>
      <c r="D871" s="246"/>
      <c r="E871" s="254"/>
      <c r="F871" s="249"/>
      <c r="G871" s="238"/>
      <c r="J871" s="177" t="str">
        <f>IF(OR(COUNTIF('Sch D1 Validation'!B869:C869,"Fail")&gt;0, AND(COUNTBLANK(C871:E871)=3, OR(NOT(ISBLANK(F871)), NOT(ISBLANK(G871)))), AND(COUNTBLANK(C871:G871)&lt;5,COUNTBLANK(C871:G871)&gt;0)), "Fail", IF(K871="TRUE","Blank (Sch D)","Pass"))</f>
        <v>Blank (Sch D)</v>
      </c>
      <c r="K871" s="177" t="str">
        <f t="shared" si="13"/>
        <v>TRUE</v>
      </c>
    </row>
    <row r="872" spans="2:11" x14ac:dyDescent="0.2">
      <c r="B872" s="91">
        <v>869</v>
      </c>
      <c r="C872" s="246"/>
      <c r="D872" s="246"/>
      <c r="E872" s="254"/>
      <c r="F872" s="249"/>
      <c r="G872" s="238"/>
      <c r="J872" s="177" t="str">
        <f>IF(OR(COUNTIF('Sch D1 Validation'!B870:C870,"Fail")&gt;0, AND(COUNTBLANK(C872:E872)=3, OR(NOT(ISBLANK(F872)), NOT(ISBLANK(G872)))), AND(COUNTBLANK(C872:G872)&lt;5,COUNTBLANK(C872:G872)&gt;0)), "Fail", IF(K872="TRUE","Blank (Sch D)","Pass"))</f>
        <v>Blank (Sch D)</v>
      </c>
      <c r="K872" s="177" t="str">
        <f t="shared" si="13"/>
        <v>TRUE</v>
      </c>
    </row>
    <row r="873" spans="2:11" x14ac:dyDescent="0.2">
      <c r="B873" s="91">
        <v>870</v>
      </c>
      <c r="C873" s="246"/>
      <c r="D873" s="246"/>
      <c r="E873" s="254"/>
      <c r="F873" s="249"/>
      <c r="G873" s="238"/>
      <c r="J873" s="177" t="str">
        <f>IF(OR(COUNTIF('Sch D1 Validation'!B871:C871,"Fail")&gt;0, AND(COUNTBLANK(C873:E873)=3, OR(NOT(ISBLANK(F873)), NOT(ISBLANK(G873)))), AND(COUNTBLANK(C873:G873)&lt;5,COUNTBLANK(C873:G873)&gt;0)), "Fail", IF(K873="TRUE","Blank (Sch D)","Pass"))</f>
        <v>Blank (Sch D)</v>
      </c>
      <c r="K873" s="177" t="str">
        <f t="shared" si="13"/>
        <v>TRUE</v>
      </c>
    </row>
    <row r="874" spans="2:11" x14ac:dyDescent="0.2">
      <c r="B874" s="91">
        <v>871</v>
      </c>
      <c r="C874" s="246"/>
      <c r="D874" s="246"/>
      <c r="E874" s="254"/>
      <c r="F874" s="249"/>
      <c r="G874" s="238"/>
      <c r="J874" s="177" t="str">
        <f>IF(OR(COUNTIF('Sch D1 Validation'!B872:C872,"Fail")&gt;0, AND(COUNTBLANK(C874:E874)=3, OR(NOT(ISBLANK(F874)), NOT(ISBLANK(G874)))), AND(COUNTBLANK(C874:G874)&lt;5,COUNTBLANK(C874:G874)&gt;0)), "Fail", IF(K874="TRUE","Blank (Sch D)","Pass"))</f>
        <v>Blank (Sch D)</v>
      </c>
      <c r="K874" s="177" t="str">
        <f t="shared" si="13"/>
        <v>TRUE</v>
      </c>
    </row>
    <row r="875" spans="2:11" x14ac:dyDescent="0.2">
      <c r="B875" s="91">
        <v>872</v>
      </c>
      <c r="C875" s="246"/>
      <c r="D875" s="246"/>
      <c r="E875" s="254"/>
      <c r="F875" s="249"/>
      <c r="G875" s="238"/>
      <c r="J875" s="177" t="str">
        <f>IF(OR(COUNTIF('Sch D1 Validation'!B873:C873,"Fail")&gt;0, AND(COUNTBLANK(C875:E875)=3, OR(NOT(ISBLANK(F875)), NOT(ISBLANK(G875)))), AND(COUNTBLANK(C875:G875)&lt;5,COUNTBLANK(C875:G875)&gt;0)), "Fail", IF(K875="TRUE","Blank (Sch D)","Pass"))</f>
        <v>Blank (Sch D)</v>
      </c>
      <c r="K875" s="177" t="str">
        <f t="shared" si="13"/>
        <v>TRUE</v>
      </c>
    </row>
    <row r="876" spans="2:11" x14ac:dyDescent="0.2">
      <c r="B876" s="91">
        <v>873</v>
      </c>
      <c r="C876" s="246"/>
      <c r="D876" s="246"/>
      <c r="E876" s="254"/>
      <c r="F876" s="249"/>
      <c r="G876" s="238"/>
      <c r="J876" s="177" t="str">
        <f>IF(OR(COUNTIF('Sch D1 Validation'!B874:C874,"Fail")&gt;0, AND(COUNTBLANK(C876:E876)=3, OR(NOT(ISBLANK(F876)), NOT(ISBLANK(G876)))), AND(COUNTBLANK(C876:G876)&lt;5,COUNTBLANK(C876:G876)&gt;0)), "Fail", IF(K876="TRUE","Blank (Sch D)","Pass"))</f>
        <v>Blank (Sch D)</v>
      </c>
      <c r="K876" s="177" t="str">
        <f t="shared" si="13"/>
        <v>TRUE</v>
      </c>
    </row>
    <row r="877" spans="2:11" x14ac:dyDescent="0.2">
      <c r="B877" s="91">
        <v>874</v>
      </c>
      <c r="C877" s="246"/>
      <c r="D877" s="246"/>
      <c r="E877" s="254"/>
      <c r="F877" s="249"/>
      <c r="G877" s="238"/>
      <c r="J877" s="177" t="str">
        <f>IF(OR(COUNTIF('Sch D1 Validation'!B875:C875,"Fail")&gt;0, AND(COUNTBLANK(C877:E877)=3, OR(NOT(ISBLANK(F877)), NOT(ISBLANK(G877)))), AND(COUNTBLANK(C877:G877)&lt;5,COUNTBLANK(C877:G877)&gt;0)), "Fail", IF(K877="TRUE","Blank (Sch D)","Pass"))</f>
        <v>Blank (Sch D)</v>
      </c>
      <c r="K877" s="177" t="str">
        <f t="shared" si="13"/>
        <v>TRUE</v>
      </c>
    </row>
    <row r="878" spans="2:11" x14ac:dyDescent="0.2">
      <c r="B878" s="91">
        <v>875</v>
      </c>
      <c r="C878" s="246"/>
      <c r="D878" s="246"/>
      <c r="E878" s="254"/>
      <c r="F878" s="249"/>
      <c r="G878" s="238"/>
      <c r="J878" s="177" t="str">
        <f>IF(OR(COUNTIF('Sch D1 Validation'!B876:C876,"Fail")&gt;0, AND(COUNTBLANK(C878:E878)=3, OR(NOT(ISBLANK(F878)), NOT(ISBLANK(G878)))), AND(COUNTBLANK(C878:G878)&lt;5,COUNTBLANK(C878:G878)&gt;0)), "Fail", IF(K878="TRUE","Blank (Sch D)","Pass"))</f>
        <v>Blank (Sch D)</v>
      </c>
      <c r="K878" s="177" t="str">
        <f t="shared" si="13"/>
        <v>TRUE</v>
      </c>
    </row>
    <row r="879" spans="2:11" x14ac:dyDescent="0.2">
      <c r="B879" s="91">
        <v>876</v>
      </c>
      <c r="C879" s="246"/>
      <c r="D879" s="246"/>
      <c r="E879" s="254"/>
      <c r="F879" s="249"/>
      <c r="G879" s="238"/>
      <c r="J879" s="177" t="str">
        <f>IF(OR(COUNTIF('Sch D1 Validation'!B877:C877,"Fail")&gt;0, AND(COUNTBLANK(C879:E879)=3, OR(NOT(ISBLANK(F879)), NOT(ISBLANK(G879)))), AND(COUNTBLANK(C879:G879)&lt;5,COUNTBLANK(C879:G879)&gt;0)), "Fail", IF(K879="TRUE","Blank (Sch D)","Pass"))</f>
        <v>Blank (Sch D)</v>
      </c>
      <c r="K879" s="177" t="str">
        <f t="shared" si="13"/>
        <v>TRUE</v>
      </c>
    </row>
    <row r="880" spans="2:11" x14ac:dyDescent="0.2">
      <c r="B880" s="91">
        <v>877</v>
      </c>
      <c r="C880" s="246"/>
      <c r="D880" s="246"/>
      <c r="E880" s="254"/>
      <c r="F880" s="249"/>
      <c r="G880" s="238"/>
      <c r="J880" s="177" t="str">
        <f>IF(OR(COUNTIF('Sch D1 Validation'!B878:C878,"Fail")&gt;0, AND(COUNTBLANK(C880:E880)=3, OR(NOT(ISBLANK(F880)), NOT(ISBLANK(G880)))), AND(COUNTBLANK(C880:G880)&lt;5,COUNTBLANK(C880:G880)&gt;0)), "Fail", IF(K880="TRUE","Blank (Sch D)","Pass"))</f>
        <v>Blank (Sch D)</v>
      </c>
      <c r="K880" s="177" t="str">
        <f t="shared" ref="K880:K943" si="14">IF(COUNTBLANK(C880:G880)=5,"TRUE","FALSE")</f>
        <v>TRUE</v>
      </c>
    </row>
    <row r="881" spans="2:11" x14ac:dyDescent="0.2">
      <c r="B881" s="91">
        <v>878</v>
      </c>
      <c r="C881" s="246"/>
      <c r="D881" s="246"/>
      <c r="E881" s="254"/>
      <c r="F881" s="249"/>
      <c r="G881" s="238"/>
      <c r="J881" s="177" t="str">
        <f>IF(OR(COUNTIF('Sch D1 Validation'!B879:C879,"Fail")&gt;0, AND(COUNTBLANK(C881:E881)=3, OR(NOT(ISBLANK(F881)), NOT(ISBLANK(G881)))), AND(COUNTBLANK(C881:G881)&lt;5,COUNTBLANK(C881:G881)&gt;0)), "Fail", IF(K881="TRUE","Blank (Sch D)","Pass"))</f>
        <v>Blank (Sch D)</v>
      </c>
      <c r="K881" s="177" t="str">
        <f t="shared" si="14"/>
        <v>TRUE</v>
      </c>
    </row>
    <row r="882" spans="2:11" x14ac:dyDescent="0.2">
      <c r="B882" s="91">
        <v>879</v>
      </c>
      <c r="C882" s="246"/>
      <c r="D882" s="246"/>
      <c r="E882" s="254"/>
      <c r="F882" s="249"/>
      <c r="G882" s="238"/>
      <c r="J882" s="177" t="str">
        <f>IF(OR(COUNTIF('Sch D1 Validation'!B880:C880,"Fail")&gt;0, AND(COUNTBLANK(C882:E882)=3, OR(NOT(ISBLANK(F882)), NOT(ISBLANK(G882)))), AND(COUNTBLANK(C882:G882)&lt;5,COUNTBLANK(C882:G882)&gt;0)), "Fail", IF(K882="TRUE","Blank (Sch D)","Pass"))</f>
        <v>Blank (Sch D)</v>
      </c>
      <c r="K882" s="177" t="str">
        <f t="shared" si="14"/>
        <v>TRUE</v>
      </c>
    </row>
    <row r="883" spans="2:11" x14ac:dyDescent="0.2">
      <c r="B883" s="91">
        <v>880</v>
      </c>
      <c r="C883" s="246"/>
      <c r="D883" s="246"/>
      <c r="E883" s="254"/>
      <c r="F883" s="249"/>
      <c r="G883" s="238"/>
      <c r="J883" s="177" t="str">
        <f>IF(OR(COUNTIF('Sch D1 Validation'!B881:C881,"Fail")&gt;0, AND(COUNTBLANK(C883:E883)=3, OR(NOT(ISBLANK(F883)), NOT(ISBLANK(G883)))), AND(COUNTBLANK(C883:G883)&lt;5,COUNTBLANK(C883:G883)&gt;0)), "Fail", IF(K883="TRUE","Blank (Sch D)","Pass"))</f>
        <v>Blank (Sch D)</v>
      </c>
      <c r="K883" s="177" t="str">
        <f t="shared" si="14"/>
        <v>TRUE</v>
      </c>
    </row>
    <row r="884" spans="2:11" x14ac:dyDescent="0.2">
      <c r="B884" s="91">
        <v>881</v>
      </c>
      <c r="C884" s="246"/>
      <c r="D884" s="246"/>
      <c r="E884" s="254"/>
      <c r="F884" s="249"/>
      <c r="G884" s="238"/>
      <c r="J884" s="177" t="str">
        <f>IF(OR(COUNTIF('Sch D1 Validation'!B882:C882,"Fail")&gt;0, AND(COUNTBLANK(C884:E884)=3, OR(NOT(ISBLANK(F884)), NOT(ISBLANK(G884)))), AND(COUNTBLANK(C884:G884)&lt;5,COUNTBLANK(C884:G884)&gt;0)), "Fail", IF(K884="TRUE","Blank (Sch D)","Pass"))</f>
        <v>Blank (Sch D)</v>
      </c>
      <c r="K884" s="177" t="str">
        <f t="shared" si="14"/>
        <v>TRUE</v>
      </c>
    </row>
    <row r="885" spans="2:11" x14ac:dyDescent="0.2">
      <c r="B885" s="91">
        <v>882</v>
      </c>
      <c r="C885" s="246"/>
      <c r="D885" s="246"/>
      <c r="E885" s="254"/>
      <c r="F885" s="249"/>
      <c r="G885" s="238"/>
      <c r="J885" s="177" t="str">
        <f>IF(OR(COUNTIF('Sch D1 Validation'!B883:C883,"Fail")&gt;0, AND(COUNTBLANK(C885:E885)=3, OR(NOT(ISBLANK(F885)), NOT(ISBLANK(G885)))), AND(COUNTBLANK(C885:G885)&lt;5,COUNTBLANK(C885:G885)&gt;0)), "Fail", IF(K885="TRUE","Blank (Sch D)","Pass"))</f>
        <v>Blank (Sch D)</v>
      </c>
      <c r="K885" s="177" t="str">
        <f t="shared" si="14"/>
        <v>TRUE</v>
      </c>
    </row>
    <row r="886" spans="2:11" x14ac:dyDescent="0.2">
      <c r="B886" s="91">
        <v>883</v>
      </c>
      <c r="C886" s="246"/>
      <c r="D886" s="246"/>
      <c r="E886" s="254"/>
      <c r="F886" s="249"/>
      <c r="G886" s="238"/>
      <c r="J886" s="177" t="str">
        <f>IF(OR(COUNTIF('Sch D1 Validation'!B884:C884,"Fail")&gt;0, AND(COUNTBLANK(C886:E886)=3, OR(NOT(ISBLANK(F886)), NOT(ISBLANK(G886)))), AND(COUNTBLANK(C886:G886)&lt;5,COUNTBLANK(C886:G886)&gt;0)), "Fail", IF(K886="TRUE","Blank (Sch D)","Pass"))</f>
        <v>Blank (Sch D)</v>
      </c>
      <c r="K886" s="177" t="str">
        <f t="shared" si="14"/>
        <v>TRUE</v>
      </c>
    </row>
    <row r="887" spans="2:11" x14ac:dyDescent="0.2">
      <c r="B887" s="91">
        <v>884</v>
      </c>
      <c r="C887" s="246"/>
      <c r="D887" s="246"/>
      <c r="E887" s="254"/>
      <c r="F887" s="249"/>
      <c r="G887" s="238"/>
      <c r="J887" s="177" t="str">
        <f>IF(OR(COUNTIF('Sch D1 Validation'!B885:C885,"Fail")&gt;0, AND(COUNTBLANK(C887:E887)=3, OR(NOT(ISBLANK(F887)), NOT(ISBLANK(G887)))), AND(COUNTBLANK(C887:G887)&lt;5,COUNTBLANK(C887:G887)&gt;0)), "Fail", IF(K887="TRUE","Blank (Sch D)","Pass"))</f>
        <v>Blank (Sch D)</v>
      </c>
      <c r="K887" s="177" t="str">
        <f t="shared" si="14"/>
        <v>TRUE</v>
      </c>
    </row>
    <row r="888" spans="2:11" x14ac:dyDescent="0.2">
      <c r="B888" s="91">
        <v>885</v>
      </c>
      <c r="C888" s="246"/>
      <c r="D888" s="246"/>
      <c r="E888" s="254"/>
      <c r="F888" s="249"/>
      <c r="G888" s="238"/>
      <c r="J888" s="177" t="str">
        <f>IF(OR(COUNTIF('Sch D1 Validation'!B886:C886,"Fail")&gt;0, AND(COUNTBLANK(C888:E888)=3, OR(NOT(ISBLANK(F888)), NOT(ISBLANK(G888)))), AND(COUNTBLANK(C888:G888)&lt;5,COUNTBLANK(C888:G888)&gt;0)), "Fail", IF(K888="TRUE","Blank (Sch D)","Pass"))</f>
        <v>Blank (Sch D)</v>
      </c>
      <c r="K888" s="177" t="str">
        <f t="shared" si="14"/>
        <v>TRUE</v>
      </c>
    </row>
    <row r="889" spans="2:11" x14ac:dyDescent="0.2">
      <c r="B889" s="91">
        <v>886</v>
      </c>
      <c r="C889" s="246"/>
      <c r="D889" s="246"/>
      <c r="E889" s="254"/>
      <c r="F889" s="249"/>
      <c r="G889" s="238"/>
      <c r="J889" s="177" t="str">
        <f>IF(OR(COUNTIF('Sch D1 Validation'!B887:C887,"Fail")&gt;0, AND(COUNTBLANK(C889:E889)=3, OR(NOT(ISBLANK(F889)), NOT(ISBLANK(G889)))), AND(COUNTBLANK(C889:G889)&lt;5,COUNTBLANK(C889:G889)&gt;0)), "Fail", IF(K889="TRUE","Blank (Sch D)","Pass"))</f>
        <v>Blank (Sch D)</v>
      </c>
      <c r="K889" s="177" t="str">
        <f t="shared" si="14"/>
        <v>TRUE</v>
      </c>
    </row>
    <row r="890" spans="2:11" x14ac:dyDescent="0.2">
      <c r="B890" s="91">
        <v>887</v>
      </c>
      <c r="C890" s="246"/>
      <c r="D890" s="246"/>
      <c r="E890" s="254"/>
      <c r="F890" s="249"/>
      <c r="G890" s="238"/>
      <c r="J890" s="177" t="str">
        <f>IF(OR(COUNTIF('Sch D1 Validation'!B888:C888,"Fail")&gt;0, AND(COUNTBLANK(C890:E890)=3, OR(NOT(ISBLANK(F890)), NOT(ISBLANK(G890)))), AND(COUNTBLANK(C890:G890)&lt;5,COUNTBLANK(C890:G890)&gt;0)), "Fail", IF(K890="TRUE","Blank (Sch D)","Pass"))</f>
        <v>Blank (Sch D)</v>
      </c>
      <c r="K890" s="177" t="str">
        <f t="shared" si="14"/>
        <v>TRUE</v>
      </c>
    </row>
    <row r="891" spans="2:11" x14ac:dyDescent="0.2">
      <c r="B891" s="91">
        <v>888</v>
      </c>
      <c r="C891" s="246"/>
      <c r="D891" s="246"/>
      <c r="E891" s="254"/>
      <c r="F891" s="249"/>
      <c r="G891" s="238"/>
      <c r="J891" s="177" t="str">
        <f>IF(OR(COUNTIF('Sch D1 Validation'!B889:C889,"Fail")&gt;0, AND(COUNTBLANK(C891:E891)=3, OR(NOT(ISBLANK(F891)), NOT(ISBLANK(G891)))), AND(COUNTBLANK(C891:G891)&lt;5,COUNTBLANK(C891:G891)&gt;0)), "Fail", IF(K891="TRUE","Blank (Sch D)","Pass"))</f>
        <v>Blank (Sch D)</v>
      </c>
      <c r="K891" s="177" t="str">
        <f t="shared" si="14"/>
        <v>TRUE</v>
      </c>
    </row>
    <row r="892" spans="2:11" x14ac:dyDescent="0.2">
      <c r="B892" s="91">
        <v>889</v>
      </c>
      <c r="C892" s="246"/>
      <c r="D892" s="246"/>
      <c r="E892" s="254"/>
      <c r="F892" s="249"/>
      <c r="G892" s="238"/>
      <c r="J892" s="177" t="str">
        <f>IF(OR(COUNTIF('Sch D1 Validation'!B890:C890,"Fail")&gt;0, AND(COUNTBLANK(C892:E892)=3, OR(NOT(ISBLANK(F892)), NOT(ISBLANK(G892)))), AND(COUNTBLANK(C892:G892)&lt;5,COUNTBLANK(C892:G892)&gt;0)), "Fail", IF(K892="TRUE","Blank (Sch D)","Pass"))</f>
        <v>Blank (Sch D)</v>
      </c>
      <c r="K892" s="177" t="str">
        <f t="shared" si="14"/>
        <v>TRUE</v>
      </c>
    </row>
    <row r="893" spans="2:11" x14ac:dyDescent="0.2">
      <c r="B893" s="91">
        <v>890</v>
      </c>
      <c r="C893" s="246"/>
      <c r="D893" s="246"/>
      <c r="E893" s="254"/>
      <c r="F893" s="249"/>
      <c r="G893" s="238"/>
      <c r="J893" s="177" t="str">
        <f>IF(OR(COUNTIF('Sch D1 Validation'!B891:C891,"Fail")&gt;0, AND(COUNTBLANK(C893:E893)=3, OR(NOT(ISBLANK(F893)), NOT(ISBLANK(G893)))), AND(COUNTBLANK(C893:G893)&lt;5,COUNTBLANK(C893:G893)&gt;0)), "Fail", IF(K893="TRUE","Blank (Sch D)","Pass"))</f>
        <v>Blank (Sch D)</v>
      </c>
      <c r="K893" s="177" t="str">
        <f t="shared" si="14"/>
        <v>TRUE</v>
      </c>
    </row>
    <row r="894" spans="2:11" x14ac:dyDescent="0.2">
      <c r="B894" s="91">
        <v>891</v>
      </c>
      <c r="C894" s="246"/>
      <c r="D894" s="246"/>
      <c r="E894" s="254"/>
      <c r="F894" s="249"/>
      <c r="G894" s="238"/>
      <c r="J894" s="177" t="str">
        <f>IF(OR(COUNTIF('Sch D1 Validation'!B892:C892,"Fail")&gt;0, AND(COUNTBLANK(C894:E894)=3, OR(NOT(ISBLANK(F894)), NOT(ISBLANK(G894)))), AND(COUNTBLANK(C894:G894)&lt;5,COUNTBLANK(C894:G894)&gt;0)), "Fail", IF(K894="TRUE","Blank (Sch D)","Pass"))</f>
        <v>Blank (Sch D)</v>
      </c>
      <c r="K894" s="177" t="str">
        <f t="shared" si="14"/>
        <v>TRUE</v>
      </c>
    </row>
    <row r="895" spans="2:11" x14ac:dyDescent="0.2">
      <c r="B895" s="91">
        <v>892</v>
      </c>
      <c r="C895" s="246"/>
      <c r="D895" s="246"/>
      <c r="E895" s="254"/>
      <c r="F895" s="249"/>
      <c r="G895" s="238"/>
      <c r="J895" s="177" t="str">
        <f>IF(OR(COUNTIF('Sch D1 Validation'!B893:C893,"Fail")&gt;0, AND(COUNTBLANK(C895:E895)=3, OR(NOT(ISBLANK(F895)), NOT(ISBLANK(G895)))), AND(COUNTBLANK(C895:G895)&lt;5,COUNTBLANK(C895:G895)&gt;0)), "Fail", IF(K895="TRUE","Blank (Sch D)","Pass"))</f>
        <v>Blank (Sch D)</v>
      </c>
      <c r="K895" s="177" t="str">
        <f t="shared" si="14"/>
        <v>TRUE</v>
      </c>
    </row>
    <row r="896" spans="2:11" x14ac:dyDescent="0.2">
      <c r="B896" s="91">
        <v>893</v>
      </c>
      <c r="C896" s="246"/>
      <c r="D896" s="246"/>
      <c r="E896" s="254"/>
      <c r="F896" s="249"/>
      <c r="G896" s="238"/>
      <c r="J896" s="177" t="str">
        <f>IF(OR(COUNTIF('Sch D1 Validation'!B894:C894,"Fail")&gt;0, AND(COUNTBLANK(C896:E896)=3, OR(NOT(ISBLANK(F896)), NOT(ISBLANK(G896)))), AND(COUNTBLANK(C896:G896)&lt;5,COUNTBLANK(C896:G896)&gt;0)), "Fail", IF(K896="TRUE","Blank (Sch D)","Pass"))</f>
        <v>Blank (Sch D)</v>
      </c>
      <c r="K896" s="177" t="str">
        <f t="shared" si="14"/>
        <v>TRUE</v>
      </c>
    </row>
    <row r="897" spans="2:11" x14ac:dyDescent="0.2">
      <c r="B897" s="91">
        <v>894</v>
      </c>
      <c r="C897" s="246"/>
      <c r="D897" s="246"/>
      <c r="E897" s="254"/>
      <c r="F897" s="249"/>
      <c r="G897" s="238"/>
      <c r="J897" s="177" t="str">
        <f>IF(OR(COUNTIF('Sch D1 Validation'!B895:C895,"Fail")&gt;0, AND(COUNTBLANK(C897:E897)=3, OR(NOT(ISBLANK(F897)), NOT(ISBLANK(G897)))), AND(COUNTBLANK(C897:G897)&lt;5,COUNTBLANK(C897:G897)&gt;0)), "Fail", IF(K897="TRUE","Blank (Sch D)","Pass"))</f>
        <v>Blank (Sch D)</v>
      </c>
      <c r="K897" s="177" t="str">
        <f t="shared" si="14"/>
        <v>TRUE</v>
      </c>
    </row>
    <row r="898" spans="2:11" x14ac:dyDescent="0.2">
      <c r="B898" s="91">
        <v>895</v>
      </c>
      <c r="C898" s="246"/>
      <c r="D898" s="246"/>
      <c r="E898" s="254"/>
      <c r="F898" s="249"/>
      <c r="G898" s="238"/>
      <c r="J898" s="177" t="str">
        <f>IF(OR(COUNTIF('Sch D1 Validation'!B896:C896,"Fail")&gt;0, AND(COUNTBLANK(C898:E898)=3, OR(NOT(ISBLANK(F898)), NOT(ISBLANK(G898)))), AND(COUNTBLANK(C898:G898)&lt;5,COUNTBLANK(C898:G898)&gt;0)), "Fail", IF(K898="TRUE","Blank (Sch D)","Pass"))</f>
        <v>Blank (Sch D)</v>
      </c>
      <c r="K898" s="177" t="str">
        <f t="shared" si="14"/>
        <v>TRUE</v>
      </c>
    </row>
    <row r="899" spans="2:11" x14ac:dyDescent="0.2">
      <c r="B899" s="91">
        <v>896</v>
      </c>
      <c r="C899" s="246"/>
      <c r="D899" s="246"/>
      <c r="E899" s="254"/>
      <c r="F899" s="249"/>
      <c r="G899" s="238"/>
      <c r="J899" s="177" t="str">
        <f>IF(OR(COUNTIF('Sch D1 Validation'!B897:C897,"Fail")&gt;0, AND(COUNTBLANK(C899:E899)=3, OR(NOT(ISBLANK(F899)), NOT(ISBLANK(G899)))), AND(COUNTBLANK(C899:G899)&lt;5,COUNTBLANK(C899:G899)&gt;0)), "Fail", IF(K899="TRUE","Blank (Sch D)","Pass"))</f>
        <v>Blank (Sch D)</v>
      </c>
      <c r="K899" s="177" t="str">
        <f t="shared" si="14"/>
        <v>TRUE</v>
      </c>
    </row>
    <row r="900" spans="2:11" x14ac:dyDescent="0.2">
      <c r="B900" s="91">
        <v>897</v>
      </c>
      <c r="C900" s="246"/>
      <c r="D900" s="246"/>
      <c r="E900" s="254"/>
      <c r="F900" s="249"/>
      <c r="G900" s="238"/>
      <c r="J900" s="177" t="str">
        <f>IF(OR(COUNTIF('Sch D1 Validation'!B898:C898,"Fail")&gt;0, AND(COUNTBLANK(C900:E900)=3, OR(NOT(ISBLANK(F900)), NOT(ISBLANK(G900)))), AND(COUNTBLANK(C900:G900)&lt;5,COUNTBLANK(C900:G900)&gt;0)), "Fail", IF(K900="TRUE","Blank (Sch D)","Pass"))</f>
        <v>Blank (Sch D)</v>
      </c>
      <c r="K900" s="177" t="str">
        <f t="shared" si="14"/>
        <v>TRUE</v>
      </c>
    </row>
    <row r="901" spans="2:11" x14ac:dyDescent="0.2">
      <c r="B901" s="91">
        <v>898</v>
      </c>
      <c r="C901" s="246"/>
      <c r="D901" s="246"/>
      <c r="E901" s="254"/>
      <c r="F901" s="249"/>
      <c r="G901" s="238"/>
      <c r="J901" s="177" t="str">
        <f>IF(OR(COUNTIF('Sch D1 Validation'!B899:C899,"Fail")&gt;0, AND(COUNTBLANK(C901:E901)=3, OR(NOT(ISBLANK(F901)), NOT(ISBLANK(G901)))), AND(COUNTBLANK(C901:G901)&lt;5,COUNTBLANK(C901:G901)&gt;0)), "Fail", IF(K901="TRUE","Blank (Sch D)","Pass"))</f>
        <v>Blank (Sch D)</v>
      </c>
      <c r="K901" s="177" t="str">
        <f t="shared" si="14"/>
        <v>TRUE</v>
      </c>
    </row>
    <row r="902" spans="2:11" x14ac:dyDescent="0.2">
      <c r="B902" s="91">
        <v>899</v>
      </c>
      <c r="C902" s="246"/>
      <c r="D902" s="246"/>
      <c r="E902" s="254"/>
      <c r="F902" s="249"/>
      <c r="G902" s="238"/>
      <c r="J902" s="177" t="str">
        <f>IF(OR(COUNTIF('Sch D1 Validation'!B900:C900,"Fail")&gt;0, AND(COUNTBLANK(C902:E902)=3, OR(NOT(ISBLANK(F902)), NOT(ISBLANK(G902)))), AND(COUNTBLANK(C902:G902)&lt;5,COUNTBLANK(C902:G902)&gt;0)), "Fail", IF(K902="TRUE","Blank (Sch D)","Pass"))</f>
        <v>Blank (Sch D)</v>
      </c>
      <c r="K902" s="177" t="str">
        <f t="shared" si="14"/>
        <v>TRUE</v>
      </c>
    </row>
    <row r="903" spans="2:11" x14ac:dyDescent="0.2">
      <c r="B903" s="91">
        <v>900</v>
      </c>
      <c r="C903" s="246"/>
      <c r="D903" s="246"/>
      <c r="E903" s="254"/>
      <c r="F903" s="249"/>
      <c r="G903" s="238"/>
      <c r="J903" s="177" t="str">
        <f>IF(OR(COUNTIF('Sch D1 Validation'!B901:C901,"Fail")&gt;0, AND(COUNTBLANK(C903:E903)=3, OR(NOT(ISBLANK(F903)), NOT(ISBLANK(G903)))), AND(COUNTBLANK(C903:G903)&lt;5,COUNTBLANK(C903:G903)&gt;0)), "Fail", IF(K903="TRUE","Blank (Sch D)","Pass"))</f>
        <v>Blank (Sch D)</v>
      </c>
      <c r="K903" s="177" t="str">
        <f t="shared" si="14"/>
        <v>TRUE</v>
      </c>
    </row>
    <row r="904" spans="2:11" x14ac:dyDescent="0.2">
      <c r="B904" s="91">
        <v>901</v>
      </c>
      <c r="C904" s="246"/>
      <c r="D904" s="246"/>
      <c r="E904" s="254"/>
      <c r="F904" s="249"/>
      <c r="G904" s="238"/>
      <c r="J904" s="177" t="str">
        <f>IF(OR(COUNTIF('Sch D1 Validation'!B902:C902,"Fail")&gt;0, AND(COUNTBLANK(C904:E904)=3, OR(NOT(ISBLANK(F904)), NOT(ISBLANK(G904)))), AND(COUNTBLANK(C904:G904)&lt;5,COUNTBLANK(C904:G904)&gt;0)), "Fail", IF(K904="TRUE","Blank (Sch D)","Pass"))</f>
        <v>Blank (Sch D)</v>
      </c>
      <c r="K904" s="177" t="str">
        <f t="shared" si="14"/>
        <v>TRUE</v>
      </c>
    </row>
    <row r="905" spans="2:11" x14ac:dyDescent="0.2">
      <c r="B905" s="91">
        <v>902</v>
      </c>
      <c r="C905" s="246"/>
      <c r="D905" s="246"/>
      <c r="E905" s="254"/>
      <c r="F905" s="249"/>
      <c r="G905" s="238"/>
      <c r="J905" s="177" t="str">
        <f>IF(OR(COUNTIF('Sch D1 Validation'!B903:C903,"Fail")&gt;0, AND(COUNTBLANK(C905:E905)=3, OR(NOT(ISBLANK(F905)), NOT(ISBLANK(G905)))), AND(COUNTBLANK(C905:G905)&lt;5,COUNTBLANK(C905:G905)&gt;0)), "Fail", IF(K905="TRUE","Blank (Sch D)","Pass"))</f>
        <v>Blank (Sch D)</v>
      </c>
      <c r="K905" s="177" t="str">
        <f t="shared" si="14"/>
        <v>TRUE</v>
      </c>
    </row>
    <row r="906" spans="2:11" x14ac:dyDescent="0.2">
      <c r="B906" s="91">
        <v>903</v>
      </c>
      <c r="C906" s="246"/>
      <c r="D906" s="246"/>
      <c r="E906" s="254"/>
      <c r="F906" s="249"/>
      <c r="G906" s="238"/>
      <c r="J906" s="177" t="str">
        <f>IF(OR(COUNTIF('Sch D1 Validation'!B904:C904,"Fail")&gt;0, AND(COUNTBLANK(C906:E906)=3, OR(NOT(ISBLANK(F906)), NOT(ISBLANK(G906)))), AND(COUNTBLANK(C906:G906)&lt;5,COUNTBLANK(C906:G906)&gt;0)), "Fail", IF(K906="TRUE","Blank (Sch D)","Pass"))</f>
        <v>Blank (Sch D)</v>
      </c>
      <c r="K906" s="177" t="str">
        <f t="shared" si="14"/>
        <v>TRUE</v>
      </c>
    </row>
    <row r="907" spans="2:11" x14ac:dyDescent="0.2">
      <c r="B907" s="91">
        <v>904</v>
      </c>
      <c r="C907" s="246"/>
      <c r="D907" s="246"/>
      <c r="E907" s="254"/>
      <c r="F907" s="249"/>
      <c r="G907" s="238"/>
      <c r="J907" s="177" t="str">
        <f>IF(OR(COUNTIF('Sch D1 Validation'!B905:C905,"Fail")&gt;0, AND(COUNTBLANK(C907:E907)=3, OR(NOT(ISBLANK(F907)), NOT(ISBLANK(G907)))), AND(COUNTBLANK(C907:G907)&lt;5,COUNTBLANK(C907:G907)&gt;0)), "Fail", IF(K907="TRUE","Blank (Sch D)","Pass"))</f>
        <v>Blank (Sch D)</v>
      </c>
      <c r="K907" s="177" t="str">
        <f t="shared" si="14"/>
        <v>TRUE</v>
      </c>
    </row>
    <row r="908" spans="2:11" x14ac:dyDescent="0.2">
      <c r="B908" s="91">
        <v>905</v>
      </c>
      <c r="C908" s="246"/>
      <c r="D908" s="246"/>
      <c r="E908" s="254"/>
      <c r="F908" s="249"/>
      <c r="G908" s="238"/>
      <c r="J908" s="177" t="str">
        <f>IF(OR(COUNTIF('Sch D1 Validation'!B906:C906,"Fail")&gt;0, AND(COUNTBLANK(C908:E908)=3, OR(NOT(ISBLANK(F908)), NOT(ISBLANK(G908)))), AND(COUNTBLANK(C908:G908)&lt;5,COUNTBLANK(C908:G908)&gt;0)), "Fail", IF(K908="TRUE","Blank (Sch D)","Pass"))</f>
        <v>Blank (Sch D)</v>
      </c>
      <c r="K908" s="177" t="str">
        <f t="shared" si="14"/>
        <v>TRUE</v>
      </c>
    </row>
    <row r="909" spans="2:11" x14ac:dyDescent="0.2">
      <c r="B909" s="91">
        <v>906</v>
      </c>
      <c r="C909" s="246"/>
      <c r="D909" s="246"/>
      <c r="E909" s="254"/>
      <c r="F909" s="249"/>
      <c r="G909" s="238"/>
      <c r="J909" s="177" t="str">
        <f>IF(OR(COUNTIF('Sch D1 Validation'!B907:C907,"Fail")&gt;0, AND(COUNTBLANK(C909:E909)=3, OR(NOT(ISBLANK(F909)), NOT(ISBLANK(G909)))), AND(COUNTBLANK(C909:G909)&lt;5,COUNTBLANK(C909:G909)&gt;0)), "Fail", IF(K909="TRUE","Blank (Sch D)","Pass"))</f>
        <v>Blank (Sch D)</v>
      </c>
      <c r="K909" s="177" t="str">
        <f t="shared" si="14"/>
        <v>TRUE</v>
      </c>
    </row>
    <row r="910" spans="2:11" x14ac:dyDescent="0.2">
      <c r="B910" s="91">
        <v>907</v>
      </c>
      <c r="C910" s="246"/>
      <c r="D910" s="246"/>
      <c r="E910" s="254"/>
      <c r="F910" s="249"/>
      <c r="G910" s="238"/>
      <c r="J910" s="177" t="str">
        <f>IF(OR(COUNTIF('Sch D1 Validation'!B908:C908,"Fail")&gt;0, AND(COUNTBLANK(C910:E910)=3, OR(NOT(ISBLANK(F910)), NOT(ISBLANK(G910)))), AND(COUNTBLANK(C910:G910)&lt;5,COUNTBLANK(C910:G910)&gt;0)), "Fail", IF(K910="TRUE","Blank (Sch D)","Pass"))</f>
        <v>Blank (Sch D)</v>
      </c>
      <c r="K910" s="177" t="str">
        <f t="shared" si="14"/>
        <v>TRUE</v>
      </c>
    </row>
    <row r="911" spans="2:11" x14ac:dyDescent="0.2">
      <c r="B911" s="91">
        <v>908</v>
      </c>
      <c r="C911" s="246"/>
      <c r="D911" s="246"/>
      <c r="E911" s="254"/>
      <c r="F911" s="249"/>
      <c r="G911" s="238"/>
      <c r="J911" s="177" t="str">
        <f>IF(OR(COUNTIF('Sch D1 Validation'!B909:C909,"Fail")&gt;0, AND(COUNTBLANK(C911:E911)=3, OR(NOT(ISBLANK(F911)), NOT(ISBLANK(G911)))), AND(COUNTBLANK(C911:G911)&lt;5,COUNTBLANK(C911:G911)&gt;0)), "Fail", IF(K911="TRUE","Blank (Sch D)","Pass"))</f>
        <v>Blank (Sch D)</v>
      </c>
      <c r="K911" s="177" t="str">
        <f t="shared" si="14"/>
        <v>TRUE</v>
      </c>
    </row>
    <row r="912" spans="2:11" x14ac:dyDescent="0.2">
      <c r="B912" s="91">
        <v>909</v>
      </c>
      <c r="C912" s="246"/>
      <c r="D912" s="246"/>
      <c r="E912" s="254"/>
      <c r="F912" s="249"/>
      <c r="G912" s="238"/>
      <c r="J912" s="177" t="str">
        <f>IF(OR(COUNTIF('Sch D1 Validation'!B910:C910,"Fail")&gt;0, AND(COUNTBLANK(C912:E912)=3, OR(NOT(ISBLANK(F912)), NOT(ISBLANK(G912)))), AND(COUNTBLANK(C912:G912)&lt;5,COUNTBLANK(C912:G912)&gt;0)), "Fail", IF(K912="TRUE","Blank (Sch D)","Pass"))</f>
        <v>Blank (Sch D)</v>
      </c>
      <c r="K912" s="177" t="str">
        <f t="shared" si="14"/>
        <v>TRUE</v>
      </c>
    </row>
    <row r="913" spans="2:11" x14ac:dyDescent="0.2">
      <c r="B913" s="91">
        <v>910</v>
      </c>
      <c r="C913" s="246"/>
      <c r="D913" s="246"/>
      <c r="E913" s="254"/>
      <c r="F913" s="249"/>
      <c r="G913" s="238"/>
      <c r="J913" s="177" t="str">
        <f>IF(OR(COUNTIF('Sch D1 Validation'!B911:C911,"Fail")&gt;0, AND(COUNTBLANK(C913:E913)=3, OR(NOT(ISBLANK(F913)), NOT(ISBLANK(G913)))), AND(COUNTBLANK(C913:G913)&lt;5,COUNTBLANK(C913:G913)&gt;0)), "Fail", IF(K913="TRUE","Blank (Sch D)","Pass"))</f>
        <v>Blank (Sch D)</v>
      </c>
      <c r="K913" s="177" t="str">
        <f t="shared" si="14"/>
        <v>TRUE</v>
      </c>
    </row>
    <row r="914" spans="2:11" x14ac:dyDescent="0.2">
      <c r="B914" s="91">
        <v>911</v>
      </c>
      <c r="C914" s="246"/>
      <c r="D914" s="246"/>
      <c r="E914" s="254"/>
      <c r="F914" s="249"/>
      <c r="G914" s="238"/>
      <c r="J914" s="177" t="str">
        <f>IF(OR(COUNTIF('Sch D1 Validation'!B912:C912,"Fail")&gt;0, AND(COUNTBLANK(C914:E914)=3, OR(NOT(ISBLANK(F914)), NOT(ISBLANK(G914)))), AND(COUNTBLANK(C914:G914)&lt;5,COUNTBLANK(C914:G914)&gt;0)), "Fail", IF(K914="TRUE","Blank (Sch D)","Pass"))</f>
        <v>Blank (Sch D)</v>
      </c>
      <c r="K914" s="177" t="str">
        <f t="shared" si="14"/>
        <v>TRUE</v>
      </c>
    </row>
    <row r="915" spans="2:11" x14ac:dyDescent="0.2">
      <c r="B915" s="91">
        <v>912</v>
      </c>
      <c r="C915" s="246"/>
      <c r="D915" s="246"/>
      <c r="E915" s="254"/>
      <c r="F915" s="249"/>
      <c r="G915" s="238"/>
      <c r="J915" s="177" t="str">
        <f>IF(OR(COUNTIF('Sch D1 Validation'!B913:C913,"Fail")&gt;0, AND(COUNTBLANK(C915:E915)=3, OR(NOT(ISBLANK(F915)), NOT(ISBLANK(G915)))), AND(COUNTBLANK(C915:G915)&lt;5,COUNTBLANK(C915:G915)&gt;0)), "Fail", IF(K915="TRUE","Blank (Sch D)","Pass"))</f>
        <v>Blank (Sch D)</v>
      </c>
      <c r="K915" s="177" t="str">
        <f t="shared" si="14"/>
        <v>TRUE</v>
      </c>
    </row>
    <row r="916" spans="2:11" x14ac:dyDescent="0.2">
      <c r="B916" s="91">
        <v>913</v>
      </c>
      <c r="C916" s="246"/>
      <c r="D916" s="246"/>
      <c r="E916" s="254"/>
      <c r="F916" s="249"/>
      <c r="G916" s="238"/>
      <c r="J916" s="177" t="str">
        <f>IF(OR(COUNTIF('Sch D1 Validation'!B914:C914,"Fail")&gt;0, AND(COUNTBLANK(C916:E916)=3, OR(NOT(ISBLANK(F916)), NOT(ISBLANK(G916)))), AND(COUNTBLANK(C916:G916)&lt;5,COUNTBLANK(C916:G916)&gt;0)), "Fail", IF(K916="TRUE","Blank (Sch D)","Pass"))</f>
        <v>Blank (Sch D)</v>
      </c>
      <c r="K916" s="177" t="str">
        <f t="shared" si="14"/>
        <v>TRUE</v>
      </c>
    </row>
    <row r="917" spans="2:11" x14ac:dyDescent="0.2">
      <c r="B917" s="91">
        <v>914</v>
      </c>
      <c r="C917" s="246"/>
      <c r="D917" s="246"/>
      <c r="E917" s="254"/>
      <c r="F917" s="249"/>
      <c r="G917" s="238"/>
      <c r="J917" s="177" t="str">
        <f>IF(OR(COUNTIF('Sch D1 Validation'!B915:C915,"Fail")&gt;0, AND(COUNTBLANK(C917:E917)=3, OR(NOT(ISBLANK(F917)), NOT(ISBLANK(G917)))), AND(COUNTBLANK(C917:G917)&lt;5,COUNTBLANK(C917:G917)&gt;0)), "Fail", IF(K917="TRUE","Blank (Sch D)","Pass"))</f>
        <v>Blank (Sch D)</v>
      </c>
      <c r="K917" s="177" t="str">
        <f t="shared" si="14"/>
        <v>TRUE</v>
      </c>
    </row>
    <row r="918" spans="2:11" x14ac:dyDescent="0.2">
      <c r="B918" s="91">
        <v>915</v>
      </c>
      <c r="C918" s="246"/>
      <c r="D918" s="246"/>
      <c r="E918" s="254"/>
      <c r="F918" s="249"/>
      <c r="G918" s="238"/>
      <c r="J918" s="177" t="str">
        <f>IF(OR(COUNTIF('Sch D1 Validation'!B916:C916,"Fail")&gt;0, AND(COUNTBLANK(C918:E918)=3, OR(NOT(ISBLANK(F918)), NOT(ISBLANK(G918)))), AND(COUNTBLANK(C918:G918)&lt;5,COUNTBLANK(C918:G918)&gt;0)), "Fail", IF(K918="TRUE","Blank (Sch D)","Pass"))</f>
        <v>Blank (Sch D)</v>
      </c>
      <c r="K918" s="177" t="str">
        <f t="shared" si="14"/>
        <v>TRUE</v>
      </c>
    </row>
    <row r="919" spans="2:11" x14ac:dyDescent="0.2">
      <c r="B919" s="91">
        <v>916</v>
      </c>
      <c r="C919" s="246"/>
      <c r="D919" s="246"/>
      <c r="E919" s="254"/>
      <c r="F919" s="249"/>
      <c r="G919" s="238"/>
      <c r="J919" s="177" t="str">
        <f>IF(OR(COUNTIF('Sch D1 Validation'!B917:C917,"Fail")&gt;0, AND(COUNTBLANK(C919:E919)=3, OR(NOT(ISBLANK(F919)), NOT(ISBLANK(G919)))), AND(COUNTBLANK(C919:G919)&lt;5,COUNTBLANK(C919:G919)&gt;0)), "Fail", IF(K919="TRUE","Blank (Sch D)","Pass"))</f>
        <v>Blank (Sch D)</v>
      </c>
      <c r="K919" s="177" t="str">
        <f t="shared" si="14"/>
        <v>TRUE</v>
      </c>
    </row>
    <row r="920" spans="2:11" x14ac:dyDescent="0.2">
      <c r="B920" s="91">
        <v>917</v>
      </c>
      <c r="C920" s="246"/>
      <c r="D920" s="246"/>
      <c r="E920" s="254"/>
      <c r="F920" s="249"/>
      <c r="G920" s="238"/>
      <c r="J920" s="177" t="str">
        <f>IF(OR(COUNTIF('Sch D1 Validation'!B918:C918,"Fail")&gt;0, AND(COUNTBLANK(C920:E920)=3, OR(NOT(ISBLANK(F920)), NOT(ISBLANK(G920)))), AND(COUNTBLANK(C920:G920)&lt;5,COUNTBLANK(C920:G920)&gt;0)), "Fail", IF(K920="TRUE","Blank (Sch D)","Pass"))</f>
        <v>Blank (Sch D)</v>
      </c>
      <c r="K920" s="177" t="str">
        <f t="shared" si="14"/>
        <v>TRUE</v>
      </c>
    </row>
    <row r="921" spans="2:11" x14ac:dyDescent="0.2">
      <c r="B921" s="91">
        <v>918</v>
      </c>
      <c r="C921" s="246"/>
      <c r="D921" s="246"/>
      <c r="E921" s="254"/>
      <c r="F921" s="249"/>
      <c r="G921" s="238"/>
      <c r="J921" s="177" t="str">
        <f>IF(OR(COUNTIF('Sch D1 Validation'!B919:C919,"Fail")&gt;0, AND(COUNTBLANK(C921:E921)=3, OR(NOT(ISBLANK(F921)), NOT(ISBLANK(G921)))), AND(COUNTBLANK(C921:G921)&lt;5,COUNTBLANK(C921:G921)&gt;0)), "Fail", IF(K921="TRUE","Blank (Sch D)","Pass"))</f>
        <v>Blank (Sch D)</v>
      </c>
      <c r="K921" s="177" t="str">
        <f t="shared" si="14"/>
        <v>TRUE</v>
      </c>
    </row>
    <row r="922" spans="2:11" x14ac:dyDescent="0.2">
      <c r="B922" s="91">
        <v>919</v>
      </c>
      <c r="C922" s="246"/>
      <c r="D922" s="246"/>
      <c r="E922" s="254"/>
      <c r="F922" s="249"/>
      <c r="G922" s="238"/>
      <c r="J922" s="177" t="str">
        <f>IF(OR(COUNTIF('Sch D1 Validation'!B920:C920,"Fail")&gt;0, AND(COUNTBLANK(C922:E922)=3, OR(NOT(ISBLANK(F922)), NOT(ISBLANK(G922)))), AND(COUNTBLANK(C922:G922)&lt;5,COUNTBLANK(C922:G922)&gt;0)), "Fail", IF(K922="TRUE","Blank (Sch D)","Pass"))</f>
        <v>Blank (Sch D)</v>
      </c>
      <c r="K922" s="177" t="str">
        <f t="shared" si="14"/>
        <v>TRUE</v>
      </c>
    </row>
    <row r="923" spans="2:11" x14ac:dyDescent="0.2">
      <c r="B923" s="91">
        <v>920</v>
      </c>
      <c r="C923" s="246"/>
      <c r="D923" s="246"/>
      <c r="E923" s="254"/>
      <c r="F923" s="249"/>
      <c r="G923" s="238"/>
      <c r="J923" s="177" t="str">
        <f>IF(OR(COUNTIF('Sch D1 Validation'!B921:C921,"Fail")&gt;0, AND(COUNTBLANK(C923:E923)=3, OR(NOT(ISBLANK(F923)), NOT(ISBLANK(G923)))), AND(COUNTBLANK(C923:G923)&lt;5,COUNTBLANK(C923:G923)&gt;0)), "Fail", IF(K923="TRUE","Blank (Sch D)","Pass"))</f>
        <v>Blank (Sch D)</v>
      </c>
      <c r="K923" s="177" t="str">
        <f t="shared" si="14"/>
        <v>TRUE</v>
      </c>
    </row>
    <row r="924" spans="2:11" x14ac:dyDescent="0.2">
      <c r="B924" s="91">
        <v>921</v>
      </c>
      <c r="C924" s="246"/>
      <c r="D924" s="246"/>
      <c r="E924" s="254"/>
      <c r="F924" s="249"/>
      <c r="G924" s="238"/>
      <c r="J924" s="177" t="str">
        <f>IF(OR(COUNTIF('Sch D1 Validation'!B922:C922,"Fail")&gt;0, AND(COUNTBLANK(C924:E924)=3, OR(NOT(ISBLANK(F924)), NOT(ISBLANK(G924)))), AND(COUNTBLANK(C924:G924)&lt;5,COUNTBLANK(C924:G924)&gt;0)), "Fail", IF(K924="TRUE","Blank (Sch D)","Pass"))</f>
        <v>Blank (Sch D)</v>
      </c>
      <c r="K924" s="177" t="str">
        <f t="shared" si="14"/>
        <v>TRUE</v>
      </c>
    </row>
    <row r="925" spans="2:11" x14ac:dyDescent="0.2">
      <c r="B925" s="91">
        <v>922</v>
      </c>
      <c r="C925" s="246"/>
      <c r="D925" s="246"/>
      <c r="E925" s="254"/>
      <c r="F925" s="249"/>
      <c r="G925" s="238"/>
      <c r="J925" s="177" t="str">
        <f>IF(OR(COUNTIF('Sch D1 Validation'!B923:C923,"Fail")&gt;0, AND(COUNTBLANK(C925:E925)=3, OR(NOT(ISBLANK(F925)), NOT(ISBLANK(G925)))), AND(COUNTBLANK(C925:G925)&lt;5,COUNTBLANK(C925:G925)&gt;0)), "Fail", IF(K925="TRUE","Blank (Sch D)","Pass"))</f>
        <v>Blank (Sch D)</v>
      </c>
      <c r="K925" s="177" t="str">
        <f t="shared" si="14"/>
        <v>TRUE</v>
      </c>
    </row>
    <row r="926" spans="2:11" x14ac:dyDescent="0.2">
      <c r="B926" s="91">
        <v>923</v>
      </c>
      <c r="C926" s="246"/>
      <c r="D926" s="246"/>
      <c r="E926" s="254"/>
      <c r="F926" s="249"/>
      <c r="G926" s="238"/>
      <c r="J926" s="177" t="str">
        <f>IF(OR(COUNTIF('Sch D1 Validation'!B924:C924,"Fail")&gt;0, AND(COUNTBLANK(C926:E926)=3, OR(NOT(ISBLANK(F926)), NOT(ISBLANK(G926)))), AND(COUNTBLANK(C926:G926)&lt;5,COUNTBLANK(C926:G926)&gt;0)), "Fail", IF(K926="TRUE","Blank (Sch D)","Pass"))</f>
        <v>Blank (Sch D)</v>
      </c>
      <c r="K926" s="177" t="str">
        <f t="shared" si="14"/>
        <v>TRUE</v>
      </c>
    </row>
    <row r="927" spans="2:11" x14ac:dyDescent="0.2">
      <c r="B927" s="91">
        <v>924</v>
      </c>
      <c r="C927" s="246"/>
      <c r="D927" s="246"/>
      <c r="E927" s="254"/>
      <c r="F927" s="249"/>
      <c r="G927" s="238"/>
      <c r="J927" s="177" t="str">
        <f>IF(OR(COUNTIF('Sch D1 Validation'!B925:C925,"Fail")&gt;0, AND(COUNTBLANK(C927:E927)=3, OR(NOT(ISBLANK(F927)), NOT(ISBLANK(G927)))), AND(COUNTBLANK(C927:G927)&lt;5,COUNTBLANK(C927:G927)&gt;0)), "Fail", IF(K927="TRUE","Blank (Sch D)","Pass"))</f>
        <v>Blank (Sch D)</v>
      </c>
      <c r="K927" s="177" t="str">
        <f t="shared" si="14"/>
        <v>TRUE</v>
      </c>
    </row>
    <row r="928" spans="2:11" x14ac:dyDescent="0.2">
      <c r="B928" s="91">
        <v>925</v>
      </c>
      <c r="C928" s="246"/>
      <c r="D928" s="246"/>
      <c r="E928" s="254"/>
      <c r="F928" s="249"/>
      <c r="G928" s="238"/>
      <c r="J928" s="177" t="str">
        <f>IF(OR(COUNTIF('Sch D1 Validation'!B926:C926,"Fail")&gt;0, AND(COUNTBLANK(C928:E928)=3, OR(NOT(ISBLANK(F928)), NOT(ISBLANK(G928)))), AND(COUNTBLANK(C928:G928)&lt;5,COUNTBLANK(C928:G928)&gt;0)), "Fail", IF(K928="TRUE","Blank (Sch D)","Pass"))</f>
        <v>Blank (Sch D)</v>
      </c>
      <c r="K928" s="177" t="str">
        <f t="shared" si="14"/>
        <v>TRUE</v>
      </c>
    </row>
    <row r="929" spans="2:11" x14ac:dyDescent="0.2">
      <c r="B929" s="91">
        <v>926</v>
      </c>
      <c r="C929" s="246"/>
      <c r="D929" s="246"/>
      <c r="E929" s="254"/>
      <c r="F929" s="249"/>
      <c r="G929" s="238"/>
      <c r="J929" s="177" t="str">
        <f>IF(OR(COUNTIF('Sch D1 Validation'!B927:C927,"Fail")&gt;0, AND(COUNTBLANK(C929:E929)=3, OR(NOT(ISBLANK(F929)), NOT(ISBLANK(G929)))), AND(COUNTBLANK(C929:G929)&lt;5,COUNTBLANK(C929:G929)&gt;0)), "Fail", IF(K929="TRUE","Blank (Sch D)","Pass"))</f>
        <v>Blank (Sch D)</v>
      </c>
      <c r="K929" s="177" t="str">
        <f t="shared" si="14"/>
        <v>TRUE</v>
      </c>
    </row>
    <row r="930" spans="2:11" x14ac:dyDescent="0.2">
      <c r="B930" s="91">
        <v>927</v>
      </c>
      <c r="C930" s="246"/>
      <c r="D930" s="246"/>
      <c r="E930" s="254"/>
      <c r="F930" s="249"/>
      <c r="G930" s="238"/>
      <c r="J930" s="177" t="str">
        <f>IF(OR(COUNTIF('Sch D1 Validation'!B928:C928,"Fail")&gt;0, AND(COUNTBLANK(C930:E930)=3, OR(NOT(ISBLANK(F930)), NOT(ISBLANK(G930)))), AND(COUNTBLANK(C930:G930)&lt;5,COUNTBLANK(C930:G930)&gt;0)), "Fail", IF(K930="TRUE","Blank (Sch D)","Pass"))</f>
        <v>Blank (Sch D)</v>
      </c>
      <c r="K930" s="177" t="str">
        <f t="shared" si="14"/>
        <v>TRUE</v>
      </c>
    </row>
    <row r="931" spans="2:11" x14ac:dyDescent="0.2">
      <c r="B931" s="91">
        <v>928</v>
      </c>
      <c r="C931" s="246"/>
      <c r="D931" s="246"/>
      <c r="E931" s="254"/>
      <c r="F931" s="249"/>
      <c r="G931" s="238"/>
      <c r="J931" s="177" t="str">
        <f>IF(OR(COUNTIF('Sch D1 Validation'!B929:C929,"Fail")&gt;0, AND(COUNTBLANK(C931:E931)=3, OR(NOT(ISBLANK(F931)), NOT(ISBLANK(G931)))), AND(COUNTBLANK(C931:G931)&lt;5,COUNTBLANK(C931:G931)&gt;0)), "Fail", IF(K931="TRUE","Blank (Sch D)","Pass"))</f>
        <v>Blank (Sch D)</v>
      </c>
      <c r="K931" s="177" t="str">
        <f t="shared" si="14"/>
        <v>TRUE</v>
      </c>
    </row>
    <row r="932" spans="2:11" x14ac:dyDescent="0.2">
      <c r="B932" s="91">
        <v>929</v>
      </c>
      <c r="C932" s="246"/>
      <c r="D932" s="246"/>
      <c r="E932" s="254"/>
      <c r="F932" s="249"/>
      <c r="G932" s="238"/>
      <c r="J932" s="177" t="str">
        <f>IF(OR(COUNTIF('Sch D1 Validation'!B930:C930,"Fail")&gt;0, AND(COUNTBLANK(C932:E932)=3, OR(NOT(ISBLANK(F932)), NOT(ISBLANK(G932)))), AND(COUNTBLANK(C932:G932)&lt;5,COUNTBLANK(C932:G932)&gt;0)), "Fail", IF(K932="TRUE","Blank (Sch D)","Pass"))</f>
        <v>Blank (Sch D)</v>
      </c>
      <c r="K932" s="177" t="str">
        <f t="shared" si="14"/>
        <v>TRUE</v>
      </c>
    </row>
    <row r="933" spans="2:11" x14ac:dyDescent="0.2">
      <c r="B933" s="91">
        <v>930</v>
      </c>
      <c r="C933" s="246"/>
      <c r="D933" s="246"/>
      <c r="E933" s="254"/>
      <c r="F933" s="249"/>
      <c r="G933" s="238"/>
      <c r="J933" s="177" t="str">
        <f>IF(OR(COUNTIF('Sch D1 Validation'!B931:C931,"Fail")&gt;0, AND(COUNTBLANK(C933:E933)=3, OR(NOT(ISBLANK(F933)), NOT(ISBLANK(G933)))), AND(COUNTBLANK(C933:G933)&lt;5,COUNTBLANK(C933:G933)&gt;0)), "Fail", IF(K933="TRUE","Blank (Sch D)","Pass"))</f>
        <v>Blank (Sch D)</v>
      </c>
      <c r="K933" s="177" t="str">
        <f t="shared" si="14"/>
        <v>TRUE</v>
      </c>
    </row>
    <row r="934" spans="2:11" x14ac:dyDescent="0.2">
      <c r="B934" s="91">
        <v>931</v>
      </c>
      <c r="C934" s="246"/>
      <c r="D934" s="246"/>
      <c r="E934" s="254"/>
      <c r="F934" s="249"/>
      <c r="G934" s="238"/>
      <c r="J934" s="177" t="str">
        <f>IF(OR(COUNTIF('Sch D1 Validation'!B932:C932,"Fail")&gt;0, AND(COUNTBLANK(C934:E934)=3, OR(NOT(ISBLANK(F934)), NOT(ISBLANK(G934)))), AND(COUNTBLANK(C934:G934)&lt;5,COUNTBLANK(C934:G934)&gt;0)), "Fail", IF(K934="TRUE","Blank (Sch D)","Pass"))</f>
        <v>Blank (Sch D)</v>
      </c>
      <c r="K934" s="177" t="str">
        <f t="shared" si="14"/>
        <v>TRUE</v>
      </c>
    </row>
    <row r="935" spans="2:11" x14ac:dyDescent="0.2">
      <c r="B935" s="91">
        <v>932</v>
      </c>
      <c r="C935" s="246"/>
      <c r="D935" s="246"/>
      <c r="E935" s="254"/>
      <c r="F935" s="249"/>
      <c r="G935" s="238"/>
      <c r="J935" s="177" t="str">
        <f>IF(OR(COUNTIF('Sch D1 Validation'!B933:C933,"Fail")&gt;0, AND(COUNTBLANK(C935:E935)=3, OR(NOT(ISBLANK(F935)), NOT(ISBLANK(G935)))), AND(COUNTBLANK(C935:G935)&lt;5,COUNTBLANK(C935:G935)&gt;0)), "Fail", IF(K935="TRUE","Blank (Sch D)","Pass"))</f>
        <v>Blank (Sch D)</v>
      </c>
      <c r="K935" s="177" t="str">
        <f t="shared" si="14"/>
        <v>TRUE</v>
      </c>
    </row>
    <row r="936" spans="2:11" x14ac:dyDescent="0.2">
      <c r="B936" s="91">
        <v>933</v>
      </c>
      <c r="C936" s="246"/>
      <c r="D936" s="246"/>
      <c r="E936" s="254"/>
      <c r="F936" s="249"/>
      <c r="G936" s="238"/>
      <c r="J936" s="177" t="str">
        <f>IF(OR(COUNTIF('Sch D1 Validation'!B934:C934,"Fail")&gt;0, AND(COUNTBLANK(C936:E936)=3, OR(NOT(ISBLANK(F936)), NOT(ISBLANK(G936)))), AND(COUNTBLANK(C936:G936)&lt;5,COUNTBLANK(C936:G936)&gt;0)), "Fail", IF(K936="TRUE","Blank (Sch D)","Pass"))</f>
        <v>Blank (Sch D)</v>
      </c>
      <c r="K936" s="177" t="str">
        <f t="shared" si="14"/>
        <v>TRUE</v>
      </c>
    </row>
    <row r="937" spans="2:11" x14ac:dyDescent="0.2">
      <c r="B937" s="91">
        <v>934</v>
      </c>
      <c r="C937" s="246"/>
      <c r="D937" s="246"/>
      <c r="E937" s="254"/>
      <c r="F937" s="249"/>
      <c r="G937" s="238"/>
      <c r="J937" s="177" t="str">
        <f>IF(OR(COUNTIF('Sch D1 Validation'!B935:C935,"Fail")&gt;0, AND(COUNTBLANK(C937:E937)=3, OR(NOT(ISBLANK(F937)), NOT(ISBLANK(G937)))), AND(COUNTBLANK(C937:G937)&lt;5,COUNTBLANK(C937:G937)&gt;0)), "Fail", IF(K937="TRUE","Blank (Sch D)","Pass"))</f>
        <v>Blank (Sch D)</v>
      </c>
      <c r="K937" s="177" t="str">
        <f t="shared" si="14"/>
        <v>TRUE</v>
      </c>
    </row>
    <row r="938" spans="2:11" x14ac:dyDescent="0.2">
      <c r="B938" s="91">
        <v>935</v>
      </c>
      <c r="C938" s="246"/>
      <c r="D938" s="246"/>
      <c r="E938" s="254"/>
      <c r="F938" s="249"/>
      <c r="G938" s="238"/>
      <c r="J938" s="177" t="str">
        <f>IF(OR(COUNTIF('Sch D1 Validation'!B936:C936,"Fail")&gt;0, AND(COUNTBLANK(C938:E938)=3, OR(NOT(ISBLANK(F938)), NOT(ISBLANK(G938)))), AND(COUNTBLANK(C938:G938)&lt;5,COUNTBLANK(C938:G938)&gt;0)), "Fail", IF(K938="TRUE","Blank (Sch D)","Pass"))</f>
        <v>Blank (Sch D)</v>
      </c>
      <c r="K938" s="177" t="str">
        <f t="shared" si="14"/>
        <v>TRUE</v>
      </c>
    </row>
    <row r="939" spans="2:11" x14ac:dyDescent="0.2">
      <c r="B939" s="91">
        <v>936</v>
      </c>
      <c r="C939" s="246"/>
      <c r="D939" s="246"/>
      <c r="E939" s="254"/>
      <c r="F939" s="249"/>
      <c r="G939" s="238"/>
      <c r="J939" s="177" t="str">
        <f>IF(OR(COUNTIF('Sch D1 Validation'!B937:C937,"Fail")&gt;0, AND(COUNTBLANK(C939:E939)=3, OR(NOT(ISBLANK(F939)), NOT(ISBLANK(G939)))), AND(COUNTBLANK(C939:G939)&lt;5,COUNTBLANK(C939:G939)&gt;0)), "Fail", IF(K939="TRUE","Blank (Sch D)","Pass"))</f>
        <v>Blank (Sch D)</v>
      </c>
      <c r="K939" s="177" t="str">
        <f t="shared" si="14"/>
        <v>TRUE</v>
      </c>
    </row>
    <row r="940" spans="2:11" x14ac:dyDescent="0.2">
      <c r="B940" s="91">
        <v>937</v>
      </c>
      <c r="C940" s="246"/>
      <c r="D940" s="246"/>
      <c r="E940" s="254"/>
      <c r="F940" s="249"/>
      <c r="G940" s="238"/>
      <c r="J940" s="177" t="str">
        <f>IF(OR(COUNTIF('Sch D1 Validation'!B938:C938,"Fail")&gt;0, AND(COUNTBLANK(C940:E940)=3, OR(NOT(ISBLANK(F940)), NOT(ISBLANK(G940)))), AND(COUNTBLANK(C940:G940)&lt;5,COUNTBLANK(C940:G940)&gt;0)), "Fail", IF(K940="TRUE","Blank (Sch D)","Pass"))</f>
        <v>Blank (Sch D)</v>
      </c>
      <c r="K940" s="177" t="str">
        <f t="shared" si="14"/>
        <v>TRUE</v>
      </c>
    </row>
    <row r="941" spans="2:11" x14ac:dyDescent="0.2">
      <c r="B941" s="91">
        <v>938</v>
      </c>
      <c r="C941" s="246"/>
      <c r="D941" s="246"/>
      <c r="E941" s="254"/>
      <c r="F941" s="249"/>
      <c r="G941" s="238"/>
      <c r="J941" s="177" t="str">
        <f>IF(OR(COUNTIF('Sch D1 Validation'!B939:C939,"Fail")&gt;0, AND(COUNTBLANK(C941:E941)=3, OR(NOT(ISBLANK(F941)), NOT(ISBLANK(G941)))), AND(COUNTBLANK(C941:G941)&lt;5,COUNTBLANK(C941:G941)&gt;0)), "Fail", IF(K941="TRUE","Blank (Sch D)","Pass"))</f>
        <v>Blank (Sch D)</v>
      </c>
      <c r="K941" s="177" t="str">
        <f t="shared" si="14"/>
        <v>TRUE</v>
      </c>
    </row>
    <row r="942" spans="2:11" x14ac:dyDescent="0.2">
      <c r="B942" s="91">
        <v>939</v>
      </c>
      <c r="C942" s="246"/>
      <c r="D942" s="246"/>
      <c r="E942" s="254"/>
      <c r="F942" s="249"/>
      <c r="G942" s="238"/>
      <c r="J942" s="177" t="str">
        <f>IF(OR(COUNTIF('Sch D1 Validation'!B940:C940,"Fail")&gt;0, AND(COUNTBLANK(C942:E942)=3, OR(NOT(ISBLANK(F942)), NOT(ISBLANK(G942)))), AND(COUNTBLANK(C942:G942)&lt;5,COUNTBLANK(C942:G942)&gt;0)), "Fail", IF(K942="TRUE","Blank (Sch D)","Pass"))</f>
        <v>Blank (Sch D)</v>
      </c>
      <c r="K942" s="177" t="str">
        <f t="shared" si="14"/>
        <v>TRUE</v>
      </c>
    </row>
    <row r="943" spans="2:11" x14ac:dyDescent="0.2">
      <c r="B943" s="91">
        <v>940</v>
      </c>
      <c r="C943" s="246"/>
      <c r="D943" s="246"/>
      <c r="E943" s="254"/>
      <c r="F943" s="249"/>
      <c r="G943" s="238"/>
      <c r="J943" s="177" t="str">
        <f>IF(OR(COUNTIF('Sch D1 Validation'!B941:C941,"Fail")&gt;0, AND(COUNTBLANK(C943:E943)=3, OR(NOT(ISBLANK(F943)), NOT(ISBLANK(G943)))), AND(COUNTBLANK(C943:G943)&lt;5,COUNTBLANK(C943:G943)&gt;0)), "Fail", IF(K943="TRUE","Blank (Sch D)","Pass"))</f>
        <v>Blank (Sch D)</v>
      </c>
      <c r="K943" s="177" t="str">
        <f t="shared" si="14"/>
        <v>TRUE</v>
      </c>
    </row>
    <row r="944" spans="2:11" x14ac:dyDescent="0.2">
      <c r="B944" s="91">
        <v>941</v>
      </c>
      <c r="C944" s="246"/>
      <c r="D944" s="246"/>
      <c r="E944" s="254"/>
      <c r="F944" s="249"/>
      <c r="G944" s="238"/>
      <c r="J944" s="177" t="str">
        <f>IF(OR(COUNTIF('Sch D1 Validation'!B942:C942,"Fail")&gt;0, AND(COUNTBLANK(C944:E944)=3, OR(NOT(ISBLANK(F944)), NOT(ISBLANK(G944)))), AND(COUNTBLANK(C944:G944)&lt;5,COUNTBLANK(C944:G944)&gt;0)), "Fail", IF(K944="TRUE","Blank (Sch D)","Pass"))</f>
        <v>Blank (Sch D)</v>
      </c>
      <c r="K944" s="177" t="str">
        <f t="shared" ref="K944:K1003" si="15">IF(COUNTBLANK(C944:G944)=5,"TRUE","FALSE")</f>
        <v>TRUE</v>
      </c>
    </row>
    <row r="945" spans="2:11" x14ac:dyDescent="0.2">
      <c r="B945" s="91">
        <v>942</v>
      </c>
      <c r="C945" s="246"/>
      <c r="D945" s="246"/>
      <c r="E945" s="254"/>
      <c r="F945" s="249"/>
      <c r="G945" s="238"/>
      <c r="J945" s="177" t="str">
        <f>IF(OR(COUNTIF('Sch D1 Validation'!B943:C943,"Fail")&gt;0, AND(COUNTBLANK(C945:E945)=3, OR(NOT(ISBLANK(F945)), NOT(ISBLANK(G945)))), AND(COUNTBLANK(C945:G945)&lt;5,COUNTBLANK(C945:G945)&gt;0)), "Fail", IF(K945="TRUE","Blank (Sch D)","Pass"))</f>
        <v>Blank (Sch D)</v>
      </c>
      <c r="K945" s="177" t="str">
        <f t="shared" si="15"/>
        <v>TRUE</v>
      </c>
    </row>
    <row r="946" spans="2:11" x14ac:dyDescent="0.2">
      <c r="B946" s="91">
        <v>943</v>
      </c>
      <c r="C946" s="246"/>
      <c r="D946" s="246"/>
      <c r="E946" s="254"/>
      <c r="F946" s="249"/>
      <c r="G946" s="238"/>
      <c r="J946" s="177" t="str">
        <f>IF(OR(COUNTIF('Sch D1 Validation'!B944:C944,"Fail")&gt;0, AND(COUNTBLANK(C946:E946)=3, OR(NOT(ISBLANK(F946)), NOT(ISBLANK(G946)))), AND(COUNTBLANK(C946:G946)&lt;5,COUNTBLANK(C946:G946)&gt;0)), "Fail", IF(K946="TRUE","Blank (Sch D)","Pass"))</f>
        <v>Blank (Sch D)</v>
      </c>
      <c r="K946" s="177" t="str">
        <f t="shared" si="15"/>
        <v>TRUE</v>
      </c>
    </row>
    <row r="947" spans="2:11" x14ac:dyDescent="0.2">
      <c r="B947" s="91">
        <v>944</v>
      </c>
      <c r="C947" s="246"/>
      <c r="D947" s="246"/>
      <c r="E947" s="254"/>
      <c r="F947" s="249"/>
      <c r="G947" s="238"/>
      <c r="J947" s="177" t="str">
        <f>IF(OR(COUNTIF('Sch D1 Validation'!B945:C945,"Fail")&gt;0, AND(COUNTBLANK(C947:E947)=3, OR(NOT(ISBLANK(F947)), NOT(ISBLANK(G947)))), AND(COUNTBLANK(C947:G947)&lt;5,COUNTBLANK(C947:G947)&gt;0)), "Fail", IF(K947="TRUE","Blank (Sch D)","Pass"))</f>
        <v>Blank (Sch D)</v>
      </c>
      <c r="K947" s="177" t="str">
        <f t="shared" si="15"/>
        <v>TRUE</v>
      </c>
    </row>
    <row r="948" spans="2:11" x14ac:dyDescent="0.2">
      <c r="B948" s="91">
        <v>945</v>
      </c>
      <c r="C948" s="246"/>
      <c r="D948" s="246"/>
      <c r="E948" s="254"/>
      <c r="F948" s="249"/>
      <c r="G948" s="238"/>
      <c r="J948" s="177" t="str">
        <f>IF(OR(COUNTIF('Sch D1 Validation'!B946:C946,"Fail")&gt;0, AND(COUNTBLANK(C948:E948)=3, OR(NOT(ISBLANK(F948)), NOT(ISBLANK(G948)))), AND(COUNTBLANK(C948:G948)&lt;5,COUNTBLANK(C948:G948)&gt;0)), "Fail", IF(K948="TRUE","Blank (Sch D)","Pass"))</f>
        <v>Blank (Sch D)</v>
      </c>
      <c r="K948" s="177" t="str">
        <f t="shared" si="15"/>
        <v>TRUE</v>
      </c>
    </row>
    <row r="949" spans="2:11" x14ac:dyDescent="0.2">
      <c r="B949" s="91">
        <v>946</v>
      </c>
      <c r="C949" s="246"/>
      <c r="D949" s="246"/>
      <c r="E949" s="254"/>
      <c r="F949" s="249"/>
      <c r="G949" s="238"/>
      <c r="J949" s="177" t="str">
        <f>IF(OR(COUNTIF('Sch D1 Validation'!B947:C947,"Fail")&gt;0, AND(COUNTBLANK(C949:E949)=3, OR(NOT(ISBLANK(F949)), NOT(ISBLANK(G949)))), AND(COUNTBLANK(C949:G949)&lt;5,COUNTBLANK(C949:G949)&gt;0)), "Fail", IF(K949="TRUE","Blank (Sch D)","Pass"))</f>
        <v>Blank (Sch D)</v>
      </c>
      <c r="K949" s="177" t="str">
        <f t="shared" si="15"/>
        <v>TRUE</v>
      </c>
    </row>
    <row r="950" spans="2:11" x14ac:dyDescent="0.2">
      <c r="B950" s="91">
        <v>947</v>
      </c>
      <c r="C950" s="246"/>
      <c r="D950" s="246"/>
      <c r="E950" s="254"/>
      <c r="F950" s="249"/>
      <c r="G950" s="238"/>
      <c r="J950" s="177" t="str">
        <f>IF(OR(COUNTIF('Sch D1 Validation'!B948:C948,"Fail")&gt;0, AND(COUNTBLANK(C950:E950)=3, OR(NOT(ISBLANK(F950)), NOT(ISBLANK(G950)))), AND(COUNTBLANK(C950:G950)&lt;5,COUNTBLANK(C950:G950)&gt;0)), "Fail", IF(K950="TRUE","Blank (Sch D)","Pass"))</f>
        <v>Blank (Sch D)</v>
      </c>
      <c r="K950" s="177" t="str">
        <f t="shared" si="15"/>
        <v>TRUE</v>
      </c>
    </row>
    <row r="951" spans="2:11" x14ac:dyDescent="0.2">
      <c r="B951" s="91">
        <v>948</v>
      </c>
      <c r="C951" s="246"/>
      <c r="D951" s="246"/>
      <c r="E951" s="254"/>
      <c r="F951" s="249"/>
      <c r="G951" s="238"/>
      <c r="J951" s="177" t="str">
        <f>IF(OR(COUNTIF('Sch D1 Validation'!B949:C949,"Fail")&gt;0, AND(COUNTBLANK(C951:E951)=3, OR(NOT(ISBLANK(F951)), NOT(ISBLANK(G951)))), AND(COUNTBLANK(C951:G951)&lt;5,COUNTBLANK(C951:G951)&gt;0)), "Fail", IF(K951="TRUE","Blank (Sch D)","Pass"))</f>
        <v>Blank (Sch D)</v>
      </c>
      <c r="K951" s="177" t="str">
        <f t="shared" si="15"/>
        <v>TRUE</v>
      </c>
    </row>
    <row r="952" spans="2:11" x14ac:dyDescent="0.2">
      <c r="B952" s="91">
        <v>949</v>
      </c>
      <c r="C952" s="246"/>
      <c r="D952" s="246"/>
      <c r="E952" s="254"/>
      <c r="F952" s="249"/>
      <c r="G952" s="238"/>
      <c r="J952" s="177" t="str">
        <f>IF(OR(COUNTIF('Sch D1 Validation'!B950:C950,"Fail")&gt;0, AND(COUNTBLANK(C952:E952)=3, OR(NOT(ISBLANK(F952)), NOT(ISBLANK(G952)))), AND(COUNTBLANK(C952:G952)&lt;5,COUNTBLANK(C952:G952)&gt;0)), "Fail", IF(K952="TRUE","Blank (Sch D)","Pass"))</f>
        <v>Blank (Sch D)</v>
      </c>
      <c r="K952" s="177" t="str">
        <f t="shared" si="15"/>
        <v>TRUE</v>
      </c>
    </row>
    <row r="953" spans="2:11" x14ac:dyDescent="0.2">
      <c r="B953" s="91">
        <v>950</v>
      </c>
      <c r="C953" s="246"/>
      <c r="D953" s="246"/>
      <c r="E953" s="254"/>
      <c r="F953" s="249"/>
      <c r="G953" s="238"/>
      <c r="J953" s="177" t="str">
        <f>IF(OR(COUNTIF('Sch D1 Validation'!B951:C951,"Fail")&gt;0, AND(COUNTBLANK(C953:E953)=3, OR(NOT(ISBLANK(F953)), NOT(ISBLANK(G953)))), AND(COUNTBLANK(C953:G953)&lt;5,COUNTBLANK(C953:G953)&gt;0)), "Fail", IF(K953="TRUE","Blank (Sch D)","Pass"))</f>
        <v>Blank (Sch D)</v>
      </c>
      <c r="K953" s="177" t="str">
        <f t="shared" si="15"/>
        <v>TRUE</v>
      </c>
    </row>
    <row r="954" spans="2:11" x14ac:dyDescent="0.2">
      <c r="B954" s="91">
        <v>951</v>
      </c>
      <c r="C954" s="246"/>
      <c r="D954" s="246"/>
      <c r="E954" s="254"/>
      <c r="F954" s="249"/>
      <c r="G954" s="238"/>
      <c r="J954" s="177" t="str">
        <f>IF(OR(COUNTIF('Sch D1 Validation'!B952:C952,"Fail")&gt;0, AND(COUNTBLANK(C954:E954)=3, OR(NOT(ISBLANK(F954)), NOT(ISBLANK(G954)))), AND(COUNTBLANK(C954:G954)&lt;5,COUNTBLANK(C954:G954)&gt;0)), "Fail", IF(K954="TRUE","Blank (Sch D)","Pass"))</f>
        <v>Blank (Sch D)</v>
      </c>
      <c r="K954" s="177" t="str">
        <f t="shared" si="15"/>
        <v>TRUE</v>
      </c>
    </row>
    <row r="955" spans="2:11" x14ac:dyDescent="0.2">
      <c r="B955" s="91">
        <v>952</v>
      </c>
      <c r="C955" s="246"/>
      <c r="D955" s="246"/>
      <c r="E955" s="254"/>
      <c r="F955" s="249"/>
      <c r="G955" s="238"/>
      <c r="J955" s="177" t="str">
        <f>IF(OR(COUNTIF('Sch D1 Validation'!B953:C953,"Fail")&gt;0, AND(COUNTBLANK(C955:E955)=3, OR(NOT(ISBLANK(F955)), NOT(ISBLANK(G955)))), AND(COUNTBLANK(C955:G955)&lt;5,COUNTBLANK(C955:G955)&gt;0)), "Fail", IF(K955="TRUE","Blank (Sch D)","Pass"))</f>
        <v>Blank (Sch D)</v>
      </c>
      <c r="K955" s="177" t="str">
        <f t="shared" si="15"/>
        <v>TRUE</v>
      </c>
    </row>
    <row r="956" spans="2:11" x14ac:dyDescent="0.2">
      <c r="B956" s="91">
        <v>953</v>
      </c>
      <c r="C956" s="246"/>
      <c r="D956" s="246"/>
      <c r="E956" s="254"/>
      <c r="F956" s="249"/>
      <c r="G956" s="238"/>
      <c r="J956" s="177" t="str">
        <f>IF(OR(COUNTIF('Sch D1 Validation'!B954:C954,"Fail")&gt;0, AND(COUNTBLANK(C956:E956)=3, OR(NOT(ISBLANK(F956)), NOT(ISBLANK(G956)))), AND(COUNTBLANK(C956:G956)&lt;5,COUNTBLANK(C956:G956)&gt;0)), "Fail", IF(K956="TRUE","Blank (Sch D)","Pass"))</f>
        <v>Blank (Sch D)</v>
      </c>
      <c r="K956" s="177" t="str">
        <f t="shared" si="15"/>
        <v>TRUE</v>
      </c>
    </row>
    <row r="957" spans="2:11" x14ac:dyDescent="0.2">
      <c r="B957" s="91">
        <v>954</v>
      </c>
      <c r="C957" s="246"/>
      <c r="D957" s="246"/>
      <c r="E957" s="254"/>
      <c r="F957" s="249"/>
      <c r="G957" s="238"/>
      <c r="J957" s="177" t="str">
        <f>IF(OR(COUNTIF('Sch D1 Validation'!B955:C955,"Fail")&gt;0, AND(COUNTBLANK(C957:E957)=3, OR(NOT(ISBLANK(F957)), NOT(ISBLANK(G957)))), AND(COUNTBLANK(C957:G957)&lt;5,COUNTBLANK(C957:G957)&gt;0)), "Fail", IF(K957="TRUE","Blank (Sch D)","Pass"))</f>
        <v>Blank (Sch D)</v>
      </c>
      <c r="K957" s="177" t="str">
        <f t="shared" si="15"/>
        <v>TRUE</v>
      </c>
    </row>
    <row r="958" spans="2:11" x14ac:dyDescent="0.2">
      <c r="B958" s="91">
        <v>955</v>
      </c>
      <c r="C958" s="246"/>
      <c r="D958" s="246"/>
      <c r="E958" s="254"/>
      <c r="F958" s="249"/>
      <c r="G958" s="238"/>
      <c r="J958" s="177" t="str">
        <f>IF(OR(COUNTIF('Sch D1 Validation'!B956:C956,"Fail")&gt;0, AND(COUNTBLANK(C958:E958)=3, OR(NOT(ISBLANK(F958)), NOT(ISBLANK(G958)))), AND(COUNTBLANK(C958:G958)&lt;5,COUNTBLANK(C958:G958)&gt;0)), "Fail", IF(K958="TRUE","Blank (Sch D)","Pass"))</f>
        <v>Blank (Sch D)</v>
      </c>
      <c r="K958" s="177" t="str">
        <f t="shared" si="15"/>
        <v>TRUE</v>
      </c>
    </row>
    <row r="959" spans="2:11" x14ac:dyDescent="0.2">
      <c r="B959" s="91">
        <v>956</v>
      </c>
      <c r="C959" s="246"/>
      <c r="D959" s="246"/>
      <c r="E959" s="254"/>
      <c r="F959" s="249"/>
      <c r="G959" s="238"/>
      <c r="J959" s="177" t="str">
        <f>IF(OR(COUNTIF('Sch D1 Validation'!B957:C957,"Fail")&gt;0, AND(COUNTBLANK(C959:E959)=3, OR(NOT(ISBLANK(F959)), NOT(ISBLANK(G959)))), AND(COUNTBLANK(C959:G959)&lt;5,COUNTBLANK(C959:G959)&gt;0)), "Fail", IF(K959="TRUE","Blank (Sch D)","Pass"))</f>
        <v>Blank (Sch D)</v>
      </c>
      <c r="K959" s="177" t="str">
        <f t="shared" si="15"/>
        <v>TRUE</v>
      </c>
    </row>
    <row r="960" spans="2:11" x14ac:dyDescent="0.2">
      <c r="B960" s="91">
        <v>957</v>
      </c>
      <c r="C960" s="246"/>
      <c r="D960" s="246"/>
      <c r="E960" s="254"/>
      <c r="F960" s="249"/>
      <c r="G960" s="238"/>
      <c r="J960" s="177" t="str">
        <f>IF(OR(COUNTIF('Sch D1 Validation'!B958:C958,"Fail")&gt;0, AND(COUNTBLANK(C960:E960)=3, OR(NOT(ISBLANK(F960)), NOT(ISBLANK(G960)))), AND(COUNTBLANK(C960:G960)&lt;5,COUNTBLANK(C960:G960)&gt;0)), "Fail", IF(K960="TRUE","Blank (Sch D)","Pass"))</f>
        <v>Blank (Sch D)</v>
      </c>
      <c r="K960" s="177" t="str">
        <f t="shared" si="15"/>
        <v>TRUE</v>
      </c>
    </row>
    <row r="961" spans="2:11" x14ac:dyDescent="0.2">
      <c r="B961" s="91">
        <v>958</v>
      </c>
      <c r="C961" s="246"/>
      <c r="D961" s="246"/>
      <c r="E961" s="254"/>
      <c r="F961" s="249"/>
      <c r="G961" s="238"/>
      <c r="J961" s="177" t="str">
        <f>IF(OR(COUNTIF('Sch D1 Validation'!B959:C959,"Fail")&gt;0, AND(COUNTBLANK(C961:E961)=3, OR(NOT(ISBLANK(F961)), NOT(ISBLANK(G961)))), AND(COUNTBLANK(C961:G961)&lt;5,COUNTBLANK(C961:G961)&gt;0)), "Fail", IF(K961="TRUE","Blank (Sch D)","Pass"))</f>
        <v>Blank (Sch D)</v>
      </c>
      <c r="K961" s="177" t="str">
        <f t="shared" si="15"/>
        <v>TRUE</v>
      </c>
    </row>
    <row r="962" spans="2:11" x14ac:dyDescent="0.2">
      <c r="B962" s="91">
        <v>959</v>
      </c>
      <c r="C962" s="246"/>
      <c r="D962" s="246"/>
      <c r="E962" s="254"/>
      <c r="F962" s="249"/>
      <c r="G962" s="238"/>
      <c r="J962" s="177" t="str">
        <f>IF(OR(COUNTIF('Sch D1 Validation'!B960:C960,"Fail")&gt;0, AND(COUNTBLANK(C962:E962)=3, OR(NOT(ISBLANK(F962)), NOT(ISBLANK(G962)))), AND(COUNTBLANK(C962:G962)&lt;5,COUNTBLANK(C962:G962)&gt;0)), "Fail", IF(K962="TRUE","Blank (Sch D)","Pass"))</f>
        <v>Blank (Sch D)</v>
      </c>
      <c r="K962" s="177" t="str">
        <f t="shared" si="15"/>
        <v>TRUE</v>
      </c>
    </row>
    <row r="963" spans="2:11" x14ac:dyDescent="0.2">
      <c r="B963" s="91">
        <v>960</v>
      </c>
      <c r="C963" s="246"/>
      <c r="D963" s="246"/>
      <c r="E963" s="254"/>
      <c r="F963" s="249"/>
      <c r="G963" s="238"/>
      <c r="J963" s="177" t="str">
        <f>IF(OR(COUNTIF('Sch D1 Validation'!B961:C961,"Fail")&gt;0, AND(COUNTBLANK(C963:E963)=3, OR(NOT(ISBLANK(F963)), NOT(ISBLANK(G963)))), AND(COUNTBLANK(C963:G963)&lt;5,COUNTBLANK(C963:G963)&gt;0)), "Fail", IF(K963="TRUE","Blank (Sch D)","Pass"))</f>
        <v>Blank (Sch D)</v>
      </c>
      <c r="K963" s="177" t="str">
        <f t="shared" si="15"/>
        <v>TRUE</v>
      </c>
    </row>
    <row r="964" spans="2:11" x14ac:dyDescent="0.2">
      <c r="B964" s="91">
        <v>961</v>
      </c>
      <c r="C964" s="246"/>
      <c r="D964" s="246"/>
      <c r="E964" s="254"/>
      <c r="F964" s="249"/>
      <c r="G964" s="238"/>
      <c r="J964" s="177" t="str">
        <f>IF(OR(COUNTIF('Sch D1 Validation'!B962:C962,"Fail")&gt;0, AND(COUNTBLANK(C964:E964)=3, OR(NOT(ISBLANK(F964)), NOT(ISBLANK(G964)))), AND(COUNTBLANK(C964:G964)&lt;5,COUNTBLANK(C964:G964)&gt;0)), "Fail", IF(K964="TRUE","Blank (Sch D)","Pass"))</f>
        <v>Blank (Sch D)</v>
      </c>
      <c r="K964" s="177" t="str">
        <f t="shared" si="15"/>
        <v>TRUE</v>
      </c>
    </row>
    <row r="965" spans="2:11" x14ac:dyDescent="0.2">
      <c r="B965" s="91">
        <v>962</v>
      </c>
      <c r="C965" s="246"/>
      <c r="D965" s="246"/>
      <c r="E965" s="254"/>
      <c r="F965" s="249"/>
      <c r="G965" s="238"/>
      <c r="J965" s="177" t="str">
        <f>IF(OR(COUNTIF('Sch D1 Validation'!B963:C963,"Fail")&gt;0, AND(COUNTBLANK(C965:E965)=3, OR(NOT(ISBLANK(F965)), NOT(ISBLANK(G965)))), AND(COUNTBLANK(C965:G965)&lt;5,COUNTBLANK(C965:G965)&gt;0)), "Fail", IF(K965="TRUE","Blank (Sch D)","Pass"))</f>
        <v>Blank (Sch D)</v>
      </c>
      <c r="K965" s="177" t="str">
        <f t="shared" si="15"/>
        <v>TRUE</v>
      </c>
    </row>
    <row r="966" spans="2:11" x14ac:dyDescent="0.2">
      <c r="B966" s="91">
        <v>963</v>
      </c>
      <c r="C966" s="246"/>
      <c r="D966" s="246"/>
      <c r="E966" s="254"/>
      <c r="F966" s="249"/>
      <c r="G966" s="238"/>
      <c r="J966" s="177" t="str">
        <f>IF(OR(COUNTIF('Sch D1 Validation'!B964:C964,"Fail")&gt;0, AND(COUNTBLANK(C966:E966)=3, OR(NOT(ISBLANK(F966)), NOT(ISBLANK(G966)))), AND(COUNTBLANK(C966:G966)&lt;5,COUNTBLANK(C966:G966)&gt;0)), "Fail", IF(K966="TRUE","Blank (Sch D)","Pass"))</f>
        <v>Blank (Sch D)</v>
      </c>
      <c r="K966" s="177" t="str">
        <f t="shared" si="15"/>
        <v>TRUE</v>
      </c>
    </row>
    <row r="967" spans="2:11" x14ac:dyDescent="0.2">
      <c r="B967" s="91">
        <v>964</v>
      </c>
      <c r="C967" s="246"/>
      <c r="D967" s="246"/>
      <c r="E967" s="254"/>
      <c r="F967" s="249"/>
      <c r="G967" s="238"/>
      <c r="J967" s="177" t="str">
        <f>IF(OR(COUNTIF('Sch D1 Validation'!B965:C965,"Fail")&gt;0, AND(COUNTBLANK(C967:E967)=3, OR(NOT(ISBLANK(F967)), NOT(ISBLANK(G967)))), AND(COUNTBLANK(C967:G967)&lt;5,COUNTBLANK(C967:G967)&gt;0)), "Fail", IF(K967="TRUE","Blank (Sch D)","Pass"))</f>
        <v>Blank (Sch D)</v>
      </c>
      <c r="K967" s="177" t="str">
        <f t="shared" si="15"/>
        <v>TRUE</v>
      </c>
    </row>
    <row r="968" spans="2:11" x14ac:dyDescent="0.2">
      <c r="B968" s="91">
        <v>965</v>
      </c>
      <c r="C968" s="246"/>
      <c r="D968" s="246"/>
      <c r="E968" s="254"/>
      <c r="F968" s="249"/>
      <c r="G968" s="238"/>
      <c r="J968" s="177" t="str">
        <f>IF(OR(COUNTIF('Sch D1 Validation'!B966:C966,"Fail")&gt;0, AND(COUNTBLANK(C968:E968)=3, OR(NOT(ISBLANK(F968)), NOT(ISBLANK(G968)))), AND(COUNTBLANK(C968:G968)&lt;5,COUNTBLANK(C968:G968)&gt;0)), "Fail", IF(K968="TRUE","Blank (Sch D)","Pass"))</f>
        <v>Blank (Sch D)</v>
      </c>
      <c r="K968" s="177" t="str">
        <f t="shared" si="15"/>
        <v>TRUE</v>
      </c>
    </row>
    <row r="969" spans="2:11" x14ac:dyDescent="0.2">
      <c r="B969" s="91">
        <v>966</v>
      </c>
      <c r="C969" s="246"/>
      <c r="D969" s="246"/>
      <c r="E969" s="254"/>
      <c r="F969" s="249"/>
      <c r="G969" s="238"/>
      <c r="J969" s="177" t="str">
        <f>IF(OR(COUNTIF('Sch D1 Validation'!B967:C967,"Fail")&gt;0, AND(COUNTBLANK(C969:E969)=3, OR(NOT(ISBLANK(F969)), NOT(ISBLANK(G969)))), AND(COUNTBLANK(C969:G969)&lt;5,COUNTBLANK(C969:G969)&gt;0)), "Fail", IF(K969="TRUE","Blank (Sch D)","Pass"))</f>
        <v>Blank (Sch D)</v>
      </c>
      <c r="K969" s="177" t="str">
        <f t="shared" si="15"/>
        <v>TRUE</v>
      </c>
    </row>
    <row r="970" spans="2:11" x14ac:dyDescent="0.2">
      <c r="B970" s="91">
        <v>967</v>
      </c>
      <c r="C970" s="246"/>
      <c r="D970" s="246"/>
      <c r="E970" s="254"/>
      <c r="F970" s="249"/>
      <c r="G970" s="238"/>
      <c r="J970" s="177" t="str">
        <f>IF(OR(COUNTIF('Sch D1 Validation'!B968:C968,"Fail")&gt;0, AND(COUNTBLANK(C970:E970)=3, OR(NOT(ISBLANK(F970)), NOT(ISBLANK(G970)))), AND(COUNTBLANK(C970:G970)&lt;5,COUNTBLANK(C970:G970)&gt;0)), "Fail", IF(K970="TRUE","Blank (Sch D)","Pass"))</f>
        <v>Blank (Sch D)</v>
      </c>
      <c r="K970" s="177" t="str">
        <f t="shared" si="15"/>
        <v>TRUE</v>
      </c>
    </row>
    <row r="971" spans="2:11" x14ac:dyDescent="0.2">
      <c r="B971" s="91">
        <v>968</v>
      </c>
      <c r="C971" s="246"/>
      <c r="D971" s="246"/>
      <c r="E971" s="254"/>
      <c r="F971" s="249"/>
      <c r="G971" s="238"/>
      <c r="J971" s="177" t="str">
        <f>IF(OR(COUNTIF('Sch D1 Validation'!B969:C969,"Fail")&gt;0, AND(COUNTBLANK(C971:E971)=3, OR(NOT(ISBLANK(F971)), NOT(ISBLANK(G971)))), AND(COUNTBLANK(C971:G971)&lt;5,COUNTBLANK(C971:G971)&gt;0)), "Fail", IF(K971="TRUE","Blank (Sch D)","Pass"))</f>
        <v>Blank (Sch D)</v>
      </c>
      <c r="K971" s="177" t="str">
        <f t="shared" si="15"/>
        <v>TRUE</v>
      </c>
    </row>
    <row r="972" spans="2:11" x14ac:dyDescent="0.2">
      <c r="B972" s="91">
        <v>969</v>
      </c>
      <c r="C972" s="246"/>
      <c r="D972" s="246"/>
      <c r="E972" s="254"/>
      <c r="F972" s="249"/>
      <c r="G972" s="238"/>
      <c r="J972" s="177" t="str">
        <f>IF(OR(COUNTIF('Sch D1 Validation'!B970:C970,"Fail")&gt;0, AND(COUNTBLANK(C972:E972)=3, OR(NOT(ISBLANK(F972)), NOT(ISBLANK(G972)))), AND(COUNTBLANK(C972:G972)&lt;5,COUNTBLANK(C972:G972)&gt;0)), "Fail", IF(K972="TRUE","Blank (Sch D)","Pass"))</f>
        <v>Blank (Sch D)</v>
      </c>
      <c r="K972" s="177" t="str">
        <f t="shared" si="15"/>
        <v>TRUE</v>
      </c>
    </row>
    <row r="973" spans="2:11" x14ac:dyDescent="0.2">
      <c r="B973" s="91">
        <v>970</v>
      </c>
      <c r="C973" s="246"/>
      <c r="D973" s="246"/>
      <c r="E973" s="254"/>
      <c r="F973" s="249"/>
      <c r="G973" s="238"/>
      <c r="J973" s="177" t="str">
        <f>IF(OR(COUNTIF('Sch D1 Validation'!B971:C971,"Fail")&gt;0, AND(COUNTBLANK(C973:E973)=3, OR(NOT(ISBLANK(F973)), NOT(ISBLANK(G973)))), AND(COUNTBLANK(C973:G973)&lt;5,COUNTBLANK(C973:G973)&gt;0)), "Fail", IF(K973="TRUE","Blank (Sch D)","Pass"))</f>
        <v>Blank (Sch D)</v>
      </c>
      <c r="K973" s="177" t="str">
        <f t="shared" si="15"/>
        <v>TRUE</v>
      </c>
    </row>
    <row r="974" spans="2:11" x14ac:dyDescent="0.2">
      <c r="B974" s="91">
        <v>971</v>
      </c>
      <c r="C974" s="246"/>
      <c r="D974" s="246"/>
      <c r="E974" s="254"/>
      <c r="F974" s="249"/>
      <c r="G974" s="238"/>
      <c r="J974" s="177" t="str">
        <f>IF(OR(COUNTIF('Sch D1 Validation'!B972:C972,"Fail")&gt;0, AND(COUNTBLANK(C974:E974)=3, OR(NOT(ISBLANK(F974)), NOT(ISBLANK(G974)))), AND(COUNTBLANK(C974:G974)&lt;5,COUNTBLANK(C974:G974)&gt;0)), "Fail", IF(K974="TRUE","Blank (Sch D)","Pass"))</f>
        <v>Blank (Sch D)</v>
      </c>
      <c r="K974" s="177" t="str">
        <f t="shared" si="15"/>
        <v>TRUE</v>
      </c>
    </row>
    <row r="975" spans="2:11" x14ac:dyDescent="0.2">
      <c r="B975" s="91">
        <v>972</v>
      </c>
      <c r="C975" s="246"/>
      <c r="D975" s="246"/>
      <c r="E975" s="254"/>
      <c r="F975" s="249"/>
      <c r="G975" s="238"/>
      <c r="J975" s="177" t="str">
        <f>IF(OR(COUNTIF('Sch D1 Validation'!B973:C973,"Fail")&gt;0, AND(COUNTBLANK(C975:E975)=3, OR(NOT(ISBLANK(F975)), NOT(ISBLANK(G975)))), AND(COUNTBLANK(C975:G975)&lt;5,COUNTBLANK(C975:G975)&gt;0)), "Fail", IF(K975="TRUE","Blank (Sch D)","Pass"))</f>
        <v>Blank (Sch D)</v>
      </c>
      <c r="K975" s="177" t="str">
        <f t="shared" si="15"/>
        <v>TRUE</v>
      </c>
    </row>
    <row r="976" spans="2:11" x14ac:dyDescent="0.2">
      <c r="B976" s="91">
        <v>973</v>
      </c>
      <c r="C976" s="246"/>
      <c r="D976" s="246"/>
      <c r="E976" s="254"/>
      <c r="F976" s="249"/>
      <c r="G976" s="238"/>
      <c r="J976" s="177" t="str">
        <f>IF(OR(COUNTIF('Sch D1 Validation'!B974:C974,"Fail")&gt;0, AND(COUNTBLANK(C976:E976)=3, OR(NOT(ISBLANK(F976)), NOT(ISBLANK(G976)))), AND(COUNTBLANK(C976:G976)&lt;5,COUNTBLANK(C976:G976)&gt;0)), "Fail", IF(K976="TRUE","Blank (Sch D)","Pass"))</f>
        <v>Blank (Sch D)</v>
      </c>
      <c r="K976" s="177" t="str">
        <f t="shared" si="15"/>
        <v>TRUE</v>
      </c>
    </row>
    <row r="977" spans="2:11" x14ac:dyDescent="0.2">
      <c r="B977" s="91">
        <v>974</v>
      </c>
      <c r="C977" s="246"/>
      <c r="D977" s="246"/>
      <c r="E977" s="254"/>
      <c r="F977" s="249"/>
      <c r="G977" s="238"/>
      <c r="J977" s="177" t="str">
        <f>IF(OR(COUNTIF('Sch D1 Validation'!B975:C975,"Fail")&gt;0, AND(COUNTBLANK(C977:E977)=3, OR(NOT(ISBLANK(F977)), NOT(ISBLANK(G977)))), AND(COUNTBLANK(C977:G977)&lt;5,COUNTBLANK(C977:G977)&gt;0)), "Fail", IF(K977="TRUE","Blank (Sch D)","Pass"))</f>
        <v>Blank (Sch D)</v>
      </c>
      <c r="K977" s="177" t="str">
        <f t="shared" si="15"/>
        <v>TRUE</v>
      </c>
    </row>
    <row r="978" spans="2:11" x14ac:dyDescent="0.2">
      <c r="B978" s="91">
        <v>975</v>
      </c>
      <c r="C978" s="246"/>
      <c r="D978" s="246"/>
      <c r="E978" s="254"/>
      <c r="F978" s="249"/>
      <c r="G978" s="238"/>
      <c r="J978" s="177" t="str">
        <f>IF(OR(COUNTIF('Sch D1 Validation'!B976:C976,"Fail")&gt;0, AND(COUNTBLANK(C978:E978)=3, OR(NOT(ISBLANK(F978)), NOT(ISBLANK(G978)))), AND(COUNTBLANK(C978:G978)&lt;5,COUNTBLANK(C978:G978)&gt;0)), "Fail", IF(K978="TRUE","Blank (Sch D)","Pass"))</f>
        <v>Blank (Sch D)</v>
      </c>
      <c r="K978" s="177" t="str">
        <f t="shared" si="15"/>
        <v>TRUE</v>
      </c>
    </row>
    <row r="979" spans="2:11" x14ac:dyDescent="0.2">
      <c r="B979" s="91">
        <v>976</v>
      </c>
      <c r="C979" s="246"/>
      <c r="D979" s="246"/>
      <c r="E979" s="254"/>
      <c r="F979" s="249"/>
      <c r="G979" s="238"/>
      <c r="J979" s="177" t="str">
        <f>IF(OR(COUNTIF('Sch D1 Validation'!B977:C977,"Fail")&gt;0, AND(COUNTBLANK(C979:E979)=3, OR(NOT(ISBLANK(F979)), NOT(ISBLANK(G979)))), AND(COUNTBLANK(C979:G979)&lt;5,COUNTBLANK(C979:G979)&gt;0)), "Fail", IF(K979="TRUE","Blank (Sch D)","Pass"))</f>
        <v>Blank (Sch D)</v>
      </c>
      <c r="K979" s="177" t="str">
        <f t="shared" si="15"/>
        <v>TRUE</v>
      </c>
    </row>
    <row r="980" spans="2:11" x14ac:dyDescent="0.2">
      <c r="B980" s="91">
        <v>977</v>
      </c>
      <c r="C980" s="246"/>
      <c r="D980" s="246"/>
      <c r="E980" s="254"/>
      <c r="F980" s="249"/>
      <c r="G980" s="238"/>
      <c r="J980" s="177" t="str">
        <f>IF(OR(COUNTIF('Sch D1 Validation'!B978:C978,"Fail")&gt;0, AND(COUNTBLANK(C980:E980)=3, OR(NOT(ISBLANK(F980)), NOT(ISBLANK(G980)))), AND(COUNTBLANK(C980:G980)&lt;5,COUNTBLANK(C980:G980)&gt;0)), "Fail", IF(K980="TRUE","Blank (Sch D)","Pass"))</f>
        <v>Blank (Sch D)</v>
      </c>
      <c r="K980" s="177" t="str">
        <f t="shared" si="15"/>
        <v>TRUE</v>
      </c>
    </row>
    <row r="981" spans="2:11" x14ac:dyDescent="0.2">
      <c r="B981" s="91">
        <v>978</v>
      </c>
      <c r="C981" s="246"/>
      <c r="D981" s="246"/>
      <c r="E981" s="254"/>
      <c r="F981" s="249"/>
      <c r="G981" s="238"/>
      <c r="J981" s="177" t="str">
        <f>IF(OR(COUNTIF('Sch D1 Validation'!B979:C979,"Fail")&gt;0, AND(COUNTBLANK(C981:E981)=3, OR(NOT(ISBLANK(F981)), NOT(ISBLANK(G981)))), AND(COUNTBLANK(C981:G981)&lt;5,COUNTBLANK(C981:G981)&gt;0)), "Fail", IF(K981="TRUE","Blank (Sch D)","Pass"))</f>
        <v>Blank (Sch D)</v>
      </c>
      <c r="K981" s="177" t="str">
        <f t="shared" si="15"/>
        <v>TRUE</v>
      </c>
    </row>
    <row r="982" spans="2:11" x14ac:dyDescent="0.2">
      <c r="B982" s="91">
        <v>979</v>
      </c>
      <c r="C982" s="246"/>
      <c r="D982" s="246"/>
      <c r="E982" s="254"/>
      <c r="F982" s="249"/>
      <c r="G982" s="238"/>
      <c r="J982" s="177" t="str">
        <f>IF(OR(COUNTIF('Sch D1 Validation'!B980:C980,"Fail")&gt;0, AND(COUNTBLANK(C982:E982)=3, OR(NOT(ISBLANK(F982)), NOT(ISBLANK(G982)))), AND(COUNTBLANK(C982:G982)&lt;5,COUNTBLANK(C982:G982)&gt;0)), "Fail", IF(K982="TRUE","Blank (Sch D)","Pass"))</f>
        <v>Blank (Sch D)</v>
      </c>
      <c r="K982" s="177" t="str">
        <f t="shared" si="15"/>
        <v>TRUE</v>
      </c>
    </row>
    <row r="983" spans="2:11" x14ac:dyDescent="0.2">
      <c r="B983" s="91">
        <v>980</v>
      </c>
      <c r="C983" s="246"/>
      <c r="D983" s="246"/>
      <c r="E983" s="254"/>
      <c r="F983" s="249"/>
      <c r="G983" s="238"/>
      <c r="J983" s="177" t="str">
        <f>IF(OR(COUNTIF('Sch D1 Validation'!B981:C981,"Fail")&gt;0, AND(COUNTBLANK(C983:E983)=3, OR(NOT(ISBLANK(F983)), NOT(ISBLANK(G983)))), AND(COUNTBLANK(C983:G983)&lt;5,COUNTBLANK(C983:G983)&gt;0)), "Fail", IF(K983="TRUE","Blank (Sch D)","Pass"))</f>
        <v>Blank (Sch D)</v>
      </c>
      <c r="K983" s="177" t="str">
        <f t="shared" si="15"/>
        <v>TRUE</v>
      </c>
    </row>
    <row r="984" spans="2:11" x14ac:dyDescent="0.2">
      <c r="B984" s="91">
        <v>981</v>
      </c>
      <c r="C984" s="246"/>
      <c r="D984" s="246"/>
      <c r="E984" s="254"/>
      <c r="F984" s="249"/>
      <c r="G984" s="238"/>
      <c r="J984" s="177" t="str">
        <f>IF(OR(COUNTIF('Sch D1 Validation'!B982:C982,"Fail")&gt;0, AND(COUNTBLANK(C984:E984)=3, OR(NOT(ISBLANK(F984)), NOT(ISBLANK(G984)))), AND(COUNTBLANK(C984:G984)&lt;5,COUNTBLANK(C984:G984)&gt;0)), "Fail", IF(K984="TRUE","Blank (Sch D)","Pass"))</f>
        <v>Blank (Sch D)</v>
      </c>
      <c r="K984" s="177" t="str">
        <f t="shared" si="15"/>
        <v>TRUE</v>
      </c>
    </row>
    <row r="985" spans="2:11" x14ac:dyDescent="0.2">
      <c r="B985" s="91">
        <v>982</v>
      </c>
      <c r="C985" s="246"/>
      <c r="D985" s="246"/>
      <c r="E985" s="254"/>
      <c r="F985" s="249"/>
      <c r="G985" s="238"/>
      <c r="J985" s="177" t="str">
        <f>IF(OR(COUNTIF('Sch D1 Validation'!B983:C983,"Fail")&gt;0, AND(COUNTBLANK(C985:E985)=3, OR(NOT(ISBLANK(F985)), NOT(ISBLANK(G985)))), AND(COUNTBLANK(C985:G985)&lt;5,COUNTBLANK(C985:G985)&gt;0)), "Fail", IF(K985="TRUE","Blank (Sch D)","Pass"))</f>
        <v>Blank (Sch D)</v>
      </c>
      <c r="K985" s="177" t="str">
        <f t="shared" si="15"/>
        <v>TRUE</v>
      </c>
    </row>
    <row r="986" spans="2:11" x14ac:dyDescent="0.2">
      <c r="B986" s="91">
        <v>983</v>
      </c>
      <c r="C986" s="246"/>
      <c r="D986" s="246"/>
      <c r="E986" s="254"/>
      <c r="F986" s="249"/>
      <c r="G986" s="238"/>
      <c r="J986" s="177" t="str">
        <f>IF(OR(COUNTIF('Sch D1 Validation'!B984:C984,"Fail")&gt;0, AND(COUNTBLANK(C986:E986)=3, OR(NOT(ISBLANK(F986)), NOT(ISBLANK(G986)))), AND(COUNTBLANK(C986:G986)&lt;5,COUNTBLANK(C986:G986)&gt;0)), "Fail", IF(K986="TRUE","Blank (Sch D)","Pass"))</f>
        <v>Blank (Sch D)</v>
      </c>
      <c r="K986" s="177" t="str">
        <f t="shared" si="15"/>
        <v>TRUE</v>
      </c>
    </row>
    <row r="987" spans="2:11" x14ac:dyDescent="0.2">
      <c r="B987" s="91">
        <v>984</v>
      </c>
      <c r="C987" s="246"/>
      <c r="D987" s="246"/>
      <c r="E987" s="254"/>
      <c r="F987" s="249"/>
      <c r="G987" s="238"/>
      <c r="J987" s="177" t="str">
        <f>IF(OR(COUNTIF('Sch D1 Validation'!B985:C985,"Fail")&gt;0, AND(COUNTBLANK(C987:E987)=3, OR(NOT(ISBLANK(F987)), NOT(ISBLANK(G987)))), AND(COUNTBLANK(C987:G987)&lt;5,COUNTBLANK(C987:G987)&gt;0)), "Fail", IF(K987="TRUE","Blank (Sch D)","Pass"))</f>
        <v>Blank (Sch D)</v>
      </c>
      <c r="K987" s="177" t="str">
        <f t="shared" si="15"/>
        <v>TRUE</v>
      </c>
    </row>
    <row r="988" spans="2:11" x14ac:dyDescent="0.2">
      <c r="B988" s="91">
        <v>985</v>
      </c>
      <c r="C988" s="246"/>
      <c r="D988" s="246"/>
      <c r="E988" s="254"/>
      <c r="F988" s="249"/>
      <c r="G988" s="238"/>
      <c r="J988" s="177" t="str">
        <f>IF(OR(COUNTIF('Sch D1 Validation'!B986:C986,"Fail")&gt;0, AND(COUNTBLANK(C988:E988)=3, OR(NOT(ISBLANK(F988)), NOT(ISBLANK(G988)))), AND(COUNTBLANK(C988:G988)&lt;5,COUNTBLANK(C988:G988)&gt;0)), "Fail", IF(K988="TRUE","Blank (Sch D)","Pass"))</f>
        <v>Blank (Sch D)</v>
      </c>
      <c r="K988" s="177" t="str">
        <f t="shared" si="15"/>
        <v>TRUE</v>
      </c>
    </row>
    <row r="989" spans="2:11" x14ac:dyDescent="0.2">
      <c r="B989" s="91">
        <v>986</v>
      </c>
      <c r="C989" s="246"/>
      <c r="D989" s="246"/>
      <c r="E989" s="254"/>
      <c r="F989" s="249"/>
      <c r="G989" s="238"/>
      <c r="J989" s="177" t="str">
        <f>IF(OR(COUNTIF('Sch D1 Validation'!B987:C987,"Fail")&gt;0, AND(COUNTBLANK(C989:E989)=3, OR(NOT(ISBLANK(F989)), NOT(ISBLANK(G989)))), AND(COUNTBLANK(C989:G989)&lt;5,COUNTBLANK(C989:G989)&gt;0)), "Fail", IF(K989="TRUE","Blank (Sch D)","Pass"))</f>
        <v>Blank (Sch D)</v>
      </c>
      <c r="K989" s="177" t="str">
        <f t="shared" si="15"/>
        <v>TRUE</v>
      </c>
    </row>
    <row r="990" spans="2:11" x14ac:dyDescent="0.2">
      <c r="B990" s="91">
        <v>987</v>
      </c>
      <c r="C990" s="246"/>
      <c r="D990" s="246"/>
      <c r="E990" s="254"/>
      <c r="F990" s="249"/>
      <c r="G990" s="238"/>
      <c r="J990" s="177" t="str">
        <f>IF(OR(COUNTIF('Sch D1 Validation'!B988:C988,"Fail")&gt;0, AND(COUNTBLANK(C990:E990)=3, OR(NOT(ISBLANK(F990)), NOT(ISBLANK(G990)))), AND(COUNTBLANK(C990:G990)&lt;5,COUNTBLANK(C990:G990)&gt;0)), "Fail", IF(K990="TRUE","Blank (Sch D)","Pass"))</f>
        <v>Blank (Sch D)</v>
      </c>
      <c r="K990" s="177" t="str">
        <f t="shared" si="15"/>
        <v>TRUE</v>
      </c>
    </row>
    <row r="991" spans="2:11" x14ac:dyDescent="0.2">
      <c r="B991" s="91">
        <v>988</v>
      </c>
      <c r="C991" s="246"/>
      <c r="D991" s="246"/>
      <c r="E991" s="254"/>
      <c r="F991" s="249"/>
      <c r="G991" s="238"/>
      <c r="J991" s="177" t="str">
        <f>IF(OR(COUNTIF('Sch D1 Validation'!B989:C989,"Fail")&gt;0, AND(COUNTBLANK(C991:E991)=3, OR(NOT(ISBLANK(F991)), NOT(ISBLANK(G991)))), AND(COUNTBLANK(C991:G991)&lt;5,COUNTBLANK(C991:G991)&gt;0)), "Fail", IF(K991="TRUE","Blank (Sch D)","Pass"))</f>
        <v>Blank (Sch D)</v>
      </c>
      <c r="K991" s="177" t="str">
        <f t="shared" si="15"/>
        <v>TRUE</v>
      </c>
    </row>
    <row r="992" spans="2:11" x14ac:dyDescent="0.2">
      <c r="B992" s="91">
        <v>989</v>
      </c>
      <c r="C992" s="246"/>
      <c r="D992" s="246"/>
      <c r="E992" s="254"/>
      <c r="F992" s="249"/>
      <c r="G992" s="238"/>
      <c r="J992" s="177" t="str">
        <f>IF(OR(COUNTIF('Sch D1 Validation'!B990:C990,"Fail")&gt;0, AND(COUNTBLANK(C992:E992)=3, OR(NOT(ISBLANK(F992)), NOT(ISBLANK(G992)))), AND(COUNTBLANK(C992:G992)&lt;5,COUNTBLANK(C992:G992)&gt;0)), "Fail", IF(K992="TRUE","Blank (Sch D)","Pass"))</f>
        <v>Blank (Sch D)</v>
      </c>
      <c r="K992" s="177" t="str">
        <f t="shared" si="15"/>
        <v>TRUE</v>
      </c>
    </row>
    <row r="993" spans="2:11" x14ac:dyDescent="0.2">
      <c r="B993" s="91">
        <v>990</v>
      </c>
      <c r="C993" s="246"/>
      <c r="D993" s="246"/>
      <c r="E993" s="254"/>
      <c r="F993" s="249"/>
      <c r="G993" s="238"/>
      <c r="J993" s="177" t="str">
        <f>IF(OR(COUNTIF('Sch D1 Validation'!B991:C991,"Fail")&gt;0, AND(COUNTBLANK(C993:E993)=3, OR(NOT(ISBLANK(F993)), NOT(ISBLANK(G993)))), AND(COUNTBLANK(C993:G993)&lt;5,COUNTBLANK(C993:G993)&gt;0)), "Fail", IF(K993="TRUE","Blank (Sch D)","Pass"))</f>
        <v>Blank (Sch D)</v>
      </c>
      <c r="K993" s="177" t="str">
        <f t="shared" si="15"/>
        <v>TRUE</v>
      </c>
    </row>
    <row r="994" spans="2:11" x14ac:dyDescent="0.2">
      <c r="B994" s="91">
        <v>991</v>
      </c>
      <c r="C994" s="246"/>
      <c r="D994" s="246"/>
      <c r="E994" s="254"/>
      <c r="F994" s="249"/>
      <c r="G994" s="238"/>
      <c r="J994" s="177" t="str">
        <f>IF(OR(COUNTIF('Sch D1 Validation'!B992:C992,"Fail")&gt;0, AND(COUNTBLANK(C994:E994)=3, OR(NOT(ISBLANK(F994)), NOT(ISBLANK(G994)))), AND(COUNTBLANK(C994:G994)&lt;5,COUNTBLANK(C994:G994)&gt;0)), "Fail", IF(K994="TRUE","Blank (Sch D)","Pass"))</f>
        <v>Blank (Sch D)</v>
      </c>
      <c r="K994" s="177" t="str">
        <f t="shared" si="15"/>
        <v>TRUE</v>
      </c>
    </row>
    <row r="995" spans="2:11" x14ac:dyDescent="0.2">
      <c r="B995" s="91">
        <v>992</v>
      </c>
      <c r="C995" s="246"/>
      <c r="D995" s="246"/>
      <c r="E995" s="254"/>
      <c r="F995" s="249"/>
      <c r="G995" s="238"/>
      <c r="J995" s="177" t="str">
        <f>IF(OR(COUNTIF('Sch D1 Validation'!B993:C993,"Fail")&gt;0, AND(COUNTBLANK(C995:E995)=3, OR(NOT(ISBLANK(F995)), NOT(ISBLANK(G995)))), AND(COUNTBLANK(C995:G995)&lt;5,COUNTBLANK(C995:G995)&gt;0)), "Fail", IF(K995="TRUE","Blank (Sch D)","Pass"))</f>
        <v>Blank (Sch D)</v>
      </c>
      <c r="K995" s="177" t="str">
        <f t="shared" si="15"/>
        <v>TRUE</v>
      </c>
    </row>
    <row r="996" spans="2:11" x14ac:dyDescent="0.2">
      <c r="B996" s="91">
        <v>993</v>
      </c>
      <c r="C996" s="246"/>
      <c r="D996" s="246"/>
      <c r="E996" s="254"/>
      <c r="F996" s="249"/>
      <c r="G996" s="238"/>
      <c r="J996" s="177" t="str">
        <f>IF(OR(COUNTIF('Sch D1 Validation'!B994:C994,"Fail")&gt;0, AND(COUNTBLANK(C996:E996)=3, OR(NOT(ISBLANK(F996)), NOT(ISBLANK(G996)))), AND(COUNTBLANK(C996:G996)&lt;5,COUNTBLANK(C996:G996)&gt;0)), "Fail", IF(K996="TRUE","Blank (Sch D)","Pass"))</f>
        <v>Blank (Sch D)</v>
      </c>
      <c r="K996" s="177" t="str">
        <f t="shared" si="15"/>
        <v>TRUE</v>
      </c>
    </row>
    <row r="997" spans="2:11" x14ac:dyDescent="0.2">
      <c r="B997" s="91">
        <v>994</v>
      </c>
      <c r="C997" s="246"/>
      <c r="D997" s="246"/>
      <c r="E997" s="254"/>
      <c r="F997" s="249"/>
      <c r="G997" s="238"/>
      <c r="J997" s="177" t="str">
        <f>IF(OR(COUNTIF('Sch D1 Validation'!B995:C995,"Fail")&gt;0, AND(COUNTBLANK(C997:E997)=3, OR(NOT(ISBLANK(F997)), NOT(ISBLANK(G997)))), AND(COUNTBLANK(C997:G997)&lt;5,COUNTBLANK(C997:G997)&gt;0)), "Fail", IF(K997="TRUE","Blank (Sch D)","Pass"))</f>
        <v>Blank (Sch D)</v>
      </c>
      <c r="K997" s="177" t="str">
        <f t="shared" si="15"/>
        <v>TRUE</v>
      </c>
    </row>
    <row r="998" spans="2:11" x14ac:dyDescent="0.2">
      <c r="B998" s="91">
        <v>995</v>
      </c>
      <c r="C998" s="246"/>
      <c r="D998" s="246"/>
      <c r="E998" s="254"/>
      <c r="F998" s="249"/>
      <c r="G998" s="238"/>
      <c r="J998" s="177" t="str">
        <f>IF(OR(COUNTIF('Sch D1 Validation'!B996:C996,"Fail")&gt;0, AND(COUNTBLANK(C998:E998)=3, OR(NOT(ISBLANK(F998)), NOT(ISBLANK(G998)))), AND(COUNTBLANK(C998:G998)&lt;5,COUNTBLANK(C998:G998)&gt;0)), "Fail", IF(K998="TRUE","Blank (Sch D)","Pass"))</f>
        <v>Blank (Sch D)</v>
      </c>
      <c r="K998" s="177" t="str">
        <f t="shared" si="15"/>
        <v>TRUE</v>
      </c>
    </row>
    <row r="999" spans="2:11" x14ac:dyDescent="0.2">
      <c r="B999" s="91">
        <v>996</v>
      </c>
      <c r="C999" s="246"/>
      <c r="D999" s="246"/>
      <c r="E999" s="254"/>
      <c r="F999" s="249"/>
      <c r="G999" s="238"/>
      <c r="J999" s="177" t="str">
        <f>IF(OR(COUNTIF('Sch D1 Validation'!B997:C997,"Fail")&gt;0, AND(COUNTBLANK(C999:E999)=3, OR(NOT(ISBLANK(F999)), NOT(ISBLANK(G999)))), AND(COUNTBLANK(C999:G999)&lt;5,COUNTBLANK(C999:G999)&gt;0)), "Fail", IF(K999="TRUE","Blank (Sch D)","Pass"))</f>
        <v>Blank (Sch D)</v>
      </c>
      <c r="K999" s="177" t="str">
        <f t="shared" si="15"/>
        <v>TRUE</v>
      </c>
    </row>
    <row r="1000" spans="2:11" x14ac:dyDescent="0.2">
      <c r="B1000" s="91">
        <v>997</v>
      </c>
      <c r="C1000" s="246"/>
      <c r="D1000" s="246"/>
      <c r="E1000" s="254"/>
      <c r="F1000" s="249"/>
      <c r="G1000" s="238"/>
      <c r="J1000" s="177" t="str">
        <f>IF(OR(COUNTIF('Sch D1 Validation'!B998:C998,"Fail")&gt;0, AND(COUNTBLANK(C1000:E1000)=3, OR(NOT(ISBLANK(F1000)), NOT(ISBLANK(G1000)))), AND(COUNTBLANK(C1000:G1000)&lt;5,COUNTBLANK(C1000:G1000)&gt;0)), "Fail", IF(K1000="TRUE","Blank (Sch D)","Pass"))</f>
        <v>Blank (Sch D)</v>
      </c>
      <c r="K1000" s="177" t="str">
        <f t="shared" si="15"/>
        <v>TRUE</v>
      </c>
    </row>
    <row r="1001" spans="2:11" x14ac:dyDescent="0.2">
      <c r="B1001" s="91">
        <v>998</v>
      </c>
      <c r="C1001" s="246"/>
      <c r="D1001" s="246"/>
      <c r="E1001" s="254"/>
      <c r="F1001" s="249"/>
      <c r="G1001" s="238"/>
      <c r="J1001" s="177" t="str">
        <f>IF(OR(COUNTIF('Sch D1 Validation'!B999:C999,"Fail")&gt;0, AND(COUNTBLANK(C1001:E1001)=3, OR(NOT(ISBLANK(F1001)), NOT(ISBLANK(G1001)))), AND(COUNTBLANK(C1001:G1001)&lt;5,COUNTBLANK(C1001:G1001)&gt;0)), "Fail", IF(K1001="TRUE","Blank (Sch D)","Pass"))</f>
        <v>Blank (Sch D)</v>
      </c>
      <c r="K1001" s="177" t="str">
        <f t="shared" si="15"/>
        <v>TRUE</v>
      </c>
    </row>
    <row r="1002" spans="2:11" x14ac:dyDescent="0.2">
      <c r="B1002" s="91">
        <v>999</v>
      </c>
      <c r="C1002" s="246"/>
      <c r="D1002" s="246"/>
      <c r="E1002" s="254"/>
      <c r="F1002" s="249"/>
      <c r="G1002" s="238"/>
      <c r="J1002" s="177" t="str">
        <f>IF(OR(COUNTIF('Sch D1 Validation'!B1000:C1000,"Fail")&gt;0, AND(COUNTBLANK(C1002:E1002)=3, OR(NOT(ISBLANK(F1002)), NOT(ISBLANK(G1002)))), AND(COUNTBLANK(C1002:G1002)&lt;5,COUNTBLANK(C1002:G1002)&gt;0)), "Fail", IF(K1002="TRUE","Blank (Sch D)","Pass"))</f>
        <v>Blank (Sch D)</v>
      </c>
      <c r="K1002" s="177" t="str">
        <f t="shared" si="15"/>
        <v>TRUE</v>
      </c>
    </row>
    <row r="1003" spans="2:11" x14ac:dyDescent="0.2">
      <c r="B1003" s="91">
        <v>1000</v>
      </c>
      <c r="C1003" s="246"/>
      <c r="D1003" s="246"/>
      <c r="E1003" s="254"/>
      <c r="F1003" s="249"/>
      <c r="G1003" s="238"/>
      <c r="J1003" s="177" t="str">
        <f>IF(OR(COUNTIF('Sch D1 Validation'!B1001:C1001,"Fail")&gt;0, AND(COUNTBLANK(C1003:E1003)=3, OR(NOT(ISBLANK(F1003)), NOT(ISBLANK(G1003)))), AND(COUNTBLANK(C1003:G1003)&lt;5,COUNTBLANK(C1003:G1003)&gt;0)), "Fail", IF(K1003="TRUE","Blank (Sch D)","Pass"))</f>
        <v>Blank (Sch D)</v>
      </c>
      <c r="K1003" s="177" t="str">
        <f t="shared" si="15"/>
        <v>TRUE</v>
      </c>
    </row>
    <row r="1004" spans="2:11" x14ac:dyDescent="0.2">
      <c r="F1004" s="292">
        <f>SUM(F4:F1003)</f>
        <v>0</v>
      </c>
      <c r="G1004" s="293">
        <f>SUM(G4:G1003)</f>
        <v>0</v>
      </c>
    </row>
  </sheetData>
  <sheetProtection algorithmName="SHA-512" hashValue="V+6f4wvI3SCzSdue5jInwqO1Tb5P9oqf0SdCSNp/FhFkMdhTAhgtlaRfkaHYtSTfxiqTS2DkunCmMsSIPMHIjw==" saltValue="tXgYHIeWkYBbnWAldmY08g==" spinCount="100000" sheet="1" objects="1" scenarios="1"/>
  <mergeCells count="1">
    <mergeCell ref="B2:G2"/>
  </mergeCells>
  <conditionalFormatting sqref="J4:J1003">
    <cfRule type="cellIs" dxfId="39" priority="4" operator="equal">
      <formula>"Pass"</formula>
    </cfRule>
    <cfRule type="cellIs" dxfId="38" priority="5" operator="equal">
      <formula>"Fail"</formula>
    </cfRule>
  </conditionalFormatting>
  <conditionalFormatting sqref="K4:K1003">
    <cfRule type="cellIs" dxfId="37" priority="2" operator="equal">
      <formula>"Pass"</formula>
    </cfRule>
    <cfRule type="cellIs" dxfId="36" priority="3" operator="equal">
      <formula>"Fail"</formula>
    </cfRule>
  </conditionalFormatting>
  <dataValidations count="3">
    <dataValidation type="textLength" allowBlank="1" showInputMessage="1" showErrorMessage="1" errorTitle="STOP! Bad Entry" error="5-digit numbers only" promptTitle="5-Digit Number" prompt="5-digit number" sqref="E4:E1003" xr:uid="{B5A3B068-56E7-4E52-927B-20DDB85E1AA5}">
      <formula1>5</formula1>
      <formula2>5</formula2>
    </dataValidation>
    <dataValidation type="whole" operator="greaterThanOrEqual" allowBlank="1" showInputMessage="1" showErrorMessage="1" errorTitle="STOP! Bad Entry" error="Only whole numbers are allowed." promptTitle="Whole Numbers" prompt="Only whole numbers are allowed." sqref="F4:F1003" xr:uid="{FB8FB808-079D-4A42-8F94-E0AB2CF40B07}">
      <formula1>0</formula1>
    </dataValidation>
    <dataValidation type="decimal" operator="greaterThanOrEqual" allowBlank="1" showInputMessage="1" showErrorMessage="1" errorTitle="STOP! Bad Entry" error="Only numbers are allowed." promptTitle="Numbers Only" prompt="Only numbers are allowed." sqref="G4:G1003" xr:uid="{BC9F333F-C871-4EE9-9A17-5535D0418221}">
      <formula1>0</formula1>
    </dataValidation>
  </dataValidations>
  <hyperlinks>
    <hyperlink ref="H2" r:id="rId1" xr:uid="{40E0E558-4F10-4CAB-B721-D03CA5274FD9}"/>
  </hyperlinks>
  <pageMargins left="0.7" right="0.7" top="0.75" bottom="0.75" header="0.3" footer="0.3"/>
  <pageSetup orientation="portrait" r:id="rId2"/>
  <ignoredErrors>
    <ignoredError sqref="J5:J47 K4:K47" formulaRange="1"/>
  </ignoredErrors>
  <extLst>
    <ext xmlns:x14="http://schemas.microsoft.com/office/spreadsheetml/2009/9/main" uri="{78C0D931-6437-407d-A8EE-F0AAD7539E65}">
      <x14:conditionalFormattings>
        <x14:conditionalFormatting xmlns:xm="http://schemas.microsoft.com/office/excel/2006/main">
          <x14:cfRule type="expression" priority="1" id="{E7E0354B-02C0-49AE-AE0B-E9895248EA72}">
            <xm:f>'Sch D1 Validation'!B2="Fail"</xm:f>
            <x14:dxf>
              <fill>
                <patternFill>
                  <bgColor rgb="FFFFC000"/>
                </patternFill>
              </fill>
            </x14:dxf>
          </x14:cfRule>
          <xm:sqref>F4:G1003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itle="STOP! Bad Entry" error="State abbreviations only. Use the picklist." xr:uid="{7DBEC852-A5A5-4090-B7A2-11DFDF588935}">
          <x14:formula1>
            <xm:f>'State Abbrev'!$A$1:$A$51</xm:f>
          </x14:formula1>
          <xm:sqref>C4:C1003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FE57A-37FF-479F-8002-FDB05AB92C7F}">
  <sheetPr codeName="Sheet11"/>
  <dimension ref="A1:C1001"/>
  <sheetViews>
    <sheetView workbookViewId="0">
      <selection activeCell="C1001" sqref="C1001"/>
    </sheetView>
  </sheetViews>
  <sheetFormatPr defaultRowHeight="15" x14ac:dyDescent="0.25"/>
  <cols>
    <col min="1" max="1" width="4.85546875" bestFit="1" customWidth="1"/>
    <col min="2" max="2" width="27.28515625" bestFit="1" customWidth="1"/>
    <col min="3" max="3" width="27" bestFit="1" customWidth="1"/>
  </cols>
  <sheetData>
    <row r="1" spans="1:3" x14ac:dyDescent="0.25">
      <c r="A1" s="175" t="s">
        <v>1178</v>
      </c>
      <c r="B1" s="175" t="str">
        <f ca="1">OFFSET('Sch D1 Rural'!F3,(ROW('Sch D1 Validation'!A1)-1)*2,0)</f>
        <v># of Originations
(Column D)</v>
      </c>
      <c r="C1" s="175" t="str">
        <f ca="1">OFFSET('Sch D1 Rural'!G3,(ROW('Sch D1 Validation'!B1)-1)*2,0)</f>
        <v>$ of Originations
(Column E)</v>
      </c>
    </row>
    <row r="2" spans="1:3" x14ac:dyDescent="0.25">
      <c r="A2">
        <v>1</v>
      </c>
      <c r="B2" t="str">
        <f>IF(AND('Sch D1 Rural'!G4&gt;0,'Sch D1 Rural'!F4&lt;1),"Fail","Pass")</f>
        <v>Pass</v>
      </c>
      <c r="C2" t="str">
        <f>IF(AND('Sch D1 Rural'!F4&gt;0,'Sch D1 Rural'!G4&lt;1),"Fail","Pass")</f>
        <v>Pass</v>
      </c>
    </row>
    <row r="3" spans="1:3" x14ac:dyDescent="0.25">
      <c r="A3">
        <v>2</v>
      </c>
      <c r="B3" t="str">
        <f>IF(AND('Sch D1 Rural'!G5&gt;0,'Sch D1 Rural'!F5&lt;1),"Fail","Pass")</f>
        <v>Pass</v>
      </c>
      <c r="C3" t="str">
        <f>IF(AND('Sch D1 Rural'!F5&gt;0,'Sch D1 Rural'!G5&lt;1),"Fail","Pass")</f>
        <v>Pass</v>
      </c>
    </row>
    <row r="4" spans="1:3" x14ac:dyDescent="0.25">
      <c r="A4">
        <v>3</v>
      </c>
      <c r="B4" t="str">
        <f>IF(AND('Sch D1 Rural'!G6&gt;0,'Sch D1 Rural'!F6&lt;1),"Fail","Pass")</f>
        <v>Pass</v>
      </c>
      <c r="C4" t="str">
        <f>IF(AND('Sch D1 Rural'!F6&gt;0,'Sch D1 Rural'!G6&lt;1),"Fail","Pass")</f>
        <v>Pass</v>
      </c>
    </row>
    <row r="5" spans="1:3" x14ac:dyDescent="0.25">
      <c r="A5">
        <v>4</v>
      </c>
      <c r="B5" t="str">
        <f>IF(AND('Sch D1 Rural'!G7&gt;0,'Sch D1 Rural'!F7&lt;1),"Fail","Pass")</f>
        <v>Pass</v>
      </c>
      <c r="C5" t="str">
        <f>IF(AND('Sch D1 Rural'!F7&gt;0,'Sch D1 Rural'!G7&lt;1),"Fail","Pass")</f>
        <v>Pass</v>
      </c>
    </row>
    <row r="6" spans="1:3" x14ac:dyDescent="0.25">
      <c r="A6">
        <v>5</v>
      </c>
      <c r="B6" t="str">
        <f>IF(AND('Sch D1 Rural'!G8&gt;0,'Sch D1 Rural'!F8&lt;1),"Fail","Pass")</f>
        <v>Pass</v>
      </c>
      <c r="C6" t="str">
        <f>IF(AND('Sch D1 Rural'!F8&gt;0,'Sch D1 Rural'!G8&lt;1),"Fail","Pass")</f>
        <v>Pass</v>
      </c>
    </row>
    <row r="7" spans="1:3" x14ac:dyDescent="0.25">
      <c r="A7">
        <v>6</v>
      </c>
      <c r="B7" t="str">
        <f>IF(AND('Sch D1 Rural'!G9&gt;0,'Sch D1 Rural'!F9&lt;1),"Fail","Pass")</f>
        <v>Pass</v>
      </c>
      <c r="C7" t="str">
        <f>IF(AND('Sch D1 Rural'!F9&gt;0,'Sch D1 Rural'!G9&lt;1),"Fail","Pass")</f>
        <v>Pass</v>
      </c>
    </row>
    <row r="8" spans="1:3" x14ac:dyDescent="0.25">
      <c r="A8">
        <v>7</v>
      </c>
      <c r="B8" t="str">
        <f>IF(AND('Sch D1 Rural'!G10&gt;0,'Sch D1 Rural'!F10&lt;1),"Fail","Pass")</f>
        <v>Pass</v>
      </c>
      <c r="C8" t="str">
        <f>IF(AND('Sch D1 Rural'!F10&gt;0,'Sch D1 Rural'!G10&lt;1),"Fail","Pass")</f>
        <v>Pass</v>
      </c>
    </row>
    <row r="9" spans="1:3" x14ac:dyDescent="0.25">
      <c r="A9">
        <v>8</v>
      </c>
      <c r="B9" t="str">
        <f>IF(AND('Sch D1 Rural'!G11&gt;0,'Sch D1 Rural'!F11&lt;1),"Fail","Pass")</f>
        <v>Pass</v>
      </c>
      <c r="C9" t="str">
        <f>IF(AND('Sch D1 Rural'!F11&gt;0,'Sch D1 Rural'!G11&lt;1),"Fail","Pass")</f>
        <v>Pass</v>
      </c>
    </row>
    <row r="10" spans="1:3" x14ac:dyDescent="0.25">
      <c r="A10">
        <v>9</v>
      </c>
      <c r="B10" t="str">
        <f>IF(AND('Sch D1 Rural'!G12&gt;0,'Sch D1 Rural'!F12&lt;1),"Fail","Pass")</f>
        <v>Pass</v>
      </c>
      <c r="C10" t="str">
        <f>IF(AND('Sch D1 Rural'!F12&gt;0,'Sch D1 Rural'!G12&lt;1),"Fail","Pass")</f>
        <v>Pass</v>
      </c>
    </row>
    <row r="11" spans="1:3" x14ac:dyDescent="0.25">
      <c r="A11">
        <v>10</v>
      </c>
      <c r="B11" t="str">
        <f>IF(AND('Sch D1 Rural'!G13&gt;0,'Sch D1 Rural'!F13&lt;1),"Fail","Pass")</f>
        <v>Pass</v>
      </c>
      <c r="C11" t="str">
        <f>IF(AND('Sch D1 Rural'!F13&gt;0,'Sch D1 Rural'!G13&lt;1),"Fail","Pass")</f>
        <v>Pass</v>
      </c>
    </row>
    <row r="12" spans="1:3" x14ac:dyDescent="0.25">
      <c r="A12">
        <v>11</v>
      </c>
      <c r="B12" t="str">
        <f>IF(AND('Sch D1 Rural'!G14&gt;0,'Sch D1 Rural'!F14&lt;1),"Fail","Pass")</f>
        <v>Pass</v>
      </c>
      <c r="C12" t="str">
        <f>IF(AND('Sch D1 Rural'!F14&gt;0,'Sch D1 Rural'!G14&lt;1),"Fail","Pass")</f>
        <v>Pass</v>
      </c>
    </row>
    <row r="13" spans="1:3" x14ac:dyDescent="0.25">
      <c r="A13">
        <v>12</v>
      </c>
      <c r="B13" t="str">
        <f>IF(AND('Sch D1 Rural'!G15&gt;0,'Sch D1 Rural'!F15&lt;1),"Fail","Pass")</f>
        <v>Pass</v>
      </c>
      <c r="C13" t="str">
        <f>IF(AND('Sch D1 Rural'!F15&gt;0,'Sch D1 Rural'!G15&lt;1),"Fail","Pass")</f>
        <v>Pass</v>
      </c>
    </row>
    <row r="14" spans="1:3" x14ac:dyDescent="0.25">
      <c r="A14">
        <v>13</v>
      </c>
      <c r="B14" t="str">
        <f>IF(AND('Sch D1 Rural'!G16&gt;0,'Sch D1 Rural'!F16&lt;1),"Fail","Pass")</f>
        <v>Pass</v>
      </c>
      <c r="C14" t="str">
        <f>IF(AND('Sch D1 Rural'!F16&gt;0,'Sch D1 Rural'!G16&lt;1),"Fail","Pass")</f>
        <v>Pass</v>
      </c>
    </row>
    <row r="15" spans="1:3" x14ac:dyDescent="0.25">
      <c r="A15">
        <v>14</v>
      </c>
      <c r="B15" t="str">
        <f>IF(AND('Sch D1 Rural'!G17&gt;0,'Sch D1 Rural'!F17&lt;1),"Fail","Pass")</f>
        <v>Pass</v>
      </c>
      <c r="C15" t="str">
        <f>IF(AND('Sch D1 Rural'!F17&gt;0,'Sch D1 Rural'!G17&lt;1),"Fail","Pass")</f>
        <v>Pass</v>
      </c>
    </row>
    <row r="16" spans="1:3" x14ac:dyDescent="0.25">
      <c r="A16">
        <v>15</v>
      </c>
      <c r="B16" t="str">
        <f>IF(AND('Sch D1 Rural'!G18&gt;0,'Sch D1 Rural'!F18&lt;1),"Fail","Pass")</f>
        <v>Pass</v>
      </c>
      <c r="C16" t="str">
        <f>IF(AND('Sch D1 Rural'!F18&gt;0,'Sch D1 Rural'!G18&lt;1),"Fail","Pass")</f>
        <v>Pass</v>
      </c>
    </row>
    <row r="17" spans="1:3" x14ac:dyDescent="0.25">
      <c r="A17">
        <v>16</v>
      </c>
      <c r="B17" t="str">
        <f>IF(AND('Sch D1 Rural'!G19&gt;0,'Sch D1 Rural'!F19&lt;1),"Fail","Pass")</f>
        <v>Pass</v>
      </c>
      <c r="C17" t="str">
        <f>IF(AND('Sch D1 Rural'!F19&gt;0,'Sch D1 Rural'!G19&lt;1),"Fail","Pass")</f>
        <v>Pass</v>
      </c>
    </row>
    <row r="18" spans="1:3" x14ac:dyDescent="0.25">
      <c r="A18">
        <v>17</v>
      </c>
      <c r="B18" t="str">
        <f>IF(AND('Sch D1 Rural'!G20&gt;0,'Sch D1 Rural'!F20&lt;1),"Fail","Pass")</f>
        <v>Pass</v>
      </c>
      <c r="C18" t="str">
        <f>IF(AND('Sch D1 Rural'!F20&gt;0,'Sch D1 Rural'!G20&lt;1),"Fail","Pass")</f>
        <v>Pass</v>
      </c>
    </row>
    <row r="19" spans="1:3" x14ac:dyDescent="0.25">
      <c r="A19">
        <v>18</v>
      </c>
      <c r="B19" t="str">
        <f>IF(AND('Sch D1 Rural'!G21&gt;0,'Sch D1 Rural'!F21&lt;1),"Fail","Pass")</f>
        <v>Pass</v>
      </c>
      <c r="C19" t="str">
        <f>IF(AND('Sch D1 Rural'!F21&gt;0,'Sch D1 Rural'!G21&lt;1),"Fail","Pass")</f>
        <v>Pass</v>
      </c>
    </row>
    <row r="20" spans="1:3" x14ac:dyDescent="0.25">
      <c r="A20">
        <v>19</v>
      </c>
      <c r="B20" t="str">
        <f>IF(AND('Sch D1 Rural'!G22&gt;0,'Sch D1 Rural'!F22&lt;1),"Fail","Pass")</f>
        <v>Pass</v>
      </c>
      <c r="C20" t="str">
        <f>IF(AND('Sch D1 Rural'!F22&gt;0,'Sch D1 Rural'!G22&lt;1),"Fail","Pass")</f>
        <v>Pass</v>
      </c>
    </row>
    <row r="21" spans="1:3" x14ac:dyDescent="0.25">
      <c r="A21">
        <v>20</v>
      </c>
      <c r="B21" t="str">
        <f>IF(AND('Sch D1 Rural'!G23&gt;0,'Sch D1 Rural'!F23&lt;1),"Fail","Pass")</f>
        <v>Pass</v>
      </c>
      <c r="C21" t="str">
        <f>IF(AND('Sch D1 Rural'!F23&gt;0,'Sch D1 Rural'!G23&lt;1),"Fail","Pass")</f>
        <v>Pass</v>
      </c>
    </row>
    <row r="22" spans="1:3" x14ac:dyDescent="0.25">
      <c r="A22">
        <v>21</v>
      </c>
      <c r="B22" t="str">
        <f>IF(AND('Sch D1 Rural'!G24&gt;0,'Sch D1 Rural'!F24&lt;1),"Fail","Pass")</f>
        <v>Pass</v>
      </c>
      <c r="C22" t="str">
        <f>IF(AND('Sch D1 Rural'!F24&gt;0,'Sch D1 Rural'!G24&lt;1),"Fail","Pass")</f>
        <v>Pass</v>
      </c>
    </row>
    <row r="23" spans="1:3" x14ac:dyDescent="0.25">
      <c r="A23">
        <v>22</v>
      </c>
      <c r="B23" t="str">
        <f>IF(AND('Sch D1 Rural'!G25&gt;0,'Sch D1 Rural'!F25&lt;1),"Fail","Pass")</f>
        <v>Pass</v>
      </c>
      <c r="C23" t="str">
        <f>IF(AND('Sch D1 Rural'!F25&gt;0,'Sch D1 Rural'!G25&lt;1),"Fail","Pass")</f>
        <v>Pass</v>
      </c>
    </row>
    <row r="24" spans="1:3" x14ac:dyDescent="0.25">
      <c r="A24">
        <v>23</v>
      </c>
      <c r="B24" t="str">
        <f>IF(AND('Sch D1 Rural'!G26&gt;0,'Sch D1 Rural'!F26&lt;1),"Fail","Pass")</f>
        <v>Pass</v>
      </c>
      <c r="C24" t="str">
        <f>IF(AND('Sch D1 Rural'!F26&gt;0,'Sch D1 Rural'!G26&lt;1),"Fail","Pass")</f>
        <v>Pass</v>
      </c>
    </row>
    <row r="25" spans="1:3" x14ac:dyDescent="0.25">
      <c r="A25">
        <v>24</v>
      </c>
      <c r="B25" t="str">
        <f>IF(AND('Sch D1 Rural'!G27&gt;0,'Sch D1 Rural'!F27&lt;1),"Fail","Pass")</f>
        <v>Pass</v>
      </c>
      <c r="C25" t="str">
        <f>IF(AND('Sch D1 Rural'!F27&gt;0,'Sch D1 Rural'!G27&lt;1),"Fail","Pass")</f>
        <v>Pass</v>
      </c>
    </row>
    <row r="26" spans="1:3" x14ac:dyDescent="0.25">
      <c r="A26">
        <v>25</v>
      </c>
      <c r="B26" t="str">
        <f>IF(AND('Sch D1 Rural'!G28&gt;0,'Sch D1 Rural'!F28&lt;1),"Fail","Pass")</f>
        <v>Pass</v>
      </c>
      <c r="C26" t="str">
        <f>IF(AND('Sch D1 Rural'!F28&gt;0,'Sch D1 Rural'!G28&lt;1),"Fail","Pass")</f>
        <v>Pass</v>
      </c>
    </row>
    <row r="27" spans="1:3" x14ac:dyDescent="0.25">
      <c r="A27">
        <v>26</v>
      </c>
      <c r="B27" t="str">
        <f>IF(AND('Sch D1 Rural'!G29&gt;0,'Sch D1 Rural'!F29&lt;1),"Fail","Pass")</f>
        <v>Pass</v>
      </c>
      <c r="C27" t="str">
        <f>IF(AND('Sch D1 Rural'!F29&gt;0,'Sch D1 Rural'!G29&lt;1),"Fail","Pass")</f>
        <v>Pass</v>
      </c>
    </row>
    <row r="28" spans="1:3" x14ac:dyDescent="0.25">
      <c r="A28">
        <v>27</v>
      </c>
      <c r="B28" t="str">
        <f>IF(AND('Sch D1 Rural'!G30&gt;0,'Sch D1 Rural'!F30&lt;1),"Fail","Pass")</f>
        <v>Pass</v>
      </c>
      <c r="C28" t="str">
        <f>IF(AND('Sch D1 Rural'!F30&gt;0,'Sch D1 Rural'!G30&lt;1),"Fail","Pass")</f>
        <v>Pass</v>
      </c>
    </row>
    <row r="29" spans="1:3" x14ac:dyDescent="0.25">
      <c r="A29">
        <v>28</v>
      </c>
      <c r="B29" t="str">
        <f>IF(AND('Sch D1 Rural'!G31&gt;0,'Sch D1 Rural'!F31&lt;1),"Fail","Pass")</f>
        <v>Pass</v>
      </c>
      <c r="C29" t="str">
        <f>IF(AND('Sch D1 Rural'!F31&gt;0,'Sch D1 Rural'!G31&lt;1),"Fail","Pass")</f>
        <v>Pass</v>
      </c>
    </row>
    <row r="30" spans="1:3" x14ac:dyDescent="0.25">
      <c r="A30">
        <v>29</v>
      </c>
      <c r="B30" t="str">
        <f>IF(AND('Sch D1 Rural'!G32&gt;0,'Sch D1 Rural'!F32&lt;1),"Fail","Pass")</f>
        <v>Pass</v>
      </c>
      <c r="C30" t="str">
        <f>IF(AND('Sch D1 Rural'!F32&gt;0,'Sch D1 Rural'!G32&lt;1),"Fail","Pass")</f>
        <v>Pass</v>
      </c>
    </row>
    <row r="31" spans="1:3" x14ac:dyDescent="0.25">
      <c r="A31">
        <v>30</v>
      </c>
      <c r="B31" t="str">
        <f>IF(AND('Sch D1 Rural'!G33&gt;0,'Sch D1 Rural'!F33&lt;1),"Fail","Pass")</f>
        <v>Pass</v>
      </c>
      <c r="C31" t="str">
        <f>IF(AND('Sch D1 Rural'!F33&gt;0,'Sch D1 Rural'!G33&lt;1),"Fail","Pass")</f>
        <v>Pass</v>
      </c>
    </row>
    <row r="32" spans="1:3" x14ac:dyDescent="0.25">
      <c r="A32">
        <v>31</v>
      </c>
      <c r="B32" t="str">
        <f>IF(AND('Sch D1 Rural'!G34&gt;0,'Sch D1 Rural'!F34&lt;1),"Fail","Pass")</f>
        <v>Pass</v>
      </c>
      <c r="C32" t="str">
        <f>IF(AND('Sch D1 Rural'!F34&gt;0,'Sch D1 Rural'!G34&lt;1),"Fail","Pass")</f>
        <v>Pass</v>
      </c>
    </row>
    <row r="33" spans="1:3" x14ac:dyDescent="0.25">
      <c r="A33">
        <v>32</v>
      </c>
      <c r="B33" t="str">
        <f>IF(AND('Sch D1 Rural'!G35&gt;0,'Sch D1 Rural'!F35&lt;1),"Fail","Pass")</f>
        <v>Pass</v>
      </c>
      <c r="C33" t="str">
        <f>IF(AND('Sch D1 Rural'!F35&gt;0,'Sch D1 Rural'!G35&lt;1),"Fail","Pass")</f>
        <v>Pass</v>
      </c>
    </row>
    <row r="34" spans="1:3" x14ac:dyDescent="0.25">
      <c r="A34">
        <v>33</v>
      </c>
      <c r="B34" t="str">
        <f>IF(AND('Sch D1 Rural'!G36&gt;0,'Sch D1 Rural'!F36&lt;1),"Fail","Pass")</f>
        <v>Pass</v>
      </c>
      <c r="C34" t="str">
        <f>IF(AND('Sch D1 Rural'!F36&gt;0,'Sch D1 Rural'!G36&lt;1),"Fail","Pass")</f>
        <v>Pass</v>
      </c>
    </row>
    <row r="35" spans="1:3" x14ac:dyDescent="0.25">
      <c r="A35">
        <v>34</v>
      </c>
      <c r="B35" t="str">
        <f>IF(AND('Sch D1 Rural'!G37&gt;0,'Sch D1 Rural'!F37&lt;1),"Fail","Pass")</f>
        <v>Pass</v>
      </c>
      <c r="C35" t="str">
        <f>IF(AND('Sch D1 Rural'!F37&gt;0,'Sch D1 Rural'!G37&lt;1),"Fail","Pass")</f>
        <v>Pass</v>
      </c>
    </row>
    <row r="36" spans="1:3" x14ac:dyDescent="0.25">
      <c r="A36">
        <v>35</v>
      </c>
      <c r="B36" t="str">
        <f>IF(AND('Sch D1 Rural'!G38&gt;0,'Sch D1 Rural'!F38&lt;1),"Fail","Pass")</f>
        <v>Pass</v>
      </c>
      <c r="C36" t="str">
        <f>IF(AND('Sch D1 Rural'!F38&gt;0,'Sch D1 Rural'!G38&lt;1),"Fail","Pass")</f>
        <v>Pass</v>
      </c>
    </row>
    <row r="37" spans="1:3" x14ac:dyDescent="0.25">
      <c r="A37">
        <v>36</v>
      </c>
      <c r="B37" t="str">
        <f>IF(AND('Sch D1 Rural'!G39&gt;0,'Sch D1 Rural'!F39&lt;1),"Fail","Pass")</f>
        <v>Pass</v>
      </c>
      <c r="C37" t="str">
        <f>IF(AND('Sch D1 Rural'!F39&gt;0,'Sch D1 Rural'!G39&lt;1),"Fail","Pass")</f>
        <v>Pass</v>
      </c>
    </row>
    <row r="38" spans="1:3" x14ac:dyDescent="0.25">
      <c r="A38">
        <v>37</v>
      </c>
      <c r="B38" t="str">
        <f>IF(AND('Sch D1 Rural'!G40&gt;0,'Sch D1 Rural'!F40&lt;1),"Fail","Pass")</f>
        <v>Pass</v>
      </c>
      <c r="C38" t="str">
        <f>IF(AND('Sch D1 Rural'!F40&gt;0,'Sch D1 Rural'!G40&lt;1),"Fail","Pass")</f>
        <v>Pass</v>
      </c>
    </row>
    <row r="39" spans="1:3" x14ac:dyDescent="0.25">
      <c r="A39">
        <v>38</v>
      </c>
      <c r="B39" t="str">
        <f>IF(AND('Sch D1 Rural'!G41&gt;0,'Sch D1 Rural'!F41&lt;1),"Fail","Pass")</f>
        <v>Pass</v>
      </c>
      <c r="C39" t="str">
        <f>IF(AND('Sch D1 Rural'!F41&gt;0,'Sch D1 Rural'!G41&lt;1),"Fail","Pass")</f>
        <v>Pass</v>
      </c>
    </row>
    <row r="40" spans="1:3" x14ac:dyDescent="0.25">
      <c r="A40">
        <v>39</v>
      </c>
      <c r="B40" t="str">
        <f>IF(AND('Sch D1 Rural'!G42&gt;0,'Sch D1 Rural'!F42&lt;1),"Fail","Pass")</f>
        <v>Pass</v>
      </c>
      <c r="C40" t="str">
        <f>IF(AND('Sch D1 Rural'!F42&gt;0,'Sch D1 Rural'!G42&lt;1),"Fail","Pass")</f>
        <v>Pass</v>
      </c>
    </row>
    <row r="41" spans="1:3" x14ac:dyDescent="0.25">
      <c r="A41">
        <v>40</v>
      </c>
      <c r="B41" t="str">
        <f>IF(AND('Sch D1 Rural'!G43&gt;0,'Sch D1 Rural'!F43&lt;1),"Fail","Pass")</f>
        <v>Pass</v>
      </c>
      <c r="C41" t="str">
        <f>IF(AND('Sch D1 Rural'!F43&gt;0,'Sch D1 Rural'!G43&lt;1),"Fail","Pass")</f>
        <v>Pass</v>
      </c>
    </row>
    <row r="42" spans="1:3" x14ac:dyDescent="0.25">
      <c r="A42">
        <v>41</v>
      </c>
      <c r="B42" t="str">
        <f>IF(AND('Sch D1 Rural'!G44&gt;0,'Sch D1 Rural'!F44&lt;1),"Fail","Pass")</f>
        <v>Pass</v>
      </c>
      <c r="C42" t="str">
        <f>IF(AND('Sch D1 Rural'!F44&gt;0,'Sch D1 Rural'!G44&lt;1),"Fail","Pass")</f>
        <v>Pass</v>
      </c>
    </row>
    <row r="43" spans="1:3" x14ac:dyDescent="0.25">
      <c r="A43">
        <v>42</v>
      </c>
      <c r="B43" t="str">
        <f>IF(AND('Sch D1 Rural'!G45&gt;0,'Sch D1 Rural'!F45&lt;1),"Fail","Pass")</f>
        <v>Pass</v>
      </c>
      <c r="C43" t="str">
        <f>IF(AND('Sch D1 Rural'!F45&gt;0,'Sch D1 Rural'!G45&lt;1),"Fail","Pass")</f>
        <v>Pass</v>
      </c>
    </row>
    <row r="44" spans="1:3" x14ac:dyDescent="0.25">
      <c r="A44">
        <v>43</v>
      </c>
      <c r="B44" t="str">
        <f>IF(AND('Sch D1 Rural'!G46&gt;0,'Sch D1 Rural'!F46&lt;1),"Fail","Pass")</f>
        <v>Pass</v>
      </c>
      <c r="C44" t="str">
        <f>IF(AND('Sch D1 Rural'!F46&gt;0,'Sch D1 Rural'!G46&lt;1),"Fail","Pass")</f>
        <v>Pass</v>
      </c>
    </row>
    <row r="45" spans="1:3" x14ac:dyDescent="0.25">
      <c r="A45">
        <v>44</v>
      </c>
      <c r="B45" t="str">
        <f>IF(AND('Sch D1 Rural'!G47&gt;0,'Sch D1 Rural'!F47&lt;1),"Fail","Pass")</f>
        <v>Pass</v>
      </c>
      <c r="C45" t="str">
        <f>IF(AND('Sch D1 Rural'!F47&gt;0,'Sch D1 Rural'!G47&lt;1),"Fail","Pass")</f>
        <v>Pass</v>
      </c>
    </row>
    <row r="46" spans="1:3" x14ac:dyDescent="0.25">
      <c r="A46">
        <v>45</v>
      </c>
      <c r="B46" t="str">
        <f>IF(AND('Sch D1 Rural'!G48&gt;0,'Sch D1 Rural'!F48&lt;1),"Fail","Pass")</f>
        <v>Pass</v>
      </c>
      <c r="C46" t="str">
        <f>IF(AND('Sch D1 Rural'!F48&gt;0,'Sch D1 Rural'!G48&lt;1),"Fail","Pass")</f>
        <v>Pass</v>
      </c>
    </row>
    <row r="47" spans="1:3" x14ac:dyDescent="0.25">
      <c r="A47">
        <v>46</v>
      </c>
      <c r="B47" t="str">
        <f>IF(AND('Sch D1 Rural'!G49&gt;0,'Sch D1 Rural'!F49&lt;1),"Fail","Pass")</f>
        <v>Pass</v>
      </c>
      <c r="C47" t="str">
        <f>IF(AND('Sch D1 Rural'!F49&gt;0,'Sch D1 Rural'!G49&lt;1),"Fail","Pass")</f>
        <v>Pass</v>
      </c>
    </row>
    <row r="48" spans="1:3" x14ac:dyDescent="0.25">
      <c r="A48">
        <v>47</v>
      </c>
      <c r="B48" t="str">
        <f>IF(AND('Sch D1 Rural'!G50&gt;0,'Sch D1 Rural'!F50&lt;1),"Fail","Pass")</f>
        <v>Pass</v>
      </c>
      <c r="C48" t="str">
        <f>IF(AND('Sch D1 Rural'!F50&gt;0,'Sch D1 Rural'!G50&lt;1),"Fail","Pass")</f>
        <v>Pass</v>
      </c>
    </row>
    <row r="49" spans="1:3" x14ac:dyDescent="0.25">
      <c r="A49">
        <v>48</v>
      </c>
      <c r="B49" t="str">
        <f>IF(AND('Sch D1 Rural'!G51&gt;0,'Sch D1 Rural'!F51&lt;1),"Fail","Pass")</f>
        <v>Pass</v>
      </c>
      <c r="C49" t="str">
        <f>IF(AND('Sch D1 Rural'!F51&gt;0,'Sch D1 Rural'!G51&lt;1),"Fail","Pass")</f>
        <v>Pass</v>
      </c>
    </row>
    <row r="50" spans="1:3" x14ac:dyDescent="0.25">
      <c r="A50">
        <v>49</v>
      </c>
      <c r="B50" t="str">
        <f>IF(AND('Sch D1 Rural'!G52&gt;0,'Sch D1 Rural'!F52&lt;1),"Fail","Pass")</f>
        <v>Pass</v>
      </c>
      <c r="C50" t="str">
        <f>IF(AND('Sch D1 Rural'!F52&gt;0,'Sch D1 Rural'!G52&lt;1),"Fail","Pass")</f>
        <v>Pass</v>
      </c>
    </row>
    <row r="51" spans="1:3" x14ac:dyDescent="0.25">
      <c r="A51">
        <v>50</v>
      </c>
      <c r="B51" t="str">
        <f>IF(AND('Sch D1 Rural'!G53&gt;0,'Sch D1 Rural'!F53&lt;1),"Fail","Pass")</f>
        <v>Pass</v>
      </c>
      <c r="C51" t="str">
        <f>IF(AND('Sch D1 Rural'!F53&gt;0,'Sch D1 Rural'!G53&lt;1),"Fail","Pass")</f>
        <v>Pass</v>
      </c>
    </row>
    <row r="52" spans="1:3" x14ac:dyDescent="0.25">
      <c r="A52">
        <v>51</v>
      </c>
      <c r="B52" t="str">
        <f>IF(AND('Sch D1 Rural'!G54&gt;0,'Sch D1 Rural'!F54&lt;1),"Fail","Pass")</f>
        <v>Pass</v>
      </c>
      <c r="C52" t="str">
        <f>IF(AND('Sch D1 Rural'!F54&gt;0,'Sch D1 Rural'!G54&lt;1),"Fail","Pass")</f>
        <v>Pass</v>
      </c>
    </row>
    <row r="53" spans="1:3" x14ac:dyDescent="0.25">
      <c r="A53">
        <v>52</v>
      </c>
      <c r="B53" t="str">
        <f>IF(AND('Sch D1 Rural'!G55&gt;0,'Sch D1 Rural'!F55&lt;1),"Fail","Pass")</f>
        <v>Pass</v>
      </c>
      <c r="C53" t="str">
        <f>IF(AND('Sch D1 Rural'!F55&gt;0,'Sch D1 Rural'!G55&lt;1),"Fail","Pass")</f>
        <v>Pass</v>
      </c>
    </row>
    <row r="54" spans="1:3" x14ac:dyDescent="0.25">
      <c r="A54">
        <v>53</v>
      </c>
      <c r="B54" t="str">
        <f>IF(AND('Sch D1 Rural'!G56&gt;0,'Sch D1 Rural'!F56&lt;1),"Fail","Pass")</f>
        <v>Pass</v>
      </c>
      <c r="C54" t="str">
        <f>IF(AND('Sch D1 Rural'!F56&gt;0,'Sch D1 Rural'!G56&lt;1),"Fail","Pass")</f>
        <v>Pass</v>
      </c>
    </row>
    <row r="55" spans="1:3" x14ac:dyDescent="0.25">
      <c r="A55">
        <v>54</v>
      </c>
      <c r="B55" t="str">
        <f>IF(AND('Sch D1 Rural'!G57&gt;0,'Sch D1 Rural'!F57&lt;1),"Fail","Pass")</f>
        <v>Pass</v>
      </c>
      <c r="C55" t="str">
        <f>IF(AND('Sch D1 Rural'!F57&gt;0,'Sch D1 Rural'!G57&lt;1),"Fail","Pass")</f>
        <v>Pass</v>
      </c>
    </row>
    <row r="56" spans="1:3" x14ac:dyDescent="0.25">
      <c r="A56">
        <v>55</v>
      </c>
      <c r="B56" t="str">
        <f>IF(AND('Sch D1 Rural'!G58&gt;0,'Sch D1 Rural'!F58&lt;1),"Fail","Pass")</f>
        <v>Pass</v>
      </c>
      <c r="C56" t="str">
        <f>IF(AND('Sch D1 Rural'!F58&gt;0,'Sch D1 Rural'!G58&lt;1),"Fail","Pass")</f>
        <v>Pass</v>
      </c>
    </row>
    <row r="57" spans="1:3" x14ac:dyDescent="0.25">
      <c r="A57">
        <v>56</v>
      </c>
      <c r="B57" t="str">
        <f>IF(AND('Sch D1 Rural'!G59&gt;0,'Sch D1 Rural'!F59&lt;1),"Fail","Pass")</f>
        <v>Pass</v>
      </c>
      <c r="C57" t="str">
        <f>IF(AND('Sch D1 Rural'!F59&gt;0,'Sch D1 Rural'!G59&lt;1),"Fail","Pass")</f>
        <v>Pass</v>
      </c>
    </row>
    <row r="58" spans="1:3" x14ac:dyDescent="0.25">
      <c r="A58">
        <v>57</v>
      </c>
      <c r="B58" t="str">
        <f>IF(AND('Sch D1 Rural'!G60&gt;0,'Sch D1 Rural'!F60&lt;1),"Fail","Pass")</f>
        <v>Pass</v>
      </c>
      <c r="C58" t="str">
        <f>IF(AND('Sch D1 Rural'!F60&gt;0,'Sch D1 Rural'!G60&lt;1),"Fail","Pass")</f>
        <v>Pass</v>
      </c>
    </row>
    <row r="59" spans="1:3" x14ac:dyDescent="0.25">
      <c r="A59">
        <v>58</v>
      </c>
      <c r="B59" t="str">
        <f>IF(AND('Sch D1 Rural'!G61&gt;0,'Sch D1 Rural'!F61&lt;1),"Fail","Pass")</f>
        <v>Pass</v>
      </c>
      <c r="C59" t="str">
        <f>IF(AND('Sch D1 Rural'!F61&gt;0,'Sch D1 Rural'!G61&lt;1),"Fail","Pass")</f>
        <v>Pass</v>
      </c>
    </row>
    <row r="60" spans="1:3" x14ac:dyDescent="0.25">
      <c r="A60">
        <v>59</v>
      </c>
      <c r="B60" t="str">
        <f>IF(AND('Sch D1 Rural'!G62&gt;0,'Sch D1 Rural'!F62&lt;1),"Fail","Pass")</f>
        <v>Pass</v>
      </c>
      <c r="C60" t="str">
        <f>IF(AND('Sch D1 Rural'!F62&gt;0,'Sch D1 Rural'!G62&lt;1),"Fail","Pass")</f>
        <v>Pass</v>
      </c>
    </row>
    <row r="61" spans="1:3" x14ac:dyDescent="0.25">
      <c r="A61">
        <v>60</v>
      </c>
      <c r="B61" t="str">
        <f>IF(AND('Sch D1 Rural'!G63&gt;0,'Sch D1 Rural'!F63&lt;1),"Fail","Pass")</f>
        <v>Pass</v>
      </c>
      <c r="C61" t="str">
        <f>IF(AND('Sch D1 Rural'!F63&gt;0,'Sch D1 Rural'!G63&lt;1),"Fail","Pass")</f>
        <v>Pass</v>
      </c>
    </row>
    <row r="62" spans="1:3" x14ac:dyDescent="0.25">
      <c r="A62">
        <v>61</v>
      </c>
      <c r="B62" t="str">
        <f>IF(AND('Sch D1 Rural'!G64&gt;0,'Sch D1 Rural'!F64&lt;1),"Fail","Pass")</f>
        <v>Pass</v>
      </c>
      <c r="C62" t="str">
        <f>IF(AND('Sch D1 Rural'!F64&gt;0,'Sch D1 Rural'!G64&lt;1),"Fail","Pass")</f>
        <v>Pass</v>
      </c>
    </row>
    <row r="63" spans="1:3" x14ac:dyDescent="0.25">
      <c r="A63">
        <v>62</v>
      </c>
      <c r="B63" t="str">
        <f>IF(AND('Sch D1 Rural'!G65&gt;0,'Sch D1 Rural'!F65&lt;1),"Fail","Pass")</f>
        <v>Pass</v>
      </c>
      <c r="C63" t="str">
        <f>IF(AND('Sch D1 Rural'!F65&gt;0,'Sch D1 Rural'!G65&lt;1),"Fail","Pass")</f>
        <v>Pass</v>
      </c>
    </row>
    <row r="64" spans="1:3" x14ac:dyDescent="0.25">
      <c r="A64">
        <v>63</v>
      </c>
      <c r="B64" t="str">
        <f>IF(AND('Sch D1 Rural'!G66&gt;0,'Sch D1 Rural'!F66&lt;1),"Fail","Pass")</f>
        <v>Pass</v>
      </c>
      <c r="C64" t="str">
        <f>IF(AND('Sch D1 Rural'!F66&gt;0,'Sch D1 Rural'!G66&lt;1),"Fail","Pass")</f>
        <v>Pass</v>
      </c>
    </row>
    <row r="65" spans="1:3" x14ac:dyDescent="0.25">
      <c r="A65">
        <v>64</v>
      </c>
      <c r="B65" t="str">
        <f>IF(AND('Sch D1 Rural'!G67&gt;0,'Sch D1 Rural'!F67&lt;1),"Fail","Pass")</f>
        <v>Pass</v>
      </c>
      <c r="C65" t="str">
        <f>IF(AND('Sch D1 Rural'!F67&gt;0,'Sch D1 Rural'!G67&lt;1),"Fail","Pass")</f>
        <v>Pass</v>
      </c>
    </row>
    <row r="66" spans="1:3" x14ac:dyDescent="0.25">
      <c r="A66">
        <v>65</v>
      </c>
      <c r="B66" t="str">
        <f>IF(AND('Sch D1 Rural'!G68&gt;0,'Sch D1 Rural'!F68&lt;1),"Fail","Pass")</f>
        <v>Pass</v>
      </c>
      <c r="C66" t="str">
        <f>IF(AND('Sch D1 Rural'!F68&gt;0,'Sch D1 Rural'!G68&lt;1),"Fail","Pass")</f>
        <v>Pass</v>
      </c>
    </row>
    <row r="67" spans="1:3" x14ac:dyDescent="0.25">
      <c r="A67">
        <v>66</v>
      </c>
      <c r="B67" t="str">
        <f>IF(AND('Sch D1 Rural'!G69&gt;0,'Sch D1 Rural'!F69&lt;1),"Fail","Pass")</f>
        <v>Pass</v>
      </c>
      <c r="C67" t="str">
        <f>IF(AND('Sch D1 Rural'!F69&gt;0,'Sch D1 Rural'!G69&lt;1),"Fail","Pass")</f>
        <v>Pass</v>
      </c>
    </row>
    <row r="68" spans="1:3" x14ac:dyDescent="0.25">
      <c r="A68">
        <v>67</v>
      </c>
      <c r="B68" t="str">
        <f>IF(AND('Sch D1 Rural'!G70&gt;0,'Sch D1 Rural'!F70&lt;1),"Fail","Pass")</f>
        <v>Pass</v>
      </c>
      <c r="C68" t="str">
        <f>IF(AND('Sch D1 Rural'!F70&gt;0,'Sch D1 Rural'!G70&lt;1),"Fail","Pass")</f>
        <v>Pass</v>
      </c>
    </row>
    <row r="69" spans="1:3" x14ac:dyDescent="0.25">
      <c r="A69">
        <v>68</v>
      </c>
      <c r="B69" t="str">
        <f>IF(AND('Sch D1 Rural'!G71&gt;0,'Sch D1 Rural'!F71&lt;1),"Fail","Pass")</f>
        <v>Pass</v>
      </c>
      <c r="C69" t="str">
        <f>IF(AND('Sch D1 Rural'!F71&gt;0,'Sch D1 Rural'!G71&lt;1),"Fail","Pass")</f>
        <v>Pass</v>
      </c>
    </row>
    <row r="70" spans="1:3" x14ac:dyDescent="0.25">
      <c r="A70">
        <v>69</v>
      </c>
      <c r="B70" t="str">
        <f>IF(AND('Sch D1 Rural'!G72&gt;0,'Sch D1 Rural'!F72&lt;1),"Fail","Pass")</f>
        <v>Pass</v>
      </c>
      <c r="C70" t="str">
        <f>IF(AND('Sch D1 Rural'!F72&gt;0,'Sch D1 Rural'!G72&lt;1),"Fail","Pass")</f>
        <v>Pass</v>
      </c>
    </row>
    <row r="71" spans="1:3" x14ac:dyDescent="0.25">
      <c r="A71">
        <v>70</v>
      </c>
      <c r="B71" t="str">
        <f>IF(AND('Sch D1 Rural'!G73&gt;0,'Sch D1 Rural'!F73&lt;1),"Fail","Pass")</f>
        <v>Pass</v>
      </c>
      <c r="C71" t="str">
        <f>IF(AND('Sch D1 Rural'!F73&gt;0,'Sch D1 Rural'!G73&lt;1),"Fail","Pass")</f>
        <v>Pass</v>
      </c>
    </row>
    <row r="72" spans="1:3" x14ac:dyDescent="0.25">
      <c r="A72">
        <v>71</v>
      </c>
      <c r="B72" t="str">
        <f>IF(AND('Sch D1 Rural'!G74&gt;0,'Sch D1 Rural'!F74&lt;1),"Fail","Pass")</f>
        <v>Pass</v>
      </c>
      <c r="C72" t="str">
        <f>IF(AND('Sch D1 Rural'!F74&gt;0,'Sch D1 Rural'!G74&lt;1),"Fail","Pass")</f>
        <v>Pass</v>
      </c>
    </row>
    <row r="73" spans="1:3" x14ac:dyDescent="0.25">
      <c r="A73">
        <v>72</v>
      </c>
      <c r="B73" t="str">
        <f>IF(AND('Sch D1 Rural'!G75&gt;0,'Sch D1 Rural'!F75&lt;1),"Fail","Pass")</f>
        <v>Pass</v>
      </c>
      <c r="C73" t="str">
        <f>IF(AND('Sch D1 Rural'!F75&gt;0,'Sch D1 Rural'!G75&lt;1),"Fail","Pass")</f>
        <v>Pass</v>
      </c>
    </row>
    <row r="74" spans="1:3" x14ac:dyDescent="0.25">
      <c r="A74">
        <v>73</v>
      </c>
      <c r="B74" t="str">
        <f>IF(AND('Sch D1 Rural'!G76&gt;0,'Sch D1 Rural'!F76&lt;1),"Fail","Pass")</f>
        <v>Pass</v>
      </c>
      <c r="C74" t="str">
        <f>IF(AND('Sch D1 Rural'!F76&gt;0,'Sch D1 Rural'!G76&lt;1),"Fail","Pass")</f>
        <v>Pass</v>
      </c>
    </row>
    <row r="75" spans="1:3" x14ac:dyDescent="0.25">
      <c r="A75">
        <v>74</v>
      </c>
      <c r="B75" t="str">
        <f>IF(AND('Sch D1 Rural'!G77&gt;0,'Sch D1 Rural'!F77&lt;1),"Fail","Pass")</f>
        <v>Pass</v>
      </c>
      <c r="C75" t="str">
        <f>IF(AND('Sch D1 Rural'!F77&gt;0,'Sch D1 Rural'!G77&lt;1),"Fail","Pass")</f>
        <v>Pass</v>
      </c>
    </row>
    <row r="76" spans="1:3" x14ac:dyDescent="0.25">
      <c r="A76">
        <v>75</v>
      </c>
      <c r="B76" t="str">
        <f>IF(AND('Sch D1 Rural'!G78&gt;0,'Sch D1 Rural'!F78&lt;1),"Fail","Pass")</f>
        <v>Pass</v>
      </c>
      <c r="C76" t="str">
        <f>IF(AND('Sch D1 Rural'!F78&gt;0,'Sch D1 Rural'!G78&lt;1),"Fail","Pass")</f>
        <v>Pass</v>
      </c>
    </row>
    <row r="77" spans="1:3" x14ac:dyDescent="0.25">
      <c r="A77">
        <v>76</v>
      </c>
      <c r="B77" t="str">
        <f>IF(AND('Sch D1 Rural'!G79&gt;0,'Sch D1 Rural'!F79&lt;1),"Fail","Pass")</f>
        <v>Pass</v>
      </c>
      <c r="C77" t="str">
        <f>IF(AND('Sch D1 Rural'!F79&gt;0,'Sch D1 Rural'!G79&lt;1),"Fail","Pass")</f>
        <v>Pass</v>
      </c>
    </row>
    <row r="78" spans="1:3" x14ac:dyDescent="0.25">
      <c r="A78">
        <v>77</v>
      </c>
      <c r="B78" t="str">
        <f>IF(AND('Sch D1 Rural'!G80&gt;0,'Sch D1 Rural'!F80&lt;1),"Fail","Pass")</f>
        <v>Pass</v>
      </c>
      <c r="C78" t="str">
        <f>IF(AND('Sch D1 Rural'!F80&gt;0,'Sch D1 Rural'!G80&lt;1),"Fail","Pass")</f>
        <v>Pass</v>
      </c>
    </row>
    <row r="79" spans="1:3" x14ac:dyDescent="0.25">
      <c r="A79">
        <v>78</v>
      </c>
      <c r="B79" t="str">
        <f>IF(AND('Sch D1 Rural'!G81&gt;0,'Sch D1 Rural'!F81&lt;1),"Fail","Pass")</f>
        <v>Pass</v>
      </c>
      <c r="C79" t="str">
        <f>IF(AND('Sch D1 Rural'!F81&gt;0,'Sch D1 Rural'!G81&lt;1),"Fail","Pass")</f>
        <v>Pass</v>
      </c>
    </row>
    <row r="80" spans="1:3" x14ac:dyDescent="0.25">
      <c r="A80">
        <v>79</v>
      </c>
      <c r="B80" t="str">
        <f>IF(AND('Sch D1 Rural'!G82&gt;0,'Sch D1 Rural'!F82&lt;1),"Fail","Pass")</f>
        <v>Pass</v>
      </c>
      <c r="C80" t="str">
        <f>IF(AND('Sch D1 Rural'!F82&gt;0,'Sch D1 Rural'!G82&lt;1),"Fail","Pass")</f>
        <v>Pass</v>
      </c>
    </row>
    <row r="81" spans="1:3" x14ac:dyDescent="0.25">
      <c r="A81">
        <v>80</v>
      </c>
      <c r="B81" t="str">
        <f>IF(AND('Sch D1 Rural'!G83&gt;0,'Sch D1 Rural'!F83&lt;1),"Fail","Pass")</f>
        <v>Pass</v>
      </c>
      <c r="C81" t="str">
        <f>IF(AND('Sch D1 Rural'!F83&gt;0,'Sch D1 Rural'!G83&lt;1),"Fail","Pass")</f>
        <v>Pass</v>
      </c>
    </row>
    <row r="82" spans="1:3" x14ac:dyDescent="0.25">
      <c r="A82">
        <v>81</v>
      </c>
      <c r="B82" t="str">
        <f>IF(AND('Sch D1 Rural'!G84&gt;0,'Sch D1 Rural'!F84&lt;1),"Fail","Pass")</f>
        <v>Pass</v>
      </c>
      <c r="C82" t="str">
        <f>IF(AND('Sch D1 Rural'!F84&gt;0,'Sch D1 Rural'!G84&lt;1),"Fail","Pass")</f>
        <v>Pass</v>
      </c>
    </row>
    <row r="83" spans="1:3" x14ac:dyDescent="0.25">
      <c r="A83">
        <v>82</v>
      </c>
      <c r="B83" t="str">
        <f>IF(AND('Sch D1 Rural'!G85&gt;0,'Sch D1 Rural'!F85&lt;1),"Fail","Pass")</f>
        <v>Pass</v>
      </c>
      <c r="C83" t="str">
        <f>IF(AND('Sch D1 Rural'!F85&gt;0,'Sch D1 Rural'!G85&lt;1),"Fail","Pass")</f>
        <v>Pass</v>
      </c>
    </row>
    <row r="84" spans="1:3" x14ac:dyDescent="0.25">
      <c r="A84">
        <v>83</v>
      </c>
      <c r="B84" t="str">
        <f>IF(AND('Sch D1 Rural'!G86&gt;0,'Sch D1 Rural'!F86&lt;1),"Fail","Pass")</f>
        <v>Pass</v>
      </c>
      <c r="C84" t="str">
        <f>IF(AND('Sch D1 Rural'!F86&gt;0,'Sch D1 Rural'!G86&lt;1),"Fail","Pass")</f>
        <v>Pass</v>
      </c>
    </row>
    <row r="85" spans="1:3" x14ac:dyDescent="0.25">
      <c r="A85">
        <v>84</v>
      </c>
      <c r="B85" t="str">
        <f>IF(AND('Sch D1 Rural'!G87&gt;0,'Sch D1 Rural'!F87&lt;1),"Fail","Pass")</f>
        <v>Pass</v>
      </c>
      <c r="C85" t="str">
        <f>IF(AND('Sch D1 Rural'!F87&gt;0,'Sch D1 Rural'!G87&lt;1),"Fail","Pass")</f>
        <v>Pass</v>
      </c>
    </row>
    <row r="86" spans="1:3" x14ac:dyDescent="0.25">
      <c r="A86">
        <v>85</v>
      </c>
      <c r="B86" t="str">
        <f>IF(AND('Sch D1 Rural'!G88&gt;0,'Sch D1 Rural'!F88&lt;1),"Fail","Pass")</f>
        <v>Pass</v>
      </c>
      <c r="C86" t="str">
        <f>IF(AND('Sch D1 Rural'!F88&gt;0,'Sch D1 Rural'!G88&lt;1),"Fail","Pass")</f>
        <v>Pass</v>
      </c>
    </row>
    <row r="87" spans="1:3" x14ac:dyDescent="0.25">
      <c r="A87">
        <v>86</v>
      </c>
      <c r="B87" t="str">
        <f>IF(AND('Sch D1 Rural'!G89&gt;0,'Sch D1 Rural'!F89&lt;1),"Fail","Pass")</f>
        <v>Pass</v>
      </c>
      <c r="C87" t="str">
        <f>IF(AND('Sch D1 Rural'!F89&gt;0,'Sch D1 Rural'!G89&lt;1),"Fail","Pass")</f>
        <v>Pass</v>
      </c>
    </row>
    <row r="88" spans="1:3" x14ac:dyDescent="0.25">
      <c r="A88">
        <v>87</v>
      </c>
      <c r="B88" t="str">
        <f>IF(AND('Sch D1 Rural'!G90&gt;0,'Sch D1 Rural'!F90&lt;1),"Fail","Pass")</f>
        <v>Pass</v>
      </c>
      <c r="C88" t="str">
        <f>IF(AND('Sch D1 Rural'!F90&gt;0,'Sch D1 Rural'!G90&lt;1),"Fail","Pass")</f>
        <v>Pass</v>
      </c>
    </row>
    <row r="89" spans="1:3" x14ac:dyDescent="0.25">
      <c r="A89">
        <v>88</v>
      </c>
      <c r="B89" t="str">
        <f>IF(AND('Sch D1 Rural'!G91&gt;0,'Sch D1 Rural'!F91&lt;1),"Fail","Pass")</f>
        <v>Pass</v>
      </c>
      <c r="C89" t="str">
        <f>IF(AND('Sch D1 Rural'!F91&gt;0,'Sch D1 Rural'!G91&lt;1),"Fail","Pass")</f>
        <v>Pass</v>
      </c>
    </row>
    <row r="90" spans="1:3" x14ac:dyDescent="0.25">
      <c r="A90">
        <v>89</v>
      </c>
      <c r="B90" t="str">
        <f>IF(AND('Sch D1 Rural'!G92&gt;0,'Sch D1 Rural'!F92&lt;1),"Fail","Pass")</f>
        <v>Pass</v>
      </c>
      <c r="C90" t="str">
        <f>IF(AND('Sch D1 Rural'!F92&gt;0,'Sch D1 Rural'!G92&lt;1),"Fail","Pass")</f>
        <v>Pass</v>
      </c>
    </row>
    <row r="91" spans="1:3" x14ac:dyDescent="0.25">
      <c r="A91">
        <v>90</v>
      </c>
      <c r="B91" t="str">
        <f>IF(AND('Sch D1 Rural'!G93&gt;0,'Sch D1 Rural'!F93&lt;1),"Fail","Pass")</f>
        <v>Pass</v>
      </c>
      <c r="C91" t="str">
        <f>IF(AND('Sch D1 Rural'!F93&gt;0,'Sch D1 Rural'!G93&lt;1),"Fail","Pass")</f>
        <v>Pass</v>
      </c>
    </row>
    <row r="92" spans="1:3" x14ac:dyDescent="0.25">
      <c r="A92">
        <v>91</v>
      </c>
      <c r="B92" t="str">
        <f>IF(AND('Sch D1 Rural'!G94&gt;0,'Sch D1 Rural'!F94&lt;1),"Fail","Pass")</f>
        <v>Pass</v>
      </c>
      <c r="C92" t="str">
        <f>IF(AND('Sch D1 Rural'!F94&gt;0,'Sch D1 Rural'!G94&lt;1),"Fail","Pass")</f>
        <v>Pass</v>
      </c>
    </row>
    <row r="93" spans="1:3" x14ac:dyDescent="0.25">
      <c r="A93">
        <v>92</v>
      </c>
      <c r="B93" t="str">
        <f>IF(AND('Sch D1 Rural'!G95&gt;0,'Sch D1 Rural'!F95&lt;1),"Fail","Pass")</f>
        <v>Pass</v>
      </c>
      <c r="C93" t="str">
        <f>IF(AND('Sch D1 Rural'!F95&gt;0,'Sch D1 Rural'!G95&lt;1),"Fail","Pass")</f>
        <v>Pass</v>
      </c>
    </row>
    <row r="94" spans="1:3" x14ac:dyDescent="0.25">
      <c r="A94">
        <v>93</v>
      </c>
      <c r="B94" t="str">
        <f>IF(AND('Sch D1 Rural'!G96&gt;0,'Sch D1 Rural'!F96&lt;1),"Fail","Pass")</f>
        <v>Pass</v>
      </c>
      <c r="C94" t="str">
        <f>IF(AND('Sch D1 Rural'!F96&gt;0,'Sch D1 Rural'!G96&lt;1),"Fail","Pass")</f>
        <v>Pass</v>
      </c>
    </row>
    <row r="95" spans="1:3" x14ac:dyDescent="0.25">
      <c r="A95">
        <v>94</v>
      </c>
      <c r="B95" t="str">
        <f>IF(AND('Sch D1 Rural'!G97&gt;0,'Sch D1 Rural'!F97&lt;1),"Fail","Pass")</f>
        <v>Pass</v>
      </c>
      <c r="C95" t="str">
        <f>IF(AND('Sch D1 Rural'!F97&gt;0,'Sch D1 Rural'!G97&lt;1),"Fail","Pass")</f>
        <v>Pass</v>
      </c>
    </row>
    <row r="96" spans="1:3" x14ac:dyDescent="0.25">
      <c r="A96">
        <v>95</v>
      </c>
      <c r="B96" t="str">
        <f>IF(AND('Sch D1 Rural'!G98&gt;0,'Sch D1 Rural'!F98&lt;1),"Fail","Pass")</f>
        <v>Pass</v>
      </c>
      <c r="C96" t="str">
        <f>IF(AND('Sch D1 Rural'!F98&gt;0,'Sch D1 Rural'!G98&lt;1),"Fail","Pass")</f>
        <v>Pass</v>
      </c>
    </row>
    <row r="97" spans="1:3" x14ac:dyDescent="0.25">
      <c r="A97">
        <v>96</v>
      </c>
      <c r="B97" t="str">
        <f>IF(AND('Sch D1 Rural'!G99&gt;0,'Sch D1 Rural'!F99&lt;1),"Fail","Pass")</f>
        <v>Pass</v>
      </c>
      <c r="C97" t="str">
        <f>IF(AND('Sch D1 Rural'!F99&gt;0,'Sch D1 Rural'!G99&lt;1),"Fail","Pass")</f>
        <v>Pass</v>
      </c>
    </row>
    <row r="98" spans="1:3" x14ac:dyDescent="0.25">
      <c r="A98">
        <v>97</v>
      </c>
      <c r="B98" t="str">
        <f>IF(AND('Sch D1 Rural'!G100&gt;0,'Sch D1 Rural'!F100&lt;1),"Fail","Pass")</f>
        <v>Pass</v>
      </c>
      <c r="C98" t="str">
        <f>IF(AND('Sch D1 Rural'!F100&gt;0,'Sch D1 Rural'!G100&lt;1),"Fail","Pass")</f>
        <v>Pass</v>
      </c>
    </row>
    <row r="99" spans="1:3" x14ac:dyDescent="0.25">
      <c r="A99">
        <v>98</v>
      </c>
      <c r="B99" t="str">
        <f>IF(AND('Sch D1 Rural'!G101&gt;0,'Sch D1 Rural'!F101&lt;1),"Fail","Pass")</f>
        <v>Pass</v>
      </c>
      <c r="C99" t="str">
        <f>IF(AND('Sch D1 Rural'!F101&gt;0,'Sch D1 Rural'!G101&lt;1),"Fail","Pass")</f>
        <v>Pass</v>
      </c>
    </row>
    <row r="100" spans="1:3" x14ac:dyDescent="0.25">
      <c r="A100">
        <v>99</v>
      </c>
      <c r="B100" t="str">
        <f>IF(AND('Sch D1 Rural'!G102&gt;0,'Sch D1 Rural'!F102&lt;1),"Fail","Pass")</f>
        <v>Pass</v>
      </c>
      <c r="C100" t="str">
        <f>IF(AND('Sch D1 Rural'!F102&gt;0,'Sch D1 Rural'!G102&lt;1),"Fail","Pass")</f>
        <v>Pass</v>
      </c>
    </row>
    <row r="101" spans="1:3" x14ac:dyDescent="0.25">
      <c r="A101">
        <v>100</v>
      </c>
      <c r="B101" t="str">
        <f>IF(AND('Sch D1 Rural'!G103&gt;0,'Sch D1 Rural'!F103&lt;1),"Fail","Pass")</f>
        <v>Pass</v>
      </c>
      <c r="C101" t="str">
        <f>IF(AND('Sch D1 Rural'!F103&gt;0,'Sch D1 Rural'!G103&lt;1),"Fail","Pass")</f>
        <v>Pass</v>
      </c>
    </row>
    <row r="102" spans="1:3" x14ac:dyDescent="0.25">
      <c r="A102">
        <v>101</v>
      </c>
      <c r="B102" t="str">
        <f>IF(AND('Sch D1 Rural'!G104&gt;0,'Sch D1 Rural'!F104&lt;1),"Fail","Pass")</f>
        <v>Pass</v>
      </c>
      <c r="C102" t="str">
        <f>IF(AND('Sch D1 Rural'!F104&gt;0,'Sch D1 Rural'!G104&lt;1),"Fail","Pass")</f>
        <v>Pass</v>
      </c>
    </row>
    <row r="103" spans="1:3" x14ac:dyDescent="0.25">
      <c r="A103">
        <v>102</v>
      </c>
      <c r="B103" t="str">
        <f>IF(AND('Sch D1 Rural'!G105&gt;0,'Sch D1 Rural'!F105&lt;1),"Fail","Pass")</f>
        <v>Pass</v>
      </c>
      <c r="C103" t="str">
        <f>IF(AND('Sch D1 Rural'!F105&gt;0,'Sch D1 Rural'!G105&lt;1),"Fail","Pass")</f>
        <v>Pass</v>
      </c>
    </row>
    <row r="104" spans="1:3" x14ac:dyDescent="0.25">
      <c r="A104">
        <v>103</v>
      </c>
      <c r="B104" t="str">
        <f>IF(AND('Sch D1 Rural'!G106&gt;0,'Sch D1 Rural'!F106&lt;1),"Fail","Pass")</f>
        <v>Pass</v>
      </c>
      <c r="C104" t="str">
        <f>IF(AND('Sch D1 Rural'!F106&gt;0,'Sch D1 Rural'!G106&lt;1),"Fail","Pass")</f>
        <v>Pass</v>
      </c>
    </row>
    <row r="105" spans="1:3" x14ac:dyDescent="0.25">
      <c r="A105">
        <v>104</v>
      </c>
      <c r="B105" t="str">
        <f>IF(AND('Sch D1 Rural'!G107&gt;0,'Sch D1 Rural'!F107&lt;1),"Fail","Pass")</f>
        <v>Pass</v>
      </c>
      <c r="C105" t="str">
        <f>IF(AND('Sch D1 Rural'!F107&gt;0,'Sch D1 Rural'!G107&lt;1),"Fail","Pass")</f>
        <v>Pass</v>
      </c>
    </row>
    <row r="106" spans="1:3" x14ac:dyDescent="0.25">
      <c r="A106">
        <v>105</v>
      </c>
      <c r="B106" t="str">
        <f>IF(AND('Sch D1 Rural'!G108&gt;0,'Sch D1 Rural'!F108&lt;1),"Fail","Pass")</f>
        <v>Pass</v>
      </c>
      <c r="C106" t="str">
        <f>IF(AND('Sch D1 Rural'!F108&gt;0,'Sch D1 Rural'!G108&lt;1),"Fail","Pass")</f>
        <v>Pass</v>
      </c>
    </row>
    <row r="107" spans="1:3" x14ac:dyDescent="0.25">
      <c r="A107">
        <v>106</v>
      </c>
      <c r="B107" t="str">
        <f>IF(AND('Sch D1 Rural'!G109&gt;0,'Sch D1 Rural'!F109&lt;1),"Fail","Pass")</f>
        <v>Pass</v>
      </c>
      <c r="C107" t="str">
        <f>IF(AND('Sch D1 Rural'!F109&gt;0,'Sch D1 Rural'!G109&lt;1),"Fail","Pass")</f>
        <v>Pass</v>
      </c>
    </row>
    <row r="108" spans="1:3" x14ac:dyDescent="0.25">
      <c r="A108">
        <v>107</v>
      </c>
      <c r="B108" t="str">
        <f>IF(AND('Sch D1 Rural'!G110&gt;0,'Sch D1 Rural'!F110&lt;1),"Fail","Pass")</f>
        <v>Pass</v>
      </c>
      <c r="C108" t="str">
        <f>IF(AND('Sch D1 Rural'!F110&gt;0,'Sch D1 Rural'!G110&lt;1),"Fail","Pass")</f>
        <v>Pass</v>
      </c>
    </row>
    <row r="109" spans="1:3" x14ac:dyDescent="0.25">
      <c r="A109">
        <v>108</v>
      </c>
      <c r="B109" t="str">
        <f>IF(AND('Sch D1 Rural'!G111&gt;0,'Sch D1 Rural'!F111&lt;1),"Fail","Pass")</f>
        <v>Pass</v>
      </c>
      <c r="C109" t="str">
        <f>IF(AND('Sch D1 Rural'!F111&gt;0,'Sch D1 Rural'!G111&lt;1),"Fail","Pass")</f>
        <v>Pass</v>
      </c>
    </row>
    <row r="110" spans="1:3" x14ac:dyDescent="0.25">
      <c r="A110">
        <v>109</v>
      </c>
      <c r="B110" t="str">
        <f>IF(AND('Sch D1 Rural'!G112&gt;0,'Sch D1 Rural'!F112&lt;1),"Fail","Pass")</f>
        <v>Pass</v>
      </c>
      <c r="C110" t="str">
        <f>IF(AND('Sch D1 Rural'!F112&gt;0,'Sch D1 Rural'!G112&lt;1),"Fail","Pass")</f>
        <v>Pass</v>
      </c>
    </row>
    <row r="111" spans="1:3" x14ac:dyDescent="0.25">
      <c r="A111">
        <v>110</v>
      </c>
      <c r="B111" t="str">
        <f>IF(AND('Sch D1 Rural'!G113&gt;0,'Sch D1 Rural'!F113&lt;1),"Fail","Pass")</f>
        <v>Pass</v>
      </c>
      <c r="C111" t="str">
        <f>IF(AND('Sch D1 Rural'!F113&gt;0,'Sch D1 Rural'!G113&lt;1),"Fail","Pass")</f>
        <v>Pass</v>
      </c>
    </row>
    <row r="112" spans="1:3" x14ac:dyDescent="0.25">
      <c r="A112">
        <v>111</v>
      </c>
      <c r="B112" t="str">
        <f>IF(AND('Sch D1 Rural'!G114&gt;0,'Sch D1 Rural'!F114&lt;1),"Fail","Pass")</f>
        <v>Pass</v>
      </c>
      <c r="C112" t="str">
        <f>IF(AND('Sch D1 Rural'!F114&gt;0,'Sch D1 Rural'!G114&lt;1),"Fail","Pass")</f>
        <v>Pass</v>
      </c>
    </row>
    <row r="113" spans="1:3" x14ac:dyDescent="0.25">
      <c r="A113">
        <v>112</v>
      </c>
      <c r="B113" t="str">
        <f>IF(AND('Sch D1 Rural'!G115&gt;0,'Sch D1 Rural'!F115&lt;1),"Fail","Pass")</f>
        <v>Pass</v>
      </c>
      <c r="C113" t="str">
        <f>IF(AND('Sch D1 Rural'!F115&gt;0,'Sch D1 Rural'!G115&lt;1),"Fail","Pass")</f>
        <v>Pass</v>
      </c>
    </row>
    <row r="114" spans="1:3" x14ac:dyDescent="0.25">
      <c r="A114">
        <v>113</v>
      </c>
      <c r="B114" t="str">
        <f>IF(AND('Sch D1 Rural'!G116&gt;0,'Sch D1 Rural'!F116&lt;1),"Fail","Pass")</f>
        <v>Pass</v>
      </c>
      <c r="C114" t="str">
        <f>IF(AND('Sch D1 Rural'!F116&gt;0,'Sch D1 Rural'!G116&lt;1),"Fail","Pass")</f>
        <v>Pass</v>
      </c>
    </row>
    <row r="115" spans="1:3" x14ac:dyDescent="0.25">
      <c r="A115">
        <v>114</v>
      </c>
      <c r="B115" t="str">
        <f>IF(AND('Sch D1 Rural'!G117&gt;0,'Sch D1 Rural'!F117&lt;1),"Fail","Pass")</f>
        <v>Pass</v>
      </c>
      <c r="C115" t="str">
        <f>IF(AND('Sch D1 Rural'!F117&gt;0,'Sch D1 Rural'!G117&lt;1),"Fail","Pass")</f>
        <v>Pass</v>
      </c>
    </row>
    <row r="116" spans="1:3" x14ac:dyDescent="0.25">
      <c r="A116">
        <v>115</v>
      </c>
      <c r="B116" t="str">
        <f>IF(AND('Sch D1 Rural'!G118&gt;0,'Sch D1 Rural'!F118&lt;1),"Fail","Pass")</f>
        <v>Pass</v>
      </c>
      <c r="C116" t="str">
        <f>IF(AND('Sch D1 Rural'!F118&gt;0,'Sch D1 Rural'!G118&lt;1),"Fail","Pass")</f>
        <v>Pass</v>
      </c>
    </row>
    <row r="117" spans="1:3" x14ac:dyDescent="0.25">
      <c r="A117">
        <v>116</v>
      </c>
      <c r="B117" t="str">
        <f>IF(AND('Sch D1 Rural'!G119&gt;0,'Sch D1 Rural'!F119&lt;1),"Fail","Pass")</f>
        <v>Pass</v>
      </c>
      <c r="C117" t="str">
        <f>IF(AND('Sch D1 Rural'!F119&gt;0,'Sch D1 Rural'!G119&lt;1),"Fail","Pass")</f>
        <v>Pass</v>
      </c>
    </row>
    <row r="118" spans="1:3" x14ac:dyDescent="0.25">
      <c r="A118">
        <v>117</v>
      </c>
      <c r="B118" t="str">
        <f>IF(AND('Sch D1 Rural'!G120&gt;0,'Sch D1 Rural'!F120&lt;1),"Fail","Pass")</f>
        <v>Pass</v>
      </c>
      <c r="C118" t="str">
        <f>IF(AND('Sch D1 Rural'!F120&gt;0,'Sch D1 Rural'!G120&lt;1),"Fail","Pass")</f>
        <v>Pass</v>
      </c>
    </row>
    <row r="119" spans="1:3" x14ac:dyDescent="0.25">
      <c r="A119">
        <v>118</v>
      </c>
      <c r="B119" t="str">
        <f>IF(AND('Sch D1 Rural'!G121&gt;0,'Sch D1 Rural'!F121&lt;1),"Fail","Pass")</f>
        <v>Pass</v>
      </c>
      <c r="C119" t="str">
        <f>IF(AND('Sch D1 Rural'!F121&gt;0,'Sch D1 Rural'!G121&lt;1),"Fail","Pass")</f>
        <v>Pass</v>
      </c>
    </row>
    <row r="120" spans="1:3" x14ac:dyDescent="0.25">
      <c r="A120">
        <v>119</v>
      </c>
      <c r="B120" t="str">
        <f>IF(AND('Sch D1 Rural'!G122&gt;0,'Sch D1 Rural'!F122&lt;1),"Fail","Pass")</f>
        <v>Pass</v>
      </c>
      <c r="C120" t="str">
        <f>IF(AND('Sch D1 Rural'!F122&gt;0,'Sch D1 Rural'!G122&lt;1),"Fail","Pass")</f>
        <v>Pass</v>
      </c>
    </row>
    <row r="121" spans="1:3" x14ac:dyDescent="0.25">
      <c r="A121">
        <v>120</v>
      </c>
      <c r="B121" t="str">
        <f>IF(AND('Sch D1 Rural'!G123&gt;0,'Sch D1 Rural'!F123&lt;1),"Fail","Pass")</f>
        <v>Pass</v>
      </c>
      <c r="C121" t="str">
        <f>IF(AND('Sch D1 Rural'!F123&gt;0,'Sch D1 Rural'!G123&lt;1),"Fail","Pass")</f>
        <v>Pass</v>
      </c>
    </row>
    <row r="122" spans="1:3" x14ac:dyDescent="0.25">
      <c r="A122">
        <v>121</v>
      </c>
      <c r="B122" t="str">
        <f>IF(AND('Sch D1 Rural'!G124&gt;0,'Sch D1 Rural'!F124&lt;1),"Fail","Pass")</f>
        <v>Pass</v>
      </c>
      <c r="C122" t="str">
        <f>IF(AND('Sch D1 Rural'!F124&gt;0,'Sch D1 Rural'!G124&lt;1),"Fail","Pass")</f>
        <v>Pass</v>
      </c>
    </row>
    <row r="123" spans="1:3" x14ac:dyDescent="0.25">
      <c r="A123">
        <v>122</v>
      </c>
      <c r="B123" t="str">
        <f>IF(AND('Sch D1 Rural'!G125&gt;0,'Sch D1 Rural'!F125&lt;1),"Fail","Pass")</f>
        <v>Pass</v>
      </c>
      <c r="C123" t="str">
        <f>IF(AND('Sch D1 Rural'!F125&gt;0,'Sch D1 Rural'!G125&lt;1),"Fail","Pass")</f>
        <v>Pass</v>
      </c>
    </row>
    <row r="124" spans="1:3" x14ac:dyDescent="0.25">
      <c r="A124">
        <v>123</v>
      </c>
      <c r="B124" t="str">
        <f>IF(AND('Sch D1 Rural'!G126&gt;0,'Sch D1 Rural'!F126&lt;1),"Fail","Pass")</f>
        <v>Pass</v>
      </c>
      <c r="C124" t="str">
        <f>IF(AND('Sch D1 Rural'!F126&gt;0,'Sch D1 Rural'!G126&lt;1),"Fail","Pass")</f>
        <v>Pass</v>
      </c>
    </row>
    <row r="125" spans="1:3" x14ac:dyDescent="0.25">
      <c r="A125">
        <v>124</v>
      </c>
      <c r="B125" t="str">
        <f>IF(AND('Sch D1 Rural'!G127&gt;0,'Sch D1 Rural'!F127&lt;1),"Fail","Pass")</f>
        <v>Pass</v>
      </c>
      <c r="C125" t="str">
        <f>IF(AND('Sch D1 Rural'!F127&gt;0,'Sch D1 Rural'!G127&lt;1),"Fail","Pass")</f>
        <v>Pass</v>
      </c>
    </row>
    <row r="126" spans="1:3" x14ac:dyDescent="0.25">
      <c r="A126">
        <v>125</v>
      </c>
      <c r="B126" t="str">
        <f>IF(AND('Sch D1 Rural'!G128&gt;0,'Sch D1 Rural'!F128&lt;1),"Fail","Pass")</f>
        <v>Pass</v>
      </c>
      <c r="C126" t="str">
        <f>IF(AND('Sch D1 Rural'!F128&gt;0,'Sch D1 Rural'!G128&lt;1),"Fail","Pass")</f>
        <v>Pass</v>
      </c>
    </row>
    <row r="127" spans="1:3" x14ac:dyDescent="0.25">
      <c r="A127">
        <v>126</v>
      </c>
      <c r="B127" t="str">
        <f>IF(AND('Sch D1 Rural'!G129&gt;0,'Sch D1 Rural'!F129&lt;1),"Fail","Pass")</f>
        <v>Pass</v>
      </c>
      <c r="C127" t="str">
        <f>IF(AND('Sch D1 Rural'!F129&gt;0,'Sch D1 Rural'!G129&lt;1),"Fail","Pass")</f>
        <v>Pass</v>
      </c>
    </row>
    <row r="128" spans="1:3" x14ac:dyDescent="0.25">
      <c r="A128">
        <v>127</v>
      </c>
      <c r="B128" t="str">
        <f>IF(AND('Sch D1 Rural'!G130&gt;0,'Sch D1 Rural'!F130&lt;1),"Fail","Pass")</f>
        <v>Pass</v>
      </c>
      <c r="C128" t="str">
        <f>IF(AND('Sch D1 Rural'!F130&gt;0,'Sch D1 Rural'!G130&lt;1),"Fail","Pass")</f>
        <v>Pass</v>
      </c>
    </row>
    <row r="129" spans="1:3" x14ac:dyDescent="0.25">
      <c r="A129">
        <v>128</v>
      </c>
      <c r="B129" t="str">
        <f>IF(AND('Sch D1 Rural'!G131&gt;0,'Sch D1 Rural'!F131&lt;1),"Fail","Pass")</f>
        <v>Pass</v>
      </c>
      <c r="C129" t="str">
        <f>IF(AND('Sch D1 Rural'!F131&gt;0,'Sch D1 Rural'!G131&lt;1),"Fail","Pass")</f>
        <v>Pass</v>
      </c>
    </row>
    <row r="130" spans="1:3" x14ac:dyDescent="0.25">
      <c r="A130">
        <v>129</v>
      </c>
      <c r="B130" t="str">
        <f>IF(AND('Sch D1 Rural'!G132&gt;0,'Sch D1 Rural'!F132&lt;1),"Fail","Pass")</f>
        <v>Pass</v>
      </c>
      <c r="C130" t="str">
        <f>IF(AND('Sch D1 Rural'!F132&gt;0,'Sch D1 Rural'!G132&lt;1),"Fail","Pass")</f>
        <v>Pass</v>
      </c>
    </row>
    <row r="131" spans="1:3" x14ac:dyDescent="0.25">
      <c r="A131">
        <v>130</v>
      </c>
      <c r="B131" t="str">
        <f>IF(AND('Sch D1 Rural'!G133&gt;0,'Sch D1 Rural'!F133&lt;1),"Fail","Pass")</f>
        <v>Pass</v>
      </c>
      <c r="C131" t="str">
        <f>IF(AND('Sch D1 Rural'!F133&gt;0,'Sch D1 Rural'!G133&lt;1),"Fail","Pass")</f>
        <v>Pass</v>
      </c>
    </row>
    <row r="132" spans="1:3" x14ac:dyDescent="0.25">
      <c r="A132">
        <v>131</v>
      </c>
      <c r="B132" t="str">
        <f>IF(AND('Sch D1 Rural'!G134&gt;0,'Sch D1 Rural'!F134&lt;1),"Fail","Pass")</f>
        <v>Pass</v>
      </c>
      <c r="C132" t="str">
        <f>IF(AND('Sch D1 Rural'!F134&gt;0,'Sch D1 Rural'!G134&lt;1),"Fail","Pass")</f>
        <v>Pass</v>
      </c>
    </row>
    <row r="133" spans="1:3" x14ac:dyDescent="0.25">
      <c r="A133">
        <v>132</v>
      </c>
      <c r="B133" t="str">
        <f>IF(AND('Sch D1 Rural'!G135&gt;0,'Sch D1 Rural'!F135&lt;1),"Fail","Pass")</f>
        <v>Pass</v>
      </c>
      <c r="C133" t="str">
        <f>IF(AND('Sch D1 Rural'!F135&gt;0,'Sch D1 Rural'!G135&lt;1),"Fail","Pass")</f>
        <v>Pass</v>
      </c>
    </row>
    <row r="134" spans="1:3" x14ac:dyDescent="0.25">
      <c r="A134">
        <v>133</v>
      </c>
      <c r="B134" t="str">
        <f>IF(AND('Sch D1 Rural'!G136&gt;0,'Sch D1 Rural'!F136&lt;1),"Fail","Pass")</f>
        <v>Pass</v>
      </c>
      <c r="C134" t="str">
        <f>IF(AND('Sch D1 Rural'!F136&gt;0,'Sch D1 Rural'!G136&lt;1),"Fail","Pass")</f>
        <v>Pass</v>
      </c>
    </row>
    <row r="135" spans="1:3" x14ac:dyDescent="0.25">
      <c r="A135">
        <v>134</v>
      </c>
      <c r="B135" t="str">
        <f>IF(AND('Sch D1 Rural'!G137&gt;0,'Sch D1 Rural'!F137&lt;1),"Fail","Pass")</f>
        <v>Pass</v>
      </c>
      <c r="C135" t="str">
        <f>IF(AND('Sch D1 Rural'!F137&gt;0,'Sch D1 Rural'!G137&lt;1),"Fail","Pass")</f>
        <v>Pass</v>
      </c>
    </row>
    <row r="136" spans="1:3" x14ac:dyDescent="0.25">
      <c r="A136">
        <v>135</v>
      </c>
      <c r="B136" t="str">
        <f>IF(AND('Sch D1 Rural'!G138&gt;0,'Sch D1 Rural'!F138&lt;1),"Fail","Pass")</f>
        <v>Pass</v>
      </c>
      <c r="C136" t="str">
        <f>IF(AND('Sch D1 Rural'!F138&gt;0,'Sch D1 Rural'!G138&lt;1),"Fail","Pass")</f>
        <v>Pass</v>
      </c>
    </row>
    <row r="137" spans="1:3" x14ac:dyDescent="0.25">
      <c r="A137">
        <v>136</v>
      </c>
      <c r="B137" t="str">
        <f>IF(AND('Sch D1 Rural'!G139&gt;0,'Sch D1 Rural'!F139&lt;1),"Fail","Pass")</f>
        <v>Pass</v>
      </c>
      <c r="C137" t="str">
        <f>IF(AND('Sch D1 Rural'!F139&gt;0,'Sch D1 Rural'!G139&lt;1),"Fail","Pass")</f>
        <v>Pass</v>
      </c>
    </row>
    <row r="138" spans="1:3" x14ac:dyDescent="0.25">
      <c r="A138">
        <v>137</v>
      </c>
      <c r="B138" t="str">
        <f>IF(AND('Sch D1 Rural'!G140&gt;0,'Sch D1 Rural'!F140&lt;1),"Fail","Pass")</f>
        <v>Pass</v>
      </c>
      <c r="C138" t="str">
        <f>IF(AND('Sch D1 Rural'!F140&gt;0,'Sch D1 Rural'!G140&lt;1),"Fail","Pass")</f>
        <v>Pass</v>
      </c>
    </row>
    <row r="139" spans="1:3" x14ac:dyDescent="0.25">
      <c r="A139">
        <v>138</v>
      </c>
      <c r="B139" t="str">
        <f>IF(AND('Sch D1 Rural'!G141&gt;0,'Sch D1 Rural'!F141&lt;1),"Fail","Pass")</f>
        <v>Pass</v>
      </c>
      <c r="C139" t="str">
        <f>IF(AND('Sch D1 Rural'!F141&gt;0,'Sch D1 Rural'!G141&lt;1),"Fail","Pass")</f>
        <v>Pass</v>
      </c>
    </row>
    <row r="140" spans="1:3" x14ac:dyDescent="0.25">
      <c r="A140">
        <v>139</v>
      </c>
      <c r="B140" t="str">
        <f>IF(AND('Sch D1 Rural'!G142&gt;0,'Sch D1 Rural'!F142&lt;1),"Fail","Pass")</f>
        <v>Pass</v>
      </c>
      <c r="C140" t="str">
        <f>IF(AND('Sch D1 Rural'!F142&gt;0,'Sch D1 Rural'!G142&lt;1),"Fail","Pass")</f>
        <v>Pass</v>
      </c>
    </row>
    <row r="141" spans="1:3" x14ac:dyDescent="0.25">
      <c r="A141">
        <v>140</v>
      </c>
      <c r="B141" t="str">
        <f>IF(AND('Sch D1 Rural'!G143&gt;0,'Sch D1 Rural'!F143&lt;1),"Fail","Pass")</f>
        <v>Pass</v>
      </c>
      <c r="C141" t="str">
        <f>IF(AND('Sch D1 Rural'!F143&gt;0,'Sch D1 Rural'!G143&lt;1),"Fail","Pass")</f>
        <v>Pass</v>
      </c>
    </row>
    <row r="142" spans="1:3" x14ac:dyDescent="0.25">
      <c r="A142">
        <v>141</v>
      </c>
      <c r="B142" t="str">
        <f>IF(AND('Sch D1 Rural'!G144&gt;0,'Sch D1 Rural'!F144&lt;1),"Fail","Pass")</f>
        <v>Pass</v>
      </c>
      <c r="C142" t="str">
        <f>IF(AND('Sch D1 Rural'!F144&gt;0,'Sch D1 Rural'!G144&lt;1),"Fail","Pass")</f>
        <v>Pass</v>
      </c>
    </row>
    <row r="143" spans="1:3" x14ac:dyDescent="0.25">
      <c r="A143">
        <v>142</v>
      </c>
      <c r="B143" t="str">
        <f>IF(AND('Sch D1 Rural'!G145&gt;0,'Sch D1 Rural'!F145&lt;1),"Fail","Pass")</f>
        <v>Pass</v>
      </c>
      <c r="C143" t="str">
        <f>IF(AND('Sch D1 Rural'!F145&gt;0,'Sch D1 Rural'!G145&lt;1),"Fail","Pass")</f>
        <v>Pass</v>
      </c>
    </row>
    <row r="144" spans="1:3" x14ac:dyDescent="0.25">
      <c r="A144">
        <v>143</v>
      </c>
      <c r="B144" t="str">
        <f>IF(AND('Sch D1 Rural'!G146&gt;0,'Sch D1 Rural'!F146&lt;1),"Fail","Pass")</f>
        <v>Pass</v>
      </c>
      <c r="C144" t="str">
        <f>IF(AND('Sch D1 Rural'!F146&gt;0,'Sch D1 Rural'!G146&lt;1),"Fail","Pass")</f>
        <v>Pass</v>
      </c>
    </row>
    <row r="145" spans="1:3" x14ac:dyDescent="0.25">
      <c r="A145">
        <v>144</v>
      </c>
      <c r="B145" t="str">
        <f>IF(AND('Sch D1 Rural'!G147&gt;0,'Sch D1 Rural'!F147&lt;1),"Fail","Pass")</f>
        <v>Pass</v>
      </c>
      <c r="C145" t="str">
        <f>IF(AND('Sch D1 Rural'!F147&gt;0,'Sch D1 Rural'!G147&lt;1),"Fail","Pass")</f>
        <v>Pass</v>
      </c>
    </row>
    <row r="146" spans="1:3" x14ac:dyDescent="0.25">
      <c r="A146">
        <v>145</v>
      </c>
      <c r="B146" t="str">
        <f>IF(AND('Sch D1 Rural'!G148&gt;0,'Sch D1 Rural'!F148&lt;1),"Fail","Pass")</f>
        <v>Pass</v>
      </c>
      <c r="C146" t="str">
        <f>IF(AND('Sch D1 Rural'!F148&gt;0,'Sch D1 Rural'!G148&lt;1),"Fail","Pass")</f>
        <v>Pass</v>
      </c>
    </row>
    <row r="147" spans="1:3" x14ac:dyDescent="0.25">
      <c r="A147">
        <v>146</v>
      </c>
      <c r="B147" t="str">
        <f>IF(AND('Sch D1 Rural'!G149&gt;0,'Sch D1 Rural'!F149&lt;1),"Fail","Pass")</f>
        <v>Pass</v>
      </c>
      <c r="C147" t="str">
        <f>IF(AND('Sch D1 Rural'!F149&gt;0,'Sch D1 Rural'!G149&lt;1),"Fail","Pass")</f>
        <v>Pass</v>
      </c>
    </row>
    <row r="148" spans="1:3" x14ac:dyDescent="0.25">
      <c r="A148">
        <v>147</v>
      </c>
      <c r="B148" t="str">
        <f>IF(AND('Sch D1 Rural'!G150&gt;0,'Sch D1 Rural'!F150&lt;1),"Fail","Pass")</f>
        <v>Pass</v>
      </c>
      <c r="C148" t="str">
        <f>IF(AND('Sch D1 Rural'!F150&gt;0,'Sch D1 Rural'!G150&lt;1),"Fail","Pass")</f>
        <v>Pass</v>
      </c>
    </row>
    <row r="149" spans="1:3" x14ac:dyDescent="0.25">
      <c r="A149">
        <v>148</v>
      </c>
      <c r="B149" t="str">
        <f>IF(AND('Sch D1 Rural'!G151&gt;0,'Sch D1 Rural'!F151&lt;1),"Fail","Pass")</f>
        <v>Pass</v>
      </c>
      <c r="C149" t="str">
        <f>IF(AND('Sch D1 Rural'!F151&gt;0,'Sch D1 Rural'!G151&lt;1),"Fail","Pass")</f>
        <v>Pass</v>
      </c>
    </row>
    <row r="150" spans="1:3" x14ac:dyDescent="0.25">
      <c r="A150">
        <v>149</v>
      </c>
      <c r="B150" t="str">
        <f>IF(AND('Sch D1 Rural'!G152&gt;0,'Sch D1 Rural'!F152&lt;1),"Fail","Pass")</f>
        <v>Pass</v>
      </c>
      <c r="C150" t="str">
        <f>IF(AND('Sch D1 Rural'!F152&gt;0,'Sch D1 Rural'!G152&lt;1),"Fail","Pass")</f>
        <v>Pass</v>
      </c>
    </row>
    <row r="151" spans="1:3" x14ac:dyDescent="0.25">
      <c r="A151">
        <v>150</v>
      </c>
      <c r="B151" t="str">
        <f>IF(AND('Sch D1 Rural'!G153&gt;0,'Sch D1 Rural'!F153&lt;1),"Fail","Pass")</f>
        <v>Pass</v>
      </c>
      <c r="C151" t="str">
        <f>IF(AND('Sch D1 Rural'!F153&gt;0,'Sch D1 Rural'!G153&lt;1),"Fail","Pass")</f>
        <v>Pass</v>
      </c>
    </row>
    <row r="152" spans="1:3" x14ac:dyDescent="0.25">
      <c r="A152">
        <v>151</v>
      </c>
      <c r="B152" t="str">
        <f>IF(AND('Sch D1 Rural'!G154&gt;0,'Sch D1 Rural'!F154&lt;1),"Fail","Pass")</f>
        <v>Pass</v>
      </c>
      <c r="C152" t="str">
        <f>IF(AND('Sch D1 Rural'!F154&gt;0,'Sch D1 Rural'!G154&lt;1),"Fail","Pass")</f>
        <v>Pass</v>
      </c>
    </row>
    <row r="153" spans="1:3" x14ac:dyDescent="0.25">
      <c r="A153">
        <v>152</v>
      </c>
      <c r="B153" t="str">
        <f>IF(AND('Sch D1 Rural'!G155&gt;0,'Sch D1 Rural'!F155&lt;1),"Fail","Pass")</f>
        <v>Pass</v>
      </c>
      <c r="C153" t="str">
        <f>IF(AND('Sch D1 Rural'!F155&gt;0,'Sch D1 Rural'!G155&lt;1),"Fail","Pass")</f>
        <v>Pass</v>
      </c>
    </row>
    <row r="154" spans="1:3" x14ac:dyDescent="0.25">
      <c r="A154">
        <v>153</v>
      </c>
      <c r="B154" t="str">
        <f>IF(AND('Sch D1 Rural'!G156&gt;0,'Sch D1 Rural'!F156&lt;1),"Fail","Pass")</f>
        <v>Pass</v>
      </c>
      <c r="C154" t="str">
        <f>IF(AND('Sch D1 Rural'!F156&gt;0,'Sch D1 Rural'!G156&lt;1),"Fail","Pass")</f>
        <v>Pass</v>
      </c>
    </row>
    <row r="155" spans="1:3" x14ac:dyDescent="0.25">
      <c r="A155">
        <v>154</v>
      </c>
      <c r="B155" t="str">
        <f>IF(AND('Sch D1 Rural'!G157&gt;0,'Sch D1 Rural'!F157&lt;1),"Fail","Pass")</f>
        <v>Pass</v>
      </c>
      <c r="C155" t="str">
        <f>IF(AND('Sch D1 Rural'!F157&gt;0,'Sch D1 Rural'!G157&lt;1),"Fail","Pass")</f>
        <v>Pass</v>
      </c>
    </row>
    <row r="156" spans="1:3" x14ac:dyDescent="0.25">
      <c r="A156">
        <v>155</v>
      </c>
      <c r="B156" t="str">
        <f>IF(AND('Sch D1 Rural'!G158&gt;0,'Sch D1 Rural'!F158&lt;1),"Fail","Pass")</f>
        <v>Pass</v>
      </c>
      <c r="C156" t="str">
        <f>IF(AND('Sch D1 Rural'!F158&gt;0,'Sch D1 Rural'!G158&lt;1),"Fail","Pass")</f>
        <v>Pass</v>
      </c>
    </row>
    <row r="157" spans="1:3" x14ac:dyDescent="0.25">
      <c r="A157">
        <v>156</v>
      </c>
      <c r="B157" t="str">
        <f>IF(AND('Sch D1 Rural'!G159&gt;0,'Sch D1 Rural'!F159&lt;1),"Fail","Pass")</f>
        <v>Pass</v>
      </c>
      <c r="C157" t="str">
        <f>IF(AND('Sch D1 Rural'!F159&gt;0,'Sch D1 Rural'!G159&lt;1),"Fail","Pass")</f>
        <v>Pass</v>
      </c>
    </row>
    <row r="158" spans="1:3" x14ac:dyDescent="0.25">
      <c r="A158">
        <v>157</v>
      </c>
      <c r="B158" t="str">
        <f>IF(AND('Sch D1 Rural'!G160&gt;0,'Sch D1 Rural'!F160&lt;1),"Fail","Pass")</f>
        <v>Pass</v>
      </c>
      <c r="C158" t="str">
        <f>IF(AND('Sch D1 Rural'!F160&gt;0,'Sch D1 Rural'!G160&lt;1),"Fail","Pass")</f>
        <v>Pass</v>
      </c>
    </row>
    <row r="159" spans="1:3" x14ac:dyDescent="0.25">
      <c r="A159">
        <v>158</v>
      </c>
      <c r="B159" t="str">
        <f>IF(AND('Sch D1 Rural'!G161&gt;0,'Sch D1 Rural'!F161&lt;1),"Fail","Pass")</f>
        <v>Pass</v>
      </c>
      <c r="C159" t="str">
        <f>IF(AND('Sch D1 Rural'!F161&gt;0,'Sch D1 Rural'!G161&lt;1),"Fail","Pass")</f>
        <v>Pass</v>
      </c>
    </row>
    <row r="160" spans="1:3" x14ac:dyDescent="0.25">
      <c r="A160">
        <v>159</v>
      </c>
      <c r="B160" t="str">
        <f>IF(AND('Sch D1 Rural'!G162&gt;0,'Sch D1 Rural'!F162&lt;1),"Fail","Pass")</f>
        <v>Pass</v>
      </c>
      <c r="C160" t="str">
        <f>IF(AND('Sch D1 Rural'!F162&gt;0,'Sch D1 Rural'!G162&lt;1),"Fail","Pass")</f>
        <v>Pass</v>
      </c>
    </row>
    <row r="161" spans="1:3" x14ac:dyDescent="0.25">
      <c r="A161">
        <v>160</v>
      </c>
      <c r="B161" t="str">
        <f>IF(AND('Sch D1 Rural'!G163&gt;0,'Sch D1 Rural'!F163&lt;1),"Fail","Pass")</f>
        <v>Pass</v>
      </c>
      <c r="C161" t="str">
        <f>IF(AND('Sch D1 Rural'!F163&gt;0,'Sch D1 Rural'!G163&lt;1),"Fail","Pass")</f>
        <v>Pass</v>
      </c>
    </row>
    <row r="162" spans="1:3" x14ac:dyDescent="0.25">
      <c r="A162">
        <v>161</v>
      </c>
      <c r="B162" t="str">
        <f>IF(AND('Sch D1 Rural'!G164&gt;0,'Sch D1 Rural'!F164&lt;1),"Fail","Pass")</f>
        <v>Pass</v>
      </c>
      <c r="C162" t="str">
        <f>IF(AND('Sch D1 Rural'!F164&gt;0,'Sch D1 Rural'!G164&lt;1),"Fail","Pass")</f>
        <v>Pass</v>
      </c>
    </row>
    <row r="163" spans="1:3" x14ac:dyDescent="0.25">
      <c r="A163">
        <v>162</v>
      </c>
      <c r="B163" t="str">
        <f>IF(AND('Sch D1 Rural'!G165&gt;0,'Sch D1 Rural'!F165&lt;1),"Fail","Pass")</f>
        <v>Pass</v>
      </c>
      <c r="C163" t="str">
        <f>IF(AND('Sch D1 Rural'!F165&gt;0,'Sch D1 Rural'!G165&lt;1),"Fail","Pass")</f>
        <v>Pass</v>
      </c>
    </row>
    <row r="164" spans="1:3" x14ac:dyDescent="0.25">
      <c r="A164">
        <v>163</v>
      </c>
      <c r="B164" t="str">
        <f>IF(AND('Sch D1 Rural'!G166&gt;0,'Sch D1 Rural'!F166&lt;1),"Fail","Pass")</f>
        <v>Pass</v>
      </c>
      <c r="C164" t="str">
        <f>IF(AND('Sch D1 Rural'!F166&gt;0,'Sch D1 Rural'!G166&lt;1),"Fail","Pass")</f>
        <v>Pass</v>
      </c>
    </row>
    <row r="165" spans="1:3" x14ac:dyDescent="0.25">
      <c r="A165">
        <v>164</v>
      </c>
      <c r="B165" t="str">
        <f>IF(AND('Sch D1 Rural'!G167&gt;0,'Sch D1 Rural'!F167&lt;1),"Fail","Pass")</f>
        <v>Pass</v>
      </c>
      <c r="C165" t="str">
        <f>IF(AND('Sch D1 Rural'!F167&gt;0,'Sch D1 Rural'!G167&lt;1),"Fail","Pass")</f>
        <v>Pass</v>
      </c>
    </row>
    <row r="166" spans="1:3" x14ac:dyDescent="0.25">
      <c r="A166">
        <v>165</v>
      </c>
      <c r="B166" t="str">
        <f>IF(AND('Sch D1 Rural'!G168&gt;0,'Sch D1 Rural'!F168&lt;1),"Fail","Pass")</f>
        <v>Pass</v>
      </c>
      <c r="C166" t="str">
        <f>IF(AND('Sch D1 Rural'!F168&gt;0,'Sch D1 Rural'!G168&lt;1),"Fail","Pass")</f>
        <v>Pass</v>
      </c>
    </row>
    <row r="167" spans="1:3" x14ac:dyDescent="0.25">
      <c r="A167">
        <v>166</v>
      </c>
      <c r="B167" t="str">
        <f>IF(AND('Sch D1 Rural'!G169&gt;0,'Sch D1 Rural'!F169&lt;1),"Fail","Pass")</f>
        <v>Pass</v>
      </c>
      <c r="C167" t="str">
        <f>IF(AND('Sch D1 Rural'!F169&gt;0,'Sch D1 Rural'!G169&lt;1),"Fail","Pass")</f>
        <v>Pass</v>
      </c>
    </row>
    <row r="168" spans="1:3" x14ac:dyDescent="0.25">
      <c r="A168">
        <v>167</v>
      </c>
      <c r="B168" t="str">
        <f>IF(AND('Sch D1 Rural'!G170&gt;0,'Sch D1 Rural'!F170&lt;1),"Fail","Pass")</f>
        <v>Pass</v>
      </c>
      <c r="C168" t="str">
        <f>IF(AND('Sch D1 Rural'!F170&gt;0,'Sch D1 Rural'!G170&lt;1),"Fail","Pass")</f>
        <v>Pass</v>
      </c>
    </row>
    <row r="169" spans="1:3" x14ac:dyDescent="0.25">
      <c r="A169">
        <v>168</v>
      </c>
      <c r="B169" t="str">
        <f>IF(AND('Sch D1 Rural'!G171&gt;0,'Sch D1 Rural'!F171&lt;1),"Fail","Pass")</f>
        <v>Pass</v>
      </c>
      <c r="C169" t="str">
        <f>IF(AND('Sch D1 Rural'!F171&gt;0,'Sch D1 Rural'!G171&lt;1),"Fail","Pass")</f>
        <v>Pass</v>
      </c>
    </row>
    <row r="170" spans="1:3" x14ac:dyDescent="0.25">
      <c r="A170">
        <v>169</v>
      </c>
      <c r="B170" t="str">
        <f>IF(AND('Sch D1 Rural'!G172&gt;0,'Sch D1 Rural'!F172&lt;1),"Fail","Pass")</f>
        <v>Pass</v>
      </c>
      <c r="C170" t="str">
        <f>IF(AND('Sch D1 Rural'!F172&gt;0,'Sch D1 Rural'!G172&lt;1),"Fail","Pass")</f>
        <v>Pass</v>
      </c>
    </row>
    <row r="171" spans="1:3" x14ac:dyDescent="0.25">
      <c r="A171">
        <v>170</v>
      </c>
      <c r="B171" t="str">
        <f>IF(AND('Sch D1 Rural'!G173&gt;0,'Sch D1 Rural'!F173&lt;1),"Fail","Pass")</f>
        <v>Pass</v>
      </c>
      <c r="C171" t="str">
        <f>IF(AND('Sch D1 Rural'!F173&gt;0,'Sch D1 Rural'!G173&lt;1),"Fail","Pass")</f>
        <v>Pass</v>
      </c>
    </row>
    <row r="172" spans="1:3" x14ac:dyDescent="0.25">
      <c r="A172">
        <v>171</v>
      </c>
      <c r="B172" t="str">
        <f>IF(AND('Sch D1 Rural'!G174&gt;0,'Sch D1 Rural'!F174&lt;1),"Fail","Pass")</f>
        <v>Pass</v>
      </c>
      <c r="C172" t="str">
        <f>IF(AND('Sch D1 Rural'!F174&gt;0,'Sch D1 Rural'!G174&lt;1),"Fail","Pass")</f>
        <v>Pass</v>
      </c>
    </row>
    <row r="173" spans="1:3" x14ac:dyDescent="0.25">
      <c r="A173">
        <v>172</v>
      </c>
      <c r="B173" t="str">
        <f>IF(AND('Sch D1 Rural'!G175&gt;0,'Sch D1 Rural'!F175&lt;1),"Fail","Pass")</f>
        <v>Pass</v>
      </c>
      <c r="C173" t="str">
        <f>IF(AND('Sch D1 Rural'!F175&gt;0,'Sch D1 Rural'!G175&lt;1),"Fail","Pass")</f>
        <v>Pass</v>
      </c>
    </row>
    <row r="174" spans="1:3" x14ac:dyDescent="0.25">
      <c r="A174">
        <v>173</v>
      </c>
      <c r="B174" t="str">
        <f>IF(AND('Sch D1 Rural'!G176&gt;0,'Sch D1 Rural'!F176&lt;1),"Fail","Pass")</f>
        <v>Pass</v>
      </c>
      <c r="C174" t="str">
        <f>IF(AND('Sch D1 Rural'!F176&gt;0,'Sch D1 Rural'!G176&lt;1),"Fail","Pass")</f>
        <v>Pass</v>
      </c>
    </row>
    <row r="175" spans="1:3" x14ac:dyDescent="0.25">
      <c r="A175">
        <v>174</v>
      </c>
      <c r="B175" t="str">
        <f>IF(AND('Sch D1 Rural'!G177&gt;0,'Sch D1 Rural'!F177&lt;1),"Fail","Pass")</f>
        <v>Pass</v>
      </c>
      <c r="C175" t="str">
        <f>IF(AND('Sch D1 Rural'!F177&gt;0,'Sch D1 Rural'!G177&lt;1),"Fail","Pass")</f>
        <v>Pass</v>
      </c>
    </row>
    <row r="176" spans="1:3" x14ac:dyDescent="0.25">
      <c r="A176">
        <v>175</v>
      </c>
      <c r="B176" t="str">
        <f>IF(AND('Sch D1 Rural'!G178&gt;0,'Sch D1 Rural'!F178&lt;1),"Fail","Pass")</f>
        <v>Pass</v>
      </c>
      <c r="C176" t="str">
        <f>IF(AND('Sch D1 Rural'!F178&gt;0,'Sch D1 Rural'!G178&lt;1),"Fail","Pass")</f>
        <v>Pass</v>
      </c>
    </row>
    <row r="177" spans="1:3" x14ac:dyDescent="0.25">
      <c r="A177">
        <v>176</v>
      </c>
      <c r="B177" t="str">
        <f>IF(AND('Sch D1 Rural'!G179&gt;0,'Sch D1 Rural'!F179&lt;1),"Fail","Pass")</f>
        <v>Pass</v>
      </c>
      <c r="C177" t="str">
        <f>IF(AND('Sch D1 Rural'!F179&gt;0,'Sch D1 Rural'!G179&lt;1),"Fail","Pass")</f>
        <v>Pass</v>
      </c>
    </row>
    <row r="178" spans="1:3" x14ac:dyDescent="0.25">
      <c r="A178">
        <v>177</v>
      </c>
      <c r="B178" t="str">
        <f>IF(AND('Sch D1 Rural'!G180&gt;0,'Sch D1 Rural'!F180&lt;1),"Fail","Pass")</f>
        <v>Pass</v>
      </c>
      <c r="C178" t="str">
        <f>IF(AND('Sch D1 Rural'!F180&gt;0,'Sch D1 Rural'!G180&lt;1),"Fail","Pass")</f>
        <v>Pass</v>
      </c>
    </row>
    <row r="179" spans="1:3" x14ac:dyDescent="0.25">
      <c r="A179">
        <v>178</v>
      </c>
      <c r="B179" t="str">
        <f>IF(AND('Sch D1 Rural'!G181&gt;0,'Sch D1 Rural'!F181&lt;1),"Fail","Pass")</f>
        <v>Pass</v>
      </c>
      <c r="C179" t="str">
        <f>IF(AND('Sch D1 Rural'!F181&gt;0,'Sch D1 Rural'!G181&lt;1),"Fail","Pass")</f>
        <v>Pass</v>
      </c>
    </row>
    <row r="180" spans="1:3" x14ac:dyDescent="0.25">
      <c r="A180">
        <v>179</v>
      </c>
      <c r="B180" t="str">
        <f>IF(AND('Sch D1 Rural'!G182&gt;0,'Sch D1 Rural'!F182&lt;1),"Fail","Pass")</f>
        <v>Pass</v>
      </c>
      <c r="C180" t="str">
        <f>IF(AND('Sch D1 Rural'!F182&gt;0,'Sch D1 Rural'!G182&lt;1),"Fail","Pass")</f>
        <v>Pass</v>
      </c>
    </row>
    <row r="181" spans="1:3" x14ac:dyDescent="0.25">
      <c r="A181">
        <v>180</v>
      </c>
      <c r="B181" t="str">
        <f>IF(AND('Sch D1 Rural'!G183&gt;0,'Sch D1 Rural'!F183&lt;1),"Fail","Pass")</f>
        <v>Pass</v>
      </c>
      <c r="C181" t="str">
        <f>IF(AND('Sch D1 Rural'!F183&gt;0,'Sch D1 Rural'!G183&lt;1),"Fail","Pass")</f>
        <v>Pass</v>
      </c>
    </row>
    <row r="182" spans="1:3" x14ac:dyDescent="0.25">
      <c r="A182">
        <v>181</v>
      </c>
      <c r="B182" t="str">
        <f>IF(AND('Sch D1 Rural'!G184&gt;0,'Sch D1 Rural'!F184&lt;1),"Fail","Pass")</f>
        <v>Pass</v>
      </c>
      <c r="C182" t="str">
        <f>IF(AND('Sch D1 Rural'!F184&gt;0,'Sch D1 Rural'!G184&lt;1),"Fail","Pass")</f>
        <v>Pass</v>
      </c>
    </row>
    <row r="183" spans="1:3" x14ac:dyDescent="0.25">
      <c r="A183">
        <v>182</v>
      </c>
      <c r="B183" t="str">
        <f>IF(AND('Sch D1 Rural'!G185&gt;0,'Sch D1 Rural'!F185&lt;1),"Fail","Pass")</f>
        <v>Pass</v>
      </c>
      <c r="C183" t="str">
        <f>IF(AND('Sch D1 Rural'!F185&gt;0,'Sch D1 Rural'!G185&lt;1),"Fail","Pass")</f>
        <v>Pass</v>
      </c>
    </row>
    <row r="184" spans="1:3" x14ac:dyDescent="0.25">
      <c r="A184">
        <v>183</v>
      </c>
      <c r="B184" t="str">
        <f>IF(AND('Sch D1 Rural'!G186&gt;0,'Sch D1 Rural'!F186&lt;1),"Fail","Pass")</f>
        <v>Pass</v>
      </c>
      <c r="C184" t="str">
        <f>IF(AND('Sch D1 Rural'!F186&gt;0,'Sch D1 Rural'!G186&lt;1),"Fail","Pass")</f>
        <v>Pass</v>
      </c>
    </row>
    <row r="185" spans="1:3" x14ac:dyDescent="0.25">
      <c r="A185">
        <v>184</v>
      </c>
      <c r="B185" t="str">
        <f>IF(AND('Sch D1 Rural'!G187&gt;0,'Sch D1 Rural'!F187&lt;1),"Fail","Pass")</f>
        <v>Pass</v>
      </c>
      <c r="C185" t="str">
        <f>IF(AND('Sch D1 Rural'!F187&gt;0,'Sch D1 Rural'!G187&lt;1),"Fail","Pass")</f>
        <v>Pass</v>
      </c>
    </row>
    <row r="186" spans="1:3" x14ac:dyDescent="0.25">
      <c r="A186">
        <v>185</v>
      </c>
      <c r="B186" t="str">
        <f>IF(AND('Sch D1 Rural'!G188&gt;0,'Sch D1 Rural'!F188&lt;1),"Fail","Pass")</f>
        <v>Pass</v>
      </c>
      <c r="C186" t="str">
        <f>IF(AND('Sch D1 Rural'!F188&gt;0,'Sch D1 Rural'!G188&lt;1),"Fail","Pass")</f>
        <v>Pass</v>
      </c>
    </row>
    <row r="187" spans="1:3" x14ac:dyDescent="0.25">
      <c r="A187">
        <v>186</v>
      </c>
      <c r="B187" t="str">
        <f>IF(AND('Sch D1 Rural'!G189&gt;0,'Sch D1 Rural'!F189&lt;1),"Fail","Pass")</f>
        <v>Pass</v>
      </c>
      <c r="C187" t="str">
        <f>IF(AND('Sch D1 Rural'!F189&gt;0,'Sch D1 Rural'!G189&lt;1),"Fail","Pass")</f>
        <v>Pass</v>
      </c>
    </row>
    <row r="188" spans="1:3" x14ac:dyDescent="0.25">
      <c r="A188">
        <v>187</v>
      </c>
      <c r="B188" t="str">
        <f>IF(AND('Sch D1 Rural'!G190&gt;0,'Sch D1 Rural'!F190&lt;1),"Fail","Pass")</f>
        <v>Pass</v>
      </c>
      <c r="C188" t="str">
        <f>IF(AND('Sch D1 Rural'!F190&gt;0,'Sch D1 Rural'!G190&lt;1),"Fail","Pass")</f>
        <v>Pass</v>
      </c>
    </row>
    <row r="189" spans="1:3" x14ac:dyDescent="0.25">
      <c r="A189">
        <v>188</v>
      </c>
      <c r="B189" t="str">
        <f>IF(AND('Sch D1 Rural'!G191&gt;0,'Sch D1 Rural'!F191&lt;1),"Fail","Pass")</f>
        <v>Pass</v>
      </c>
      <c r="C189" t="str">
        <f>IF(AND('Sch D1 Rural'!F191&gt;0,'Sch D1 Rural'!G191&lt;1),"Fail","Pass")</f>
        <v>Pass</v>
      </c>
    </row>
    <row r="190" spans="1:3" x14ac:dyDescent="0.25">
      <c r="A190">
        <v>189</v>
      </c>
      <c r="B190" t="str">
        <f>IF(AND('Sch D1 Rural'!G192&gt;0,'Sch D1 Rural'!F192&lt;1),"Fail","Pass")</f>
        <v>Pass</v>
      </c>
      <c r="C190" t="str">
        <f>IF(AND('Sch D1 Rural'!F192&gt;0,'Sch D1 Rural'!G192&lt;1),"Fail","Pass")</f>
        <v>Pass</v>
      </c>
    </row>
    <row r="191" spans="1:3" x14ac:dyDescent="0.25">
      <c r="A191">
        <v>190</v>
      </c>
      <c r="B191" t="str">
        <f>IF(AND('Sch D1 Rural'!G193&gt;0,'Sch D1 Rural'!F193&lt;1),"Fail","Pass")</f>
        <v>Pass</v>
      </c>
      <c r="C191" t="str">
        <f>IF(AND('Sch D1 Rural'!F193&gt;0,'Sch D1 Rural'!G193&lt;1),"Fail","Pass")</f>
        <v>Pass</v>
      </c>
    </row>
    <row r="192" spans="1:3" x14ac:dyDescent="0.25">
      <c r="A192">
        <v>191</v>
      </c>
      <c r="B192" t="str">
        <f>IF(AND('Sch D1 Rural'!G194&gt;0,'Sch D1 Rural'!F194&lt;1),"Fail","Pass")</f>
        <v>Pass</v>
      </c>
      <c r="C192" t="str">
        <f>IF(AND('Sch D1 Rural'!F194&gt;0,'Sch D1 Rural'!G194&lt;1),"Fail","Pass")</f>
        <v>Pass</v>
      </c>
    </row>
    <row r="193" spans="1:3" x14ac:dyDescent="0.25">
      <c r="A193">
        <v>192</v>
      </c>
      <c r="B193" t="str">
        <f>IF(AND('Sch D1 Rural'!G195&gt;0,'Sch D1 Rural'!F195&lt;1),"Fail","Pass")</f>
        <v>Pass</v>
      </c>
      <c r="C193" t="str">
        <f>IF(AND('Sch D1 Rural'!F195&gt;0,'Sch D1 Rural'!G195&lt;1),"Fail","Pass")</f>
        <v>Pass</v>
      </c>
    </row>
    <row r="194" spans="1:3" x14ac:dyDescent="0.25">
      <c r="A194">
        <v>193</v>
      </c>
      <c r="B194" t="str">
        <f>IF(AND('Sch D1 Rural'!G196&gt;0,'Sch D1 Rural'!F196&lt;1),"Fail","Pass")</f>
        <v>Pass</v>
      </c>
      <c r="C194" t="str">
        <f>IF(AND('Sch D1 Rural'!F196&gt;0,'Sch D1 Rural'!G196&lt;1),"Fail","Pass")</f>
        <v>Pass</v>
      </c>
    </row>
    <row r="195" spans="1:3" x14ac:dyDescent="0.25">
      <c r="A195">
        <v>194</v>
      </c>
      <c r="B195" t="str">
        <f>IF(AND('Sch D1 Rural'!G197&gt;0,'Sch D1 Rural'!F197&lt;1),"Fail","Pass")</f>
        <v>Pass</v>
      </c>
      <c r="C195" t="str">
        <f>IF(AND('Sch D1 Rural'!F197&gt;0,'Sch D1 Rural'!G197&lt;1),"Fail","Pass")</f>
        <v>Pass</v>
      </c>
    </row>
    <row r="196" spans="1:3" x14ac:dyDescent="0.25">
      <c r="A196">
        <v>195</v>
      </c>
      <c r="B196" t="str">
        <f>IF(AND('Sch D1 Rural'!G198&gt;0,'Sch D1 Rural'!F198&lt;1),"Fail","Pass")</f>
        <v>Pass</v>
      </c>
      <c r="C196" t="str">
        <f>IF(AND('Sch D1 Rural'!F198&gt;0,'Sch D1 Rural'!G198&lt;1),"Fail","Pass")</f>
        <v>Pass</v>
      </c>
    </row>
    <row r="197" spans="1:3" x14ac:dyDescent="0.25">
      <c r="A197">
        <v>196</v>
      </c>
      <c r="B197" t="str">
        <f>IF(AND('Sch D1 Rural'!G199&gt;0,'Sch D1 Rural'!F199&lt;1),"Fail","Pass")</f>
        <v>Pass</v>
      </c>
      <c r="C197" t="str">
        <f>IF(AND('Sch D1 Rural'!F199&gt;0,'Sch D1 Rural'!G199&lt;1),"Fail","Pass")</f>
        <v>Pass</v>
      </c>
    </row>
    <row r="198" spans="1:3" x14ac:dyDescent="0.25">
      <c r="A198">
        <v>197</v>
      </c>
      <c r="B198" t="str">
        <f>IF(AND('Sch D1 Rural'!G200&gt;0,'Sch D1 Rural'!F200&lt;1),"Fail","Pass")</f>
        <v>Pass</v>
      </c>
      <c r="C198" t="str">
        <f>IF(AND('Sch D1 Rural'!F200&gt;0,'Sch D1 Rural'!G200&lt;1),"Fail","Pass")</f>
        <v>Pass</v>
      </c>
    </row>
    <row r="199" spans="1:3" x14ac:dyDescent="0.25">
      <c r="A199">
        <v>198</v>
      </c>
      <c r="B199" t="str">
        <f>IF(AND('Sch D1 Rural'!G201&gt;0,'Sch D1 Rural'!F201&lt;1),"Fail","Pass")</f>
        <v>Pass</v>
      </c>
      <c r="C199" t="str">
        <f>IF(AND('Sch D1 Rural'!F201&gt;0,'Sch D1 Rural'!G201&lt;1),"Fail","Pass")</f>
        <v>Pass</v>
      </c>
    </row>
    <row r="200" spans="1:3" x14ac:dyDescent="0.25">
      <c r="A200">
        <v>199</v>
      </c>
      <c r="B200" t="str">
        <f>IF(AND('Sch D1 Rural'!G202&gt;0,'Sch D1 Rural'!F202&lt;1),"Fail","Pass")</f>
        <v>Pass</v>
      </c>
      <c r="C200" t="str">
        <f>IF(AND('Sch D1 Rural'!F202&gt;0,'Sch D1 Rural'!G202&lt;1),"Fail","Pass")</f>
        <v>Pass</v>
      </c>
    </row>
    <row r="201" spans="1:3" x14ac:dyDescent="0.25">
      <c r="A201">
        <v>200</v>
      </c>
      <c r="B201" t="str">
        <f>IF(AND('Sch D1 Rural'!G203&gt;0,'Sch D1 Rural'!F203&lt;1),"Fail","Pass")</f>
        <v>Pass</v>
      </c>
      <c r="C201" t="str">
        <f>IF(AND('Sch D1 Rural'!F203&gt;0,'Sch D1 Rural'!G203&lt;1),"Fail","Pass")</f>
        <v>Pass</v>
      </c>
    </row>
    <row r="202" spans="1:3" x14ac:dyDescent="0.25">
      <c r="A202">
        <v>201</v>
      </c>
      <c r="B202" t="str">
        <f>IF(AND('Sch D1 Rural'!G204&gt;0,'Sch D1 Rural'!F204&lt;1),"Fail","Pass")</f>
        <v>Pass</v>
      </c>
      <c r="C202" t="str">
        <f>IF(AND('Sch D1 Rural'!F204&gt;0,'Sch D1 Rural'!G204&lt;1),"Fail","Pass")</f>
        <v>Pass</v>
      </c>
    </row>
    <row r="203" spans="1:3" x14ac:dyDescent="0.25">
      <c r="A203">
        <v>202</v>
      </c>
      <c r="B203" t="str">
        <f>IF(AND('Sch D1 Rural'!G205&gt;0,'Sch D1 Rural'!F205&lt;1),"Fail","Pass")</f>
        <v>Pass</v>
      </c>
      <c r="C203" t="str">
        <f>IF(AND('Sch D1 Rural'!F205&gt;0,'Sch D1 Rural'!G205&lt;1),"Fail","Pass")</f>
        <v>Pass</v>
      </c>
    </row>
    <row r="204" spans="1:3" x14ac:dyDescent="0.25">
      <c r="A204">
        <v>203</v>
      </c>
      <c r="B204" t="str">
        <f>IF(AND('Sch D1 Rural'!G206&gt;0,'Sch D1 Rural'!F206&lt;1),"Fail","Pass")</f>
        <v>Pass</v>
      </c>
      <c r="C204" t="str">
        <f>IF(AND('Sch D1 Rural'!F206&gt;0,'Sch D1 Rural'!G206&lt;1),"Fail","Pass")</f>
        <v>Pass</v>
      </c>
    </row>
    <row r="205" spans="1:3" x14ac:dyDescent="0.25">
      <c r="A205">
        <v>204</v>
      </c>
      <c r="B205" t="str">
        <f>IF(AND('Sch D1 Rural'!G207&gt;0,'Sch D1 Rural'!F207&lt;1),"Fail","Pass")</f>
        <v>Pass</v>
      </c>
      <c r="C205" t="str">
        <f>IF(AND('Sch D1 Rural'!F207&gt;0,'Sch D1 Rural'!G207&lt;1),"Fail","Pass")</f>
        <v>Pass</v>
      </c>
    </row>
    <row r="206" spans="1:3" x14ac:dyDescent="0.25">
      <c r="A206">
        <v>205</v>
      </c>
      <c r="B206" t="str">
        <f>IF(AND('Sch D1 Rural'!G208&gt;0,'Sch D1 Rural'!F208&lt;1),"Fail","Pass")</f>
        <v>Pass</v>
      </c>
      <c r="C206" t="str">
        <f>IF(AND('Sch D1 Rural'!F208&gt;0,'Sch D1 Rural'!G208&lt;1),"Fail","Pass")</f>
        <v>Pass</v>
      </c>
    </row>
    <row r="207" spans="1:3" x14ac:dyDescent="0.25">
      <c r="A207">
        <v>206</v>
      </c>
      <c r="B207" t="str">
        <f>IF(AND('Sch D1 Rural'!G209&gt;0,'Sch D1 Rural'!F209&lt;1),"Fail","Pass")</f>
        <v>Pass</v>
      </c>
      <c r="C207" t="str">
        <f>IF(AND('Sch D1 Rural'!F209&gt;0,'Sch D1 Rural'!G209&lt;1),"Fail","Pass")</f>
        <v>Pass</v>
      </c>
    </row>
    <row r="208" spans="1:3" x14ac:dyDescent="0.25">
      <c r="A208">
        <v>207</v>
      </c>
      <c r="B208" t="str">
        <f>IF(AND('Sch D1 Rural'!G210&gt;0,'Sch D1 Rural'!F210&lt;1),"Fail","Pass")</f>
        <v>Pass</v>
      </c>
      <c r="C208" t="str">
        <f>IF(AND('Sch D1 Rural'!F210&gt;0,'Sch D1 Rural'!G210&lt;1),"Fail","Pass")</f>
        <v>Pass</v>
      </c>
    </row>
    <row r="209" spans="1:3" x14ac:dyDescent="0.25">
      <c r="A209">
        <v>208</v>
      </c>
      <c r="B209" t="str">
        <f>IF(AND('Sch D1 Rural'!G211&gt;0,'Sch D1 Rural'!F211&lt;1),"Fail","Pass")</f>
        <v>Pass</v>
      </c>
      <c r="C209" t="str">
        <f>IF(AND('Sch D1 Rural'!F211&gt;0,'Sch D1 Rural'!G211&lt;1),"Fail","Pass")</f>
        <v>Pass</v>
      </c>
    </row>
    <row r="210" spans="1:3" x14ac:dyDescent="0.25">
      <c r="A210">
        <v>209</v>
      </c>
      <c r="B210" t="str">
        <f>IF(AND('Sch D1 Rural'!G212&gt;0,'Sch D1 Rural'!F212&lt;1),"Fail","Pass")</f>
        <v>Pass</v>
      </c>
      <c r="C210" t="str">
        <f>IF(AND('Sch D1 Rural'!F212&gt;0,'Sch D1 Rural'!G212&lt;1),"Fail","Pass")</f>
        <v>Pass</v>
      </c>
    </row>
    <row r="211" spans="1:3" x14ac:dyDescent="0.25">
      <c r="A211">
        <v>210</v>
      </c>
      <c r="B211" t="str">
        <f>IF(AND('Sch D1 Rural'!G213&gt;0,'Sch D1 Rural'!F213&lt;1),"Fail","Pass")</f>
        <v>Pass</v>
      </c>
      <c r="C211" t="str">
        <f>IF(AND('Sch D1 Rural'!F213&gt;0,'Sch D1 Rural'!G213&lt;1),"Fail","Pass")</f>
        <v>Pass</v>
      </c>
    </row>
    <row r="212" spans="1:3" x14ac:dyDescent="0.25">
      <c r="A212">
        <v>211</v>
      </c>
      <c r="B212" t="str">
        <f>IF(AND('Sch D1 Rural'!G214&gt;0,'Sch D1 Rural'!F214&lt;1),"Fail","Pass")</f>
        <v>Pass</v>
      </c>
      <c r="C212" t="str">
        <f>IF(AND('Sch D1 Rural'!F214&gt;0,'Sch D1 Rural'!G214&lt;1),"Fail","Pass")</f>
        <v>Pass</v>
      </c>
    </row>
    <row r="213" spans="1:3" x14ac:dyDescent="0.25">
      <c r="A213">
        <v>212</v>
      </c>
      <c r="B213" t="str">
        <f>IF(AND('Sch D1 Rural'!G215&gt;0,'Sch D1 Rural'!F215&lt;1),"Fail","Pass")</f>
        <v>Pass</v>
      </c>
      <c r="C213" t="str">
        <f>IF(AND('Sch D1 Rural'!F215&gt;0,'Sch D1 Rural'!G215&lt;1),"Fail","Pass")</f>
        <v>Pass</v>
      </c>
    </row>
    <row r="214" spans="1:3" x14ac:dyDescent="0.25">
      <c r="A214">
        <v>213</v>
      </c>
      <c r="B214" t="str">
        <f>IF(AND('Sch D1 Rural'!G216&gt;0,'Sch D1 Rural'!F216&lt;1),"Fail","Pass")</f>
        <v>Pass</v>
      </c>
      <c r="C214" t="str">
        <f>IF(AND('Sch D1 Rural'!F216&gt;0,'Sch D1 Rural'!G216&lt;1),"Fail","Pass")</f>
        <v>Pass</v>
      </c>
    </row>
    <row r="215" spans="1:3" x14ac:dyDescent="0.25">
      <c r="A215">
        <v>214</v>
      </c>
      <c r="B215" t="str">
        <f>IF(AND('Sch D1 Rural'!G217&gt;0,'Sch D1 Rural'!F217&lt;1),"Fail","Pass")</f>
        <v>Pass</v>
      </c>
      <c r="C215" t="str">
        <f>IF(AND('Sch D1 Rural'!F217&gt;0,'Sch D1 Rural'!G217&lt;1),"Fail","Pass")</f>
        <v>Pass</v>
      </c>
    </row>
    <row r="216" spans="1:3" x14ac:dyDescent="0.25">
      <c r="A216">
        <v>215</v>
      </c>
      <c r="B216" t="str">
        <f>IF(AND('Sch D1 Rural'!G218&gt;0,'Sch D1 Rural'!F218&lt;1),"Fail","Pass")</f>
        <v>Pass</v>
      </c>
      <c r="C216" t="str">
        <f>IF(AND('Sch D1 Rural'!F218&gt;0,'Sch D1 Rural'!G218&lt;1),"Fail","Pass")</f>
        <v>Pass</v>
      </c>
    </row>
    <row r="217" spans="1:3" x14ac:dyDescent="0.25">
      <c r="A217">
        <v>216</v>
      </c>
      <c r="B217" t="str">
        <f>IF(AND('Sch D1 Rural'!G219&gt;0,'Sch D1 Rural'!F219&lt;1),"Fail","Pass")</f>
        <v>Pass</v>
      </c>
      <c r="C217" t="str">
        <f>IF(AND('Sch D1 Rural'!F219&gt;0,'Sch D1 Rural'!G219&lt;1),"Fail","Pass")</f>
        <v>Pass</v>
      </c>
    </row>
    <row r="218" spans="1:3" x14ac:dyDescent="0.25">
      <c r="A218">
        <v>217</v>
      </c>
      <c r="B218" t="str">
        <f>IF(AND('Sch D1 Rural'!G220&gt;0,'Sch D1 Rural'!F220&lt;1),"Fail","Pass")</f>
        <v>Pass</v>
      </c>
      <c r="C218" t="str">
        <f>IF(AND('Sch D1 Rural'!F220&gt;0,'Sch D1 Rural'!G220&lt;1),"Fail","Pass")</f>
        <v>Pass</v>
      </c>
    </row>
    <row r="219" spans="1:3" x14ac:dyDescent="0.25">
      <c r="A219">
        <v>218</v>
      </c>
      <c r="B219" t="str">
        <f>IF(AND('Sch D1 Rural'!G221&gt;0,'Sch D1 Rural'!F221&lt;1),"Fail","Pass")</f>
        <v>Pass</v>
      </c>
      <c r="C219" t="str">
        <f>IF(AND('Sch D1 Rural'!F221&gt;0,'Sch D1 Rural'!G221&lt;1),"Fail","Pass")</f>
        <v>Pass</v>
      </c>
    </row>
    <row r="220" spans="1:3" x14ac:dyDescent="0.25">
      <c r="A220">
        <v>219</v>
      </c>
      <c r="B220" t="str">
        <f>IF(AND('Sch D1 Rural'!G222&gt;0,'Sch D1 Rural'!F222&lt;1),"Fail","Pass")</f>
        <v>Pass</v>
      </c>
      <c r="C220" t="str">
        <f>IF(AND('Sch D1 Rural'!F222&gt;0,'Sch D1 Rural'!G222&lt;1),"Fail","Pass")</f>
        <v>Pass</v>
      </c>
    </row>
    <row r="221" spans="1:3" x14ac:dyDescent="0.25">
      <c r="A221">
        <v>220</v>
      </c>
      <c r="B221" t="str">
        <f>IF(AND('Sch D1 Rural'!G223&gt;0,'Sch D1 Rural'!F223&lt;1),"Fail","Pass")</f>
        <v>Pass</v>
      </c>
      <c r="C221" t="str">
        <f>IF(AND('Sch D1 Rural'!F223&gt;0,'Sch D1 Rural'!G223&lt;1),"Fail","Pass")</f>
        <v>Pass</v>
      </c>
    </row>
    <row r="222" spans="1:3" x14ac:dyDescent="0.25">
      <c r="A222">
        <v>221</v>
      </c>
      <c r="B222" t="str">
        <f>IF(AND('Sch D1 Rural'!G224&gt;0,'Sch D1 Rural'!F224&lt;1),"Fail","Pass")</f>
        <v>Pass</v>
      </c>
      <c r="C222" t="str">
        <f>IF(AND('Sch D1 Rural'!F224&gt;0,'Sch D1 Rural'!G224&lt;1),"Fail","Pass")</f>
        <v>Pass</v>
      </c>
    </row>
    <row r="223" spans="1:3" x14ac:dyDescent="0.25">
      <c r="A223">
        <v>222</v>
      </c>
      <c r="B223" t="str">
        <f>IF(AND('Sch D1 Rural'!G225&gt;0,'Sch D1 Rural'!F225&lt;1),"Fail","Pass")</f>
        <v>Pass</v>
      </c>
      <c r="C223" t="str">
        <f>IF(AND('Sch D1 Rural'!F225&gt;0,'Sch D1 Rural'!G225&lt;1),"Fail","Pass")</f>
        <v>Pass</v>
      </c>
    </row>
    <row r="224" spans="1:3" x14ac:dyDescent="0.25">
      <c r="A224">
        <v>223</v>
      </c>
      <c r="B224" t="str">
        <f>IF(AND('Sch D1 Rural'!G226&gt;0,'Sch D1 Rural'!F226&lt;1),"Fail","Pass")</f>
        <v>Pass</v>
      </c>
      <c r="C224" t="str">
        <f>IF(AND('Sch D1 Rural'!F226&gt;0,'Sch D1 Rural'!G226&lt;1),"Fail","Pass")</f>
        <v>Pass</v>
      </c>
    </row>
    <row r="225" spans="1:3" x14ac:dyDescent="0.25">
      <c r="A225">
        <v>224</v>
      </c>
      <c r="B225" t="str">
        <f>IF(AND('Sch D1 Rural'!G227&gt;0,'Sch D1 Rural'!F227&lt;1),"Fail","Pass")</f>
        <v>Pass</v>
      </c>
      <c r="C225" t="str">
        <f>IF(AND('Sch D1 Rural'!F227&gt;0,'Sch D1 Rural'!G227&lt;1),"Fail","Pass")</f>
        <v>Pass</v>
      </c>
    </row>
    <row r="226" spans="1:3" x14ac:dyDescent="0.25">
      <c r="A226">
        <v>225</v>
      </c>
      <c r="B226" t="str">
        <f>IF(AND('Sch D1 Rural'!G228&gt;0,'Sch D1 Rural'!F228&lt;1),"Fail","Pass")</f>
        <v>Pass</v>
      </c>
      <c r="C226" t="str">
        <f>IF(AND('Sch D1 Rural'!F228&gt;0,'Sch D1 Rural'!G228&lt;1),"Fail","Pass")</f>
        <v>Pass</v>
      </c>
    </row>
    <row r="227" spans="1:3" x14ac:dyDescent="0.25">
      <c r="A227">
        <v>226</v>
      </c>
      <c r="B227" t="str">
        <f>IF(AND('Sch D1 Rural'!G229&gt;0,'Sch D1 Rural'!F229&lt;1),"Fail","Pass")</f>
        <v>Pass</v>
      </c>
      <c r="C227" t="str">
        <f>IF(AND('Sch D1 Rural'!F229&gt;0,'Sch D1 Rural'!G229&lt;1),"Fail","Pass")</f>
        <v>Pass</v>
      </c>
    </row>
    <row r="228" spans="1:3" x14ac:dyDescent="0.25">
      <c r="A228">
        <v>227</v>
      </c>
      <c r="B228" t="str">
        <f>IF(AND('Sch D1 Rural'!G230&gt;0,'Sch D1 Rural'!F230&lt;1),"Fail","Pass")</f>
        <v>Pass</v>
      </c>
      <c r="C228" t="str">
        <f>IF(AND('Sch D1 Rural'!F230&gt;0,'Sch D1 Rural'!G230&lt;1),"Fail","Pass")</f>
        <v>Pass</v>
      </c>
    </row>
    <row r="229" spans="1:3" x14ac:dyDescent="0.25">
      <c r="A229">
        <v>228</v>
      </c>
      <c r="B229" t="str">
        <f>IF(AND('Sch D1 Rural'!G231&gt;0,'Sch D1 Rural'!F231&lt;1),"Fail","Pass")</f>
        <v>Pass</v>
      </c>
      <c r="C229" t="str">
        <f>IF(AND('Sch D1 Rural'!F231&gt;0,'Sch D1 Rural'!G231&lt;1),"Fail","Pass")</f>
        <v>Pass</v>
      </c>
    </row>
    <row r="230" spans="1:3" x14ac:dyDescent="0.25">
      <c r="A230">
        <v>229</v>
      </c>
      <c r="B230" t="str">
        <f>IF(AND('Sch D1 Rural'!G232&gt;0,'Sch D1 Rural'!F232&lt;1),"Fail","Pass")</f>
        <v>Pass</v>
      </c>
      <c r="C230" t="str">
        <f>IF(AND('Sch D1 Rural'!F232&gt;0,'Sch D1 Rural'!G232&lt;1),"Fail","Pass")</f>
        <v>Pass</v>
      </c>
    </row>
    <row r="231" spans="1:3" x14ac:dyDescent="0.25">
      <c r="A231">
        <v>230</v>
      </c>
      <c r="B231" t="str">
        <f>IF(AND('Sch D1 Rural'!G233&gt;0,'Sch D1 Rural'!F233&lt;1),"Fail","Pass")</f>
        <v>Pass</v>
      </c>
      <c r="C231" t="str">
        <f>IF(AND('Sch D1 Rural'!F233&gt;0,'Sch D1 Rural'!G233&lt;1),"Fail","Pass")</f>
        <v>Pass</v>
      </c>
    </row>
    <row r="232" spans="1:3" x14ac:dyDescent="0.25">
      <c r="A232">
        <v>231</v>
      </c>
      <c r="B232" t="str">
        <f>IF(AND('Sch D1 Rural'!G234&gt;0,'Sch D1 Rural'!F234&lt;1),"Fail","Pass")</f>
        <v>Pass</v>
      </c>
      <c r="C232" t="str">
        <f>IF(AND('Sch D1 Rural'!F234&gt;0,'Sch D1 Rural'!G234&lt;1),"Fail","Pass")</f>
        <v>Pass</v>
      </c>
    </row>
    <row r="233" spans="1:3" x14ac:dyDescent="0.25">
      <c r="A233">
        <v>232</v>
      </c>
      <c r="B233" t="str">
        <f>IF(AND('Sch D1 Rural'!G235&gt;0,'Sch D1 Rural'!F235&lt;1),"Fail","Pass")</f>
        <v>Pass</v>
      </c>
      <c r="C233" t="str">
        <f>IF(AND('Sch D1 Rural'!F235&gt;0,'Sch D1 Rural'!G235&lt;1),"Fail","Pass")</f>
        <v>Pass</v>
      </c>
    </row>
    <row r="234" spans="1:3" x14ac:dyDescent="0.25">
      <c r="A234">
        <v>233</v>
      </c>
      <c r="B234" t="str">
        <f>IF(AND('Sch D1 Rural'!G236&gt;0,'Sch D1 Rural'!F236&lt;1),"Fail","Pass")</f>
        <v>Pass</v>
      </c>
      <c r="C234" t="str">
        <f>IF(AND('Sch D1 Rural'!F236&gt;0,'Sch D1 Rural'!G236&lt;1),"Fail","Pass")</f>
        <v>Pass</v>
      </c>
    </row>
    <row r="235" spans="1:3" x14ac:dyDescent="0.25">
      <c r="A235">
        <v>234</v>
      </c>
      <c r="B235" t="str">
        <f>IF(AND('Sch D1 Rural'!G237&gt;0,'Sch D1 Rural'!F237&lt;1),"Fail","Pass")</f>
        <v>Pass</v>
      </c>
      <c r="C235" t="str">
        <f>IF(AND('Sch D1 Rural'!F237&gt;0,'Sch D1 Rural'!G237&lt;1),"Fail","Pass")</f>
        <v>Pass</v>
      </c>
    </row>
    <row r="236" spans="1:3" x14ac:dyDescent="0.25">
      <c r="A236">
        <v>235</v>
      </c>
      <c r="B236" t="str">
        <f>IF(AND('Sch D1 Rural'!G238&gt;0,'Sch D1 Rural'!F238&lt;1),"Fail","Pass")</f>
        <v>Pass</v>
      </c>
      <c r="C236" t="str">
        <f>IF(AND('Sch D1 Rural'!F238&gt;0,'Sch D1 Rural'!G238&lt;1),"Fail","Pass")</f>
        <v>Pass</v>
      </c>
    </row>
    <row r="237" spans="1:3" x14ac:dyDescent="0.25">
      <c r="A237">
        <v>236</v>
      </c>
      <c r="B237" t="str">
        <f>IF(AND('Sch D1 Rural'!G239&gt;0,'Sch D1 Rural'!F239&lt;1),"Fail","Pass")</f>
        <v>Pass</v>
      </c>
      <c r="C237" t="str">
        <f>IF(AND('Sch D1 Rural'!F239&gt;0,'Sch D1 Rural'!G239&lt;1),"Fail","Pass")</f>
        <v>Pass</v>
      </c>
    </row>
    <row r="238" spans="1:3" x14ac:dyDescent="0.25">
      <c r="A238">
        <v>237</v>
      </c>
      <c r="B238" t="str">
        <f>IF(AND('Sch D1 Rural'!G240&gt;0,'Sch D1 Rural'!F240&lt;1),"Fail","Pass")</f>
        <v>Pass</v>
      </c>
      <c r="C238" t="str">
        <f>IF(AND('Sch D1 Rural'!F240&gt;0,'Sch D1 Rural'!G240&lt;1),"Fail","Pass")</f>
        <v>Pass</v>
      </c>
    </row>
    <row r="239" spans="1:3" x14ac:dyDescent="0.25">
      <c r="A239">
        <v>238</v>
      </c>
      <c r="B239" t="str">
        <f>IF(AND('Sch D1 Rural'!G241&gt;0,'Sch D1 Rural'!F241&lt;1),"Fail","Pass")</f>
        <v>Pass</v>
      </c>
      <c r="C239" t="str">
        <f>IF(AND('Sch D1 Rural'!F241&gt;0,'Sch D1 Rural'!G241&lt;1),"Fail","Pass")</f>
        <v>Pass</v>
      </c>
    </row>
    <row r="240" spans="1:3" x14ac:dyDescent="0.25">
      <c r="A240">
        <v>239</v>
      </c>
      <c r="B240" t="str">
        <f>IF(AND('Sch D1 Rural'!G242&gt;0,'Sch D1 Rural'!F242&lt;1),"Fail","Pass")</f>
        <v>Pass</v>
      </c>
      <c r="C240" t="str">
        <f>IF(AND('Sch D1 Rural'!F242&gt;0,'Sch D1 Rural'!G242&lt;1),"Fail","Pass")</f>
        <v>Pass</v>
      </c>
    </row>
    <row r="241" spans="1:3" x14ac:dyDescent="0.25">
      <c r="A241">
        <v>240</v>
      </c>
      <c r="B241" t="str">
        <f>IF(AND('Sch D1 Rural'!G243&gt;0,'Sch D1 Rural'!F243&lt;1),"Fail","Pass")</f>
        <v>Pass</v>
      </c>
      <c r="C241" t="str">
        <f>IF(AND('Sch D1 Rural'!F243&gt;0,'Sch D1 Rural'!G243&lt;1),"Fail","Pass")</f>
        <v>Pass</v>
      </c>
    </row>
    <row r="242" spans="1:3" x14ac:dyDescent="0.25">
      <c r="A242">
        <v>241</v>
      </c>
      <c r="B242" t="str">
        <f>IF(AND('Sch D1 Rural'!G244&gt;0,'Sch D1 Rural'!F244&lt;1),"Fail","Pass")</f>
        <v>Pass</v>
      </c>
      <c r="C242" t="str">
        <f>IF(AND('Sch D1 Rural'!F244&gt;0,'Sch D1 Rural'!G244&lt;1),"Fail","Pass")</f>
        <v>Pass</v>
      </c>
    </row>
    <row r="243" spans="1:3" x14ac:dyDescent="0.25">
      <c r="A243">
        <v>242</v>
      </c>
      <c r="B243" t="str">
        <f>IF(AND('Sch D1 Rural'!G245&gt;0,'Sch D1 Rural'!F245&lt;1),"Fail","Pass")</f>
        <v>Pass</v>
      </c>
      <c r="C243" t="str">
        <f>IF(AND('Sch D1 Rural'!F245&gt;0,'Sch D1 Rural'!G245&lt;1),"Fail","Pass")</f>
        <v>Pass</v>
      </c>
    </row>
    <row r="244" spans="1:3" x14ac:dyDescent="0.25">
      <c r="A244">
        <v>243</v>
      </c>
      <c r="B244" t="str">
        <f>IF(AND('Sch D1 Rural'!G246&gt;0,'Sch D1 Rural'!F246&lt;1),"Fail","Pass")</f>
        <v>Pass</v>
      </c>
      <c r="C244" t="str">
        <f>IF(AND('Sch D1 Rural'!F246&gt;0,'Sch D1 Rural'!G246&lt;1),"Fail","Pass")</f>
        <v>Pass</v>
      </c>
    </row>
    <row r="245" spans="1:3" x14ac:dyDescent="0.25">
      <c r="A245">
        <v>244</v>
      </c>
      <c r="B245" t="str">
        <f>IF(AND('Sch D1 Rural'!G247&gt;0,'Sch D1 Rural'!F247&lt;1),"Fail","Pass")</f>
        <v>Pass</v>
      </c>
      <c r="C245" t="str">
        <f>IF(AND('Sch D1 Rural'!F247&gt;0,'Sch D1 Rural'!G247&lt;1),"Fail","Pass")</f>
        <v>Pass</v>
      </c>
    </row>
    <row r="246" spans="1:3" x14ac:dyDescent="0.25">
      <c r="A246">
        <v>245</v>
      </c>
      <c r="B246" t="str">
        <f>IF(AND('Sch D1 Rural'!G248&gt;0,'Sch D1 Rural'!F248&lt;1),"Fail","Pass")</f>
        <v>Pass</v>
      </c>
      <c r="C246" t="str">
        <f>IF(AND('Sch D1 Rural'!F248&gt;0,'Sch D1 Rural'!G248&lt;1),"Fail","Pass")</f>
        <v>Pass</v>
      </c>
    </row>
    <row r="247" spans="1:3" x14ac:dyDescent="0.25">
      <c r="A247">
        <v>246</v>
      </c>
      <c r="B247" t="str">
        <f>IF(AND('Sch D1 Rural'!G249&gt;0,'Sch D1 Rural'!F249&lt;1),"Fail","Pass")</f>
        <v>Pass</v>
      </c>
      <c r="C247" t="str">
        <f>IF(AND('Sch D1 Rural'!F249&gt;0,'Sch D1 Rural'!G249&lt;1),"Fail","Pass")</f>
        <v>Pass</v>
      </c>
    </row>
    <row r="248" spans="1:3" x14ac:dyDescent="0.25">
      <c r="A248">
        <v>247</v>
      </c>
      <c r="B248" t="str">
        <f>IF(AND('Sch D1 Rural'!G250&gt;0,'Sch D1 Rural'!F250&lt;1),"Fail","Pass")</f>
        <v>Pass</v>
      </c>
      <c r="C248" t="str">
        <f>IF(AND('Sch D1 Rural'!F250&gt;0,'Sch D1 Rural'!G250&lt;1),"Fail","Pass")</f>
        <v>Pass</v>
      </c>
    </row>
    <row r="249" spans="1:3" x14ac:dyDescent="0.25">
      <c r="A249">
        <v>248</v>
      </c>
      <c r="B249" t="str">
        <f>IF(AND('Sch D1 Rural'!G251&gt;0,'Sch D1 Rural'!F251&lt;1),"Fail","Pass")</f>
        <v>Pass</v>
      </c>
      <c r="C249" t="str">
        <f>IF(AND('Sch D1 Rural'!F251&gt;0,'Sch D1 Rural'!G251&lt;1),"Fail","Pass")</f>
        <v>Pass</v>
      </c>
    </row>
    <row r="250" spans="1:3" x14ac:dyDescent="0.25">
      <c r="A250">
        <v>249</v>
      </c>
      <c r="B250" t="str">
        <f>IF(AND('Sch D1 Rural'!G252&gt;0,'Sch D1 Rural'!F252&lt;1),"Fail","Pass")</f>
        <v>Pass</v>
      </c>
      <c r="C250" t="str">
        <f>IF(AND('Sch D1 Rural'!F252&gt;0,'Sch D1 Rural'!G252&lt;1),"Fail","Pass")</f>
        <v>Pass</v>
      </c>
    </row>
    <row r="251" spans="1:3" x14ac:dyDescent="0.25">
      <c r="A251">
        <v>250</v>
      </c>
      <c r="B251" t="str">
        <f>IF(AND('Sch D1 Rural'!G253&gt;0,'Sch D1 Rural'!F253&lt;1),"Fail","Pass")</f>
        <v>Pass</v>
      </c>
      <c r="C251" t="str">
        <f>IF(AND('Sch D1 Rural'!F253&gt;0,'Sch D1 Rural'!G253&lt;1),"Fail","Pass")</f>
        <v>Pass</v>
      </c>
    </row>
    <row r="252" spans="1:3" x14ac:dyDescent="0.25">
      <c r="A252">
        <v>251</v>
      </c>
      <c r="B252" t="str">
        <f>IF(AND('Sch D1 Rural'!G254&gt;0,'Sch D1 Rural'!F254&lt;1),"Fail","Pass")</f>
        <v>Pass</v>
      </c>
      <c r="C252" t="str">
        <f>IF(AND('Sch D1 Rural'!F254&gt;0,'Sch D1 Rural'!G254&lt;1),"Fail","Pass")</f>
        <v>Pass</v>
      </c>
    </row>
    <row r="253" spans="1:3" x14ac:dyDescent="0.25">
      <c r="A253">
        <v>252</v>
      </c>
      <c r="B253" t="str">
        <f>IF(AND('Sch D1 Rural'!G255&gt;0,'Sch D1 Rural'!F255&lt;1),"Fail","Pass")</f>
        <v>Pass</v>
      </c>
      <c r="C253" t="str">
        <f>IF(AND('Sch D1 Rural'!F255&gt;0,'Sch D1 Rural'!G255&lt;1),"Fail","Pass")</f>
        <v>Pass</v>
      </c>
    </row>
    <row r="254" spans="1:3" x14ac:dyDescent="0.25">
      <c r="A254">
        <v>253</v>
      </c>
      <c r="B254" t="str">
        <f>IF(AND('Sch D1 Rural'!G256&gt;0,'Sch D1 Rural'!F256&lt;1),"Fail","Pass")</f>
        <v>Pass</v>
      </c>
      <c r="C254" t="str">
        <f>IF(AND('Sch D1 Rural'!F256&gt;0,'Sch D1 Rural'!G256&lt;1),"Fail","Pass")</f>
        <v>Pass</v>
      </c>
    </row>
    <row r="255" spans="1:3" x14ac:dyDescent="0.25">
      <c r="A255">
        <v>254</v>
      </c>
      <c r="B255" t="str">
        <f>IF(AND('Sch D1 Rural'!G257&gt;0,'Sch D1 Rural'!F257&lt;1),"Fail","Pass")</f>
        <v>Pass</v>
      </c>
      <c r="C255" t="str">
        <f>IF(AND('Sch D1 Rural'!F257&gt;0,'Sch D1 Rural'!G257&lt;1),"Fail","Pass")</f>
        <v>Pass</v>
      </c>
    </row>
    <row r="256" spans="1:3" x14ac:dyDescent="0.25">
      <c r="A256">
        <v>255</v>
      </c>
      <c r="B256" t="str">
        <f>IF(AND('Sch D1 Rural'!G258&gt;0,'Sch D1 Rural'!F258&lt;1),"Fail","Pass")</f>
        <v>Pass</v>
      </c>
      <c r="C256" t="str">
        <f>IF(AND('Sch D1 Rural'!F258&gt;0,'Sch D1 Rural'!G258&lt;1),"Fail","Pass")</f>
        <v>Pass</v>
      </c>
    </row>
    <row r="257" spans="1:3" x14ac:dyDescent="0.25">
      <c r="A257">
        <v>256</v>
      </c>
      <c r="B257" t="str">
        <f>IF(AND('Sch D1 Rural'!G259&gt;0,'Sch D1 Rural'!F259&lt;1),"Fail","Pass")</f>
        <v>Pass</v>
      </c>
      <c r="C257" t="str">
        <f>IF(AND('Sch D1 Rural'!F259&gt;0,'Sch D1 Rural'!G259&lt;1),"Fail","Pass")</f>
        <v>Pass</v>
      </c>
    </row>
    <row r="258" spans="1:3" x14ac:dyDescent="0.25">
      <c r="A258">
        <v>257</v>
      </c>
      <c r="B258" t="str">
        <f>IF(AND('Sch D1 Rural'!G260&gt;0,'Sch D1 Rural'!F260&lt;1),"Fail","Pass")</f>
        <v>Pass</v>
      </c>
      <c r="C258" t="str">
        <f>IF(AND('Sch D1 Rural'!F260&gt;0,'Sch D1 Rural'!G260&lt;1),"Fail","Pass")</f>
        <v>Pass</v>
      </c>
    </row>
    <row r="259" spans="1:3" x14ac:dyDescent="0.25">
      <c r="A259">
        <v>258</v>
      </c>
      <c r="B259" t="str">
        <f>IF(AND('Sch D1 Rural'!G261&gt;0,'Sch D1 Rural'!F261&lt;1),"Fail","Pass")</f>
        <v>Pass</v>
      </c>
      <c r="C259" t="str">
        <f>IF(AND('Sch D1 Rural'!F261&gt;0,'Sch D1 Rural'!G261&lt;1),"Fail","Pass")</f>
        <v>Pass</v>
      </c>
    </row>
    <row r="260" spans="1:3" x14ac:dyDescent="0.25">
      <c r="A260">
        <v>259</v>
      </c>
      <c r="B260" t="str">
        <f>IF(AND('Sch D1 Rural'!G262&gt;0,'Sch D1 Rural'!F262&lt;1),"Fail","Pass")</f>
        <v>Pass</v>
      </c>
      <c r="C260" t="str">
        <f>IF(AND('Sch D1 Rural'!F262&gt;0,'Sch D1 Rural'!G262&lt;1),"Fail","Pass")</f>
        <v>Pass</v>
      </c>
    </row>
    <row r="261" spans="1:3" x14ac:dyDescent="0.25">
      <c r="A261">
        <v>260</v>
      </c>
      <c r="B261" t="str">
        <f>IF(AND('Sch D1 Rural'!G263&gt;0,'Sch D1 Rural'!F263&lt;1),"Fail","Pass")</f>
        <v>Pass</v>
      </c>
      <c r="C261" t="str">
        <f>IF(AND('Sch D1 Rural'!F263&gt;0,'Sch D1 Rural'!G263&lt;1),"Fail","Pass")</f>
        <v>Pass</v>
      </c>
    </row>
    <row r="262" spans="1:3" x14ac:dyDescent="0.25">
      <c r="A262">
        <v>261</v>
      </c>
      <c r="B262" t="str">
        <f>IF(AND('Sch D1 Rural'!G264&gt;0,'Sch D1 Rural'!F264&lt;1),"Fail","Pass")</f>
        <v>Pass</v>
      </c>
      <c r="C262" t="str">
        <f>IF(AND('Sch D1 Rural'!F264&gt;0,'Sch D1 Rural'!G264&lt;1),"Fail","Pass")</f>
        <v>Pass</v>
      </c>
    </row>
    <row r="263" spans="1:3" x14ac:dyDescent="0.25">
      <c r="A263">
        <v>262</v>
      </c>
      <c r="B263" t="str">
        <f>IF(AND('Sch D1 Rural'!G265&gt;0,'Sch D1 Rural'!F265&lt;1),"Fail","Pass")</f>
        <v>Pass</v>
      </c>
      <c r="C263" t="str">
        <f>IF(AND('Sch D1 Rural'!F265&gt;0,'Sch D1 Rural'!G265&lt;1),"Fail","Pass")</f>
        <v>Pass</v>
      </c>
    </row>
    <row r="264" spans="1:3" x14ac:dyDescent="0.25">
      <c r="A264">
        <v>263</v>
      </c>
      <c r="B264" t="str">
        <f>IF(AND('Sch D1 Rural'!G266&gt;0,'Sch D1 Rural'!F266&lt;1),"Fail","Pass")</f>
        <v>Pass</v>
      </c>
      <c r="C264" t="str">
        <f>IF(AND('Sch D1 Rural'!F266&gt;0,'Sch D1 Rural'!G266&lt;1),"Fail","Pass")</f>
        <v>Pass</v>
      </c>
    </row>
    <row r="265" spans="1:3" x14ac:dyDescent="0.25">
      <c r="A265">
        <v>264</v>
      </c>
      <c r="B265" t="str">
        <f>IF(AND('Sch D1 Rural'!G267&gt;0,'Sch D1 Rural'!F267&lt;1),"Fail","Pass")</f>
        <v>Pass</v>
      </c>
      <c r="C265" t="str">
        <f>IF(AND('Sch D1 Rural'!F267&gt;0,'Sch D1 Rural'!G267&lt;1),"Fail","Pass")</f>
        <v>Pass</v>
      </c>
    </row>
    <row r="266" spans="1:3" x14ac:dyDescent="0.25">
      <c r="A266">
        <v>265</v>
      </c>
      <c r="B266" t="str">
        <f>IF(AND('Sch D1 Rural'!G268&gt;0,'Sch D1 Rural'!F268&lt;1),"Fail","Pass")</f>
        <v>Pass</v>
      </c>
      <c r="C266" t="str">
        <f>IF(AND('Sch D1 Rural'!F268&gt;0,'Sch D1 Rural'!G268&lt;1),"Fail","Pass")</f>
        <v>Pass</v>
      </c>
    </row>
    <row r="267" spans="1:3" x14ac:dyDescent="0.25">
      <c r="A267">
        <v>266</v>
      </c>
      <c r="B267" t="str">
        <f>IF(AND('Sch D1 Rural'!G269&gt;0,'Sch D1 Rural'!F269&lt;1),"Fail","Pass")</f>
        <v>Pass</v>
      </c>
      <c r="C267" t="str">
        <f>IF(AND('Sch D1 Rural'!F269&gt;0,'Sch D1 Rural'!G269&lt;1),"Fail","Pass")</f>
        <v>Pass</v>
      </c>
    </row>
    <row r="268" spans="1:3" x14ac:dyDescent="0.25">
      <c r="A268">
        <v>267</v>
      </c>
      <c r="B268" t="str">
        <f>IF(AND('Sch D1 Rural'!G270&gt;0,'Sch D1 Rural'!F270&lt;1),"Fail","Pass")</f>
        <v>Pass</v>
      </c>
      <c r="C268" t="str">
        <f>IF(AND('Sch D1 Rural'!F270&gt;0,'Sch D1 Rural'!G270&lt;1),"Fail","Pass")</f>
        <v>Pass</v>
      </c>
    </row>
    <row r="269" spans="1:3" x14ac:dyDescent="0.25">
      <c r="A269">
        <v>268</v>
      </c>
      <c r="B269" t="str">
        <f>IF(AND('Sch D1 Rural'!G271&gt;0,'Sch D1 Rural'!F271&lt;1),"Fail","Pass")</f>
        <v>Pass</v>
      </c>
      <c r="C269" t="str">
        <f>IF(AND('Sch D1 Rural'!F271&gt;0,'Sch D1 Rural'!G271&lt;1),"Fail","Pass")</f>
        <v>Pass</v>
      </c>
    </row>
    <row r="270" spans="1:3" x14ac:dyDescent="0.25">
      <c r="A270">
        <v>269</v>
      </c>
      <c r="B270" t="str">
        <f>IF(AND('Sch D1 Rural'!G272&gt;0,'Sch D1 Rural'!F272&lt;1),"Fail","Pass")</f>
        <v>Pass</v>
      </c>
      <c r="C270" t="str">
        <f>IF(AND('Sch D1 Rural'!F272&gt;0,'Sch D1 Rural'!G272&lt;1),"Fail","Pass")</f>
        <v>Pass</v>
      </c>
    </row>
    <row r="271" spans="1:3" x14ac:dyDescent="0.25">
      <c r="A271">
        <v>270</v>
      </c>
      <c r="B271" t="str">
        <f>IF(AND('Sch D1 Rural'!G273&gt;0,'Sch D1 Rural'!F273&lt;1),"Fail","Pass")</f>
        <v>Pass</v>
      </c>
      <c r="C271" t="str">
        <f>IF(AND('Sch D1 Rural'!F273&gt;0,'Sch D1 Rural'!G273&lt;1),"Fail","Pass")</f>
        <v>Pass</v>
      </c>
    </row>
    <row r="272" spans="1:3" x14ac:dyDescent="0.25">
      <c r="A272">
        <v>271</v>
      </c>
      <c r="B272" t="str">
        <f>IF(AND('Sch D1 Rural'!G274&gt;0,'Sch D1 Rural'!F274&lt;1),"Fail","Pass")</f>
        <v>Pass</v>
      </c>
      <c r="C272" t="str">
        <f>IF(AND('Sch D1 Rural'!F274&gt;0,'Sch D1 Rural'!G274&lt;1),"Fail","Pass")</f>
        <v>Pass</v>
      </c>
    </row>
    <row r="273" spans="1:3" x14ac:dyDescent="0.25">
      <c r="A273">
        <v>272</v>
      </c>
      <c r="B273" t="str">
        <f>IF(AND('Sch D1 Rural'!G275&gt;0,'Sch D1 Rural'!F275&lt;1),"Fail","Pass")</f>
        <v>Pass</v>
      </c>
      <c r="C273" t="str">
        <f>IF(AND('Sch D1 Rural'!F275&gt;0,'Sch D1 Rural'!G275&lt;1),"Fail","Pass")</f>
        <v>Pass</v>
      </c>
    </row>
    <row r="274" spans="1:3" x14ac:dyDescent="0.25">
      <c r="A274">
        <v>273</v>
      </c>
      <c r="B274" t="str">
        <f>IF(AND('Sch D1 Rural'!G276&gt;0,'Sch D1 Rural'!F276&lt;1),"Fail","Pass")</f>
        <v>Pass</v>
      </c>
      <c r="C274" t="str">
        <f>IF(AND('Sch D1 Rural'!F276&gt;0,'Sch D1 Rural'!G276&lt;1),"Fail","Pass")</f>
        <v>Pass</v>
      </c>
    </row>
    <row r="275" spans="1:3" x14ac:dyDescent="0.25">
      <c r="A275">
        <v>274</v>
      </c>
      <c r="B275" t="str">
        <f>IF(AND('Sch D1 Rural'!G277&gt;0,'Sch D1 Rural'!F277&lt;1),"Fail","Pass")</f>
        <v>Pass</v>
      </c>
      <c r="C275" t="str">
        <f>IF(AND('Sch D1 Rural'!F277&gt;0,'Sch D1 Rural'!G277&lt;1),"Fail","Pass")</f>
        <v>Pass</v>
      </c>
    </row>
    <row r="276" spans="1:3" x14ac:dyDescent="0.25">
      <c r="A276">
        <v>275</v>
      </c>
      <c r="B276" t="str">
        <f>IF(AND('Sch D1 Rural'!G278&gt;0,'Sch D1 Rural'!F278&lt;1),"Fail","Pass")</f>
        <v>Pass</v>
      </c>
      <c r="C276" t="str">
        <f>IF(AND('Sch D1 Rural'!F278&gt;0,'Sch D1 Rural'!G278&lt;1),"Fail","Pass")</f>
        <v>Pass</v>
      </c>
    </row>
    <row r="277" spans="1:3" x14ac:dyDescent="0.25">
      <c r="A277">
        <v>276</v>
      </c>
      <c r="B277" t="str">
        <f>IF(AND('Sch D1 Rural'!G279&gt;0,'Sch D1 Rural'!F279&lt;1),"Fail","Pass")</f>
        <v>Pass</v>
      </c>
      <c r="C277" t="str">
        <f>IF(AND('Sch D1 Rural'!F279&gt;0,'Sch D1 Rural'!G279&lt;1),"Fail","Pass")</f>
        <v>Pass</v>
      </c>
    </row>
    <row r="278" spans="1:3" x14ac:dyDescent="0.25">
      <c r="A278">
        <v>277</v>
      </c>
      <c r="B278" t="str">
        <f>IF(AND('Sch D1 Rural'!G280&gt;0,'Sch D1 Rural'!F280&lt;1),"Fail","Pass")</f>
        <v>Pass</v>
      </c>
      <c r="C278" t="str">
        <f>IF(AND('Sch D1 Rural'!F280&gt;0,'Sch D1 Rural'!G280&lt;1),"Fail","Pass")</f>
        <v>Pass</v>
      </c>
    </row>
    <row r="279" spans="1:3" x14ac:dyDescent="0.25">
      <c r="A279">
        <v>278</v>
      </c>
      <c r="B279" t="str">
        <f>IF(AND('Sch D1 Rural'!G281&gt;0,'Sch D1 Rural'!F281&lt;1),"Fail","Pass")</f>
        <v>Pass</v>
      </c>
      <c r="C279" t="str">
        <f>IF(AND('Sch D1 Rural'!F281&gt;0,'Sch D1 Rural'!G281&lt;1),"Fail","Pass")</f>
        <v>Pass</v>
      </c>
    </row>
    <row r="280" spans="1:3" x14ac:dyDescent="0.25">
      <c r="A280">
        <v>279</v>
      </c>
      <c r="B280" t="str">
        <f>IF(AND('Sch D1 Rural'!G282&gt;0,'Sch D1 Rural'!F282&lt;1),"Fail","Pass")</f>
        <v>Pass</v>
      </c>
      <c r="C280" t="str">
        <f>IF(AND('Sch D1 Rural'!F282&gt;0,'Sch D1 Rural'!G282&lt;1),"Fail","Pass")</f>
        <v>Pass</v>
      </c>
    </row>
    <row r="281" spans="1:3" x14ac:dyDescent="0.25">
      <c r="A281">
        <v>280</v>
      </c>
      <c r="B281" t="str">
        <f>IF(AND('Sch D1 Rural'!G283&gt;0,'Sch D1 Rural'!F283&lt;1),"Fail","Pass")</f>
        <v>Pass</v>
      </c>
      <c r="C281" t="str">
        <f>IF(AND('Sch D1 Rural'!F283&gt;0,'Sch D1 Rural'!G283&lt;1),"Fail","Pass")</f>
        <v>Pass</v>
      </c>
    </row>
    <row r="282" spans="1:3" x14ac:dyDescent="0.25">
      <c r="A282">
        <v>281</v>
      </c>
      <c r="B282" t="str">
        <f>IF(AND('Sch D1 Rural'!G284&gt;0,'Sch D1 Rural'!F284&lt;1),"Fail","Pass")</f>
        <v>Pass</v>
      </c>
      <c r="C282" t="str">
        <f>IF(AND('Sch D1 Rural'!F284&gt;0,'Sch D1 Rural'!G284&lt;1),"Fail","Pass")</f>
        <v>Pass</v>
      </c>
    </row>
    <row r="283" spans="1:3" x14ac:dyDescent="0.25">
      <c r="A283">
        <v>282</v>
      </c>
      <c r="B283" t="str">
        <f>IF(AND('Sch D1 Rural'!G285&gt;0,'Sch D1 Rural'!F285&lt;1),"Fail","Pass")</f>
        <v>Pass</v>
      </c>
      <c r="C283" t="str">
        <f>IF(AND('Sch D1 Rural'!F285&gt;0,'Sch D1 Rural'!G285&lt;1),"Fail","Pass")</f>
        <v>Pass</v>
      </c>
    </row>
    <row r="284" spans="1:3" x14ac:dyDescent="0.25">
      <c r="A284">
        <v>283</v>
      </c>
      <c r="B284" t="str">
        <f>IF(AND('Sch D1 Rural'!G286&gt;0,'Sch D1 Rural'!F286&lt;1),"Fail","Pass")</f>
        <v>Pass</v>
      </c>
      <c r="C284" t="str">
        <f>IF(AND('Sch D1 Rural'!F286&gt;0,'Sch D1 Rural'!G286&lt;1),"Fail","Pass")</f>
        <v>Pass</v>
      </c>
    </row>
    <row r="285" spans="1:3" x14ac:dyDescent="0.25">
      <c r="A285">
        <v>284</v>
      </c>
      <c r="B285" t="str">
        <f>IF(AND('Sch D1 Rural'!G287&gt;0,'Sch D1 Rural'!F287&lt;1),"Fail","Pass")</f>
        <v>Pass</v>
      </c>
      <c r="C285" t="str">
        <f>IF(AND('Sch D1 Rural'!F287&gt;0,'Sch D1 Rural'!G287&lt;1),"Fail","Pass")</f>
        <v>Pass</v>
      </c>
    </row>
    <row r="286" spans="1:3" x14ac:dyDescent="0.25">
      <c r="A286">
        <v>285</v>
      </c>
      <c r="B286" t="str">
        <f>IF(AND('Sch D1 Rural'!G288&gt;0,'Sch D1 Rural'!F288&lt;1),"Fail","Pass")</f>
        <v>Pass</v>
      </c>
      <c r="C286" t="str">
        <f>IF(AND('Sch D1 Rural'!F288&gt;0,'Sch D1 Rural'!G288&lt;1),"Fail","Pass")</f>
        <v>Pass</v>
      </c>
    </row>
    <row r="287" spans="1:3" x14ac:dyDescent="0.25">
      <c r="A287">
        <v>286</v>
      </c>
      <c r="B287" t="str">
        <f>IF(AND('Sch D1 Rural'!G289&gt;0,'Sch D1 Rural'!F289&lt;1),"Fail","Pass")</f>
        <v>Pass</v>
      </c>
      <c r="C287" t="str">
        <f>IF(AND('Sch D1 Rural'!F289&gt;0,'Sch D1 Rural'!G289&lt;1),"Fail","Pass")</f>
        <v>Pass</v>
      </c>
    </row>
    <row r="288" spans="1:3" x14ac:dyDescent="0.25">
      <c r="A288">
        <v>287</v>
      </c>
      <c r="B288" t="str">
        <f>IF(AND('Sch D1 Rural'!G290&gt;0,'Sch D1 Rural'!F290&lt;1),"Fail","Pass")</f>
        <v>Pass</v>
      </c>
      <c r="C288" t="str">
        <f>IF(AND('Sch D1 Rural'!F290&gt;0,'Sch D1 Rural'!G290&lt;1),"Fail","Pass")</f>
        <v>Pass</v>
      </c>
    </row>
    <row r="289" spans="1:3" x14ac:dyDescent="0.25">
      <c r="A289">
        <v>288</v>
      </c>
      <c r="B289" t="str">
        <f>IF(AND('Sch D1 Rural'!G291&gt;0,'Sch D1 Rural'!F291&lt;1),"Fail","Pass")</f>
        <v>Pass</v>
      </c>
      <c r="C289" t="str">
        <f>IF(AND('Sch D1 Rural'!F291&gt;0,'Sch D1 Rural'!G291&lt;1),"Fail","Pass")</f>
        <v>Pass</v>
      </c>
    </row>
    <row r="290" spans="1:3" x14ac:dyDescent="0.25">
      <c r="A290">
        <v>289</v>
      </c>
      <c r="B290" t="str">
        <f>IF(AND('Sch D1 Rural'!G292&gt;0,'Sch D1 Rural'!F292&lt;1),"Fail","Pass")</f>
        <v>Pass</v>
      </c>
      <c r="C290" t="str">
        <f>IF(AND('Sch D1 Rural'!F292&gt;0,'Sch D1 Rural'!G292&lt;1),"Fail","Pass")</f>
        <v>Pass</v>
      </c>
    </row>
    <row r="291" spans="1:3" x14ac:dyDescent="0.25">
      <c r="A291">
        <v>290</v>
      </c>
      <c r="B291" t="str">
        <f>IF(AND('Sch D1 Rural'!G293&gt;0,'Sch D1 Rural'!F293&lt;1),"Fail","Pass")</f>
        <v>Pass</v>
      </c>
      <c r="C291" t="str">
        <f>IF(AND('Sch D1 Rural'!F293&gt;0,'Sch D1 Rural'!G293&lt;1),"Fail","Pass")</f>
        <v>Pass</v>
      </c>
    </row>
    <row r="292" spans="1:3" x14ac:dyDescent="0.25">
      <c r="A292">
        <v>291</v>
      </c>
      <c r="B292" t="str">
        <f>IF(AND('Sch D1 Rural'!G294&gt;0,'Sch D1 Rural'!F294&lt;1),"Fail","Pass")</f>
        <v>Pass</v>
      </c>
      <c r="C292" t="str">
        <f>IF(AND('Sch D1 Rural'!F294&gt;0,'Sch D1 Rural'!G294&lt;1),"Fail","Pass")</f>
        <v>Pass</v>
      </c>
    </row>
    <row r="293" spans="1:3" x14ac:dyDescent="0.25">
      <c r="A293">
        <v>292</v>
      </c>
      <c r="B293" t="str">
        <f>IF(AND('Sch D1 Rural'!G295&gt;0,'Sch D1 Rural'!F295&lt;1),"Fail","Pass")</f>
        <v>Pass</v>
      </c>
      <c r="C293" t="str">
        <f>IF(AND('Sch D1 Rural'!F295&gt;0,'Sch D1 Rural'!G295&lt;1),"Fail","Pass")</f>
        <v>Pass</v>
      </c>
    </row>
    <row r="294" spans="1:3" x14ac:dyDescent="0.25">
      <c r="A294">
        <v>293</v>
      </c>
      <c r="B294" t="str">
        <f>IF(AND('Sch D1 Rural'!G296&gt;0,'Sch D1 Rural'!F296&lt;1),"Fail","Pass")</f>
        <v>Pass</v>
      </c>
      <c r="C294" t="str">
        <f>IF(AND('Sch D1 Rural'!F296&gt;0,'Sch D1 Rural'!G296&lt;1),"Fail","Pass")</f>
        <v>Pass</v>
      </c>
    </row>
    <row r="295" spans="1:3" x14ac:dyDescent="0.25">
      <c r="A295">
        <v>294</v>
      </c>
      <c r="B295" t="str">
        <f>IF(AND('Sch D1 Rural'!G297&gt;0,'Sch D1 Rural'!F297&lt;1),"Fail","Pass")</f>
        <v>Pass</v>
      </c>
      <c r="C295" t="str">
        <f>IF(AND('Sch D1 Rural'!F297&gt;0,'Sch D1 Rural'!G297&lt;1),"Fail","Pass")</f>
        <v>Pass</v>
      </c>
    </row>
    <row r="296" spans="1:3" x14ac:dyDescent="0.25">
      <c r="A296">
        <v>295</v>
      </c>
      <c r="B296" t="str">
        <f>IF(AND('Sch D1 Rural'!G298&gt;0,'Sch D1 Rural'!F298&lt;1),"Fail","Pass")</f>
        <v>Pass</v>
      </c>
      <c r="C296" t="str">
        <f>IF(AND('Sch D1 Rural'!F298&gt;0,'Sch D1 Rural'!G298&lt;1),"Fail","Pass")</f>
        <v>Pass</v>
      </c>
    </row>
    <row r="297" spans="1:3" x14ac:dyDescent="0.25">
      <c r="A297">
        <v>296</v>
      </c>
      <c r="B297" t="str">
        <f>IF(AND('Sch D1 Rural'!G299&gt;0,'Sch D1 Rural'!F299&lt;1),"Fail","Pass")</f>
        <v>Pass</v>
      </c>
      <c r="C297" t="str">
        <f>IF(AND('Sch D1 Rural'!F299&gt;0,'Sch D1 Rural'!G299&lt;1),"Fail","Pass")</f>
        <v>Pass</v>
      </c>
    </row>
    <row r="298" spans="1:3" x14ac:dyDescent="0.25">
      <c r="A298">
        <v>297</v>
      </c>
      <c r="B298" t="str">
        <f>IF(AND('Sch D1 Rural'!G300&gt;0,'Sch D1 Rural'!F300&lt;1),"Fail","Pass")</f>
        <v>Pass</v>
      </c>
      <c r="C298" t="str">
        <f>IF(AND('Sch D1 Rural'!F300&gt;0,'Sch D1 Rural'!G300&lt;1),"Fail","Pass")</f>
        <v>Pass</v>
      </c>
    </row>
    <row r="299" spans="1:3" x14ac:dyDescent="0.25">
      <c r="A299">
        <v>298</v>
      </c>
      <c r="B299" t="str">
        <f>IF(AND('Sch D1 Rural'!G301&gt;0,'Sch D1 Rural'!F301&lt;1),"Fail","Pass")</f>
        <v>Pass</v>
      </c>
      <c r="C299" t="str">
        <f>IF(AND('Sch D1 Rural'!F301&gt;0,'Sch D1 Rural'!G301&lt;1),"Fail","Pass")</f>
        <v>Pass</v>
      </c>
    </row>
    <row r="300" spans="1:3" x14ac:dyDescent="0.25">
      <c r="A300">
        <v>299</v>
      </c>
      <c r="B300" t="str">
        <f>IF(AND('Sch D1 Rural'!G302&gt;0,'Sch D1 Rural'!F302&lt;1),"Fail","Pass")</f>
        <v>Pass</v>
      </c>
      <c r="C300" t="str">
        <f>IF(AND('Sch D1 Rural'!F302&gt;0,'Sch D1 Rural'!G302&lt;1),"Fail","Pass")</f>
        <v>Pass</v>
      </c>
    </row>
    <row r="301" spans="1:3" x14ac:dyDescent="0.25">
      <c r="A301">
        <v>300</v>
      </c>
      <c r="B301" t="str">
        <f>IF(AND('Sch D1 Rural'!G303&gt;0,'Sch D1 Rural'!F303&lt;1),"Fail","Pass")</f>
        <v>Pass</v>
      </c>
      <c r="C301" t="str">
        <f>IF(AND('Sch D1 Rural'!F303&gt;0,'Sch D1 Rural'!G303&lt;1),"Fail","Pass")</f>
        <v>Pass</v>
      </c>
    </row>
    <row r="302" spans="1:3" x14ac:dyDescent="0.25">
      <c r="A302">
        <v>301</v>
      </c>
      <c r="B302" t="str">
        <f>IF(AND('Sch D1 Rural'!G304&gt;0,'Sch D1 Rural'!F304&lt;1),"Fail","Pass")</f>
        <v>Pass</v>
      </c>
      <c r="C302" t="str">
        <f>IF(AND('Sch D1 Rural'!F304&gt;0,'Sch D1 Rural'!G304&lt;1),"Fail","Pass")</f>
        <v>Pass</v>
      </c>
    </row>
    <row r="303" spans="1:3" x14ac:dyDescent="0.25">
      <c r="A303">
        <v>302</v>
      </c>
      <c r="B303" t="str">
        <f>IF(AND('Sch D1 Rural'!G305&gt;0,'Sch D1 Rural'!F305&lt;1),"Fail","Pass")</f>
        <v>Pass</v>
      </c>
      <c r="C303" t="str">
        <f>IF(AND('Sch D1 Rural'!F305&gt;0,'Sch D1 Rural'!G305&lt;1),"Fail","Pass")</f>
        <v>Pass</v>
      </c>
    </row>
    <row r="304" spans="1:3" x14ac:dyDescent="0.25">
      <c r="A304">
        <v>303</v>
      </c>
      <c r="B304" t="str">
        <f>IF(AND('Sch D1 Rural'!G306&gt;0,'Sch D1 Rural'!F306&lt;1),"Fail","Pass")</f>
        <v>Pass</v>
      </c>
      <c r="C304" t="str">
        <f>IF(AND('Sch D1 Rural'!F306&gt;0,'Sch D1 Rural'!G306&lt;1),"Fail","Pass")</f>
        <v>Pass</v>
      </c>
    </row>
    <row r="305" spans="1:3" x14ac:dyDescent="0.25">
      <c r="A305">
        <v>304</v>
      </c>
      <c r="B305" t="str">
        <f>IF(AND('Sch D1 Rural'!G307&gt;0,'Sch D1 Rural'!F307&lt;1),"Fail","Pass")</f>
        <v>Pass</v>
      </c>
      <c r="C305" t="str">
        <f>IF(AND('Sch D1 Rural'!F307&gt;0,'Sch D1 Rural'!G307&lt;1),"Fail","Pass")</f>
        <v>Pass</v>
      </c>
    </row>
    <row r="306" spans="1:3" x14ac:dyDescent="0.25">
      <c r="A306">
        <v>305</v>
      </c>
      <c r="B306" t="str">
        <f>IF(AND('Sch D1 Rural'!G308&gt;0,'Sch D1 Rural'!F308&lt;1),"Fail","Pass")</f>
        <v>Pass</v>
      </c>
      <c r="C306" t="str">
        <f>IF(AND('Sch D1 Rural'!F308&gt;0,'Sch D1 Rural'!G308&lt;1),"Fail","Pass")</f>
        <v>Pass</v>
      </c>
    </row>
    <row r="307" spans="1:3" x14ac:dyDescent="0.25">
      <c r="A307">
        <v>306</v>
      </c>
      <c r="B307" t="str">
        <f>IF(AND('Sch D1 Rural'!G309&gt;0,'Sch D1 Rural'!F309&lt;1),"Fail","Pass")</f>
        <v>Pass</v>
      </c>
      <c r="C307" t="str">
        <f>IF(AND('Sch D1 Rural'!F309&gt;0,'Sch D1 Rural'!G309&lt;1),"Fail","Pass")</f>
        <v>Pass</v>
      </c>
    </row>
    <row r="308" spans="1:3" x14ac:dyDescent="0.25">
      <c r="A308">
        <v>307</v>
      </c>
      <c r="B308" t="str">
        <f>IF(AND('Sch D1 Rural'!G310&gt;0,'Sch D1 Rural'!F310&lt;1),"Fail","Pass")</f>
        <v>Pass</v>
      </c>
      <c r="C308" t="str">
        <f>IF(AND('Sch D1 Rural'!F310&gt;0,'Sch D1 Rural'!G310&lt;1),"Fail","Pass")</f>
        <v>Pass</v>
      </c>
    </row>
    <row r="309" spans="1:3" x14ac:dyDescent="0.25">
      <c r="A309">
        <v>308</v>
      </c>
      <c r="B309" t="str">
        <f>IF(AND('Sch D1 Rural'!G311&gt;0,'Sch D1 Rural'!F311&lt;1),"Fail","Pass")</f>
        <v>Pass</v>
      </c>
      <c r="C309" t="str">
        <f>IF(AND('Sch D1 Rural'!F311&gt;0,'Sch D1 Rural'!G311&lt;1),"Fail","Pass")</f>
        <v>Pass</v>
      </c>
    </row>
    <row r="310" spans="1:3" x14ac:dyDescent="0.25">
      <c r="A310">
        <v>309</v>
      </c>
      <c r="B310" t="str">
        <f>IF(AND('Sch D1 Rural'!G312&gt;0,'Sch D1 Rural'!F312&lt;1),"Fail","Pass")</f>
        <v>Pass</v>
      </c>
      <c r="C310" t="str">
        <f>IF(AND('Sch D1 Rural'!F312&gt;0,'Sch D1 Rural'!G312&lt;1),"Fail","Pass")</f>
        <v>Pass</v>
      </c>
    </row>
    <row r="311" spans="1:3" x14ac:dyDescent="0.25">
      <c r="A311">
        <v>310</v>
      </c>
      <c r="B311" t="str">
        <f>IF(AND('Sch D1 Rural'!G313&gt;0,'Sch D1 Rural'!F313&lt;1),"Fail","Pass")</f>
        <v>Pass</v>
      </c>
      <c r="C311" t="str">
        <f>IF(AND('Sch D1 Rural'!F313&gt;0,'Sch D1 Rural'!G313&lt;1),"Fail","Pass")</f>
        <v>Pass</v>
      </c>
    </row>
    <row r="312" spans="1:3" x14ac:dyDescent="0.25">
      <c r="A312">
        <v>311</v>
      </c>
      <c r="B312" t="str">
        <f>IF(AND('Sch D1 Rural'!G314&gt;0,'Sch D1 Rural'!F314&lt;1),"Fail","Pass")</f>
        <v>Pass</v>
      </c>
      <c r="C312" t="str">
        <f>IF(AND('Sch D1 Rural'!F314&gt;0,'Sch D1 Rural'!G314&lt;1),"Fail","Pass")</f>
        <v>Pass</v>
      </c>
    </row>
    <row r="313" spans="1:3" x14ac:dyDescent="0.25">
      <c r="A313">
        <v>312</v>
      </c>
      <c r="B313" t="str">
        <f>IF(AND('Sch D1 Rural'!G315&gt;0,'Sch D1 Rural'!F315&lt;1),"Fail","Pass")</f>
        <v>Pass</v>
      </c>
      <c r="C313" t="str">
        <f>IF(AND('Sch D1 Rural'!F315&gt;0,'Sch D1 Rural'!G315&lt;1),"Fail","Pass")</f>
        <v>Pass</v>
      </c>
    </row>
    <row r="314" spans="1:3" x14ac:dyDescent="0.25">
      <c r="A314">
        <v>313</v>
      </c>
      <c r="B314" t="str">
        <f>IF(AND('Sch D1 Rural'!G316&gt;0,'Sch D1 Rural'!F316&lt;1),"Fail","Pass")</f>
        <v>Pass</v>
      </c>
      <c r="C314" t="str">
        <f>IF(AND('Sch D1 Rural'!F316&gt;0,'Sch D1 Rural'!G316&lt;1),"Fail","Pass")</f>
        <v>Pass</v>
      </c>
    </row>
    <row r="315" spans="1:3" x14ac:dyDescent="0.25">
      <c r="A315">
        <v>314</v>
      </c>
      <c r="B315" t="str">
        <f>IF(AND('Sch D1 Rural'!G317&gt;0,'Sch D1 Rural'!F317&lt;1),"Fail","Pass")</f>
        <v>Pass</v>
      </c>
      <c r="C315" t="str">
        <f>IF(AND('Sch D1 Rural'!F317&gt;0,'Sch D1 Rural'!G317&lt;1),"Fail","Pass")</f>
        <v>Pass</v>
      </c>
    </row>
    <row r="316" spans="1:3" x14ac:dyDescent="0.25">
      <c r="A316">
        <v>315</v>
      </c>
      <c r="B316" t="str">
        <f>IF(AND('Sch D1 Rural'!G318&gt;0,'Sch D1 Rural'!F318&lt;1),"Fail","Pass")</f>
        <v>Pass</v>
      </c>
      <c r="C316" t="str">
        <f>IF(AND('Sch D1 Rural'!F318&gt;0,'Sch D1 Rural'!G318&lt;1),"Fail","Pass")</f>
        <v>Pass</v>
      </c>
    </row>
    <row r="317" spans="1:3" x14ac:dyDescent="0.25">
      <c r="A317">
        <v>316</v>
      </c>
      <c r="B317" t="str">
        <f>IF(AND('Sch D1 Rural'!G319&gt;0,'Sch D1 Rural'!F319&lt;1),"Fail","Pass")</f>
        <v>Pass</v>
      </c>
      <c r="C317" t="str">
        <f>IF(AND('Sch D1 Rural'!F319&gt;0,'Sch D1 Rural'!G319&lt;1),"Fail","Pass")</f>
        <v>Pass</v>
      </c>
    </row>
    <row r="318" spans="1:3" x14ac:dyDescent="0.25">
      <c r="A318">
        <v>317</v>
      </c>
      <c r="B318" t="str">
        <f>IF(AND('Sch D1 Rural'!G320&gt;0,'Sch D1 Rural'!F320&lt;1),"Fail","Pass")</f>
        <v>Pass</v>
      </c>
      <c r="C318" t="str">
        <f>IF(AND('Sch D1 Rural'!F320&gt;0,'Sch D1 Rural'!G320&lt;1),"Fail","Pass")</f>
        <v>Pass</v>
      </c>
    </row>
    <row r="319" spans="1:3" x14ac:dyDescent="0.25">
      <c r="A319">
        <v>318</v>
      </c>
      <c r="B319" t="str">
        <f>IF(AND('Sch D1 Rural'!G321&gt;0,'Sch D1 Rural'!F321&lt;1),"Fail","Pass")</f>
        <v>Pass</v>
      </c>
      <c r="C319" t="str">
        <f>IF(AND('Sch D1 Rural'!F321&gt;0,'Sch D1 Rural'!G321&lt;1),"Fail","Pass")</f>
        <v>Pass</v>
      </c>
    </row>
    <row r="320" spans="1:3" x14ac:dyDescent="0.25">
      <c r="A320">
        <v>319</v>
      </c>
      <c r="B320" t="str">
        <f>IF(AND('Sch D1 Rural'!G322&gt;0,'Sch D1 Rural'!F322&lt;1),"Fail","Pass")</f>
        <v>Pass</v>
      </c>
      <c r="C320" t="str">
        <f>IF(AND('Sch D1 Rural'!F322&gt;0,'Sch D1 Rural'!G322&lt;1),"Fail","Pass")</f>
        <v>Pass</v>
      </c>
    </row>
    <row r="321" spans="1:3" x14ac:dyDescent="0.25">
      <c r="A321">
        <v>320</v>
      </c>
      <c r="B321" t="str">
        <f>IF(AND('Sch D1 Rural'!G323&gt;0,'Sch D1 Rural'!F323&lt;1),"Fail","Pass")</f>
        <v>Pass</v>
      </c>
      <c r="C321" t="str">
        <f>IF(AND('Sch D1 Rural'!F323&gt;0,'Sch D1 Rural'!G323&lt;1),"Fail","Pass")</f>
        <v>Pass</v>
      </c>
    </row>
    <row r="322" spans="1:3" x14ac:dyDescent="0.25">
      <c r="A322">
        <v>321</v>
      </c>
      <c r="B322" t="str">
        <f>IF(AND('Sch D1 Rural'!G324&gt;0,'Sch D1 Rural'!F324&lt;1),"Fail","Pass")</f>
        <v>Pass</v>
      </c>
      <c r="C322" t="str">
        <f>IF(AND('Sch D1 Rural'!F324&gt;0,'Sch D1 Rural'!G324&lt;1),"Fail","Pass")</f>
        <v>Pass</v>
      </c>
    </row>
    <row r="323" spans="1:3" x14ac:dyDescent="0.25">
      <c r="A323">
        <v>322</v>
      </c>
      <c r="B323" t="str">
        <f>IF(AND('Sch D1 Rural'!G325&gt;0,'Sch D1 Rural'!F325&lt;1),"Fail","Pass")</f>
        <v>Pass</v>
      </c>
      <c r="C323" t="str">
        <f>IF(AND('Sch D1 Rural'!F325&gt;0,'Sch D1 Rural'!G325&lt;1),"Fail","Pass")</f>
        <v>Pass</v>
      </c>
    </row>
    <row r="324" spans="1:3" x14ac:dyDescent="0.25">
      <c r="A324">
        <v>323</v>
      </c>
      <c r="B324" t="str">
        <f>IF(AND('Sch D1 Rural'!G326&gt;0,'Sch D1 Rural'!F326&lt;1),"Fail","Pass")</f>
        <v>Pass</v>
      </c>
      <c r="C324" t="str">
        <f>IF(AND('Sch D1 Rural'!F326&gt;0,'Sch D1 Rural'!G326&lt;1),"Fail","Pass")</f>
        <v>Pass</v>
      </c>
    </row>
    <row r="325" spans="1:3" x14ac:dyDescent="0.25">
      <c r="A325">
        <v>324</v>
      </c>
      <c r="B325" t="str">
        <f>IF(AND('Sch D1 Rural'!G327&gt;0,'Sch D1 Rural'!F327&lt;1),"Fail","Pass")</f>
        <v>Pass</v>
      </c>
      <c r="C325" t="str">
        <f>IF(AND('Sch D1 Rural'!F327&gt;0,'Sch D1 Rural'!G327&lt;1),"Fail","Pass")</f>
        <v>Pass</v>
      </c>
    </row>
    <row r="326" spans="1:3" x14ac:dyDescent="0.25">
      <c r="A326">
        <v>325</v>
      </c>
      <c r="B326" t="str">
        <f>IF(AND('Sch D1 Rural'!G328&gt;0,'Sch D1 Rural'!F328&lt;1),"Fail","Pass")</f>
        <v>Pass</v>
      </c>
      <c r="C326" t="str">
        <f>IF(AND('Sch D1 Rural'!F328&gt;0,'Sch D1 Rural'!G328&lt;1),"Fail","Pass")</f>
        <v>Pass</v>
      </c>
    </row>
    <row r="327" spans="1:3" x14ac:dyDescent="0.25">
      <c r="A327">
        <v>326</v>
      </c>
      <c r="B327" t="str">
        <f>IF(AND('Sch D1 Rural'!G329&gt;0,'Sch D1 Rural'!F329&lt;1),"Fail","Pass")</f>
        <v>Pass</v>
      </c>
      <c r="C327" t="str">
        <f>IF(AND('Sch D1 Rural'!F329&gt;0,'Sch D1 Rural'!G329&lt;1),"Fail","Pass")</f>
        <v>Pass</v>
      </c>
    </row>
    <row r="328" spans="1:3" x14ac:dyDescent="0.25">
      <c r="A328">
        <v>327</v>
      </c>
      <c r="B328" t="str">
        <f>IF(AND('Sch D1 Rural'!G330&gt;0,'Sch D1 Rural'!F330&lt;1),"Fail","Pass")</f>
        <v>Pass</v>
      </c>
      <c r="C328" t="str">
        <f>IF(AND('Sch D1 Rural'!F330&gt;0,'Sch D1 Rural'!G330&lt;1),"Fail","Pass")</f>
        <v>Pass</v>
      </c>
    </row>
    <row r="329" spans="1:3" x14ac:dyDescent="0.25">
      <c r="A329">
        <v>328</v>
      </c>
      <c r="B329" t="str">
        <f>IF(AND('Sch D1 Rural'!G331&gt;0,'Sch D1 Rural'!F331&lt;1),"Fail","Pass")</f>
        <v>Pass</v>
      </c>
      <c r="C329" t="str">
        <f>IF(AND('Sch D1 Rural'!F331&gt;0,'Sch D1 Rural'!G331&lt;1),"Fail","Pass")</f>
        <v>Pass</v>
      </c>
    </row>
    <row r="330" spans="1:3" x14ac:dyDescent="0.25">
      <c r="A330">
        <v>329</v>
      </c>
      <c r="B330" t="str">
        <f>IF(AND('Sch D1 Rural'!G332&gt;0,'Sch D1 Rural'!F332&lt;1),"Fail","Pass")</f>
        <v>Pass</v>
      </c>
      <c r="C330" t="str">
        <f>IF(AND('Sch D1 Rural'!F332&gt;0,'Sch D1 Rural'!G332&lt;1),"Fail","Pass")</f>
        <v>Pass</v>
      </c>
    </row>
    <row r="331" spans="1:3" x14ac:dyDescent="0.25">
      <c r="A331">
        <v>330</v>
      </c>
      <c r="B331" t="str">
        <f>IF(AND('Sch D1 Rural'!G333&gt;0,'Sch D1 Rural'!F333&lt;1),"Fail","Pass")</f>
        <v>Pass</v>
      </c>
      <c r="C331" t="str">
        <f>IF(AND('Sch D1 Rural'!F333&gt;0,'Sch D1 Rural'!G333&lt;1),"Fail","Pass")</f>
        <v>Pass</v>
      </c>
    </row>
    <row r="332" spans="1:3" x14ac:dyDescent="0.25">
      <c r="A332">
        <v>331</v>
      </c>
      <c r="B332" t="str">
        <f>IF(AND('Sch D1 Rural'!G334&gt;0,'Sch D1 Rural'!F334&lt;1),"Fail","Pass")</f>
        <v>Pass</v>
      </c>
      <c r="C332" t="str">
        <f>IF(AND('Sch D1 Rural'!F334&gt;0,'Sch D1 Rural'!G334&lt;1),"Fail","Pass")</f>
        <v>Pass</v>
      </c>
    </row>
    <row r="333" spans="1:3" x14ac:dyDescent="0.25">
      <c r="A333">
        <v>332</v>
      </c>
      <c r="B333" t="str">
        <f>IF(AND('Sch D1 Rural'!G335&gt;0,'Sch D1 Rural'!F335&lt;1),"Fail","Pass")</f>
        <v>Pass</v>
      </c>
      <c r="C333" t="str">
        <f>IF(AND('Sch D1 Rural'!F335&gt;0,'Sch D1 Rural'!G335&lt;1),"Fail","Pass")</f>
        <v>Pass</v>
      </c>
    </row>
    <row r="334" spans="1:3" x14ac:dyDescent="0.25">
      <c r="A334">
        <v>333</v>
      </c>
      <c r="B334" t="str">
        <f>IF(AND('Sch D1 Rural'!G336&gt;0,'Sch D1 Rural'!F336&lt;1),"Fail","Pass")</f>
        <v>Pass</v>
      </c>
      <c r="C334" t="str">
        <f>IF(AND('Sch D1 Rural'!F336&gt;0,'Sch D1 Rural'!G336&lt;1),"Fail","Pass")</f>
        <v>Pass</v>
      </c>
    </row>
    <row r="335" spans="1:3" x14ac:dyDescent="0.25">
      <c r="A335">
        <v>334</v>
      </c>
      <c r="B335" t="str">
        <f>IF(AND('Sch D1 Rural'!G337&gt;0,'Sch D1 Rural'!F337&lt;1),"Fail","Pass")</f>
        <v>Pass</v>
      </c>
      <c r="C335" t="str">
        <f>IF(AND('Sch D1 Rural'!F337&gt;0,'Sch D1 Rural'!G337&lt;1),"Fail","Pass")</f>
        <v>Pass</v>
      </c>
    </row>
    <row r="336" spans="1:3" x14ac:dyDescent="0.25">
      <c r="A336">
        <v>335</v>
      </c>
      <c r="B336" t="str">
        <f>IF(AND('Sch D1 Rural'!G338&gt;0,'Sch D1 Rural'!F338&lt;1),"Fail","Pass")</f>
        <v>Pass</v>
      </c>
      <c r="C336" t="str">
        <f>IF(AND('Sch D1 Rural'!F338&gt;0,'Sch D1 Rural'!G338&lt;1),"Fail","Pass")</f>
        <v>Pass</v>
      </c>
    </row>
    <row r="337" spans="1:3" x14ac:dyDescent="0.25">
      <c r="A337">
        <v>336</v>
      </c>
      <c r="B337" t="str">
        <f>IF(AND('Sch D1 Rural'!G339&gt;0,'Sch D1 Rural'!F339&lt;1),"Fail","Pass")</f>
        <v>Pass</v>
      </c>
      <c r="C337" t="str">
        <f>IF(AND('Sch D1 Rural'!F339&gt;0,'Sch D1 Rural'!G339&lt;1),"Fail","Pass")</f>
        <v>Pass</v>
      </c>
    </row>
    <row r="338" spans="1:3" x14ac:dyDescent="0.25">
      <c r="A338">
        <v>337</v>
      </c>
      <c r="B338" t="str">
        <f>IF(AND('Sch D1 Rural'!G340&gt;0,'Sch D1 Rural'!F340&lt;1),"Fail","Pass")</f>
        <v>Pass</v>
      </c>
      <c r="C338" t="str">
        <f>IF(AND('Sch D1 Rural'!F340&gt;0,'Sch D1 Rural'!G340&lt;1),"Fail","Pass")</f>
        <v>Pass</v>
      </c>
    </row>
    <row r="339" spans="1:3" x14ac:dyDescent="0.25">
      <c r="A339">
        <v>338</v>
      </c>
      <c r="B339" t="str">
        <f>IF(AND('Sch D1 Rural'!G341&gt;0,'Sch D1 Rural'!F341&lt;1),"Fail","Pass")</f>
        <v>Pass</v>
      </c>
      <c r="C339" t="str">
        <f>IF(AND('Sch D1 Rural'!F341&gt;0,'Sch D1 Rural'!G341&lt;1),"Fail","Pass")</f>
        <v>Pass</v>
      </c>
    </row>
    <row r="340" spans="1:3" x14ac:dyDescent="0.25">
      <c r="A340">
        <v>339</v>
      </c>
      <c r="B340" t="str">
        <f>IF(AND('Sch D1 Rural'!G342&gt;0,'Sch D1 Rural'!F342&lt;1),"Fail","Pass")</f>
        <v>Pass</v>
      </c>
      <c r="C340" t="str">
        <f>IF(AND('Sch D1 Rural'!F342&gt;0,'Sch D1 Rural'!G342&lt;1),"Fail","Pass")</f>
        <v>Pass</v>
      </c>
    </row>
    <row r="341" spans="1:3" x14ac:dyDescent="0.25">
      <c r="A341">
        <v>340</v>
      </c>
      <c r="B341" t="str">
        <f>IF(AND('Sch D1 Rural'!G343&gt;0,'Sch D1 Rural'!F343&lt;1),"Fail","Pass")</f>
        <v>Pass</v>
      </c>
      <c r="C341" t="str">
        <f>IF(AND('Sch D1 Rural'!F343&gt;0,'Sch D1 Rural'!G343&lt;1),"Fail","Pass")</f>
        <v>Pass</v>
      </c>
    </row>
    <row r="342" spans="1:3" x14ac:dyDescent="0.25">
      <c r="A342">
        <v>341</v>
      </c>
      <c r="B342" t="str">
        <f>IF(AND('Sch D1 Rural'!G344&gt;0,'Sch D1 Rural'!F344&lt;1),"Fail","Pass")</f>
        <v>Pass</v>
      </c>
      <c r="C342" t="str">
        <f>IF(AND('Sch D1 Rural'!F344&gt;0,'Sch D1 Rural'!G344&lt;1),"Fail","Pass")</f>
        <v>Pass</v>
      </c>
    </row>
    <row r="343" spans="1:3" x14ac:dyDescent="0.25">
      <c r="A343">
        <v>342</v>
      </c>
      <c r="B343" t="str">
        <f>IF(AND('Sch D1 Rural'!G345&gt;0,'Sch D1 Rural'!F345&lt;1),"Fail","Pass")</f>
        <v>Pass</v>
      </c>
      <c r="C343" t="str">
        <f>IF(AND('Sch D1 Rural'!F345&gt;0,'Sch D1 Rural'!G345&lt;1),"Fail","Pass")</f>
        <v>Pass</v>
      </c>
    </row>
    <row r="344" spans="1:3" x14ac:dyDescent="0.25">
      <c r="A344">
        <v>343</v>
      </c>
      <c r="B344" t="str">
        <f>IF(AND('Sch D1 Rural'!G346&gt;0,'Sch D1 Rural'!F346&lt;1),"Fail","Pass")</f>
        <v>Pass</v>
      </c>
      <c r="C344" t="str">
        <f>IF(AND('Sch D1 Rural'!F346&gt;0,'Sch D1 Rural'!G346&lt;1),"Fail","Pass")</f>
        <v>Pass</v>
      </c>
    </row>
    <row r="345" spans="1:3" x14ac:dyDescent="0.25">
      <c r="A345">
        <v>344</v>
      </c>
      <c r="B345" t="str">
        <f>IF(AND('Sch D1 Rural'!G347&gt;0,'Sch D1 Rural'!F347&lt;1),"Fail","Pass")</f>
        <v>Pass</v>
      </c>
      <c r="C345" t="str">
        <f>IF(AND('Sch D1 Rural'!F347&gt;0,'Sch D1 Rural'!G347&lt;1),"Fail","Pass")</f>
        <v>Pass</v>
      </c>
    </row>
    <row r="346" spans="1:3" x14ac:dyDescent="0.25">
      <c r="A346">
        <v>345</v>
      </c>
      <c r="B346" t="str">
        <f>IF(AND('Sch D1 Rural'!G348&gt;0,'Sch D1 Rural'!F348&lt;1),"Fail","Pass")</f>
        <v>Pass</v>
      </c>
      <c r="C346" t="str">
        <f>IF(AND('Sch D1 Rural'!F348&gt;0,'Sch D1 Rural'!G348&lt;1),"Fail","Pass")</f>
        <v>Pass</v>
      </c>
    </row>
    <row r="347" spans="1:3" x14ac:dyDescent="0.25">
      <c r="A347">
        <v>346</v>
      </c>
      <c r="B347" t="str">
        <f>IF(AND('Sch D1 Rural'!G349&gt;0,'Sch D1 Rural'!F349&lt;1),"Fail","Pass")</f>
        <v>Pass</v>
      </c>
      <c r="C347" t="str">
        <f>IF(AND('Sch D1 Rural'!F349&gt;0,'Sch D1 Rural'!G349&lt;1),"Fail","Pass")</f>
        <v>Pass</v>
      </c>
    </row>
    <row r="348" spans="1:3" x14ac:dyDescent="0.25">
      <c r="A348">
        <v>347</v>
      </c>
      <c r="B348" t="str">
        <f>IF(AND('Sch D1 Rural'!G350&gt;0,'Sch D1 Rural'!F350&lt;1),"Fail","Pass")</f>
        <v>Pass</v>
      </c>
      <c r="C348" t="str">
        <f>IF(AND('Sch D1 Rural'!F350&gt;0,'Sch D1 Rural'!G350&lt;1),"Fail","Pass")</f>
        <v>Pass</v>
      </c>
    </row>
    <row r="349" spans="1:3" x14ac:dyDescent="0.25">
      <c r="A349">
        <v>348</v>
      </c>
      <c r="B349" t="str">
        <f>IF(AND('Sch D1 Rural'!G351&gt;0,'Sch D1 Rural'!F351&lt;1),"Fail","Pass")</f>
        <v>Pass</v>
      </c>
      <c r="C349" t="str">
        <f>IF(AND('Sch D1 Rural'!F351&gt;0,'Sch D1 Rural'!G351&lt;1),"Fail","Pass")</f>
        <v>Pass</v>
      </c>
    </row>
    <row r="350" spans="1:3" x14ac:dyDescent="0.25">
      <c r="A350">
        <v>349</v>
      </c>
      <c r="B350" t="str">
        <f>IF(AND('Sch D1 Rural'!G352&gt;0,'Sch D1 Rural'!F352&lt;1),"Fail","Pass")</f>
        <v>Pass</v>
      </c>
      <c r="C350" t="str">
        <f>IF(AND('Sch D1 Rural'!F352&gt;0,'Sch D1 Rural'!G352&lt;1),"Fail","Pass")</f>
        <v>Pass</v>
      </c>
    </row>
    <row r="351" spans="1:3" x14ac:dyDescent="0.25">
      <c r="A351">
        <v>350</v>
      </c>
      <c r="B351" t="str">
        <f>IF(AND('Sch D1 Rural'!G353&gt;0,'Sch D1 Rural'!F353&lt;1),"Fail","Pass")</f>
        <v>Pass</v>
      </c>
      <c r="C351" t="str">
        <f>IF(AND('Sch D1 Rural'!F353&gt;0,'Sch D1 Rural'!G353&lt;1),"Fail","Pass")</f>
        <v>Pass</v>
      </c>
    </row>
    <row r="352" spans="1:3" x14ac:dyDescent="0.25">
      <c r="A352">
        <v>351</v>
      </c>
      <c r="B352" t="str">
        <f>IF(AND('Sch D1 Rural'!G354&gt;0,'Sch D1 Rural'!F354&lt;1),"Fail","Pass")</f>
        <v>Pass</v>
      </c>
      <c r="C352" t="str">
        <f>IF(AND('Sch D1 Rural'!F354&gt;0,'Sch D1 Rural'!G354&lt;1),"Fail","Pass")</f>
        <v>Pass</v>
      </c>
    </row>
    <row r="353" spans="1:3" x14ac:dyDescent="0.25">
      <c r="A353">
        <v>352</v>
      </c>
      <c r="B353" t="str">
        <f>IF(AND('Sch D1 Rural'!G355&gt;0,'Sch D1 Rural'!F355&lt;1),"Fail","Pass")</f>
        <v>Pass</v>
      </c>
      <c r="C353" t="str">
        <f>IF(AND('Sch D1 Rural'!F355&gt;0,'Sch D1 Rural'!G355&lt;1),"Fail","Pass")</f>
        <v>Pass</v>
      </c>
    </row>
    <row r="354" spans="1:3" x14ac:dyDescent="0.25">
      <c r="A354">
        <v>353</v>
      </c>
      <c r="B354" t="str">
        <f>IF(AND('Sch D1 Rural'!G356&gt;0,'Sch D1 Rural'!F356&lt;1),"Fail","Pass")</f>
        <v>Pass</v>
      </c>
      <c r="C354" t="str">
        <f>IF(AND('Sch D1 Rural'!F356&gt;0,'Sch D1 Rural'!G356&lt;1),"Fail","Pass")</f>
        <v>Pass</v>
      </c>
    </row>
    <row r="355" spans="1:3" x14ac:dyDescent="0.25">
      <c r="A355">
        <v>354</v>
      </c>
      <c r="B355" t="str">
        <f>IF(AND('Sch D1 Rural'!G357&gt;0,'Sch D1 Rural'!F357&lt;1),"Fail","Pass")</f>
        <v>Pass</v>
      </c>
      <c r="C355" t="str">
        <f>IF(AND('Sch D1 Rural'!F357&gt;0,'Sch D1 Rural'!G357&lt;1),"Fail","Pass")</f>
        <v>Pass</v>
      </c>
    </row>
    <row r="356" spans="1:3" x14ac:dyDescent="0.25">
      <c r="A356">
        <v>355</v>
      </c>
      <c r="B356" t="str">
        <f>IF(AND('Sch D1 Rural'!G358&gt;0,'Sch D1 Rural'!F358&lt;1),"Fail","Pass")</f>
        <v>Pass</v>
      </c>
      <c r="C356" t="str">
        <f>IF(AND('Sch D1 Rural'!F358&gt;0,'Sch D1 Rural'!G358&lt;1),"Fail","Pass")</f>
        <v>Pass</v>
      </c>
    </row>
    <row r="357" spans="1:3" x14ac:dyDescent="0.25">
      <c r="A357">
        <v>356</v>
      </c>
      <c r="B357" t="str">
        <f>IF(AND('Sch D1 Rural'!G359&gt;0,'Sch D1 Rural'!F359&lt;1),"Fail","Pass")</f>
        <v>Pass</v>
      </c>
      <c r="C357" t="str">
        <f>IF(AND('Sch D1 Rural'!F359&gt;0,'Sch D1 Rural'!G359&lt;1),"Fail","Pass")</f>
        <v>Pass</v>
      </c>
    </row>
    <row r="358" spans="1:3" x14ac:dyDescent="0.25">
      <c r="A358">
        <v>357</v>
      </c>
      <c r="B358" t="str">
        <f>IF(AND('Sch D1 Rural'!G360&gt;0,'Sch D1 Rural'!F360&lt;1),"Fail","Pass")</f>
        <v>Pass</v>
      </c>
      <c r="C358" t="str">
        <f>IF(AND('Sch D1 Rural'!F360&gt;0,'Sch D1 Rural'!G360&lt;1),"Fail","Pass")</f>
        <v>Pass</v>
      </c>
    </row>
    <row r="359" spans="1:3" x14ac:dyDescent="0.25">
      <c r="A359">
        <v>358</v>
      </c>
      <c r="B359" t="str">
        <f>IF(AND('Sch D1 Rural'!G361&gt;0,'Sch D1 Rural'!F361&lt;1),"Fail","Pass")</f>
        <v>Pass</v>
      </c>
      <c r="C359" t="str">
        <f>IF(AND('Sch D1 Rural'!F361&gt;0,'Sch D1 Rural'!G361&lt;1),"Fail","Pass")</f>
        <v>Pass</v>
      </c>
    </row>
    <row r="360" spans="1:3" x14ac:dyDescent="0.25">
      <c r="A360">
        <v>359</v>
      </c>
      <c r="B360" t="str">
        <f>IF(AND('Sch D1 Rural'!G362&gt;0,'Sch D1 Rural'!F362&lt;1),"Fail","Pass")</f>
        <v>Pass</v>
      </c>
      <c r="C360" t="str">
        <f>IF(AND('Sch D1 Rural'!F362&gt;0,'Sch D1 Rural'!G362&lt;1),"Fail","Pass")</f>
        <v>Pass</v>
      </c>
    </row>
    <row r="361" spans="1:3" x14ac:dyDescent="0.25">
      <c r="A361">
        <v>360</v>
      </c>
      <c r="B361" t="str">
        <f>IF(AND('Sch D1 Rural'!G363&gt;0,'Sch D1 Rural'!F363&lt;1),"Fail","Pass")</f>
        <v>Pass</v>
      </c>
      <c r="C361" t="str">
        <f>IF(AND('Sch D1 Rural'!F363&gt;0,'Sch D1 Rural'!G363&lt;1),"Fail","Pass")</f>
        <v>Pass</v>
      </c>
    </row>
    <row r="362" spans="1:3" x14ac:dyDescent="0.25">
      <c r="A362">
        <v>361</v>
      </c>
      <c r="B362" t="str">
        <f>IF(AND('Sch D1 Rural'!G364&gt;0,'Sch D1 Rural'!F364&lt;1),"Fail","Pass")</f>
        <v>Pass</v>
      </c>
      <c r="C362" t="str">
        <f>IF(AND('Sch D1 Rural'!F364&gt;0,'Sch D1 Rural'!G364&lt;1),"Fail","Pass")</f>
        <v>Pass</v>
      </c>
    </row>
    <row r="363" spans="1:3" x14ac:dyDescent="0.25">
      <c r="A363">
        <v>362</v>
      </c>
      <c r="B363" t="str">
        <f>IF(AND('Sch D1 Rural'!G365&gt;0,'Sch D1 Rural'!F365&lt;1),"Fail","Pass")</f>
        <v>Pass</v>
      </c>
      <c r="C363" t="str">
        <f>IF(AND('Sch D1 Rural'!F365&gt;0,'Sch D1 Rural'!G365&lt;1),"Fail","Pass")</f>
        <v>Pass</v>
      </c>
    </row>
    <row r="364" spans="1:3" x14ac:dyDescent="0.25">
      <c r="A364">
        <v>363</v>
      </c>
      <c r="B364" t="str">
        <f>IF(AND('Sch D1 Rural'!G366&gt;0,'Sch D1 Rural'!F366&lt;1),"Fail","Pass")</f>
        <v>Pass</v>
      </c>
      <c r="C364" t="str">
        <f>IF(AND('Sch D1 Rural'!F366&gt;0,'Sch D1 Rural'!G366&lt;1),"Fail","Pass")</f>
        <v>Pass</v>
      </c>
    </row>
    <row r="365" spans="1:3" x14ac:dyDescent="0.25">
      <c r="A365">
        <v>364</v>
      </c>
      <c r="B365" t="str">
        <f>IF(AND('Sch D1 Rural'!G367&gt;0,'Sch D1 Rural'!F367&lt;1),"Fail","Pass")</f>
        <v>Pass</v>
      </c>
      <c r="C365" t="str">
        <f>IF(AND('Sch D1 Rural'!F367&gt;0,'Sch D1 Rural'!G367&lt;1),"Fail","Pass")</f>
        <v>Pass</v>
      </c>
    </row>
    <row r="366" spans="1:3" x14ac:dyDescent="0.25">
      <c r="A366">
        <v>365</v>
      </c>
      <c r="B366" t="str">
        <f>IF(AND('Sch D1 Rural'!G368&gt;0,'Sch D1 Rural'!F368&lt;1),"Fail","Pass")</f>
        <v>Pass</v>
      </c>
      <c r="C366" t="str">
        <f>IF(AND('Sch D1 Rural'!F368&gt;0,'Sch D1 Rural'!G368&lt;1),"Fail","Pass")</f>
        <v>Pass</v>
      </c>
    </row>
    <row r="367" spans="1:3" x14ac:dyDescent="0.25">
      <c r="A367">
        <v>366</v>
      </c>
      <c r="B367" t="str">
        <f>IF(AND('Sch D1 Rural'!G369&gt;0,'Sch D1 Rural'!F369&lt;1),"Fail","Pass")</f>
        <v>Pass</v>
      </c>
      <c r="C367" t="str">
        <f>IF(AND('Sch D1 Rural'!F369&gt;0,'Sch D1 Rural'!G369&lt;1),"Fail","Pass")</f>
        <v>Pass</v>
      </c>
    </row>
    <row r="368" spans="1:3" x14ac:dyDescent="0.25">
      <c r="A368">
        <v>367</v>
      </c>
      <c r="B368" t="str">
        <f>IF(AND('Sch D1 Rural'!G370&gt;0,'Sch D1 Rural'!F370&lt;1),"Fail","Pass")</f>
        <v>Pass</v>
      </c>
      <c r="C368" t="str">
        <f>IF(AND('Sch D1 Rural'!F370&gt;0,'Sch D1 Rural'!G370&lt;1),"Fail","Pass")</f>
        <v>Pass</v>
      </c>
    </row>
    <row r="369" spans="1:3" x14ac:dyDescent="0.25">
      <c r="A369">
        <v>368</v>
      </c>
      <c r="B369" t="str">
        <f>IF(AND('Sch D1 Rural'!G371&gt;0,'Sch D1 Rural'!F371&lt;1),"Fail","Pass")</f>
        <v>Pass</v>
      </c>
      <c r="C369" t="str">
        <f>IF(AND('Sch D1 Rural'!F371&gt;0,'Sch D1 Rural'!G371&lt;1),"Fail","Pass")</f>
        <v>Pass</v>
      </c>
    </row>
    <row r="370" spans="1:3" x14ac:dyDescent="0.25">
      <c r="A370">
        <v>369</v>
      </c>
      <c r="B370" t="str">
        <f>IF(AND('Sch D1 Rural'!G372&gt;0,'Sch D1 Rural'!F372&lt;1),"Fail","Pass")</f>
        <v>Pass</v>
      </c>
      <c r="C370" t="str">
        <f>IF(AND('Sch D1 Rural'!F372&gt;0,'Sch D1 Rural'!G372&lt;1),"Fail","Pass")</f>
        <v>Pass</v>
      </c>
    </row>
    <row r="371" spans="1:3" x14ac:dyDescent="0.25">
      <c r="A371">
        <v>370</v>
      </c>
      <c r="B371" t="str">
        <f>IF(AND('Sch D1 Rural'!G373&gt;0,'Sch D1 Rural'!F373&lt;1),"Fail","Pass")</f>
        <v>Pass</v>
      </c>
      <c r="C371" t="str">
        <f>IF(AND('Sch D1 Rural'!F373&gt;0,'Sch D1 Rural'!G373&lt;1),"Fail","Pass")</f>
        <v>Pass</v>
      </c>
    </row>
    <row r="372" spans="1:3" x14ac:dyDescent="0.25">
      <c r="A372">
        <v>371</v>
      </c>
      <c r="B372" t="str">
        <f>IF(AND('Sch D1 Rural'!G374&gt;0,'Sch D1 Rural'!F374&lt;1),"Fail","Pass")</f>
        <v>Pass</v>
      </c>
      <c r="C372" t="str">
        <f>IF(AND('Sch D1 Rural'!F374&gt;0,'Sch D1 Rural'!G374&lt;1),"Fail","Pass")</f>
        <v>Pass</v>
      </c>
    </row>
    <row r="373" spans="1:3" x14ac:dyDescent="0.25">
      <c r="A373">
        <v>372</v>
      </c>
      <c r="B373" t="str">
        <f>IF(AND('Sch D1 Rural'!G375&gt;0,'Sch D1 Rural'!F375&lt;1),"Fail","Pass")</f>
        <v>Pass</v>
      </c>
      <c r="C373" t="str">
        <f>IF(AND('Sch D1 Rural'!F375&gt;0,'Sch D1 Rural'!G375&lt;1),"Fail","Pass")</f>
        <v>Pass</v>
      </c>
    </row>
    <row r="374" spans="1:3" x14ac:dyDescent="0.25">
      <c r="A374">
        <v>373</v>
      </c>
      <c r="B374" t="str">
        <f>IF(AND('Sch D1 Rural'!G376&gt;0,'Sch D1 Rural'!F376&lt;1),"Fail","Pass")</f>
        <v>Pass</v>
      </c>
      <c r="C374" t="str">
        <f>IF(AND('Sch D1 Rural'!F376&gt;0,'Sch D1 Rural'!G376&lt;1),"Fail","Pass")</f>
        <v>Pass</v>
      </c>
    </row>
    <row r="375" spans="1:3" x14ac:dyDescent="0.25">
      <c r="A375">
        <v>374</v>
      </c>
      <c r="B375" t="str">
        <f>IF(AND('Sch D1 Rural'!G377&gt;0,'Sch D1 Rural'!F377&lt;1),"Fail","Pass")</f>
        <v>Pass</v>
      </c>
      <c r="C375" t="str">
        <f>IF(AND('Sch D1 Rural'!F377&gt;0,'Sch D1 Rural'!G377&lt;1),"Fail","Pass")</f>
        <v>Pass</v>
      </c>
    </row>
    <row r="376" spans="1:3" x14ac:dyDescent="0.25">
      <c r="A376">
        <v>375</v>
      </c>
      <c r="B376" t="str">
        <f>IF(AND('Sch D1 Rural'!G378&gt;0,'Sch D1 Rural'!F378&lt;1),"Fail","Pass")</f>
        <v>Pass</v>
      </c>
      <c r="C376" t="str">
        <f>IF(AND('Sch D1 Rural'!F378&gt;0,'Sch D1 Rural'!G378&lt;1),"Fail","Pass")</f>
        <v>Pass</v>
      </c>
    </row>
    <row r="377" spans="1:3" x14ac:dyDescent="0.25">
      <c r="A377">
        <v>376</v>
      </c>
      <c r="B377" t="str">
        <f>IF(AND('Sch D1 Rural'!G379&gt;0,'Sch D1 Rural'!F379&lt;1),"Fail","Pass")</f>
        <v>Pass</v>
      </c>
      <c r="C377" t="str">
        <f>IF(AND('Sch D1 Rural'!F379&gt;0,'Sch D1 Rural'!G379&lt;1),"Fail","Pass")</f>
        <v>Pass</v>
      </c>
    </row>
    <row r="378" spans="1:3" x14ac:dyDescent="0.25">
      <c r="A378">
        <v>377</v>
      </c>
      <c r="B378" t="str">
        <f>IF(AND('Sch D1 Rural'!G380&gt;0,'Sch D1 Rural'!F380&lt;1),"Fail","Pass")</f>
        <v>Pass</v>
      </c>
      <c r="C378" t="str">
        <f>IF(AND('Sch D1 Rural'!F380&gt;0,'Sch D1 Rural'!G380&lt;1),"Fail","Pass")</f>
        <v>Pass</v>
      </c>
    </row>
    <row r="379" spans="1:3" x14ac:dyDescent="0.25">
      <c r="A379">
        <v>378</v>
      </c>
      <c r="B379" t="str">
        <f>IF(AND('Sch D1 Rural'!G381&gt;0,'Sch D1 Rural'!F381&lt;1),"Fail","Pass")</f>
        <v>Pass</v>
      </c>
      <c r="C379" t="str">
        <f>IF(AND('Sch D1 Rural'!F381&gt;0,'Sch D1 Rural'!G381&lt;1),"Fail","Pass")</f>
        <v>Pass</v>
      </c>
    </row>
    <row r="380" spans="1:3" x14ac:dyDescent="0.25">
      <c r="A380">
        <v>379</v>
      </c>
      <c r="B380" t="str">
        <f>IF(AND('Sch D1 Rural'!G382&gt;0,'Sch D1 Rural'!F382&lt;1),"Fail","Pass")</f>
        <v>Pass</v>
      </c>
      <c r="C380" t="str">
        <f>IF(AND('Sch D1 Rural'!F382&gt;0,'Sch D1 Rural'!G382&lt;1),"Fail","Pass")</f>
        <v>Pass</v>
      </c>
    </row>
    <row r="381" spans="1:3" x14ac:dyDescent="0.25">
      <c r="A381">
        <v>380</v>
      </c>
      <c r="B381" t="str">
        <f>IF(AND('Sch D1 Rural'!G383&gt;0,'Sch D1 Rural'!F383&lt;1),"Fail","Pass")</f>
        <v>Pass</v>
      </c>
      <c r="C381" t="str">
        <f>IF(AND('Sch D1 Rural'!F383&gt;0,'Sch D1 Rural'!G383&lt;1),"Fail","Pass")</f>
        <v>Pass</v>
      </c>
    </row>
    <row r="382" spans="1:3" x14ac:dyDescent="0.25">
      <c r="A382">
        <v>381</v>
      </c>
      <c r="B382" t="str">
        <f>IF(AND('Sch D1 Rural'!G384&gt;0,'Sch D1 Rural'!F384&lt;1),"Fail","Pass")</f>
        <v>Pass</v>
      </c>
      <c r="C382" t="str">
        <f>IF(AND('Sch D1 Rural'!F384&gt;0,'Sch D1 Rural'!G384&lt;1),"Fail","Pass")</f>
        <v>Pass</v>
      </c>
    </row>
    <row r="383" spans="1:3" x14ac:dyDescent="0.25">
      <c r="A383">
        <v>382</v>
      </c>
      <c r="B383" t="str">
        <f>IF(AND('Sch D1 Rural'!G385&gt;0,'Sch D1 Rural'!F385&lt;1),"Fail","Pass")</f>
        <v>Pass</v>
      </c>
      <c r="C383" t="str">
        <f>IF(AND('Sch D1 Rural'!F385&gt;0,'Sch D1 Rural'!G385&lt;1),"Fail","Pass")</f>
        <v>Pass</v>
      </c>
    </row>
    <row r="384" spans="1:3" x14ac:dyDescent="0.25">
      <c r="A384">
        <v>383</v>
      </c>
      <c r="B384" t="str">
        <f>IF(AND('Sch D1 Rural'!G386&gt;0,'Sch D1 Rural'!F386&lt;1),"Fail","Pass")</f>
        <v>Pass</v>
      </c>
      <c r="C384" t="str">
        <f>IF(AND('Sch D1 Rural'!F386&gt;0,'Sch D1 Rural'!G386&lt;1),"Fail","Pass")</f>
        <v>Pass</v>
      </c>
    </row>
    <row r="385" spans="1:3" x14ac:dyDescent="0.25">
      <c r="A385">
        <v>384</v>
      </c>
      <c r="B385" t="str">
        <f>IF(AND('Sch D1 Rural'!G387&gt;0,'Sch D1 Rural'!F387&lt;1),"Fail","Pass")</f>
        <v>Pass</v>
      </c>
      <c r="C385" t="str">
        <f>IF(AND('Sch D1 Rural'!F387&gt;0,'Sch D1 Rural'!G387&lt;1),"Fail","Pass")</f>
        <v>Pass</v>
      </c>
    </row>
    <row r="386" spans="1:3" x14ac:dyDescent="0.25">
      <c r="A386">
        <v>385</v>
      </c>
      <c r="B386" t="str">
        <f>IF(AND('Sch D1 Rural'!G388&gt;0,'Sch D1 Rural'!F388&lt;1),"Fail","Pass")</f>
        <v>Pass</v>
      </c>
      <c r="C386" t="str">
        <f>IF(AND('Sch D1 Rural'!F388&gt;0,'Sch D1 Rural'!G388&lt;1),"Fail","Pass")</f>
        <v>Pass</v>
      </c>
    </row>
    <row r="387" spans="1:3" x14ac:dyDescent="0.25">
      <c r="A387">
        <v>386</v>
      </c>
      <c r="B387" t="str">
        <f>IF(AND('Sch D1 Rural'!G389&gt;0,'Sch D1 Rural'!F389&lt;1),"Fail","Pass")</f>
        <v>Pass</v>
      </c>
      <c r="C387" t="str">
        <f>IF(AND('Sch D1 Rural'!F389&gt;0,'Sch D1 Rural'!G389&lt;1),"Fail","Pass")</f>
        <v>Pass</v>
      </c>
    </row>
    <row r="388" spans="1:3" x14ac:dyDescent="0.25">
      <c r="A388">
        <v>387</v>
      </c>
      <c r="B388" t="str">
        <f>IF(AND('Sch D1 Rural'!G390&gt;0,'Sch D1 Rural'!F390&lt;1),"Fail","Pass")</f>
        <v>Pass</v>
      </c>
      <c r="C388" t="str">
        <f>IF(AND('Sch D1 Rural'!F390&gt;0,'Sch D1 Rural'!G390&lt;1),"Fail","Pass")</f>
        <v>Pass</v>
      </c>
    </row>
    <row r="389" spans="1:3" x14ac:dyDescent="0.25">
      <c r="A389">
        <v>388</v>
      </c>
      <c r="B389" t="str">
        <f>IF(AND('Sch D1 Rural'!G391&gt;0,'Sch D1 Rural'!F391&lt;1),"Fail","Pass")</f>
        <v>Pass</v>
      </c>
      <c r="C389" t="str">
        <f>IF(AND('Sch D1 Rural'!F391&gt;0,'Sch D1 Rural'!G391&lt;1),"Fail","Pass")</f>
        <v>Pass</v>
      </c>
    </row>
    <row r="390" spans="1:3" x14ac:dyDescent="0.25">
      <c r="A390">
        <v>389</v>
      </c>
      <c r="B390" t="str">
        <f>IF(AND('Sch D1 Rural'!G392&gt;0,'Sch D1 Rural'!F392&lt;1),"Fail","Pass")</f>
        <v>Pass</v>
      </c>
      <c r="C390" t="str">
        <f>IF(AND('Sch D1 Rural'!F392&gt;0,'Sch D1 Rural'!G392&lt;1),"Fail","Pass")</f>
        <v>Pass</v>
      </c>
    </row>
    <row r="391" spans="1:3" x14ac:dyDescent="0.25">
      <c r="A391">
        <v>390</v>
      </c>
      <c r="B391" t="str">
        <f>IF(AND('Sch D1 Rural'!G393&gt;0,'Sch D1 Rural'!F393&lt;1),"Fail","Pass")</f>
        <v>Pass</v>
      </c>
      <c r="C391" t="str">
        <f>IF(AND('Sch D1 Rural'!F393&gt;0,'Sch D1 Rural'!G393&lt;1),"Fail","Pass")</f>
        <v>Pass</v>
      </c>
    </row>
    <row r="392" spans="1:3" x14ac:dyDescent="0.25">
      <c r="A392">
        <v>391</v>
      </c>
      <c r="B392" t="str">
        <f>IF(AND('Sch D1 Rural'!G394&gt;0,'Sch D1 Rural'!F394&lt;1),"Fail","Pass")</f>
        <v>Pass</v>
      </c>
      <c r="C392" t="str">
        <f>IF(AND('Sch D1 Rural'!F394&gt;0,'Sch D1 Rural'!G394&lt;1),"Fail","Pass")</f>
        <v>Pass</v>
      </c>
    </row>
    <row r="393" spans="1:3" x14ac:dyDescent="0.25">
      <c r="A393">
        <v>392</v>
      </c>
      <c r="B393" t="str">
        <f>IF(AND('Sch D1 Rural'!G395&gt;0,'Sch D1 Rural'!F395&lt;1),"Fail","Pass")</f>
        <v>Pass</v>
      </c>
      <c r="C393" t="str">
        <f>IF(AND('Sch D1 Rural'!F395&gt;0,'Sch D1 Rural'!G395&lt;1),"Fail","Pass")</f>
        <v>Pass</v>
      </c>
    </row>
    <row r="394" spans="1:3" x14ac:dyDescent="0.25">
      <c r="A394">
        <v>393</v>
      </c>
      <c r="B394" t="str">
        <f>IF(AND('Sch D1 Rural'!G396&gt;0,'Sch D1 Rural'!F396&lt;1),"Fail","Pass")</f>
        <v>Pass</v>
      </c>
      <c r="C394" t="str">
        <f>IF(AND('Sch D1 Rural'!F396&gt;0,'Sch D1 Rural'!G396&lt;1),"Fail","Pass")</f>
        <v>Pass</v>
      </c>
    </row>
    <row r="395" spans="1:3" x14ac:dyDescent="0.25">
      <c r="A395">
        <v>394</v>
      </c>
      <c r="B395" t="str">
        <f>IF(AND('Sch D1 Rural'!G397&gt;0,'Sch D1 Rural'!F397&lt;1),"Fail","Pass")</f>
        <v>Pass</v>
      </c>
      <c r="C395" t="str">
        <f>IF(AND('Sch D1 Rural'!F397&gt;0,'Sch D1 Rural'!G397&lt;1),"Fail","Pass")</f>
        <v>Pass</v>
      </c>
    </row>
    <row r="396" spans="1:3" x14ac:dyDescent="0.25">
      <c r="A396">
        <v>395</v>
      </c>
      <c r="B396" t="str">
        <f>IF(AND('Sch D1 Rural'!G398&gt;0,'Sch D1 Rural'!F398&lt;1),"Fail","Pass")</f>
        <v>Pass</v>
      </c>
      <c r="C396" t="str">
        <f>IF(AND('Sch D1 Rural'!F398&gt;0,'Sch D1 Rural'!G398&lt;1),"Fail","Pass")</f>
        <v>Pass</v>
      </c>
    </row>
    <row r="397" spans="1:3" x14ac:dyDescent="0.25">
      <c r="A397">
        <v>396</v>
      </c>
      <c r="B397" t="str">
        <f>IF(AND('Sch D1 Rural'!G399&gt;0,'Sch D1 Rural'!F399&lt;1),"Fail","Pass")</f>
        <v>Pass</v>
      </c>
      <c r="C397" t="str">
        <f>IF(AND('Sch D1 Rural'!F399&gt;0,'Sch D1 Rural'!G399&lt;1),"Fail","Pass")</f>
        <v>Pass</v>
      </c>
    </row>
    <row r="398" spans="1:3" x14ac:dyDescent="0.25">
      <c r="A398">
        <v>397</v>
      </c>
      <c r="B398" t="str">
        <f>IF(AND('Sch D1 Rural'!G400&gt;0,'Sch D1 Rural'!F400&lt;1),"Fail","Pass")</f>
        <v>Pass</v>
      </c>
      <c r="C398" t="str">
        <f>IF(AND('Sch D1 Rural'!F400&gt;0,'Sch D1 Rural'!G400&lt;1),"Fail","Pass")</f>
        <v>Pass</v>
      </c>
    </row>
    <row r="399" spans="1:3" x14ac:dyDescent="0.25">
      <c r="A399">
        <v>398</v>
      </c>
      <c r="B399" t="str">
        <f>IF(AND('Sch D1 Rural'!G401&gt;0,'Sch D1 Rural'!F401&lt;1),"Fail","Pass")</f>
        <v>Pass</v>
      </c>
      <c r="C399" t="str">
        <f>IF(AND('Sch D1 Rural'!F401&gt;0,'Sch D1 Rural'!G401&lt;1),"Fail","Pass")</f>
        <v>Pass</v>
      </c>
    </row>
    <row r="400" spans="1:3" x14ac:dyDescent="0.25">
      <c r="A400">
        <v>399</v>
      </c>
      <c r="B400" t="str">
        <f>IF(AND('Sch D1 Rural'!G402&gt;0,'Sch D1 Rural'!F402&lt;1),"Fail","Pass")</f>
        <v>Pass</v>
      </c>
      <c r="C400" t="str">
        <f>IF(AND('Sch D1 Rural'!F402&gt;0,'Sch D1 Rural'!G402&lt;1),"Fail","Pass")</f>
        <v>Pass</v>
      </c>
    </row>
    <row r="401" spans="1:3" x14ac:dyDescent="0.25">
      <c r="A401">
        <v>400</v>
      </c>
      <c r="B401" t="str">
        <f>IF(AND('Sch D1 Rural'!G403&gt;0,'Sch D1 Rural'!F403&lt;1),"Fail","Pass")</f>
        <v>Pass</v>
      </c>
      <c r="C401" t="str">
        <f>IF(AND('Sch D1 Rural'!F403&gt;0,'Sch D1 Rural'!G403&lt;1),"Fail","Pass")</f>
        <v>Pass</v>
      </c>
    </row>
    <row r="402" spans="1:3" x14ac:dyDescent="0.25">
      <c r="A402">
        <v>401</v>
      </c>
      <c r="B402" t="str">
        <f>IF(AND('Sch D1 Rural'!G404&gt;0,'Sch D1 Rural'!F404&lt;1),"Fail","Pass")</f>
        <v>Pass</v>
      </c>
      <c r="C402" t="str">
        <f>IF(AND('Sch D1 Rural'!F404&gt;0,'Sch D1 Rural'!G404&lt;1),"Fail","Pass")</f>
        <v>Pass</v>
      </c>
    </row>
    <row r="403" spans="1:3" x14ac:dyDescent="0.25">
      <c r="A403">
        <v>402</v>
      </c>
      <c r="B403" t="str">
        <f>IF(AND('Sch D1 Rural'!G405&gt;0,'Sch D1 Rural'!F405&lt;1),"Fail","Pass")</f>
        <v>Pass</v>
      </c>
      <c r="C403" t="str">
        <f>IF(AND('Sch D1 Rural'!F405&gt;0,'Sch D1 Rural'!G405&lt;1),"Fail","Pass")</f>
        <v>Pass</v>
      </c>
    </row>
    <row r="404" spans="1:3" x14ac:dyDescent="0.25">
      <c r="A404">
        <v>403</v>
      </c>
      <c r="B404" t="str">
        <f>IF(AND('Sch D1 Rural'!G406&gt;0,'Sch D1 Rural'!F406&lt;1),"Fail","Pass")</f>
        <v>Pass</v>
      </c>
      <c r="C404" t="str">
        <f>IF(AND('Sch D1 Rural'!F406&gt;0,'Sch D1 Rural'!G406&lt;1),"Fail","Pass")</f>
        <v>Pass</v>
      </c>
    </row>
    <row r="405" spans="1:3" x14ac:dyDescent="0.25">
      <c r="A405">
        <v>404</v>
      </c>
      <c r="B405" t="str">
        <f>IF(AND('Sch D1 Rural'!G407&gt;0,'Sch D1 Rural'!F407&lt;1),"Fail","Pass")</f>
        <v>Pass</v>
      </c>
      <c r="C405" t="str">
        <f>IF(AND('Sch D1 Rural'!F407&gt;0,'Sch D1 Rural'!G407&lt;1),"Fail","Pass")</f>
        <v>Pass</v>
      </c>
    </row>
    <row r="406" spans="1:3" x14ac:dyDescent="0.25">
      <c r="A406">
        <v>405</v>
      </c>
      <c r="B406" t="str">
        <f>IF(AND('Sch D1 Rural'!G408&gt;0,'Sch D1 Rural'!F408&lt;1),"Fail","Pass")</f>
        <v>Pass</v>
      </c>
      <c r="C406" t="str">
        <f>IF(AND('Sch D1 Rural'!F408&gt;0,'Sch D1 Rural'!G408&lt;1),"Fail","Pass")</f>
        <v>Pass</v>
      </c>
    </row>
    <row r="407" spans="1:3" x14ac:dyDescent="0.25">
      <c r="A407">
        <v>406</v>
      </c>
      <c r="B407" t="str">
        <f>IF(AND('Sch D1 Rural'!G409&gt;0,'Sch D1 Rural'!F409&lt;1),"Fail","Pass")</f>
        <v>Pass</v>
      </c>
      <c r="C407" t="str">
        <f>IF(AND('Sch D1 Rural'!F409&gt;0,'Sch D1 Rural'!G409&lt;1),"Fail","Pass")</f>
        <v>Pass</v>
      </c>
    </row>
    <row r="408" spans="1:3" x14ac:dyDescent="0.25">
      <c r="A408">
        <v>407</v>
      </c>
      <c r="B408" t="str">
        <f>IF(AND('Sch D1 Rural'!G410&gt;0,'Sch D1 Rural'!F410&lt;1),"Fail","Pass")</f>
        <v>Pass</v>
      </c>
      <c r="C408" t="str">
        <f>IF(AND('Sch D1 Rural'!F410&gt;0,'Sch D1 Rural'!G410&lt;1),"Fail","Pass")</f>
        <v>Pass</v>
      </c>
    </row>
    <row r="409" spans="1:3" x14ac:dyDescent="0.25">
      <c r="A409">
        <v>408</v>
      </c>
      <c r="B409" t="str">
        <f>IF(AND('Sch D1 Rural'!G411&gt;0,'Sch D1 Rural'!F411&lt;1),"Fail","Pass")</f>
        <v>Pass</v>
      </c>
      <c r="C409" t="str">
        <f>IF(AND('Sch D1 Rural'!F411&gt;0,'Sch D1 Rural'!G411&lt;1),"Fail","Pass")</f>
        <v>Pass</v>
      </c>
    </row>
    <row r="410" spans="1:3" x14ac:dyDescent="0.25">
      <c r="A410">
        <v>409</v>
      </c>
      <c r="B410" t="str">
        <f>IF(AND('Sch D1 Rural'!G412&gt;0,'Sch D1 Rural'!F412&lt;1),"Fail","Pass")</f>
        <v>Pass</v>
      </c>
      <c r="C410" t="str">
        <f>IF(AND('Sch D1 Rural'!F412&gt;0,'Sch D1 Rural'!G412&lt;1),"Fail","Pass")</f>
        <v>Pass</v>
      </c>
    </row>
    <row r="411" spans="1:3" x14ac:dyDescent="0.25">
      <c r="A411">
        <v>410</v>
      </c>
      <c r="B411" t="str">
        <f>IF(AND('Sch D1 Rural'!G413&gt;0,'Sch D1 Rural'!F413&lt;1),"Fail","Pass")</f>
        <v>Pass</v>
      </c>
      <c r="C411" t="str">
        <f>IF(AND('Sch D1 Rural'!F413&gt;0,'Sch D1 Rural'!G413&lt;1),"Fail","Pass")</f>
        <v>Pass</v>
      </c>
    </row>
    <row r="412" spans="1:3" x14ac:dyDescent="0.25">
      <c r="A412">
        <v>411</v>
      </c>
      <c r="B412" t="str">
        <f>IF(AND('Sch D1 Rural'!G414&gt;0,'Sch D1 Rural'!F414&lt;1),"Fail","Pass")</f>
        <v>Pass</v>
      </c>
      <c r="C412" t="str">
        <f>IF(AND('Sch D1 Rural'!F414&gt;0,'Sch D1 Rural'!G414&lt;1),"Fail","Pass")</f>
        <v>Pass</v>
      </c>
    </row>
    <row r="413" spans="1:3" x14ac:dyDescent="0.25">
      <c r="A413">
        <v>412</v>
      </c>
      <c r="B413" t="str">
        <f>IF(AND('Sch D1 Rural'!G415&gt;0,'Sch D1 Rural'!F415&lt;1),"Fail","Pass")</f>
        <v>Pass</v>
      </c>
      <c r="C413" t="str">
        <f>IF(AND('Sch D1 Rural'!F415&gt;0,'Sch D1 Rural'!G415&lt;1),"Fail","Pass")</f>
        <v>Pass</v>
      </c>
    </row>
    <row r="414" spans="1:3" x14ac:dyDescent="0.25">
      <c r="A414">
        <v>413</v>
      </c>
      <c r="B414" t="str">
        <f>IF(AND('Sch D1 Rural'!G416&gt;0,'Sch D1 Rural'!F416&lt;1),"Fail","Pass")</f>
        <v>Pass</v>
      </c>
      <c r="C414" t="str">
        <f>IF(AND('Sch D1 Rural'!F416&gt;0,'Sch D1 Rural'!G416&lt;1),"Fail","Pass")</f>
        <v>Pass</v>
      </c>
    </row>
    <row r="415" spans="1:3" x14ac:dyDescent="0.25">
      <c r="A415">
        <v>414</v>
      </c>
      <c r="B415" t="str">
        <f>IF(AND('Sch D1 Rural'!G417&gt;0,'Sch D1 Rural'!F417&lt;1),"Fail","Pass")</f>
        <v>Pass</v>
      </c>
      <c r="C415" t="str">
        <f>IF(AND('Sch D1 Rural'!F417&gt;0,'Sch D1 Rural'!G417&lt;1),"Fail","Pass")</f>
        <v>Pass</v>
      </c>
    </row>
    <row r="416" spans="1:3" x14ac:dyDescent="0.25">
      <c r="A416">
        <v>415</v>
      </c>
      <c r="B416" t="str">
        <f>IF(AND('Sch D1 Rural'!G418&gt;0,'Sch D1 Rural'!F418&lt;1),"Fail","Pass")</f>
        <v>Pass</v>
      </c>
      <c r="C416" t="str">
        <f>IF(AND('Sch D1 Rural'!F418&gt;0,'Sch D1 Rural'!G418&lt;1),"Fail","Pass")</f>
        <v>Pass</v>
      </c>
    </row>
    <row r="417" spans="1:3" x14ac:dyDescent="0.25">
      <c r="A417">
        <v>416</v>
      </c>
      <c r="B417" t="str">
        <f>IF(AND('Sch D1 Rural'!G419&gt;0,'Sch D1 Rural'!F419&lt;1),"Fail","Pass")</f>
        <v>Pass</v>
      </c>
      <c r="C417" t="str">
        <f>IF(AND('Sch D1 Rural'!F419&gt;0,'Sch D1 Rural'!G419&lt;1),"Fail","Pass")</f>
        <v>Pass</v>
      </c>
    </row>
    <row r="418" spans="1:3" x14ac:dyDescent="0.25">
      <c r="A418">
        <v>417</v>
      </c>
      <c r="B418" t="str">
        <f>IF(AND('Sch D1 Rural'!G420&gt;0,'Sch D1 Rural'!F420&lt;1),"Fail","Pass")</f>
        <v>Pass</v>
      </c>
      <c r="C418" t="str">
        <f>IF(AND('Sch D1 Rural'!F420&gt;0,'Sch D1 Rural'!G420&lt;1),"Fail","Pass")</f>
        <v>Pass</v>
      </c>
    </row>
    <row r="419" spans="1:3" x14ac:dyDescent="0.25">
      <c r="A419">
        <v>418</v>
      </c>
      <c r="B419" t="str">
        <f>IF(AND('Sch D1 Rural'!G421&gt;0,'Sch D1 Rural'!F421&lt;1),"Fail","Pass")</f>
        <v>Pass</v>
      </c>
      <c r="C419" t="str">
        <f>IF(AND('Sch D1 Rural'!F421&gt;0,'Sch D1 Rural'!G421&lt;1),"Fail","Pass")</f>
        <v>Pass</v>
      </c>
    </row>
    <row r="420" spans="1:3" x14ac:dyDescent="0.25">
      <c r="A420">
        <v>419</v>
      </c>
      <c r="B420" t="str">
        <f>IF(AND('Sch D1 Rural'!G422&gt;0,'Sch D1 Rural'!F422&lt;1),"Fail","Pass")</f>
        <v>Pass</v>
      </c>
      <c r="C420" t="str">
        <f>IF(AND('Sch D1 Rural'!F422&gt;0,'Sch D1 Rural'!G422&lt;1),"Fail","Pass")</f>
        <v>Pass</v>
      </c>
    </row>
    <row r="421" spans="1:3" x14ac:dyDescent="0.25">
      <c r="A421">
        <v>420</v>
      </c>
      <c r="B421" t="str">
        <f>IF(AND('Sch D1 Rural'!G423&gt;0,'Sch D1 Rural'!F423&lt;1),"Fail","Pass")</f>
        <v>Pass</v>
      </c>
      <c r="C421" t="str">
        <f>IF(AND('Sch D1 Rural'!F423&gt;0,'Sch D1 Rural'!G423&lt;1),"Fail","Pass")</f>
        <v>Pass</v>
      </c>
    </row>
    <row r="422" spans="1:3" x14ac:dyDescent="0.25">
      <c r="A422">
        <v>421</v>
      </c>
      <c r="B422" t="str">
        <f>IF(AND('Sch D1 Rural'!G424&gt;0,'Sch D1 Rural'!F424&lt;1),"Fail","Pass")</f>
        <v>Pass</v>
      </c>
      <c r="C422" t="str">
        <f>IF(AND('Sch D1 Rural'!F424&gt;0,'Sch D1 Rural'!G424&lt;1),"Fail","Pass")</f>
        <v>Pass</v>
      </c>
    </row>
    <row r="423" spans="1:3" x14ac:dyDescent="0.25">
      <c r="A423">
        <v>422</v>
      </c>
      <c r="B423" t="str">
        <f>IF(AND('Sch D1 Rural'!G425&gt;0,'Sch D1 Rural'!F425&lt;1),"Fail","Pass")</f>
        <v>Pass</v>
      </c>
      <c r="C423" t="str">
        <f>IF(AND('Sch D1 Rural'!F425&gt;0,'Sch D1 Rural'!G425&lt;1),"Fail","Pass")</f>
        <v>Pass</v>
      </c>
    </row>
    <row r="424" spans="1:3" x14ac:dyDescent="0.25">
      <c r="A424">
        <v>423</v>
      </c>
      <c r="B424" t="str">
        <f>IF(AND('Sch D1 Rural'!G426&gt;0,'Sch D1 Rural'!F426&lt;1),"Fail","Pass")</f>
        <v>Pass</v>
      </c>
      <c r="C424" t="str">
        <f>IF(AND('Sch D1 Rural'!F426&gt;0,'Sch D1 Rural'!G426&lt;1),"Fail","Pass")</f>
        <v>Pass</v>
      </c>
    </row>
    <row r="425" spans="1:3" x14ac:dyDescent="0.25">
      <c r="A425">
        <v>424</v>
      </c>
      <c r="B425" t="str">
        <f>IF(AND('Sch D1 Rural'!G427&gt;0,'Sch D1 Rural'!F427&lt;1),"Fail","Pass")</f>
        <v>Pass</v>
      </c>
      <c r="C425" t="str">
        <f>IF(AND('Sch D1 Rural'!F427&gt;0,'Sch D1 Rural'!G427&lt;1),"Fail","Pass")</f>
        <v>Pass</v>
      </c>
    </row>
    <row r="426" spans="1:3" x14ac:dyDescent="0.25">
      <c r="A426">
        <v>425</v>
      </c>
      <c r="B426" t="str">
        <f>IF(AND('Sch D1 Rural'!G428&gt;0,'Sch D1 Rural'!F428&lt;1),"Fail","Pass")</f>
        <v>Pass</v>
      </c>
      <c r="C426" t="str">
        <f>IF(AND('Sch D1 Rural'!F428&gt;0,'Sch D1 Rural'!G428&lt;1),"Fail","Pass")</f>
        <v>Pass</v>
      </c>
    </row>
    <row r="427" spans="1:3" x14ac:dyDescent="0.25">
      <c r="A427">
        <v>426</v>
      </c>
      <c r="B427" t="str">
        <f>IF(AND('Sch D1 Rural'!G429&gt;0,'Sch D1 Rural'!F429&lt;1),"Fail","Pass")</f>
        <v>Pass</v>
      </c>
      <c r="C427" t="str">
        <f>IF(AND('Sch D1 Rural'!F429&gt;0,'Sch D1 Rural'!G429&lt;1),"Fail","Pass")</f>
        <v>Pass</v>
      </c>
    </row>
    <row r="428" spans="1:3" x14ac:dyDescent="0.25">
      <c r="A428">
        <v>427</v>
      </c>
      <c r="B428" t="str">
        <f>IF(AND('Sch D1 Rural'!G430&gt;0,'Sch D1 Rural'!F430&lt;1),"Fail","Pass")</f>
        <v>Pass</v>
      </c>
      <c r="C428" t="str">
        <f>IF(AND('Sch D1 Rural'!F430&gt;0,'Sch D1 Rural'!G430&lt;1),"Fail","Pass")</f>
        <v>Pass</v>
      </c>
    </row>
    <row r="429" spans="1:3" x14ac:dyDescent="0.25">
      <c r="A429">
        <v>428</v>
      </c>
      <c r="B429" t="str">
        <f>IF(AND('Sch D1 Rural'!G431&gt;0,'Sch D1 Rural'!F431&lt;1),"Fail","Pass")</f>
        <v>Pass</v>
      </c>
      <c r="C429" t="str">
        <f>IF(AND('Sch D1 Rural'!F431&gt;0,'Sch D1 Rural'!G431&lt;1),"Fail","Pass")</f>
        <v>Pass</v>
      </c>
    </row>
    <row r="430" spans="1:3" x14ac:dyDescent="0.25">
      <c r="A430">
        <v>429</v>
      </c>
      <c r="B430" t="str">
        <f>IF(AND('Sch D1 Rural'!G432&gt;0,'Sch D1 Rural'!F432&lt;1),"Fail","Pass")</f>
        <v>Pass</v>
      </c>
      <c r="C430" t="str">
        <f>IF(AND('Sch D1 Rural'!F432&gt;0,'Sch D1 Rural'!G432&lt;1),"Fail","Pass")</f>
        <v>Pass</v>
      </c>
    </row>
    <row r="431" spans="1:3" x14ac:dyDescent="0.25">
      <c r="A431">
        <v>430</v>
      </c>
      <c r="B431" t="str">
        <f>IF(AND('Sch D1 Rural'!G433&gt;0,'Sch D1 Rural'!F433&lt;1),"Fail","Pass")</f>
        <v>Pass</v>
      </c>
      <c r="C431" t="str">
        <f>IF(AND('Sch D1 Rural'!F433&gt;0,'Sch D1 Rural'!G433&lt;1),"Fail","Pass")</f>
        <v>Pass</v>
      </c>
    </row>
    <row r="432" spans="1:3" x14ac:dyDescent="0.25">
      <c r="A432">
        <v>431</v>
      </c>
      <c r="B432" t="str">
        <f>IF(AND('Sch D1 Rural'!G434&gt;0,'Sch D1 Rural'!F434&lt;1),"Fail","Pass")</f>
        <v>Pass</v>
      </c>
      <c r="C432" t="str">
        <f>IF(AND('Sch D1 Rural'!F434&gt;0,'Sch D1 Rural'!G434&lt;1),"Fail","Pass")</f>
        <v>Pass</v>
      </c>
    </row>
    <row r="433" spans="1:3" x14ac:dyDescent="0.25">
      <c r="A433">
        <v>432</v>
      </c>
      <c r="B433" t="str">
        <f>IF(AND('Sch D1 Rural'!G435&gt;0,'Sch D1 Rural'!F435&lt;1),"Fail","Pass")</f>
        <v>Pass</v>
      </c>
      <c r="C433" t="str">
        <f>IF(AND('Sch D1 Rural'!F435&gt;0,'Sch D1 Rural'!G435&lt;1),"Fail","Pass")</f>
        <v>Pass</v>
      </c>
    </row>
    <row r="434" spans="1:3" x14ac:dyDescent="0.25">
      <c r="A434">
        <v>433</v>
      </c>
      <c r="B434" t="str">
        <f>IF(AND('Sch D1 Rural'!G436&gt;0,'Sch D1 Rural'!F436&lt;1),"Fail","Pass")</f>
        <v>Pass</v>
      </c>
      <c r="C434" t="str">
        <f>IF(AND('Sch D1 Rural'!F436&gt;0,'Sch D1 Rural'!G436&lt;1),"Fail","Pass")</f>
        <v>Pass</v>
      </c>
    </row>
    <row r="435" spans="1:3" x14ac:dyDescent="0.25">
      <c r="A435">
        <v>434</v>
      </c>
      <c r="B435" t="str">
        <f>IF(AND('Sch D1 Rural'!G437&gt;0,'Sch D1 Rural'!F437&lt;1),"Fail","Pass")</f>
        <v>Pass</v>
      </c>
      <c r="C435" t="str">
        <f>IF(AND('Sch D1 Rural'!F437&gt;0,'Sch D1 Rural'!G437&lt;1),"Fail","Pass")</f>
        <v>Pass</v>
      </c>
    </row>
    <row r="436" spans="1:3" x14ac:dyDescent="0.25">
      <c r="A436">
        <v>435</v>
      </c>
      <c r="B436" t="str">
        <f>IF(AND('Sch D1 Rural'!G438&gt;0,'Sch D1 Rural'!F438&lt;1),"Fail","Pass")</f>
        <v>Pass</v>
      </c>
      <c r="C436" t="str">
        <f>IF(AND('Sch D1 Rural'!F438&gt;0,'Sch D1 Rural'!G438&lt;1),"Fail","Pass")</f>
        <v>Pass</v>
      </c>
    </row>
    <row r="437" spans="1:3" x14ac:dyDescent="0.25">
      <c r="A437">
        <v>436</v>
      </c>
      <c r="B437" t="str">
        <f>IF(AND('Sch D1 Rural'!G439&gt;0,'Sch D1 Rural'!F439&lt;1),"Fail","Pass")</f>
        <v>Pass</v>
      </c>
      <c r="C437" t="str">
        <f>IF(AND('Sch D1 Rural'!F439&gt;0,'Sch D1 Rural'!G439&lt;1),"Fail","Pass")</f>
        <v>Pass</v>
      </c>
    </row>
    <row r="438" spans="1:3" x14ac:dyDescent="0.25">
      <c r="A438">
        <v>437</v>
      </c>
      <c r="B438" t="str">
        <f>IF(AND('Sch D1 Rural'!G440&gt;0,'Sch D1 Rural'!F440&lt;1),"Fail","Pass")</f>
        <v>Pass</v>
      </c>
      <c r="C438" t="str">
        <f>IF(AND('Sch D1 Rural'!F440&gt;0,'Sch D1 Rural'!G440&lt;1),"Fail","Pass")</f>
        <v>Pass</v>
      </c>
    </row>
    <row r="439" spans="1:3" x14ac:dyDescent="0.25">
      <c r="A439">
        <v>438</v>
      </c>
      <c r="B439" t="str">
        <f>IF(AND('Sch D1 Rural'!G441&gt;0,'Sch D1 Rural'!F441&lt;1),"Fail","Pass")</f>
        <v>Pass</v>
      </c>
      <c r="C439" t="str">
        <f>IF(AND('Sch D1 Rural'!F441&gt;0,'Sch D1 Rural'!G441&lt;1),"Fail","Pass")</f>
        <v>Pass</v>
      </c>
    </row>
    <row r="440" spans="1:3" x14ac:dyDescent="0.25">
      <c r="A440">
        <v>439</v>
      </c>
      <c r="B440" t="str">
        <f>IF(AND('Sch D1 Rural'!G442&gt;0,'Sch D1 Rural'!F442&lt;1),"Fail","Pass")</f>
        <v>Pass</v>
      </c>
      <c r="C440" t="str">
        <f>IF(AND('Sch D1 Rural'!F442&gt;0,'Sch D1 Rural'!G442&lt;1),"Fail","Pass")</f>
        <v>Pass</v>
      </c>
    </row>
    <row r="441" spans="1:3" x14ac:dyDescent="0.25">
      <c r="A441">
        <v>440</v>
      </c>
      <c r="B441" t="str">
        <f>IF(AND('Sch D1 Rural'!G443&gt;0,'Sch D1 Rural'!F443&lt;1),"Fail","Pass")</f>
        <v>Pass</v>
      </c>
      <c r="C441" t="str">
        <f>IF(AND('Sch D1 Rural'!F443&gt;0,'Sch D1 Rural'!G443&lt;1),"Fail","Pass")</f>
        <v>Pass</v>
      </c>
    </row>
    <row r="442" spans="1:3" x14ac:dyDescent="0.25">
      <c r="A442">
        <v>441</v>
      </c>
      <c r="B442" t="str">
        <f>IF(AND('Sch D1 Rural'!G444&gt;0,'Sch D1 Rural'!F444&lt;1),"Fail","Pass")</f>
        <v>Pass</v>
      </c>
      <c r="C442" t="str">
        <f>IF(AND('Sch D1 Rural'!F444&gt;0,'Sch D1 Rural'!G444&lt;1),"Fail","Pass")</f>
        <v>Pass</v>
      </c>
    </row>
    <row r="443" spans="1:3" x14ac:dyDescent="0.25">
      <c r="A443">
        <v>442</v>
      </c>
      <c r="B443" t="str">
        <f>IF(AND('Sch D1 Rural'!G445&gt;0,'Sch D1 Rural'!F445&lt;1),"Fail","Pass")</f>
        <v>Pass</v>
      </c>
      <c r="C443" t="str">
        <f>IF(AND('Sch D1 Rural'!F445&gt;0,'Sch D1 Rural'!G445&lt;1),"Fail","Pass")</f>
        <v>Pass</v>
      </c>
    </row>
    <row r="444" spans="1:3" x14ac:dyDescent="0.25">
      <c r="A444">
        <v>443</v>
      </c>
      <c r="B444" t="str">
        <f>IF(AND('Sch D1 Rural'!G446&gt;0,'Sch D1 Rural'!F446&lt;1),"Fail","Pass")</f>
        <v>Pass</v>
      </c>
      <c r="C444" t="str">
        <f>IF(AND('Sch D1 Rural'!F446&gt;0,'Sch D1 Rural'!G446&lt;1),"Fail","Pass")</f>
        <v>Pass</v>
      </c>
    </row>
    <row r="445" spans="1:3" x14ac:dyDescent="0.25">
      <c r="A445">
        <v>444</v>
      </c>
      <c r="B445" t="str">
        <f>IF(AND('Sch D1 Rural'!G447&gt;0,'Sch D1 Rural'!F447&lt;1),"Fail","Pass")</f>
        <v>Pass</v>
      </c>
      <c r="C445" t="str">
        <f>IF(AND('Sch D1 Rural'!F447&gt;0,'Sch D1 Rural'!G447&lt;1),"Fail","Pass")</f>
        <v>Pass</v>
      </c>
    </row>
    <row r="446" spans="1:3" x14ac:dyDescent="0.25">
      <c r="A446">
        <v>445</v>
      </c>
      <c r="B446" t="str">
        <f>IF(AND('Sch D1 Rural'!G448&gt;0,'Sch D1 Rural'!F448&lt;1),"Fail","Pass")</f>
        <v>Pass</v>
      </c>
      <c r="C446" t="str">
        <f>IF(AND('Sch D1 Rural'!F448&gt;0,'Sch D1 Rural'!G448&lt;1),"Fail","Pass")</f>
        <v>Pass</v>
      </c>
    </row>
    <row r="447" spans="1:3" x14ac:dyDescent="0.25">
      <c r="A447">
        <v>446</v>
      </c>
      <c r="B447" t="str">
        <f>IF(AND('Sch D1 Rural'!G449&gt;0,'Sch D1 Rural'!F449&lt;1),"Fail","Pass")</f>
        <v>Pass</v>
      </c>
      <c r="C447" t="str">
        <f>IF(AND('Sch D1 Rural'!F449&gt;0,'Sch D1 Rural'!G449&lt;1),"Fail","Pass")</f>
        <v>Pass</v>
      </c>
    </row>
    <row r="448" spans="1:3" x14ac:dyDescent="0.25">
      <c r="A448">
        <v>447</v>
      </c>
      <c r="B448" t="str">
        <f>IF(AND('Sch D1 Rural'!G450&gt;0,'Sch D1 Rural'!F450&lt;1),"Fail","Pass")</f>
        <v>Pass</v>
      </c>
      <c r="C448" t="str">
        <f>IF(AND('Sch D1 Rural'!F450&gt;0,'Sch D1 Rural'!G450&lt;1),"Fail","Pass")</f>
        <v>Pass</v>
      </c>
    </row>
    <row r="449" spans="1:3" x14ac:dyDescent="0.25">
      <c r="A449">
        <v>448</v>
      </c>
      <c r="B449" t="str">
        <f>IF(AND('Sch D1 Rural'!G451&gt;0,'Sch D1 Rural'!F451&lt;1),"Fail","Pass")</f>
        <v>Pass</v>
      </c>
      <c r="C449" t="str">
        <f>IF(AND('Sch D1 Rural'!F451&gt;0,'Sch D1 Rural'!G451&lt;1),"Fail","Pass")</f>
        <v>Pass</v>
      </c>
    </row>
    <row r="450" spans="1:3" x14ac:dyDescent="0.25">
      <c r="A450">
        <v>449</v>
      </c>
      <c r="B450" t="str">
        <f>IF(AND('Sch D1 Rural'!G452&gt;0,'Sch D1 Rural'!F452&lt;1),"Fail","Pass")</f>
        <v>Pass</v>
      </c>
      <c r="C450" t="str">
        <f>IF(AND('Sch D1 Rural'!F452&gt;0,'Sch D1 Rural'!G452&lt;1),"Fail","Pass")</f>
        <v>Pass</v>
      </c>
    </row>
    <row r="451" spans="1:3" x14ac:dyDescent="0.25">
      <c r="A451">
        <v>450</v>
      </c>
      <c r="B451" t="str">
        <f>IF(AND('Sch D1 Rural'!G453&gt;0,'Sch D1 Rural'!F453&lt;1),"Fail","Pass")</f>
        <v>Pass</v>
      </c>
      <c r="C451" t="str">
        <f>IF(AND('Sch D1 Rural'!F453&gt;0,'Sch D1 Rural'!G453&lt;1),"Fail","Pass")</f>
        <v>Pass</v>
      </c>
    </row>
    <row r="452" spans="1:3" x14ac:dyDescent="0.25">
      <c r="A452">
        <v>451</v>
      </c>
      <c r="B452" t="str">
        <f>IF(AND('Sch D1 Rural'!G454&gt;0,'Sch D1 Rural'!F454&lt;1),"Fail","Pass")</f>
        <v>Pass</v>
      </c>
      <c r="C452" t="str">
        <f>IF(AND('Sch D1 Rural'!F454&gt;0,'Sch D1 Rural'!G454&lt;1),"Fail","Pass")</f>
        <v>Pass</v>
      </c>
    </row>
    <row r="453" spans="1:3" x14ac:dyDescent="0.25">
      <c r="A453">
        <v>452</v>
      </c>
      <c r="B453" t="str">
        <f>IF(AND('Sch D1 Rural'!G455&gt;0,'Sch D1 Rural'!F455&lt;1),"Fail","Pass")</f>
        <v>Pass</v>
      </c>
      <c r="C453" t="str">
        <f>IF(AND('Sch D1 Rural'!F455&gt;0,'Sch D1 Rural'!G455&lt;1),"Fail","Pass")</f>
        <v>Pass</v>
      </c>
    </row>
    <row r="454" spans="1:3" x14ac:dyDescent="0.25">
      <c r="A454">
        <v>453</v>
      </c>
      <c r="B454" t="str">
        <f>IF(AND('Sch D1 Rural'!G456&gt;0,'Sch D1 Rural'!F456&lt;1),"Fail","Pass")</f>
        <v>Pass</v>
      </c>
      <c r="C454" t="str">
        <f>IF(AND('Sch D1 Rural'!F456&gt;0,'Sch D1 Rural'!G456&lt;1),"Fail","Pass")</f>
        <v>Pass</v>
      </c>
    </row>
    <row r="455" spans="1:3" x14ac:dyDescent="0.25">
      <c r="A455">
        <v>454</v>
      </c>
      <c r="B455" t="str">
        <f>IF(AND('Sch D1 Rural'!G457&gt;0,'Sch D1 Rural'!F457&lt;1),"Fail","Pass")</f>
        <v>Pass</v>
      </c>
      <c r="C455" t="str">
        <f>IF(AND('Sch D1 Rural'!F457&gt;0,'Sch D1 Rural'!G457&lt;1),"Fail","Pass")</f>
        <v>Pass</v>
      </c>
    </row>
    <row r="456" spans="1:3" x14ac:dyDescent="0.25">
      <c r="A456">
        <v>455</v>
      </c>
      <c r="B456" t="str">
        <f>IF(AND('Sch D1 Rural'!G458&gt;0,'Sch D1 Rural'!F458&lt;1),"Fail","Pass")</f>
        <v>Pass</v>
      </c>
      <c r="C456" t="str">
        <f>IF(AND('Sch D1 Rural'!F458&gt;0,'Sch D1 Rural'!G458&lt;1),"Fail","Pass")</f>
        <v>Pass</v>
      </c>
    </row>
    <row r="457" spans="1:3" x14ac:dyDescent="0.25">
      <c r="A457">
        <v>456</v>
      </c>
      <c r="B457" t="str">
        <f>IF(AND('Sch D1 Rural'!G459&gt;0,'Sch D1 Rural'!F459&lt;1),"Fail","Pass")</f>
        <v>Pass</v>
      </c>
      <c r="C457" t="str">
        <f>IF(AND('Sch D1 Rural'!F459&gt;0,'Sch D1 Rural'!G459&lt;1),"Fail","Pass")</f>
        <v>Pass</v>
      </c>
    </row>
    <row r="458" spans="1:3" x14ac:dyDescent="0.25">
      <c r="A458">
        <v>457</v>
      </c>
      <c r="B458" t="str">
        <f>IF(AND('Sch D1 Rural'!G460&gt;0,'Sch D1 Rural'!F460&lt;1),"Fail","Pass")</f>
        <v>Pass</v>
      </c>
      <c r="C458" t="str">
        <f>IF(AND('Sch D1 Rural'!F460&gt;0,'Sch D1 Rural'!G460&lt;1),"Fail","Pass")</f>
        <v>Pass</v>
      </c>
    </row>
    <row r="459" spans="1:3" x14ac:dyDescent="0.25">
      <c r="A459">
        <v>458</v>
      </c>
      <c r="B459" t="str">
        <f>IF(AND('Sch D1 Rural'!G461&gt;0,'Sch D1 Rural'!F461&lt;1),"Fail","Pass")</f>
        <v>Pass</v>
      </c>
      <c r="C459" t="str">
        <f>IF(AND('Sch D1 Rural'!F461&gt;0,'Sch D1 Rural'!G461&lt;1),"Fail","Pass")</f>
        <v>Pass</v>
      </c>
    </row>
    <row r="460" spans="1:3" x14ac:dyDescent="0.25">
      <c r="A460">
        <v>459</v>
      </c>
      <c r="B460" t="str">
        <f>IF(AND('Sch D1 Rural'!G462&gt;0,'Sch D1 Rural'!F462&lt;1),"Fail","Pass")</f>
        <v>Pass</v>
      </c>
      <c r="C460" t="str">
        <f>IF(AND('Sch D1 Rural'!F462&gt;0,'Sch D1 Rural'!G462&lt;1),"Fail","Pass")</f>
        <v>Pass</v>
      </c>
    </row>
    <row r="461" spans="1:3" x14ac:dyDescent="0.25">
      <c r="A461">
        <v>460</v>
      </c>
      <c r="B461" t="str">
        <f>IF(AND('Sch D1 Rural'!G463&gt;0,'Sch D1 Rural'!F463&lt;1),"Fail","Pass")</f>
        <v>Pass</v>
      </c>
      <c r="C461" t="str">
        <f>IF(AND('Sch D1 Rural'!F463&gt;0,'Sch D1 Rural'!G463&lt;1),"Fail","Pass")</f>
        <v>Pass</v>
      </c>
    </row>
    <row r="462" spans="1:3" x14ac:dyDescent="0.25">
      <c r="A462">
        <v>461</v>
      </c>
      <c r="B462" t="str">
        <f>IF(AND('Sch D1 Rural'!G464&gt;0,'Sch D1 Rural'!F464&lt;1),"Fail","Pass")</f>
        <v>Pass</v>
      </c>
      <c r="C462" t="str">
        <f>IF(AND('Sch D1 Rural'!F464&gt;0,'Sch D1 Rural'!G464&lt;1),"Fail","Pass")</f>
        <v>Pass</v>
      </c>
    </row>
    <row r="463" spans="1:3" x14ac:dyDescent="0.25">
      <c r="A463">
        <v>462</v>
      </c>
      <c r="B463" t="str">
        <f>IF(AND('Sch D1 Rural'!G465&gt;0,'Sch D1 Rural'!F465&lt;1),"Fail","Pass")</f>
        <v>Pass</v>
      </c>
      <c r="C463" t="str">
        <f>IF(AND('Sch D1 Rural'!F465&gt;0,'Sch D1 Rural'!G465&lt;1),"Fail","Pass")</f>
        <v>Pass</v>
      </c>
    </row>
    <row r="464" spans="1:3" x14ac:dyDescent="0.25">
      <c r="A464">
        <v>463</v>
      </c>
      <c r="B464" t="str">
        <f>IF(AND('Sch D1 Rural'!G466&gt;0,'Sch D1 Rural'!F466&lt;1),"Fail","Pass")</f>
        <v>Pass</v>
      </c>
      <c r="C464" t="str">
        <f>IF(AND('Sch D1 Rural'!F466&gt;0,'Sch D1 Rural'!G466&lt;1),"Fail","Pass")</f>
        <v>Pass</v>
      </c>
    </row>
    <row r="465" spans="1:3" x14ac:dyDescent="0.25">
      <c r="A465">
        <v>464</v>
      </c>
      <c r="B465" t="str">
        <f>IF(AND('Sch D1 Rural'!G467&gt;0,'Sch D1 Rural'!F467&lt;1),"Fail","Pass")</f>
        <v>Pass</v>
      </c>
      <c r="C465" t="str">
        <f>IF(AND('Sch D1 Rural'!F467&gt;0,'Sch D1 Rural'!G467&lt;1),"Fail","Pass")</f>
        <v>Pass</v>
      </c>
    </row>
    <row r="466" spans="1:3" x14ac:dyDescent="0.25">
      <c r="A466">
        <v>465</v>
      </c>
      <c r="B466" t="str">
        <f>IF(AND('Sch D1 Rural'!G468&gt;0,'Sch D1 Rural'!F468&lt;1),"Fail","Pass")</f>
        <v>Pass</v>
      </c>
      <c r="C466" t="str">
        <f>IF(AND('Sch D1 Rural'!F468&gt;0,'Sch D1 Rural'!G468&lt;1),"Fail","Pass")</f>
        <v>Pass</v>
      </c>
    </row>
    <row r="467" spans="1:3" x14ac:dyDescent="0.25">
      <c r="A467">
        <v>466</v>
      </c>
      <c r="B467" t="str">
        <f>IF(AND('Sch D1 Rural'!G469&gt;0,'Sch D1 Rural'!F469&lt;1),"Fail","Pass")</f>
        <v>Pass</v>
      </c>
      <c r="C467" t="str">
        <f>IF(AND('Sch D1 Rural'!F469&gt;0,'Sch D1 Rural'!G469&lt;1),"Fail","Pass")</f>
        <v>Pass</v>
      </c>
    </row>
    <row r="468" spans="1:3" x14ac:dyDescent="0.25">
      <c r="A468">
        <v>467</v>
      </c>
      <c r="B468" t="str">
        <f>IF(AND('Sch D1 Rural'!G470&gt;0,'Sch D1 Rural'!F470&lt;1),"Fail","Pass")</f>
        <v>Pass</v>
      </c>
      <c r="C468" t="str">
        <f>IF(AND('Sch D1 Rural'!F470&gt;0,'Sch D1 Rural'!G470&lt;1),"Fail","Pass")</f>
        <v>Pass</v>
      </c>
    </row>
    <row r="469" spans="1:3" x14ac:dyDescent="0.25">
      <c r="A469">
        <v>468</v>
      </c>
      <c r="B469" t="str">
        <f>IF(AND('Sch D1 Rural'!G471&gt;0,'Sch D1 Rural'!F471&lt;1),"Fail","Pass")</f>
        <v>Pass</v>
      </c>
      <c r="C469" t="str">
        <f>IF(AND('Sch D1 Rural'!F471&gt;0,'Sch D1 Rural'!G471&lt;1),"Fail","Pass")</f>
        <v>Pass</v>
      </c>
    </row>
    <row r="470" spans="1:3" x14ac:dyDescent="0.25">
      <c r="A470">
        <v>469</v>
      </c>
      <c r="B470" t="str">
        <f>IF(AND('Sch D1 Rural'!G472&gt;0,'Sch D1 Rural'!F472&lt;1),"Fail","Pass")</f>
        <v>Pass</v>
      </c>
      <c r="C470" t="str">
        <f>IF(AND('Sch D1 Rural'!F472&gt;0,'Sch D1 Rural'!G472&lt;1),"Fail","Pass")</f>
        <v>Pass</v>
      </c>
    </row>
    <row r="471" spans="1:3" x14ac:dyDescent="0.25">
      <c r="A471">
        <v>470</v>
      </c>
      <c r="B471" t="str">
        <f>IF(AND('Sch D1 Rural'!G473&gt;0,'Sch D1 Rural'!F473&lt;1),"Fail","Pass")</f>
        <v>Pass</v>
      </c>
      <c r="C471" t="str">
        <f>IF(AND('Sch D1 Rural'!F473&gt;0,'Sch D1 Rural'!G473&lt;1),"Fail","Pass")</f>
        <v>Pass</v>
      </c>
    </row>
    <row r="472" spans="1:3" x14ac:dyDescent="0.25">
      <c r="A472">
        <v>471</v>
      </c>
      <c r="B472" t="str">
        <f>IF(AND('Sch D1 Rural'!G474&gt;0,'Sch D1 Rural'!F474&lt;1),"Fail","Pass")</f>
        <v>Pass</v>
      </c>
      <c r="C472" t="str">
        <f>IF(AND('Sch D1 Rural'!F474&gt;0,'Sch D1 Rural'!G474&lt;1),"Fail","Pass")</f>
        <v>Pass</v>
      </c>
    </row>
    <row r="473" spans="1:3" x14ac:dyDescent="0.25">
      <c r="A473">
        <v>472</v>
      </c>
      <c r="B473" t="str">
        <f>IF(AND('Sch D1 Rural'!G475&gt;0,'Sch D1 Rural'!F475&lt;1),"Fail","Pass")</f>
        <v>Pass</v>
      </c>
      <c r="C473" t="str">
        <f>IF(AND('Sch D1 Rural'!F475&gt;0,'Sch D1 Rural'!G475&lt;1),"Fail","Pass")</f>
        <v>Pass</v>
      </c>
    </row>
    <row r="474" spans="1:3" x14ac:dyDescent="0.25">
      <c r="A474">
        <v>473</v>
      </c>
      <c r="B474" t="str">
        <f>IF(AND('Sch D1 Rural'!G476&gt;0,'Sch D1 Rural'!F476&lt;1),"Fail","Pass")</f>
        <v>Pass</v>
      </c>
      <c r="C474" t="str">
        <f>IF(AND('Sch D1 Rural'!F476&gt;0,'Sch D1 Rural'!G476&lt;1),"Fail","Pass")</f>
        <v>Pass</v>
      </c>
    </row>
    <row r="475" spans="1:3" x14ac:dyDescent="0.25">
      <c r="A475">
        <v>474</v>
      </c>
      <c r="B475" t="str">
        <f>IF(AND('Sch D1 Rural'!G477&gt;0,'Sch D1 Rural'!F477&lt;1),"Fail","Pass")</f>
        <v>Pass</v>
      </c>
      <c r="C475" t="str">
        <f>IF(AND('Sch D1 Rural'!F477&gt;0,'Sch D1 Rural'!G477&lt;1),"Fail","Pass")</f>
        <v>Pass</v>
      </c>
    </row>
    <row r="476" spans="1:3" x14ac:dyDescent="0.25">
      <c r="A476">
        <v>475</v>
      </c>
      <c r="B476" t="str">
        <f>IF(AND('Sch D1 Rural'!G478&gt;0,'Sch D1 Rural'!F478&lt;1),"Fail","Pass")</f>
        <v>Pass</v>
      </c>
      <c r="C476" t="str">
        <f>IF(AND('Sch D1 Rural'!F478&gt;0,'Sch D1 Rural'!G478&lt;1),"Fail","Pass")</f>
        <v>Pass</v>
      </c>
    </row>
    <row r="477" spans="1:3" x14ac:dyDescent="0.25">
      <c r="A477">
        <v>476</v>
      </c>
      <c r="B477" t="str">
        <f>IF(AND('Sch D1 Rural'!G479&gt;0,'Sch D1 Rural'!F479&lt;1),"Fail","Pass")</f>
        <v>Pass</v>
      </c>
      <c r="C477" t="str">
        <f>IF(AND('Sch D1 Rural'!F479&gt;0,'Sch D1 Rural'!G479&lt;1),"Fail","Pass")</f>
        <v>Pass</v>
      </c>
    </row>
    <row r="478" spans="1:3" x14ac:dyDescent="0.25">
      <c r="A478">
        <v>477</v>
      </c>
      <c r="B478" t="str">
        <f>IF(AND('Sch D1 Rural'!G480&gt;0,'Sch D1 Rural'!F480&lt;1),"Fail","Pass")</f>
        <v>Pass</v>
      </c>
      <c r="C478" t="str">
        <f>IF(AND('Sch D1 Rural'!F480&gt;0,'Sch D1 Rural'!G480&lt;1),"Fail","Pass")</f>
        <v>Pass</v>
      </c>
    </row>
    <row r="479" spans="1:3" x14ac:dyDescent="0.25">
      <c r="A479">
        <v>478</v>
      </c>
      <c r="B479" t="str">
        <f>IF(AND('Sch D1 Rural'!G481&gt;0,'Sch D1 Rural'!F481&lt;1),"Fail","Pass")</f>
        <v>Pass</v>
      </c>
      <c r="C479" t="str">
        <f>IF(AND('Sch D1 Rural'!F481&gt;0,'Sch D1 Rural'!G481&lt;1),"Fail","Pass")</f>
        <v>Pass</v>
      </c>
    </row>
    <row r="480" spans="1:3" x14ac:dyDescent="0.25">
      <c r="A480">
        <v>479</v>
      </c>
      <c r="B480" t="str">
        <f>IF(AND('Sch D1 Rural'!G482&gt;0,'Sch D1 Rural'!F482&lt;1),"Fail","Pass")</f>
        <v>Pass</v>
      </c>
      <c r="C480" t="str">
        <f>IF(AND('Sch D1 Rural'!F482&gt;0,'Sch D1 Rural'!G482&lt;1),"Fail","Pass")</f>
        <v>Pass</v>
      </c>
    </row>
    <row r="481" spans="1:3" x14ac:dyDescent="0.25">
      <c r="A481">
        <v>480</v>
      </c>
      <c r="B481" t="str">
        <f>IF(AND('Sch D1 Rural'!G483&gt;0,'Sch D1 Rural'!F483&lt;1),"Fail","Pass")</f>
        <v>Pass</v>
      </c>
      <c r="C481" t="str">
        <f>IF(AND('Sch D1 Rural'!F483&gt;0,'Sch D1 Rural'!G483&lt;1),"Fail","Pass")</f>
        <v>Pass</v>
      </c>
    </row>
    <row r="482" spans="1:3" x14ac:dyDescent="0.25">
      <c r="A482">
        <v>481</v>
      </c>
      <c r="B482" t="str">
        <f>IF(AND('Sch D1 Rural'!G484&gt;0,'Sch D1 Rural'!F484&lt;1),"Fail","Pass")</f>
        <v>Pass</v>
      </c>
      <c r="C482" t="str">
        <f>IF(AND('Sch D1 Rural'!F484&gt;0,'Sch D1 Rural'!G484&lt;1),"Fail","Pass")</f>
        <v>Pass</v>
      </c>
    </row>
    <row r="483" spans="1:3" x14ac:dyDescent="0.25">
      <c r="A483">
        <v>482</v>
      </c>
      <c r="B483" t="str">
        <f>IF(AND('Sch D1 Rural'!G485&gt;0,'Sch D1 Rural'!F485&lt;1),"Fail","Pass")</f>
        <v>Pass</v>
      </c>
      <c r="C483" t="str">
        <f>IF(AND('Sch D1 Rural'!F485&gt;0,'Sch D1 Rural'!G485&lt;1),"Fail","Pass")</f>
        <v>Pass</v>
      </c>
    </row>
    <row r="484" spans="1:3" x14ac:dyDescent="0.25">
      <c r="A484">
        <v>483</v>
      </c>
      <c r="B484" t="str">
        <f>IF(AND('Sch D1 Rural'!G486&gt;0,'Sch D1 Rural'!F486&lt;1),"Fail","Pass")</f>
        <v>Pass</v>
      </c>
      <c r="C484" t="str">
        <f>IF(AND('Sch D1 Rural'!F486&gt;0,'Sch D1 Rural'!G486&lt;1),"Fail","Pass")</f>
        <v>Pass</v>
      </c>
    </row>
    <row r="485" spans="1:3" x14ac:dyDescent="0.25">
      <c r="A485">
        <v>484</v>
      </c>
      <c r="B485" t="str">
        <f>IF(AND('Sch D1 Rural'!G487&gt;0,'Sch D1 Rural'!F487&lt;1),"Fail","Pass")</f>
        <v>Pass</v>
      </c>
      <c r="C485" t="str">
        <f>IF(AND('Sch D1 Rural'!F487&gt;0,'Sch D1 Rural'!G487&lt;1),"Fail","Pass")</f>
        <v>Pass</v>
      </c>
    </row>
    <row r="486" spans="1:3" x14ac:dyDescent="0.25">
      <c r="A486">
        <v>485</v>
      </c>
      <c r="B486" t="str">
        <f>IF(AND('Sch D1 Rural'!G488&gt;0,'Sch D1 Rural'!F488&lt;1),"Fail","Pass")</f>
        <v>Pass</v>
      </c>
      <c r="C486" t="str">
        <f>IF(AND('Sch D1 Rural'!F488&gt;0,'Sch D1 Rural'!G488&lt;1),"Fail","Pass")</f>
        <v>Pass</v>
      </c>
    </row>
    <row r="487" spans="1:3" x14ac:dyDescent="0.25">
      <c r="A487">
        <v>486</v>
      </c>
      <c r="B487" t="str">
        <f>IF(AND('Sch D1 Rural'!G489&gt;0,'Sch D1 Rural'!F489&lt;1),"Fail","Pass")</f>
        <v>Pass</v>
      </c>
      <c r="C487" t="str">
        <f>IF(AND('Sch D1 Rural'!F489&gt;0,'Sch D1 Rural'!G489&lt;1),"Fail","Pass")</f>
        <v>Pass</v>
      </c>
    </row>
    <row r="488" spans="1:3" x14ac:dyDescent="0.25">
      <c r="A488">
        <v>487</v>
      </c>
      <c r="B488" t="str">
        <f>IF(AND('Sch D1 Rural'!G490&gt;0,'Sch D1 Rural'!F490&lt;1),"Fail","Pass")</f>
        <v>Pass</v>
      </c>
      <c r="C488" t="str">
        <f>IF(AND('Sch D1 Rural'!F490&gt;0,'Sch D1 Rural'!G490&lt;1),"Fail","Pass")</f>
        <v>Pass</v>
      </c>
    </row>
    <row r="489" spans="1:3" x14ac:dyDescent="0.25">
      <c r="A489">
        <v>488</v>
      </c>
      <c r="B489" t="str">
        <f>IF(AND('Sch D1 Rural'!G491&gt;0,'Sch D1 Rural'!F491&lt;1),"Fail","Pass")</f>
        <v>Pass</v>
      </c>
      <c r="C489" t="str">
        <f>IF(AND('Sch D1 Rural'!F491&gt;0,'Sch D1 Rural'!G491&lt;1),"Fail","Pass")</f>
        <v>Pass</v>
      </c>
    </row>
    <row r="490" spans="1:3" x14ac:dyDescent="0.25">
      <c r="A490">
        <v>489</v>
      </c>
      <c r="B490" t="str">
        <f>IF(AND('Sch D1 Rural'!G492&gt;0,'Sch D1 Rural'!F492&lt;1),"Fail","Pass")</f>
        <v>Pass</v>
      </c>
      <c r="C490" t="str">
        <f>IF(AND('Sch D1 Rural'!F492&gt;0,'Sch D1 Rural'!G492&lt;1),"Fail","Pass")</f>
        <v>Pass</v>
      </c>
    </row>
    <row r="491" spans="1:3" x14ac:dyDescent="0.25">
      <c r="A491">
        <v>490</v>
      </c>
      <c r="B491" t="str">
        <f>IF(AND('Sch D1 Rural'!G493&gt;0,'Sch D1 Rural'!F493&lt;1),"Fail","Pass")</f>
        <v>Pass</v>
      </c>
      <c r="C491" t="str">
        <f>IF(AND('Sch D1 Rural'!F493&gt;0,'Sch D1 Rural'!G493&lt;1),"Fail","Pass")</f>
        <v>Pass</v>
      </c>
    </row>
    <row r="492" spans="1:3" x14ac:dyDescent="0.25">
      <c r="A492">
        <v>491</v>
      </c>
      <c r="B492" t="str">
        <f>IF(AND('Sch D1 Rural'!G494&gt;0,'Sch D1 Rural'!F494&lt;1),"Fail","Pass")</f>
        <v>Pass</v>
      </c>
      <c r="C492" t="str">
        <f>IF(AND('Sch D1 Rural'!F494&gt;0,'Sch D1 Rural'!G494&lt;1),"Fail","Pass")</f>
        <v>Pass</v>
      </c>
    </row>
    <row r="493" spans="1:3" x14ac:dyDescent="0.25">
      <c r="A493">
        <v>492</v>
      </c>
      <c r="B493" t="str">
        <f>IF(AND('Sch D1 Rural'!G495&gt;0,'Sch D1 Rural'!F495&lt;1),"Fail","Pass")</f>
        <v>Pass</v>
      </c>
      <c r="C493" t="str">
        <f>IF(AND('Sch D1 Rural'!F495&gt;0,'Sch D1 Rural'!G495&lt;1),"Fail","Pass")</f>
        <v>Pass</v>
      </c>
    </row>
    <row r="494" spans="1:3" x14ac:dyDescent="0.25">
      <c r="A494">
        <v>493</v>
      </c>
      <c r="B494" t="str">
        <f>IF(AND('Sch D1 Rural'!G496&gt;0,'Sch D1 Rural'!F496&lt;1),"Fail","Pass")</f>
        <v>Pass</v>
      </c>
      <c r="C494" t="str">
        <f>IF(AND('Sch D1 Rural'!F496&gt;0,'Sch D1 Rural'!G496&lt;1),"Fail","Pass")</f>
        <v>Pass</v>
      </c>
    </row>
    <row r="495" spans="1:3" x14ac:dyDescent="0.25">
      <c r="A495">
        <v>494</v>
      </c>
      <c r="B495" t="str">
        <f>IF(AND('Sch D1 Rural'!G497&gt;0,'Sch D1 Rural'!F497&lt;1),"Fail","Pass")</f>
        <v>Pass</v>
      </c>
      <c r="C495" t="str">
        <f>IF(AND('Sch D1 Rural'!F497&gt;0,'Sch D1 Rural'!G497&lt;1),"Fail","Pass")</f>
        <v>Pass</v>
      </c>
    </row>
    <row r="496" spans="1:3" x14ac:dyDescent="0.25">
      <c r="A496">
        <v>495</v>
      </c>
      <c r="B496" t="str">
        <f>IF(AND('Sch D1 Rural'!G498&gt;0,'Sch D1 Rural'!F498&lt;1),"Fail","Pass")</f>
        <v>Pass</v>
      </c>
      <c r="C496" t="str">
        <f>IF(AND('Sch D1 Rural'!F498&gt;0,'Sch D1 Rural'!G498&lt;1),"Fail","Pass")</f>
        <v>Pass</v>
      </c>
    </row>
    <row r="497" spans="1:3" x14ac:dyDescent="0.25">
      <c r="A497">
        <v>496</v>
      </c>
      <c r="B497" t="str">
        <f>IF(AND('Sch D1 Rural'!G499&gt;0,'Sch D1 Rural'!F499&lt;1),"Fail","Pass")</f>
        <v>Pass</v>
      </c>
      <c r="C497" t="str">
        <f>IF(AND('Sch D1 Rural'!F499&gt;0,'Sch D1 Rural'!G499&lt;1),"Fail","Pass")</f>
        <v>Pass</v>
      </c>
    </row>
    <row r="498" spans="1:3" x14ac:dyDescent="0.25">
      <c r="A498">
        <v>497</v>
      </c>
      <c r="B498" t="str">
        <f>IF(AND('Sch D1 Rural'!G500&gt;0,'Sch D1 Rural'!F500&lt;1),"Fail","Pass")</f>
        <v>Pass</v>
      </c>
      <c r="C498" t="str">
        <f>IF(AND('Sch D1 Rural'!F500&gt;0,'Sch D1 Rural'!G500&lt;1),"Fail","Pass")</f>
        <v>Pass</v>
      </c>
    </row>
    <row r="499" spans="1:3" x14ac:dyDescent="0.25">
      <c r="A499">
        <v>498</v>
      </c>
      <c r="B499" t="str">
        <f>IF(AND('Sch D1 Rural'!G501&gt;0,'Sch D1 Rural'!F501&lt;1),"Fail","Pass")</f>
        <v>Pass</v>
      </c>
      <c r="C499" t="str">
        <f>IF(AND('Sch D1 Rural'!F501&gt;0,'Sch D1 Rural'!G501&lt;1),"Fail","Pass")</f>
        <v>Pass</v>
      </c>
    </row>
    <row r="500" spans="1:3" x14ac:dyDescent="0.25">
      <c r="A500">
        <v>499</v>
      </c>
      <c r="B500" t="str">
        <f>IF(AND('Sch D1 Rural'!G502&gt;0,'Sch D1 Rural'!F502&lt;1),"Fail","Pass")</f>
        <v>Pass</v>
      </c>
      <c r="C500" t="str">
        <f>IF(AND('Sch D1 Rural'!F502&gt;0,'Sch D1 Rural'!G502&lt;1),"Fail","Pass")</f>
        <v>Pass</v>
      </c>
    </row>
    <row r="501" spans="1:3" x14ac:dyDescent="0.25">
      <c r="A501">
        <v>500</v>
      </c>
      <c r="B501" t="str">
        <f>IF(AND('Sch D1 Rural'!G503&gt;0,'Sch D1 Rural'!F503&lt;1),"Fail","Pass")</f>
        <v>Pass</v>
      </c>
      <c r="C501" t="str">
        <f>IF(AND('Sch D1 Rural'!F503&gt;0,'Sch D1 Rural'!G503&lt;1),"Fail","Pass")</f>
        <v>Pass</v>
      </c>
    </row>
    <row r="502" spans="1:3" x14ac:dyDescent="0.25">
      <c r="A502">
        <v>501</v>
      </c>
      <c r="B502" t="str">
        <f>IF(AND('Sch D1 Rural'!G504&gt;0,'Sch D1 Rural'!F504&lt;1),"Fail","Pass")</f>
        <v>Pass</v>
      </c>
      <c r="C502" t="str">
        <f>IF(AND('Sch D1 Rural'!F504&gt;0,'Sch D1 Rural'!G504&lt;1),"Fail","Pass")</f>
        <v>Pass</v>
      </c>
    </row>
    <row r="503" spans="1:3" x14ac:dyDescent="0.25">
      <c r="A503">
        <v>502</v>
      </c>
      <c r="B503" t="str">
        <f>IF(AND('Sch D1 Rural'!G505&gt;0,'Sch D1 Rural'!F505&lt;1),"Fail","Pass")</f>
        <v>Pass</v>
      </c>
      <c r="C503" t="str">
        <f>IF(AND('Sch D1 Rural'!F505&gt;0,'Sch D1 Rural'!G505&lt;1),"Fail","Pass")</f>
        <v>Pass</v>
      </c>
    </row>
    <row r="504" spans="1:3" x14ac:dyDescent="0.25">
      <c r="A504">
        <v>503</v>
      </c>
      <c r="B504" t="str">
        <f>IF(AND('Sch D1 Rural'!G506&gt;0,'Sch D1 Rural'!F506&lt;1),"Fail","Pass")</f>
        <v>Pass</v>
      </c>
      <c r="C504" t="str">
        <f>IF(AND('Sch D1 Rural'!F506&gt;0,'Sch D1 Rural'!G506&lt;1),"Fail","Pass")</f>
        <v>Pass</v>
      </c>
    </row>
    <row r="505" spans="1:3" x14ac:dyDescent="0.25">
      <c r="A505">
        <v>504</v>
      </c>
      <c r="B505" t="str">
        <f>IF(AND('Sch D1 Rural'!G507&gt;0,'Sch D1 Rural'!F507&lt;1),"Fail","Pass")</f>
        <v>Pass</v>
      </c>
      <c r="C505" t="str">
        <f>IF(AND('Sch D1 Rural'!F507&gt;0,'Sch D1 Rural'!G507&lt;1),"Fail","Pass")</f>
        <v>Pass</v>
      </c>
    </row>
    <row r="506" spans="1:3" x14ac:dyDescent="0.25">
      <c r="A506">
        <v>505</v>
      </c>
      <c r="B506" t="str">
        <f>IF(AND('Sch D1 Rural'!G508&gt;0,'Sch D1 Rural'!F508&lt;1),"Fail","Pass")</f>
        <v>Pass</v>
      </c>
      <c r="C506" t="str">
        <f>IF(AND('Sch D1 Rural'!F508&gt;0,'Sch D1 Rural'!G508&lt;1),"Fail","Pass")</f>
        <v>Pass</v>
      </c>
    </row>
    <row r="507" spans="1:3" x14ac:dyDescent="0.25">
      <c r="A507">
        <v>506</v>
      </c>
      <c r="B507" t="str">
        <f>IF(AND('Sch D1 Rural'!G509&gt;0,'Sch D1 Rural'!F509&lt;1),"Fail","Pass")</f>
        <v>Pass</v>
      </c>
      <c r="C507" t="str">
        <f>IF(AND('Sch D1 Rural'!F509&gt;0,'Sch D1 Rural'!G509&lt;1),"Fail","Pass")</f>
        <v>Pass</v>
      </c>
    </row>
    <row r="508" spans="1:3" x14ac:dyDescent="0.25">
      <c r="A508">
        <v>507</v>
      </c>
      <c r="B508" t="str">
        <f>IF(AND('Sch D1 Rural'!G510&gt;0,'Sch D1 Rural'!F510&lt;1),"Fail","Pass")</f>
        <v>Pass</v>
      </c>
      <c r="C508" t="str">
        <f>IF(AND('Sch D1 Rural'!F510&gt;0,'Sch D1 Rural'!G510&lt;1),"Fail","Pass")</f>
        <v>Pass</v>
      </c>
    </row>
    <row r="509" spans="1:3" x14ac:dyDescent="0.25">
      <c r="A509">
        <v>508</v>
      </c>
      <c r="B509" t="str">
        <f>IF(AND('Sch D1 Rural'!G511&gt;0,'Sch D1 Rural'!F511&lt;1),"Fail","Pass")</f>
        <v>Pass</v>
      </c>
      <c r="C509" t="str">
        <f>IF(AND('Sch D1 Rural'!F511&gt;0,'Sch D1 Rural'!G511&lt;1),"Fail","Pass")</f>
        <v>Pass</v>
      </c>
    </row>
    <row r="510" spans="1:3" x14ac:dyDescent="0.25">
      <c r="A510">
        <v>509</v>
      </c>
      <c r="B510" t="str">
        <f>IF(AND('Sch D1 Rural'!G512&gt;0,'Sch D1 Rural'!F512&lt;1),"Fail","Pass")</f>
        <v>Pass</v>
      </c>
      <c r="C510" t="str">
        <f>IF(AND('Sch D1 Rural'!F512&gt;0,'Sch D1 Rural'!G512&lt;1),"Fail","Pass")</f>
        <v>Pass</v>
      </c>
    </row>
    <row r="511" spans="1:3" x14ac:dyDescent="0.25">
      <c r="A511">
        <v>510</v>
      </c>
      <c r="B511" t="str">
        <f>IF(AND('Sch D1 Rural'!G513&gt;0,'Sch D1 Rural'!F513&lt;1),"Fail","Pass")</f>
        <v>Pass</v>
      </c>
      <c r="C511" t="str">
        <f>IF(AND('Sch D1 Rural'!F513&gt;0,'Sch D1 Rural'!G513&lt;1),"Fail","Pass")</f>
        <v>Pass</v>
      </c>
    </row>
    <row r="512" spans="1:3" x14ac:dyDescent="0.25">
      <c r="A512">
        <v>511</v>
      </c>
      <c r="B512" t="str">
        <f>IF(AND('Sch D1 Rural'!G514&gt;0,'Sch D1 Rural'!F514&lt;1),"Fail","Pass")</f>
        <v>Pass</v>
      </c>
      <c r="C512" t="str">
        <f>IF(AND('Sch D1 Rural'!F514&gt;0,'Sch D1 Rural'!G514&lt;1),"Fail","Pass")</f>
        <v>Pass</v>
      </c>
    </row>
    <row r="513" spans="1:3" x14ac:dyDescent="0.25">
      <c r="A513">
        <v>512</v>
      </c>
      <c r="B513" t="str">
        <f>IF(AND('Sch D1 Rural'!G515&gt;0,'Sch D1 Rural'!F515&lt;1),"Fail","Pass")</f>
        <v>Pass</v>
      </c>
      <c r="C513" t="str">
        <f>IF(AND('Sch D1 Rural'!F515&gt;0,'Sch D1 Rural'!G515&lt;1),"Fail","Pass")</f>
        <v>Pass</v>
      </c>
    </row>
    <row r="514" spans="1:3" x14ac:dyDescent="0.25">
      <c r="A514">
        <v>513</v>
      </c>
      <c r="B514" t="str">
        <f>IF(AND('Sch D1 Rural'!G516&gt;0,'Sch D1 Rural'!F516&lt;1),"Fail","Pass")</f>
        <v>Pass</v>
      </c>
      <c r="C514" t="str">
        <f>IF(AND('Sch D1 Rural'!F516&gt;0,'Sch D1 Rural'!G516&lt;1),"Fail","Pass")</f>
        <v>Pass</v>
      </c>
    </row>
    <row r="515" spans="1:3" x14ac:dyDescent="0.25">
      <c r="A515">
        <v>514</v>
      </c>
      <c r="B515" t="str">
        <f>IF(AND('Sch D1 Rural'!G517&gt;0,'Sch D1 Rural'!F517&lt;1),"Fail","Pass")</f>
        <v>Pass</v>
      </c>
      <c r="C515" t="str">
        <f>IF(AND('Sch D1 Rural'!F517&gt;0,'Sch D1 Rural'!G517&lt;1),"Fail","Pass")</f>
        <v>Pass</v>
      </c>
    </row>
    <row r="516" spans="1:3" x14ac:dyDescent="0.25">
      <c r="A516">
        <v>515</v>
      </c>
      <c r="B516" t="str">
        <f>IF(AND('Sch D1 Rural'!G518&gt;0,'Sch D1 Rural'!F518&lt;1),"Fail","Pass")</f>
        <v>Pass</v>
      </c>
      <c r="C516" t="str">
        <f>IF(AND('Sch D1 Rural'!F518&gt;0,'Sch D1 Rural'!G518&lt;1),"Fail","Pass")</f>
        <v>Pass</v>
      </c>
    </row>
    <row r="517" spans="1:3" x14ac:dyDescent="0.25">
      <c r="A517">
        <v>516</v>
      </c>
      <c r="B517" t="str">
        <f>IF(AND('Sch D1 Rural'!G519&gt;0,'Sch D1 Rural'!F519&lt;1),"Fail","Pass")</f>
        <v>Pass</v>
      </c>
      <c r="C517" t="str">
        <f>IF(AND('Sch D1 Rural'!F519&gt;0,'Sch D1 Rural'!G519&lt;1),"Fail","Pass")</f>
        <v>Pass</v>
      </c>
    </row>
    <row r="518" spans="1:3" x14ac:dyDescent="0.25">
      <c r="A518">
        <v>517</v>
      </c>
      <c r="B518" t="str">
        <f>IF(AND('Sch D1 Rural'!G520&gt;0,'Sch D1 Rural'!F520&lt;1),"Fail","Pass")</f>
        <v>Pass</v>
      </c>
      <c r="C518" t="str">
        <f>IF(AND('Sch D1 Rural'!F520&gt;0,'Sch D1 Rural'!G520&lt;1),"Fail","Pass")</f>
        <v>Pass</v>
      </c>
    </row>
    <row r="519" spans="1:3" x14ac:dyDescent="0.25">
      <c r="A519">
        <v>518</v>
      </c>
      <c r="B519" t="str">
        <f>IF(AND('Sch D1 Rural'!G521&gt;0,'Sch D1 Rural'!F521&lt;1),"Fail","Pass")</f>
        <v>Pass</v>
      </c>
      <c r="C519" t="str">
        <f>IF(AND('Sch D1 Rural'!F521&gt;0,'Sch D1 Rural'!G521&lt;1),"Fail","Pass")</f>
        <v>Pass</v>
      </c>
    </row>
    <row r="520" spans="1:3" x14ac:dyDescent="0.25">
      <c r="A520">
        <v>519</v>
      </c>
      <c r="B520" t="str">
        <f>IF(AND('Sch D1 Rural'!G522&gt;0,'Sch D1 Rural'!F522&lt;1),"Fail","Pass")</f>
        <v>Pass</v>
      </c>
      <c r="C520" t="str">
        <f>IF(AND('Sch D1 Rural'!F522&gt;0,'Sch D1 Rural'!G522&lt;1),"Fail","Pass")</f>
        <v>Pass</v>
      </c>
    </row>
    <row r="521" spans="1:3" x14ac:dyDescent="0.25">
      <c r="A521">
        <v>520</v>
      </c>
      <c r="B521" t="str">
        <f>IF(AND('Sch D1 Rural'!G523&gt;0,'Sch D1 Rural'!F523&lt;1),"Fail","Pass")</f>
        <v>Pass</v>
      </c>
      <c r="C521" t="str">
        <f>IF(AND('Sch D1 Rural'!F523&gt;0,'Sch D1 Rural'!G523&lt;1),"Fail","Pass")</f>
        <v>Pass</v>
      </c>
    </row>
    <row r="522" spans="1:3" x14ac:dyDescent="0.25">
      <c r="A522">
        <v>521</v>
      </c>
      <c r="B522" t="str">
        <f>IF(AND('Sch D1 Rural'!G524&gt;0,'Sch D1 Rural'!F524&lt;1),"Fail","Pass")</f>
        <v>Pass</v>
      </c>
      <c r="C522" t="str">
        <f>IF(AND('Sch D1 Rural'!F524&gt;0,'Sch D1 Rural'!G524&lt;1),"Fail","Pass")</f>
        <v>Pass</v>
      </c>
    </row>
    <row r="523" spans="1:3" x14ac:dyDescent="0.25">
      <c r="A523">
        <v>522</v>
      </c>
      <c r="B523" t="str">
        <f>IF(AND('Sch D1 Rural'!G525&gt;0,'Sch D1 Rural'!F525&lt;1),"Fail","Pass")</f>
        <v>Pass</v>
      </c>
      <c r="C523" t="str">
        <f>IF(AND('Sch D1 Rural'!F525&gt;0,'Sch D1 Rural'!G525&lt;1),"Fail","Pass")</f>
        <v>Pass</v>
      </c>
    </row>
    <row r="524" spans="1:3" x14ac:dyDescent="0.25">
      <c r="A524">
        <v>523</v>
      </c>
      <c r="B524" t="str">
        <f>IF(AND('Sch D1 Rural'!G526&gt;0,'Sch D1 Rural'!F526&lt;1),"Fail","Pass")</f>
        <v>Pass</v>
      </c>
      <c r="C524" t="str">
        <f>IF(AND('Sch D1 Rural'!F526&gt;0,'Sch D1 Rural'!G526&lt;1),"Fail","Pass")</f>
        <v>Pass</v>
      </c>
    </row>
    <row r="525" spans="1:3" x14ac:dyDescent="0.25">
      <c r="A525">
        <v>524</v>
      </c>
      <c r="B525" t="str">
        <f>IF(AND('Sch D1 Rural'!G527&gt;0,'Sch D1 Rural'!F527&lt;1),"Fail","Pass")</f>
        <v>Pass</v>
      </c>
      <c r="C525" t="str">
        <f>IF(AND('Sch D1 Rural'!F527&gt;0,'Sch D1 Rural'!G527&lt;1),"Fail","Pass")</f>
        <v>Pass</v>
      </c>
    </row>
    <row r="526" spans="1:3" x14ac:dyDescent="0.25">
      <c r="A526">
        <v>525</v>
      </c>
      <c r="B526" t="str">
        <f>IF(AND('Sch D1 Rural'!G528&gt;0,'Sch D1 Rural'!F528&lt;1),"Fail","Pass")</f>
        <v>Pass</v>
      </c>
      <c r="C526" t="str">
        <f>IF(AND('Sch D1 Rural'!F528&gt;0,'Sch D1 Rural'!G528&lt;1),"Fail","Pass")</f>
        <v>Pass</v>
      </c>
    </row>
    <row r="527" spans="1:3" x14ac:dyDescent="0.25">
      <c r="A527">
        <v>526</v>
      </c>
      <c r="B527" t="str">
        <f>IF(AND('Sch D1 Rural'!G529&gt;0,'Sch D1 Rural'!F529&lt;1),"Fail","Pass")</f>
        <v>Pass</v>
      </c>
      <c r="C527" t="str">
        <f>IF(AND('Sch D1 Rural'!F529&gt;0,'Sch D1 Rural'!G529&lt;1),"Fail","Pass")</f>
        <v>Pass</v>
      </c>
    </row>
    <row r="528" spans="1:3" x14ac:dyDescent="0.25">
      <c r="A528">
        <v>527</v>
      </c>
      <c r="B528" t="str">
        <f>IF(AND('Sch D1 Rural'!G530&gt;0,'Sch D1 Rural'!F530&lt;1),"Fail","Pass")</f>
        <v>Pass</v>
      </c>
      <c r="C528" t="str">
        <f>IF(AND('Sch D1 Rural'!F530&gt;0,'Sch D1 Rural'!G530&lt;1),"Fail","Pass")</f>
        <v>Pass</v>
      </c>
    </row>
    <row r="529" spans="1:3" x14ac:dyDescent="0.25">
      <c r="A529">
        <v>528</v>
      </c>
      <c r="B529" t="str">
        <f>IF(AND('Sch D1 Rural'!G531&gt;0,'Sch D1 Rural'!F531&lt;1),"Fail","Pass")</f>
        <v>Pass</v>
      </c>
      <c r="C529" t="str">
        <f>IF(AND('Sch D1 Rural'!F531&gt;0,'Sch D1 Rural'!G531&lt;1),"Fail","Pass")</f>
        <v>Pass</v>
      </c>
    </row>
    <row r="530" spans="1:3" x14ac:dyDescent="0.25">
      <c r="A530">
        <v>529</v>
      </c>
      <c r="B530" t="str">
        <f>IF(AND('Sch D1 Rural'!G532&gt;0,'Sch D1 Rural'!F532&lt;1),"Fail","Pass")</f>
        <v>Pass</v>
      </c>
      <c r="C530" t="str">
        <f>IF(AND('Sch D1 Rural'!F532&gt;0,'Sch D1 Rural'!G532&lt;1),"Fail","Pass")</f>
        <v>Pass</v>
      </c>
    </row>
    <row r="531" spans="1:3" x14ac:dyDescent="0.25">
      <c r="A531">
        <v>530</v>
      </c>
      <c r="B531" t="str">
        <f>IF(AND('Sch D1 Rural'!G533&gt;0,'Sch D1 Rural'!F533&lt;1),"Fail","Pass")</f>
        <v>Pass</v>
      </c>
      <c r="C531" t="str">
        <f>IF(AND('Sch D1 Rural'!F533&gt;0,'Sch D1 Rural'!G533&lt;1),"Fail","Pass")</f>
        <v>Pass</v>
      </c>
    </row>
    <row r="532" spans="1:3" x14ac:dyDescent="0.25">
      <c r="A532">
        <v>531</v>
      </c>
      <c r="B532" t="str">
        <f>IF(AND('Sch D1 Rural'!G534&gt;0,'Sch D1 Rural'!F534&lt;1),"Fail","Pass")</f>
        <v>Pass</v>
      </c>
      <c r="C532" t="str">
        <f>IF(AND('Sch D1 Rural'!F534&gt;0,'Sch D1 Rural'!G534&lt;1),"Fail","Pass")</f>
        <v>Pass</v>
      </c>
    </row>
    <row r="533" spans="1:3" x14ac:dyDescent="0.25">
      <c r="A533">
        <v>532</v>
      </c>
      <c r="B533" t="str">
        <f>IF(AND('Sch D1 Rural'!G535&gt;0,'Sch D1 Rural'!F535&lt;1),"Fail","Pass")</f>
        <v>Pass</v>
      </c>
      <c r="C533" t="str">
        <f>IF(AND('Sch D1 Rural'!F535&gt;0,'Sch D1 Rural'!G535&lt;1),"Fail","Pass")</f>
        <v>Pass</v>
      </c>
    </row>
    <row r="534" spans="1:3" x14ac:dyDescent="0.25">
      <c r="A534">
        <v>533</v>
      </c>
      <c r="B534" t="str">
        <f>IF(AND('Sch D1 Rural'!G536&gt;0,'Sch D1 Rural'!F536&lt;1),"Fail","Pass")</f>
        <v>Pass</v>
      </c>
      <c r="C534" t="str">
        <f>IF(AND('Sch D1 Rural'!F536&gt;0,'Sch D1 Rural'!G536&lt;1),"Fail","Pass")</f>
        <v>Pass</v>
      </c>
    </row>
    <row r="535" spans="1:3" x14ac:dyDescent="0.25">
      <c r="A535">
        <v>534</v>
      </c>
      <c r="B535" t="str">
        <f>IF(AND('Sch D1 Rural'!G537&gt;0,'Sch D1 Rural'!F537&lt;1),"Fail","Pass")</f>
        <v>Pass</v>
      </c>
      <c r="C535" t="str">
        <f>IF(AND('Sch D1 Rural'!F537&gt;0,'Sch D1 Rural'!G537&lt;1),"Fail","Pass")</f>
        <v>Pass</v>
      </c>
    </row>
    <row r="536" spans="1:3" x14ac:dyDescent="0.25">
      <c r="A536">
        <v>535</v>
      </c>
      <c r="B536" t="str">
        <f>IF(AND('Sch D1 Rural'!G538&gt;0,'Sch D1 Rural'!F538&lt;1),"Fail","Pass")</f>
        <v>Pass</v>
      </c>
      <c r="C536" t="str">
        <f>IF(AND('Sch D1 Rural'!F538&gt;0,'Sch D1 Rural'!G538&lt;1),"Fail","Pass")</f>
        <v>Pass</v>
      </c>
    </row>
    <row r="537" spans="1:3" x14ac:dyDescent="0.25">
      <c r="A537">
        <v>536</v>
      </c>
      <c r="B537" t="str">
        <f>IF(AND('Sch D1 Rural'!G539&gt;0,'Sch D1 Rural'!F539&lt;1),"Fail","Pass")</f>
        <v>Pass</v>
      </c>
      <c r="C537" t="str">
        <f>IF(AND('Sch D1 Rural'!F539&gt;0,'Sch D1 Rural'!G539&lt;1),"Fail","Pass")</f>
        <v>Pass</v>
      </c>
    </row>
    <row r="538" spans="1:3" x14ac:dyDescent="0.25">
      <c r="A538">
        <v>537</v>
      </c>
      <c r="B538" t="str">
        <f>IF(AND('Sch D1 Rural'!G540&gt;0,'Sch D1 Rural'!F540&lt;1),"Fail","Pass")</f>
        <v>Pass</v>
      </c>
      <c r="C538" t="str">
        <f>IF(AND('Sch D1 Rural'!F540&gt;0,'Sch D1 Rural'!G540&lt;1),"Fail","Pass")</f>
        <v>Pass</v>
      </c>
    </row>
    <row r="539" spans="1:3" x14ac:dyDescent="0.25">
      <c r="A539">
        <v>538</v>
      </c>
      <c r="B539" t="str">
        <f>IF(AND('Sch D1 Rural'!G541&gt;0,'Sch D1 Rural'!F541&lt;1),"Fail","Pass")</f>
        <v>Pass</v>
      </c>
      <c r="C539" t="str">
        <f>IF(AND('Sch D1 Rural'!F541&gt;0,'Sch D1 Rural'!G541&lt;1),"Fail","Pass")</f>
        <v>Pass</v>
      </c>
    </row>
    <row r="540" spans="1:3" x14ac:dyDescent="0.25">
      <c r="A540">
        <v>539</v>
      </c>
      <c r="B540" t="str">
        <f>IF(AND('Sch D1 Rural'!G542&gt;0,'Sch D1 Rural'!F542&lt;1),"Fail","Pass")</f>
        <v>Pass</v>
      </c>
      <c r="C540" t="str">
        <f>IF(AND('Sch D1 Rural'!F542&gt;0,'Sch D1 Rural'!G542&lt;1),"Fail","Pass")</f>
        <v>Pass</v>
      </c>
    </row>
    <row r="541" spans="1:3" x14ac:dyDescent="0.25">
      <c r="A541">
        <v>540</v>
      </c>
      <c r="B541" t="str">
        <f>IF(AND('Sch D1 Rural'!G543&gt;0,'Sch D1 Rural'!F543&lt;1),"Fail","Pass")</f>
        <v>Pass</v>
      </c>
      <c r="C541" t="str">
        <f>IF(AND('Sch D1 Rural'!F543&gt;0,'Sch D1 Rural'!G543&lt;1),"Fail","Pass")</f>
        <v>Pass</v>
      </c>
    </row>
    <row r="542" spans="1:3" x14ac:dyDescent="0.25">
      <c r="A542">
        <v>541</v>
      </c>
      <c r="B542" t="str">
        <f>IF(AND('Sch D1 Rural'!G544&gt;0,'Sch D1 Rural'!F544&lt;1),"Fail","Pass")</f>
        <v>Pass</v>
      </c>
      <c r="C542" t="str">
        <f>IF(AND('Sch D1 Rural'!F544&gt;0,'Sch D1 Rural'!G544&lt;1),"Fail","Pass")</f>
        <v>Pass</v>
      </c>
    </row>
    <row r="543" spans="1:3" x14ac:dyDescent="0.25">
      <c r="A543">
        <v>542</v>
      </c>
      <c r="B543" t="str">
        <f>IF(AND('Sch D1 Rural'!G545&gt;0,'Sch D1 Rural'!F545&lt;1),"Fail","Pass")</f>
        <v>Pass</v>
      </c>
      <c r="C543" t="str">
        <f>IF(AND('Sch D1 Rural'!F545&gt;0,'Sch D1 Rural'!G545&lt;1),"Fail","Pass")</f>
        <v>Pass</v>
      </c>
    </row>
    <row r="544" spans="1:3" x14ac:dyDescent="0.25">
      <c r="A544">
        <v>543</v>
      </c>
      <c r="B544" t="str">
        <f>IF(AND('Sch D1 Rural'!G546&gt;0,'Sch D1 Rural'!F546&lt;1),"Fail","Pass")</f>
        <v>Pass</v>
      </c>
      <c r="C544" t="str">
        <f>IF(AND('Sch D1 Rural'!F546&gt;0,'Sch D1 Rural'!G546&lt;1),"Fail","Pass")</f>
        <v>Pass</v>
      </c>
    </row>
    <row r="545" spans="1:3" x14ac:dyDescent="0.25">
      <c r="A545">
        <v>544</v>
      </c>
      <c r="B545" t="str">
        <f>IF(AND('Sch D1 Rural'!G547&gt;0,'Sch D1 Rural'!F547&lt;1),"Fail","Pass")</f>
        <v>Pass</v>
      </c>
      <c r="C545" t="str">
        <f>IF(AND('Sch D1 Rural'!F547&gt;0,'Sch D1 Rural'!G547&lt;1),"Fail","Pass")</f>
        <v>Pass</v>
      </c>
    </row>
    <row r="546" spans="1:3" x14ac:dyDescent="0.25">
      <c r="A546">
        <v>545</v>
      </c>
      <c r="B546" t="str">
        <f>IF(AND('Sch D1 Rural'!G548&gt;0,'Sch D1 Rural'!F548&lt;1),"Fail","Pass")</f>
        <v>Pass</v>
      </c>
      <c r="C546" t="str">
        <f>IF(AND('Sch D1 Rural'!F548&gt;0,'Sch D1 Rural'!G548&lt;1),"Fail","Pass")</f>
        <v>Pass</v>
      </c>
    </row>
    <row r="547" spans="1:3" x14ac:dyDescent="0.25">
      <c r="A547">
        <v>546</v>
      </c>
      <c r="B547" t="str">
        <f>IF(AND('Sch D1 Rural'!G549&gt;0,'Sch D1 Rural'!F549&lt;1),"Fail","Pass")</f>
        <v>Pass</v>
      </c>
      <c r="C547" t="str">
        <f>IF(AND('Sch D1 Rural'!F549&gt;0,'Sch D1 Rural'!G549&lt;1),"Fail","Pass")</f>
        <v>Pass</v>
      </c>
    </row>
    <row r="548" spans="1:3" x14ac:dyDescent="0.25">
      <c r="A548">
        <v>547</v>
      </c>
      <c r="B548" t="str">
        <f>IF(AND('Sch D1 Rural'!G550&gt;0,'Sch D1 Rural'!F550&lt;1),"Fail","Pass")</f>
        <v>Pass</v>
      </c>
      <c r="C548" t="str">
        <f>IF(AND('Sch D1 Rural'!F550&gt;0,'Sch D1 Rural'!G550&lt;1),"Fail","Pass")</f>
        <v>Pass</v>
      </c>
    </row>
    <row r="549" spans="1:3" x14ac:dyDescent="0.25">
      <c r="A549">
        <v>548</v>
      </c>
      <c r="B549" t="str">
        <f>IF(AND('Sch D1 Rural'!G551&gt;0,'Sch D1 Rural'!F551&lt;1),"Fail","Pass")</f>
        <v>Pass</v>
      </c>
      <c r="C549" t="str">
        <f>IF(AND('Sch D1 Rural'!F551&gt;0,'Sch D1 Rural'!G551&lt;1),"Fail","Pass")</f>
        <v>Pass</v>
      </c>
    </row>
    <row r="550" spans="1:3" x14ac:dyDescent="0.25">
      <c r="A550">
        <v>549</v>
      </c>
      <c r="B550" t="str">
        <f>IF(AND('Sch D1 Rural'!G552&gt;0,'Sch D1 Rural'!F552&lt;1),"Fail","Pass")</f>
        <v>Pass</v>
      </c>
      <c r="C550" t="str">
        <f>IF(AND('Sch D1 Rural'!F552&gt;0,'Sch D1 Rural'!G552&lt;1),"Fail","Pass")</f>
        <v>Pass</v>
      </c>
    </row>
    <row r="551" spans="1:3" x14ac:dyDescent="0.25">
      <c r="A551">
        <v>550</v>
      </c>
      <c r="B551" t="str">
        <f>IF(AND('Sch D1 Rural'!G553&gt;0,'Sch D1 Rural'!F553&lt;1),"Fail","Pass")</f>
        <v>Pass</v>
      </c>
      <c r="C551" t="str">
        <f>IF(AND('Sch D1 Rural'!F553&gt;0,'Sch D1 Rural'!G553&lt;1),"Fail","Pass")</f>
        <v>Pass</v>
      </c>
    </row>
    <row r="552" spans="1:3" x14ac:dyDescent="0.25">
      <c r="A552">
        <v>551</v>
      </c>
      <c r="B552" t="str">
        <f>IF(AND('Sch D1 Rural'!G554&gt;0,'Sch D1 Rural'!F554&lt;1),"Fail","Pass")</f>
        <v>Pass</v>
      </c>
      <c r="C552" t="str">
        <f>IF(AND('Sch D1 Rural'!F554&gt;0,'Sch D1 Rural'!G554&lt;1),"Fail","Pass")</f>
        <v>Pass</v>
      </c>
    </row>
    <row r="553" spans="1:3" x14ac:dyDescent="0.25">
      <c r="A553">
        <v>552</v>
      </c>
      <c r="B553" t="str">
        <f>IF(AND('Sch D1 Rural'!G555&gt;0,'Sch D1 Rural'!F555&lt;1),"Fail","Pass")</f>
        <v>Pass</v>
      </c>
      <c r="C553" t="str">
        <f>IF(AND('Sch D1 Rural'!F555&gt;0,'Sch D1 Rural'!G555&lt;1),"Fail","Pass")</f>
        <v>Pass</v>
      </c>
    </row>
    <row r="554" spans="1:3" x14ac:dyDescent="0.25">
      <c r="A554">
        <v>553</v>
      </c>
      <c r="B554" t="str">
        <f>IF(AND('Sch D1 Rural'!G556&gt;0,'Sch D1 Rural'!F556&lt;1),"Fail","Pass")</f>
        <v>Pass</v>
      </c>
      <c r="C554" t="str">
        <f>IF(AND('Sch D1 Rural'!F556&gt;0,'Sch D1 Rural'!G556&lt;1),"Fail","Pass")</f>
        <v>Pass</v>
      </c>
    </row>
    <row r="555" spans="1:3" x14ac:dyDescent="0.25">
      <c r="A555">
        <v>554</v>
      </c>
      <c r="B555" t="str">
        <f>IF(AND('Sch D1 Rural'!G557&gt;0,'Sch D1 Rural'!F557&lt;1),"Fail","Pass")</f>
        <v>Pass</v>
      </c>
      <c r="C555" t="str">
        <f>IF(AND('Sch D1 Rural'!F557&gt;0,'Sch D1 Rural'!G557&lt;1),"Fail","Pass")</f>
        <v>Pass</v>
      </c>
    </row>
    <row r="556" spans="1:3" x14ac:dyDescent="0.25">
      <c r="A556">
        <v>555</v>
      </c>
      <c r="B556" t="str">
        <f>IF(AND('Sch D1 Rural'!G558&gt;0,'Sch D1 Rural'!F558&lt;1),"Fail","Pass")</f>
        <v>Pass</v>
      </c>
      <c r="C556" t="str">
        <f>IF(AND('Sch D1 Rural'!F558&gt;0,'Sch D1 Rural'!G558&lt;1),"Fail","Pass")</f>
        <v>Pass</v>
      </c>
    </row>
    <row r="557" spans="1:3" x14ac:dyDescent="0.25">
      <c r="A557">
        <v>556</v>
      </c>
      <c r="B557" t="str">
        <f>IF(AND('Sch D1 Rural'!G559&gt;0,'Sch D1 Rural'!F559&lt;1),"Fail","Pass")</f>
        <v>Pass</v>
      </c>
      <c r="C557" t="str">
        <f>IF(AND('Sch D1 Rural'!F559&gt;0,'Sch D1 Rural'!G559&lt;1),"Fail","Pass")</f>
        <v>Pass</v>
      </c>
    </row>
    <row r="558" spans="1:3" x14ac:dyDescent="0.25">
      <c r="A558">
        <v>557</v>
      </c>
      <c r="B558" t="str">
        <f>IF(AND('Sch D1 Rural'!G560&gt;0,'Sch D1 Rural'!F560&lt;1),"Fail","Pass")</f>
        <v>Pass</v>
      </c>
      <c r="C558" t="str">
        <f>IF(AND('Sch D1 Rural'!F560&gt;0,'Sch D1 Rural'!G560&lt;1),"Fail","Pass")</f>
        <v>Pass</v>
      </c>
    </row>
    <row r="559" spans="1:3" x14ac:dyDescent="0.25">
      <c r="A559">
        <v>558</v>
      </c>
      <c r="B559" t="str">
        <f>IF(AND('Sch D1 Rural'!G561&gt;0,'Sch D1 Rural'!F561&lt;1),"Fail","Pass")</f>
        <v>Pass</v>
      </c>
      <c r="C559" t="str">
        <f>IF(AND('Sch D1 Rural'!F561&gt;0,'Sch D1 Rural'!G561&lt;1),"Fail","Pass")</f>
        <v>Pass</v>
      </c>
    </row>
    <row r="560" spans="1:3" x14ac:dyDescent="0.25">
      <c r="A560">
        <v>559</v>
      </c>
      <c r="B560" t="str">
        <f>IF(AND('Sch D1 Rural'!G562&gt;0,'Sch D1 Rural'!F562&lt;1),"Fail","Pass")</f>
        <v>Pass</v>
      </c>
      <c r="C560" t="str">
        <f>IF(AND('Sch D1 Rural'!F562&gt;0,'Sch D1 Rural'!G562&lt;1),"Fail","Pass")</f>
        <v>Pass</v>
      </c>
    </row>
    <row r="561" spans="1:3" x14ac:dyDescent="0.25">
      <c r="A561">
        <v>560</v>
      </c>
      <c r="B561" t="str">
        <f>IF(AND('Sch D1 Rural'!G563&gt;0,'Sch D1 Rural'!F563&lt;1),"Fail","Pass")</f>
        <v>Pass</v>
      </c>
      <c r="C561" t="str">
        <f>IF(AND('Sch D1 Rural'!F563&gt;0,'Sch D1 Rural'!G563&lt;1),"Fail","Pass")</f>
        <v>Pass</v>
      </c>
    </row>
    <row r="562" spans="1:3" x14ac:dyDescent="0.25">
      <c r="A562">
        <v>561</v>
      </c>
      <c r="B562" t="str">
        <f>IF(AND('Sch D1 Rural'!G564&gt;0,'Sch D1 Rural'!F564&lt;1),"Fail","Pass")</f>
        <v>Pass</v>
      </c>
      <c r="C562" t="str">
        <f>IF(AND('Sch D1 Rural'!F564&gt;0,'Sch D1 Rural'!G564&lt;1),"Fail","Pass")</f>
        <v>Pass</v>
      </c>
    </row>
    <row r="563" spans="1:3" x14ac:dyDescent="0.25">
      <c r="A563">
        <v>562</v>
      </c>
      <c r="B563" t="str">
        <f>IF(AND('Sch D1 Rural'!G565&gt;0,'Sch D1 Rural'!F565&lt;1),"Fail","Pass")</f>
        <v>Pass</v>
      </c>
      <c r="C563" t="str">
        <f>IF(AND('Sch D1 Rural'!F565&gt;0,'Sch D1 Rural'!G565&lt;1),"Fail","Pass")</f>
        <v>Pass</v>
      </c>
    </row>
    <row r="564" spans="1:3" x14ac:dyDescent="0.25">
      <c r="A564">
        <v>563</v>
      </c>
      <c r="B564" t="str">
        <f>IF(AND('Sch D1 Rural'!G566&gt;0,'Sch D1 Rural'!F566&lt;1),"Fail","Pass")</f>
        <v>Pass</v>
      </c>
      <c r="C564" t="str">
        <f>IF(AND('Sch D1 Rural'!F566&gt;0,'Sch D1 Rural'!G566&lt;1),"Fail","Pass")</f>
        <v>Pass</v>
      </c>
    </row>
    <row r="565" spans="1:3" x14ac:dyDescent="0.25">
      <c r="A565">
        <v>564</v>
      </c>
      <c r="B565" t="str">
        <f>IF(AND('Sch D1 Rural'!G567&gt;0,'Sch D1 Rural'!F567&lt;1),"Fail","Pass")</f>
        <v>Pass</v>
      </c>
      <c r="C565" t="str">
        <f>IF(AND('Sch D1 Rural'!F567&gt;0,'Sch D1 Rural'!G567&lt;1),"Fail","Pass")</f>
        <v>Pass</v>
      </c>
    </row>
    <row r="566" spans="1:3" x14ac:dyDescent="0.25">
      <c r="A566">
        <v>565</v>
      </c>
      <c r="B566" t="str">
        <f>IF(AND('Sch D1 Rural'!G568&gt;0,'Sch D1 Rural'!F568&lt;1),"Fail","Pass")</f>
        <v>Pass</v>
      </c>
      <c r="C566" t="str">
        <f>IF(AND('Sch D1 Rural'!F568&gt;0,'Sch D1 Rural'!G568&lt;1),"Fail","Pass")</f>
        <v>Pass</v>
      </c>
    </row>
    <row r="567" spans="1:3" x14ac:dyDescent="0.25">
      <c r="A567">
        <v>566</v>
      </c>
      <c r="B567" t="str">
        <f>IF(AND('Sch D1 Rural'!G569&gt;0,'Sch D1 Rural'!F569&lt;1),"Fail","Pass")</f>
        <v>Pass</v>
      </c>
      <c r="C567" t="str">
        <f>IF(AND('Sch D1 Rural'!F569&gt;0,'Sch D1 Rural'!G569&lt;1),"Fail","Pass")</f>
        <v>Pass</v>
      </c>
    </row>
    <row r="568" spans="1:3" x14ac:dyDescent="0.25">
      <c r="A568">
        <v>567</v>
      </c>
      <c r="B568" t="str">
        <f>IF(AND('Sch D1 Rural'!G570&gt;0,'Sch D1 Rural'!F570&lt;1),"Fail","Pass")</f>
        <v>Pass</v>
      </c>
      <c r="C568" t="str">
        <f>IF(AND('Sch D1 Rural'!F570&gt;0,'Sch D1 Rural'!G570&lt;1),"Fail","Pass")</f>
        <v>Pass</v>
      </c>
    </row>
    <row r="569" spans="1:3" x14ac:dyDescent="0.25">
      <c r="A569">
        <v>568</v>
      </c>
      <c r="B569" t="str">
        <f>IF(AND('Sch D1 Rural'!G571&gt;0,'Sch D1 Rural'!F571&lt;1),"Fail","Pass")</f>
        <v>Pass</v>
      </c>
      <c r="C569" t="str">
        <f>IF(AND('Sch D1 Rural'!F571&gt;0,'Sch D1 Rural'!G571&lt;1),"Fail","Pass")</f>
        <v>Pass</v>
      </c>
    </row>
    <row r="570" spans="1:3" x14ac:dyDescent="0.25">
      <c r="A570">
        <v>569</v>
      </c>
      <c r="B570" t="str">
        <f>IF(AND('Sch D1 Rural'!G572&gt;0,'Sch D1 Rural'!F572&lt;1),"Fail","Pass")</f>
        <v>Pass</v>
      </c>
      <c r="C570" t="str">
        <f>IF(AND('Sch D1 Rural'!F572&gt;0,'Sch D1 Rural'!G572&lt;1),"Fail","Pass")</f>
        <v>Pass</v>
      </c>
    </row>
    <row r="571" spans="1:3" x14ac:dyDescent="0.25">
      <c r="A571">
        <v>570</v>
      </c>
      <c r="B571" t="str">
        <f>IF(AND('Sch D1 Rural'!G573&gt;0,'Sch D1 Rural'!F573&lt;1),"Fail","Pass")</f>
        <v>Pass</v>
      </c>
      <c r="C571" t="str">
        <f>IF(AND('Sch D1 Rural'!F573&gt;0,'Sch D1 Rural'!G573&lt;1),"Fail","Pass")</f>
        <v>Pass</v>
      </c>
    </row>
    <row r="572" spans="1:3" x14ac:dyDescent="0.25">
      <c r="A572">
        <v>571</v>
      </c>
      <c r="B572" t="str">
        <f>IF(AND('Sch D1 Rural'!G574&gt;0,'Sch D1 Rural'!F574&lt;1),"Fail","Pass")</f>
        <v>Pass</v>
      </c>
      <c r="C572" t="str">
        <f>IF(AND('Sch D1 Rural'!F574&gt;0,'Sch D1 Rural'!G574&lt;1),"Fail","Pass")</f>
        <v>Pass</v>
      </c>
    </row>
    <row r="573" spans="1:3" x14ac:dyDescent="0.25">
      <c r="A573">
        <v>572</v>
      </c>
      <c r="B573" t="str">
        <f>IF(AND('Sch D1 Rural'!G575&gt;0,'Sch D1 Rural'!F575&lt;1),"Fail","Pass")</f>
        <v>Pass</v>
      </c>
      <c r="C573" t="str">
        <f>IF(AND('Sch D1 Rural'!F575&gt;0,'Sch D1 Rural'!G575&lt;1),"Fail","Pass")</f>
        <v>Pass</v>
      </c>
    </row>
    <row r="574" spans="1:3" x14ac:dyDescent="0.25">
      <c r="A574">
        <v>573</v>
      </c>
      <c r="B574" t="str">
        <f>IF(AND('Sch D1 Rural'!G576&gt;0,'Sch D1 Rural'!F576&lt;1),"Fail","Pass")</f>
        <v>Pass</v>
      </c>
      <c r="C574" t="str">
        <f>IF(AND('Sch D1 Rural'!F576&gt;0,'Sch D1 Rural'!G576&lt;1),"Fail","Pass")</f>
        <v>Pass</v>
      </c>
    </row>
    <row r="575" spans="1:3" x14ac:dyDescent="0.25">
      <c r="A575">
        <v>574</v>
      </c>
      <c r="B575" t="str">
        <f>IF(AND('Sch D1 Rural'!G577&gt;0,'Sch D1 Rural'!F577&lt;1),"Fail","Pass")</f>
        <v>Pass</v>
      </c>
      <c r="C575" t="str">
        <f>IF(AND('Sch D1 Rural'!F577&gt;0,'Sch D1 Rural'!G577&lt;1),"Fail","Pass")</f>
        <v>Pass</v>
      </c>
    </row>
    <row r="576" spans="1:3" x14ac:dyDescent="0.25">
      <c r="A576">
        <v>575</v>
      </c>
      <c r="B576" t="str">
        <f>IF(AND('Sch D1 Rural'!G578&gt;0,'Sch D1 Rural'!F578&lt;1),"Fail","Pass")</f>
        <v>Pass</v>
      </c>
      <c r="C576" t="str">
        <f>IF(AND('Sch D1 Rural'!F578&gt;0,'Sch D1 Rural'!G578&lt;1),"Fail","Pass")</f>
        <v>Pass</v>
      </c>
    </row>
    <row r="577" spans="1:3" x14ac:dyDescent="0.25">
      <c r="A577">
        <v>576</v>
      </c>
      <c r="B577" t="str">
        <f>IF(AND('Sch D1 Rural'!G579&gt;0,'Sch D1 Rural'!F579&lt;1),"Fail","Pass")</f>
        <v>Pass</v>
      </c>
      <c r="C577" t="str">
        <f>IF(AND('Sch D1 Rural'!F579&gt;0,'Sch D1 Rural'!G579&lt;1),"Fail","Pass")</f>
        <v>Pass</v>
      </c>
    </row>
    <row r="578" spans="1:3" x14ac:dyDescent="0.25">
      <c r="A578">
        <v>577</v>
      </c>
      <c r="B578" t="str">
        <f>IF(AND('Sch D1 Rural'!G580&gt;0,'Sch D1 Rural'!F580&lt;1),"Fail","Pass")</f>
        <v>Pass</v>
      </c>
      <c r="C578" t="str">
        <f>IF(AND('Sch D1 Rural'!F580&gt;0,'Sch D1 Rural'!G580&lt;1),"Fail","Pass")</f>
        <v>Pass</v>
      </c>
    </row>
    <row r="579" spans="1:3" x14ac:dyDescent="0.25">
      <c r="A579">
        <v>578</v>
      </c>
      <c r="B579" t="str">
        <f>IF(AND('Sch D1 Rural'!G581&gt;0,'Sch D1 Rural'!F581&lt;1),"Fail","Pass")</f>
        <v>Pass</v>
      </c>
      <c r="C579" t="str">
        <f>IF(AND('Sch D1 Rural'!F581&gt;0,'Sch D1 Rural'!G581&lt;1),"Fail","Pass")</f>
        <v>Pass</v>
      </c>
    </row>
    <row r="580" spans="1:3" x14ac:dyDescent="0.25">
      <c r="A580">
        <v>579</v>
      </c>
      <c r="B580" t="str">
        <f>IF(AND('Sch D1 Rural'!G582&gt;0,'Sch D1 Rural'!F582&lt;1),"Fail","Pass")</f>
        <v>Pass</v>
      </c>
      <c r="C580" t="str">
        <f>IF(AND('Sch D1 Rural'!F582&gt;0,'Sch D1 Rural'!G582&lt;1),"Fail","Pass")</f>
        <v>Pass</v>
      </c>
    </row>
    <row r="581" spans="1:3" x14ac:dyDescent="0.25">
      <c r="A581">
        <v>580</v>
      </c>
      <c r="B581" t="str">
        <f>IF(AND('Sch D1 Rural'!G583&gt;0,'Sch D1 Rural'!F583&lt;1),"Fail","Pass")</f>
        <v>Pass</v>
      </c>
      <c r="C581" t="str">
        <f>IF(AND('Sch D1 Rural'!F583&gt;0,'Sch D1 Rural'!G583&lt;1),"Fail","Pass")</f>
        <v>Pass</v>
      </c>
    </row>
    <row r="582" spans="1:3" x14ac:dyDescent="0.25">
      <c r="A582">
        <v>581</v>
      </c>
      <c r="B582" t="str">
        <f>IF(AND('Sch D1 Rural'!G584&gt;0,'Sch D1 Rural'!F584&lt;1),"Fail","Pass")</f>
        <v>Pass</v>
      </c>
      <c r="C582" t="str">
        <f>IF(AND('Sch D1 Rural'!F584&gt;0,'Sch D1 Rural'!G584&lt;1),"Fail","Pass")</f>
        <v>Pass</v>
      </c>
    </row>
    <row r="583" spans="1:3" x14ac:dyDescent="0.25">
      <c r="A583">
        <v>582</v>
      </c>
      <c r="B583" t="str">
        <f>IF(AND('Sch D1 Rural'!G585&gt;0,'Sch D1 Rural'!F585&lt;1),"Fail","Pass")</f>
        <v>Pass</v>
      </c>
      <c r="C583" t="str">
        <f>IF(AND('Sch D1 Rural'!F585&gt;0,'Sch D1 Rural'!G585&lt;1),"Fail","Pass")</f>
        <v>Pass</v>
      </c>
    </row>
    <row r="584" spans="1:3" x14ac:dyDescent="0.25">
      <c r="A584">
        <v>583</v>
      </c>
      <c r="B584" t="str">
        <f>IF(AND('Sch D1 Rural'!G586&gt;0,'Sch D1 Rural'!F586&lt;1),"Fail","Pass")</f>
        <v>Pass</v>
      </c>
      <c r="C584" t="str">
        <f>IF(AND('Sch D1 Rural'!F586&gt;0,'Sch D1 Rural'!G586&lt;1),"Fail","Pass")</f>
        <v>Pass</v>
      </c>
    </row>
    <row r="585" spans="1:3" x14ac:dyDescent="0.25">
      <c r="A585">
        <v>584</v>
      </c>
      <c r="B585" t="str">
        <f>IF(AND('Sch D1 Rural'!G587&gt;0,'Sch D1 Rural'!F587&lt;1),"Fail","Pass")</f>
        <v>Pass</v>
      </c>
      <c r="C585" t="str">
        <f>IF(AND('Sch D1 Rural'!F587&gt;0,'Sch D1 Rural'!G587&lt;1),"Fail","Pass")</f>
        <v>Pass</v>
      </c>
    </row>
    <row r="586" spans="1:3" x14ac:dyDescent="0.25">
      <c r="A586">
        <v>585</v>
      </c>
      <c r="B586" t="str">
        <f>IF(AND('Sch D1 Rural'!G588&gt;0,'Sch D1 Rural'!F588&lt;1),"Fail","Pass")</f>
        <v>Pass</v>
      </c>
      <c r="C586" t="str">
        <f>IF(AND('Sch D1 Rural'!F588&gt;0,'Sch D1 Rural'!G588&lt;1),"Fail","Pass")</f>
        <v>Pass</v>
      </c>
    </row>
    <row r="587" spans="1:3" x14ac:dyDescent="0.25">
      <c r="A587">
        <v>586</v>
      </c>
      <c r="B587" t="str">
        <f>IF(AND('Sch D1 Rural'!G589&gt;0,'Sch D1 Rural'!F589&lt;1),"Fail","Pass")</f>
        <v>Pass</v>
      </c>
      <c r="C587" t="str">
        <f>IF(AND('Sch D1 Rural'!F589&gt;0,'Sch D1 Rural'!G589&lt;1),"Fail","Pass")</f>
        <v>Pass</v>
      </c>
    </row>
    <row r="588" spans="1:3" x14ac:dyDescent="0.25">
      <c r="A588">
        <v>587</v>
      </c>
      <c r="B588" t="str">
        <f>IF(AND('Sch D1 Rural'!G590&gt;0,'Sch D1 Rural'!F590&lt;1),"Fail","Pass")</f>
        <v>Pass</v>
      </c>
      <c r="C588" t="str">
        <f>IF(AND('Sch D1 Rural'!F590&gt;0,'Sch D1 Rural'!G590&lt;1),"Fail","Pass")</f>
        <v>Pass</v>
      </c>
    </row>
    <row r="589" spans="1:3" x14ac:dyDescent="0.25">
      <c r="A589">
        <v>588</v>
      </c>
      <c r="B589" t="str">
        <f>IF(AND('Sch D1 Rural'!G591&gt;0,'Sch D1 Rural'!F591&lt;1),"Fail","Pass")</f>
        <v>Pass</v>
      </c>
      <c r="C589" t="str">
        <f>IF(AND('Sch D1 Rural'!F591&gt;0,'Sch D1 Rural'!G591&lt;1),"Fail","Pass")</f>
        <v>Pass</v>
      </c>
    </row>
    <row r="590" spans="1:3" x14ac:dyDescent="0.25">
      <c r="A590">
        <v>589</v>
      </c>
      <c r="B590" t="str">
        <f>IF(AND('Sch D1 Rural'!G592&gt;0,'Sch D1 Rural'!F592&lt;1),"Fail","Pass")</f>
        <v>Pass</v>
      </c>
      <c r="C590" t="str">
        <f>IF(AND('Sch D1 Rural'!F592&gt;0,'Sch D1 Rural'!G592&lt;1),"Fail","Pass")</f>
        <v>Pass</v>
      </c>
    </row>
    <row r="591" spans="1:3" x14ac:dyDescent="0.25">
      <c r="A591">
        <v>590</v>
      </c>
      <c r="B591" t="str">
        <f>IF(AND('Sch D1 Rural'!G593&gt;0,'Sch D1 Rural'!F593&lt;1),"Fail","Pass")</f>
        <v>Pass</v>
      </c>
      <c r="C591" t="str">
        <f>IF(AND('Sch D1 Rural'!F593&gt;0,'Sch D1 Rural'!G593&lt;1),"Fail","Pass")</f>
        <v>Pass</v>
      </c>
    </row>
    <row r="592" spans="1:3" x14ac:dyDescent="0.25">
      <c r="A592">
        <v>591</v>
      </c>
      <c r="B592" t="str">
        <f>IF(AND('Sch D1 Rural'!G594&gt;0,'Sch D1 Rural'!F594&lt;1),"Fail","Pass")</f>
        <v>Pass</v>
      </c>
      <c r="C592" t="str">
        <f>IF(AND('Sch D1 Rural'!F594&gt;0,'Sch D1 Rural'!G594&lt;1),"Fail","Pass")</f>
        <v>Pass</v>
      </c>
    </row>
    <row r="593" spans="1:3" x14ac:dyDescent="0.25">
      <c r="A593">
        <v>592</v>
      </c>
      <c r="B593" t="str">
        <f>IF(AND('Sch D1 Rural'!G595&gt;0,'Sch D1 Rural'!F595&lt;1),"Fail","Pass")</f>
        <v>Pass</v>
      </c>
      <c r="C593" t="str">
        <f>IF(AND('Sch D1 Rural'!F595&gt;0,'Sch D1 Rural'!G595&lt;1),"Fail","Pass")</f>
        <v>Pass</v>
      </c>
    </row>
    <row r="594" spans="1:3" x14ac:dyDescent="0.25">
      <c r="A594">
        <v>593</v>
      </c>
      <c r="B594" t="str">
        <f>IF(AND('Sch D1 Rural'!G596&gt;0,'Sch D1 Rural'!F596&lt;1),"Fail","Pass")</f>
        <v>Pass</v>
      </c>
      <c r="C594" t="str">
        <f>IF(AND('Sch D1 Rural'!F596&gt;0,'Sch D1 Rural'!G596&lt;1),"Fail","Pass")</f>
        <v>Pass</v>
      </c>
    </row>
    <row r="595" spans="1:3" x14ac:dyDescent="0.25">
      <c r="A595">
        <v>594</v>
      </c>
      <c r="B595" t="str">
        <f>IF(AND('Sch D1 Rural'!G597&gt;0,'Sch D1 Rural'!F597&lt;1),"Fail","Pass")</f>
        <v>Pass</v>
      </c>
      <c r="C595" t="str">
        <f>IF(AND('Sch D1 Rural'!F597&gt;0,'Sch D1 Rural'!G597&lt;1),"Fail","Pass")</f>
        <v>Pass</v>
      </c>
    </row>
    <row r="596" spans="1:3" x14ac:dyDescent="0.25">
      <c r="A596">
        <v>595</v>
      </c>
      <c r="B596" t="str">
        <f>IF(AND('Sch D1 Rural'!G598&gt;0,'Sch D1 Rural'!F598&lt;1),"Fail","Pass")</f>
        <v>Pass</v>
      </c>
      <c r="C596" t="str">
        <f>IF(AND('Sch D1 Rural'!F598&gt;0,'Sch D1 Rural'!G598&lt;1),"Fail","Pass")</f>
        <v>Pass</v>
      </c>
    </row>
    <row r="597" spans="1:3" x14ac:dyDescent="0.25">
      <c r="A597">
        <v>596</v>
      </c>
      <c r="B597" t="str">
        <f>IF(AND('Sch D1 Rural'!G599&gt;0,'Sch D1 Rural'!F599&lt;1),"Fail","Pass")</f>
        <v>Pass</v>
      </c>
      <c r="C597" t="str">
        <f>IF(AND('Sch D1 Rural'!F599&gt;0,'Sch D1 Rural'!G599&lt;1),"Fail","Pass")</f>
        <v>Pass</v>
      </c>
    </row>
    <row r="598" spans="1:3" x14ac:dyDescent="0.25">
      <c r="A598">
        <v>597</v>
      </c>
      <c r="B598" t="str">
        <f>IF(AND('Sch D1 Rural'!G600&gt;0,'Sch D1 Rural'!F600&lt;1),"Fail","Pass")</f>
        <v>Pass</v>
      </c>
      <c r="C598" t="str">
        <f>IF(AND('Sch D1 Rural'!F600&gt;0,'Sch D1 Rural'!G600&lt;1),"Fail","Pass")</f>
        <v>Pass</v>
      </c>
    </row>
    <row r="599" spans="1:3" x14ac:dyDescent="0.25">
      <c r="A599">
        <v>598</v>
      </c>
      <c r="B599" t="str">
        <f>IF(AND('Sch D1 Rural'!G601&gt;0,'Sch D1 Rural'!F601&lt;1),"Fail","Pass")</f>
        <v>Pass</v>
      </c>
      <c r="C599" t="str">
        <f>IF(AND('Sch D1 Rural'!F601&gt;0,'Sch D1 Rural'!G601&lt;1),"Fail","Pass")</f>
        <v>Pass</v>
      </c>
    </row>
    <row r="600" spans="1:3" x14ac:dyDescent="0.25">
      <c r="A600">
        <v>599</v>
      </c>
      <c r="B600" t="str">
        <f>IF(AND('Sch D1 Rural'!G602&gt;0,'Sch D1 Rural'!F602&lt;1),"Fail","Pass")</f>
        <v>Pass</v>
      </c>
      <c r="C600" t="str">
        <f>IF(AND('Sch D1 Rural'!F602&gt;0,'Sch D1 Rural'!G602&lt;1),"Fail","Pass")</f>
        <v>Pass</v>
      </c>
    </row>
    <row r="601" spans="1:3" x14ac:dyDescent="0.25">
      <c r="A601">
        <v>600</v>
      </c>
      <c r="B601" t="str">
        <f>IF(AND('Sch D1 Rural'!G603&gt;0,'Sch D1 Rural'!F603&lt;1),"Fail","Pass")</f>
        <v>Pass</v>
      </c>
      <c r="C601" t="str">
        <f>IF(AND('Sch D1 Rural'!F603&gt;0,'Sch D1 Rural'!G603&lt;1),"Fail","Pass")</f>
        <v>Pass</v>
      </c>
    </row>
    <row r="602" spans="1:3" x14ac:dyDescent="0.25">
      <c r="A602">
        <v>601</v>
      </c>
      <c r="B602" t="str">
        <f>IF(AND('Sch D1 Rural'!G604&gt;0,'Sch D1 Rural'!F604&lt;1),"Fail","Pass")</f>
        <v>Pass</v>
      </c>
      <c r="C602" t="str">
        <f>IF(AND('Sch D1 Rural'!F604&gt;0,'Sch D1 Rural'!G604&lt;1),"Fail","Pass")</f>
        <v>Pass</v>
      </c>
    </row>
    <row r="603" spans="1:3" x14ac:dyDescent="0.25">
      <c r="A603">
        <v>602</v>
      </c>
      <c r="B603" t="str">
        <f>IF(AND('Sch D1 Rural'!G605&gt;0,'Sch D1 Rural'!F605&lt;1),"Fail","Pass")</f>
        <v>Pass</v>
      </c>
      <c r="C603" t="str">
        <f>IF(AND('Sch D1 Rural'!F605&gt;0,'Sch D1 Rural'!G605&lt;1),"Fail","Pass")</f>
        <v>Pass</v>
      </c>
    </row>
    <row r="604" spans="1:3" x14ac:dyDescent="0.25">
      <c r="A604">
        <v>603</v>
      </c>
      <c r="B604" t="str">
        <f>IF(AND('Sch D1 Rural'!G606&gt;0,'Sch D1 Rural'!F606&lt;1),"Fail","Pass")</f>
        <v>Pass</v>
      </c>
      <c r="C604" t="str">
        <f>IF(AND('Sch D1 Rural'!F606&gt;0,'Sch D1 Rural'!G606&lt;1),"Fail","Pass")</f>
        <v>Pass</v>
      </c>
    </row>
    <row r="605" spans="1:3" x14ac:dyDescent="0.25">
      <c r="A605">
        <v>604</v>
      </c>
      <c r="B605" t="str">
        <f>IF(AND('Sch D1 Rural'!G607&gt;0,'Sch D1 Rural'!F607&lt;1),"Fail","Pass")</f>
        <v>Pass</v>
      </c>
      <c r="C605" t="str">
        <f>IF(AND('Sch D1 Rural'!F607&gt;0,'Sch D1 Rural'!G607&lt;1),"Fail","Pass")</f>
        <v>Pass</v>
      </c>
    </row>
    <row r="606" spans="1:3" x14ac:dyDescent="0.25">
      <c r="A606">
        <v>605</v>
      </c>
      <c r="B606" t="str">
        <f>IF(AND('Sch D1 Rural'!G608&gt;0,'Sch D1 Rural'!F608&lt;1),"Fail","Pass")</f>
        <v>Pass</v>
      </c>
      <c r="C606" t="str">
        <f>IF(AND('Sch D1 Rural'!F608&gt;0,'Sch D1 Rural'!G608&lt;1),"Fail","Pass")</f>
        <v>Pass</v>
      </c>
    </row>
    <row r="607" spans="1:3" x14ac:dyDescent="0.25">
      <c r="A607">
        <v>606</v>
      </c>
      <c r="B607" t="str">
        <f>IF(AND('Sch D1 Rural'!G609&gt;0,'Sch D1 Rural'!F609&lt;1),"Fail","Pass")</f>
        <v>Pass</v>
      </c>
      <c r="C607" t="str">
        <f>IF(AND('Sch D1 Rural'!F609&gt;0,'Sch D1 Rural'!G609&lt;1),"Fail","Pass")</f>
        <v>Pass</v>
      </c>
    </row>
    <row r="608" spans="1:3" x14ac:dyDescent="0.25">
      <c r="A608">
        <v>607</v>
      </c>
      <c r="B608" t="str">
        <f>IF(AND('Sch D1 Rural'!G610&gt;0,'Sch D1 Rural'!F610&lt;1),"Fail","Pass")</f>
        <v>Pass</v>
      </c>
      <c r="C608" t="str">
        <f>IF(AND('Sch D1 Rural'!F610&gt;0,'Sch D1 Rural'!G610&lt;1),"Fail","Pass")</f>
        <v>Pass</v>
      </c>
    </row>
    <row r="609" spans="1:3" x14ac:dyDescent="0.25">
      <c r="A609">
        <v>608</v>
      </c>
      <c r="B609" t="str">
        <f>IF(AND('Sch D1 Rural'!G611&gt;0,'Sch D1 Rural'!F611&lt;1),"Fail","Pass")</f>
        <v>Pass</v>
      </c>
      <c r="C609" t="str">
        <f>IF(AND('Sch D1 Rural'!F611&gt;0,'Sch D1 Rural'!G611&lt;1),"Fail","Pass")</f>
        <v>Pass</v>
      </c>
    </row>
    <row r="610" spans="1:3" x14ac:dyDescent="0.25">
      <c r="A610">
        <v>609</v>
      </c>
      <c r="B610" t="str">
        <f>IF(AND('Sch D1 Rural'!G612&gt;0,'Sch D1 Rural'!F612&lt;1),"Fail","Pass")</f>
        <v>Pass</v>
      </c>
      <c r="C610" t="str">
        <f>IF(AND('Sch D1 Rural'!F612&gt;0,'Sch D1 Rural'!G612&lt;1),"Fail","Pass")</f>
        <v>Pass</v>
      </c>
    </row>
    <row r="611" spans="1:3" x14ac:dyDescent="0.25">
      <c r="A611">
        <v>610</v>
      </c>
      <c r="B611" t="str">
        <f>IF(AND('Sch D1 Rural'!G613&gt;0,'Sch D1 Rural'!F613&lt;1),"Fail","Pass")</f>
        <v>Pass</v>
      </c>
      <c r="C611" t="str">
        <f>IF(AND('Sch D1 Rural'!F613&gt;0,'Sch D1 Rural'!G613&lt;1),"Fail","Pass")</f>
        <v>Pass</v>
      </c>
    </row>
    <row r="612" spans="1:3" x14ac:dyDescent="0.25">
      <c r="A612">
        <v>611</v>
      </c>
      <c r="B612" t="str">
        <f>IF(AND('Sch D1 Rural'!G614&gt;0,'Sch D1 Rural'!F614&lt;1),"Fail","Pass")</f>
        <v>Pass</v>
      </c>
      <c r="C612" t="str">
        <f>IF(AND('Sch D1 Rural'!F614&gt;0,'Sch D1 Rural'!G614&lt;1),"Fail","Pass")</f>
        <v>Pass</v>
      </c>
    </row>
    <row r="613" spans="1:3" x14ac:dyDescent="0.25">
      <c r="A613">
        <v>612</v>
      </c>
      <c r="B613" t="str">
        <f>IF(AND('Sch D1 Rural'!G615&gt;0,'Sch D1 Rural'!F615&lt;1),"Fail","Pass")</f>
        <v>Pass</v>
      </c>
      <c r="C613" t="str">
        <f>IF(AND('Sch D1 Rural'!F615&gt;0,'Sch D1 Rural'!G615&lt;1),"Fail","Pass")</f>
        <v>Pass</v>
      </c>
    </row>
    <row r="614" spans="1:3" x14ac:dyDescent="0.25">
      <c r="A614">
        <v>613</v>
      </c>
      <c r="B614" t="str">
        <f>IF(AND('Sch D1 Rural'!G616&gt;0,'Sch D1 Rural'!F616&lt;1),"Fail","Pass")</f>
        <v>Pass</v>
      </c>
      <c r="C614" t="str">
        <f>IF(AND('Sch D1 Rural'!F616&gt;0,'Sch D1 Rural'!G616&lt;1),"Fail","Pass")</f>
        <v>Pass</v>
      </c>
    </row>
    <row r="615" spans="1:3" x14ac:dyDescent="0.25">
      <c r="A615">
        <v>614</v>
      </c>
      <c r="B615" t="str">
        <f>IF(AND('Sch D1 Rural'!G617&gt;0,'Sch D1 Rural'!F617&lt;1),"Fail","Pass")</f>
        <v>Pass</v>
      </c>
      <c r="C615" t="str">
        <f>IF(AND('Sch D1 Rural'!F617&gt;0,'Sch D1 Rural'!G617&lt;1),"Fail","Pass")</f>
        <v>Pass</v>
      </c>
    </row>
    <row r="616" spans="1:3" x14ac:dyDescent="0.25">
      <c r="A616">
        <v>615</v>
      </c>
      <c r="B616" t="str">
        <f>IF(AND('Sch D1 Rural'!G618&gt;0,'Sch D1 Rural'!F618&lt;1),"Fail","Pass")</f>
        <v>Pass</v>
      </c>
      <c r="C616" t="str">
        <f>IF(AND('Sch D1 Rural'!F618&gt;0,'Sch D1 Rural'!G618&lt;1),"Fail","Pass")</f>
        <v>Pass</v>
      </c>
    </row>
    <row r="617" spans="1:3" x14ac:dyDescent="0.25">
      <c r="A617">
        <v>616</v>
      </c>
      <c r="B617" t="str">
        <f>IF(AND('Sch D1 Rural'!G619&gt;0,'Sch D1 Rural'!F619&lt;1),"Fail","Pass")</f>
        <v>Pass</v>
      </c>
      <c r="C617" t="str">
        <f>IF(AND('Sch D1 Rural'!F619&gt;0,'Sch D1 Rural'!G619&lt;1),"Fail","Pass")</f>
        <v>Pass</v>
      </c>
    </row>
    <row r="618" spans="1:3" x14ac:dyDescent="0.25">
      <c r="A618">
        <v>617</v>
      </c>
      <c r="B618" t="str">
        <f>IF(AND('Sch D1 Rural'!G620&gt;0,'Sch D1 Rural'!F620&lt;1),"Fail","Pass")</f>
        <v>Pass</v>
      </c>
      <c r="C618" t="str">
        <f>IF(AND('Sch D1 Rural'!F620&gt;0,'Sch D1 Rural'!G620&lt;1),"Fail","Pass")</f>
        <v>Pass</v>
      </c>
    </row>
    <row r="619" spans="1:3" x14ac:dyDescent="0.25">
      <c r="A619">
        <v>618</v>
      </c>
      <c r="B619" t="str">
        <f>IF(AND('Sch D1 Rural'!G621&gt;0,'Sch D1 Rural'!F621&lt;1),"Fail","Pass")</f>
        <v>Pass</v>
      </c>
      <c r="C619" t="str">
        <f>IF(AND('Sch D1 Rural'!F621&gt;0,'Sch D1 Rural'!G621&lt;1),"Fail","Pass")</f>
        <v>Pass</v>
      </c>
    </row>
    <row r="620" spans="1:3" x14ac:dyDescent="0.25">
      <c r="A620">
        <v>619</v>
      </c>
      <c r="B620" t="str">
        <f>IF(AND('Sch D1 Rural'!G622&gt;0,'Sch D1 Rural'!F622&lt;1),"Fail","Pass")</f>
        <v>Pass</v>
      </c>
      <c r="C620" t="str">
        <f>IF(AND('Sch D1 Rural'!F622&gt;0,'Sch D1 Rural'!G622&lt;1),"Fail","Pass")</f>
        <v>Pass</v>
      </c>
    </row>
    <row r="621" spans="1:3" x14ac:dyDescent="0.25">
      <c r="A621">
        <v>620</v>
      </c>
      <c r="B621" t="str">
        <f>IF(AND('Sch D1 Rural'!G623&gt;0,'Sch D1 Rural'!F623&lt;1),"Fail","Pass")</f>
        <v>Pass</v>
      </c>
      <c r="C621" t="str">
        <f>IF(AND('Sch D1 Rural'!F623&gt;0,'Sch D1 Rural'!G623&lt;1),"Fail","Pass")</f>
        <v>Pass</v>
      </c>
    </row>
    <row r="622" spans="1:3" x14ac:dyDescent="0.25">
      <c r="A622">
        <v>621</v>
      </c>
      <c r="B622" t="str">
        <f>IF(AND('Sch D1 Rural'!G624&gt;0,'Sch D1 Rural'!F624&lt;1),"Fail","Pass")</f>
        <v>Pass</v>
      </c>
      <c r="C622" t="str">
        <f>IF(AND('Sch D1 Rural'!F624&gt;0,'Sch D1 Rural'!G624&lt;1),"Fail","Pass")</f>
        <v>Pass</v>
      </c>
    </row>
    <row r="623" spans="1:3" x14ac:dyDescent="0.25">
      <c r="A623">
        <v>622</v>
      </c>
      <c r="B623" t="str">
        <f>IF(AND('Sch D1 Rural'!G625&gt;0,'Sch D1 Rural'!F625&lt;1),"Fail","Pass")</f>
        <v>Pass</v>
      </c>
      <c r="C623" t="str">
        <f>IF(AND('Sch D1 Rural'!F625&gt;0,'Sch D1 Rural'!G625&lt;1),"Fail","Pass")</f>
        <v>Pass</v>
      </c>
    </row>
    <row r="624" spans="1:3" x14ac:dyDescent="0.25">
      <c r="A624">
        <v>623</v>
      </c>
      <c r="B624" t="str">
        <f>IF(AND('Sch D1 Rural'!G626&gt;0,'Sch D1 Rural'!F626&lt;1),"Fail","Pass")</f>
        <v>Pass</v>
      </c>
      <c r="C624" t="str">
        <f>IF(AND('Sch D1 Rural'!F626&gt;0,'Sch D1 Rural'!G626&lt;1),"Fail","Pass")</f>
        <v>Pass</v>
      </c>
    </row>
    <row r="625" spans="1:3" x14ac:dyDescent="0.25">
      <c r="A625">
        <v>624</v>
      </c>
      <c r="B625" t="str">
        <f>IF(AND('Sch D1 Rural'!G627&gt;0,'Sch D1 Rural'!F627&lt;1),"Fail","Pass")</f>
        <v>Pass</v>
      </c>
      <c r="C625" t="str">
        <f>IF(AND('Sch D1 Rural'!F627&gt;0,'Sch D1 Rural'!G627&lt;1),"Fail","Pass")</f>
        <v>Pass</v>
      </c>
    </row>
    <row r="626" spans="1:3" x14ac:dyDescent="0.25">
      <c r="A626">
        <v>625</v>
      </c>
      <c r="B626" t="str">
        <f>IF(AND('Sch D1 Rural'!G628&gt;0,'Sch D1 Rural'!F628&lt;1),"Fail","Pass")</f>
        <v>Pass</v>
      </c>
      <c r="C626" t="str">
        <f>IF(AND('Sch D1 Rural'!F628&gt;0,'Sch D1 Rural'!G628&lt;1),"Fail","Pass")</f>
        <v>Pass</v>
      </c>
    </row>
    <row r="627" spans="1:3" x14ac:dyDescent="0.25">
      <c r="A627">
        <v>626</v>
      </c>
      <c r="B627" t="str">
        <f>IF(AND('Sch D1 Rural'!G629&gt;0,'Sch D1 Rural'!F629&lt;1),"Fail","Pass")</f>
        <v>Pass</v>
      </c>
      <c r="C627" t="str">
        <f>IF(AND('Sch D1 Rural'!F629&gt;0,'Sch D1 Rural'!G629&lt;1),"Fail","Pass")</f>
        <v>Pass</v>
      </c>
    </row>
    <row r="628" spans="1:3" x14ac:dyDescent="0.25">
      <c r="A628">
        <v>627</v>
      </c>
      <c r="B628" t="str">
        <f>IF(AND('Sch D1 Rural'!G630&gt;0,'Sch D1 Rural'!F630&lt;1),"Fail","Pass")</f>
        <v>Pass</v>
      </c>
      <c r="C628" t="str">
        <f>IF(AND('Sch D1 Rural'!F630&gt;0,'Sch D1 Rural'!G630&lt;1),"Fail","Pass")</f>
        <v>Pass</v>
      </c>
    </row>
    <row r="629" spans="1:3" x14ac:dyDescent="0.25">
      <c r="A629">
        <v>628</v>
      </c>
      <c r="B629" t="str">
        <f>IF(AND('Sch D1 Rural'!G631&gt;0,'Sch D1 Rural'!F631&lt;1),"Fail","Pass")</f>
        <v>Pass</v>
      </c>
      <c r="C629" t="str">
        <f>IF(AND('Sch D1 Rural'!F631&gt;0,'Sch D1 Rural'!G631&lt;1),"Fail","Pass")</f>
        <v>Pass</v>
      </c>
    </row>
    <row r="630" spans="1:3" x14ac:dyDescent="0.25">
      <c r="A630">
        <v>629</v>
      </c>
      <c r="B630" t="str">
        <f>IF(AND('Sch D1 Rural'!G632&gt;0,'Sch D1 Rural'!F632&lt;1),"Fail","Pass")</f>
        <v>Pass</v>
      </c>
      <c r="C630" t="str">
        <f>IF(AND('Sch D1 Rural'!F632&gt;0,'Sch D1 Rural'!G632&lt;1),"Fail","Pass")</f>
        <v>Pass</v>
      </c>
    </row>
    <row r="631" spans="1:3" x14ac:dyDescent="0.25">
      <c r="A631">
        <v>630</v>
      </c>
      <c r="B631" t="str">
        <f>IF(AND('Sch D1 Rural'!G633&gt;0,'Sch D1 Rural'!F633&lt;1),"Fail","Pass")</f>
        <v>Pass</v>
      </c>
      <c r="C631" t="str">
        <f>IF(AND('Sch D1 Rural'!F633&gt;0,'Sch D1 Rural'!G633&lt;1),"Fail","Pass")</f>
        <v>Pass</v>
      </c>
    </row>
    <row r="632" spans="1:3" x14ac:dyDescent="0.25">
      <c r="A632">
        <v>631</v>
      </c>
      <c r="B632" t="str">
        <f>IF(AND('Sch D1 Rural'!G634&gt;0,'Sch D1 Rural'!F634&lt;1),"Fail","Pass")</f>
        <v>Pass</v>
      </c>
      <c r="C632" t="str">
        <f>IF(AND('Sch D1 Rural'!F634&gt;0,'Sch D1 Rural'!G634&lt;1),"Fail","Pass")</f>
        <v>Pass</v>
      </c>
    </row>
    <row r="633" spans="1:3" x14ac:dyDescent="0.25">
      <c r="A633">
        <v>632</v>
      </c>
      <c r="B633" t="str">
        <f>IF(AND('Sch D1 Rural'!G635&gt;0,'Sch D1 Rural'!F635&lt;1),"Fail","Pass")</f>
        <v>Pass</v>
      </c>
      <c r="C633" t="str">
        <f>IF(AND('Sch D1 Rural'!F635&gt;0,'Sch D1 Rural'!G635&lt;1),"Fail","Pass")</f>
        <v>Pass</v>
      </c>
    </row>
    <row r="634" spans="1:3" x14ac:dyDescent="0.25">
      <c r="A634">
        <v>633</v>
      </c>
      <c r="B634" t="str">
        <f>IF(AND('Sch D1 Rural'!G636&gt;0,'Sch D1 Rural'!F636&lt;1),"Fail","Pass")</f>
        <v>Pass</v>
      </c>
      <c r="C634" t="str">
        <f>IF(AND('Sch D1 Rural'!F636&gt;0,'Sch D1 Rural'!G636&lt;1),"Fail","Pass")</f>
        <v>Pass</v>
      </c>
    </row>
    <row r="635" spans="1:3" x14ac:dyDescent="0.25">
      <c r="A635">
        <v>634</v>
      </c>
      <c r="B635" t="str">
        <f>IF(AND('Sch D1 Rural'!G637&gt;0,'Sch D1 Rural'!F637&lt;1),"Fail","Pass")</f>
        <v>Pass</v>
      </c>
      <c r="C635" t="str">
        <f>IF(AND('Sch D1 Rural'!F637&gt;0,'Sch D1 Rural'!G637&lt;1),"Fail","Pass")</f>
        <v>Pass</v>
      </c>
    </row>
    <row r="636" spans="1:3" x14ac:dyDescent="0.25">
      <c r="A636">
        <v>635</v>
      </c>
      <c r="B636" t="str">
        <f>IF(AND('Sch D1 Rural'!G638&gt;0,'Sch D1 Rural'!F638&lt;1),"Fail","Pass")</f>
        <v>Pass</v>
      </c>
      <c r="C636" t="str">
        <f>IF(AND('Sch D1 Rural'!F638&gt;0,'Sch D1 Rural'!G638&lt;1),"Fail","Pass")</f>
        <v>Pass</v>
      </c>
    </row>
    <row r="637" spans="1:3" x14ac:dyDescent="0.25">
      <c r="A637">
        <v>636</v>
      </c>
      <c r="B637" t="str">
        <f>IF(AND('Sch D1 Rural'!G639&gt;0,'Sch D1 Rural'!F639&lt;1),"Fail","Pass")</f>
        <v>Pass</v>
      </c>
      <c r="C637" t="str">
        <f>IF(AND('Sch D1 Rural'!F639&gt;0,'Sch D1 Rural'!G639&lt;1),"Fail","Pass")</f>
        <v>Pass</v>
      </c>
    </row>
    <row r="638" spans="1:3" x14ac:dyDescent="0.25">
      <c r="A638">
        <v>637</v>
      </c>
      <c r="B638" t="str">
        <f>IF(AND('Sch D1 Rural'!G640&gt;0,'Sch D1 Rural'!F640&lt;1),"Fail","Pass")</f>
        <v>Pass</v>
      </c>
      <c r="C638" t="str">
        <f>IF(AND('Sch D1 Rural'!F640&gt;0,'Sch D1 Rural'!G640&lt;1),"Fail","Pass")</f>
        <v>Pass</v>
      </c>
    </row>
    <row r="639" spans="1:3" x14ac:dyDescent="0.25">
      <c r="A639">
        <v>638</v>
      </c>
      <c r="B639" t="str">
        <f>IF(AND('Sch D1 Rural'!G641&gt;0,'Sch D1 Rural'!F641&lt;1),"Fail","Pass")</f>
        <v>Pass</v>
      </c>
      <c r="C639" t="str">
        <f>IF(AND('Sch D1 Rural'!F641&gt;0,'Sch D1 Rural'!G641&lt;1),"Fail","Pass")</f>
        <v>Pass</v>
      </c>
    </row>
    <row r="640" spans="1:3" x14ac:dyDescent="0.25">
      <c r="A640">
        <v>639</v>
      </c>
      <c r="B640" t="str">
        <f>IF(AND('Sch D1 Rural'!G642&gt;0,'Sch D1 Rural'!F642&lt;1),"Fail","Pass")</f>
        <v>Pass</v>
      </c>
      <c r="C640" t="str">
        <f>IF(AND('Sch D1 Rural'!F642&gt;0,'Sch D1 Rural'!G642&lt;1),"Fail","Pass")</f>
        <v>Pass</v>
      </c>
    </row>
    <row r="641" spans="1:3" x14ac:dyDescent="0.25">
      <c r="A641">
        <v>640</v>
      </c>
      <c r="B641" t="str">
        <f>IF(AND('Sch D1 Rural'!G643&gt;0,'Sch D1 Rural'!F643&lt;1),"Fail","Pass")</f>
        <v>Pass</v>
      </c>
      <c r="C641" t="str">
        <f>IF(AND('Sch D1 Rural'!F643&gt;0,'Sch D1 Rural'!G643&lt;1),"Fail","Pass")</f>
        <v>Pass</v>
      </c>
    </row>
    <row r="642" spans="1:3" x14ac:dyDescent="0.25">
      <c r="A642">
        <v>641</v>
      </c>
      <c r="B642" t="str">
        <f>IF(AND('Sch D1 Rural'!G644&gt;0,'Sch D1 Rural'!F644&lt;1),"Fail","Pass")</f>
        <v>Pass</v>
      </c>
      <c r="C642" t="str">
        <f>IF(AND('Sch D1 Rural'!F644&gt;0,'Sch D1 Rural'!G644&lt;1),"Fail","Pass")</f>
        <v>Pass</v>
      </c>
    </row>
    <row r="643" spans="1:3" x14ac:dyDescent="0.25">
      <c r="A643">
        <v>642</v>
      </c>
      <c r="B643" t="str">
        <f>IF(AND('Sch D1 Rural'!G645&gt;0,'Sch D1 Rural'!F645&lt;1),"Fail","Pass")</f>
        <v>Pass</v>
      </c>
      <c r="C643" t="str">
        <f>IF(AND('Sch D1 Rural'!F645&gt;0,'Sch D1 Rural'!G645&lt;1),"Fail","Pass")</f>
        <v>Pass</v>
      </c>
    </row>
    <row r="644" spans="1:3" x14ac:dyDescent="0.25">
      <c r="A644">
        <v>643</v>
      </c>
      <c r="B644" t="str">
        <f>IF(AND('Sch D1 Rural'!G646&gt;0,'Sch D1 Rural'!F646&lt;1),"Fail","Pass")</f>
        <v>Pass</v>
      </c>
      <c r="C644" t="str">
        <f>IF(AND('Sch D1 Rural'!F646&gt;0,'Sch D1 Rural'!G646&lt;1),"Fail","Pass")</f>
        <v>Pass</v>
      </c>
    </row>
    <row r="645" spans="1:3" x14ac:dyDescent="0.25">
      <c r="A645">
        <v>644</v>
      </c>
      <c r="B645" t="str">
        <f>IF(AND('Sch D1 Rural'!G647&gt;0,'Sch D1 Rural'!F647&lt;1),"Fail","Pass")</f>
        <v>Pass</v>
      </c>
      <c r="C645" t="str">
        <f>IF(AND('Sch D1 Rural'!F647&gt;0,'Sch D1 Rural'!G647&lt;1),"Fail","Pass")</f>
        <v>Pass</v>
      </c>
    </row>
    <row r="646" spans="1:3" x14ac:dyDescent="0.25">
      <c r="A646">
        <v>645</v>
      </c>
      <c r="B646" t="str">
        <f>IF(AND('Sch D1 Rural'!G648&gt;0,'Sch D1 Rural'!F648&lt;1),"Fail","Pass")</f>
        <v>Pass</v>
      </c>
      <c r="C646" t="str">
        <f>IF(AND('Sch D1 Rural'!F648&gt;0,'Sch D1 Rural'!G648&lt;1),"Fail","Pass")</f>
        <v>Pass</v>
      </c>
    </row>
    <row r="647" spans="1:3" x14ac:dyDescent="0.25">
      <c r="A647">
        <v>646</v>
      </c>
      <c r="B647" t="str">
        <f>IF(AND('Sch D1 Rural'!G649&gt;0,'Sch D1 Rural'!F649&lt;1),"Fail","Pass")</f>
        <v>Pass</v>
      </c>
      <c r="C647" t="str">
        <f>IF(AND('Sch D1 Rural'!F649&gt;0,'Sch D1 Rural'!G649&lt;1),"Fail","Pass")</f>
        <v>Pass</v>
      </c>
    </row>
    <row r="648" spans="1:3" x14ac:dyDescent="0.25">
      <c r="A648">
        <v>647</v>
      </c>
      <c r="B648" t="str">
        <f>IF(AND('Sch D1 Rural'!G650&gt;0,'Sch D1 Rural'!F650&lt;1),"Fail","Pass")</f>
        <v>Pass</v>
      </c>
      <c r="C648" t="str">
        <f>IF(AND('Sch D1 Rural'!F650&gt;0,'Sch D1 Rural'!G650&lt;1),"Fail","Pass")</f>
        <v>Pass</v>
      </c>
    </row>
    <row r="649" spans="1:3" x14ac:dyDescent="0.25">
      <c r="A649">
        <v>648</v>
      </c>
      <c r="B649" t="str">
        <f>IF(AND('Sch D1 Rural'!G651&gt;0,'Sch D1 Rural'!F651&lt;1),"Fail","Pass")</f>
        <v>Pass</v>
      </c>
      <c r="C649" t="str">
        <f>IF(AND('Sch D1 Rural'!F651&gt;0,'Sch D1 Rural'!G651&lt;1),"Fail","Pass")</f>
        <v>Pass</v>
      </c>
    </row>
    <row r="650" spans="1:3" x14ac:dyDescent="0.25">
      <c r="A650">
        <v>649</v>
      </c>
      <c r="B650" t="str">
        <f>IF(AND('Sch D1 Rural'!G652&gt;0,'Sch D1 Rural'!F652&lt;1),"Fail","Pass")</f>
        <v>Pass</v>
      </c>
      <c r="C650" t="str">
        <f>IF(AND('Sch D1 Rural'!F652&gt;0,'Sch D1 Rural'!G652&lt;1),"Fail","Pass")</f>
        <v>Pass</v>
      </c>
    </row>
    <row r="651" spans="1:3" x14ac:dyDescent="0.25">
      <c r="A651">
        <v>650</v>
      </c>
      <c r="B651" t="str">
        <f>IF(AND('Sch D1 Rural'!G653&gt;0,'Sch D1 Rural'!F653&lt;1),"Fail","Pass")</f>
        <v>Pass</v>
      </c>
      <c r="C651" t="str">
        <f>IF(AND('Sch D1 Rural'!F653&gt;0,'Sch D1 Rural'!G653&lt;1),"Fail","Pass")</f>
        <v>Pass</v>
      </c>
    </row>
    <row r="652" spans="1:3" x14ac:dyDescent="0.25">
      <c r="A652">
        <v>651</v>
      </c>
      <c r="B652" t="str">
        <f>IF(AND('Sch D1 Rural'!G654&gt;0,'Sch D1 Rural'!F654&lt;1),"Fail","Pass")</f>
        <v>Pass</v>
      </c>
      <c r="C652" t="str">
        <f>IF(AND('Sch D1 Rural'!F654&gt;0,'Sch D1 Rural'!G654&lt;1),"Fail","Pass")</f>
        <v>Pass</v>
      </c>
    </row>
    <row r="653" spans="1:3" x14ac:dyDescent="0.25">
      <c r="A653">
        <v>652</v>
      </c>
      <c r="B653" t="str">
        <f>IF(AND('Sch D1 Rural'!G655&gt;0,'Sch D1 Rural'!F655&lt;1),"Fail","Pass")</f>
        <v>Pass</v>
      </c>
      <c r="C653" t="str">
        <f>IF(AND('Sch D1 Rural'!F655&gt;0,'Sch D1 Rural'!G655&lt;1),"Fail","Pass")</f>
        <v>Pass</v>
      </c>
    </row>
    <row r="654" spans="1:3" x14ac:dyDescent="0.25">
      <c r="A654">
        <v>653</v>
      </c>
      <c r="B654" t="str">
        <f>IF(AND('Sch D1 Rural'!G656&gt;0,'Sch D1 Rural'!F656&lt;1),"Fail","Pass")</f>
        <v>Pass</v>
      </c>
      <c r="C654" t="str">
        <f>IF(AND('Sch D1 Rural'!F656&gt;0,'Sch D1 Rural'!G656&lt;1),"Fail","Pass")</f>
        <v>Pass</v>
      </c>
    </row>
    <row r="655" spans="1:3" x14ac:dyDescent="0.25">
      <c r="A655">
        <v>654</v>
      </c>
      <c r="B655" t="str">
        <f>IF(AND('Sch D1 Rural'!G657&gt;0,'Sch D1 Rural'!F657&lt;1),"Fail","Pass")</f>
        <v>Pass</v>
      </c>
      <c r="C655" t="str">
        <f>IF(AND('Sch D1 Rural'!F657&gt;0,'Sch D1 Rural'!G657&lt;1),"Fail","Pass")</f>
        <v>Pass</v>
      </c>
    </row>
    <row r="656" spans="1:3" x14ac:dyDescent="0.25">
      <c r="A656">
        <v>655</v>
      </c>
      <c r="B656" t="str">
        <f>IF(AND('Sch D1 Rural'!G658&gt;0,'Sch D1 Rural'!F658&lt;1),"Fail","Pass")</f>
        <v>Pass</v>
      </c>
      <c r="C656" t="str">
        <f>IF(AND('Sch D1 Rural'!F658&gt;0,'Sch D1 Rural'!G658&lt;1),"Fail","Pass")</f>
        <v>Pass</v>
      </c>
    </row>
    <row r="657" spans="1:3" x14ac:dyDescent="0.25">
      <c r="A657">
        <v>656</v>
      </c>
      <c r="B657" t="str">
        <f>IF(AND('Sch D1 Rural'!G659&gt;0,'Sch D1 Rural'!F659&lt;1),"Fail","Pass")</f>
        <v>Pass</v>
      </c>
      <c r="C657" t="str">
        <f>IF(AND('Sch D1 Rural'!F659&gt;0,'Sch D1 Rural'!G659&lt;1),"Fail","Pass")</f>
        <v>Pass</v>
      </c>
    </row>
    <row r="658" spans="1:3" x14ac:dyDescent="0.25">
      <c r="A658">
        <v>657</v>
      </c>
      <c r="B658" t="str">
        <f>IF(AND('Sch D1 Rural'!G660&gt;0,'Sch D1 Rural'!F660&lt;1),"Fail","Pass")</f>
        <v>Pass</v>
      </c>
      <c r="C658" t="str">
        <f>IF(AND('Sch D1 Rural'!F660&gt;0,'Sch D1 Rural'!G660&lt;1),"Fail","Pass")</f>
        <v>Pass</v>
      </c>
    </row>
    <row r="659" spans="1:3" x14ac:dyDescent="0.25">
      <c r="A659">
        <v>658</v>
      </c>
      <c r="B659" t="str">
        <f>IF(AND('Sch D1 Rural'!G661&gt;0,'Sch D1 Rural'!F661&lt;1),"Fail","Pass")</f>
        <v>Pass</v>
      </c>
      <c r="C659" t="str">
        <f>IF(AND('Sch D1 Rural'!F661&gt;0,'Sch D1 Rural'!G661&lt;1),"Fail","Pass")</f>
        <v>Pass</v>
      </c>
    </row>
    <row r="660" spans="1:3" x14ac:dyDescent="0.25">
      <c r="A660">
        <v>659</v>
      </c>
      <c r="B660" t="str">
        <f>IF(AND('Sch D1 Rural'!G662&gt;0,'Sch D1 Rural'!F662&lt;1),"Fail","Pass")</f>
        <v>Pass</v>
      </c>
      <c r="C660" t="str">
        <f>IF(AND('Sch D1 Rural'!F662&gt;0,'Sch D1 Rural'!G662&lt;1),"Fail","Pass")</f>
        <v>Pass</v>
      </c>
    </row>
    <row r="661" spans="1:3" x14ac:dyDescent="0.25">
      <c r="A661">
        <v>660</v>
      </c>
      <c r="B661" t="str">
        <f>IF(AND('Sch D1 Rural'!G663&gt;0,'Sch D1 Rural'!F663&lt;1),"Fail","Pass")</f>
        <v>Pass</v>
      </c>
      <c r="C661" t="str">
        <f>IF(AND('Sch D1 Rural'!F663&gt;0,'Sch D1 Rural'!G663&lt;1),"Fail","Pass")</f>
        <v>Pass</v>
      </c>
    </row>
    <row r="662" spans="1:3" x14ac:dyDescent="0.25">
      <c r="A662">
        <v>661</v>
      </c>
      <c r="B662" t="str">
        <f>IF(AND('Sch D1 Rural'!G664&gt;0,'Sch D1 Rural'!F664&lt;1),"Fail","Pass")</f>
        <v>Pass</v>
      </c>
      <c r="C662" t="str">
        <f>IF(AND('Sch D1 Rural'!F664&gt;0,'Sch D1 Rural'!G664&lt;1),"Fail","Pass")</f>
        <v>Pass</v>
      </c>
    </row>
    <row r="663" spans="1:3" x14ac:dyDescent="0.25">
      <c r="A663">
        <v>662</v>
      </c>
      <c r="B663" t="str">
        <f>IF(AND('Sch D1 Rural'!G665&gt;0,'Sch D1 Rural'!F665&lt;1),"Fail","Pass")</f>
        <v>Pass</v>
      </c>
      <c r="C663" t="str">
        <f>IF(AND('Sch D1 Rural'!F665&gt;0,'Sch D1 Rural'!G665&lt;1),"Fail","Pass")</f>
        <v>Pass</v>
      </c>
    </row>
    <row r="664" spans="1:3" x14ac:dyDescent="0.25">
      <c r="A664">
        <v>663</v>
      </c>
      <c r="B664" t="str">
        <f>IF(AND('Sch D1 Rural'!G666&gt;0,'Sch D1 Rural'!F666&lt;1),"Fail","Pass")</f>
        <v>Pass</v>
      </c>
      <c r="C664" t="str">
        <f>IF(AND('Sch D1 Rural'!F666&gt;0,'Sch D1 Rural'!G666&lt;1),"Fail","Pass")</f>
        <v>Pass</v>
      </c>
    </row>
    <row r="665" spans="1:3" x14ac:dyDescent="0.25">
      <c r="A665">
        <v>664</v>
      </c>
      <c r="B665" t="str">
        <f>IF(AND('Sch D1 Rural'!G667&gt;0,'Sch D1 Rural'!F667&lt;1),"Fail","Pass")</f>
        <v>Pass</v>
      </c>
      <c r="C665" t="str">
        <f>IF(AND('Sch D1 Rural'!F667&gt;0,'Sch D1 Rural'!G667&lt;1),"Fail","Pass")</f>
        <v>Pass</v>
      </c>
    </row>
    <row r="666" spans="1:3" x14ac:dyDescent="0.25">
      <c r="A666">
        <v>665</v>
      </c>
      <c r="B666" t="str">
        <f>IF(AND('Sch D1 Rural'!G668&gt;0,'Sch D1 Rural'!F668&lt;1),"Fail","Pass")</f>
        <v>Pass</v>
      </c>
      <c r="C666" t="str">
        <f>IF(AND('Sch D1 Rural'!F668&gt;0,'Sch D1 Rural'!G668&lt;1),"Fail","Pass")</f>
        <v>Pass</v>
      </c>
    </row>
    <row r="667" spans="1:3" x14ac:dyDescent="0.25">
      <c r="A667">
        <v>666</v>
      </c>
      <c r="B667" t="str">
        <f>IF(AND('Sch D1 Rural'!G669&gt;0,'Sch D1 Rural'!F669&lt;1),"Fail","Pass")</f>
        <v>Pass</v>
      </c>
      <c r="C667" t="str">
        <f>IF(AND('Sch D1 Rural'!F669&gt;0,'Sch D1 Rural'!G669&lt;1),"Fail","Pass")</f>
        <v>Pass</v>
      </c>
    </row>
    <row r="668" spans="1:3" x14ac:dyDescent="0.25">
      <c r="A668">
        <v>667</v>
      </c>
      <c r="B668" t="str">
        <f>IF(AND('Sch D1 Rural'!G670&gt;0,'Sch D1 Rural'!F670&lt;1),"Fail","Pass")</f>
        <v>Pass</v>
      </c>
      <c r="C668" t="str">
        <f>IF(AND('Sch D1 Rural'!F670&gt;0,'Sch D1 Rural'!G670&lt;1),"Fail","Pass")</f>
        <v>Pass</v>
      </c>
    </row>
    <row r="669" spans="1:3" x14ac:dyDescent="0.25">
      <c r="A669">
        <v>668</v>
      </c>
      <c r="B669" t="str">
        <f>IF(AND('Sch D1 Rural'!G671&gt;0,'Sch D1 Rural'!F671&lt;1),"Fail","Pass")</f>
        <v>Pass</v>
      </c>
      <c r="C669" t="str">
        <f>IF(AND('Sch D1 Rural'!F671&gt;0,'Sch D1 Rural'!G671&lt;1),"Fail","Pass")</f>
        <v>Pass</v>
      </c>
    </row>
    <row r="670" spans="1:3" x14ac:dyDescent="0.25">
      <c r="A670">
        <v>669</v>
      </c>
      <c r="B670" t="str">
        <f>IF(AND('Sch D1 Rural'!G672&gt;0,'Sch D1 Rural'!F672&lt;1),"Fail","Pass")</f>
        <v>Pass</v>
      </c>
      <c r="C670" t="str">
        <f>IF(AND('Sch D1 Rural'!F672&gt;0,'Sch D1 Rural'!G672&lt;1),"Fail","Pass")</f>
        <v>Pass</v>
      </c>
    </row>
    <row r="671" spans="1:3" x14ac:dyDescent="0.25">
      <c r="A671">
        <v>670</v>
      </c>
      <c r="B671" t="str">
        <f>IF(AND('Sch D1 Rural'!G673&gt;0,'Sch D1 Rural'!F673&lt;1),"Fail","Pass")</f>
        <v>Pass</v>
      </c>
      <c r="C671" t="str">
        <f>IF(AND('Sch D1 Rural'!F673&gt;0,'Sch D1 Rural'!G673&lt;1),"Fail","Pass")</f>
        <v>Pass</v>
      </c>
    </row>
    <row r="672" spans="1:3" x14ac:dyDescent="0.25">
      <c r="A672">
        <v>671</v>
      </c>
      <c r="B672" t="str">
        <f>IF(AND('Sch D1 Rural'!G674&gt;0,'Sch D1 Rural'!F674&lt;1),"Fail","Pass")</f>
        <v>Pass</v>
      </c>
      <c r="C672" t="str">
        <f>IF(AND('Sch D1 Rural'!F674&gt;0,'Sch D1 Rural'!G674&lt;1),"Fail","Pass")</f>
        <v>Pass</v>
      </c>
    </row>
    <row r="673" spans="1:3" x14ac:dyDescent="0.25">
      <c r="A673">
        <v>672</v>
      </c>
      <c r="B673" t="str">
        <f>IF(AND('Sch D1 Rural'!G675&gt;0,'Sch D1 Rural'!F675&lt;1),"Fail","Pass")</f>
        <v>Pass</v>
      </c>
      <c r="C673" t="str">
        <f>IF(AND('Sch D1 Rural'!F675&gt;0,'Sch D1 Rural'!G675&lt;1),"Fail","Pass")</f>
        <v>Pass</v>
      </c>
    </row>
    <row r="674" spans="1:3" x14ac:dyDescent="0.25">
      <c r="A674">
        <v>673</v>
      </c>
      <c r="B674" t="str">
        <f>IF(AND('Sch D1 Rural'!G676&gt;0,'Sch D1 Rural'!F676&lt;1),"Fail","Pass")</f>
        <v>Pass</v>
      </c>
      <c r="C674" t="str">
        <f>IF(AND('Sch D1 Rural'!F676&gt;0,'Sch D1 Rural'!G676&lt;1),"Fail","Pass")</f>
        <v>Pass</v>
      </c>
    </row>
    <row r="675" spans="1:3" x14ac:dyDescent="0.25">
      <c r="A675">
        <v>674</v>
      </c>
      <c r="B675" t="str">
        <f>IF(AND('Sch D1 Rural'!G677&gt;0,'Sch D1 Rural'!F677&lt;1),"Fail","Pass")</f>
        <v>Pass</v>
      </c>
      <c r="C675" t="str">
        <f>IF(AND('Sch D1 Rural'!F677&gt;0,'Sch D1 Rural'!G677&lt;1),"Fail","Pass")</f>
        <v>Pass</v>
      </c>
    </row>
    <row r="676" spans="1:3" x14ac:dyDescent="0.25">
      <c r="A676">
        <v>675</v>
      </c>
      <c r="B676" t="str">
        <f>IF(AND('Sch D1 Rural'!G678&gt;0,'Sch D1 Rural'!F678&lt;1),"Fail","Pass")</f>
        <v>Pass</v>
      </c>
      <c r="C676" t="str">
        <f>IF(AND('Sch D1 Rural'!F678&gt;0,'Sch D1 Rural'!G678&lt;1),"Fail","Pass")</f>
        <v>Pass</v>
      </c>
    </row>
    <row r="677" spans="1:3" x14ac:dyDescent="0.25">
      <c r="A677">
        <v>676</v>
      </c>
      <c r="B677" t="str">
        <f>IF(AND('Sch D1 Rural'!G679&gt;0,'Sch D1 Rural'!F679&lt;1),"Fail","Pass")</f>
        <v>Pass</v>
      </c>
      <c r="C677" t="str">
        <f>IF(AND('Sch D1 Rural'!F679&gt;0,'Sch D1 Rural'!G679&lt;1),"Fail","Pass")</f>
        <v>Pass</v>
      </c>
    </row>
    <row r="678" spans="1:3" x14ac:dyDescent="0.25">
      <c r="A678">
        <v>677</v>
      </c>
      <c r="B678" t="str">
        <f>IF(AND('Sch D1 Rural'!G680&gt;0,'Sch D1 Rural'!F680&lt;1),"Fail","Pass")</f>
        <v>Pass</v>
      </c>
      <c r="C678" t="str">
        <f>IF(AND('Sch D1 Rural'!F680&gt;0,'Sch D1 Rural'!G680&lt;1),"Fail","Pass")</f>
        <v>Pass</v>
      </c>
    </row>
    <row r="679" spans="1:3" x14ac:dyDescent="0.25">
      <c r="A679">
        <v>678</v>
      </c>
      <c r="B679" t="str">
        <f>IF(AND('Sch D1 Rural'!G681&gt;0,'Sch D1 Rural'!F681&lt;1),"Fail","Pass")</f>
        <v>Pass</v>
      </c>
      <c r="C679" t="str">
        <f>IF(AND('Sch D1 Rural'!F681&gt;0,'Sch D1 Rural'!G681&lt;1),"Fail","Pass")</f>
        <v>Pass</v>
      </c>
    </row>
    <row r="680" spans="1:3" x14ac:dyDescent="0.25">
      <c r="A680">
        <v>679</v>
      </c>
      <c r="B680" t="str">
        <f>IF(AND('Sch D1 Rural'!G682&gt;0,'Sch D1 Rural'!F682&lt;1),"Fail","Pass")</f>
        <v>Pass</v>
      </c>
      <c r="C680" t="str">
        <f>IF(AND('Sch D1 Rural'!F682&gt;0,'Sch D1 Rural'!G682&lt;1),"Fail","Pass")</f>
        <v>Pass</v>
      </c>
    </row>
    <row r="681" spans="1:3" x14ac:dyDescent="0.25">
      <c r="A681">
        <v>680</v>
      </c>
      <c r="B681" t="str">
        <f>IF(AND('Sch D1 Rural'!G683&gt;0,'Sch D1 Rural'!F683&lt;1),"Fail","Pass")</f>
        <v>Pass</v>
      </c>
      <c r="C681" t="str">
        <f>IF(AND('Sch D1 Rural'!F683&gt;0,'Sch D1 Rural'!G683&lt;1),"Fail","Pass")</f>
        <v>Pass</v>
      </c>
    </row>
    <row r="682" spans="1:3" x14ac:dyDescent="0.25">
      <c r="A682">
        <v>681</v>
      </c>
      <c r="B682" t="str">
        <f>IF(AND('Sch D1 Rural'!G684&gt;0,'Sch D1 Rural'!F684&lt;1),"Fail","Pass")</f>
        <v>Pass</v>
      </c>
      <c r="C682" t="str">
        <f>IF(AND('Sch D1 Rural'!F684&gt;0,'Sch D1 Rural'!G684&lt;1),"Fail","Pass")</f>
        <v>Pass</v>
      </c>
    </row>
    <row r="683" spans="1:3" x14ac:dyDescent="0.25">
      <c r="A683">
        <v>682</v>
      </c>
      <c r="B683" t="str">
        <f>IF(AND('Sch D1 Rural'!G685&gt;0,'Sch D1 Rural'!F685&lt;1),"Fail","Pass")</f>
        <v>Pass</v>
      </c>
      <c r="C683" t="str">
        <f>IF(AND('Sch D1 Rural'!F685&gt;0,'Sch D1 Rural'!G685&lt;1),"Fail","Pass")</f>
        <v>Pass</v>
      </c>
    </row>
    <row r="684" spans="1:3" x14ac:dyDescent="0.25">
      <c r="A684">
        <v>683</v>
      </c>
      <c r="B684" t="str">
        <f>IF(AND('Sch D1 Rural'!G686&gt;0,'Sch D1 Rural'!F686&lt;1),"Fail","Pass")</f>
        <v>Pass</v>
      </c>
      <c r="C684" t="str">
        <f>IF(AND('Sch D1 Rural'!F686&gt;0,'Sch D1 Rural'!G686&lt;1),"Fail","Pass")</f>
        <v>Pass</v>
      </c>
    </row>
    <row r="685" spans="1:3" x14ac:dyDescent="0.25">
      <c r="A685">
        <v>684</v>
      </c>
      <c r="B685" t="str">
        <f>IF(AND('Sch D1 Rural'!G687&gt;0,'Sch D1 Rural'!F687&lt;1),"Fail","Pass")</f>
        <v>Pass</v>
      </c>
      <c r="C685" t="str">
        <f>IF(AND('Sch D1 Rural'!F687&gt;0,'Sch D1 Rural'!G687&lt;1),"Fail","Pass")</f>
        <v>Pass</v>
      </c>
    </row>
    <row r="686" spans="1:3" x14ac:dyDescent="0.25">
      <c r="A686">
        <v>685</v>
      </c>
      <c r="B686" t="str">
        <f>IF(AND('Sch D1 Rural'!G688&gt;0,'Sch D1 Rural'!F688&lt;1),"Fail","Pass")</f>
        <v>Pass</v>
      </c>
      <c r="C686" t="str">
        <f>IF(AND('Sch D1 Rural'!F688&gt;0,'Sch D1 Rural'!G688&lt;1),"Fail","Pass")</f>
        <v>Pass</v>
      </c>
    </row>
    <row r="687" spans="1:3" x14ac:dyDescent="0.25">
      <c r="A687">
        <v>686</v>
      </c>
      <c r="B687" t="str">
        <f>IF(AND('Sch D1 Rural'!G689&gt;0,'Sch D1 Rural'!F689&lt;1),"Fail","Pass")</f>
        <v>Pass</v>
      </c>
      <c r="C687" t="str">
        <f>IF(AND('Sch D1 Rural'!F689&gt;0,'Sch D1 Rural'!G689&lt;1),"Fail","Pass")</f>
        <v>Pass</v>
      </c>
    </row>
    <row r="688" spans="1:3" x14ac:dyDescent="0.25">
      <c r="A688">
        <v>687</v>
      </c>
      <c r="B688" t="str">
        <f>IF(AND('Sch D1 Rural'!G690&gt;0,'Sch D1 Rural'!F690&lt;1),"Fail","Pass")</f>
        <v>Pass</v>
      </c>
      <c r="C688" t="str">
        <f>IF(AND('Sch D1 Rural'!F690&gt;0,'Sch D1 Rural'!G690&lt;1),"Fail","Pass")</f>
        <v>Pass</v>
      </c>
    </row>
    <row r="689" spans="1:3" x14ac:dyDescent="0.25">
      <c r="A689">
        <v>688</v>
      </c>
      <c r="B689" t="str">
        <f>IF(AND('Sch D1 Rural'!G691&gt;0,'Sch D1 Rural'!F691&lt;1),"Fail","Pass")</f>
        <v>Pass</v>
      </c>
      <c r="C689" t="str">
        <f>IF(AND('Sch D1 Rural'!F691&gt;0,'Sch D1 Rural'!G691&lt;1),"Fail","Pass")</f>
        <v>Pass</v>
      </c>
    </row>
    <row r="690" spans="1:3" x14ac:dyDescent="0.25">
      <c r="A690">
        <v>689</v>
      </c>
      <c r="B690" t="str">
        <f>IF(AND('Sch D1 Rural'!G692&gt;0,'Sch D1 Rural'!F692&lt;1),"Fail","Pass")</f>
        <v>Pass</v>
      </c>
      <c r="C690" t="str">
        <f>IF(AND('Sch D1 Rural'!F692&gt;0,'Sch D1 Rural'!G692&lt;1),"Fail","Pass")</f>
        <v>Pass</v>
      </c>
    </row>
    <row r="691" spans="1:3" x14ac:dyDescent="0.25">
      <c r="A691">
        <v>690</v>
      </c>
      <c r="B691" t="str">
        <f>IF(AND('Sch D1 Rural'!G693&gt;0,'Sch D1 Rural'!F693&lt;1),"Fail","Pass")</f>
        <v>Pass</v>
      </c>
      <c r="C691" t="str">
        <f>IF(AND('Sch D1 Rural'!F693&gt;0,'Sch D1 Rural'!G693&lt;1),"Fail","Pass")</f>
        <v>Pass</v>
      </c>
    </row>
    <row r="692" spans="1:3" x14ac:dyDescent="0.25">
      <c r="A692">
        <v>691</v>
      </c>
      <c r="B692" t="str">
        <f>IF(AND('Sch D1 Rural'!G694&gt;0,'Sch D1 Rural'!F694&lt;1),"Fail","Pass")</f>
        <v>Pass</v>
      </c>
      <c r="C692" t="str">
        <f>IF(AND('Sch D1 Rural'!F694&gt;0,'Sch D1 Rural'!G694&lt;1),"Fail","Pass")</f>
        <v>Pass</v>
      </c>
    </row>
    <row r="693" spans="1:3" x14ac:dyDescent="0.25">
      <c r="A693">
        <v>692</v>
      </c>
      <c r="B693" t="str">
        <f>IF(AND('Sch D1 Rural'!G695&gt;0,'Sch D1 Rural'!F695&lt;1),"Fail","Pass")</f>
        <v>Pass</v>
      </c>
      <c r="C693" t="str">
        <f>IF(AND('Sch D1 Rural'!F695&gt;0,'Sch D1 Rural'!G695&lt;1),"Fail","Pass")</f>
        <v>Pass</v>
      </c>
    </row>
    <row r="694" spans="1:3" x14ac:dyDescent="0.25">
      <c r="A694">
        <v>693</v>
      </c>
      <c r="B694" t="str">
        <f>IF(AND('Sch D1 Rural'!G696&gt;0,'Sch D1 Rural'!F696&lt;1),"Fail","Pass")</f>
        <v>Pass</v>
      </c>
      <c r="C694" t="str">
        <f>IF(AND('Sch D1 Rural'!F696&gt;0,'Sch D1 Rural'!G696&lt;1),"Fail","Pass")</f>
        <v>Pass</v>
      </c>
    </row>
    <row r="695" spans="1:3" x14ac:dyDescent="0.25">
      <c r="A695">
        <v>694</v>
      </c>
      <c r="B695" t="str">
        <f>IF(AND('Sch D1 Rural'!G697&gt;0,'Sch D1 Rural'!F697&lt;1),"Fail","Pass")</f>
        <v>Pass</v>
      </c>
      <c r="C695" t="str">
        <f>IF(AND('Sch D1 Rural'!F697&gt;0,'Sch D1 Rural'!G697&lt;1),"Fail","Pass")</f>
        <v>Pass</v>
      </c>
    </row>
    <row r="696" spans="1:3" x14ac:dyDescent="0.25">
      <c r="A696">
        <v>695</v>
      </c>
      <c r="B696" t="str">
        <f>IF(AND('Sch D1 Rural'!G698&gt;0,'Sch D1 Rural'!F698&lt;1),"Fail","Pass")</f>
        <v>Pass</v>
      </c>
      <c r="C696" t="str">
        <f>IF(AND('Sch D1 Rural'!F698&gt;0,'Sch D1 Rural'!G698&lt;1),"Fail","Pass")</f>
        <v>Pass</v>
      </c>
    </row>
    <row r="697" spans="1:3" x14ac:dyDescent="0.25">
      <c r="A697">
        <v>696</v>
      </c>
      <c r="B697" t="str">
        <f>IF(AND('Sch D1 Rural'!G699&gt;0,'Sch D1 Rural'!F699&lt;1),"Fail","Pass")</f>
        <v>Pass</v>
      </c>
      <c r="C697" t="str">
        <f>IF(AND('Sch D1 Rural'!F699&gt;0,'Sch D1 Rural'!G699&lt;1),"Fail","Pass")</f>
        <v>Pass</v>
      </c>
    </row>
    <row r="698" spans="1:3" x14ac:dyDescent="0.25">
      <c r="A698">
        <v>697</v>
      </c>
      <c r="B698" t="str">
        <f>IF(AND('Sch D1 Rural'!G700&gt;0,'Sch D1 Rural'!F700&lt;1),"Fail","Pass")</f>
        <v>Pass</v>
      </c>
      <c r="C698" t="str">
        <f>IF(AND('Sch D1 Rural'!F700&gt;0,'Sch D1 Rural'!G700&lt;1),"Fail","Pass")</f>
        <v>Pass</v>
      </c>
    </row>
    <row r="699" spans="1:3" x14ac:dyDescent="0.25">
      <c r="A699">
        <v>698</v>
      </c>
      <c r="B699" t="str">
        <f>IF(AND('Sch D1 Rural'!G701&gt;0,'Sch D1 Rural'!F701&lt;1),"Fail","Pass")</f>
        <v>Pass</v>
      </c>
      <c r="C699" t="str">
        <f>IF(AND('Sch D1 Rural'!F701&gt;0,'Sch D1 Rural'!G701&lt;1),"Fail","Pass")</f>
        <v>Pass</v>
      </c>
    </row>
    <row r="700" spans="1:3" x14ac:dyDescent="0.25">
      <c r="A700">
        <v>699</v>
      </c>
      <c r="B700" t="str">
        <f>IF(AND('Sch D1 Rural'!G702&gt;0,'Sch D1 Rural'!F702&lt;1),"Fail","Pass")</f>
        <v>Pass</v>
      </c>
      <c r="C700" t="str">
        <f>IF(AND('Sch D1 Rural'!F702&gt;0,'Sch D1 Rural'!G702&lt;1),"Fail","Pass")</f>
        <v>Pass</v>
      </c>
    </row>
    <row r="701" spans="1:3" x14ac:dyDescent="0.25">
      <c r="A701">
        <v>700</v>
      </c>
      <c r="B701" t="str">
        <f>IF(AND('Sch D1 Rural'!G703&gt;0,'Sch D1 Rural'!F703&lt;1),"Fail","Pass")</f>
        <v>Pass</v>
      </c>
      <c r="C701" t="str">
        <f>IF(AND('Sch D1 Rural'!F703&gt;0,'Sch D1 Rural'!G703&lt;1),"Fail","Pass")</f>
        <v>Pass</v>
      </c>
    </row>
    <row r="702" spans="1:3" x14ac:dyDescent="0.25">
      <c r="A702">
        <v>701</v>
      </c>
      <c r="B702" t="str">
        <f>IF(AND('Sch D1 Rural'!G704&gt;0,'Sch D1 Rural'!F704&lt;1),"Fail","Pass")</f>
        <v>Pass</v>
      </c>
      <c r="C702" t="str">
        <f>IF(AND('Sch D1 Rural'!F704&gt;0,'Sch D1 Rural'!G704&lt;1),"Fail","Pass")</f>
        <v>Pass</v>
      </c>
    </row>
    <row r="703" spans="1:3" x14ac:dyDescent="0.25">
      <c r="A703">
        <v>702</v>
      </c>
      <c r="B703" t="str">
        <f>IF(AND('Sch D1 Rural'!G705&gt;0,'Sch D1 Rural'!F705&lt;1),"Fail","Pass")</f>
        <v>Pass</v>
      </c>
      <c r="C703" t="str">
        <f>IF(AND('Sch D1 Rural'!F705&gt;0,'Sch D1 Rural'!G705&lt;1),"Fail","Pass")</f>
        <v>Pass</v>
      </c>
    </row>
    <row r="704" spans="1:3" x14ac:dyDescent="0.25">
      <c r="A704">
        <v>703</v>
      </c>
      <c r="B704" t="str">
        <f>IF(AND('Sch D1 Rural'!G706&gt;0,'Sch D1 Rural'!F706&lt;1),"Fail","Pass")</f>
        <v>Pass</v>
      </c>
      <c r="C704" t="str">
        <f>IF(AND('Sch D1 Rural'!F706&gt;0,'Sch D1 Rural'!G706&lt;1),"Fail","Pass")</f>
        <v>Pass</v>
      </c>
    </row>
    <row r="705" spans="1:3" x14ac:dyDescent="0.25">
      <c r="A705">
        <v>704</v>
      </c>
      <c r="B705" t="str">
        <f>IF(AND('Sch D1 Rural'!G707&gt;0,'Sch D1 Rural'!F707&lt;1),"Fail","Pass")</f>
        <v>Pass</v>
      </c>
      <c r="C705" t="str">
        <f>IF(AND('Sch D1 Rural'!F707&gt;0,'Sch D1 Rural'!G707&lt;1),"Fail","Pass")</f>
        <v>Pass</v>
      </c>
    </row>
    <row r="706" spans="1:3" x14ac:dyDescent="0.25">
      <c r="A706">
        <v>705</v>
      </c>
      <c r="B706" t="str">
        <f>IF(AND('Sch D1 Rural'!G708&gt;0,'Sch D1 Rural'!F708&lt;1),"Fail","Pass")</f>
        <v>Pass</v>
      </c>
      <c r="C706" t="str">
        <f>IF(AND('Sch D1 Rural'!F708&gt;0,'Sch D1 Rural'!G708&lt;1),"Fail","Pass")</f>
        <v>Pass</v>
      </c>
    </row>
    <row r="707" spans="1:3" x14ac:dyDescent="0.25">
      <c r="A707">
        <v>706</v>
      </c>
      <c r="B707" t="str">
        <f>IF(AND('Sch D1 Rural'!G709&gt;0,'Sch D1 Rural'!F709&lt;1),"Fail","Pass")</f>
        <v>Pass</v>
      </c>
      <c r="C707" t="str">
        <f>IF(AND('Sch D1 Rural'!F709&gt;0,'Sch D1 Rural'!G709&lt;1),"Fail","Pass")</f>
        <v>Pass</v>
      </c>
    </row>
    <row r="708" spans="1:3" x14ac:dyDescent="0.25">
      <c r="A708">
        <v>707</v>
      </c>
      <c r="B708" t="str">
        <f>IF(AND('Sch D1 Rural'!G710&gt;0,'Sch D1 Rural'!F710&lt;1),"Fail","Pass")</f>
        <v>Pass</v>
      </c>
      <c r="C708" t="str">
        <f>IF(AND('Sch D1 Rural'!F710&gt;0,'Sch D1 Rural'!G710&lt;1),"Fail","Pass")</f>
        <v>Pass</v>
      </c>
    </row>
    <row r="709" spans="1:3" x14ac:dyDescent="0.25">
      <c r="A709">
        <v>708</v>
      </c>
      <c r="B709" t="str">
        <f>IF(AND('Sch D1 Rural'!G711&gt;0,'Sch D1 Rural'!F711&lt;1),"Fail","Pass")</f>
        <v>Pass</v>
      </c>
      <c r="C709" t="str">
        <f>IF(AND('Sch D1 Rural'!F711&gt;0,'Sch D1 Rural'!G711&lt;1),"Fail","Pass")</f>
        <v>Pass</v>
      </c>
    </row>
    <row r="710" spans="1:3" x14ac:dyDescent="0.25">
      <c r="A710">
        <v>709</v>
      </c>
      <c r="B710" t="str">
        <f>IF(AND('Sch D1 Rural'!G712&gt;0,'Sch D1 Rural'!F712&lt;1),"Fail","Pass")</f>
        <v>Pass</v>
      </c>
      <c r="C710" t="str">
        <f>IF(AND('Sch D1 Rural'!F712&gt;0,'Sch D1 Rural'!G712&lt;1),"Fail","Pass")</f>
        <v>Pass</v>
      </c>
    </row>
    <row r="711" spans="1:3" x14ac:dyDescent="0.25">
      <c r="A711">
        <v>710</v>
      </c>
      <c r="B711" t="str">
        <f>IF(AND('Sch D1 Rural'!G713&gt;0,'Sch D1 Rural'!F713&lt;1),"Fail","Pass")</f>
        <v>Pass</v>
      </c>
      <c r="C711" t="str">
        <f>IF(AND('Sch D1 Rural'!F713&gt;0,'Sch D1 Rural'!G713&lt;1),"Fail","Pass")</f>
        <v>Pass</v>
      </c>
    </row>
    <row r="712" spans="1:3" x14ac:dyDescent="0.25">
      <c r="A712">
        <v>711</v>
      </c>
      <c r="B712" t="str">
        <f>IF(AND('Sch D1 Rural'!G714&gt;0,'Sch D1 Rural'!F714&lt;1),"Fail","Pass")</f>
        <v>Pass</v>
      </c>
      <c r="C712" t="str">
        <f>IF(AND('Sch D1 Rural'!F714&gt;0,'Sch D1 Rural'!G714&lt;1),"Fail","Pass")</f>
        <v>Pass</v>
      </c>
    </row>
    <row r="713" spans="1:3" x14ac:dyDescent="0.25">
      <c r="A713">
        <v>712</v>
      </c>
      <c r="B713" t="str">
        <f>IF(AND('Sch D1 Rural'!G715&gt;0,'Sch D1 Rural'!F715&lt;1),"Fail","Pass")</f>
        <v>Pass</v>
      </c>
      <c r="C713" t="str">
        <f>IF(AND('Sch D1 Rural'!F715&gt;0,'Sch D1 Rural'!G715&lt;1),"Fail","Pass")</f>
        <v>Pass</v>
      </c>
    </row>
    <row r="714" spans="1:3" x14ac:dyDescent="0.25">
      <c r="A714">
        <v>713</v>
      </c>
      <c r="B714" t="str">
        <f>IF(AND('Sch D1 Rural'!G716&gt;0,'Sch D1 Rural'!F716&lt;1),"Fail","Pass")</f>
        <v>Pass</v>
      </c>
      <c r="C714" t="str">
        <f>IF(AND('Sch D1 Rural'!F716&gt;0,'Sch D1 Rural'!G716&lt;1),"Fail","Pass")</f>
        <v>Pass</v>
      </c>
    </row>
    <row r="715" spans="1:3" x14ac:dyDescent="0.25">
      <c r="A715">
        <v>714</v>
      </c>
      <c r="B715" t="str">
        <f>IF(AND('Sch D1 Rural'!G717&gt;0,'Sch D1 Rural'!F717&lt;1),"Fail","Pass")</f>
        <v>Pass</v>
      </c>
      <c r="C715" t="str">
        <f>IF(AND('Sch D1 Rural'!F717&gt;0,'Sch D1 Rural'!G717&lt;1),"Fail","Pass")</f>
        <v>Pass</v>
      </c>
    </row>
    <row r="716" spans="1:3" x14ac:dyDescent="0.25">
      <c r="A716">
        <v>715</v>
      </c>
      <c r="B716" t="str">
        <f>IF(AND('Sch D1 Rural'!G718&gt;0,'Sch D1 Rural'!F718&lt;1),"Fail","Pass")</f>
        <v>Pass</v>
      </c>
      <c r="C716" t="str">
        <f>IF(AND('Sch D1 Rural'!F718&gt;0,'Sch D1 Rural'!G718&lt;1),"Fail","Pass")</f>
        <v>Pass</v>
      </c>
    </row>
    <row r="717" spans="1:3" x14ac:dyDescent="0.25">
      <c r="A717">
        <v>716</v>
      </c>
      <c r="B717" t="str">
        <f>IF(AND('Sch D1 Rural'!G719&gt;0,'Sch D1 Rural'!F719&lt;1),"Fail","Pass")</f>
        <v>Pass</v>
      </c>
      <c r="C717" t="str">
        <f>IF(AND('Sch D1 Rural'!F719&gt;0,'Sch D1 Rural'!G719&lt;1),"Fail","Pass")</f>
        <v>Pass</v>
      </c>
    </row>
    <row r="718" spans="1:3" x14ac:dyDescent="0.25">
      <c r="A718">
        <v>717</v>
      </c>
      <c r="B718" t="str">
        <f>IF(AND('Sch D1 Rural'!G720&gt;0,'Sch D1 Rural'!F720&lt;1),"Fail","Pass")</f>
        <v>Pass</v>
      </c>
      <c r="C718" t="str">
        <f>IF(AND('Sch D1 Rural'!F720&gt;0,'Sch D1 Rural'!G720&lt;1),"Fail","Pass")</f>
        <v>Pass</v>
      </c>
    </row>
    <row r="719" spans="1:3" x14ac:dyDescent="0.25">
      <c r="A719">
        <v>718</v>
      </c>
      <c r="B719" t="str">
        <f>IF(AND('Sch D1 Rural'!G721&gt;0,'Sch D1 Rural'!F721&lt;1),"Fail","Pass")</f>
        <v>Pass</v>
      </c>
      <c r="C719" t="str">
        <f>IF(AND('Sch D1 Rural'!F721&gt;0,'Sch D1 Rural'!G721&lt;1),"Fail","Pass")</f>
        <v>Pass</v>
      </c>
    </row>
    <row r="720" spans="1:3" x14ac:dyDescent="0.25">
      <c r="A720">
        <v>719</v>
      </c>
      <c r="B720" t="str">
        <f>IF(AND('Sch D1 Rural'!G722&gt;0,'Sch D1 Rural'!F722&lt;1),"Fail","Pass")</f>
        <v>Pass</v>
      </c>
      <c r="C720" t="str">
        <f>IF(AND('Sch D1 Rural'!F722&gt;0,'Sch D1 Rural'!G722&lt;1),"Fail","Pass")</f>
        <v>Pass</v>
      </c>
    </row>
    <row r="721" spans="1:3" x14ac:dyDescent="0.25">
      <c r="A721">
        <v>720</v>
      </c>
      <c r="B721" t="str">
        <f>IF(AND('Sch D1 Rural'!G723&gt;0,'Sch D1 Rural'!F723&lt;1),"Fail","Pass")</f>
        <v>Pass</v>
      </c>
      <c r="C721" t="str">
        <f>IF(AND('Sch D1 Rural'!F723&gt;0,'Sch D1 Rural'!G723&lt;1),"Fail","Pass")</f>
        <v>Pass</v>
      </c>
    </row>
    <row r="722" spans="1:3" x14ac:dyDescent="0.25">
      <c r="A722">
        <v>721</v>
      </c>
      <c r="B722" t="str">
        <f>IF(AND('Sch D1 Rural'!G724&gt;0,'Sch D1 Rural'!F724&lt;1),"Fail","Pass")</f>
        <v>Pass</v>
      </c>
      <c r="C722" t="str">
        <f>IF(AND('Sch D1 Rural'!F724&gt;0,'Sch D1 Rural'!G724&lt;1),"Fail","Pass")</f>
        <v>Pass</v>
      </c>
    </row>
    <row r="723" spans="1:3" x14ac:dyDescent="0.25">
      <c r="A723">
        <v>722</v>
      </c>
      <c r="B723" t="str">
        <f>IF(AND('Sch D1 Rural'!G725&gt;0,'Sch D1 Rural'!F725&lt;1),"Fail","Pass")</f>
        <v>Pass</v>
      </c>
      <c r="C723" t="str">
        <f>IF(AND('Sch D1 Rural'!F725&gt;0,'Sch D1 Rural'!G725&lt;1),"Fail","Pass")</f>
        <v>Pass</v>
      </c>
    </row>
    <row r="724" spans="1:3" x14ac:dyDescent="0.25">
      <c r="A724">
        <v>723</v>
      </c>
      <c r="B724" t="str">
        <f>IF(AND('Sch D1 Rural'!G726&gt;0,'Sch D1 Rural'!F726&lt;1),"Fail","Pass")</f>
        <v>Pass</v>
      </c>
      <c r="C724" t="str">
        <f>IF(AND('Sch D1 Rural'!F726&gt;0,'Sch D1 Rural'!G726&lt;1),"Fail","Pass")</f>
        <v>Pass</v>
      </c>
    </row>
    <row r="725" spans="1:3" x14ac:dyDescent="0.25">
      <c r="A725">
        <v>724</v>
      </c>
      <c r="B725" t="str">
        <f>IF(AND('Sch D1 Rural'!G727&gt;0,'Sch D1 Rural'!F727&lt;1),"Fail","Pass")</f>
        <v>Pass</v>
      </c>
      <c r="C725" t="str">
        <f>IF(AND('Sch D1 Rural'!F727&gt;0,'Sch D1 Rural'!G727&lt;1),"Fail","Pass")</f>
        <v>Pass</v>
      </c>
    </row>
    <row r="726" spans="1:3" x14ac:dyDescent="0.25">
      <c r="A726">
        <v>725</v>
      </c>
      <c r="B726" t="str">
        <f>IF(AND('Sch D1 Rural'!G728&gt;0,'Sch D1 Rural'!F728&lt;1),"Fail","Pass")</f>
        <v>Pass</v>
      </c>
      <c r="C726" t="str">
        <f>IF(AND('Sch D1 Rural'!F728&gt;0,'Sch D1 Rural'!G728&lt;1),"Fail","Pass")</f>
        <v>Pass</v>
      </c>
    </row>
    <row r="727" spans="1:3" x14ac:dyDescent="0.25">
      <c r="A727">
        <v>726</v>
      </c>
      <c r="B727" t="str">
        <f>IF(AND('Sch D1 Rural'!G729&gt;0,'Sch D1 Rural'!F729&lt;1),"Fail","Pass")</f>
        <v>Pass</v>
      </c>
      <c r="C727" t="str">
        <f>IF(AND('Sch D1 Rural'!F729&gt;0,'Sch D1 Rural'!G729&lt;1),"Fail","Pass")</f>
        <v>Pass</v>
      </c>
    </row>
    <row r="728" spans="1:3" x14ac:dyDescent="0.25">
      <c r="A728">
        <v>727</v>
      </c>
      <c r="B728" t="str">
        <f>IF(AND('Sch D1 Rural'!G730&gt;0,'Sch D1 Rural'!F730&lt;1),"Fail","Pass")</f>
        <v>Pass</v>
      </c>
      <c r="C728" t="str">
        <f>IF(AND('Sch D1 Rural'!F730&gt;0,'Sch D1 Rural'!G730&lt;1),"Fail","Pass")</f>
        <v>Pass</v>
      </c>
    </row>
    <row r="729" spans="1:3" x14ac:dyDescent="0.25">
      <c r="A729">
        <v>728</v>
      </c>
      <c r="B729" t="str">
        <f>IF(AND('Sch D1 Rural'!G731&gt;0,'Sch D1 Rural'!F731&lt;1),"Fail","Pass")</f>
        <v>Pass</v>
      </c>
      <c r="C729" t="str">
        <f>IF(AND('Sch D1 Rural'!F731&gt;0,'Sch D1 Rural'!G731&lt;1),"Fail","Pass")</f>
        <v>Pass</v>
      </c>
    </row>
    <row r="730" spans="1:3" x14ac:dyDescent="0.25">
      <c r="A730">
        <v>729</v>
      </c>
      <c r="B730" t="str">
        <f>IF(AND('Sch D1 Rural'!G732&gt;0,'Sch D1 Rural'!F732&lt;1),"Fail","Pass")</f>
        <v>Pass</v>
      </c>
      <c r="C730" t="str">
        <f>IF(AND('Sch D1 Rural'!F732&gt;0,'Sch D1 Rural'!G732&lt;1),"Fail","Pass")</f>
        <v>Pass</v>
      </c>
    </row>
    <row r="731" spans="1:3" x14ac:dyDescent="0.25">
      <c r="A731">
        <v>730</v>
      </c>
      <c r="B731" t="str">
        <f>IF(AND('Sch D1 Rural'!G733&gt;0,'Sch D1 Rural'!F733&lt;1),"Fail","Pass")</f>
        <v>Pass</v>
      </c>
      <c r="C731" t="str">
        <f>IF(AND('Sch D1 Rural'!F733&gt;0,'Sch D1 Rural'!G733&lt;1),"Fail","Pass")</f>
        <v>Pass</v>
      </c>
    </row>
    <row r="732" spans="1:3" x14ac:dyDescent="0.25">
      <c r="A732">
        <v>731</v>
      </c>
      <c r="B732" t="str">
        <f>IF(AND('Sch D1 Rural'!G734&gt;0,'Sch D1 Rural'!F734&lt;1),"Fail","Pass")</f>
        <v>Pass</v>
      </c>
      <c r="C732" t="str">
        <f>IF(AND('Sch D1 Rural'!F734&gt;0,'Sch D1 Rural'!G734&lt;1),"Fail","Pass")</f>
        <v>Pass</v>
      </c>
    </row>
    <row r="733" spans="1:3" x14ac:dyDescent="0.25">
      <c r="A733">
        <v>732</v>
      </c>
      <c r="B733" t="str">
        <f>IF(AND('Sch D1 Rural'!G735&gt;0,'Sch D1 Rural'!F735&lt;1),"Fail","Pass")</f>
        <v>Pass</v>
      </c>
      <c r="C733" t="str">
        <f>IF(AND('Sch D1 Rural'!F735&gt;0,'Sch D1 Rural'!G735&lt;1),"Fail","Pass")</f>
        <v>Pass</v>
      </c>
    </row>
    <row r="734" spans="1:3" x14ac:dyDescent="0.25">
      <c r="A734">
        <v>733</v>
      </c>
      <c r="B734" t="str">
        <f>IF(AND('Sch D1 Rural'!G736&gt;0,'Sch D1 Rural'!F736&lt;1),"Fail","Pass")</f>
        <v>Pass</v>
      </c>
      <c r="C734" t="str">
        <f>IF(AND('Sch D1 Rural'!F736&gt;0,'Sch D1 Rural'!G736&lt;1),"Fail","Pass")</f>
        <v>Pass</v>
      </c>
    </row>
    <row r="735" spans="1:3" x14ac:dyDescent="0.25">
      <c r="A735">
        <v>734</v>
      </c>
      <c r="B735" t="str">
        <f>IF(AND('Sch D1 Rural'!G737&gt;0,'Sch D1 Rural'!F737&lt;1),"Fail","Pass")</f>
        <v>Pass</v>
      </c>
      <c r="C735" t="str">
        <f>IF(AND('Sch D1 Rural'!F737&gt;0,'Sch D1 Rural'!G737&lt;1),"Fail","Pass")</f>
        <v>Pass</v>
      </c>
    </row>
    <row r="736" spans="1:3" x14ac:dyDescent="0.25">
      <c r="A736">
        <v>735</v>
      </c>
      <c r="B736" t="str">
        <f>IF(AND('Sch D1 Rural'!G738&gt;0,'Sch D1 Rural'!F738&lt;1),"Fail","Pass")</f>
        <v>Pass</v>
      </c>
      <c r="C736" t="str">
        <f>IF(AND('Sch D1 Rural'!F738&gt;0,'Sch D1 Rural'!G738&lt;1),"Fail","Pass")</f>
        <v>Pass</v>
      </c>
    </row>
    <row r="737" spans="1:3" x14ac:dyDescent="0.25">
      <c r="A737">
        <v>736</v>
      </c>
      <c r="B737" t="str">
        <f>IF(AND('Sch D1 Rural'!G739&gt;0,'Sch D1 Rural'!F739&lt;1),"Fail","Pass")</f>
        <v>Pass</v>
      </c>
      <c r="C737" t="str">
        <f>IF(AND('Sch D1 Rural'!F739&gt;0,'Sch D1 Rural'!G739&lt;1),"Fail","Pass")</f>
        <v>Pass</v>
      </c>
    </row>
    <row r="738" spans="1:3" x14ac:dyDescent="0.25">
      <c r="A738">
        <v>737</v>
      </c>
      <c r="B738" t="str">
        <f>IF(AND('Sch D1 Rural'!G740&gt;0,'Sch D1 Rural'!F740&lt;1),"Fail","Pass")</f>
        <v>Pass</v>
      </c>
      <c r="C738" t="str">
        <f>IF(AND('Sch D1 Rural'!F740&gt;0,'Sch D1 Rural'!G740&lt;1),"Fail","Pass")</f>
        <v>Pass</v>
      </c>
    </row>
    <row r="739" spans="1:3" x14ac:dyDescent="0.25">
      <c r="A739">
        <v>738</v>
      </c>
      <c r="B739" t="str">
        <f>IF(AND('Sch D1 Rural'!G741&gt;0,'Sch D1 Rural'!F741&lt;1),"Fail","Pass")</f>
        <v>Pass</v>
      </c>
      <c r="C739" t="str">
        <f>IF(AND('Sch D1 Rural'!F741&gt;0,'Sch D1 Rural'!G741&lt;1),"Fail","Pass")</f>
        <v>Pass</v>
      </c>
    </row>
    <row r="740" spans="1:3" x14ac:dyDescent="0.25">
      <c r="A740">
        <v>739</v>
      </c>
      <c r="B740" t="str">
        <f>IF(AND('Sch D1 Rural'!G742&gt;0,'Sch D1 Rural'!F742&lt;1),"Fail","Pass")</f>
        <v>Pass</v>
      </c>
      <c r="C740" t="str">
        <f>IF(AND('Sch D1 Rural'!F742&gt;0,'Sch D1 Rural'!G742&lt;1),"Fail","Pass")</f>
        <v>Pass</v>
      </c>
    </row>
    <row r="741" spans="1:3" x14ac:dyDescent="0.25">
      <c r="A741">
        <v>740</v>
      </c>
      <c r="B741" t="str">
        <f>IF(AND('Sch D1 Rural'!G743&gt;0,'Sch D1 Rural'!F743&lt;1),"Fail","Pass")</f>
        <v>Pass</v>
      </c>
      <c r="C741" t="str">
        <f>IF(AND('Sch D1 Rural'!F743&gt;0,'Sch D1 Rural'!G743&lt;1),"Fail","Pass")</f>
        <v>Pass</v>
      </c>
    </row>
    <row r="742" spans="1:3" x14ac:dyDescent="0.25">
      <c r="A742">
        <v>741</v>
      </c>
      <c r="B742" t="str">
        <f>IF(AND('Sch D1 Rural'!G744&gt;0,'Sch D1 Rural'!F744&lt;1),"Fail","Pass")</f>
        <v>Pass</v>
      </c>
      <c r="C742" t="str">
        <f>IF(AND('Sch D1 Rural'!F744&gt;0,'Sch D1 Rural'!G744&lt;1),"Fail","Pass")</f>
        <v>Pass</v>
      </c>
    </row>
    <row r="743" spans="1:3" x14ac:dyDescent="0.25">
      <c r="A743">
        <v>742</v>
      </c>
      <c r="B743" t="str">
        <f>IF(AND('Sch D1 Rural'!G745&gt;0,'Sch D1 Rural'!F745&lt;1),"Fail","Pass")</f>
        <v>Pass</v>
      </c>
      <c r="C743" t="str">
        <f>IF(AND('Sch D1 Rural'!F745&gt;0,'Sch D1 Rural'!G745&lt;1),"Fail","Pass")</f>
        <v>Pass</v>
      </c>
    </row>
    <row r="744" spans="1:3" x14ac:dyDescent="0.25">
      <c r="A744">
        <v>743</v>
      </c>
      <c r="B744" t="str">
        <f>IF(AND('Sch D1 Rural'!G746&gt;0,'Sch D1 Rural'!F746&lt;1),"Fail","Pass")</f>
        <v>Pass</v>
      </c>
      <c r="C744" t="str">
        <f>IF(AND('Sch D1 Rural'!F746&gt;0,'Sch D1 Rural'!G746&lt;1),"Fail","Pass")</f>
        <v>Pass</v>
      </c>
    </row>
    <row r="745" spans="1:3" x14ac:dyDescent="0.25">
      <c r="A745">
        <v>744</v>
      </c>
      <c r="B745" t="str">
        <f>IF(AND('Sch D1 Rural'!G747&gt;0,'Sch D1 Rural'!F747&lt;1),"Fail","Pass")</f>
        <v>Pass</v>
      </c>
      <c r="C745" t="str">
        <f>IF(AND('Sch D1 Rural'!F747&gt;0,'Sch D1 Rural'!G747&lt;1),"Fail","Pass")</f>
        <v>Pass</v>
      </c>
    </row>
    <row r="746" spans="1:3" x14ac:dyDescent="0.25">
      <c r="A746">
        <v>745</v>
      </c>
      <c r="B746" t="str">
        <f>IF(AND('Sch D1 Rural'!G748&gt;0,'Sch D1 Rural'!F748&lt;1),"Fail","Pass")</f>
        <v>Pass</v>
      </c>
      <c r="C746" t="str">
        <f>IF(AND('Sch D1 Rural'!F748&gt;0,'Sch D1 Rural'!G748&lt;1),"Fail","Pass")</f>
        <v>Pass</v>
      </c>
    </row>
    <row r="747" spans="1:3" x14ac:dyDescent="0.25">
      <c r="A747">
        <v>746</v>
      </c>
      <c r="B747" t="str">
        <f>IF(AND('Sch D1 Rural'!G749&gt;0,'Sch D1 Rural'!F749&lt;1),"Fail","Pass")</f>
        <v>Pass</v>
      </c>
      <c r="C747" t="str">
        <f>IF(AND('Sch D1 Rural'!F749&gt;0,'Sch D1 Rural'!G749&lt;1),"Fail","Pass")</f>
        <v>Pass</v>
      </c>
    </row>
    <row r="748" spans="1:3" x14ac:dyDescent="0.25">
      <c r="A748">
        <v>747</v>
      </c>
      <c r="B748" t="str">
        <f>IF(AND('Sch D1 Rural'!G750&gt;0,'Sch D1 Rural'!F750&lt;1),"Fail","Pass")</f>
        <v>Pass</v>
      </c>
      <c r="C748" t="str">
        <f>IF(AND('Sch D1 Rural'!F750&gt;0,'Sch D1 Rural'!G750&lt;1),"Fail","Pass")</f>
        <v>Pass</v>
      </c>
    </row>
    <row r="749" spans="1:3" x14ac:dyDescent="0.25">
      <c r="A749">
        <v>748</v>
      </c>
      <c r="B749" t="str">
        <f>IF(AND('Sch D1 Rural'!G751&gt;0,'Sch D1 Rural'!F751&lt;1),"Fail","Pass")</f>
        <v>Pass</v>
      </c>
      <c r="C749" t="str">
        <f>IF(AND('Sch D1 Rural'!F751&gt;0,'Sch D1 Rural'!G751&lt;1),"Fail","Pass")</f>
        <v>Pass</v>
      </c>
    </row>
    <row r="750" spans="1:3" x14ac:dyDescent="0.25">
      <c r="A750">
        <v>749</v>
      </c>
      <c r="B750" t="str">
        <f>IF(AND('Sch D1 Rural'!G752&gt;0,'Sch D1 Rural'!F752&lt;1),"Fail","Pass")</f>
        <v>Pass</v>
      </c>
      <c r="C750" t="str">
        <f>IF(AND('Sch D1 Rural'!F752&gt;0,'Sch D1 Rural'!G752&lt;1),"Fail","Pass")</f>
        <v>Pass</v>
      </c>
    </row>
    <row r="751" spans="1:3" x14ac:dyDescent="0.25">
      <c r="A751">
        <v>750</v>
      </c>
      <c r="B751" t="str">
        <f>IF(AND('Sch D1 Rural'!G753&gt;0,'Sch D1 Rural'!F753&lt;1),"Fail","Pass")</f>
        <v>Pass</v>
      </c>
      <c r="C751" t="str">
        <f>IF(AND('Sch D1 Rural'!F753&gt;0,'Sch D1 Rural'!G753&lt;1),"Fail","Pass")</f>
        <v>Pass</v>
      </c>
    </row>
    <row r="752" spans="1:3" x14ac:dyDescent="0.25">
      <c r="A752">
        <v>751</v>
      </c>
      <c r="B752" t="str">
        <f>IF(AND('Sch D1 Rural'!G754&gt;0,'Sch D1 Rural'!F754&lt;1),"Fail","Pass")</f>
        <v>Pass</v>
      </c>
      <c r="C752" t="str">
        <f>IF(AND('Sch D1 Rural'!F754&gt;0,'Sch D1 Rural'!G754&lt;1),"Fail","Pass")</f>
        <v>Pass</v>
      </c>
    </row>
    <row r="753" spans="1:3" x14ac:dyDescent="0.25">
      <c r="A753">
        <v>752</v>
      </c>
      <c r="B753" t="str">
        <f>IF(AND('Sch D1 Rural'!G755&gt;0,'Sch D1 Rural'!F755&lt;1),"Fail","Pass")</f>
        <v>Pass</v>
      </c>
      <c r="C753" t="str">
        <f>IF(AND('Sch D1 Rural'!F755&gt;0,'Sch D1 Rural'!G755&lt;1),"Fail","Pass")</f>
        <v>Pass</v>
      </c>
    </row>
    <row r="754" spans="1:3" x14ac:dyDescent="0.25">
      <c r="A754">
        <v>753</v>
      </c>
      <c r="B754" t="str">
        <f>IF(AND('Sch D1 Rural'!G756&gt;0,'Sch D1 Rural'!F756&lt;1),"Fail","Pass")</f>
        <v>Pass</v>
      </c>
      <c r="C754" t="str">
        <f>IF(AND('Sch D1 Rural'!F756&gt;0,'Sch D1 Rural'!G756&lt;1),"Fail","Pass")</f>
        <v>Pass</v>
      </c>
    </row>
    <row r="755" spans="1:3" x14ac:dyDescent="0.25">
      <c r="A755">
        <v>754</v>
      </c>
      <c r="B755" t="str">
        <f>IF(AND('Sch D1 Rural'!G757&gt;0,'Sch D1 Rural'!F757&lt;1),"Fail","Pass")</f>
        <v>Pass</v>
      </c>
      <c r="C755" t="str">
        <f>IF(AND('Sch D1 Rural'!F757&gt;0,'Sch D1 Rural'!G757&lt;1),"Fail","Pass")</f>
        <v>Pass</v>
      </c>
    </row>
    <row r="756" spans="1:3" x14ac:dyDescent="0.25">
      <c r="A756">
        <v>755</v>
      </c>
      <c r="B756" t="str">
        <f>IF(AND('Sch D1 Rural'!G758&gt;0,'Sch D1 Rural'!F758&lt;1),"Fail","Pass")</f>
        <v>Pass</v>
      </c>
      <c r="C756" t="str">
        <f>IF(AND('Sch D1 Rural'!F758&gt;0,'Sch D1 Rural'!G758&lt;1),"Fail","Pass")</f>
        <v>Pass</v>
      </c>
    </row>
    <row r="757" spans="1:3" x14ac:dyDescent="0.25">
      <c r="A757">
        <v>756</v>
      </c>
      <c r="B757" t="str">
        <f>IF(AND('Sch D1 Rural'!G759&gt;0,'Sch D1 Rural'!F759&lt;1),"Fail","Pass")</f>
        <v>Pass</v>
      </c>
      <c r="C757" t="str">
        <f>IF(AND('Sch D1 Rural'!F759&gt;0,'Sch D1 Rural'!G759&lt;1),"Fail","Pass")</f>
        <v>Pass</v>
      </c>
    </row>
    <row r="758" spans="1:3" x14ac:dyDescent="0.25">
      <c r="A758">
        <v>757</v>
      </c>
      <c r="B758" t="str">
        <f>IF(AND('Sch D1 Rural'!G760&gt;0,'Sch D1 Rural'!F760&lt;1),"Fail","Pass")</f>
        <v>Pass</v>
      </c>
      <c r="C758" t="str">
        <f>IF(AND('Sch D1 Rural'!F760&gt;0,'Sch D1 Rural'!G760&lt;1),"Fail","Pass")</f>
        <v>Pass</v>
      </c>
    </row>
    <row r="759" spans="1:3" x14ac:dyDescent="0.25">
      <c r="A759">
        <v>758</v>
      </c>
      <c r="B759" t="str">
        <f>IF(AND('Sch D1 Rural'!G761&gt;0,'Sch D1 Rural'!F761&lt;1),"Fail","Pass")</f>
        <v>Pass</v>
      </c>
      <c r="C759" t="str">
        <f>IF(AND('Sch D1 Rural'!F761&gt;0,'Sch D1 Rural'!G761&lt;1),"Fail","Pass")</f>
        <v>Pass</v>
      </c>
    </row>
    <row r="760" spans="1:3" x14ac:dyDescent="0.25">
      <c r="A760">
        <v>759</v>
      </c>
      <c r="B760" t="str">
        <f>IF(AND('Sch D1 Rural'!G762&gt;0,'Sch D1 Rural'!F762&lt;1),"Fail","Pass")</f>
        <v>Pass</v>
      </c>
      <c r="C760" t="str">
        <f>IF(AND('Sch D1 Rural'!F762&gt;0,'Sch D1 Rural'!G762&lt;1),"Fail","Pass")</f>
        <v>Pass</v>
      </c>
    </row>
    <row r="761" spans="1:3" x14ac:dyDescent="0.25">
      <c r="A761">
        <v>760</v>
      </c>
      <c r="B761" t="str">
        <f>IF(AND('Sch D1 Rural'!G763&gt;0,'Sch D1 Rural'!F763&lt;1),"Fail","Pass")</f>
        <v>Pass</v>
      </c>
      <c r="C761" t="str">
        <f>IF(AND('Sch D1 Rural'!F763&gt;0,'Sch D1 Rural'!G763&lt;1),"Fail","Pass")</f>
        <v>Pass</v>
      </c>
    </row>
    <row r="762" spans="1:3" x14ac:dyDescent="0.25">
      <c r="A762">
        <v>761</v>
      </c>
      <c r="B762" t="str">
        <f>IF(AND('Sch D1 Rural'!G764&gt;0,'Sch D1 Rural'!F764&lt;1),"Fail","Pass")</f>
        <v>Pass</v>
      </c>
      <c r="C762" t="str">
        <f>IF(AND('Sch D1 Rural'!F764&gt;0,'Sch D1 Rural'!G764&lt;1),"Fail","Pass")</f>
        <v>Pass</v>
      </c>
    </row>
    <row r="763" spans="1:3" x14ac:dyDescent="0.25">
      <c r="A763">
        <v>762</v>
      </c>
      <c r="B763" t="str">
        <f>IF(AND('Sch D1 Rural'!G765&gt;0,'Sch D1 Rural'!F765&lt;1),"Fail","Pass")</f>
        <v>Pass</v>
      </c>
      <c r="C763" t="str">
        <f>IF(AND('Sch D1 Rural'!F765&gt;0,'Sch D1 Rural'!G765&lt;1),"Fail","Pass")</f>
        <v>Pass</v>
      </c>
    </row>
    <row r="764" spans="1:3" x14ac:dyDescent="0.25">
      <c r="A764">
        <v>763</v>
      </c>
      <c r="B764" t="str">
        <f>IF(AND('Sch D1 Rural'!G766&gt;0,'Sch D1 Rural'!F766&lt;1),"Fail","Pass")</f>
        <v>Pass</v>
      </c>
      <c r="C764" t="str">
        <f>IF(AND('Sch D1 Rural'!F766&gt;0,'Sch D1 Rural'!G766&lt;1),"Fail","Pass")</f>
        <v>Pass</v>
      </c>
    </row>
    <row r="765" spans="1:3" x14ac:dyDescent="0.25">
      <c r="A765">
        <v>764</v>
      </c>
      <c r="B765" t="str">
        <f>IF(AND('Sch D1 Rural'!G767&gt;0,'Sch D1 Rural'!F767&lt;1),"Fail","Pass")</f>
        <v>Pass</v>
      </c>
      <c r="C765" t="str">
        <f>IF(AND('Sch D1 Rural'!F767&gt;0,'Sch D1 Rural'!G767&lt;1),"Fail","Pass")</f>
        <v>Pass</v>
      </c>
    </row>
    <row r="766" spans="1:3" x14ac:dyDescent="0.25">
      <c r="A766">
        <v>765</v>
      </c>
      <c r="B766" t="str">
        <f>IF(AND('Sch D1 Rural'!G768&gt;0,'Sch D1 Rural'!F768&lt;1),"Fail","Pass")</f>
        <v>Pass</v>
      </c>
      <c r="C766" t="str">
        <f>IF(AND('Sch D1 Rural'!F768&gt;0,'Sch D1 Rural'!G768&lt;1),"Fail","Pass")</f>
        <v>Pass</v>
      </c>
    </row>
    <row r="767" spans="1:3" x14ac:dyDescent="0.25">
      <c r="A767">
        <v>766</v>
      </c>
      <c r="B767" t="str">
        <f>IF(AND('Sch D1 Rural'!G769&gt;0,'Sch D1 Rural'!F769&lt;1),"Fail","Pass")</f>
        <v>Pass</v>
      </c>
      <c r="C767" t="str">
        <f>IF(AND('Sch D1 Rural'!F769&gt;0,'Sch D1 Rural'!G769&lt;1),"Fail","Pass")</f>
        <v>Pass</v>
      </c>
    </row>
    <row r="768" spans="1:3" x14ac:dyDescent="0.25">
      <c r="A768">
        <v>767</v>
      </c>
      <c r="B768" t="str">
        <f>IF(AND('Sch D1 Rural'!G770&gt;0,'Sch D1 Rural'!F770&lt;1),"Fail","Pass")</f>
        <v>Pass</v>
      </c>
      <c r="C768" t="str">
        <f>IF(AND('Sch D1 Rural'!F770&gt;0,'Sch D1 Rural'!G770&lt;1),"Fail","Pass")</f>
        <v>Pass</v>
      </c>
    </row>
    <row r="769" spans="1:3" x14ac:dyDescent="0.25">
      <c r="A769">
        <v>768</v>
      </c>
      <c r="B769" t="str">
        <f>IF(AND('Sch D1 Rural'!G771&gt;0,'Sch D1 Rural'!F771&lt;1),"Fail","Pass")</f>
        <v>Pass</v>
      </c>
      <c r="C769" t="str">
        <f>IF(AND('Sch D1 Rural'!F771&gt;0,'Sch D1 Rural'!G771&lt;1),"Fail","Pass")</f>
        <v>Pass</v>
      </c>
    </row>
    <row r="770" spans="1:3" x14ac:dyDescent="0.25">
      <c r="A770">
        <v>769</v>
      </c>
      <c r="B770" t="str">
        <f>IF(AND('Sch D1 Rural'!G772&gt;0,'Sch D1 Rural'!F772&lt;1),"Fail","Pass")</f>
        <v>Pass</v>
      </c>
      <c r="C770" t="str">
        <f>IF(AND('Sch D1 Rural'!F772&gt;0,'Sch D1 Rural'!G772&lt;1),"Fail","Pass")</f>
        <v>Pass</v>
      </c>
    </row>
    <row r="771" spans="1:3" x14ac:dyDescent="0.25">
      <c r="A771">
        <v>770</v>
      </c>
      <c r="B771" t="str">
        <f>IF(AND('Sch D1 Rural'!G773&gt;0,'Sch D1 Rural'!F773&lt;1),"Fail","Pass")</f>
        <v>Pass</v>
      </c>
      <c r="C771" t="str">
        <f>IF(AND('Sch D1 Rural'!F773&gt;0,'Sch D1 Rural'!G773&lt;1),"Fail","Pass")</f>
        <v>Pass</v>
      </c>
    </row>
    <row r="772" spans="1:3" x14ac:dyDescent="0.25">
      <c r="A772">
        <v>771</v>
      </c>
      <c r="B772" t="str">
        <f>IF(AND('Sch D1 Rural'!G774&gt;0,'Sch D1 Rural'!F774&lt;1),"Fail","Pass")</f>
        <v>Pass</v>
      </c>
      <c r="C772" t="str">
        <f>IF(AND('Sch D1 Rural'!F774&gt;0,'Sch D1 Rural'!G774&lt;1),"Fail","Pass")</f>
        <v>Pass</v>
      </c>
    </row>
    <row r="773" spans="1:3" x14ac:dyDescent="0.25">
      <c r="A773">
        <v>772</v>
      </c>
      <c r="B773" t="str">
        <f>IF(AND('Sch D1 Rural'!G775&gt;0,'Sch D1 Rural'!F775&lt;1),"Fail","Pass")</f>
        <v>Pass</v>
      </c>
      <c r="C773" t="str">
        <f>IF(AND('Sch D1 Rural'!F775&gt;0,'Sch D1 Rural'!G775&lt;1),"Fail","Pass")</f>
        <v>Pass</v>
      </c>
    </row>
    <row r="774" spans="1:3" x14ac:dyDescent="0.25">
      <c r="A774">
        <v>773</v>
      </c>
      <c r="B774" t="str">
        <f>IF(AND('Sch D1 Rural'!G776&gt;0,'Sch D1 Rural'!F776&lt;1),"Fail","Pass")</f>
        <v>Pass</v>
      </c>
      <c r="C774" t="str">
        <f>IF(AND('Sch D1 Rural'!F776&gt;0,'Sch D1 Rural'!G776&lt;1),"Fail","Pass")</f>
        <v>Pass</v>
      </c>
    </row>
    <row r="775" spans="1:3" x14ac:dyDescent="0.25">
      <c r="A775">
        <v>774</v>
      </c>
      <c r="B775" t="str">
        <f>IF(AND('Sch D1 Rural'!G777&gt;0,'Sch D1 Rural'!F777&lt;1),"Fail","Pass")</f>
        <v>Pass</v>
      </c>
      <c r="C775" t="str">
        <f>IF(AND('Sch D1 Rural'!F777&gt;0,'Sch D1 Rural'!G777&lt;1),"Fail","Pass")</f>
        <v>Pass</v>
      </c>
    </row>
    <row r="776" spans="1:3" x14ac:dyDescent="0.25">
      <c r="A776">
        <v>775</v>
      </c>
      <c r="B776" t="str">
        <f>IF(AND('Sch D1 Rural'!G778&gt;0,'Sch D1 Rural'!F778&lt;1),"Fail","Pass")</f>
        <v>Pass</v>
      </c>
      <c r="C776" t="str">
        <f>IF(AND('Sch D1 Rural'!F778&gt;0,'Sch D1 Rural'!G778&lt;1),"Fail","Pass")</f>
        <v>Pass</v>
      </c>
    </row>
    <row r="777" spans="1:3" x14ac:dyDescent="0.25">
      <c r="A777">
        <v>776</v>
      </c>
      <c r="B777" t="str">
        <f>IF(AND('Sch D1 Rural'!G779&gt;0,'Sch D1 Rural'!F779&lt;1),"Fail","Pass")</f>
        <v>Pass</v>
      </c>
      <c r="C777" t="str">
        <f>IF(AND('Sch D1 Rural'!F779&gt;0,'Sch D1 Rural'!G779&lt;1),"Fail","Pass")</f>
        <v>Pass</v>
      </c>
    </row>
    <row r="778" spans="1:3" x14ac:dyDescent="0.25">
      <c r="A778">
        <v>777</v>
      </c>
      <c r="B778" t="str">
        <f>IF(AND('Sch D1 Rural'!G780&gt;0,'Sch D1 Rural'!F780&lt;1),"Fail","Pass")</f>
        <v>Pass</v>
      </c>
      <c r="C778" t="str">
        <f>IF(AND('Sch D1 Rural'!F780&gt;0,'Sch D1 Rural'!G780&lt;1),"Fail","Pass")</f>
        <v>Pass</v>
      </c>
    </row>
    <row r="779" spans="1:3" x14ac:dyDescent="0.25">
      <c r="A779">
        <v>778</v>
      </c>
      <c r="B779" t="str">
        <f>IF(AND('Sch D1 Rural'!G781&gt;0,'Sch D1 Rural'!F781&lt;1),"Fail","Pass")</f>
        <v>Pass</v>
      </c>
      <c r="C779" t="str">
        <f>IF(AND('Sch D1 Rural'!F781&gt;0,'Sch D1 Rural'!G781&lt;1),"Fail","Pass")</f>
        <v>Pass</v>
      </c>
    </row>
    <row r="780" spans="1:3" x14ac:dyDescent="0.25">
      <c r="A780">
        <v>779</v>
      </c>
      <c r="B780" t="str">
        <f>IF(AND('Sch D1 Rural'!G782&gt;0,'Sch D1 Rural'!F782&lt;1),"Fail","Pass")</f>
        <v>Pass</v>
      </c>
      <c r="C780" t="str">
        <f>IF(AND('Sch D1 Rural'!F782&gt;0,'Sch D1 Rural'!G782&lt;1),"Fail","Pass")</f>
        <v>Pass</v>
      </c>
    </row>
    <row r="781" spans="1:3" x14ac:dyDescent="0.25">
      <c r="A781">
        <v>780</v>
      </c>
      <c r="B781" t="str">
        <f>IF(AND('Sch D1 Rural'!G783&gt;0,'Sch D1 Rural'!F783&lt;1),"Fail","Pass")</f>
        <v>Pass</v>
      </c>
      <c r="C781" t="str">
        <f>IF(AND('Sch D1 Rural'!F783&gt;0,'Sch D1 Rural'!G783&lt;1),"Fail","Pass")</f>
        <v>Pass</v>
      </c>
    </row>
    <row r="782" spans="1:3" x14ac:dyDescent="0.25">
      <c r="A782">
        <v>781</v>
      </c>
      <c r="B782" t="str">
        <f>IF(AND('Sch D1 Rural'!G784&gt;0,'Sch D1 Rural'!F784&lt;1),"Fail","Pass")</f>
        <v>Pass</v>
      </c>
      <c r="C782" t="str">
        <f>IF(AND('Sch D1 Rural'!F784&gt;0,'Sch D1 Rural'!G784&lt;1),"Fail","Pass")</f>
        <v>Pass</v>
      </c>
    </row>
    <row r="783" spans="1:3" x14ac:dyDescent="0.25">
      <c r="A783">
        <v>782</v>
      </c>
      <c r="B783" t="str">
        <f>IF(AND('Sch D1 Rural'!G785&gt;0,'Sch D1 Rural'!F785&lt;1),"Fail","Pass")</f>
        <v>Pass</v>
      </c>
      <c r="C783" t="str">
        <f>IF(AND('Sch D1 Rural'!F785&gt;0,'Sch D1 Rural'!G785&lt;1),"Fail","Pass")</f>
        <v>Pass</v>
      </c>
    </row>
    <row r="784" spans="1:3" x14ac:dyDescent="0.25">
      <c r="A784">
        <v>783</v>
      </c>
      <c r="B784" t="str">
        <f>IF(AND('Sch D1 Rural'!G786&gt;0,'Sch D1 Rural'!F786&lt;1),"Fail","Pass")</f>
        <v>Pass</v>
      </c>
      <c r="C784" t="str">
        <f>IF(AND('Sch D1 Rural'!F786&gt;0,'Sch D1 Rural'!G786&lt;1),"Fail","Pass")</f>
        <v>Pass</v>
      </c>
    </row>
    <row r="785" spans="1:3" x14ac:dyDescent="0.25">
      <c r="A785">
        <v>784</v>
      </c>
      <c r="B785" t="str">
        <f>IF(AND('Sch D1 Rural'!G787&gt;0,'Sch D1 Rural'!F787&lt;1),"Fail","Pass")</f>
        <v>Pass</v>
      </c>
      <c r="C785" t="str">
        <f>IF(AND('Sch D1 Rural'!F787&gt;0,'Sch D1 Rural'!G787&lt;1),"Fail","Pass")</f>
        <v>Pass</v>
      </c>
    </row>
    <row r="786" spans="1:3" x14ac:dyDescent="0.25">
      <c r="A786">
        <v>785</v>
      </c>
      <c r="B786" t="str">
        <f>IF(AND('Sch D1 Rural'!G788&gt;0,'Sch D1 Rural'!F788&lt;1),"Fail","Pass")</f>
        <v>Pass</v>
      </c>
      <c r="C786" t="str">
        <f>IF(AND('Sch D1 Rural'!F788&gt;0,'Sch D1 Rural'!G788&lt;1),"Fail","Pass")</f>
        <v>Pass</v>
      </c>
    </row>
    <row r="787" spans="1:3" x14ac:dyDescent="0.25">
      <c r="A787">
        <v>786</v>
      </c>
      <c r="B787" t="str">
        <f>IF(AND('Sch D1 Rural'!G789&gt;0,'Sch D1 Rural'!F789&lt;1),"Fail","Pass")</f>
        <v>Pass</v>
      </c>
      <c r="C787" t="str">
        <f>IF(AND('Sch D1 Rural'!F789&gt;0,'Sch D1 Rural'!G789&lt;1),"Fail","Pass")</f>
        <v>Pass</v>
      </c>
    </row>
    <row r="788" spans="1:3" x14ac:dyDescent="0.25">
      <c r="A788">
        <v>787</v>
      </c>
      <c r="B788" t="str">
        <f>IF(AND('Sch D1 Rural'!G790&gt;0,'Sch D1 Rural'!F790&lt;1),"Fail","Pass")</f>
        <v>Pass</v>
      </c>
      <c r="C788" t="str">
        <f>IF(AND('Sch D1 Rural'!F790&gt;0,'Sch D1 Rural'!G790&lt;1),"Fail","Pass")</f>
        <v>Pass</v>
      </c>
    </row>
    <row r="789" spans="1:3" x14ac:dyDescent="0.25">
      <c r="A789">
        <v>788</v>
      </c>
      <c r="B789" t="str">
        <f>IF(AND('Sch D1 Rural'!G791&gt;0,'Sch D1 Rural'!F791&lt;1),"Fail","Pass")</f>
        <v>Pass</v>
      </c>
      <c r="C789" t="str">
        <f>IF(AND('Sch D1 Rural'!F791&gt;0,'Sch D1 Rural'!G791&lt;1),"Fail","Pass")</f>
        <v>Pass</v>
      </c>
    </row>
    <row r="790" spans="1:3" x14ac:dyDescent="0.25">
      <c r="A790">
        <v>789</v>
      </c>
      <c r="B790" t="str">
        <f>IF(AND('Sch D1 Rural'!G792&gt;0,'Sch D1 Rural'!F792&lt;1),"Fail","Pass")</f>
        <v>Pass</v>
      </c>
      <c r="C790" t="str">
        <f>IF(AND('Sch D1 Rural'!F792&gt;0,'Sch D1 Rural'!G792&lt;1),"Fail","Pass")</f>
        <v>Pass</v>
      </c>
    </row>
    <row r="791" spans="1:3" x14ac:dyDescent="0.25">
      <c r="A791">
        <v>790</v>
      </c>
      <c r="B791" t="str">
        <f>IF(AND('Sch D1 Rural'!G793&gt;0,'Sch D1 Rural'!F793&lt;1),"Fail","Pass")</f>
        <v>Pass</v>
      </c>
      <c r="C791" t="str">
        <f>IF(AND('Sch D1 Rural'!F793&gt;0,'Sch D1 Rural'!G793&lt;1),"Fail","Pass")</f>
        <v>Pass</v>
      </c>
    </row>
    <row r="792" spans="1:3" x14ac:dyDescent="0.25">
      <c r="A792">
        <v>791</v>
      </c>
      <c r="B792" t="str">
        <f>IF(AND('Sch D1 Rural'!G794&gt;0,'Sch D1 Rural'!F794&lt;1),"Fail","Pass")</f>
        <v>Pass</v>
      </c>
      <c r="C792" t="str">
        <f>IF(AND('Sch D1 Rural'!F794&gt;0,'Sch D1 Rural'!G794&lt;1),"Fail","Pass")</f>
        <v>Pass</v>
      </c>
    </row>
    <row r="793" spans="1:3" x14ac:dyDescent="0.25">
      <c r="A793">
        <v>792</v>
      </c>
      <c r="B793" t="str">
        <f>IF(AND('Sch D1 Rural'!G795&gt;0,'Sch D1 Rural'!F795&lt;1),"Fail","Pass")</f>
        <v>Pass</v>
      </c>
      <c r="C793" t="str">
        <f>IF(AND('Sch D1 Rural'!F795&gt;0,'Sch D1 Rural'!G795&lt;1),"Fail","Pass")</f>
        <v>Pass</v>
      </c>
    </row>
    <row r="794" spans="1:3" x14ac:dyDescent="0.25">
      <c r="A794">
        <v>793</v>
      </c>
      <c r="B794" t="str">
        <f>IF(AND('Sch D1 Rural'!G796&gt;0,'Sch D1 Rural'!F796&lt;1),"Fail","Pass")</f>
        <v>Pass</v>
      </c>
      <c r="C794" t="str">
        <f>IF(AND('Sch D1 Rural'!F796&gt;0,'Sch D1 Rural'!G796&lt;1),"Fail","Pass")</f>
        <v>Pass</v>
      </c>
    </row>
    <row r="795" spans="1:3" x14ac:dyDescent="0.25">
      <c r="A795">
        <v>794</v>
      </c>
      <c r="B795" t="str">
        <f>IF(AND('Sch D1 Rural'!G797&gt;0,'Sch D1 Rural'!F797&lt;1),"Fail","Pass")</f>
        <v>Pass</v>
      </c>
      <c r="C795" t="str">
        <f>IF(AND('Sch D1 Rural'!F797&gt;0,'Sch D1 Rural'!G797&lt;1),"Fail","Pass")</f>
        <v>Pass</v>
      </c>
    </row>
    <row r="796" spans="1:3" x14ac:dyDescent="0.25">
      <c r="A796">
        <v>795</v>
      </c>
      <c r="B796" t="str">
        <f>IF(AND('Sch D1 Rural'!G798&gt;0,'Sch D1 Rural'!F798&lt;1),"Fail","Pass")</f>
        <v>Pass</v>
      </c>
      <c r="C796" t="str">
        <f>IF(AND('Sch D1 Rural'!F798&gt;0,'Sch D1 Rural'!G798&lt;1),"Fail","Pass")</f>
        <v>Pass</v>
      </c>
    </row>
    <row r="797" spans="1:3" x14ac:dyDescent="0.25">
      <c r="A797">
        <v>796</v>
      </c>
      <c r="B797" t="str">
        <f>IF(AND('Sch D1 Rural'!G799&gt;0,'Sch D1 Rural'!F799&lt;1),"Fail","Pass")</f>
        <v>Pass</v>
      </c>
      <c r="C797" t="str">
        <f>IF(AND('Sch D1 Rural'!F799&gt;0,'Sch D1 Rural'!G799&lt;1),"Fail","Pass")</f>
        <v>Pass</v>
      </c>
    </row>
    <row r="798" spans="1:3" x14ac:dyDescent="0.25">
      <c r="A798">
        <v>797</v>
      </c>
      <c r="B798" t="str">
        <f>IF(AND('Sch D1 Rural'!G800&gt;0,'Sch D1 Rural'!F800&lt;1),"Fail","Pass")</f>
        <v>Pass</v>
      </c>
      <c r="C798" t="str">
        <f>IF(AND('Sch D1 Rural'!F800&gt;0,'Sch D1 Rural'!G800&lt;1),"Fail","Pass")</f>
        <v>Pass</v>
      </c>
    </row>
    <row r="799" spans="1:3" x14ac:dyDescent="0.25">
      <c r="A799">
        <v>798</v>
      </c>
      <c r="B799" t="str">
        <f>IF(AND('Sch D1 Rural'!G801&gt;0,'Sch D1 Rural'!F801&lt;1),"Fail","Pass")</f>
        <v>Pass</v>
      </c>
      <c r="C799" t="str">
        <f>IF(AND('Sch D1 Rural'!F801&gt;0,'Sch D1 Rural'!G801&lt;1),"Fail","Pass")</f>
        <v>Pass</v>
      </c>
    </row>
    <row r="800" spans="1:3" x14ac:dyDescent="0.25">
      <c r="A800">
        <v>799</v>
      </c>
      <c r="B800" t="str">
        <f>IF(AND('Sch D1 Rural'!G802&gt;0,'Sch D1 Rural'!F802&lt;1),"Fail","Pass")</f>
        <v>Pass</v>
      </c>
      <c r="C800" t="str">
        <f>IF(AND('Sch D1 Rural'!F802&gt;0,'Sch D1 Rural'!G802&lt;1),"Fail","Pass")</f>
        <v>Pass</v>
      </c>
    </row>
    <row r="801" spans="1:3" x14ac:dyDescent="0.25">
      <c r="A801">
        <v>800</v>
      </c>
      <c r="B801" t="str">
        <f>IF(AND('Sch D1 Rural'!G803&gt;0,'Sch D1 Rural'!F803&lt;1),"Fail","Pass")</f>
        <v>Pass</v>
      </c>
      <c r="C801" t="str">
        <f>IF(AND('Sch D1 Rural'!F803&gt;0,'Sch D1 Rural'!G803&lt;1),"Fail","Pass")</f>
        <v>Pass</v>
      </c>
    </row>
    <row r="802" spans="1:3" x14ac:dyDescent="0.25">
      <c r="A802">
        <v>801</v>
      </c>
      <c r="B802" t="str">
        <f>IF(AND('Sch D1 Rural'!G804&gt;0,'Sch D1 Rural'!F804&lt;1),"Fail","Pass")</f>
        <v>Pass</v>
      </c>
      <c r="C802" t="str">
        <f>IF(AND('Sch D1 Rural'!F804&gt;0,'Sch D1 Rural'!G804&lt;1),"Fail","Pass")</f>
        <v>Pass</v>
      </c>
    </row>
    <row r="803" spans="1:3" x14ac:dyDescent="0.25">
      <c r="A803">
        <v>802</v>
      </c>
      <c r="B803" t="str">
        <f>IF(AND('Sch D1 Rural'!G805&gt;0,'Sch D1 Rural'!F805&lt;1),"Fail","Pass")</f>
        <v>Pass</v>
      </c>
      <c r="C803" t="str">
        <f>IF(AND('Sch D1 Rural'!F805&gt;0,'Sch D1 Rural'!G805&lt;1),"Fail","Pass")</f>
        <v>Pass</v>
      </c>
    </row>
    <row r="804" spans="1:3" x14ac:dyDescent="0.25">
      <c r="A804">
        <v>803</v>
      </c>
      <c r="B804" t="str">
        <f>IF(AND('Sch D1 Rural'!G806&gt;0,'Sch D1 Rural'!F806&lt;1),"Fail","Pass")</f>
        <v>Pass</v>
      </c>
      <c r="C804" t="str">
        <f>IF(AND('Sch D1 Rural'!F806&gt;0,'Sch D1 Rural'!G806&lt;1),"Fail","Pass")</f>
        <v>Pass</v>
      </c>
    </row>
    <row r="805" spans="1:3" x14ac:dyDescent="0.25">
      <c r="A805">
        <v>804</v>
      </c>
      <c r="B805" t="str">
        <f>IF(AND('Sch D1 Rural'!G807&gt;0,'Sch D1 Rural'!F807&lt;1),"Fail","Pass")</f>
        <v>Pass</v>
      </c>
      <c r="C805" t="str">
        <f>IF(AND('Sch D1 Rural'!F807&gt;0,'Sch D1 Rural'!G807&lt;1),"Fail","Pass")</f>
        <v>Pass</v>
      </c>
    </row>
    <row r="806" spans="1:3" x14ac:dyDescent="0.25">
      <c r="A806">
        <v>805</v>
      </c>
      <c r="B806" t="str">
        <f>IF(AND('Sch D1 Rural'!G808&gt;0,'Sch D1 Rural'!F808&lt;1),"Fail","Pass")</f>
        <v>Pass</v>
      </c>
      <c r="C806" t="str">
        <f>IF(AND('Sch D1 Rural'!F808&gt;0,'Sch D1 Rural'!G808&lt;1),"Fail","Pass")</f>
        <v>Pass</v>
      </c>
    </row>
    <row r="807" spans="1:3" x14ac:dyDescent="0.25">
      <c r="A807">
        <v>806</v>
      </c>
      <c r="B807" t="str">
        <f>IF(AND('Sch D1 Rural'!G809&gt;0,'Sch D1 Rural'!F809&lt;1),"Fail","Pass")</f>
        <v>Pass</v>
      </c>
      <c r="C807" t="str">
        <f>IF(AND('Sch D1 Rural'!F809&gt;0,'Sch D1 Rural'!G809&lt;1),"Fail","Pass")</f>
        <v>Pass</v>
      </c>
    </row>
    <row r="808" spans="1:3" x14ac:dyDescent="0.25">
      <c r="A808">
        <v>807</v>
      </c>
      <c r="B808" t="str">
        <f>IF(AND('Sch D1 Rural'!G810&gt;0,'Sch D1 Rural'!F810&lt;1),"Fail","Pass")</f>
        <v>Pass</v>
      </c>
      <c r="C808" t="str">
        <f>IF(AND('Sch D1 Rural'!F810&gt;0,'Sch D1 Rural'!G810&lt;1),"Fail","Pass")</f>
        <v>Pass</v>
      </c>
    </row>
    <row r="809" spans="1:3" x14ac:dyDescent="0.25">
      <c r="A809">
        <v>808</v>
      </c>
      <c r="B809" t="str">
        <f>IF(AND('Sch D1 Rural'!G811&gt;0,'Sch D1 Rural'!F811&lt;1),"Fail","Pass")</f>
        <v>Pass</v>
      </c>
      <c r="C809" t="str">
        <f>IF(AND('Sch D1 Rural'!F811&gt;0,'Sch D1 Rural'!G811&lt;1),"Fail","Pass")</f>
        <v>Pass</v>
      </c>
    </row>
    <row r="810" spans="1:3" x14ac:dyDescent="0.25">
      <c r="A810">
        <v>809</v>
      </c>
      <c r="B810" t="str">
        <f>IF(AND('Sch D1 Rural'!G812&gt;0,'Sch D1 Rural'!F812&lt;1),"Fail","Pass")</f>
        <v>Pass</v>
      </c>
      <c r="C810" t="str">
        <f>IF(AND('Sch D1 Rural'!F812&gt;0,'Sch D1 Rural'!G812&lt;1),"Fail","Pass")</f>
        <v>Pass</v>
      </c>
    </row>
    <row r="811" spans="1:3" x14ac:dyDescent="0.25">
      <c r="A811">
        <v>810</v>
      </c>
      <c r="B811" t="str">
        <f>IF(AND('Sch D1 Rural'!G813&gt;0,'Sch D1 Rural'!F813&lt;1),"Fail","Pass")</f>
        <v>Pass</v>
      </c>
      <c r="C811" t="str">
        <f>IF(AND('Sch D1 Rural'!F813&gt;0,'Sch D1 Rural'!G813&lt;1),"Fail","Pass")</f>
        <v>Pass</v>
      </c>
    </row>
    <row r="812" spans="1:3" x14ac:dyDescent="0.25">
      <c r="A812">
        <v>811</v>
      </c>
      <c r="B812" t="str">
        <f>IF(AND('Sch D1 Rural'!G814&gt;0,'Sch D1 Rural'!F814&lt;1),"Fail","Pass")</f>
        <v>Pass</v>
      </c>
      <c r="C812" t="str">
        <f>IF(AND('Sch D1 Rural'!F814&gt;0,'Sch D1 Rural'!G814&lt;1),"Fail","Pass")</f>
        <v>Pass</v>
      </c>
    </row>
    <row r="813" spans="1:3" x14ac:dyDescent="0.25">
      <c r="A813">
        <v>812</v>
      </c>
      <c r="B813" t="str">
        <f>IF(AND('Sch D1 Rural'!G815&gt;0,'Sch D1 Rural'!F815&lt;1),"Fail","Pass")</f>
        <v>Pass</v>
      </c>
      <c r="C813" t="str">
        <f>IF(AND('Sch D1 Rural'!F815&gt;0,'Sch D1 Rural'!G815&lt;1),"Fail","Pass")</f>
        <v>Pass</v>
      </c>
    </row>
    <row r="814" spans="1:3" x14ac:dyDescent="0.25">
      <c r="A814">
        <v>813</v>
      </c>
      <c r="B814" t="str">
        <f>IF(AND('Sch D1 Rural'!G816&gt;0,'Sch D1 Rural'!F816&lt;1),"Fail","Pass")</f>
        <v>Pass</v>
      </c>
      <c r="C814" t="str">
        <f>IF(AND('Sch D1 Rural'!F816&gt;0,'Sch D1 Rural'!G816&lt;1),"Fail","Pass")</f>
        <v>Pass</v>
      </c>
    </row>
    <row r="815" spans="1:3" x14ac:dyDescent="0.25">
      <c r="A815">
        <v>814</v>
      </c>
      <c r="B815" t="str">
        <f>IF(AND('Sch D1 Rural'!G817&gt;0,'Sch D1 Rural'!F817&lt;1),"Fail","Pass")</f>
        <v>Pass</v>
      </c>
      <c r="C815" t="str">
        <f>IF(AND('Sch D1 Rural'!F817&gt;0,'Sch D1 Rural'!G817&lt;1),"Fail","Pass")</f>
        <v>Pass</v>
      </c>
    </row>
    <row r="816" spans="1:3" x14ac:dyDescent="0.25">
      <c r="A816">
        <v>815</v>
      </c>
      <c r="B816" t="str">
        <f>IF(AND('Sch D1 Rural'!G818&gt;0,'Sch D1 Rural'!F818&lt;1),"Fail","Pass")</f>
        <v>Pass</v>
      </c>
      <c r="C816" t="str">
        <f>IF(AND('Sch D1 Rural'!F818&gt;0,'Sch D1 Rural'!G818&lt;1),"Fail","Pass")</f>
        <v>Pass</v>
      </c>
    </row>
    <row r="817" spans="1:3" x14ac:dyDescent="0.25">
      <c r="A817">
        <v>816</v>
      </c>
      <c r="B817" t="str">
        <f>IF(AND('Sch D1 Rural'!G819&gt;0,'Sch D1 Rural'!F819&lt;1),"Fail","Pass")</f>
        <v>Pass</v>
      </c>
      <c r="C817" t="str">
        <f>IF(AND('Sch D1 Rural'!F819&gt;0,'Sch D1 Rural'!G819&lt;1),"Fail","Pass")</f>
        <v>Pass</v>
      </c>
    </row>
    <row r="818" spans="1:3" x14ac:dyDescent="0.25">
      <c r="A818">
        <v>817</v>
      </c>
      <c r="B818" t="str">
        <f>IF(AND('Sch D1 Rural'!G820&gt;0,'Sch D1 Rural'!F820&lt;1),"Fail","Pass")</f>
        <v>Pass</v>
      </c>
      <c r="C818" t="str">
        <f>IF(AND('Sch D1 Rural'!F820&gt;0,'Sch D1 Rural'!G820&lt;1),"Fail","Pass")</f>
        <v>Pass</v>
      </c>
    </row>
    <row r="819" spans="1:3" x14ac:dyDescent="0.25">
      <c r="A819">
        <v>818</v>
      </c>
      <c r="B819" t="str">
        <f>IF(AND('Sch D1 Rural'!G821&gt;0,'Sch D1 Rural'!F821&lt;1),"Fail","Pass")</f>
        <v>Pass</v>
      </c>
      <c r="C819" t="str">
        <f>IF(AND('Sch D1 Rural'!F821&gt;0,'Sch D1 Rural'!G821&lt;1),"Fail","Pass")</f>
        <v>Pass</v>
      </c>
    </row>
    <row r="820" spans="1:3" x14ac:dyDescent="0.25">
      <c r="A820">
        <v>819</v>
      </c>
      <c r="B820" t="str">
        <f>IF(AND('Sch D1 Rural'!G822&gt;0,'Sch D1 Rural'!F822&lt;1),"Fail","Pass")</f>
        <v>Pass</v>
      </c>
      <c r="C820" t="str">
        <f>IF(AND('Sch D1 Rural'!F822&gt;0,'Sch D1 Rural'!G822&lt;1),"Fail","Pass")</f>
        <v>Pass</v>
      </c>
    </row>
    <row r="821" spans="1:3" x14ac:dyDescent="0.25">
      <c r="A821">
        <v>820</v>
      </c>
      <c r="B821" t="str">
        <f>IF(AND('Sch D1 Rural'!G823&gt;0,'Sch D1 Rural'!F823&lt;1),"Fail","Pass")</f>
        <v>Pass</v>
      </c>
      <c r="C821" t="str">
        <f>IF(AND('Sch D1 Rural'!F823&gt;0,'Sch D1 Rural'!G823&lt;1),"Fail","Pass")</f>
        <v>Pass</v>
      </c>
    </row>
    <row r="822" spans="1:3" x14ac:dyDescent="0.25">
      <c r="A822">
        <v>821</v>
      </c>
      <c r="B822" t="str">
        <f>IF(AND('Sch D1 Rural'!G824&gt;0,'Sch D1 Rural'!F824&lt;1),"Fail","Pass")</f>
        <v>Pass</v>
      </c>
      <c r="C822" t="str">
        <f>IF(AND('Sch D1 Rural'!F824&gt;0,'Sch D1 Rural'!G824&lt;1),"Fail","Pass")</f>
        <v>Pass</v>
      </c>
    </row>
    <row r="823" spans="1:3" x14ac:dyDescent="0.25">
      <c r="A823">
        <v>822</v>
      </c>
      <c r="B823" t="str">
        <f>IF(AND('Sch D1 Rural'!G825&gt;0,'Sch D1 Rural'!F825&lt;1),"Fail","Pass")</f>
        <v>Pass</v>
      </c>
      <c r="C823" t="str">
        <f>IF(AND('Sch D1 Rural'!F825&gt;0,'Sch D1 Rural'!G825&lt;1),"Fail","Pass")</f>
        <v>Pass</v>
      </c>
    </row>
    <row r="824" spans="1:3" x14ac:dyDescent="0.25">
      <c r="A824">
        <v>823</v>
      </c>
      <c r="B824" t="str">
        <f>IF(AND('Sch D1 Rural'!G826&gt;0,'Sch D1 Rural'!F826&lt;1),"Fail","Pass")</f>
        <v>Pass</v>
      </c>
      <c r="C824" t="str">
        <f>IF(AND('Sch D1 Rural'!F826&gt;0,'Sch D1 Rural'!G826&lt;1),"Fail","Pass")</f>
        <v>Pass</v>
      </c>
    </row>
    <row r="825" spans="1:3" x14ac:dyDescent="0.25">
      <c r="A825">
        <v>824</v>
      </c>
      <c r="B825" t="str">
        <f>IF(AND('Sch D1 Rural'!G827&gt;0,'Sch D1 Rural'!F827&lt;1),"Fail","Pass")</f>
        <v>Pass</v>
      </c>
      <c r="C825" t="str">
        <f>IF(AND('Sch D1 Rural'!F827&gt;0,'Sch D1 Rural'!G827&lt;1),"Fail","Pass")</f>
        <v>Pass</v>
      </c>
    </row>
    <row r="826" spans="1:3" x14ac:dyDescent="0.25">
      <c r="A826">
        <v>825</v>
      </c>
      <c r="B826" t="str">
        <f>IF(AND('Sch D1 Rural'!G828&gt;0,'Sch D1 Rural'!F828&lt;1),"Fail","Pass")</f>
        <v>Pass</v>
      </c>
      <c r="C826" t="str">
        <f>IF(AND('Sch D1 Rural'!F828&gt;0,'Sch D1 Rural'!G828&lt;1),"Fail","Pass")</f>
        <v>Pass</v>
      </c>
    </row>
    <row r="827" spans="1:3" x14ac:dyDescent="0.25">
      <c r="A827">
        <v>826</v>
      </c>
      <c r="B827" t="str">
        <f>IF(AND('Sch D1 Rural'!G829&gt;0,'Sch D1 Rural'!F829&lt;1),"Fail","Pass")</f>
        <v>Pass</v>
      </c>
      <c r="C827" t="str">
        <f>IF(AND('Sch D1 Rural'!F829&gt;0,'Sch D1 Rural'!G829&lt;1),"Fail","Pass")</f>
        <v>Pass</v>
      </c>
    </row>
    <row r="828" spans="1:3" x14ac:dyDescent="0.25">
      <c r="A828">
        <v>827</v>
      </c>
      <c r="B828" t="str">
        <f>IF(AND('Sch D1 Rural'!G830&gt;0,'Sch D1 Rural'!F830&lt;1),"Fail","Pass")</f>
        <v>Pass</v>
      </c>
      <c r="C828" t="str">
        <f>IF(AND('Sch D1 Rural'!F830&gt;0,'Sch D1 Rural'!G830&lt;1),"Fail","Pass")</f>
        <v>Pass</v>
      </c>
    </row>
    <row r="829" spans="1:3" x14ac:dyDescent="0.25">
      <c r="A829">
        <v>828</v>
      </c>
      <c r="B829" t="str">
        <f>IF(AND('Sch D1 Rural'!G831&gt;0,'Sch D1 Rural'!F831&lt;1),"Fail","Pass")</f>
        <v>Pass</v>
      </c>
      <c r="C829" t="str">
        <f>IF(AND('Sch D1 Rural'!F831&gt;0,'Sch D1 Rural'!G831&lt;1),"Fail","Pass")</f>
        <v>Pass</v>
      </c>
    </row>
    <row r="830" spans="1:3" x14ac:dyDescent="0.25">
      <c r="A830">
        <v>829</v>
      </c>
      <c r="B830" t="str">
        <f>IF(AND('Sch D1 Rural'!G832&gt;0,'Sch D1 Rural'!F832&lt;1),"Fail","Pass")</f>
        <v>Pass</v>
      </c>
      <c r="C830" t="str">
        <f>IF(AND('Sch D1 Rural'!F832&gt;0,'Sch D1 Rural'!G832&lt;1),"Fail","Pass")</f>
        <v>Pass</v>
      </c>
    </row>
    <row r="831" spans="1:3" x14ac:dyDescent="0.25">
      <c r="A831">
        <v>830</v>
      </c>
      <c r="B831" t="str">
        <f>IF(AND('Sch D1 Rural'!G833&gt;0,'Sch D1 Rural'!F833&lt;1),"Fail","Pass")</f>
        <v>Pass</v>
      </c>
      <c r="C831" t="str">
        <f>IF(AND('Sch D1 Rural'!F833&gt;0,'Sch D1 Rural'!G833&lt;1),"Fail","Pass")</f>
        <v>Pass</v>
      </c>
    </row>
    <row r="832" spans="1:3" x14ac:dyDescent="0.25">
      <c r="A832">
        <v>831</v>
      </c>
      <c r="B832" t="str">
        <f>IF(AND('Sch D1 Rural'!G834&gt;0,'Sch D1 Rural'!F834&lt;1),"Fail","Pass")</f>
        <v>Pass</v>
      </c>
      <c r="C832" t="str">
        <f>IF(AND('Sch D1 Rural'!F834&gt;0,'Sch D1 Rural'!G834&lt;1),"Fail","Pass")</f>
        <v>Pass</v>
      </c>
    </row>
    <row r="833" spans="1:3" x14ac:dyDescent="0.25">
      <c r="A833">
        <v>832</v>
      </c>
      <c r="B833" t="str">
        <f>IF(AND('Sch D1 Rural'!G835&gt;0,'Sch D1 Rural'!F835&lt;1),"Fail","Pass")</f>
        <v>Pass</v>
      </c>
      <c r="C833" t="str">
        <f>IF(AND('Sch D1 Rural'!F835&gt;0,'Sch D1 Rural'!G835&lt;1),"Fail","Pass")</f>
        <v>Pass</v>
      </c>
    </row>
    <row r="834" spans="1:3" x14ac:dyDescent="0.25">
      <c r="A834">
        <v>833</v>
      </c>
      <c r="B834" t="str">
        <f>IF(AND('Sch D1 Rural'!G836&gt;0,'Sch D1 Rural'!F836&lt;1),"Fail","Pass")</f>
        <v>Pass</v>
      </c>
      <c r="C834" t="str">
        <f>IF(AND('Sch D1 Rural'!F836&gt;0,'Sch D1 Rural'!G836&lt;1),"Fail","Pass")</f>
        <v>Pass</v>
      </c>
    </row>
    <row r="835" spans="1:3" x14ac:dyDescent="0.25">
      <c r="A835">
        <v>834</v>
      </c>
      <c r="B835" t="str">
        <f>IF(AND('Sch D1 Rural'!G837&gt;0,'Sch D1 Rural'!F837&lt;1),"Fail","Pass")</f>
        <v>Pass</v>
      </c>
      <c r="C835" t="str">
        <f>IF(AND('Sch D1 Rural'!F837&gt;0,'Sch D1 Rural'!G837&lt;1),"Fail","Pass")</f>
        <v>Pass</v>
      </c>
    </row>
    <row r="836" spans="1:3" x14ac:dyDescent="0.25">
      <c r="A836">
        <v>835</v>
      </c>
      <c r="B836" t="str">
        <f>IF(AND('Sch D1 Rural'!G838&gt;0,'Sch D1 Rural'!F838&lt;1),"Fail","Pass")</f>
        <v>Pass</v>
      </c>
      <c r="C836" t="str">
        <f>IF(AND('Sch D1 Rural'!F838&gt;0,'Sch D1 Rural'!G838&lt;1),"Fail","Pass")</f>
        <v>Pass</v>
      </c>
    </row>
    <row r="837" spans="1:3" x14ac:dyDescent="0.25">
      <c r="A837">
        <v>836</v>
      </c>
      <c r="B837" t="str">
        <f>IF(AND('Sch D1 Rural'!G839&gt;0,'Sch D1 Rural'!F839&lt;1),"Fail","Pass")</f>
        <v>Pass</v>
      </c>
      <c r="C837" t="str">
        <f>IF(AND('Sch D1 Rural'!F839&gt;0,'Sch D1 Rural'!G839&lt;1),"Fail","Pass")</f>
        <v>Pass</v>
      </c>
    </row>
    <row r="838" spans="1:3" x14ac:dyDescent="0.25">
      <c r="A838">
        <v>837</v>
      </c>
      <c r="B838" t="str">
        <f>IF(AND('Sch D1 Rural'!G840&gt;0,'Sch D1 Rural'!F840&lt;1),"Fail","Pass")</f>
        <v>Pass</v>
      </c>
      <c r="C838" t="str">
        <f>IF(AND('Sch D1 Rural'!F840&gt;0,'Sch D1 Rural'!G840&lt;1),"Fail","Pass")</f>
        <v>Pass</v>
      </c>
    </row>
    <row r="839" spans="1:3" x14ac:dyDescent="0.25">
      <c r="A839">
        <v>838</v>
      </c>
      <c r="B839" t="str">
        <f>IF(AND('Sch D1 Rural'!G841&gt;0,'Sch D1 Rural'!F841&lt;1),"Fail","Pass")</f>
        <v>Pass</v>
      </c>
      <c r="C839" t="str">
        <f>IF(AND('Sch D1 Rural'!F841&gt;0,'Sch D1 Rural'!G841&lt;1),"Fail","Pass")</f>
        <v>Pass</v>
      </c>
    </row>
    <row r="840" spans="1:3" x14ac:dyDescent="0.25">
      <c r="A840">
        <v>839</v>
      </c>
      <c r="B840" t="str">
        <f>IF(AND('Sch D1 Rural'!G842&gt;0,'Sch D1 Rural'!F842&lt;1),"Fail","Pass")</f>
        <v>Pass</v>
      </c>
      <c r="C840" t="str">
        <f>IF(AND('Sch D1 Rural'!F842&gt;0,'Sch D1 Rural'!G842&lt;1),"Fail","Pass")</f>
        <v>Pass</v>
      </c>
    </row>
    <row r="841" spans="1:3" x14ac:dyDescent="0.25">
      <c r="A841">
        <v>840</v>
      </c>
      <c r="B841" t="str">
        <f>IF(AND('Sch D1 Rural'!G843&gt;0,'Sch D1 Rural'!F843&lt;1),"Fail","Pass")</f>
        <v>Pass</v>
      </c>
      <c r="C841" t="str">
        <f>IF(AND('Sch D1 Rural'!F843&gt;0,'Sch D1 Rural'!G843&lt;1),"Fail","Pass")</f>
        <v>Pass</v>
      </c>
    </row>
    <row r="842" spans="1:3" x14ac:dyDescent="0.25">
      <c r="A842">
        <v>841</v>
      </c>
      <c r="B842" t="str">
        <f>IF(AND('Sch D1 Rural'!G844&gt;0,'Sch D1 Rural'!F844&lt;1),"Fail","Pass")</f>
        <v>Pass</v>
      </c>
      <c r="C842" t="str">
        <f>IF(AND('Sch D1 Rural'!F844&gt;0,'Sch D1 Rural'!G844&lt;1),"Fail","Pass")</f>
        <v>Pass</v>
      </c>
    </row>
    <row r="843" spans="1:3" x14ac:dyDescent="0.25">
      <c r="A843">
        <v>842</v>
      </c>
      <c r="B843" t="str">
        <f>IF(AND('Sch D1 Rural'!G845&gt;0,'Sch D1 Rural'!F845&lt;1),"Fail","Pass")</f>
        <v>Pass</v>
      </c>
      <c r="C843" t="str">
        <f>IF(AND('Sch D1 Rural'!F845&gt;0,'Sch D1 Rural'!G845&lt;1),"Fail","Pass")</f>
        <v>Pass</v>
      </c>
    </row>
    <row r="844" spans="1:3" x14ac:dyDescent="0.25">
      <c r="A844">
        <v>843</v>
      </c>
      <c r="B844" t="str">
        <f>IF(AND('Sch D1 Rural'!G846&gt;0,'Sch D1 Rural'!F846&lt;1),"Fail","Pass")</f>
        <v>Pass</v>
      </c>
      <c r="C844" t="str">
        <f>IF(AND('Sch D1 Rural'!F846&gt;0,'Sch D1 Rural'!G846&lt;1),"Fail","Pass")</f>
        <v>Pass</v>
      </c>
    </row>
    <row r="845" spans="1:3" x14ac:dyDescent="0.25">
      <c r="A845">
        <v>844</v>
      </c>
      <c r="B845" t="str">
        <f>IF(AND('Sch D1 Rural'!G847&gt;0,'Sch D1 Rural'!F847&lt;1),"Fail","Pass")</f>
        <v>Pass</v>
      </c>
      <c r="C845" t="str">
        <f>IF(AND('Sch D1 Rural'!F847&gt;0,'Sch D1 Rural'!G847&lt;1),"Fail","Pass")</f>
        <v>Pass</v>
      </c>
    </row>
    <row r="846" spans="1:3" x14ac:dyDescent="0.25">
      <c r="A846">
        <v>845</v>
      </c>
      <c r="B846" t="str">
        <f>IF(AND('Sch D1 Rural'!G848&gt;0,'Sch D1 Rural'!F848&lt;1),"Fail","Pass")</f>
        <v>Pass</v>
      </c>
      <c r="C846" t="str">
        <f>IF(AND('Sch D1 Rural'!F848&gt;0,'Sch D1 Rural'!G848&lt;1),"Fail","Pass")</f>
        <v>Pass</v>
      </c>
    </row>
    <row r="847" spans="1:3" x14ac:dyDescent="0.25">
      <c r="A847">
        <v>846</v>
      </c>
      <c r="B847" t="str">
        <f>IF(AND('Sch D1 Rural'!G849&gt;0,'Sch D1 Rural'!F849&lt;1),"Fail","Pass")</f>
        <v>Pass</v>
      </c>
      <c r="C847" t="str">
        <f>IF(AND('Sch D1 Rural'!F849&gt;0,'Sch D1 Rural'!G849&lt;1),"Fail","Pass")</f>
        <v>Pass</v>
      </c>
    </row>
    <row r="848" spans="1:3" x14ac:dyDescent="0.25">
      <c r="A848">
        <v>847</v>
      </c>
      <c r="B848" t="str">
        <f>IF(AND('Sch D1 Rural'!G850&gt;0,'Sch D1 Rural'!F850&lt;1),"Fail","Pass")</f>
        <v>Pass</v>
      </c>
      <c r="C848" t="str">
        <f>IF(AND('Sch D1 Rural'!F850&gt;0,'Sch D1 Rural'!G850&lt;1),"Fail","Pass")</f>
        <v>Pass</v>
      </c>
    </row>
    <row r="849" spans="1:3" x14ac:dyDescent="0.25">
      <c r="A849">
        <v>848</v>
      </c>
      <c r="B849" t="str">
        <f>IF(AND('Sch D1 Rural'!G851&gt;0,'Sch D1 Rural'!F851&lt;1),"Fail","Pass")</f>
        <v>Pass</v>
      </c>
      <c r="C849" t="str">
        <f>IF(AND('Sch D1 Rural'!F851&gt;0,'Sch D1 Rural'!G851&lt;1),"Fail","Pass")</f>
        <v>Pass</v>
      </c>
    </row>
    <row r="850" spans="1:3" x14ac:dyDescent="0.25">
      <c r="A850">
        <v>849</v>
      </c>
      <c r="B850" t="str">
        <f>IF(AND('Sch D1 Rural'!G852&gt;0,'Sch D1 Rural'!F852&lt;1),"Fail","Pass")</f>
        <v>Pass</v>
      </c>
      <c r="C850" t="str">
        <f>IF(AND('Sch D1 Rural'!F852&gt;0,'Sch D1 Rural'!G852&lt;1),"Fail","Pass")</f>
        <v>Pass</v>
      </c>
    </row>
    <row r="851" spans="1:3" x14ac:dyDescent="0.25">
      <c r="A851">
        <v>850</v>
      </c>
      <c r="B851" t="str">
        <f>IF(AND('Sch D1 Rural'!G853&gt;0,'Sch D1 Rural'!F853&lt;1),"Fail","Pass")</f>
        <v>Pass</v>
      </c>
      <c r="C851" t="str">
        <f>IF(AND('Sch D1 Rural'!F853&gt;0,'Sch D1 Rural'!G853&lt;1),"Fail","Pass")</f>
        <v>Pass</v>
      </c>
    </row>
    <row r="852" spans="1:3" x14ac:dyDescent="0.25">
      <c r="A852">
        <v>851</v>
      </c>
      <c r="B852" t="str">
        <f>IF(AND('Sch D1 Rural'!G854&gt;0,'Sch D1 Rural'!F854&lt;1),"Fail","Pass")</f>
        <v>Pass</v>
      </c>
      <c r="C852" t="str">
        <f>IF(AND('Sch D1 Rural'!F854&gt;0,'Sch D1 Rural'!G854&lt;1),"Fail","Pass")</f>
        <v>Pass</v>
      </c>
    </row>
    <row r="853" spans="1:3" x14ac:dyDescent="0.25">
      <c r="A853">
        <v>852</v>
      </c>
      <c r="B853" t="str">
        <f>IF(AND('Sch D1 Rural'!G855&gt;0,'Sch D1 Rural'!F855&lt;1),"Fail","Pass")</f>
        <v>Pass</v>
      </c>
      <c r="C853" t="str">
        <f>IF(AND('Sch D1 Rural'!F855&gt;0,'Sch D1 Rural'!G855&lt;1),"Fail","Pass")</f>
        <v>Pass</v>
      </c>
    </row>
    <row r="854" spans="1:3" x14ac:dyDescent="0.25">
      <c r="A854">
        <v>853</v>
      </c>
      <c r="B854" t="str">
        <f>IF(AND('Sch D1 Rural'!G856&gt;0,'Sch D1 Rural'!F856&lt;1),"Fail","Pass")</f>
        <v>Pass</v>
      </c>
      <c r="C854" t="str">
        <f>IF(AND('Sch D1 Rural'!F856&gt;0,'Sch D1 Rural'!G856&lt;1),"Fail","Pass")</f>
        <v>Pass</v>
      </c>
    </row>
    <row r="855" spans="1:3" x14ac:dyDescent="0.25">
      <c r="A855">
        <v>854</v>
      </c>
      <c r="B855" t="str">
        <f>IF(AND('Sch D1 Rural'!G857&gt;0,'Sch D1 Rural'!F857&lt;1),"Fail","Pass")</f>
        <v>Pass</v>
      </c>
      <c r="C855" t="str">
        <f>IF(AND('Sch D1 Rural'!F857&gt;0,'Sch D1 Rural'!G857&lt;1),"Fail","Pass")</f>
        <v>Pass</v>
      </c>
    </row>
    <row r="856" spans="1:3" x14ac:dyDescent="0.25">
      <c r="A856">
        <v>855</v>
      </c>
      <c r="B856" t="str">
        <f>IF(AND('Sch D1 Rural'!G858&gt;0,'Sch D1 Rural'!F858&lt;1),"Fail","Pass")</f>
        <v>Pass</v>
      </c>
      <c r="C856" t="str">
        <f>IF(AND('Sch D1 Rural'!F858&gt;0,'Sch D1 Rural'!G858&lt;1),"Fail","Pass")</f>
        <v>Pass</v>
      </c>
    </row>
    <row r="857" spans="1:3" x14ac:dyDescent="0.25">
      <c r="A857">
        <v>856</v>
      </c>
      <c r="B857" t="str">
        <f>IF(AND('Sch D1 Rural'!G859&gt;0,'Sch D1 Rural'!F859&lt;1),"Fail","Pass")</f>
        <v>Pass</v>
      </c>
      <c r="C857" t="str">
        <f>IF(AND('Sch D1 Rural'!F859&gt;0,'Sch D1 Rural'!G859&lt;1),"Fail","Pass")</f>
        <v>Pass</v>
      </c>
    </row>
    <row r="858" spans="1:3" x14ac:dyDescent="0.25">
      <c r="A858">
        <v>857</v>
      </c>
      <c r="B858" t="str">
        <f>IF(AND('Sch D1 Rural'!G860&gt;0,'Sch D1 Rural'!F860&lt;1),"Fail","Pass")</f>
        <v>Pass</v>
      </c>
      <c r="C858" t="str">
        <f>IF(AND('Sch D1 Rural'!F860&gt;0,'Sch D1 Rural'!G860&lt;1),"Fail","Pass")</f>
        <v>Pass</v>
      </c>
    </row>
    <row r="859" spans="1:3" x14ac:dyDescent="0.25">
      <c r="A859">
        <v>858</v>
      </c>
      <c r="B859" t="str">
        <f>IF(AND('Sch D1 Rural'!G861&gt;0,'Sch D1 Rural'!F861&lt;1),"Fail","Pass")</f>
        <v>Pass</v>
      </c>
      <c r="C859" t="str">
        <f>IF(AND('Sch D1 Rural'!F861&gt;0,'Sch D1 Rural'!G861&lt;1),"Fail","Pass")</f>
        <v>Pass</v>
      </c>
    </row>
    <row r="860" spans="1:3" x14ac:dyDescent="0.25">
      <c r="A860">
        <v>859</v>
      </c>
      <c r="B860" t="str">
        <f>IF(AND('Sch D1 Rural'!G862&gt;0,'Sch D1 Rural'!F862&lt;1),"Fail","Pass")</f>
        <v>Pass</v>
      </c>
      <c r="C860" t="str">
        <f>IF(AND('Sch D1 Rural'!F862&gt;0,'Sch D1 Rural'!G862&lt;1),"Fail","Pass")</f>
        <v>Pass</v>
      </c>
    </row>
    <row r="861" spans="1:3" x14ac:dyDescent="0.25">
      <c r="A861">
        <v>860</v>
      </c>
      <c r="B861" t="str">
        <f>IF(AND('Sch D1 Rural'!G863&gt;0,'Sch D1 Rural'!F863&lt;1),"Fail","Pass")</f>
        <v>Pass</v>
      </c>
      <c r="C861" t="str">
        <f>IF(AND('Sch D1 Rural'!F863&gt;0,'Sch D1 Rural'!G863&lt;1),"Fail","Pass")</f>
        <v>Pass</v>
      </c>
    </row>
    <row r="862" spans="1:3" x14ac:dyDescent="0.25">
      <c r="A862">
        <v>861</v>
      </c>
      <c r="B862" t="str">
        <f>IF(AND('Sch D1 Rural'!G864&gt;0,'Sch D1 Rural'!F864&lt;1),"Fail","Pass")</f>
        <v>Pass</v>
      </c>
      <c r="C862" t="str">
        <f>IF(AND('Sch D1 Rural'!F864&gt;0,'Sch D1 Rural'!G864&lt;1),"Fail","Pass")</f>
        <v>Pass</v>
      </c>
    </row>
    <row r="863" spans="1:3" x14ac:dyDescent="0.25">
      <c r="A863">
        <v>862</v>
      </c>
      <c r="B863" t="str">
        <f>IF(AND('Sch D1 Rural'!G865&gt;0,'Sch D1 Rural'!F865&lt;1),"Fail","Pass")</f>
        <v>Pass</v>
      </c>
      <c r="C863" t="str">
        <f>IF(AND('Sch D1 Rural'!F865&gt;0,'Sch D1 Rural'!G865&lt;1),"Fail","Pass")</f>
        <v>Pass</v>
      </c>
    </row>
    <row r="864" spans="1:3" x14ac:dyDescent="0.25">
      <c r="A864">
        <v>863</v>
      </c>
      <c r="B864" t="str">
        <f>IF(AND('Sch D1 Rural'!G866&gt;0,'Sch D1 Rural'!F866&lt;1),"Fail","Pass")</f>
        <v>Pass</v>
      </c>
      <c r="C864" t="str">
        <f>IF(AND('Sch D1 Rural'!F866&gt;0,'Sch D1 Rural'!G866&lt;1),"Fail","Pass")</f>
        <v>Pass</v>
      </c>
    </row>
    <row r="865" spans="1:3" x14ac:dyDescent="0.25">
      <c r="A865">
        <v>864</v>
      </c>
      <c r="B865" t="str">
        <f>IF(AND('Sch D1 Rural'!G867&gt;0,'Sch D1 Rural'!F867&lt;1),"Fail","Pass")</f>
        <v>Pass</v>
      </c>
      <c r="C865" t="str">
        <f>IF(AND('Sch D1 Rural'!F867&gt;0,'Sch D1 Rural'!G867&lt;1),"Fail","Pass")</f>
        <v>Pass</v>
      </c>
    </row>
    <row r="866" spans="1:3" x14ac:dyDescent="0.25">
      <c r="A866">
        <v>865</v>
      </c>
      <c r="B866" t="str">
        <f>IF(AND('Sch D1 Rural'!G868&gt;0,'Sch D1 Rural'!F868&lt;1),"Fail","Pass")</f>
        <v>Pass</v>
      </c>
      <c r="C866" t="str">
        <f>IF(AND('Sch D1 Rural'!F868&gt;0,'Sch D1 Rural'!G868&lt;1),"Fail","Pass")</f>
        <v>Pass</v>
      </c>
    </row>
    <row r="867" spans="1:3" x14ac:dyDescent="0.25">
      <c r="A867">
        <v>866</v>
      </c>
      <c r="B867" t="str">
        <f>IF(AND('Sch D1 Rural'!G869&gt;0,'Sch D1 Rural'!F869&lt;1),"Fail","Pass")</f>
        <v>Pass</v>
      </c>
      <c r="C867" t="str">
        <f>IF(AND('Sch D1 Rural'!F869&gt;0,'Sch D1 Rural'!G869&lt;1),"Fail","Pass")</f>
        <v>Pass</v>
      </c>
    </row>
    <row r="868" spans="1:3" x14ac:dyDescent="0.25">
      <c r="A868">
        <v>867</v>
      </c>
      <c r="B868" t="str">
        <f>IF(AND('Sch D1 Rural'!G870&gt;0,'Sch D1 Rural'!F870&lt;1),"Fail","Pass")</f>
        <v>Pass</v>
      </c>
      <c r="C868" t="str">
        <f>IF(AND('Sch D1 Rural'!F870&gt;0,'Sch D1 Rural'!G870&lt;1),"Fail","Pass")</f>
        <v>Pass</v>
      </c>
    </row>
    <row r="869" spans="1:3" x14ac:dyDescent="0.25">
      <c r="A869">
        <v>868</v>
      </c>
      <c r="B869" t="str">
        <f>IF(AND('Sch D1 Rural'!G871&gt;0,'Sch D1 Rural'!F871&lt;1),"Fail","Pass")</f>
        <v>Pass</v>
      </c>
      <c r="C869" t="str">
        <f>IF(AND('Sch D1 Rural'!F871&gt;0,'Sch D1 Rural'!G871&lt;1),"Fail","Pass")</f>
        <v>Pass</v>
      </c>
    </row>
    <row r="870" spans="1:3" x14ac:dyDescent="0.25">
      <c r="A870">
        <v>869</v>
      </c>
      <c r="B870" t="str">
        <f>IF(AND('Sch D1 Rural'!G872&gt;0,'Sch D1 Rural'!F872&lt;1),"Fail","Pass")</f>
        <v>Pass</v>
      </c>
      <c r="C870" t="str">
        <f>IF(AND('Sch D1 Rural'!F872&gt;0,'Sch D1 Rural'!G872&lt;1),"Fail","Pass")</f>
        <v>Pass</v>
      </c>
    </row>
    <row r="871" spans="1:3" x14ac:dyDescent="0.25">
      <c r="A871">
        <v>870</v>
      </c>
      <c r="B871" t="str">
        <f>IF(AND('Sch D1 Rural'!G873&gt;0,'Sch D1 Rural'!F873&lt;1),"Fail","Pass")</f>
        <v>Pass</v>
      </c>
      <c r="C871" t="str">
        <f>IF(AND('Sch D1 Rural'!F873&gt;0,'Sch D1 Rural'!G873&lt;1),"Fail","Pass")</f>
        <v>Pass</v>
      </c>
    </row>
    <row r="872" spans="1:3" x14ac:dyDescent="0.25">
      <c r="A872">
        <v>871</v>
      </c>
      <c r="B872" t="str">
        <f>IF(AND('Sch D1 Rural'!G874&gt;0,'Sch D1 Rural'!F874&lt;1),"Fail","Pass")</f>
        <v>Pass</v>
      </c>
      <c r="C872" t="str">
        <f>IF(AND('Sch D1 Rural'!F874&gt;0,'Sch D1 Rural'!G874&lt;1),"Fail","Pass")</f>
        <v>Pass</v>
      </c>
    </row>
    <row r="873" spans="1:3" x14ac:dyDescent="0.25">
      <c r="A873">
        <v>872</v>
      </c>
      <c r="B873" t="str">
        <f>IF(AND('Sch D1 Rural'!G875&gt;0,'Sch D1 Rural'!F875&lt;1),"Fail","Pass")</f>
        <v>Pass</v>
      </c>
      <c r="C873" t="str">
        <f>IF(AND('Sch D1 Rural'!F875&gt;0,'Sch D1 Rural'!G875&lt;1),"Fail","Pass")</f>
        <v>Pass</v>
      </c>
    </row>
    <row r="874" spans="1:3" x14ac:dyDescent="0.25">
      <c r="A874">
        <v>873</v>
      </c>
      <c r="B874" t="str">
        <f>IF(AND('Sch D1 Rural'!G876&gt;0,'Sch D1 Rural'!F876&lt;1),"Fail","Pass")</f>
        <v>Pass</v>
      </c>
      <c r="C874" t="str">
        <f>IF(AND('Sch D1 Rural'!F876&gt;0,'Sch D1 Rural'!G876&lt;1),"Fail","Pass")</f>
        <v>Pass</v>
      </c>
    </row>
    <row r="875" spans="1:3" x14ac:dyDescent="0.25">
      <c r="A875">
        <v>874</v>
      </c>
      <c r="B875" t="str">
        <f>IF(AND('Sch D1 Rural'!G877&gt;0,'Sch D1 Rural'!F877&lt;1),"Fail","Pass")</f>
        <v>Pass</v>
      </c>
      <c r="C875" t="str">
        <f>IF(AND('Sch D1 Rural'!F877&gt;0,'Sch D1 Rural'!G877&lt;1),"Fail","Pass")</f>
        <v>Pass</v>
      </c>
    </row>
    <row r="876" spans="1:3" x14ac:dyDescent="0.25">
      <c r="A876">
        <v>875</v>
      </c>
      <c r="B876" t="str">
        <f>IF(AND('Sch D1 Rural'!G878&gt;0,'Sch D1 Rural'!F878&lt;1),"Fail","Pass")</f>
        <v>Pass</v>
      </c>
      <c r="C876" t="str">
        <f>IF(AND('Sch D1 Rural'!F878&gt;0,'Sch D1 Rural'!G878&lt;1),"Fail","Pass")</f>
        <v>Pass</v>
      </c>
    </row>
    <row r="877" spans="1:3" x14ac:dyDescent="0.25">
      <c r="A877">
        <v>876</v>
      </c>
      <c r="B877" t="str">
        <f>IF(AND('Sch D1 Rural'!G879&gt;0,'Sch D1 Rural'!F879&lt;1),"Fail","Pass")</f>
        <v>Pass</v>
      </c>
      <c r="C877" t="str">
        <f>IF(AND('Sch D1 Rural'!F879&gt;0,'Sch D1 Rural'!G879&lt;1),"Fail","Pass")</f>
        <v>Pass</v>
      </c>
    </row>
    <row r="878" spans="1:3" x14ac:dyDescent="0.25">
      <c r="A878">
        <v>877</v>
      </c>
      <c r="B878" t="str">
        <f>IF(AND('Sch D1 Rural'!G880&gt;0,'Sch D1 Rural'!F880&lt;1),"Fail","Pass")</f>
        <v>Pass</v>
      </c>
      <c r="C878" t="str">
        <f>IF(AND('Sch D1 Rural'!F880&gt;0,'Sch D1 Rural'!G880&lt;1),"Fail","Pass")</f>
        <v>Pass</v>
      </c>
    </row>
    <row r="879" spans="1:3" x14ac:dyDescent="0.25">
      <c r="A879">
        <v>878</v>
      </c>
      <c r="B879" t="str">
        <f>IF(AND('Sch D1 Rural'!G881&gt;0,'Sch D1 Rural'!F881&lt;1),"Fail","Pass")</f>
        <v>Pass</v>
      </c>
      <c r="C879" t="str">
        <f>IF(AND('Sch D1 Rural'!F881&gt;0,'Sch D1 Rural'!G881&lt;1),"Fail","Pass")</f>
        <v>Pass</v>
      </c>
    </row>
    <row r="880" spans="1:3" x14ac:dyDescent="0.25">
      <c r="A880">
        <v>879</v>
      </c>
      <c r="B880" t="str">
        <f>IF(AND('Sch D1 Rural'!G882&gt;0,'Sch D1 Rural'!F882&lt;1),"Fail","Pass")</f>
        <v>Pass</v>
      </c>
      <c r="C880" t="str">
        <f>IF(AND('Sch D1 Rural'!F882&gt;0,'Sch D1 Rural'!G882&lt;1),"Fail","Pass")</f>
        <v>Pass</v>
      </c>
    </row>
    <row r="881" spans="1:3" x14ac:dyDescent="0.25">
      <c r="A881">
        <v>880</v>
      </c>
      <c r="B881" t="str">
        <f>IF(AND('Sch D1 Rural'!G883&gt;0,'Sch D1 Rural'!F883&lt;1),"Fail","Pass")</f>
        <v>Pass</v>
      </c>
      <c r="C881" t="str">
        <f>IF(AND('Sch D1 Rural'!F883&gt;0,'Sch D1 Rural'!G883&lt;1),"Fail","Pass")</f>
        <v>Pass</v>
      </c>
    </row>
    <row r="882" spans="1:3" x14ac:dyDescent="0.25">
      <c r="A882">
        <v>881</v>
      </c>
      <c r="B882" t="str">
        <f>IF(AND('Sch D1 Rural'!G884&gt;0,'Sch D1 Rural'!F884&lt;1),"Fail","Pass")</f>
        <v>Pass</v>
      </c>
      <c r="C882" t="str">
        <f>IF(AND('Sch D1 Rural'!F884&gt;0,'Sch D1 Rural'!G884&lt;1),"Fail","Pass")</f>
        <v>Pass</v>
      </c>
    </row>
    <row r="883" spans="1:3" x14ac:dyDescent="0.25">
      <c r="A883">
        <v>882</v>
      </c>
      <c r="B883" t="str">
        <f>IF(AND('Sch D1 Rural'!G885&gt;0,'Sch D1 Rural'!F885&lt;1),"Fail","Pass")</f>
        <v>Pass</v>
      </c>
      <c r="C883" t="str">
        <f>IF(AND('Sch D1 Rural'!F885&gt;0,'Sch D1 Rural'!G885&lt;1),"Fail","Pass")</f>
        <v>Pass</v>
      </c>
    </row>
    <row r="884" spans="1:3" x14ac:dyDescent="0.25">
      <c r="A884">
        <v>883</v>
      </c>
      <c r="B884" t="str">
        <f>IF(AND('Sch D1 Rural'!G886&gt;0,'Sch D1 Rural'!F886&lt;1),"Fail","Pass")</f>
        <v>Pass</v>
      </c>
      <c r="C884" t="str">
        <f>IF(AND('Sch D1 Rural'!F886&gt;0,'Sch D1 Rural'!G886&lt;1),"Fail","Pass")</f>
        <v>Pass</v>
      </c>
    </row>
    <row r="885" spans="1:3" x14ac:dyDescent="0.25">
      <c r="A885">
        <v>884</v>
      </c>
      <c r="B885" t="str">
        <f>IF(AND('Sch D1 Rural'!G887&gt;0,'Sch D1 Rural'!F887&lt;1),"Fail","Pass")</f>
        <v>Pass</v>
      </c>
      <c r="C885" t="str">
        <f>IF(AND('Sch D1 Rural'!F887&gt;0,'Sch D1 Rural'!G887&lt;1),"Fail","Pass")</f>
        <v>Pass</v>
      </c>
    </row>
    <row r="886" spans="1:3" x14ac:dyDescent="0.25">
      <c r="A886">
        <v>885</v>
      </c>
      <c r="B886" t="str">
        <f>IF(AND('Sch D1 Rural'!G888&gt;0,'Sch D1 Rural'!F888&lt;1),"Fail","Pass")</f>
        <v>Pass</v>
      </c>
      <c r="C886" t="str">
        <f>IF(AND('Sch D1 Rural'!F888&gt;0,'Sch D1 Rural'!G888&lt;1),"Fail","Pass")</f>
        <v>Pass</v>
      </c>
    </row>
    <row r="887" spans="1:3" x14ac:dyDescent="0.25">
      <c r="A887">
        <v>886</v>
      </c>
      <c r="B887" t="str">
        <f>IF(AND('Sch D1 Rural'!G889&gt;0,'Sch D1 Rural'!F889&lt;1),"Fail","Pass")</f>
        <v>Pass</v>
      </c>
      <c r="C887" t="str">
        <f>IF(AND('Sch D1 Rural'!F889&gt;0,'Sch D1 Rural'!G889&lt;1),"Fail","Pass")</f>
        <v>Pass</v>
      </c>
    </row>
    <row r="888" spans="1:3" x14ac:dyDescent="0.25">
      <c r="A888">
        <v>887</v>
      </c>
      <c r="B888" t="str">
        <f>IF(AND('Sch D1 Rural'!G890&gt;0,'Sch D1 Rural'!F890&lt;1),"Fail","Pass")</f>
        <v>Pass</v>
      </c>
      <c r="C888" t="str">
        <f>IF(AND('Sch D1 Rural'!F890&gt;0,'Sch D1 Rural'!G890&lt;1),"Fail","Pass")</f>
        <v>Pass</v>
      </c>
    </row>
    <row r="889" spans="1:3" x14ac:dyDescent="0.25">
      <c r="A889">
        <v>888</v>
      </c>
      <c r="B889" t="str">
        <f>IF(AND('Sch D1 Rural'!G891&gt;0,'Sch D1 Rural'!F891&lt;1),"Fail","Pass")</f>
        <v>Pass</v>
      </c>
      <c r="C889" t="str">
        <f>IF(AND('Sch D1 Rural'!F891&gt;0,'Sch D1 Rural'!G891&lt;1),"Fail","Pass")</f>
        <v>Pass</v>
      </c>
    </row>
    <row r="890" spans="1:3" x14ac:dyDescent="0.25">
      <c r="A890">
        <v>889</v>
      </c>
      <c r="B890" t="str">
        <f>IF(AND('Sch D1 Rural'!G892&gt;0,'Sch D1 Rural'!F892&lt;1),"Fail","Pass")</f>
        <v>Pass</v>
      </c>
      <c r="C890" t="str">
        <f>IF(AND('Sch D1 Rural'!F892&gt;0,'Sch D1 Rural'!G892&lt;1),"Fail","Pass")</f>
        <v>Pass</v>
      </c>
    </row>
    <row r="891" spans="1:3" x14ac:dyDescent="0.25">
      <c r="A891">
        <v>890</v>
      </c>
      <c r="B891" t="str">
        <f>IF(AND('Sch D1 Rural'!G893&gt;0,'Sch D1 Rural'!F893&lt;1),"Fail","Pass")</f>
        <v>Pass</v>
      </c>
      <c r="C891" t="str">
        <f>IF(AND('Sch D1 Rural'!F893&gt;0,'Sch D1 Rural'!G893&lt;1),"Fail","Pass")</f>
        <v>Pass</v>
      </c>
    </row>
    <row r="892" spans="1:3" x14ac:dyDescent="0.25">
      <c r="A892">
        <v>891</v>
      </c>
      <c r="B892" t="str">
        <f>IF(AND('Sch D1 Rural'!G894&gt;0,'Sch D1 Rural'!F894&lt;1),"Fail","Pass")</f>
        <v>Pass</v>
      </c>
      <c r="C892" t="str">
        <f>IF(AND('Sch D1 Rural'!F894&gt;0,'Sch D1 Rural'!G894&lt;1),"Fail","Pass")</f>
        <v>Pass</v>
      </c>
    </row>
    <row r="893" spans="1:3" x14ac:dyDescent="0.25">
      <c r="A893">
        <v>892</v>
      </c>
      <c r="B893" t="str">
        <f>IF(AND('Sch D1 Rural'!G895&gt;0,'Sch D1 Rural'!F895&lt;1),"Fail","Pass")</f>
        <v>Pass</v>
      </c>
      <c r="C893" t="str">
        <f>IF(AND('Sch D1 Rural'!F895&gt;0,'Sch D1 Rural'!G895&lt;1),"Fail","Pass")</f>
        <v>Pass</v>
      </c>
    </row>
    <row r="894" spans="1:3" x14ac:dyDescent="0.25">
      <c r="A894">
        <v>893</v>
      </c>
      <c r="B894" t="str">
        <f>IF(AND('Sch D1 Rural'!G896&gt;0,'Sch D1 Rural'!F896&lt;1),"Fail","Pass")</f>
        <v>Pass</v>
      </c>
      <c r="C894" t="str">
        <f>IF(AND('Sch D1 Rural'!F896&gt;0,'Sch D1 Rural'!G896&lt;1),"Fail","Pass")</f>
        <v>Pass</v>
      </c>
    </row>
    <row r="895" spans="1:3" x14ac:dyDescent="0.25">
      <c r="A895">
        <v>894</v>
      </c>
      <c r="B895" t="str">
        <f>IF(AND('Sch D1 Rural'!G897&gt;0,'Sch D1 Rural'!F897&lt;1),"Fail","Pass")</f>
        <v>Pass</v>
      </c>
      <c r="C895" t="str">
        <f>IF(AND('Sch D1 Rural'!F897&gt;0,'Sch D1 Rural'!G897&lt;1),"Fail","Pass")</f>
        <v>Pass</v>
      </c>
    </row>
    <row r="896" spans="1:3" x14ac:dyDescent="0.25">
      <c r="A896">
        <v>895</v>
      </c>
      <c r="B896" t="str">
        <f>IF(AND('Sch D1 Rural'!G898&gt;0,'Sch D1 Rural'!F898&lt;1),"Fail","Pass")</f>
        <v>Pass</v>
      </c>
      <c r="C896" t="str">
        <f>IF(AND('Sch D1 Rural'!F898&gt;0,'Sch D1 Rural'!G898&lt;1),"Fail","Pass")</f>
        <v>Pass</v>
      </c>
    </row>
    <row r="897" spans="1:3" x14ac:dyDescent="0.25">
      <c r="A897">
        <v>896</v>
      </c>
      <c r="B897" t="str">
        <f>IF(AND('Sch D1 Rural'!G899&gt;0,'Sch D1 Rural'!F899&lt;1),"Fail","Pass")</f>
        <v>Pass</v>
      </c>
      <c r="C897" t="str">
        <f>IF(AND('Sch D1 Rural'!F899&gt;0,'Sch D1 Rural'!G899&lt;1),"Fail","Pass")</f>
        <v>Pass</v>
      </c>
    </row>
    <row r="898" spans="1:3" x14ac:dyDescent="0.25">
      <c r="A898">
        <v>897</v>
      </c>
      <c r="B898" t="str">
        <f>IF(AND('Sch D1 Rural'!G900&gt;0,'Sch D1 Rural'!F900&lt;1),"Fail","Pass")</f>
        <v>Pass</v>
      </c>
      <c r="C898" t="str">
        <f>IF(AND('Sch D1 Rural'!F900&gt;0,'Sch D1 Rural'!G900&lt;1),"Fail","Pass")</f>
        <v>Pass</v>
      </c>
    </row>
    <row r="899" spans="1:3" x14ac:dyDescent="0.25">
      <c r="A899">
        <v>898</v>
      </c>
      <c r="B899" t="str">
        <f>IF(AND('Sch D1 Rural'!G901&gt;0,'Sch D1 Rural'!F901&lt;1),"Fail","Pass")</f>
        <v>Pass</v>
      </c>
      <c r="C899" t="str">
        <f>IF(AND('Sch D1 Rural'!F901&gt;0,'Sch D1 Rural'!G901&lt;1),"Fail","Pass")</f>
        <v>Pass</v>
      </c>
    </row>
    <row r="900" spans="1:3" x14ac:dyDescent="0.25">
      <c r="A900">
        <v>899</v>
      </c>
      <c r="B900" t="str">
        <f>IF(AND('Sch D1 Rural'!G902&gt;0,'Sch D1 Rural'!F902&lt;1),"Fail","Pass")</f>
        <v>Pass</v>
      </c>
      <c r="C900" t="str">
        <f>IF(AND('Sch D1 Rural'!F902&gt;0,'Sch D1 Rural'!G902&lt;1),"Fail","Pass")</f>
        <v>Pass</v>
      </c>
    </row>
    <row r="901" spans="1:3" x14ac:dyDescent="0.25">
      <c r="A901">
        <v>900</v>
      </c>
      <c r="B901" t="str">
        <f>IF(AND('Sch D1 Rural'!G903&gt;0,'Sch D1 Rural'!F903&lt;1),"Fail","Pass")</f>
        <v>Pass</v>
      </c>
      <c r="C901" t="str">
        <f>IF(AND('Sch D1 Rural'!F903&gt;0,'Sch D1 Rural'!G903&lt;1),"Fail","Pass")</f>
        <v>Pass</v>
      </c>
    </row>
    <row r="902" spans="1:3" x14ac:dyDescent="0.25">
      <c r="A902">
        <v>901</v>
      </c>
      <c r="B902" t="str">
        <f>IF(AND('Sch D1 Rural'!G904&gt;0,'Sch D1 Rural'!F904&lt;1),"Fail","Pass")</f>
        <v>Pass</v>
      </c>
      <c r="C902" t="str">
        <f>IF(AND('Sch D1 Rural'!F904&gt;0,'Sch D1 Rural'!G904&lt;1),"Fail","Pass")</f>
        <v>Pass</v>
      </c>
    </row>
    <row r="903" spans="1:3" x14ac:dyDescent="0.25">
      <c r="A903">
        <v>902</v>
      </c>
      <c r="B903" t="str">
        <f>IF(AND('Sch D1 Rural'!G905&gt;0,'Sch D1 Rural'!F905&lt;1),"Fail","Pass")</f>
        <v>Pass</v>
      </c>
      <c r="C903" t="str">
        <f>IF(AND('Sch D1 Rural'!F905&gt;0,'Sch D1 Rural'!G905&lt;1),"Fail","Pass")</f>
        <v>Pass</v>
      </c>
    </row>
    <row r="904" spans="1:3" x14ac:dyDescent="0.25">
      <c r="A904">
        <v>903</v>
      </c>
      <c r="B904" t="str">
        <f>IF(AND('Sch D1 Rural'!G906&gt;0,'Sch D1 Rural'!F906&lt;1),"Fail","Pass")</f>
        <v>Pass</v>
      </c>
      <c r="C904" t="str">
        <f>IF(AND('Sch D1 Rural'!F906&gt;0,'Sch D1 Rural'!G906&lt;1),"Fail","Pass")</f>
        <v>Pass</v>
      </c>
    </row>
    <row r="905" spans="1:3" x14ac:dyDescent="0.25">
      <c r="A905">
        <v>904</v>
      </c>
      <c r="B905" t="str">
        <f>IF(AND('Sch D1 Rural'!G907&gt;0,'Sch D1 Rural'!F907&lt;1),"Fail","Pass")</f>
        <v>Pass</v>
      </c>
      <c r="C905" t="str">
        <f>IF(AND('Sch D1 Rural'!F907&gt;0,'Sch D1 Rural'!G907&lt;1),"Fail","Pass")</f>
        <v>Pass</v>
      </c>
    </row>
    <row r="906" spans="1:3" x14ac:dyDescent="0.25">
      <c r="A906">
        <v>905</v>
      </c>
      <c r="B906" t="str">
        <f>IF(AND('Sch D1 Rural'!G908&gt;0,'Sch D1 Rural'!F908&lt;1),"Fail","Pass")</f>
        <v>Pass</v>
      </c>
      <c r="C906" t="str">
        <f>IF(AND('Sch D1 Rural'!F908&gt;0,'Sch D1 Rural'!G908&lt;1),"Fail","Pass")</f>
        <v>Pass</v>
      </c>
    </row>
    <row r="907" spans="1:3" x14ac:dyDescent="0.25">
      <c r="A907">
        <v>906</v>
      </c>
      <c r="B907" t="str">
        <f>IF(AND('Sch D1 Rural'!G909&gt;0,'Sch D1 Rural'!F909&lt;1),"Fail","Pass")</f>
        <v>Pass</v>
      </c>
      <c r="C907" t="str">
        <f>IF(AND('Sch D1 Rural'!F909&gt;0,'Sch D1 Rural'!G909&lt;1),"Fail","Pass")</f>
        <v>Pass</v>
      </c>
    </row>
    <row r="908" spans="1:3" x14ac:dyDescent="0.25">
      <c r="A908">
        <v>907</v>
      </c>
      <c r="B908" t="str">
        <f>IF(AND('Sch D1 Rural'!G910&gt;0,'Sch D1 Rural'!F910&lt;1),"Fail","Pass")</f>
        <v>Pass</v>
      </c>
      <c r="C908" t="str">
        <f>IF(AND('Sch D1 Rural'!F910&gt;0,'Sch D1 Rural'!G910&lt;1),"Fail","Pass")</f>
        <v>Pass</v>
      </c>
    </row>
    <row r="909" spans="1:3" x14ac:dyDescent="0.25">
      <c r="A909">
        <v>908</v>
      </c>
      <c r="B909" t="str">
        <f>IF(AND('Sch D1 Rural'!G911&gt;0,'Sch D1 Rural'!F911&lt;1),"Fail","Pass")</f>
        <v>Pass</v>
      </c>
      <c r="C909" t="str">
        <f>IF(AND('Sch D1 Rural'!F911&gt;0,'Sch D1 Rural'!G911&lt;1),"Fail","Pass")</f>
        <v>Pass</v>
      </c>
    </row>
    <row r="910" spans="1:3" x14ac:dyDescent="0.25">
      <c r="A910">
        <v>909</v>
      </c>
      <c r="B910" t="str">
        <f>IF(AND('Sch D1 Rural'!G912&gt;0,'Sch D1 Rural'!F912&lt;1),"Fail","Pass")</f>
        <v>Pass</v>
      </c>
      <c r="C910" t="str">
        <f>IF(AND('Sch D1 Rural'!F912&gt;0,'Sch D1 Rural'!G912&lt;1),"Fail","Pass")</f>
        <v>Pass</v>
      </c>
    </row>
    <row r="911" spans="1:3" x14ac:dyDescent="0.25">
      <c r="A911">
        <v>910</v>
      </c>
      <c r="B911" t="str">
        <f>IF(AND('Sch D1 Rural'!G913&gt;0,'Sch D1 Rural'!F913&lt;1),"Fail","Pass")</f>
        <v>Pass</v>
      </c>
      <c r="C911" t="str">
        <f>IF(AND('Sch D1 Rural'!F913&gt;0,'Sch D1 Rural'!G913&lt;1),"Fail","Pass")</f>
        <v>Pass</v>
      </c>
    </row>
    <row r="912" spans="1:3" x14ac:dyDescent="0.25">
      <c r="A912">
        <v>911</v>
      </c>
      <c r="B912" t="str">
        <f>IF(AND('Sch D1 Rural'!G914&gt;0,'Sch D1 Rural'!F914&lt;1),"Fail","Pass")</f>
        <v>Pass</v>
      </c>
      <c r="C912" t="str">
        <f>IF(AND('Sch D1 Rural'!F914&gt;0,'Sch D1 Rural'!G914&lt;1),"Fail","Pass")</f>
        <v>Pass</v>
      </c>
    </row>
    <row r="913" spans="1:3" x14ac:dyDescent="0.25">
      <c r="A913">
        <v>912</v>
      </c>
      <c r="B913" t="str">
        <f>IF(AND('Sch D1 Rural'!G915&gt;0,'Sch D1 Rural'!F915&lt;1),"Fail","Pass")</f>
        <v>Pass</v>
      </c>
      <c r="C913" t="str">
        <f>IF(AND('Sch D1 Rural'!F915&gt;0,'Sch D1 Rural'!G915&lt;1),"Fail","Pass")</f>
        <v>Pass</v>
      </c>
    </row>
    <row r="914" spans="1:3" x14ac:dyDescent="0.25">
      <c r="A914">
        <v>913</v>
      </c>
      <c r="B914" t="str">
        <f>IF(AND('Sch D1 Rural'!G916&gt;0,'Sch D1 Rural'!F916&lt;1),"Fail","Pass")</f>
        <v>Pass</v>
      </c>
      <c r="C914" t="str">
        <f>IF(AND('Sch D1 Rural'!F916&gt;0,'Sch D1 Rural'!G916&lt;1),"Fail","Pass")</f>
        <v>Pass</v>
      </c>
    </row>
    <row r="915" spans="1:3" x14ac:dyDescent="0.25">
      <c r="A915">
        <v>914</v>
      </c>
      <c r="B915" t="str">
        <f>IF(AND('Sch D1 Rural'!G917&gt;0,'Sch D1 Rural'!F917&lt;1),"Fail","Pass")</f>
        <v>Pass</v>
      </c>
      <c r="C915" t="str">
        <f>IF(AND('Sch D1 Rural'!F917&gt;0,'Sch D1 Rural'!G917&lt;1),"Fail","Pass")</f>
        <v>Pass</v>
      </c>
    </row>
    <row r="916" spans="1:3" x14ac:dyDescent="0.25">
      <c r="A916">
        <v>915</v>
      </c>
      <c r="B916" t="str">
        <f>IF(AND('Sch D1 Rural'!G918&gt;0,'Sch D1 Rural'!F918&lt;1),"Fail","Pass")</f>
        <v>Pass</v>
      </c>
      <c r="C916" t="str">
        <f>IF(AND('Sch D1 Rural'!F918&gt;0,'Sch D1 Rural'!G918&lt;1),"Fail","Pass")</f>
        <v>Pass</v>
      </c>
    </row>
    <row r="917" spans="1:3" x14ac:dyDescent="0.25">
      <c r="A917">
        <v>916</v>
      </c>
      <c r="B917" t="str">
        <f>IF(AND('Sch D1 Rural'!G919&gt;0,'Sch D1 Rural'!F919&lt;1),"Fail","Pass")</f>
        <v>Pass</v>
      </c>
      <c r="C917" t="str">
        <f>IF(AND('Sch D1 Rural'!F919&gt;0,'Sch D1 Rural'!G919&lt;1),"Fail","Pass")</f>
        <v>Pass</v>
      </c>
    </row>
    <row r="918" spans="1:3" x14ac:dyDescent="0.25">
      <c r="A918">
        <v>917</v>
      </c>
      <c r="B918" t="str">
        <f>IF(AND('Sch D1 Rural'!G920&gt;0,'Sch D1 Rural'!F920&lt;1),"Fail","Pass")</f>
        <v>Pass</v>
      </c>
      <c r="C918" t="str">
        <f>IF(AND('Sch D1 Rural'!F920&gt;0,'Sch D1 Rural'!G920&lt;1),"Fail","Pass")</f>
        <v>Pass</v>
      </c>
    </row>
    <row r="919" spans="1:3" x14ac:dyDescent="0.25">
      <c r="A919">
        <v>918</v>
      </c>
      <c r="B919" t="str">
        <f>IF(AND('Sch D1 Rural'!G921&gt;0,'Sch D1 Rural'!F921&lt;1),"Fail","Pass")</f>
        <v>Pass</v>
      </c>
      <c r="C919" t="str">
        <f>IF(AND('Sch D1 Rural'!F921&gt;0,'Sch D1 Rural'!G921&lt;1),"Fail","Pass")</f>
        <v>Pass</v>
      </c>
    </row>
    <row r="920" spans="1:3" x14ac:dyDescent="0.25">
      <c r="A920">
        <v>919</v>
      </c>
      <c r="B920" t="str">
        <f>IF(AND('Sch D1 Rural'!G922&gt;0,'Sch D1 Rural'!F922&lt;1),"Fail","Pass")</f>
        <v>Pass</v>
      </c>
      <c r="C920" t="str">
        <f>IF(AND('Sch D1 Rural'!F922&gt;0,'Sch D1 Rural'!G922&lt;1),"Fail","Pass")</f>
        <v>Pass</v>
      </c>
    </row>
    <row r="921" spans="1:3" x14ac:dyDescent="0.25">
      <c r="A921">
        <v>920</v>
      </c>
      <c r="B921" t="str">
        <f>IF(AND('Sch D1 Rural'!G923&gt;0,'Sch D1 Rural'!F923&lt;1),"Fail","Pass")</f>
        <v>Pass</v>
      </c>
      <c r="C921" t="str">
        <f>IF(AND('Sch D1 Rural'!F923&gt;0,'Sch D1 Rural'!G923&lt;1),"Fail","Pass")</f>
        <v>Pass</v>
      </c>
    </row>
    <row r="922" spans="1:3" x14ac:dyDescent="0.25">
      <c r="A922">
        <v>921</v>
      </c>
      <c r="B922" t="str">
        <f>IF(AND('Sch D1 Rural'!G924&gt;0,'Sch D1 Rural'!F924&lt;1),"Fail","Pass")</f>
        <v>Pass</v>
      </c>
      <c r="C922" t="str">
        <f>IF(AND('Sch D1 Rural'!F924&gt;0,'Sch D1 Rural'!G924&lt;1),"Fail","Pass")</f>
        <v>Pass</v>
      </c>
    </row>
    <row r="923" spans="1:3" x14ac:dyDescent="0.25">
      <c r="A923">
        <v>922</v>
      </c>
      <c r="B923" t="str">
        <f>IF(AND('Sch D1 Rural'!G925&gt;0,'Sch D1 Rural'!F925&lt;1),"Fail","Pass")</f>
        <v>Pass</v>
      </c>
      <c r="C923" t="str">
        <f>IF(AND('Sch D1 Rural'!F925&gt;0,'Sch D1 Rural'!G925&lt;1),"Fail","Pass")</f>
        <v>Pass</v>
      </c>
    </row>
    <row r="924" spans="1:3" x14ac:dyDescent="0.25">
      <c r="A924">
        <v>923</v>
      </c>
      <c r="B924" t="str">
        <f>IF(AND('Sch D1 Rural'!G926&gt;0,'Sch D1 Rural'!F926&lt;1),"Fail","Pass")</f>
        <v>Pass</v>
      </c>
      <c r="C924" t="str">
        <f>IF(AND('Sch D1 Rural'!F926&gt;0,'Sch D1 Rural'!G926&lt;1),"Fail","Pass")</f>
        <v>Pass</v>
      </c>
    </row>
    <row r="925" spans="1:3" x14ac:dyDescent="0.25">
      <c r="A925">
        <v>924</v>
      </c>
      <c r="B925" t="str">
        <f>IF(AND('Sch D1 Rural'!G927&gt;0,'Sch D1 Rural'!F927&lt;1),"Fail","Pass")</f>
        <v>Pass</v>
      </c>
      <c r="C925" t="str">
        <f>IF(AND('Sch D1 Rural'!F927&gt;0,'Sch D1 Rural'!G927&lt;1),"Fail","Pass")</f>
        <v>Pass</v>
      </c>
    </row>
    <row r="926" spans="1:3" x14ac:dyDescent="0.25">
      <c r="A926">
        <v>925</v>
      </c>
      <c r="B926" t="str">
        <f>IF(AND('Sch D1 Rural'!G928&gt;0,'Sch D1 Rural'!F928&lt;1),"Fail","Pass")</f>
        <v>Pass</v>
      </c>
      <c r="C926" t="str">
        <f>IF(AND('Sch D1 Rural'!F928&gt;0,'Sch D1 Rural'!G928&lt;1),"Fail","Pass")</f>
        <v>Pass</v>
      </c>
    </row>
    <row r="927" spans="1:3" x14ac:dyDescent="0.25">
      <c r="A927">
        <v>926</v>
      </c>
      <c r="B927" t="str">
        <f>IF(AND('Sch D1 Rural'!G929&gt;0,'Sch D1 Rural'!F929&lt;1),"Fail","Pass")</f>
        <v>Pass</v>
      </c>
      <c r="C927" t="str">
        <f>IF(AND('Sch D1 Rural'!F929&gt;0,'Sch D1 Rural'!G929&lt;1),"Fail","Pass")</f>
        <v>Pass</v>
      </c>
    </row>
    <row r="928" spans="1:3" x14ac:dyDescent="0.25">
      <c r="A928">
        <v>927</v>
      </c>
      <c r="B928" t="str">
        <f>IF(AND('Sch D1 Rural'!G930&gt;0,'Sch D1 Rural'!F930&lt;1),"Fail","Pass")</f>
        <v>Pass</v>
      </c>
      <c r="C928" t="str">
        <f>IF(AND('Sch D1 Rural'!F930&gt;0,'Sch D1 Rural'!G930&lt;1),"Fail","Pass")</f>
        <v>Pass</v>
      </c>
    </row>
    <row r="929" spans="1:3" x14ac:dyDescent="0.25">
      <c r="A929">
        <v>928</v>
      </c>
      <c r="B929" t="str">
        <f>IF(AND('Sch D1 Rural'!G931&gt;0,'Sch D1 Rural'!F931&lt;1),"Fail","Pass")</f>
        <v>Pass</v>
      </c>
      <c r="C929" t="str">
        <f>IF(AND('Sch D1 Rural'!F931&gt;0,'Sch D1 Rural'!G931&lt;1),"Fail","Pass")</f>
        <v>Pass</v>
      </c>
    </row>
    <row r="930" spans="1:3" x14ac:dyDescent="0.25">
      <c r="A930">
        <v>929</v>
      </c>
      <c r="B930" t="str">
        <f>IF(AND('Sch D1 Rural'!G932&gt;0,'Sch D1 Rural'!F932&lt;1),"Fail","Pass")</f>
        <v>Pass</v>
      </c>
      <c r="C930" t="str">
        <f>IF(AND('Sch D1 Rural'!F932&gt;0,'Sch D1 Rural'!G932&lt;1),"Fail","Pass")</f>
        <v>Pass</v>
      </c>
    </row>
    <row r="931" spans="1:3" x14ac:dyDescent="0.25">
      <c r="A931">
        <v>930</v>
      </c>
      <c r="B931" t="str">
        <f>IF(AND('Sch D1 Rural'!G933&gt;0,'Sch D1 Rural'!F933&lt;1),"Fail","Pass")</f>
        <v>Pass</v>
      </c>
      <c r="C931" t="str">
        <f>IF(AND('Sch D1 Rural'!F933&gt;0,'Sch D1 Rural'!G933&lt;1),"Fail","Pass")</f>
        <v>Pass</v>
      </c>
    </row>
    <row r="932" spans="1:3" x14ac:dyDescent="0.25">
      <c r="A932">
        <v>931</v>
      </c>
      <c r="B932" t="str">
        <f>IF(AND('Sch D1 Rural'!G934&gt;0,'Sch D1 Rural'!F934&lt;1),"Fail","Pass")</f>
        <v>Pass</v>
      </c>
      <c r="C932" t="str">
        <f>IF(AND('Sch D1 Rural'!F934&gt;0,'Sch D1 Rural'!G934&lt;1),"Fail","Pass")</f>
        <v>Pass</v>
      </c>
    </row>
    <row r="933" spans="1:3" x14ac:dyDescent="0.25">
      <c r="A933">
        <v>932</v>
      </c>
      <c r="B933" t="str">
        <f>IF(AND('Sch D1 Rural'!G935&gt;0,'Sch D1 Rural'!F935&lt;1),"Fail","Pass")</f>
        <v>Pass</v>
      </c>
      <c r="C933" t="str">
        <f>IF(AND('Sch D1 Rural'!F935&gt;0,'Sch D1 Rural'!G935&lt;1),"Fail","Pass")</f>
        <v>Pass</v>
      </c>
    </row>
    <row r="934" spans="1:3" x14ac:dyDescent="0.25">
      <c r="A934">
        <v>933</v>
      </c>
      <c r="B934" t="str">
        <f>IF(AND('Sch D1 Rural'!G936&gt;0,'Sch D1 Rural'!F936&lt;1),"Fail","Pass")</f>
        <v>Pass</v>
      </c>
      <c r="C934" t="str">
        <f>IF(AND('Sch D1 Rural'!F936&gt;0,'Sch D1 Rural'!G936&lt;1),"Fail","Pass")</f>
        <v>Pass</v>
      </c>
    </row>
    <row r="935" spans="1:3" x14ac:dyDescent="0.25">
      <c r="A935">
        <v>934</v>
      </c>
      <c r="B935" t="str">
        <f>IF(AND('Sch D1 Rural'!G937&gt;0,'Sch D1 Rural'!F937&lt;1),"Fail","Pass")</f>
        <v>Pass</v>
      </c>
      <c r="C935" t="str">
        <f>IF(AND('Sch D1 Rural'!F937&gt;0,'Sch D1 Rural'!G937&lt;1),"Fail","Pass")</f>
        <v>Pass</v>
      </c>
    </row>
    <row r="936" spans="1:3" x14ac:dyDescent="0.25">
      <c r="A936">
        <v>935</v>
      </c>
      <c r="B936" t="str">
        <f>IF(AND('Sch D1 Rural'!G938&gt;0,'Sch D1 Rural'!F938&lt;1),"Fail","Pass")</f>
        <v>Pass</v>
      </c>
      <c r="C936" t="str">
        <f>IF(AND('Sch D1 Rural'!F938&gt;0,'Sch D1 Rural'!G938&lt;1),"Fail","Pass")</f>
        <v>Pass</v>
      </c>
    </row>
    <row r="937" spans="1:3" x14ac:dyDescent="0.25">
      <c r="A937">
        <v>936</v>
      </c>
      <c r="B937" t="str">
        <f>IF(AND('Sch D1 Rural'!G939&gt;0,'Sch D1 Rural'!F939&lt;1),"Fail","Pass")</f>
        <v>Pass</v>
      </c>
      <c r="C937" t="str">
        <f>IF(AND('Sch D1 Rural'!F939&gt;0,'Sch D1 Rural'!G939&lt;1),"Fail","Pass")</f>
        <v>Pass</v>
      </c>
    </row>
    <row r="938" spans="1:3" x14ac:dyDescent="0.25">
      <c r="A938">
        <v>937</v>
      </c>
      <c r="B938" t="str">
        <f>IF(AND('Sch D1 Rural'!G940&gt;0,'Sch D1 Rural'!F940&lt;1),"Fail","Pass")</f>
        <v>Pass</v>
      </c>
      <c r="C938" t="str">
        <f>IF(AND('Sch D1 Rural'!F940&gt;0,'Sch D1 Rural'!G940&lt;1),"Fail","Pass")</f>
        <v>Pass</v>
      </c>
    </row>
    <row r="939" spans="1:3" x14ac:dyDescent="0.25">
      <c r="A939">
        <v>938</v>
      </c>
      <c r="B939" t="str">
        <f>IF(AND('Sch D1 Rural'!G941&gt;0,'Sch D1 Rural'!F941&lt;1),"Fail","Pass")</f>
        <v>Pass</v>
      </c>
      <c r="C939" t="str">
        <f>IF(AND('Sch D1 Rural'!F941&gt;0,'Sch D1 Rural'!G941&lt;1),"Fail","Pass")</f>
        <v>Pass</v>
      </c>
    </row>
    <row r="940" spans="1:3" x14ac:dyDescent="0.25">
      <c r="A940">
        <v>939</v>
      </c>
      <c r="B940" t="str">
        <f>IF(AND('Sch D1 Rural'!G942&gt;0,'Sch D1 Rural'!F942&lt;1),"Fail","Pass")</f>
        <v>Pass</v>
      </c>
      <c r="C940" t="str">
        <f>IF(AND('Sch D1 Rural'!F942&gt;0,'Sch D1 Rural'!G942&lt;1),"Fail","Pass")</f>
        <v>Pass</v>
      </c>
    </row>
    <row r="941" spans="1:3" x14ac:dyDescent="0.25">
      <c r="A941">
        <v>940</v>
      </c>
      <c r="B941" t="str">
        <f>IF(AND('Sch D1 Rural'!G943&gt;0,'Sch D1 Rural'!F943&lt;1),"Fail","Pass")</f>
        <v>Pass</v>
      </c>
      <c r="C941" t="str">
        <f>IF(AND('Sch D1 Rural'!F943&gt;0,'Sch D1 Rural'!G943&lt;1),"Fail","Pass")</f>
        <v>Pass</v>
      </c>
    </row>
    <row r="942" spans="1:3" x14ac:dyDescent="0.25">
      <c r="A942">
        <v>941</v>
      </c>
      <c r="B942" t="str">
        <f>IF(AND('Sch D1 Rural'!G944&gt;0,'Sch D1 Rural'!F944&lt;1),"Fail","Pass")</f>
        <v>Pass</v>
      </c>
      <c r="C942" t="str">
        <f>IF(AND('Sch D1 Rural'!F944&gt;0,'Sch D1 Rural'!G944&lt;1),"Fail","Pass")</f>
        <v>Pass</v>
      </c>
    </row>
    <row r="943" spans="1:3" x14ac:dyDescent="0.25">
      <c r="A943">
        <v>942</v>
      </c>
      <c r="B943" t="str">
        <f>IF(AND('Sch D1 Rural'!G945&gt;0,'Sch D1 Rural'!F945&lt;1),"Fail","Pass")</f>
        <v>Pass</v>
      </c>
      <c r="C943" t="str">
        <f>IF(AND('Sch D1 Rural'!F945&gt;0,'Sch D1 Rural'!G945&lt;1),"Fail","Pass")</f>
        <v>Pass</v>
      </c>
    </row>
    <row r="944" spans="1:3" x14ac:dyDescent="0.25">
      <c r="A944">
        <v>943</v>
      </c>
      <c r="B944" t="str">
        <f>IF(AND('Sch D1 Rural'!G946&gt;0,'Sch D1 Rural'!F946&lt;1),"Fail","Pass")</f>
        <v>Pass</v>
      </c>
      <c r="C944" t="str">
        <f>IF(AND('Sch D1 Rural'!F946&gt;0,'Sch D1 Rural'!G946&lt;1),"Fail","Pass")</f>
        <v>Pass</v>
      </c>
    </row>
    <row r="945" spans="1:3" x14ac:dyDescent="0.25">
      <c r="A945">
        <v>944</v>
      </c>
      <c r="B945" t="str">
        <f>IF(AND('Sch D1 Rural'!G947&gt;0,'Sch D1 Rural'!F947&lt;1),"Fail","Pass")</f>
        <v>Pass</v>
      </c>
      <c r="C945" t="str">
        <f>IF(AND('Sch D1 Rural'!F947&gt;0,'Sch D1 Rural'!G947&lt;1),"Fail","Pass")</f>
        <v>Pass</v>
      </c>
    </row>
    <row r="946" spans="1:3" x14ac:dyDescent="0.25">
      <c r="A946">
        <v>945</v>
      </c>
      <c r="B946" t="str">
        <f>IF(AND('Sch D1 Rural'!G948&gt;0,'Sch D1 Rural'!F948&lt;1),"Fail","Pass")</f>
        <v>Pass</v>
      </c>
      <c r="C946" t="str">
        <f>IF(AND('Sch D1 Rural'!F948&gt;0,'Sch D1 Rural'!G948&lt;1),"Fail","Pass")</f>
        <v>Pass</v>
      </c>
    </row>
    <row r="947" spans="1:3" x14ac:dyDescent="0.25">
      <c r="A947">
        <v>946</v>
      </c>
      <c r="B947" t="str">
        <f>IF(AND('Sch D1 Rural'!G949&gt;0,'Sch D1 Rural'!F949&lt;1),"Fail","Pass")</f>
        <v>Pass</v>
      </c>
      <c r="C947" t="str">
        <f>IF(AND('Sch D1 Rural'!F949&gt;0,'Sch D1 Rural'!G949&lt;1),"Fail","Pass")</f>
        <v>Pass</v>
      </c>
    </row>
    <row r="948" spans="1:3" x14ac:dyDescent="0.25">
      <c r="A948">
        <v>947</v>
      </c>
      <c r="B948" t="str">
        <f>IF(AND('Sch D1 Rural'!G950&gt;0,'Sch D1 Rural'!F950&lt;1),"Fail","Pass")</f>
        <v>Pass</v>
      </c>
      <c r="C948" t="str">
        <f>IF(AND('Sch D1 Rural'!F950&gt;0,'Sch D1 Rural'!G950&lt;1),"Fail","Pass")</f>
        <v>Pass</v>
      </c>
    </row>
    <row r="949" spans="1:3" x14ac:dyDescent="0.25">
      <c r="A949">
        <v>948</v>
      </c>
      <c r="B949" t="str">
        <f>IF(AND('Sch D1 Rural'!G951&gt;0,'Sch D1 Rural'!F951&lt;1),"Fail","Pass")</f>
        <v>Pass</v>
      </c>
      <c r="C949" t="str">
        <f>IF(AND('Sch D1 Rural'!F951&gt;0,'Sch D1 Rural'!G951&lt;1),"Fail","Pass")</f>
        <v>Pass</v>
      </c>
    </row>
    <row r="950" spans="1:3" x14ac:dyDescent="0.25">
      <c r="A950">
        <v>949</v>
      </c>
      <c r="B950" t="str">
        <f>IF(AND('Sch D1 Rural'!G952&gt;0,'Sch D1 Rural'!F952&lt;1),"Fail","Pass")</f>
        <v>Pass</v>
      </c>
      <c r="C950" t="str">
        <f>IF(AND('Sch D1 Rural'!F952&gt;0,'Sch D1 Rural'!G952&lt;1),"Fail","Pass")</f>
        <v>Pass</v>
      </c>
    </row>
    <row r="951" spans="1:3" x14ac:dyDescent="0.25">
      <c r="A951">
        <v>950</v>
      </c>
      <c r="B951" t="str">
        <f>IF(AND('Sch D1 Rural'!G953&gt;0,'Sch D1 Rural'!F953&lt;1),"Fail","Pass")</f>
        <v>Pass</v>
      </c>
      <c r="C951" t="str">
        <f>IF(AND('Sch D1 Rural'!F953&gt;0,'Sch D1 Rural'!G953&lt;1),"Fail","Pass")</f>
        <v>Pass</v>
      </c>
    </row>
    <row r="952" spans="1:3" x14ac:dyDescent="0.25">
      <c r="A952">
        <v>951</v>
      </c>
      <c r="B952" t="str">
        <f>IF(AND('Sch D1 Rural'!G954&gt;0,'Sch D1 Rural'!F954&lt;1),"Fail","Pass")</f>
        <v>Pass</v>
      </c>
      <c r="C952" t="str">
        <f>IF(AND('Sch D1 Rural'!F954&gt;0,'Sch D1 Rural'!G954&lt;1),"Fail","Pass")</f>
        <v>Pass</v>
      </c>
    </row>
    <row r="953" spans="1:3" x14ac:dyDescent="0.25">
      <c r="A953">
        <v>952</v>
      </c>
      <c r="B953" t="str">
        <f>IF(AND('Sch D1 Rural'!G955&gt;0,'Sch D1 Rural'!F955&lt;1),"Fail","Pass")</f>
        <v>Pass</v>
      </c>
      <c r="C953" t="str">
        <f>IF(AND('Sch D1 Rural'!F955&gt;0,'Sch D1 Rural'!G955&lt;1),"Fail","Pass")</f>
        <v>Pass</v>
      </c>
    </row>
    <row r="954" spans="1:3" x14ac:dyDescent="0.25">
      <c r="A954">
        <v>953</v>
      </c>
      <c r="B954" t="str">
        <f>IF(AND('Sch D1 Rural'!G956&gt;0,'Sch D1 Rural'!F956&lt;1),"Fail","Pass")</f>
        <v>Pass</v>
      </c>
      <c r="C954" t="str">
        <f>IF(AND('Sch D1 Rural'!F956&gt;0,'Sch D1 Rural'!G956&lt;1),"Fail","Pass")</f>
        <v>Pass</v>
      </c>
    </row>
    <row r="955" spans="1:3" x14ac:dyDescent="0.25">
      <c r="A955">
        <v>954</v>
      </c>
      <c r="B955" t="str">
        <f>IF(AND('Sch D1 Rural'!G957&gt;0,'Sch D1 Rural'!F957&lt;1),"Fail","Pass")</f>
        <v>Pass</v>
      </c>
      <c r="C955" t="str">
        <f>IF(AND('Sch D1 Rural'!F957&gt;0,'Sch D1 Rural'!G957&lt;1),"Fail","Pass")</f>
        <v>Pass</v>
      </c>
    </row>
    <row r="956" spans="1:3" x14ac:dyDescent="0.25">
      <c r="A956">
        <v>955</v>
      </c>
      <c r="B956" t="str">
        <f>IF(AND('Sch D1 Rural'!G958&gt;0,'Sch D1 Rural'!F958&lt;1),"Fail","Pass")</f>
        <v>Pass</v>
      </c>
      <c r="C956" t="str">
        <f>IF(AND('Sch D1 Rural'!F958&gt;0,'Sch D1 Rural'!G958&lt;1),"Fail","Pass")</f>
        <v>Pass</v>
      </c>
    </row>
    <row r="957" spans="1:3" x14ac:dyDescent="0.25">
      <c r="A957">
        <v>956</v>
      </c>
      <c r="B957" t="str">
        <f>IF(AND('Sch D1 Rural'!G959&gt;0,'Sch D1 Rural'!F959&lt;1),"Fail","Pass")</f>
        <v>Pass</v>
      </c>
      <c r="C957" t="str">
        <f>IF(AND('Sch D1 Rural'!F959&gt;0,'Sch D1 Rural'!G959&lt;1),"Fail","Pass")</f>
        <v>Pass</v>
      </c>
    </row>
    <row r="958" spans="1:3" x14ac:dyDescent="0.25">
      <c r="A958">
        <v>957</v>
      </c>
      <c r="B958" t="str">
        <f>IF(AND('Sch D1 Rural'!G960&gt;0,'Sch D1 Rural'!F960&lt;1),"Fail","Pass")</f>
        <v>Pass</v>
      </c>
      <c r="C958" t="str">
        <f>IF(AND('Sch D1 Rural'!F960&gt;0,'Sch D1 Rural'!G960&lt;1),"Fail","Pass")</f>
        <v>Pass</v>
      </c>
    </row>
    <row r="959" spans="1:3" x14ac:dyDescent="0.25">
      <c r="A959">
        <v>958</v>
      </c>
      <c r="B959" t="str">
        <f>IF(AND('Sch D1 Rural'!G961&gt;0,'Sch D1 Rural'!F961&lt;1),"Fail","Pass")</f>
        <v>Pass</v>
      </c>
      <c r="C959" t="str">
        <f>IF(AND('Sch D1 Rural'!F961&gt;0,'Sch D1 Rural'!G961&lt;1),"Fail","Pass")</f>
        <v>Pass</v>
      </c>
    </row>
    <row r="960" spans="1:3" x14ac:dyDescent="0.25">
      <c r="A960">
        <v>959</v>
      </c>
      <c r="B960" t="str">
        <f>IF(AND('Sch D1 Rural'!G962&gt;0,'Sch D1 Rural'!F962&lt;1),"Fail","Pass")</f>
        <v>Pass</v>
      </c>
      <c r="C960" t="str">
        <f>IF(AND('Sch D1 Rural'!F962&gt;0,'Sch D1 Rural'!G962&lt;1),"Fail","Pass")</f>
        <v>Pass</v>
      </c>
    </row>
    <row r="961" spans="1:3" x14ac:dyDescent="0.25">
      <c r="A961">
        <v>960</v>
      </c>
      <c r="B961" t="str">
        <f>IF(AND('Sch D1 Rural'!G963&gt;0,'Sch D1 Rural'!F963&lt;1),"Fail","Pass")</f>
        <v>Pass</v>
      </c>
      <c r="C961" t="str">
        <f>IF(AND('Sch D1 Rural'!F963&gt;0,'Sch D1 Rural'!G963&lt;1),"Fail","Pass")</f>
        <v>Pass</v>
      </c>
    </row>
    <row r="962" spans="1:3" x14ac:dyDescent="0.25">
      <c r="A962">
        <v>961</v>
      </c>
      <c r="B962" t="str">
        <f>IF(AND('Sch D1 Rural'!G964&gt;0,'Sch D1 Rural'!F964&lt;1),"Fail","Pass")</f>
        <v>Pass</v>
      </c>
      <c r="C962" t="str">
        <f>IF(AND('Sch D1 Rural'!F964&gt;0,'Sch D1 Rural'!G964&lt;1),"Fail","Pass")</f>
        <v>Pass</v>
      </c>
    </row>
    <row r="963" spans="1:3" x14ac:dyDescent="0.25">
      <c r="A963">
        <v>962</v>
      </c>
      <c r="B963" t="str">
        <f>IF(AND('Sch D1 Rural'!G965&gt;0,'Sch D1 Rural'!F965&lt;1),"Fail","Pass")</f>
        <v>Pass</v>
      </c>
      <c r="C963" t="str">
        <f>IF(AND('Sch D1 Rural'!F965&gt;0,'Sch D1 Rural'!G965&lt;1),"Fail","Pass")</f>
        <v>Pass</v>
      </c>
    </row>
    <row r="964" spans="1:3" x14ac:dyDescent="0.25">
      <c r="A964">
        <v>963</v>
      </c>
      <c r="B964" t="str">
        <f>IF(AND('Sch D1 Rural'!G966&gt;0,'Sch D1 Rural'!F966&lt;1),"Fail","Pass")</f>
        <v>Pass</v>
      </c>
      <c r="C964" t="str">
        <f>IF(AND('Sch D1 Rural'!F966&gt;0,'Sch D1 Rural'!G966&lt;1),"Fail","Pass")</f>
        <v>Pass</v>
      </c>
    </row>
    <row r="965" spans="1:3" x14ac:dyDescent="0.25">
      <c r="A965">
        <v>964</v>
      </c>
      <c r="B965" t="str">
        <f>IF(AND('Sch D1 Rural'!G967&gt;0,'Sch D1 Rural'!F967&lt;1),"Fail","Pass")</f>
        <v>Pass</v>
      </c>
      <c r="C965" t="str">
        <f>IF(AND('Sch D1 Rural'!F967&gt;0,'Sch D1 Rural'!G967&lt;1),"Fail","Pass")</f>
        <v>Pass</v>
      </c>
    </row>
    <row r="966" spans="1:3" x14ac:dyDescent="0.25">
      <c r="A966">
        <v>965</v>
      </c>
      <c r="B966" t="str">
        <f>IF(AND('Sch D1 Rural'!G968&gt;0,'Sch D1 Rural'!F968&lt;1),"Fail","Pass")</f>
        <v>Pass</v>
      </c>
      <c r="C966" t="str">
        <f>IF(AND('Sch D1 Rural'!F968&gt;0,'Sch D1 Rural'!G968&lt;1),"Fail","Pass")</f>
        <v>Pass</v>
      </c>
    </row>
    <row r="967" spans="1:3" x14ac:dyDescent="0.25">
      <c r="A967">
        <v>966</v>
      </c>
      <c r="B967" t="str">
        <f>IF(AND('Sch D1 Rural'!G969&gt;0,'Sch D1 Rural'!F969&lt;1),"Fail","Pass")</f>
        <v>Pass</v>
      </c>
      <c r="C967" t="str">
        <f>IF(AND('Sch D1 Rural'!F969&gt;0,'Sch D1 Rural'!G969&lt;1),"Fail","Pass")</f>
        <v>Pass</v>
      </c>
    </row>
    <row r="968" spans="1:3" x14ac:dyDescent="0.25">
      <c r="A968">
        <v>967</v>
      </c>
      <c r="B968" t="str">
        <f>IF(AND('Sch D1 Rural'!G970&gt;0,'Sch D1 Rural'!F970&lt;1),"Fail","Pass")</f>
        <v>Pass</v>
      </c>
      <c r="C968" t="str">
        <f>IF(AND('Sch D1 Rural'!F970&gt;0,'Sch D1 Rural'!G970&lt;1),"Fail","Pass")</f>
        <v>Pass</v>
      </c>
    </row>
    <row r="969" spans="1:3" x14ac:dyDescent="0.25">
      <c r="A969">
        <v>968</v>
      </c>
      <c r="B969" t="str">
        <f>IF(AND('Sch D1 Rural'!G971&gt;0,'Sch D1 Rural'!F971&lt;1),"Fail","Pass")</f>
        <v>Pass</v>
      </c>
      <c r="C969" t="str">
        <f>IF(AND('Sch D1 Rural'!F971&gt;0,'Sch D1 Rural'!G971&lt;1),"Fail","Pass")</f>
        <v>Pass</v>
      </c>
    </row>
    <row r="970" spans="1:3" x14ac:dyDescent="0.25">
      <c r="A970">
        <v>969</v>
      </c>
      <c r="B970" t="str">
        <f>IF(AND('Sch D1 Rural'!G972&gt;0,'Sch D1 Rural'!F972&lt;1),"Fail","Pass")</f>
        <v>Pass</v>
      </c>
      <c r="C970" t="str">
        <f>IF(AND('Sch D1 Rural'!F972&gt;0,'Sch D1 Rural'!G972&lt;1),"Fail","Pass")</f>
        <v>Pass</v>
      </c>
    </row>
    <row r="971" spans="1:3" x14ac:dyDescent="0.25">
      <c r="A971">
        <v>970</v>
      </c>
      <c r="B971" t="str">
        <f>IF(AND('Sch D1 Rural'!G973&gt;0,'Sch D1 Rural'!F973&lt;1),"Fail","Pass")</f>
        <v>Pass</v>
      </c>
      <c r="C971" t="str">
        <f>IF(AND('Sch D1 Rural'!F973&gt;0,'Sch D1 Rural'!G973&lt;1),"Fail","Pass")</f>
        <v>Pass</v>
      </c>
    </row>
    <row r="972" spans="1:3" x14ac:dyDescent="0.25">
      <c r="A972">
        <v>971</v>
      </c>
      <c r="B972" t="str">
        <f>IF(AND('Sch D1 Rural'!G974&gt;0,'Sch D1 Rural'!F974&lt;1),"Fail","Pass")</f>
        <v>Pass</v>
      </c>
      <c r="C972" t="str">
        <f>IF(AND('Sch D1 Rural'!F974&gt;0,'Sch D1 Rural'!G974&lt;1),"Fail","Pass")</f>
        <v>Pass</v>
      </c>
    </row>
    <row r="973" spans="1:3" x14ac:dyDescent="0.25">
      <c r="A973">
        <v>972</v>
      </c>
      <c r="B973" t="str">
        <f>IF(AND('Sch D1 Rural'!G975&gt;0,'Sch D1 Rural'!F975&lt;1),"Fail","Pass")</f>
        <v>Pass</v>
      </c>
      <c r="C973" t="str">
        <f>IF(AND('Sch D1 Rural'!F975&gt;0,'Sch D1 Rural'!G975&lt;1),"Fail","Pass")</f>
        <v>Pass</v>
      </c>
    </row>
    <row r="974" spans="1:3" x14ac:dyDescent="0.25">
      <c r="A974">
        <v>973</v>
      </c>
      <c r="B974" t="str">
        <f>IF(AND('Sch D1 Rural'!G976&gt;0,'Sch D1 Rural'!F976&lt;1),"Fail","Pass")</f>
        <v>Pass</v>
      </c>
      <c r="C974" t="str">
        <f>IF(AND('Sch D1 Rural'!F976&gt;0,'Sch D1 Rural'!G976&lt;1),"Fail","Pass")</f>
        <v>Pass</v>
      </c>
    </row>
    <row r="975" spans="1:3" x14ac:dyDescent="0.25">
      <c r="A975">
        <v>974</v>
      </c>
      <c r="B975" t="str">
        <f>IF(AND('Sch D1 Rural'!G977&gt;0,'Sch D1 Rural'!F977&lt;1),"Fail","Pass")</f>
        <v>Pass</v>
      </c>
      <c r="C975" t="str">
        <f>IF(AND('Sch D1 Rural'!F977&gt;0,'Sch D1 Rural'!G977&lt;1),"Fail","Pass")</f>
        <v>Pass</v>
      </c>
    </row>
    <row r="976" spans="1:3" x14ac:dyDescent="0.25">
      <c r="A976">
        <v>975</v>
      </c>
      <c r="B976" t="str">
        <f>IF(AND('Sch D1 Rural'!G978&gt;0,'Sch D1 Rural'!F978&lt;1),"Fail","Pass")</f>
        <v>Pass</v>
      </c>
      <c r="C976" t="str">
        <f>IF(AND('Sch D1 Rural'!F978&gt;0,'Sch D1 Rural'!G978&lt;1),"Fail","Pass")</f>
        <v>Pass</v>
      </c>
    </row>
    <row r="977" spans="1:3" x14ac:dyDescent="0.25">
      <c r="A977">
        <v>976</v>
      </c>
      <c r="B977" t="str">
        <f>IF(AND('Sch D1 Rural'!G979&gt;0,'Sch D1 Rural'!F979&lt;1),"Fail","Pass")</f>
        <v>Pass</v>
      </c>
      <c r="C977" t="str">
        <f>IF(AND('Sch D1 Rural'!F979&gt;0,'Sch D1 Rural'!G979&lt;1),"Fail","Pass")</f>
        <v>Pass</v>
      </c>
    </row>
    <row r="978" spans="1:3" x14ac:dyDescent="0.25">
      <c r="A978">
        <v>977</v>
      </c>
      <c r="B978" t="str">
        <f>IF(AND('Sch D1 Rural'!G980&gt;0,'Sch D1 Rural'!F980&lt;1),"Fail","Pass")</f>
        <v>Pass</v>
      </c>
      <c r="C978" t="str">
        <f>IF(AND('Sch D1 Rural'!F980&gt;0,'Sch D1 Rural'!G980&lt;1),"Fail","Pass")</f>
        <v>Pass</v>
      </c>
    </row>
    <row r="979" spans="1:3" x14ac:dyDescent="0.25">
      <c r="A979">
        <v>978</v>
      </c>
      <c r="B979" t="str">
        <f>IF(AND('Sch D1 Rural'!G981&gt;0,'Sch D1 Rural'!F981&lt;1),"Fail","Pass")</f>
        <v>Pass</v>
      </c>
      <c r="C979" t="str">
        <f>IF(AND('Sch D1 Rural'!F981&gt;0,'Sch D1 Rural'!G981&lt;1),"Fail","Pass")</f>
        <v>Pass</v>
      </c>
    </row>
    <row r="980" spans="1:3" x14ac:dyDescent="0.25">
      <c r="A980">
        <v>979</v>
      </c>
      <c r="B980" t="str">
        <f>IF(AND('Sch D1 Rural'!G982&gt;0,'Sch D1 Rural'!F982&lt;1),"Fail","Pass")</f>
        <v>Pass</v>
      </c>
      <c r="C980" t="str">
        <f>IF(AND('Sch D1 Rural'!F982&gt;0,'Sch D1 Rural'!G982&lt;1),"Fail","Pass")</f>
        <v>Pass</v>
      </c>
    </row>
    <row r="981" spans="1:3" x14ac:dyDescent="0.25">
      <c r="A981">
        <v>980</v>
      </c>
      <c r="B981" t="str">
        <f>IF(AND('Sch D1 Rural'!G983&gt;0,'Sch D1 Rural'!F983&lt;1),"Fail","Pass")</f>
        <v>Pass</v>
      </c>
      <c r="C981" t="str">
        <f>IF(AND('Sch D1 Rural'!F983&gt;0,'Sch D1 Rural'!G983&lt;1),"Fail","Pass")</f>
        <v>Pass</v>
      </c>
    </row>
    <row r="982" spans="1:3" x14ac:dyDescent="0.25">
      <c r="A982">
        <v>981</v>
      </c>
      <c r="B982" t="str">
        <f>IF(AND('Sch D1 Rural'!G984&gt;0,'Sch D1 Rural'!F984&lt;1),"Fail","Pass")</f>
        <v>Pass</v>
      </c>
      <c r="C982" t="str">
        <f>IF(AND('Sch D1 Rural'!F984&gt;0,'Sch D1 Rural'!G984&lt;1),"Fail","Pass")</f>
        <v>Pass</v>
      </c>
    </row>
    <row r="983" spans="1:3" x14ac:dyDescent="0.25">
      <c r="A983">
        <v>982</v>
      </c>
      <c r="B983" t="str">
        <f>IF(AND('Sch D1 Rural'!G985&gt;0,'Sch D1 Rural'!F985&lt;1),"Fail","Pass")</f>
        <v>Pass</v>
      </c>
      <c r="C983" t="str">
        <f>IF(AND('Sch D1 Rural'!F985&gt;0,'Sch D1 Rural'!G985&lt;1),"Fail","Pass")</f>
        <v>Pass</v>
      </c>
    </row>
    <row r="984" spans="1:3" x14ac:dyDescent="0.25">
      <c r="A984">
        <v>983</v>
      </c>
      <c r="B984" t="str">
        <f>IF(AND('Sch D1 Rural'!G986&gt;0,'Sch D1 Rural'!F986&lt;1),"Fail","Pass")</f>
        <v>Pass</v>
      </c>
      <c r="C984" t="str">
        <f>IF(AND('Sch D1 Rural'!F986&gt;0,'Sch D1 Rural'!G986&lt;1),"Fail","Pass")</f>
        <v>Pass</v>
      </c>
    </row>
    <row r="985" spans="1:3" x14ac:dyDescent="0.25">
      <c r="A985">
        <v>984</v>
      </c>
      <c r="B985" t="str">
        <f>IF(AND('Sch D1 Rural'!G987&gt;0,'Sch D1 Rural'!F987&lt;1),"Fail","Pass")</f>
        <v>Pass</v>
      </c>
      <c r="C985" t="str">
        <f>IF(AND('Sch D1 Rural'!F987&gt;0,'Sch D1 Rural'!G987&lt;1),"Fail","Pass")</f>
        <v>Pass</v>
      </c>
    </row>
    <row r="986" spans="1:3" x14ac:dyDescent="0.25">
      <c r="A986">
        <v>985</v>
      </c>
      <c r="B986" t="str">
        <f>IF(AND('Sch D1 Rural'!G988&gt;0,'Sch D1 Rural'!F988&lt;1),"Fail","Pass")</f>
        <v>Pass</v>
      </c>
      <c r="C986" t="str">
        <f>IF(AND('Sch D1 Rural'!F988&gt;0,'Sch D1 Rural'!G988&lt;1),"Fail","Pass")</f>
        <v>Pass</v>
      </c>
    </row>
    <row r="987" spans="1:3" x14ac:dyDescent="0.25">
      <c r="A987">
        <v>986</v>
      </c>
      <c r="B987" t="str">
        <f>IF(AND('Sch D1 Rural'!G989&gt;0,'Sch D1 Rural'!F989&lt;1),"Fail","Pass")</f>
        <v>Pass</v>
      </c>
      <c r="C987" t="str">
        <f>IF(AND('Sch D1 Rural'!F989&gt;0,'Sch D1 Rural'!G989&lt;1),"Fail","Pass")</f>
        <v>Pass</v>
      </c>
    </row>
    <row r="988" spans="1:3" x14ac:dyDescent="0.25">
      <c r="A988">
        <v>987</v>
      </c>
      <c r="B988" t="str">
        <f>IF(AND('Sch D1 Rural'!G990&gt;0,'Sch D1 Rural'!F990&lt;1),"Fail","Pass")</f>
        <v>Pass</v>
      </c>
      <c r="C988" t="str">
        <f>IF(AND('Sch D1 Rural'!F990&gt;0,'Sch D1 Rural'!G990&lt;1),"Fail","Pass")</f>
        <v>Pass</v>
      </c>
    </row>
    <row r="989" spans="1:3" x14ac:dyDescent="0.25">
      <c r="A989">
        <v>988</v>
      </c>
      <c r="B989" t="str">
        <f>IF(AND('Sch D1 Rural'!G991&gt;0,'Sch D1 Rural'!F991&lt;1),"Fail","Pass")</f>
        <v>Pass</v>
      </c>
      <c r="C989" t="str">
        <f>IF(AND('Sch D1 Rural'!F991&gt;0,'Sch D1 Rural'!G991&lt;1),"Fail","Pass")</f>
        <v>Pass</v>
      </c>
    </row>
    <row r="990" spans="1:3" x14ac:dyDescent="0.25">
      <c r="A990">
        <v>989</v>
      </c>
      <c r="B990" t="str">
        <f>IF(AND('Sch D1 Rural'!G992&gt;0,'Sch D1 Rural'!F992&lt;1),"Fail","Pass")</f>
        <v>Pass</v>
      </c>
      <c r="C990" t="str">
        <f>IF(AND('Sch D1 Rural'!F992&gt;0,'Sch D1 Rural'!G992&lt;1),"Fail","Pass")</f>
        <v>Pass</v>
      </c>
    </row>
    <row r="991" spans="1:3" x14ac:dyDescent="0.25">
      <c r="A991">
        <v>990</v>
      </c>
      <c r="B991" t="str">
        <f>IF(AND('Sch D1 Rural'!G993&gt;0,'Sch D1 Rural'!F993&lt;1),"Fail","Pass")</f>
        <v>Pass</v>
      </c>
      <c r="C991" t="str">
        <f>IF(AND('Sch D1 Rural'!F993&gt;0,'Sch D1 Rural'!G993&lt;1),"Fail","Pass")</f>
        <v>Pass</v>
      </c>
    </row>
    <row r="992" spans="1:3" x14ac:dyDescent="0.25">
      <c r="A992">
        <v>991</v>
      </c>
      <c r="B992" t="str">
        <f>IF(AND('Sch D1 Rural'!G994&gt;0,'Sch D1 Rural'!F994&lt;1),"Fail","Pass")</f>
        <v>Pass</v>
      </c>
      <c r="C992" t="str">
        <f>IF(AND('Sch D1 Rural'!F994&gt;0,'Sch D1 Rural'!G994&lt;1),"Fail","Pass")</f>
        <v>Pass</v>
      </c>
    </row>
    <row r="993" spans="1:3" x14ac:dyDescent="0.25">
      <c r="A993">
        <v>992</v>
      </c>
      <c r="B993" t="str">
        <f>IF(AND('Sch D1 Rural'!G995&gt;0,'Sch D1 Rural'!F995&lt;1),"Fail","Pass")</f>
        <v>Pass</v>
      </c>
      <c r="C993" t="str">
        <f>IF(AND('Sch D1 Rural'!F995&gt;0,'Sch D1 Rural'!G995&lt;1),"Fail","Pass")</f>
        <v>Pass</v>
      </c>
    </row>
    <row r="994" spans="1:3" x14ac:dyDescent="0.25">
      <c r="A994">
        <v>993</v>
      </c>
      <c r="B994" t="str">
        <f>IF(AND('Sch D1 Rural'!G996&gt;0,'Sch D1 Rural'!F996&lt;1),"Fail","Pass")</f>
        <v>Pass</v>
      </c>
      <c r="C994" t="str">
        <f>IF(AND('Sch D1 Rural'!F996&gt;0,'Sch D1 Rural'!G996&lt;1),"Fail","Pass")</f>
        <v>Pass</v>
      </c>
    </row>
    <row r="995" spans="1:3" x14ac:dyDescent="0.25">
      <c r="A995">
        <v>994</v>
      </c>
      <c r="B995" t="str">
        <f>IF(AND('Sch D1 Rural'!G997&gt;0,'Sch D1 Rural'!F997&lt;1),"Fail","Pass")</f>
        <v>Pass</v>
      </c>
      <c r="C995" t="str">
        <f>IF(AND('Sch D1 Rural'!F997&gt;0,'Sch D1 Rural'!G997&lt;1),"Fail","Pass")</f>
        <v>Pass</v>
      </c>
    </row>
    <row r="996" spans="1:3" x14ac:dyDescent="0.25">
      <c r="A996">
        <v>995</v>
      </c>
      <c r="B996" t="str">
        <f>IF(AND('Sch D1 Rural'!G998&gt;0,'Sch D1 Rural'!F998&lt;1),"Fail","Pass")</f>
        <v>Pass</v>
      </c>
      <c r="C996" t="str">
        <f>IF(AND('Sch D1 Rural'!F998&gt;0,'Sch D1 Rural'!G998&lt;1),"Fail","Pass")</f>
        <v>Pass</v>
      </c>
    </row>
    <row r="997" spans="1:3" x14ac:dyDescent="0.25">
      <c r="A997">
        <v>996</v>
      </c>
      <c r="B997" t="str">
        <f>IF(AND('Sch D1 Rural'!G999&gt;0,'Sch D1 Rural'!F999&lt;1),"Fail","Pass")</f>
        <v>Pass</v>
      </c>
      <c r="C997" t="str">
        <f>IF(AND('Sch D1 Rural'!F999&gt;0,'Sch D1 Rural'!G999&lt;1),"Fail","Pass")</f>
        <v>Pass</v>
      </c>
    </row>
    <row r="998" spans="1:3" x14ac:dyDescent="0.25">
      <c r="A998">
        <v>997</v>
      </c>
      <c r="B998" t="str">
        <f>IF(AND('Sch D1 Rural'!G1000&gt;0,'Sch D1 Rural'!F1000&lt;1),"Fail","Pass")</f>
        <v>Pass</v>
      </c>
      <c r="C998" t="str">
        <f>IF(AND('Sch D1 Rural'!F1000&gt;0,'Sch D1 Rural'!G1000&lt;1),"Fail","Pass")</f>
        <v>Pass</v>
      </c>
    </row>
    <row r="999" spans="1:3" x14ac:dyDescent="0.25">
      <c r="A999">
        <v>998</v>
      </c>
      <c r="B999" t="str">
        <f>IF(AND('Sch D1 Rural'!G1001&gt;0,'Sch D1 Rural'!F1001&lt;1),"Fail","Pass")</f>
        <v>Pass</v>
      </c>
      <c r="C999" t="str">
        <f>IF(AND('Sch D1 Rural'!F1001&gt;0,'Sch D1 Rural'!G1001&lt;1),"Fail","Pass")</f>
        <v>Pass</v>
      </c>
    </row>
    <row r="1000" spans="1:3" x14ac:dyDescent="0.25">
      <c r="A1000">
        <v>999</v>
      </c>
      <c r="B1000" t="str">
        <f>IF(AND('Sch D1 Rural'!G1002&gt;0,'Sch D1 Rural'!F1002&lt;1),"Fail","Pass")</f>
        <v>Pass</v>
      </c>
      <c r="C1000" t="str">
        <f>IF(AND('Sch D1 Rural'!F1002&gt;0,'Sch D1 Rural'!G1002&lt;1),"Fail","Pass")</f>
        <v>Pass</v>
      </c>
    </row>
    <row r="1001" spans="1:3" x14ac:dyDescent="0.25">
      <c r="A1001">
        <v>1000</v>
      </c>
      <c r="B1001" t="str">
        <f>IF(AND('Sch D1 Rural'!G1003&gt;0,'Sch D1 Rural'!F1003&lt;1),"Fail","Pass")</f>
        <v>Pass</v>
      </c>
      <c r="C1001" t="str">
        <f>IF(AND('Sch D1 Rural'!F1003&gt;0,'Sch D1 Rural'!G1003&lt;1),"Fail","Pass")</f>
        <v>Pass</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15166-8210-462D-BB20-DA3861F31A67}">
  <sheetPr codeName="Sheet12"/>
  <dimension ref="A1:K1004"/>
  <sheetViews>
    <sheetView showGridLines="0" zoomScale="90" zoomScaleNormal="90" workbookViewId="0">
      <selection activeCell="C4" sqref="C4"/>
    </sheetView>
  </sheetViews>
  <sheetFormatPr defaultColWidth="8.85546875" defaultRowHeight="12.75" x14ac:dyDescent="0.2"/>
  <cols>
    <col min="1" max="1" width="8.85546875" style="1"/>
    <col min="2" max="2" width="5.5703125" style="1" bestFit="1" customWidth="1"/>
    <col min="3" max="7" width="38.7109375" style="1" customWidth="1"/>
    <col min="8" max="8" width="55" style="1" bestFit="1" customWidth="1"/>
    <col min="9" max="9" width="85.28515625" style="1" bestFit="1" customWidth="1"/>
    <col min="10" max="10" width="33.7109375" style="1" hidden="1" customWidth="1"/>
    <col min="11" max="11" width="14.42578125" style="1" hidden="1" customWidth="1"/>
    <col min="12" max="16384" width="8.85546875" style="1"/>
  </cols>
  <sheetData>
    <row r="1" spans="1:11" ht="13.5" thickBot="1" x14ac:dyDescent="0.25"/>
    <row r="2" spans="1:11" ht="99.95" customHeight="1" thickBot="1" x14ac:dyDescent="0.3">
      <c r="B2" s="380" t="s">
        <v>2031</v>
      </c>
      <c r="C2" s="381"/>
      <c r="D2" s="381"/>
      <c r="E2" s="381"/>
      <c r="F2" s="381"/>
      <c r="G2" s="382"/>
      <c r="H2" s="252" t="s">
        <v>1324</v>
      </c>
      <c r="I2" s="252" t="s">
        <v>2030</v>
      </c>
    </row>
    <row r="3" spans="1:11" ht="44.25" customHeight="1" thickTop="1" x14ac:dyDescent="0.25">
      <c r="B3" s="154" t="s">
        <v>356</v>
      </c>
      <c r="C3" s="155" t="s">
        <v>1115</v>
      </c>
      <c r="D3" s="155" t="s">
        <v>1113</v>
      </c>
      <c r="E3" s="156" t="s">
        <v>1142</v>
      </c>
      <c r="F3" s="156" t="s">
        <v>1116</v>
      </c>
      <c r="G3" s="250" t="s">
        <v>1117</v>
      </c>
      <c r="J3" s="176" t="s">
        <v>1166</v>
      </c>
      <c r="K3" s="176" t="s">
        <v>1240</v>
      </c>
    </row>
    <row r="4" spans="1:11" x14ac:dyDescent="0.2">
      <c r="A4" s="15"/>
      <c r="B4" s="91">
        <v>1</v>
      </c>
      <c r="C4" s="246"/>
      <c r="D4" s="246"/>
      <c r="E4" s="253"/>
      <c r="F4" s="247"/>
      <c r="G4" s="248"/>
      <c r="J4" s="177" t="str">
        <f>IF(OR(COUNTIF('Sch D2 Validation'!B2:C2,"Fail")&gt;0, AND(COUNTBLANK(C4:E4)=3, OR(NOT(ISBLANK(F4)), NOT(ISBLANK(G4)))), AND(COUNTBLANK(C4:G4)&lt;5,COUNTBLANK(C4:G4)&gt;0)), "Fail", IF(K4="TRUE","Blank (Sch D)","Pass"))</f>
        <v>Blank (Sch D)</v>
      </c>
      <c r="K4" s="177" t="str">
        <f>IF(COUNTBLANK(C4:G4)=5,"TRUE","FALSE")</f>
        <v>TRUE</v>
      </c>
    </row>
    <row r="5" spans="1:11" x14ac:dyDescent="0.2">
      <c r="A5" s="15"/>
      <c r="B5" s="91">
        <v>2</v>
      </c>
      <c r="C5" s="246"/>
      <c r="D5" s="246"/>
      <c r="E5" s="254"/>
      <c r="F5" s="249"/>
      <c r="G5" s="238"/>
      <c r="J5" s="177" t="str">
        <f>IF(OR(COUNTIF('Sch D2 Validation'!B3:C3,"Fail")&gt;0, AND(COUNTBLANK(C5:E5)=3, OR(NOT(ISBLANK(F5)), NOT(ISBLANK(G5)))), AND(COUNTBLANK(C5:G5)&lt;5,COUNTBLANK(C5:G5)&gt;0)), "Fail", IF(K5="TRUE","Blank (Sch D)","Pass"))</f>
        <v>Blank (Sch D)</v>
      </c>
      <c r="K5" s="177" t="str">
        <f t="shared" ref="K5:K47" si="0">IF(COUNTBLANK(C5:G5)=5,"TRUE","FALSE")</f>
        <v>TRUE</v>
      </c>
    </row>
    <row r="6" spans="1:11" x14ac:dyDescent="0.2">
      <c r="A6" s="15"/>
      <c r="B6" s="91">
        <v>3</v>
      </c>
      <c r="C6" s="246"/>
      <c r="D6" s="246"/>
      <c r="E6" s="254"/>
      <c r="F6" s="249"/>
      <c r="G6" s="238"/>
      <c r="J6" s="177" t="str">
        <f>IF(OR(COUNTIF('Sch D2 Validation'!B4:C4,"Fail")&gt;0, AND(COUNTBLANK(C6:E6)=3, OR(NOT(ISBLANK(F6)), NOT(ISBLANK(G6)))), AND(COUNTBLANK(C6:G6)&lt;5,COUNTBLANK(C6:G6)&gt;0)), "Fail", IF(K6="TRUE","Blank (Sch D)","Pass"))</f>
        <v>Blank (Sch D)</v>
      </c>
      <c r="K6" s="177" t="str">
        <f t="shared" si="0"/>
        <v>TRUE</v>
      </c>
    </row>
    <row r="7" spans="1:11" x14ac:dyDescent="0.2">
      <c r="A7" s="15"/>
      <c r="B7" s="91">
        <v>4</v>
      </c>
      <c r="C7" s="246"/>
      <c r="D7" s="246"/>
      <c r="E7" s="254"/>
      <c r="F7" s="249"/>
      <c r="G7" s="238"/>
      <c r="J7" s="177" t="str">
        <f>IF(OR(COUNTIF('Sch D2 Validation'!B5:C5,"Fail")&gt;0, AND(COUNTBLANK(C7:E7)=3, OR(NOT(ISBLANK(F7)), NOT(ISBLANK(G7)))), AND(COUNTBLANK(C7:G7)&lt;5,COUNTBLANK(C7:G7)&gt;0)), "Fail", IF(K7="TRUE","Blank (Sch D)","Pass"))</f>
        <v>Blank (Sch D)</v>
      </c>
      <c r="K7" s="177" t="str">
        <f t="shared" si="0"/>
        <v>TRUE</v>
      </c>
    </row>
    <row r="8" spans="1:11" x14ac:dyDescent="0.2">
      <c r="A8" s="15"/>
      <c r="B8" s="91">
        <v>5</v>
      </c>
      <c r="C8" s="246"/>
      <c r="D8" s="246"/>
      <c r="E8" s="254"/>
      <c r="F8" s="249"/>
      <c r="G8" s="238"/>
      <c r="J8" s="177" t="str">
        <f>IF(OR(COUNTIF('Sch D2 Validation'!B6:C6,"Fail")&gt;0, AND(COUNTBLANK(C8:E8)=3, OR(NOT(ISBLANK(F8)), NOT(ISBLANK(G8)))), AND(COUNTBLANK(C8:G8)&lt;5,COUNTBLANK(C8:G8)&gt;0)), "Fail", IF(K8="TRUE","Blank (Sch D)","Pass"))</f>
        <v>Blank (Sch D)</v>
      </c>
      <c r="K8" s="177" t="str">
        <f t="shared" si="0"/>
        <v>TRUE</v>
      </c>
    </row>
    <row r="9" spans="1:11" x14ac:dyDescent="0.2">
      <c r="A9" s="15"/>
      <c r="B9" s="91">
        <v>6</v>
      </c>
      <c r="C9" s="246"/>
      <c r="D9" s="246"/>
      <c r="E9" s="254"/>
      <c r="F9" s="249"/>
      <c r="G9" s="238"/>
      <c r="J9" s="177" t="str">
        <f>IF(OR(COUNTIF('Sch D2 Validation'!B7:C7,"Fail")&gt;0, AND(COUNTBLANK(C9:E9)=3, OR(NOT(ISBLANK(F9)), NOT(ISBLANK(G9)))), AND(COUNTBLANK(C9:G9)&lt;5,COUNTBLANK(C9:G9)&gt;0)), "Fail", IF(K9="TRUE","Blank (Sch D)","Pass"))</f>
        <v>Blank (Sch D)</v>
      </c>
      <c r="K9" s="177" t="str">
        <f t="shared" si="0"/>
        <v>TRUE</v>
      </c>
    </row>
    <row r="10" spans="1:11" x14ac:dyDescent="0.2">
      <c r="A10" s="15"/>
      <c r="B10" s="91">
        <v>7</v>
      </c>
      <c r="C10" s="246"/>
      <c r="D10" s="246"/>
      <c r="E10" s="254"/>
      <c r="F10" s="249"/>
      <c r="G10" s="238"/>
      <c r="J10" s="177" t="str">
        <f>IF(OR(COUNTIF('Sch D2 Validation'!B8:C8,"Fail")&gt;0, AND(COUNTBLANK(C10:E10)=3, OR(NOT(ISBLANK(F10)), NOT(ISBLANK(G10)))), AND(COUNTBLANK(C10:G10)&lt;5,COUNTBLANK(C10:G10)&gt;0)), "Fail", IF(K10="TRUE","Blank (Sch D)","Pass"))</f>
        <v>Blank (Sch D)</v>
      </c>
      <c r="K10" s="177" t="str">
        <f t="shared" si="0"/>
        <v>TRUE</v>
      </c>
    </row>
    <row r="11" spans="1:11" x14ac:dyDescent="0.2">
      <c r="A11" s="15"/>
      <c r="B11" s="91">
        <v>8</v>
      </c>
      <c r="C11" s="246"/>
      <c r="D11" s="246"/>
      <c r="E11" s="254"/>
      <c r="F11" s="249"/>
      <c r="G11" s="238"/>
      <c r="J11" s="177" t="str">
        <f>IF(OR(COUNTIF('Sch D2 Validation'!B9:C9,"Fail")&gt;0, AND(COUNTBLANK(C11:E11)=3, OR(NOT(ISBLANK(F11)), NOT(ISBLANK(G11)))), AND(COUNTBLANK(C11:G11)&lt;5,COUNTBLANK(C11:G11)&gt;0)), "Fail", IF(K11="TRUE","Blank (Sch D)","Pass"))</f>
        <v>Blank (Sch D)</v>
      </c>
      <c r="K11" s="177" t="str">
        <f t="shared" si="0"/>
        <v>TRUE</v>
      </c>
    </row>
    <row r="12" spans="1:11" x14ac:dyDescent="0.2">
      <c r="A12" s="15"/>
      <c r="B12" s="91">
        <v>9</v>
      </c>
      <c r="C12" s="246"/>
      <c r="D12" s="246"/>
      <c r="E12" s="254"/>
      <c r="F12" s="249"/>
      <c r="G12" s="238"/>
      <c r="J12" s="177" t="str">
        <f>IF(OR(COUNTIF('Sch D2 Validation'!B10:C10,"Fail")&gt;0, AND(COUNTBLANK(C12:E12)=3, OR(NOT(ISBLANK(F12)), NOT(ISBLANK(G12)))), AND(COUNTBLANK(C12:G12)&lt;5,COUNTBLANK(C12:G12)&gt;0)), "Fail", IF(K12="TRUE","Blank (Sch D)","Pass"))</f>
        <v>Blank (Sch D)</v>
      </c>
      <c r="K12" s="177" t="str">
        <f t="shared" si="0"/>
        <v>TRUE</v>
      </c>
    </row>
    <row r="13" spans="1:11" x14ac:dyDescent="0.2">
      <c r="A13" s="15"/>
      <c r="B13" s="91">
        <v>10</v>
      </c>
      <c r="C13" s="246"/>
      <c r="D13" s="246"/>
      <c r="E13" s="254"/>
      <c r="F13" s="249"/>
      <c r="G13" s="238"/>
      <c r="J13" s="177" t="str">
        <f>IF(OR(COUNTIF('Sch D2 Validation'!B11:C11,"Fail")&gt;0, AND(COUNTBLANK(C13:E13)=3, OR(NOT(ISBLANK(F13)), NOT(ISBLANK(G13)))), AND(COUNTBLANK(C13:G13)&lt;5,COUNTBLANK(C13:G13)&gt;0)), "Fail", IF(K13="TRUE","Blank (Sch D)","Pass"))</f>
        <v>Blank (Sch D)</v>
      </c>
      <c r="K13" s="177" t="str">
        <f t="shared" si="0"/>
        <v>TRUE</v>
      </c>
    </row>
    <row r="14" spans="1:11" x14ac:dyDescent="0.2">
      <c r="B14" s="91">
        <v>11</v>
      </c>
      <c r="C14" s="246"/>
      <c r="D14" s="246"/>
      <c r="E14" s="254"/>
      <c r="F14" s="249"/>
      <c r="G14" s="238"/>
      <c r="J14" s="177" t="str">
        <f>IF(OR(COUNTIF('Sch D2 Validation'!B12:C12,"Fail")&gt;0, AND(COUNTBLANK(C14:E14)=3, OR(NOT(ISBLANK(F14)), NOT(ISBLANK(G14)))), AND(COUNTBLANK(C14:G14)&lt;5,COUNTBLANK(C14:G14)&gt;0)), "Fail", IF(K14="TRUE","Blank (Sch D)","Pass"))</f>
        <v>Blank (Sch D)</v>
      </c>
      <c r="K14" s="177" t="str">
        <f t="shared" si="0"/>
        <v>TRUE</v>
      </c>
    </row>
    <row r="15" spans="1:11" x14ac:dyDescent="0.2">
      <c r="B15" s="91">
        <v>12</v>
      </c>
      <c r="C15" s="246"/>
      <c r="D15" s="246"/>
      <c r="E15" s="254"/>
      <c r="F15" s="249"/>
      <c r="G15" s="238"/>
      <c r="J15" s="177" t="str">
        <f>IF(OR(COUNTIF('Sch D2 Validation'!B13:C13,"Fail")&gt;0, AND(COUNTBLANK(C15:E15)=3, OR(NOT(ISBLANK(F15)), NOT(ISBLANK(G15)))), AND(COUNTBLANK(C15:G15)&lt;5,COUNTBLANK(C15:G15)&gt;0)), "Fail", IF(K15="TRUE","Blank (Sch D)","Pass"))</f>
        <v>Blank (Sch D)</v>
      </c>
      <c r="K15" s="177" t="str">
        <f t="shared" si="0"/>
        <v>TRUE</v>
      </c>
    </row>
    <row r="16" spans="1:11" x14ac:dyDescent="0.2">
      <c r="B16" s="91">
        <v>13</v>
      </c>
      <c r="C16" s="246"/>
      <c r="D16" s="246"/>
      <c r="E16" s="254"/>
      <c r="F16" s="249"/>
      <c r="G16" s="238"/>
      <c r="J16" s="177" t="str">
        <f>IF(OR(COUNTIF('Sch D2 Validation'!B14:C14,"Fail")&gt;0, AND(COUNTBLANK(C16:E16)=3, OR(NOT(ISBLANK(F16)), NOT(ISBLANK(G16)))), AND(COUNTBLANK(C16:G16)&lt;5,COUNTBLANK(C16:G16)&gt;0)), "Fail", IF(K16="TRUE","Blank (Sch D)","Pass"))</f>
        <v>Blank (Sch D)</v>
      </c>
      <c r="K16" s="177" t="str">
        <f t="shared" si="0"/>
        <v>TRUE</v>
      </c>
    </row>
    <row r="17" spans="2:11" x14ac:dyDescent="0.2">
      <c r="B17" s="91">
        <v>14</v>
      </c>
      <c r="C17" s="246"/>
      <c r="D17" s="246"/>
      <c r="E17" s="254"/>
      <c r="F17" s="249"/>
      <c r="G17" s="238"/>
      <c r="J17" s="177" t="str">
        <f>IF(OR(COUNTIF('Sch D2 Validation'!B15:C15,"Fail")&gt;0, AND(COUNTBLANK(C17:E17)=3, OR(NOT(ISBLANK(F17)), NOT(ISBLANK(G17)))), AND(COUNTBLANK(C17:G17)&lt;5,COUNTBLANK(C17:G17)&gt;0)), "Fail", IF(K17="TRUE","Blank (Sch D)","Pass"))</f>
        <v>Blank (Sch D)</v>
      </c>
      <c r="K17" s="177" t="str">
        <f t="shared" si="0"/>
        <v>TRUE</v>
      </c>
    </row>
    <row r="18" spans="2:11" x14ac:dyDescent="0.2">
      <c r="B18" s="91">
        <v>15</v>
      </c>
      <c r="C18" s="246"/>
      <c r="D18" s="246"/>
      <c r="E18" s="254"/>
      <c r="F18" s="249"/>
      <c r="G18" s="238"/>
      <c r="J18" s="177" t="str">
        <f>IF(OR(COUNTIF('Sch D2 Validation'!B16:C16,"Fail")&gt;0, AND(COUNTBLANK(C18:E18)=3, OR(NOT(ISBLANK(F18)), NOT(ISBLANK(G18)))), AND(COUNTBLANK(C18:G18)&lt;5,COUNTBLANK(C18:G18)&gt;0)), "Fail", IF(K18="TRUE","Blank (Sch D)","Pass"))</f>
        <v>Blank (Sch D)</v>
      </c>
      <c r="K18" s="177" t="str">
        <f t="shared" si="0"/>
        <v>TRUE</v>
      </c>
    </row>
    <row r="19" spans="2:11" x14ac:dyDescent="0.2">
      <c r="B19" s="91">
        <v>16</v>
      </c>
      <c r="C19" s="246"/>
      <c r="D19" s="246"/>
      <c r="E19" s="254"/>
      <c r="F19" s="249"/>
      <c r="G19" s="238"/>
      <c r="J19" s="177" t="str">
        <f>IF(OR(COUNTIF('Sch D2 Validation'!B17:C17,"Fail")&gt;0, AND(COUNTBLANK(C19:E19)=3, OR(NOT(ISBLANK(F19)), NOT(ISBLANK(G19)))), AND(COUNTBLANK(C19:G19)&lt;5,COUNTBLANK(C19:G19)&gt;0)), "Fail", IF(K19="TRUE","Blank (Sch D)","Pass"))</f>
        <v>Blank (Sch D)</v>
      </c>
      <c r="K19" s="177" t="str">
        <f t="shared" si="0"/>
        <v>TRUE</v>
      </c>
    </row>
    <row r="20" spans="2:11" x14ac:dyDescent="0.2">
      <c r="B20" s="91">
        <v>17</v>
      </c>
      <c r="C20" s="246"/>
      <c r="D20" s="246"/>
      <c r="E20" s="254"/>
      <c r="F20" s="249"/>
      <c r="G20" s="238"/>
      <c r="J20" s="177" t="str">
        <f>IF(OR(COUNTIF('Sch D2 Validation'!B18:C18,"Fail")&gt;0, AND(COUNTBLANK(C20:E20)=3, OR(NOT(ISBLANK(F20)), NOT(ISBLANK(G20)))), AND(COUNTBLANK(C20:G20)&lt;5,COUNTBLANK(C20:G20)&gt;0)), "Fail", IF(K20="TRUE","Blank (Sch D)","Pass"))</f>
        <v>Blank (Sch D)</v>
      </c>
      <c r="K20" s="177" t="str">
        <f t="shared" si="0"/>
        <v>TRUE</v>
      </c>
    </row>
    <row r="21" spans="2:11" x14ac:dyDescent="0.2">
      <c r="B21" s="91">
        <v>18</v>
      </c>
      <c r="C21" s="246"/>
      <c r="D21" s="246"/>
      <c r="E21" s="254"/>
      <c r="F21" s="249"/>
      <c r="G21" s="238"/>
      <c r="J21" s="177" t="str">
        <f>IF(OR(COUNTIF('Sch D2 Validation'!B19:C19,"Fail")&gt;0, AND(COUNTBLANK(C21:E21)=3, OR(NOT(ISBLANK(F21)), NOT(ISBLANK(G21)))), AND(COUNTBLANK(C21:G21)&lt;5,COUNTBLANK(C21:G21)&gt;0)), "Fail", IF(K21="TRUE","Blank (Sch D)","Pass"))</f>
        <v>Blank (Sch D)</v>
      </c>
      <c r="K21" s="177" t="str">
        <f t="shared" si="0"/>
        <v>TRUE</v>
      </c>
    </row>
    <row r="22" spans="2:11" x14ac:dyDescent="0.2">
      <c r="B22" s="91">
        <v>19</v>
      </c>
      <c r="C22" s="246"/>
      <c r="D22" s="246"/>
      <c r="E22" s="254"/>
      <c r="F22" s="249"/>
      <c r="G22" s="238"/>
      <c r="J22" s="177" t="str">
        <f>IF(OR(COUNTIF('Sch D2 Validation'!B20:C20,"Fail")&gt;0, AND(COUNTBLANK(C22:E22)=3, OR(NOT(ISBLANK(F22)), NOT(ISBLANK(G22)))), AND(COUNTBLANK(C22:G22)&lt;5,COUNTBLANK(C22:G22)&gt;0)), "Fail", IF(K22="TRUE","Blank (Sch D)","Pass"))</f>
        <v>Blank (Sch D)</v>
      </c>
      <c r="K22" s="177" t="str">
        <f t="shared" si="0"/>
        <v>TRUE</v>
      </c>
    </row>
    <row r="23" spans="2:11" x14ac:dyDescent="0.2">
      <c r="B23" s="91">
        <v>20</v>
      </c>
      <c r="C23" s="246"/>
      <c r="D23" s="246"/>
      <c r="E23" s="254"/>
      <c r="F23" s="249"/>
      <c r="G23" s="238"/>
      <c r="J23" s="177" t="str">
        <f>IF(OR(COUNTIF('Sch D2 Validation'!B21:C21,"Fail")&gt;0, AND(COUNTBLANK(C23:E23)=3, OR(NOT(ISBLANK(F23)), NOT(ISBLANK(G23)))), AND(COUNTBLANK(C23:G23)&lt;5,COUNTBLANK(C23:G23)&gt;0)), "Fail", IF(K23="TRUE","Blank (Sch D)","Pass"))</f>
        <v>Blank (Sch D)</v>
      </c>
      <c r="K23" s="177" t="str">
        <f t="shared" si="0"/>
        <v>TRUE</v>
      </c>
    </row>
    <row r="24" spans="2:11" x14ac:dyDescent="0.2">
      <c r="B24" s="91">
        <v>21</v>
      </c>
      <c r="C24" s="246"/>
      <c r="D24" s="246"/>
      <c r="E24" s="254"/>
      <c r="F24" s="249"/>
      <c r="G24" s="238"/>
      <c r="J24" s="177" t="str">
        <f>IF(OR(COUNTIF('Sch D2 Validation'!B22:C22,"Fail")&gt;0, AND(COUNTBLANK(C24:E24)=3, OR(NOT(ISBLANK(F24)), NOT(ISBLANK(G24)))), AND(COUNTBLANK(C24:G24)&lt;5,COUNTBLANK(C24:G24)&gt;0)), "Fail", IF(K24="TRUE","Blank (Sch D)","Pass"))</f>
        <v>Blank (Sch D)</v>
      </c>
      <c r="K24" s="177" t="str">
        <f t="shared" si="0"/>
        <v>TRUE</v>
      </c>
    </row>
    <row r="25" spans="2:11" x14ac:dyDescent="0.2">
      <c r="B25" s="91">
        <v>22</v>
      </c>
      <c r="C25" s="246"/>
      <c r="D25" s="246"/>
      <c r="E25" s="254"/>
      <c r="F25" s="249"/>
      <c r="G25" s="238"/>
      <c r="J25" s="177" t="str">
        <f>IF(OR(COUNTIF('Sch D2 Validation'!B23:C23,"Fail")&gt;0, AND(COUNTBLANK(C25:E25)=3, OR(NOT(ISBLANK(F25)), NOT(ISBLANK(G25)))), AND(COUNTBLANK(C25:G25)&lt;5,COUNTBLANK(C25:G25)&gt;0)), "Fail", IF(K25="TRUE","Blank (Sch D)","Pass"))</f>
        <v>Blank (Sch D)</v>
      </c>
      <c r="K25" s="177" t="str">
        <f t="shared" si="0"/>
        <v>TRUE</v>
      </c>
    </row>
    <row r="26" spans="2:11" x14ac:dyDescent="0.2">
      <c r="B26" s="91">
        <v>23</v>
      </c>
      <c r="C26" s="246"/>
      <c r="D26" s="246"/>
      <c r="E26" s="254"/>
      <c r="F26" s="249"/>
      <c r="G26" s="238"/>
      <c r="J26" s="177" t="str">
        <f>IF(OR(COUNTIF('Sch D2 Validation'!B24:C24,"Fail")&gt;0, AND(COUNTBLANK(C26:E26)=3, OR(NOT(ISBLANK(F26)), NOT(ISBLANK(G26)))), AND(COUNTBLANK(C26:G26)&lt;5,COUNTBLANK(C26:G26)&gt;0)), "Fail", IF(K26="TRUE","Blank (Sch D)","Pass"))</f>
        <v>Blank (Sch D)</v>
      </c>
      <c r="K26" s="177" t="str">
        <f t="shared" si="0"/>
        <v>TRUE</v>
      </c>
    </row>
    <row r="27" spans="2:11" x14ac:dyDescent="0.2">
      <c r="B27" s="91">
        <v>24</v>
      </c>
      <c r="C27" s="246"/>
      <c r="D27" s="246"/>
      <c r="E27" s="254"/>
      <c r="F27" s="249"/>
      <c r="G27" s="238"/>
      <c r="J27" s="177" t="str">
        <f>IF(OR(COUNTIF('Sch D2 Validation'!B25:C25,"Fail")&gt;0, AND(COUNTBLANK(C27:E27)=3, OR(NOT(ISBLANK(F27)), NOT(ISBLANK(G27)))), AND(COUNTBLANK(C27:G27)&lt;5,COUNTBLANK(C27:G27)&gt;0)), "Fail", IF(K27="TRUE","Blank (Sch D)","Pass"))</f>
        <v>Blank (Sch D)</v>
      </c>
      <c r="K27" s="177" t="str">
        <f t="shared" si="0"/>
        <v>TRUE</v>
      </c>
    </row>
    <row r="28" spans="2:11" x14ac:dyDescent="0.2">
      <c r="B28" s="91">
        <v>25</v>
      </c>
      <c r="C28" s="246"/>
      <c r="D28" s="246"/>
      <c r="E28" s="254"/>
      <c r="F28" s="249"/>
      <c r="G28" s="238"/>
      <c r="J28" s="177" t="str">
        <f>IF(OR(COUNTIF('Sch D2 Validation'!B26:C26,"Fail")&gt;0, AND(COUNTBLANK(C28:E28)=3, OR(NOT(ISBLANK(F28)), NOT(ISBLANK(G28)))), AND(COUNTBLANK(C28:G28)&lt;5,COUNTBLANK(C28:G28)&gt;0)), "Fail", IF(K28="TRUE","Blank (Sch D)","Pass"))</f>
        <v>Blank (Sch D)</v>
      </c>
      <c r="K28" s="177" t="str">
        <f t="shared" si="0"/>
        <v>TRUE</v>
      </c>
    </row>
    <row r="29" spans="2:11" x14ac:dyDescent="0.2">
      <c r="B29" s="91">
        <v>26</v>
      </c>
      <c r="C29" s="246"/>
      <c r="D29" s="246"/>
      <c r="E29" s="254"/>
      <c r="F29" s="249"/>
      <c r="G29" s="238"/>
      <c r="J29" s="177" t="str">
        <f>IF(OR(COUNTIF('Sch D2 Validation'!B27:C27,"Fail")&gt;0, AND(COUNTBLANK(C29:E29)=3, OR(NOT(ISBLANK(F29)), NOT(ISBLANK(G29)))), AND(COUNTBLANK(C29:G29)&lt;5,COUNTBLANK(C29:G29)&gt;0)), "Fail", IF(K29="TRUE","Blank (Sch D)","Pass"))</f>
        <v>Blank (Sch D)</v>
      </c>
      <c r="K29" s="177" t="str">
        <f t="shared" si="0"/>
        <v>TRUE</v>
      </c>
    </row>
    <row r="30" spans="2:11" x14ac:dyDescent="0.2">
      <c r="B30" s="91">
        <v>27</v>
      </c>
      <c r="C30" s="246"/>
      <c r="D30" s="246"/>
      <c r="E30" s="254"/>
      <c r="F30" s="249"/>
      <c r="G30" s="238"/>
      <c r="J30" s="177" t="str">
        <f>IF(OR(COUNTIF('Sch D2 Validation'!B28:C28,"Fail")&gt;0, AND(COUNTBLANK(C30:E30)=3, OR(NOT(ISBLANK(F30)), NOT(ISBLANK(G30)))), AND(COUNTBLANK(C30:G30)&lt;5,COUNTBLANK(C30:G30)&gt;0)), "Fail", IF(K30="TRUE","Blank (Sch D)","Pass"))</f>
        <v>Blank (Sch D)</v>
      </c>
      <c r="K30" s="177" t="str">
        <f t="shared" si="0"/>
        <v>TRUE</v>
      </c>
    </row>
    <row r="31" spans="2:11" x14ac:dyDescent="0.2">
      <c r="B31" s="91">
        <v>28</v>
      </c>
      <c r="C31" s="246"/>
      <c r="D31" s="246"/>
      <c r="E31" s="254"/>
      <c r="F31" s="249"/>
      <c r="G31" s="238"/>
      <c r="J31" s="177" t="str">
        <f>IF(OR(COUNTIF('Sch D2 Validation'!B29:C29,"Fail")&gt;0, AND(COUNTBLANK(C31:E31)=3, OR(NOT(ISBLANK(F31)), NOT(ISBLANK(G31)))), AND(COUNTBLANK(C31:G31)&lt;5,COUNTBLANK(C31:G31)&gt;0)), "Fail", IF(K31="TRUE","Blank (Sch D)","Pass"))</f>
        <v>Blank (Sch D)</v>
      </c>
      <c r="K31" s="177" t="str">
        <f t="shared" si="0"/>
        <v>TRUE</v>
      </c>
    </row>
    <row r="32" spans="2:11" x14ac:dyDescent="0.2">
      <c r="B32" s="91">
        <v>29</v>
      </c>
      <c r="C32" s="246"/>
      <c r="D32" s="246"/>
      <c r="E32" s="254"/>
      <c r="F32" s="249"/>
      <c r="G32" s="238"/>
      <c r="J32" s="177" t="str">
        <f>IF(OR(COUNTIF('Sch D2 Validation'!B30:C30,"Fail")&gt;0, AND(COUNTBLANK(C32:E32)=3, OR(NOT(ISBLANK(F32)), NOT(ISBLANK(G32)))), AND(COUNTBLANK(C32:G32)&lt;5,COUNTBLANK(C32:G32)&gt;0)), "Fail", IF(K32="TRUE","Blank (Sch D)","Pass"))</f>
        <v>Blank (Sch D)</v>
      </c>
      <c r="K32" s="177" t="str">
        <f t="shared" si="0"/>
        <v>TRUE</v>
      </c>
    </row>
    <row r="33" spans="2:11" x14ac:dyDescent="0.2">
      <c r="B33" s="91">
        <v>30</v>
      </c>
      <c r="C33" s="246"/>
      <c r="D33" s="246"/>
      <c r="E33" s="254"/>
      <c r="F33" s="249"/>
      <c r="G33" s="238"/>
      <c r="J33" s="177" t="str">
        <f>IF(OR(COUNTIF('Sch D2 Validation'!B31:C31,"Fail")&gt;0, AND(COUNTBLANK(C33:E33)=3, OR(NOT(ISBLANK(F33)), NOT(ISBLANK(G33)))), AND(COUNTBLANK(C33:G33)&lt;5,COUNTBLANK(C33:G33)&gt;0)), "Fail", IF(K33="TRUE","Blank (Sch D)","Pass"))</f>
        <v>Blank (Sch D)</v>
      </c>
      <c r="K33" s="177" t="str">
        <f t="shared" si="0"/>
        <v>TRUE</v>
      </c>
    </row>
    <row r="34" spans="2:11" x14ac:dyDescent="0.2">
      <c r="B34" s="91">
        <v>31</v>
      </c>
      <c r="C34" s="246"/>
      <c r="D34" s="246"/>
      <c r="E34" s="254"/>
      <c r="F34" s="249"/>
      <c r="G34" s="238"/>
      <c r="J34" s="177" t="str">
        <f>IF(OR(COUNTIF('Sch D2 Validation'!B32:C32,"Fail")&gt;0, AND(COUNTBLANK(C34:E34)=3, OR(NOT(ISBLANK(F34)), NOT(ISBLANK(G34)))), AND(COUNTBLANK(C34:G34)&lt;5,COUNTBLANK(C34:G34)&gt;0)), "Fail", IF(K34="TRUE","Blank (Sch D)","Pass"))</f>
        <v>Blank (Sch D)</v>
      </c>
      <c r="K34" s="177" t="str">
        <f t="shared" si="0"/>
        <v>TRUE</v>
      </c>
    </row>
    <row r="35" spans="2:11" x14ac:dyDescent="0.2">
      <c r="B35" s="91">
        <v>32</v>
      </c>
      <c r="C35" s="246"/>
      <c r="D35" s="246"/>
      <c r="E35" s="254"/>
      <c r="F35" s="249"/>
      <c r="G35" s="238"/>
      <c r="J35" s="177" t="str">
        <f>IF(OR(COUNTIF('Sch D2 Validation'!B33:C33,"Fail")&gt;0, AND(COUNTBLANK(C35:E35)=3, OR(NOT(ISBLANK(F35)), NOT(ISBLANK(G35)))), AND(COUNTBLANK(C35:G35)&lt;5,COUNTBLANK(C35:G35)&gt;0)), "Fail", IF(K35="TRUE","Blank (Sch D)","Pass"))</f>
        <v>Blank (Sch D)</v>
      </c>
      <c r="K35" s="177" t="str">
        <f t="shared" si="0"/>
        <v>TRUE</v>
      </c>
    </row>
    <row r="36" spans="2:11" x14ac:dyDescent="0.2">
      <c r="B36" s="91">
        <v>33</v>
      </c>
      <c r="C36" s="246"/>
      <c r="D36" s="246"/>
      <c r="E36" s="254"/>
      <c r="F36" s="249"/>
      <c r="G36" s="238"/>
      <c r="J36" s="177" t="str">
        <f>IF(OR(COUNTIF('Sch D2 Validation'!B34:C34,"Fail")&gt;0, AND(COUNTBLANK(C36:E36)=3, OR(NOT(ISBLANK(F36)), NOT(ISBLANK(G36)))), AND(COUNTBLANK(C36:G36)&lt;5,COUNTBLANK(C36:G36)&gt;0)), "Fail", IF(K36="TRUE","Blank (Sch D)","Pass"))</f>
        <v>Blank (Sch D)</v>
      </c>
      <c r="K36" s="177" t="str">
        <f t="shared" si="0"/>
        <v>TRUE</v>
      </c>
    </row>
    <row r="37" spans="2:11" x14ac:dyDescent="0.2">
      <c r="B37" s="91">
        <v>34</v>
      </c>
      <c r="C37" s="246"/>
      <c r="D37" s="246"/>
      <c r="E37" s="254"/>
      <c r="F37" s="249"/>
      <c r="G37" s="238"/>
      <c r="J37" s="177" t="str">
        <f>IF(OR(COUNTIF('Sch D2 Validation'!B35:C35,"Fail")&gt;0, AND(COUNTBLANK(C37:E37)=3, OR(NOT(ISBLANK(F37)), NOT(ISBLANK(G37)))), AND(COUNTBLANK(C37:G37)&lt;5,COUNTBLANK(C37:G37)&gt;0)), "Fail", IF(K37="TRUE","Blank (Sch D)","Pass"))</f>
        <v>Blank (Sch D)</v>
      </c>
      <c r="K37" s="177" t="str">
        <f t="shared" si="0"/>
        <v>TRUE</v>
      </c>
    </row>
    <row r="38" spans="2:11" x14ac:dyDescent="0.2">
      <c r="B38" s="91">
        <v>35</v>
      </c>
      <c r="C38" s="246"/>
      <c r="D38" s="246"/>
      <c r="E38" s="254"/>
      <c r="F38" s="249"/>
      <c r="G38" s="238"/>
      <c r="J38" s="177" t="str">
        <f>IF(OR(COUNTIF('Sch D2 Validation'!B36:C36,"Fail")&gt;0, AND(COUNTBLANK(C38:E38)=3, OR(NOT(ISBLANK(F38)), NOT(ISBLANK(G38)))), AND(COUNTBLANK(C38:G38)&lt;5,COUNTBLANK(C38:G38)&gt;0)), "Fail", IF(K38="TRUE","Blank (Sch D)","Pass"))</f>
        <v>Blank (Sch D)</v>
      </c>
      <c r="K38" s="177" t="str">
        <f t="shared" si="0"/>
        <v>TRUE</v>
      </c>
    </row>
    <row r="39" spans="2:11" x14ac:dyDescent="0.2">
      <c r="B39" s="91">
        <v>36</v>
      </c>
      <c r="C39" s="246"/>
      <c r="D39" s="246"/>
      <c r="E39" s="254"/>
      <c r="F39" s="249"/>
      <c r="G39" s="238"/>
      <c r="J39" s="177" t="str">
        <f>IF(OR(COUNTIF('Sch D2 Validation'!B37:C37,"Fail")&gt;0, AND(COUNTBLANK(C39:E39)=3, OR(NOT(ISBLANK(F39)), NOT(ISBLANK(G39)))), AND(COUNTBLANK(C39:G39)&lt;5,COUNTBLANK(C39:G39)&gt;0)), "Fail", IF(K39="TRUE","Blank (Sch D)","Pass"))</f>
        <v>Blank (Sch D)</v>
      </c>
      <c r="K39" s="177" t="str">
        <f t="shared" si="0"/>
        <v>TRUE</v>
      </c>
    </row>
    <row r="40" spans="2:11" x14ac:dyDescent="0.2">
      <c r="B40" s="91">
        <v>37</v>
      </c>
      <c r="C40" s="246"/>
      <c r="D40" s="246"/>
      <c r="E40" s="254"/>
      <c r="F40" s="249"/>
      <c r="G40" s="238"/>
      <c r="J40" s="177" t="str">
        <f>IF(OR(COUNTIF('Sch D2 Validation'!B38:C38,"Fail")&gt;0, AND(COUNTBLANK(C40:E40)=3, OR(NOT(ISBLANK(F40)), NOT(ISBLANK(G40)))), AND(COUNTBLANK(C40:G40)&lt;5,COUNTBLANK(C40:G40)&gt;0)), "Fail", IF(K40="TRUE","Blank (Sch D)","Pass"))</f>
        <v>Blank (Sch D)</v>
      </c>
      <c r="K40" s="177" t="str">
        <f t="shared" si="0"/>
        <v>TRUE</v>
      </c>
    </row>
    <row r="41" spans="2:11" x14ac:dyDescent="0.2">
      <c r="B41" s="91">
        <v>38</v>
      </c>
      <c r="C41" s="246"/>
      <c r="D41" s="246"/>
      <c r="E41" s="254"/>
      <c r="F41" s="249"/>
      <c r="G41" s="238"/>
      <c r="J41" s="177" t="str">
        <f>IF(OR(COUNTIF('Sch D2 Validation'!B39:C39,"Fail")&gt;0, AND(COUNTBLANK(C41:E41)=3, OR(NOT(ISBLANK(F41)), NOT(ISBLANK(G41)))), AND(COUNTBLANK(C41:G41)&lt;5,COUNTBLANK(C41:G41)&gt;0)), "Fail", IF(K41="TRUE","Blank (Sch D)","Pass"))</f>
        <v>Blank (Sch D)</v>
      </c>
      <c r="K41" s="177" t="str">
        <f t="shared" si="0"/>
        <v>TRUE</v>
      </c>
    </row>
    <row r="42" spans="2:11" x14ac:dyDescent="0.2">
      <c r="B42" s="91">
        <v>39</v>
      </c>
      <c r="C42" s="246"/>
      <c r="D42" s="246"/>
      <c r="E42" s="254"/>
      <c r="F42" s="249"/>
      <c r="G42" s="238"/>
      <c r="J42" s="177" t="str">
        <f>IF(OR(COUNTIF('Sch D2 Validation'!B40:C40,"Fail")&gt;0, AND(COUNTBLANK(C42:E42)=3, OR(NOT(ISBLANK(F42)), NOT(ISBLANK(G42)))), AND(COUNTBLANK(C42:G42)&lt;5,COUNTBLANK(C42:G42)&gt;0)), "Fail", IF(K42="TRUE","Blank (Sch D)","Pass"))</f>
        <v>Blank (Sch D)</v>
      </c>
      <c r="K42" s="177" t="str">
        <f t="shared" si="0"/>
        <v>TRUE</v>
      </c>
    </row>
    <row r="43" spans="2:11" x14ac:dyDescent="0.2">
      <c r="B43" s="91">
        <v>40</v>
      </c>
      <c r="C43" s="246"/>
      <c r="D43" s="246"/>
      <c r="E43" s="254"/>
      <c r="F43" s="249"/>
      <c r="G43" s="238"/>
      <c r="J43" s="177" t="str">
        <f>IF(OR(COUNTIF('Sch D2 Validation'!B41:C41,"Fail")&gt;0, AND(COUNTBLANK(C43:E43)=3, OR(NOT(ISBLANK(F43)), NOT(ISBLANK(G43)))), AND(COUNTBLANK(C43:G43)&lt;5,COUNTBLANK(C43:G43)&gt;0)), "Fail", IF(K43="TRUE","Blank (Sch D)","Pass"))</f>
        <v>Blank (Sch D)</v>
      </c>
      <c r="K43" s="177" t="str">
        <f t="shared" si="0"/>
        <v>TRUE</v>
      </c>
    </row>
    <row r="44" spans="2:11" x14ac:dyDescent="0.2">
      <c r="B44" s="91">
        <v>41</v>
      </c>
      <c r="C44" s="246"/>
      <c r="D44" s="246"/>
      <c r="E44" s="254"/>
      <c r="F44" s="249"/>
      <c r="G44" s="238"/>
      <c r="J44" s="177" t="str">
        <f>IF(OR(COUNTIF('Sch D2 Validation'!B42:C42,"Fail")&gt;0, AND(COUNTBLANK(C44:E44)=3, OR(NOT(ISBLANK(F44)), NOT(ISBLANK(G44)))), AND(COUNTBLANK(C44:G44)&lt;5,COUNTBLANK(C44:G44)&gt;0)), "Fail", IF(K44="TRUE","Blank (Sch D)","Pass"))</f>
        <v>Blank (Sch D)</v>
      </c>
      <c r="K44" s="177" t="str">
        <f t="shared" si="0"/>
        <v>TRUE</v>
      </c>
    </row>
    <row r="45" spans="2:11" x14ac:dyDescent="0.2">
      <c r="B45" s="91">
        <v>42</v>
      </c>
      <c r="C45" s="246"/>
      <c r="D45" s="246"/>
      <c r="E45" s="254"/>
      <c r="F45" s="249"/>
      <c r="G45" s="238"/>
      <c r="J45" s="177" t="str">
        <f>IF(OR(COUNTIF('Sch D2 Validation'!B43:C43,"Fail")&gt;0, AND(COUNTBLANK(C45:E45)=3, OR(NOT(ISBLANK(F45)), NOT(ISBLANK(G45)))), AND(COUNTBLANK(C45:G45)&lt;5,COUNTBLANK(C45:G45)&gt;0)), "Fail", IF(K45="TRUE","Blank (Sch D)","Pass"))</f>
        <v>Blank (Sch D)</v>
      </c>
      <c r="K45" s="177" t="str">
        <f t="shared" si="0"/>
        <v>TRUE</v>
      </c>
    </row>
    <row r="46" spans="2:11" x14ac:dyDescent="0.2">
      <c r="B46" s="91">
        <v>43</v>
      </c>
      <c r="C46" s="246"/>
      <c r="D46" s="246"/>
      <c r="E46" s="254"/>
      <c r="F46" s="249"/>
      <c r="G46" s="238"/>
      <c r="J46" s="177" t="str">
        <f>IF(OR(COUNTIF('Sch D2 Validation'!B44:C44,"Fail")&gt;0, AND(COUNTBLANK(C46:E46)=3, OR(NOT(ISBLANK(F46)), NOT(ISBLANK(G46)))), AND(COUNTBLANK(C46:G46)&lt;5,COUNTBLANK(C46:G46)&gt;0)), "Fail", IF(K46="TRUE","Blank (Sch D)","Pass"))</f>
        <v>Blank (Sch D)</v>
      </c>
      <c r="K46" s="177" t="str">
        <f t="shared" si="0"/>
        <v>TRUE</v>
      </c>
    </row>
    <row r="47" spans="2:11" x14ac:dyDescent="0.2">
      <c r="B47" s="91">
        <v>44</v>
      </c>
      <c r="C47" s="246"/>
      <c r="D47" s="246"/>
      <c r="E47" s="254"/>
      <c r="F47" s="249"/>
      <c r="G47" s="238"/>
      <c r="J47" s="177" t="str">
        <f>IF(OR(COUNTIF('Sch D2 Validation'!B45:C45,"Fail")&gt;0, AND(COUNTBLANK(C47:E47)=3, OR(NOT(ISBLANK(F47)), NOT(ISBLANK(G47)))), AND(COUNTBLANK(C47:G47)&lt;5,COUNTBLANK(C47:G47)&gt;0)), "Fail", IF(K47="TRUE","Blank (Sch D)","Pass"))</f>
        <v>Blank (Sch D)</v>
      </c>
      <c r="K47" s="177" t="str">
        <f t="shared" si="0"/>
        <v>TRUE</v>
      </c>
    </row>
    <row r="48" spans="2:11" x14ac:dyDescent="0.2">
      <c r="B48" s="91">
        <v>45</v>
      </c>
      <c r="C48" s="246"/>
      <c r="D48" s="246"/>
      <c r="E48" s="254"/>
      <c r="F48" s="249"/>
      <c r="G48" s="238"/>
      <c r="J48" s="177" t="str">
        <f>IF(OR(COUNTIF('Sch D2 Validation'!B46:C46,"Fail")&gt;0, AND(COUNTBLANK(C48:E48)=3, OR(NOT(ISBLANK(F48)), NOT(ISBLANK(G48)))), AND(COUNTBLANK(C48:G48)&lt;5,COUNTBLANK(C48:G48)&gt;0)), "Fail", IF(K48="TRUE","Blank (Sch D)","Pass"))</f>
        <v>Blank (Sch D)</v>
      </c>
      <c r="K48" s="177" t="str">
        <f t="shared" ref="K48:K111" si="1">IF(COUNTBLANK(C48:G48)=5,"TRUE","FALSE")</f>
        <v>TRUE</v>
      </c>
    </row>
    <row r="49" spans="2:11" x14ac:dyDescent="0.2">
      <c r="B49" s="91">
        <v>46</v>
      </c>
      <c r="C49" s="246"/>
      <c r="D49" s="246"/>
      <c r="E49" s="254"/>
      <c r="F49" s="249"/>
      <c r="G49" s="238"/>
      <c r="J49" s="177" t="str">
        <f>IF(OR(COUNTIF('Sch D2 Validation'!B47:C47,"Fail")&gt;0, AND(COUNTBLANK(C49:E49)=3, OR(NOT(ISBLANK(F49)), NOT(ISBLANK(G49)))), AND(COUNTBLANK(C49:G49)&lt;5,COUNTBLANK(C49:G49)&gt;0)), "Fail", IF(K49="TRUE","Blank (Sch D)","Pass"))</f>
        <v>Blank (Sch D)</v>
      </c>
      <c r="K49" s="177" t="str">
        <f t="shared" si="1"/>
        <v>TRUE</v>
      </c>
    </row>
    <row r="50" spans="2:11" x14ac:dyDescent="0.2">
      <c r="B50" s="91">
        <v>47</v>
      </c>
      <c r="C50" s="246"/>
      <c r="D50" s="246"/>
      <c r="E50" s="254"/>
      <c r="F50" s="249"/>
      <c r="G50" s="238"/>
      <c r="J50" s="177" t="str">
        <f>IF(OR(COUNTIF('Sch D2 Validation'!B48:C48,"Fail")&gt;0, AND(COUNTBLANK(C50:E50)=3, OR(NOT(ISBLANK(F50)), NOT(ISBLANK(G50)))), AND(COUNTBLANK(C50:G50)&lt;5,COUNTBLANK(C50:G50)&gt;0)), "Fail", IF(K50="TRUE","Blank (Sch D)","Pass"))</f>
        <v>Blank (Sch D)</v>
      </c>
      <c r="K50" s="177" t="str">
        <f t="shared" si="1"/>
        <v>TRUE</v>
      </c>
    </row>
    <row r="51" spans="2:11" x14ac:dyDescent="0.2">
      <c r="B51" s="91">
        <v>48</v>
      </c>
      <c r="C51" s="246"/>
      <c r="D51" s="246"/>
      <c r="E51" s="254"/>
      <c r="F51" s="249"/>
      <c r="G51" s="238"/>
      <c r="J51" s="177" t="str">
        <f>IF(OR(COUNTIF('Sch D2 Validation'!B49:C49,"Fail")&gt;0, AND(COUNTBLANK(C51:E51)=3, OR(NOT(ISBLANK(F51)), NOT(ISBLANK(G51)))), AND(COUNTBLANK(C51:G51)&lt;5,COUNTBLANK(C51:G51)&gt;0)), "Fail", IF(K51="TRUE","Blank (Sch D)","Pass"))</f>
        <v>Blank (Sch D)</v>
      </c>
      <c r="K51" s="177" t="str">
        <f t="shared" si="1"/>
        <v>TRUE</v>
      </c>
    </row>
    <row r="52" spans="2:11" x14ac:dyDescent="0.2">
      <c r="B52" s="91">
        <v>49</v>
      </c>
      <c r="C52" s="246"/>
      <c r="D52" s="246"/>
      <c r="E52" s="254"/>
      <c r="F52" s="249"/>
      <c r="G52" s="238"/>
      <c r="J52" s="177" t="str">
        <f>IF(OR(COUNTIF('Sch D2 Validation'!B50:C50,"Fail")&gt;0, AND(COUNTBLANK(C52:E52)=3, OR(NOT(ISBLANK(F52)), NOT(ISBLANK(G52)))), AND(COUNTBLANK(C52:G52)&lt;5,COUNTBLANK(C52:G52)&gt;0)), "Fail", IF(K52="TRUE","Blank (Sch D)","Pass"))</f>
        <v>Blank (Sch D)</v>
      </c>
      <c r="K52" s="177" t="str">
        <f t="shared" si="1"/>
        <v>TRUE</v>
      </c>
    </row>
    <row r="53" spans="2:11" x14ac:dyDescent="0.2">
      <c r="B53" s="91">
        <v>50</v>
      </c>
      <c r="C53" s="246"/>
      <c r="D53" s="246"/>
      <c r="E53" s="254"/>
      <c r="F53" s="249"/>
      <c r="G53" s="238"/>
      <c r="J53" s="177" t="str">
        <f>IF(OR(COUNTIF('Sch D2 Validation'!B51:C51,"Fail")&gt;0, AND(COUNTBLANK(C53:E53)=3, OR(NOT(ISBLANK(F53)), NOT(ISBLANK(G53)))), AND(COUNTBLANK(C53:G53)&lt;5,COUNTBLANK(C53:G53)&gt;0)), "Fail", IF(K53="TRUE","Blank (Sch D)","Pass"))</f>
        <v>Blank (Sch D)</v>
      </c>
      <c r="K53" s="177" t="str">
        <f t="shared" si="1"/>
        <v>TRUE</v>
      </c>
    </row>
    <row r="54" spans="2:11" x14ac:dyDescent="0.2">
      <c r="B54" s="91">
        <v>51</v>
      </c>
      <c r="C54" s="246"/>
      <c r="D54" s="246"/>
      <c r="E54" s="254"/>
      <c r="F54" s="249"/>
      <c r="G54" s="238"/>
      <c r="J54" s="177" t="str">
        <f>IF(OR(COUNTIF('Sch D2 Validation'!B52:C52,"Fail")&gt;0, AND(COUNTBLANK(C54:E54)=3, OR(NOT(ISBLANK(F54)), NOT(ISBLANK(G54)))), AND(COUNTBLANK(C54:G54)&lt;5,COUNTBLANK(C54:G54)&gt;0)), "Fail", IF(K54="TRUE","Blank (Sch D)","Pass"))</f>
        <v>Blank (Sch D)</v>
      </c>
      <c r="K54" s="177" t="str">
        <f t="shared" si="1"/>
        <v>TRUE</v>
      </c>
    </row>
    <row r="55" spans="2:11" x14ac:dyDescent="0.2">
      <c r="B55" s="91">
        <v>52</v>
      </c>
      <c r="C55" s="246"/>
      <c r="D55" s="246"/>
      <c r="E55" s="254"/>
      <c r="F55" s="249"/>
      <c r="G55" s="238"/>
      <c r="J55" s="177" t="str">
        <f>IF(OR(COUNTIF('Sch D2 Validation'!B53:C53,"Fail")&gt;0, AND(COUNTBLANK(C55:E55)=3, OR(NOT(ISBLANK(F55)), NOT(ISBLANK(G55)))), AND(COUNTBLANK(C55:G55)&lt;5,COUNTBLANK(C55:G55)&gt;0)), "Fail", IF(K55="TRUE","Blank (Sch D)","Pass"))</f>
        <v>Blank (Sch D)</v>
      </c>
      <c r="K55" s="177" t="str">
        <f t="shared" si="1"/>
        <v>TRUE</v>
      </c>
    </row>
    <row r="56" spans="2:11" x14ac:dyDescent="0.2">
      <c r="B56" s="91">
        <v>53</v>
      </c>
      <c r="C56" s="246"/>
      <c r="D56" s="246"/>
      <c r="E56" s="254"/>
      <c r="F56" s="249"/>
      <c r="G56" s="238"/>
      <c r="J56" s="177" t="str">
        <f>IF(OR(COUNTIF('Sch D2 Validation'!B54:C54,"Fail")&gt;0, AND(COUNTBLANK(C56:E56)=3, OR(NOT(ISBLANK(F56)), NOT(ISBLANK(G56)))), AND(COUNTBLANK(C56:G56)&lt;5,COUNTBLANK(C56:G56)&gt;0)), "Fail", IF(K56="TRUE","Blank (Sch D)","Pass"))</f>
        <v>Blank (Sch D)</v>
      </c>
      <c r="K56" s="177" t="str">
        <f t="shared" si="1"/>
        <v>TRUE</v>
      </c>
    </row>
    <row r="57" spans="2:11" x14ac:dyDescent="0.2">
      <c r="B57" s="91">
        <v>54</v>
      </c>
      <c r="C57" s="246"/>
      <c r="D57" s="246"/>
      <c r="E57" s="254"/>
      <c r="F57" s="249"/>
      <c r="G57" s="238"/>
      <c r="J57" s="177" t="str">
        <f>IF(OR(COUNTIF('Sch D2 Validation'!B55:C55,"Fail")&gt;0, AND(COUNTBLANK(C57:E57)=3, OR(NOT(ISBLANK(F57)), NOT(ISBLANK(G57)))), AND(COUNTBLANK(C57:G57)&lt;5,COUNTBLANK(C57:G57)&gt;0)), "Fail", IF(K57="TRUE","Blank (Sch D)","Pass"))</f>
        <v>Blank (Sch D)</v>
      </c>
      <c r="K57" s="177" t="str">
        <f t="shared" si="1"/>
        <v>TRUE</v>
      </c>
    </row>
    <row r="58" spans="2:11" x14ac:dyDescent="0.2">
      <c r="B58" s="91">
        <v>55</v>
      </c>
      <c r="C58" s="246"/>
      <c r="D58" s="246"/>
      <c r="E58" s="254"/>
      <c r="F58" s="249"/>
      <c r="G58" s="238"/>
      <c r="J58" s="177" t="str">
        <f>IF(OR(COUNTIF('Sch D2 Validation'!B56:C56,"Fail")&gt;0, AND(COUNTBLANK(C58:E58)=3, OR(NOT(ISBLANK(F58)), NOT(ISBLANK(G58)))), AND(COUNTBLANK(C58:G58)&lt;5,COUNTBLANK(C58:G58)&gt;0)), "Fail", IF(K58="TRUE","Blank (Sch D)","Pass"))</f>
        <v>Blank (Sch D)</v>
      </c>
      <c r="K58" s="177" t="str">
        <f t="shared" si="1"/>
        <v>TRUE</v>
      </c>
    </row>
    <row r="59" spans="2:11" x14ac:dyDescent="0.2">
      <c r="B59" s="91">
        <v>56</v>
      </c>
      <c r="C59" s="246"/>
      <c r="D59" s="246"/>
      <c r="E59" s="254"/>
      <c r="F59" s="249"/>
      <c r="G59" s="238"/>
      <c r="J59" s="177" t="str">
        <f>IF(OR(COUNTIF('Sch D2 Validation'!B57:C57,"Fail")&gt;0, AND(COUNTBLANK(C59:E59)=3, OR(NOT(ISBLANK(F59)), NOT(ISBLANK(G59)))), AND(COUNTBLANK(C59:G59)&lt;5,COUNTBLANK(C59:G59)&gt;0)), "Fail", IF(K59="TRUE","Blank (Sch D)","Pass"))</f>
        <v>Blank (Sch D)</v>
      </c>
      <c r="K59" s="177" t="str">
        <f t="shared" si="1"/>
        <v>TRUE</v>
      </c>
    </row>
    <row r="60" spans="2:11" x14ac:dyDescent="0.2">
      <c r="B60" s="91">
        <v>57</v>
      </c>
      <c r="C60" s="246"/>
      <c r="D60" s="246"/>
      <c r="E60" s="254"/>
      <c r="F60" s="249"/>
      <c r="G60" s="238"/>
      <c r="J60" s="177" t="str">
        <f>IF(OR(COUNTIF('Sch D2 Validation'!B58:C58,"Fail")&gt;0, AND(COUNTBLANK(C60:E60)=3, OR(NOT(ISBLANK(F60)), NOT(ISBLANK(G60)))), AND(COUNTBLANK(C60:G60)&lt;5,COUNTBLANK(C60:G60)&gt;0)), "Fail", IF(K60="TRUE","Blank (Sch D)","Pass"))</f>
        <v>Blank (Sch D)</v>
      </c>
      <c r="K60" s="177" t="str">
        <f t="shared" si="1"/>
        <v>TRUE</v>
      </c>
    </row>
    <row r="61" spans="2:11" x14ac:dyDescent="0.2">
      <c r="B61" s="91">
        <v>58</v>
      </c>
      <c r="C61" s="246"/>
      <c r="D61" s="246"/>
      <c r="E61" s="254"/>
      <c r="F61" s="249"/>
      <c r="G61" s="238"/>
      <c r="J61" s="177" t="str">
        <f>IF(OR(COUNTIF('Sch D2 Validation'!B59:C59,"Fail")&gt;0, AND(COUNTBLANK(C61:E61)=3, OR(NOT(ISBLANK(F61)), NOT(ISBLANK(G61)))), AND(COUNTBLANK(C61:G61)&lt;5,COUNTBLANK(C61:G61)&gt;0)), "Fail", IF(K61="TRUE","Blank (Sch D)","Pass"))</f>
        <v>Blank (Sch D)</v>
      </c>
      <c r="K61" s="177" t="str">
        <f t="shared" si="1"/>
        <v>TRUE</v>
      </c>
    </row>
    <row r="62" spans="2:11" x14ac:dyDescent="0.2">
      <c r="B62" s="91">
        <v>59</v>
      </c>
      <c r="C62" s="246"/>
      <c r="D62" s="246"/>
      <c r="E62" s="254"/>
      <c r="F62" s="249"/>
      <c r="G62" s="238"/>
      <c r="J62" s="177" t="str">
        <f>IF(OR(COUNTIF('Sch D2 Validation'!B60:C60,"Fail")&gt;0, AND(COUNTBLANK(C62:E62)=3, OR(NOT(ISBLANK(F62)), NOT(ISBLANK(G62)))), AND(COUNTBLANK(C62:G62)&lt;5,COUNTBLANK(C62:G62)&gt;0)), "Fail", IF(K62="TRUE","Blank (Sch D)","Pass"))</f>
        <v>Blank (Sch D)</v>
      </c>
      <c r="K62" s="177" t="str">
        <f t="shared" si="1"/>
        <v>TRUE</v>
      </c>
    </row>
    <row r="63" spans="2:11" x14ac:dyDescent="0.2">
      <c r="B63" s="91">
        <v>60</v>
      </c>
      <c r="C63" s="246"/>
      <c r="D63" s="246"/>
      <c r="E63" s="254"/>
      <c r="F63" s="249"/>
      <c r="G63" s="238"/>
      <c r="J63" s="177" t="str">
        <f>IF(OR(COUNTIF('Sch D2 Validation'!B61:C61,"Fail")&gt;0, AND(COUNTBLANK(C63:E63)=3, OR(NOT(ISBLANK(F63)), NOT(ISBLANK(G63)))), AND(COUNTBLANK(C63:G63)&lt;5,COUNTBLANK(C63:G63)&gt;0)), "Fail", IF(K63="TRUE","Blank (Sch D)","Pass"))</f>
        <v>Blank (Sch D)</v>
      </c>
      <c r="K63" s="177" t="str">
        <f t="shared" si="1"/>
        <v>TRUE</v>
      </c>
    </row>
    <row r="64" spans="2:11" x14ac:dyDescent="0.2">
      <c r="B64" s="91">
        <v>61</v>
      </c>
      <c r="C64" s="246"/>
      <c r="D64" s="246"/>
      <c r="E64" s="254"/>
      <c r="F64" s="249"/>
      <c r="G64" s="238"/>
      <c r="J64" s="177" t="str">
        <f>IF(OR(COUNTIF('Sch D2 Validation'!B62:C62,"Fail")&gt;0, AND(COUNTBLANK(C64:E64)=3, OR(NOT(ISBLANK(F64)), NOT(ISBLANK(G64)))), AND(COUNTBLANK(C64:G64)&lt;5,COUNTBLANK(C64:G64)&gt;0)), "Fail", IF(K64="TRUE","Blank (Sch D)","Pass"))</f>
        <v>Blank (Sch D)</v>
      </c>
      <c r="K64" s="177" t="str">
        <f t="shared" si="1"/>
        <v>TRUE</v>
      </c>
    </row>
    <row r="65" spans="2:11" x14ac:dyDescent="0.2">
      <c r="B65" s="91">
        <v>62</v>
      </c>
      <c r="C65" s="246"/>
      <c r="D65" s="246"/>
      <c r="E65" s="254"/>
      <c r="F65" s="249"/>
      <c r="G65" s="238"/>
      <c r="J65" s="177" t="str">
        <f>IF(OR(COUNTIF('Sch D2 Validation'!B63:C63,"Fail")&gt;0, AND(COUNTBLANK(C65:E65)=3, OR(NOT(ISBLANK(F65)), NOT(ISBLANK(G65)))), AND(COUNTBLANK(C65:G65)&lt;5,COUNTBLANK(C65:G65)&gt;0)), "Fail", IF(K65="TRUE","Blank (Sch D)","Pass"))</f>
        <v>Blank (Sch D)</v>
      </c>
      <c r="K65" s="177" t="str">
        <f t="shared" si="1"/>
        <v>TRUE</v>
      </c>
    </row>
    <row r="66" spans="2:11" x14ac:dyDescent="0.2">
      <c r="B66" s="91">
        <v>63</v>
      </c>
      <c r="C66" s="246"/>
      <c r="D66" s="246"/>
      <c r="E66" s="254"/>
      <c r="F66" s="249"/>
      <c r="G66" s="238"/>
      <c r="J66" s="177" t="str">
        <f>IF(OR(COUNTIF('Sch D2 Validation'!B64:C64,"Fail")&gt;0, AND(COUNTBLANK(C66:E66)=3, OR(NOT(ISBLANK(F66)), NOT(ISBLANK(G66)))), AND(COUNTBLANK(C66:G66)&lt;5,COUNTBLANK(C66:G66)&gt;0)), "Fail", IF(K66="TRUE","Blank (Sch D)","Pass"))</f>
        <v>Blank (Sch D)</v>
      </c>
      <c r="K66" s="177" t="str">
        <f t="shared" si="1"/>
        <v>TRUE</v>
      </c>
    </row>
    <row r="67" spans="2:11" x14ac:dyDescent="0.2">
      <c r="B67" s="91">
        <v>64</v>
      </c>
      <c r="C67" s="246"/>
      <c r="D67" s="246"/>
      <c r="E67" s="254"/>
      <c r="F67" s="249"/>
      <c r="G67" s="238"/>
      <c r="J67" s="177" t="str">
        <f>IF(OR(COUNTIF('Sch D2 Validation'!B65:C65,"Fail")&gt;0, AND(COUNTBLANK(C67:E67)=3, OR(NOT(ISBLANK(F67)), NOT(ISBLANK(G67)))), AND(COUNTBLANK(C67:G67)&lt;5,COUNTBLANK(C67:G67)&gt;0)), "Fail", IF(K67="TRUE","Blank (Sch D)","Pass"))</f>
        <v>Blank (Sch D)</v>
      </c>
      <c r="K67" s="177" t="str">
        <f t="shared" si="1"/>
        <v>TRUE</v>
      </c>
    </row>
    <row r="68" spans="2:11" x14ac:dyDescent="0.2">
      <c r="B68" s="91">
        <v>65</v>
      </c>
      <c r="C68" s="246"/>
      <c r="D68" s="246"/>
      <c r="E68" s="254"/>
      <c r="F68" s="249"/>
      <c r="G68" s="238"/>
      <c r="J68" s="177" t="str">
        <f>IF(OR(COUNTIF('Sch D2 Validation'!B66:C66,"Fail")&gt;0, AND(COUNTBLANK(C68:E68)=3, OR(NOT(ISBLANK(F68)), NOT(ISBLANK(G68)))), AND(COUNTBLANK(C68:G68)&lt;5,COUNTBLANK(C68:G68)&gt;0)), "Fail", IF(K68="TRUE","Blank (Sch D)","Pass"))</f>
        <v>Blank (Sch D)</v>
      </c>
      <c r="K68" s="177" t="str">
        <f t="shared" si="1"/>
        <v>TRUE</v>
      </c>
    </row>
    <row r="69" spans="2:11" x14ac:dyDescent="0.2">
      <c r="B69" s="91">
        <v>66</v>
      </c>
      <c r="C69" s="246"/>
      <c r="D69" s="246"/>
      <c r="E69" s="254"/>
      <c r="F69" s="249"/>
      <c r="G69" s="238"/>
      <c r="J69" s="177" t="str">
        <f>IF(OR(COUNTIF('Sch D2 Validation'!B67:C67,"Fail")&gt;0, AND(COUNTBLANK(C69:E69)=3, OR(NOT(ISBLANK(F69)), NOT(ISBLANK(G69)))), AND(COUNTBLANK(C69:G69)&lt;5,COUNTBLANK(C69:G69)&gt;0)), "Fail", IF(K69="TRUE","Blank (Sch D)","Pass"))</f>
        <v>Blank (Sch D)</v>
      </c>
      <c r="K69" s="177" t="str">
        <f t="shared" si="1"/>
        <v>TRUE</v>
      </c>
    </row>
    <row r="70" spans="2:11" x14ac:dyDescent="0.2">
      <c r="B70" s="91">
        <v>67</v>
      </c>
      <c r="C70" s="246"/>
      <c r="D70" s="246"/>
      <c r="E70" s="254"/>
      <c r="F70" s="249"/>
      <c r="G70" s="238"/>
      <c r="J70" s="177" t="str">
        <f>IF(OR(COUNTIF('Sch D2 Validation'!B68:C68,"Fail")&gt;0, AND(COUNTBLANK(C70:E70)=3, OR(NOT(ISBLANK(F70)), NOT(ISBLANK(G70)))), AND(COUNTBLANK(C70:G70)&lt;5,COUNTBLANK(C70:G70)&gt;0)), "Fail", IF(K70="TRUE","Blank (Sch D)","Pass"))</f>
        <v>Blank (Sch D)</v>
      </c>
      <c r="K70" s="177" t="str">
        <f t="shared" si="1"/>
        <v>TRUE</v>
      </c>
    </row>
    <row r="71" spans="2:11" x14ac:dyDescent="0.2">
      <c r="B71" s="91">
        <v>68</v>
      </c>
      <c r="C71" s="246"/>
      <c r="D71" s="246"/>
      <c r="E71" s="254"/>
      <c r="F71" s="249"/>
      <c r="G71" s="238"/>
      <c r="J71" s="177" t="str">
        <f>IF(OR(COUNTIF('Sch D2 Validation'!B69:C69,"Fail")&gt;0, AND(COUNTBLANK(C71:E71)=3, OR(NOT(ISBLANK(F71)), NOT(ISBLANK(G71)))), AND(COUNTBLANK(C71:G71)&lt;5,COUNTBLANK(C71:G71)&gt;0)), "Fail", IF(K71="TRUE","Blank (Sch D)","Pass"))</f>
        <v>Blank (Sch D)</v>
      </c>
      <c r="K71" s="177" t="str">
        <f t="shared" si="1"/>
        <v>TRUE</v>
      </c>
    </row>
    <row r="72" spans="2:11" x14ac:dyDescent="0.2">
      <c r="B72" s="91">
        <v>69</v>
      </c>
      <c r="C72" s="246"/>
      <c r="D72" s="246"/>
      <c r="E72" s="254"/>
      <c r="F72" s="249"/>
      <c r="G72" s="238"/>
      <c r="J72" s="177" t="str">
        <f>IF(OR(COUNTIF('Sch D2 Validation'!B70:C70,"Fail")&gt;0, AND(COUNTBLANK(C72:E72)=3, OR(NOT(ISBLANK(F72)), NOT(ISBLANK(G72)))), AND(COUNTBLANK(C72:G72)&lt;5,COUNTBLANK(C72:G72)&gt;0)), "Fail", IF(K72="TRUE","Blank (Sch D)","Pass"))</f>
        <v>Blank (Sch D)</v>
      </c>
      <c r="K72" s="177" t="str">
        <f t="shared" si="1"/>
        <v>TRUE</v>
      </c>
    </row>
    <row r="73" spans="2:11" x14ac:dyDescent="0.2">
      <c r="B73" s="91">
        <v>70</v>
      </c>
      <c r="C73" s="246"/>
      <c r="D73" s="246"/>
      <c r="E73" s="254"/>
      <c r="F73" s="249"/>
      <c r="G73" s="238"/>
      <c r="J73" s="177" t="str">
        <f>IF(OR(COUNTIF('Sch D2 Validation'!B71:C71,"Fail")&gt;0, AND(COUNTBLANK(C73:E73)=3, OR(NOT(ISBLANK(F73)), NOT(ISBLANK(G73)))), AND(COUNTBLANK(C73:G73)&lt;5,COUNTBLANK(C73:G73)&gt;0)), "Fail", IF(K73="TRUE","Blank (Sch D)","Pass"))</f>
        <v>Blank (Sch D)</v>
      </c>
      <c r="K73" s="177" t="str">
        <f t="shared" si="1"/>
        <v>TRUE</v>
      </c>
    </row>
    <row r="74" spans="2:11" x14ac:dyDescent="0.2">
      <c r="B74" s="91">
        <v>71</v>
      </c>
      <c r="C74" s="246"/>
      <c r="D74" s="246"/>
      <c r="E74" s="254"/>
      <c r="F74" s="249"/>
      <c r="G74" s="238"/>
      <c r="J74" s="177" t="str">
        <f>IF(OR(COUNTIF('Sch D2 Validation'!B72:C72,"Fail")&gt;0, AND(COUNTBLANK(C74:E74)=3, OR(NOT(ISBLANK(F74)), NOT(ISBLANK(G74)))), AND(COUNTBLANK(C74:G74)&lt;5,COUNTBLANK(C74:G74)&gt;0)), "Fail", IF(K74="TRUE","Blank (Sch D)","Pass"))</f>
        <v>Blank (Sch D)</v>
      </c>
      <c r="K74" s="177" t="str">
        <f t="shared" si="1"/>
        <v>TRUE</v>
      </c>
    </row>
    <row r="75" spans="2:11" x14ac:dyDescent="0.2">
      <c r="B75" s="91">
        <v>72</v>
      </c>
      <c r="C75" s="246"/>
      <c r="D75" s="246"/>
      <c r="E75" s="254"/>
      <c r="F75" s="249"/>
      <c r="G75" s="238"/>
      <c r="J75" s="177" t="str">
        <f>IF(OR(COUNTIF('Sch D2 Validation'!B73:C73,"Fail")&gt;0, AND(COUNTBLANK(C75:E75)=3, OR(NOT(ISBLANK(F75)), NOT(ISBLANK(G75)))), AND(COUNTBLANK(C75:G75)&lt;5,COUNTBLANK(C75:G75)&gt;0)), "Fail", IF(K75="TRUE","Blank (Sch D)","Pass"))</f>
        <v>Blank (Sch D)</v>
      </c>
      <c r="K75" s="177" t="str">
        <f t="shared" si="1"/>
        <v>TRUE</v>
      </c>
    </row>
    <row r="76" spans="2:11" x14ac:dyDescent="0.2">
      <c r="B76" s="91">
        <v>73</v>
      </c>
      <c r="C76" s="246"/>
      <c r="D76" s="246"/>
      <c r="E76" s="254"/>
      <c r="F76" s="249"/>
      <c r="G76" s="238"/>
      <c r="J76" s="177" t="str">
        <f>IF(OR(COUNTIF('Sch D2 Validation'!B74:C74,"Fail")&gt;0, AND(COUNTBLANK(C76:E76)=3, OR(NOT(ISBLANK(F76)), NOT(ISBLANK(G76)))), AND(COUNTBLANK(C76:G76)&lt;5,COUNTBLANK(C76:G76)&gt;0)), "Fail", IF(K76="TRUE","Blank (Sch D)","Pass"))</f>
        <v>Blank (Sch D)</v>
      </c>
      <c r="K76" s="177" t="str">
        <f t="shared" si="1"/>
        <v>TRUE</v>
      </c>
    </row>
    <row r="77" spans="2:11" x14ac:dyDescent="0.2">
      <c r="B77" s="91">
        <v>74</v>
      </c>
      <c r="C77" s="246"/>
      <c r="D77" s="246"/>
      <c r="E77" s="254"/>
      <c r="F77" s="249"/>
      <c r="G77" s="238"/>
      <c r="J77" s="177" t="str">
        <f>IF(OR(COUNTIF('Sch D2 Validation'!B75:C75,"Fail")&gt;0, AND(COUNTBLANK(C77:E77)=3, OR(NOT(ISBLANK(F77)), NOT(ISBLANK(G77)))), AND(COUNTBLANK(C77:G77)&lt;5,COUNTBLANK(C77:G77)&gt;0)), "Fail", IF(K77="TRUE","Blank (Sch D)","Pass"))</f>
        <v>Blank (Sch D)</v>
      </c>
      <c r="K77" s="177" t="str">
        <f t="shared" si="1"/>
        <v>TRUE</v>
      </c>
    </row>
    <row r="78" spans="2:11" x14ac:dyDescent="0.2">
      <c r="B78" s="91">
        <v>75</v>
      </c>
      <c r="C78" s="246"/>
      <c r="D78" s="246"/>
      <c r="E78" s="254"/>
      <c r="F78" s="249"/>
      <c r="G78" s="238"/>
      <c r="J78" s="177" t="str">
        <f>IF(OR(COUNTIF('Sch D2 Validation'!B76:C76,"Fail")&gt;0, AND(COUNTBLANK(C78:E78)=3, OR(NOT(ISBLANK(F78)), NOT(ISBLANK(G78)))), AND(COUNTBLANK(C78:G78)&lt;5,COUNTBLANK(C78:G78)&gt;0)), "Fail", IF(K78="TRUE","Blank (Sch D)","Pass"))</f>
        <v>Blank (Sch D)</v>
      </c>
      <c r="K78" s="177" t="str">
        <f t="shared" si="1"/>
        <v>TRUE</v>
      </c>
    </row>
    <row r="79" spans="2:11" x14ac:dyDescent="0.2">
      <c r="B79" s="91">
        <v>76</v>
      </c>
      <c r="C79" s="246"/>
      <c r="D79" s="246"/>
      <c r="E79" s="254"/>
      <c r="F79" s="249"/>
      <c r="G79" s="238"/>
      <c r="J79" s="177" t="str">
        <f>IF(OR(COUNTIF('Sch D2 Validation'!B77:C77,"Fail")&gt;0, AND(COUNTBLANK(C79:E79)=3, OR(NOT(ISBLANK(F79)), NOT(ISBLANK(G79)))), AND(COUNTBLANK(C79:G79)&lt;5,COUNTBLANK(C79:G79)&gt;0)), "Fail", IF(K79="TRUE","Blank (Sch D)","Pass"))</f>
        <v>Blank (Sch D)</v>
      </c>
      <c r="K79" s="177" t="str">
        <f t="shared" si="1"/>
        <v>TRUE</v>
      </c>
    </row>
    <row r="80" spans="2:11" x14ac:dyDescent="0.2">
      <c r="B80" s="91">
        <v>77</v>
      </c>
      <c r="C80" s="246"/>
      <c r="D80" s="246"/>
      <c r="E80" s="254"/>
      <c r="F80" s="249"/>
      <c r="G80" s="238"/>
      <c r="J80" s="177" t="str">
        <f>IF(OR(COUNTIF('Sch D2 Validation'!B78:C78,"Fail")&gt;0, AND(COUNTBLANK(C80:E80)=3, OR(NOT(ISBLANK(F80)), NOT(ISBLANK(G80)))), AND(COUNTBLANK(C80:G80)&lt;5,COUNTBLANK(C80:G80)&gt;0)), "Fail", IF(K80="TRUE","Blank (Sch D)","Pass"))</f>
        <v>Blank (Sch D)</v>
      </c>
      <c r="K80" s="177" t="str">
        <f t="shared" si="1"/>
        <v>TRUE</v>
      </c>
    </row>
    <row r="81" spans="2:11" x14ac:dyDescent="0.2">
      <c r="B81" s="91">
        <v>78</v>
      </c>
      <c r="C81" s="246"/>
      <c r="D81" s="246"/>
      <c r="E81" s="254"/>
      <c r="F81" s="249"/>
      <c r="G81" s="238"/>
      <c r="J81" s="177" t="str">
        <f>IF(OR(COUNTIF('Sch D2 Validation'!B79:C79,"Fail")&gt;0, AND(COUNTBLANK(C81:E81)=3, OR(NOT(ISBLANK(F81)), NOT(ISBLANK(G81)))), AND(COUNTBLANK(C81:G81)&lt;5,COUNTBLANK(C81:G81)&gt;0)), "Fail", IF(K81="TRUE","Blank (Sch D)","Pass"))</f>
        <v>Blank (Sch D)</v>
      </c>
      <c r="K81" s="177" t="str">
        <f t="shared" si="1"/>
        <v>TRUE</v>
      </c>
    </row>
    <row r="82" spans="2:11" x14ac:dyDescent="0.2">
      <c r="B82" s="91">
        <v>79</v>
      </c>
      <c r="C82" s="246"/>
      <c r="D82" s="246"/>
      <c r="E82" s="254"/>
      <c r="F82" s="249"/>
      <c r="G82" s="238"/>
      <c r="J82" s="177" t="str">
        <f>IF(OR(COUNTIF('Sch D2 Validation'!B80:C80,"Fail")&gt;0, AND(COUNTBLANK(C82:E82)=3, OR(NOT(ISBLANK(F82)), NOT(ISBLANK(G82)))), AND(COUNTBLANK(C82:G82)&lt;5,COUNTBLANK(C82:G82)&gt;0)), "Fail", IF(K82="TRUE","Blank (Sch D)","Pass"))</f>
        <v>Blank (Sch D)</v>
      </c>
      <c r="K82" s="177" t="str">
        <f t="shared" si="1"/>
        <v>TRUE</v>
      </c>
    </row>
    <row r="83" spans="2:11" x14ac:dyDescent="0.2">
      <c r="B83" s="91">
        <v>80</v>
      </c>
      <c r="C83" s="246"/>
      <c r="D83" s="246"/>
      <c r="E83" s="254"/>
      <c r="F83" s="249"/>
      <c r="G83" s="238"/>
      <c r="J83" s="177" t="str">
        <f>IF(OR(COUNTIF('Sch D2 Validation'!B81:C81,"Fail")&gt;0, AND(COUNTBLANK(C83:E83)=3, OR(NOT(ISBLANK(F83)), NOT(ISBLANK(G83)))), AND(COUNTBLANK(C83:G83)&lt;5,COUNTBLANK(C83:G83)&gt;0)), "Fail", IF(K83="TRUE","Blank (Sch D)","Pass"))</f>
        <v>Blank (Sch D)</v>
      </c>
      <c r="K83" s="177" t="str">
        <f t="shared" si="1"/>
        <v>TRUE</v>
      </c>
    </row>
    <row r="84" spans="2:11" x14ac:dyDescent="0.2">
      <c r="B84" s="91">
        <v>81</v>
      </c>
      <c r="C84" s="246"/>
      <c r="D84" s="246"/>
      <c r="E84" s="254"/>
      <c r="F84" s="249"/>
      <c r="G84" s="238"/>
      <c r="J84" s="177" t="str">
        <f>IF(OR(COUNTIF('Sch D2 Validation'!B82:C82,"Fail")&gt;0, AND(COUNTBLANK(C84:E84)=3, OR(NOT(ISBLANK(F84)), NOT(ISBLANK(G84)))), AND(COUNTBLANK(C84:G84)&lt;5,COUNTBLANK(C84:G84)&gt;0)), "Fail", IF(K84="TRUE","Blank (Sch D)","Pass"))</f>
        <v>Blank (Sch D)</v>
      </c>
      <c r="K84" s="177" t="str">
        <f t="shared" si="1"/>
        <v>TRUE</v>
      </c>
    </row>
    <row r="85" spans="2:11" x14ac:dyDescent="0.2">
      <c r="B85" s="91">
        <v>82</v>
      </c>
      <c r="C85" s="246"/>
      <c r="D85" s="246"/>
      <c r="E85" s="254"/>
      <c r="F85" s="249"/>
      <c r="G85" s="238"/>
      <c r="J85" s="177" t="str">
        <f>IF(OR(COUNTIF('Sch D2 Validation'!B83:C83,"Fail")&gt;0, AND(COUNTBLANK(C85:E85)=3, OR(NOT(ISBLANK(F85)), NOT(ISBLANK(G85)))), AND(COUNTBLANK(C85:G85)&lt;5,COUNTBLANK(C85:G85)&gt;0)), "Fail", IF(K85="TRUE","Blank (Sch D)","Pass"))</f>
        <v>Blank (Sch D)</v>
      </c>
      <c r="K85" s="177" t="str">
        <f t="shared" si="1"/>
        <v>TRUE</v>
      </c>
    </row>
    <row r="86" spans="2:11" x14ac:dyDescent="0.2">
      <c r="B86" s="91">
        <v>83</v>
      </c>
      <c r="C86" s="246"/>
      <c r="D86" s="246"/>
      <c r="E86" s="254"/>
      <c r="F86" s="249"/>
      <c r="G86" s="238"/>
      <c r="J86" s="177" t="str">
        <f>IF(OR(COUNTIF('Sch D2 Validation'!B84:C84,"Fail")&gt;0, AND(COUNTBLANK(C86:E86)=3, OR(NOT(ISBLANK(F86)), NOT(ISBLANK(G86)))), AND(COUNTBLANK(C86:G86)&lt;5,COUNTBLANK(C86:G86)&gt;0)), "Fail", IF(K86="TRUE","Blank (Sch D)","Pass"))</f>
        <v>Blank (Sch D)</v>
      </c>
      <c r="K86" s="177" t="str">
        <f t="shared" si="1"/>
        <v>TRUE</v>
      </c>
    </row>
    <row r="87" spans="2:11" x14ac:dyDescent="0.2">
      <c r="B87" s="91">
        <v>84</v>
      </c>
      <c r="C87" s="246"/>
      <c r="D87" s="246"/>
      <c r="E87" s="254"/>
      <c r="F87" s="249"/>
      <c r="G87" s="238"/>
      <c r="J87" s="177" t="str">
        <f>IF(OR(COUNTIF('Sch D2 Validation'!B85:C85,"Fail")&gt;0, AND(COUNTBLANK(C87:E87)=3, OR(NOT(ISBLANK(F87)), NOT(ISBLANK(G87)))), AND(COUNTBLANK(C87:G87)&lt;5,COUNTBLANK(C87:G87)&gt;0)), "Fail", IF(K87="TRUE","Blank (Sch D)","Pass"))</f>
        <v>Blank (Sch D)</v>
      </c>
      <c r="K87" s="177" t="str">
        <f t="shared" si="1"/>
        <v>TRUE</v>
      </c>
    </row>
    <row r="88" spans="2:11" x14ac:dyDescent="0.2">
      <c r="B88" s="91">
        <v>85</v>
      </c>
      <c r="C88" s="246"/>
      <c r="D88" s="246"/>
      <c r="E88" s="254"/>
      <c r="F88" s="249"/>
      <c r="G88" s="238"/>
      <c r="J88" s="177" t="str">
        <f>IF(OR(COUNTIF('Sch D2 Validation'!B86:C86,"Fail")&gt;0, AND(COUNTBLANK(C88:E88)=3, OR(NOT(ISBLANK(F88)), NOT(ISBLANK(G88)))), AND(COUNTBLANK(C88:G88)&lt;5,COUNTBLANK(C88:G88)&gt;0)), "Fail", IF(K88="TRUE","Blank (Sch D)","Pass"))</f>
        <v>Blank (Sch D)</v>
      </c>
      <c r="K88" s="177" t="str">
        <f t="shared" si="1"/>
        <v>TRUE</v>
      </c>
    </row>
    <row r="89" spans="2:11" x14ac:dyDescent="0.2">
      <c r="B89" s="91">
        <v>86</v>
      </c>
      <c r="C89" s="246"/>
      <c r="D89" s="246"/>
      <c r="E89" s="254"/>
      <c r="F89" s="249"/>
      <c r="G89" s="238"/>
      <c r="J89" s="177" t="str">
        <f>IF(OR(COUNTIF('Sch D2 Validation'!B87:C87,"Fail")&gt;0, AND(COUNTBLANK(C89:E89)=3, OR(NOT(ISBLANK(F89)), NOT(ISBLANK(G89)))), AND(COUNTBLANK(C89:G89)&lt;5,COUNTBLANK(C89:G89)&gt;0)), "Fail", IF(K89="TRUE","Blank (Sch D)","Pass"))</f>
        <v>Blank (Sch D)</v>
      </c>
      <c r="K89" s="177" t="str">
        <f t="shared" si="1"/>
        <v>TRUE</v>
      </c>
    </row>
    <row r="90" spans="2:11" x14ac:dyDescent="0.2">
      <c r="B90" s="91">
        <v>87</v>
      </c>
      <c r="C90" s="246"/>
      <c r="D90" s="246"/>
      <c r="E90" s="254"/>
      <c r="F90" s="249"/>
      <c r="G90" s="238"/>
      <c r="J90" s="177" t="str">
        <f>IF(OR(COUNTIF('Sch D2 Validation'!B88:C88,"Fail")&gt;0, AND(COUNTBLANK(C90:E90)=3, OR(NOT(ISBLANK(F90)), NOT(ISBLANK(G90)))), AND(COUNTBLANK(C90:G90)&lt;5,COUNTBLANK(C90:G90)&gt;0)), "Fail", IF(K90="TRUE","Blank (Sch D)","Pass"))</f>
        <v>Blank (Sch D)</v>
      </c>
      <c r="K90" s="177" t="str">
        <f t="shared" si="1"/>
        <v>TRUE</v>
      </c>
    </row>
    <row r="91" spans="2:11" x14ac:dyDescent="0.2">
      <c r="B91" s="91">
        <v>88</v>
      </c>
      <c r="C91" s="246"/>
      <c r="D91" s="246"/>
      <c r="E91" s="254"/>
      <c r="F91" s="249"/>
      <c r="G91" s="238"/>
      <c r="J91" s="177" t="str">
        <f>IF(OR(COUNTIF('Sch D2 Validation'!B89:C89,"Fail")&gt;0, AND(COUNTBLANK(C91:E91)=3, OR(NOT(ISBLANK(F91)), NOT(ISBLANK(G91)))), AND(COUNTBLANK(C91:G91)&lt;5,COUNTBLANK(C91:G91)&gt;0)), "Fail", IF(K91="TRUE","Blank (Sch D)","Pass"))</f>
        <v>Blank (Sch D)</v>
      </c>
      <c r="K91" s="177" t="str">
        <f t="shared" si="1"/>
        <v>TRUE</v>
      </c>
    </row>
    <row r="92" spans="2:11" x14ac:dyDescent="0.2">
      <c r="B92" s="91">
        <v>89</v>
      </c>
      <c r="C92" s="246"/>
      <c r="D92" s="246"/>
      <c r="E92" s="254"/>
      <c r="F92" s="249"/>
      <c r="G92" s="238"/>
      <c r="J92" s="177" t="str">
        <f>IF(OR(COUNTIF('Sch D2 Validation'!B90:C90,"Fail")&gt;0, AND(COUNTBLANK(C92:E92)=3, OR(NOT(ISBLANK(F92)), NOT(ISBLANK(G92)))), AND(COUNTBLANK(C92:G92)&lt;5,COUNTBLANK(C92:G92)&gt;0)), "Fail", IF(K92="TRUE","Blank (Sch D)","Pass"))</f>
        <v>Blank (Sch D)</v>
      </c>
      <c r="K92" s="177" t="str">
        <f t="shared" si="1"/>
        <v>TRUE</v>
      </c>
    </row>
    <row r="93" spans="2:11" x14ac:dyDescent="0.2">
      <c r="B93" s="91">
        <v>90</v>
      </c>
      <c r="C93" s="246"/>
      <c r="D93" s="246"/>
      <c r="E93" s="254"/>
      <c r="F93" s="249"/>
      <c r="G93" s="238"/>
      <c r="J93" s="177" t="str">
        <f>IF(OR(COUNTIF('Sch D2 Validation'!B91:C91,"Fail")&gt;0, AND(COUNTBLANK(C93:E93)=3, OR(NOT(ISBLANK(F93)), NOT(ISBLANK(G93)))), AND(COUNTBLANK(C93:G93)&lt;5,COUNTBLANK(C93:G93)&gt;0)), "Fail", IF(K93="TRUE","Blank (Sch D)","Pass"))</f>
        <v>Blank (Sch D)</v>
      </c>
      <c r="K93" s="177" t="str">
        <f t="shared" si="1"/>
        <v>TRUE</v>
      </c>
    </row>
    <row r="94" spans="2:11" x14ac:dyDescent="0.2">
      <c r="B94" s="91">
        <v>91</v>
      </c>
      <c r="C94" s="246"/>
      <c r="D94" s="246"/>
      <c r="E94" s="254"/>
      <c r="F94" s="249"/>
      <c r="G94" s="238"/>
      <c r="J94" s="177" t="str">
        <f>IF(OR(COUNTIF('Sch D2 Validation'!B92:C92,"Fail")&gt;0, AND(COUNTBLANK(C94:E94)=3, OR(NOT(ISBLANK(F94)), NOT(ISBLANK(G94)))), AND(COUNTBLANK(C94:G94)&lt;5,COUNTBLANK(C94:G94)&gt;0)), "Fail", IF(K94="TRUE","Blank (Sch D)","Pass"))</f>
        <v>Blank (Sch D)</v>
      </c>
      <c r="K94" s="177" t="str">
        <f t="shared" si="1"/>
        <v>TRUE</v>
      </c>
    </row>
    <row r="95" spans="2:11" x14ac:dyDescent="0.2">
      <c r="B95" s="91">
        <v>92</v>
      </c>
      <c r="C95" s="246"/>
      <c r="D95" s="246"/>
      <c r="E95" s="254"/>
      <c r="F95" s="249"/>
      <c r="G95" s="238"/>
      <c r="J95" s="177" t="str">
        <f>IF(OR(COUNTIF('Sch D2 Validation'!B93:C93,"Fail")&gt;0, AND(COUNTBLANK(C95:E95)=3, OR(NOT(ISBLANK(F95)), NOT(ISBLANK(G95)))), AND(COUNTBLANK(C95:G95)&lt;5,COUNTBLANK(C95:G95)&gt;0)), "Fail", IF(K95="TRUE","Blank (Sch D)","Pass"))</f>
        <v>Blank (Sch D)</v>
      </c>
      <c r="K95" s="177" t="str">
        <f t="shared" si="1"/>
        <v>TRUE</v>
      </c>
    </row>
    <row r="96" spans="2:11" x14ac:dyDescent="0.2">
      <c r="B96" s="91">
        <v>93</v>
      </c>
      <c r="C96" s="246"/>
      <c r="D96" s="246"/>
      <c r="E96" s="254"/>
      <c r="F96" s="249"/>
      <c r="G96" s="238"/>
      <c r="J96" s="177" t="str">
        <f>IF(OR(COUNTIF('Sch D2 Validation'!B94:C94,"Fail")&gt;0, AND(COUNTBLANK(C96:E96)=3, OR(NOT(ISBLANK(F96)), NOT(ISBLANK(G96)))), AND(COUNTBLANK(C96:G96)&lt;5,COUNTBLANK(C96:G96)&gt;0)), "Fail", IF(K96="TRUE","Blank (Sch D)","Pass"))</f>
        <v>Blank (Sch D)</v>
      </c>
      <c r="K96" s="177" t="str">
        <f t="shared" si="1"/>
        <v>TRUE</v>
      </c>
    </row>
    <row r="97" spans="2:11" x14ac:dyDescent="0.2">
      <c r="B97" s="91">
        <v>94</v>
      </c>
      <c r="C97" s="246"/>
      <c r="D97" s="246"/>
      <c r="E97" s="254"/>
      <c r="F97" s="249"/>
      <c r="G97" s="238"/>
      <c r="J97" s="177" t="str">
        <f>IF(OR(COUNTIF('Sch D2 Validation'!B95:C95,"Fail")&gt;0, AND(COUNTBLANK(C97:E97)=3, OR(NOT(ISBLANK(F97)), NOT(ISBLANK(G97)))), AND(COUNTBLANK(C97:G97)&lt;5,COUNTBLANK(C97:G97)&gt;0)), "Fail", IF(K97="TRUE","Blank (Sch D)","Pass"))</f>
        <v>Blank (Sch D)</v>
      </c>
      <c r="K97" s="177" t="str">
        <f t="shared" si="1"/>
        <v>TRUE</v>
      </c>
    </row>
    <row r="98" spans="2:11" x14ac:dyDescent="0.2">
      <c r="B98" s="91">
        <v>95</v>
      </c>
      <c r="C98" s="246"/>
      <c r="D98" s="246"/>
      <c r="E98" s="254"/>
      <c r="F98" s="249"/>
      <c r="G98" s="238"/>
      <c r="J98" s="177" t="str">
        <f>IF(OR(COUNTIF('Sch D2 Validation'!B96:C96,"Fail")&gt;0, AND(COUNTBLANK(C98:E98)=3, OR(NOT(ISBLANK(F98)), NOT(ISBLANK(G98)))), AND(COUNTBLANK(C98:G98)&lt;5,COUNTBLANK(C98:G98)&gt;0)), "Fail", IF(K98="TRUE","Blank (Sch D)","Pass"))</f>
        <v>Blank (Sch D)</v>
      </c>
      <c r="K98" s="177" t="str">
        <f t="shared" si="1"/>
        <v>TRUE</v>
      </c>
    </row>
    <row r="99" spans="2:11" x14ac:dyDescent="0.2">
      <c r="B99" s="91">
        <v>96</v>
      </c>
      <c r="C99" s="246"/>
      <c r="D99" s="246"/>
      <c r="E99" s="254"/>
      <c r="F99" s="249"/>
      <c r="G99" s="238"/>
      <c r="J99" s="177" t="str">
        <f>IF(OR(COUNTIF('Sch D2 Validation'!B97:C97,"Fail")&gt;0, AND(COUNTBLANK(C99:E99)=3, OR(NOT(ISBLANK(F99)), NOT(ISBLANK(G99)))), AND(COUNTBLANK(C99:G99)&lt;5,COUNTBLANK(C99:G99)&gt;0)), "Fail", IF(K99="TRUE","Blank (Sch D)","Pass"))</f>
        <v>Blank (Sch D)</v>
      </c>
      <c r="K99" s="177" t="str">
        <f t="shared" si="1"/>
        <v>TRUE</v>
      </c>
    </row>
    <row r="100" spans="2:11" x14ac:dyDescent="0.2">
      <c r="B100" s="91">
        <v>97</v>
      </c>
      <c r="C100" s="246"/>
      <c r="D100" s="246"/>
      <c r="E100" s="254"/>
      <c r="F100" s="249"/>
      <c r="G100" s="238"/>
      <c r="J100" s="177" t="str">
        <f>IF(OR(COUNTIF('Sch D2 Validation'!B98:C98,"Fail")&gt;0, AND(COUNTBLANK(C100:E100)=3, OR(NOT(ISBLANK(F100)), NOT(ISBLANK(G100)))), AND(COUNTBLANK(C100:G100)&lt;5,COUNTBLANK(C100:G100)&gt;0)), "Fail", IF(K100="TRUE","Blank (Sch D)","Pass"))</f>
        <v>Blank (Sch D)</v>
      </c>
      <c r="K100" s="177" t="str">
        <f t="shared" si="1"/>
        <v>TRUE</v>
      </c>
    </row>
    <row r="101" spans="2:11" x14ac:dyDescent="0.2">
      <c r="B101" s="91">
        <v>98</v>
      </c>
      <c r="C101" s="246"/>
      <c r="D101" s="246"/>
      <c r="E101" s="254"/>
      <c r="F101" s="249"/>
      <c r="G101" s="238"/>
      <c r="J101" s="177" t="str">
        <f>IF(OR(COUNTIF('Sch D2 Validation'!B99:C99,"Fail")&gt;0, AND(COUNTBLANK(C101:E101)=3, OR(NOT(ISBLANK(F101)), NOT(ISBLANK(G101)))), AND(COUNTBLANK(C101:G101)&lt;5,COUNTBLANK(C101:G101)&gt;0)), "Fail", IF(K101="TRUE","Blank (Sch D)","Pass"))</f>
        <v>Blank (Sch D)</v>
      </c>
      <c r="K101" s="177" t="str">
        <f t="shared" si="1"/>
        <v>TRUE</v>
      </c>
    </row>
    <row r="102" spans="2:11" x14ac:dyDescent="0.2">
      <c r="B102" s="91">
        <v>99</v>
      </c>
      <c r="C102" s="246"/>
      <c r="D102" s="246"/>
      <c r="E102" s="254"/>
      <c r="F102" s="249"/>
      <c r="G102" s="238"/>
      <c r="J102" s="177" t="str">
        <f>IF(OR(COUNTIF('Sch D2 Validation'!B100:C100,"Fail")&gt;0, AND(COUNTBLANK(C102:E102)=3, OR(NOT(ISBLANK(F102)), NOT(ISBLANK(G102)))), AND(COUNTBLANK(C102:G102)&lt;5,COUNTBLANK(C102:G102)&gt;0)), "Fail", IF(K102="TRUE","Blank (Sch D)","Pass"))</f>
        <v>Blank (Sch D)</v>
      </c>
      <c r="K102" s="177" t="str">
        <f t="shared" si="1"/>
        <v>TRUE</v>
      </c>
    </row>
    <row r="103" spans="2:11" x14ac:dyDescent="0.2">
      <c r="B103" s="91">
        <v>100</v>
      </c>
      <c r="C103" s="246"/>
      <c r="D103" s="246"/>
      <c r="E103" s="254"/>
      <c r="F103" s="249"/>
      <c r="G103" s="238"/>
      <c r="J103" s="177" t="str">
        <f>IF(OR(COUNTIF('Sch D2 Validation'!B101:C101,"Fail")&gt;0, AND(COUNTBLANK(C103:E103)=3, OR(NOT(ISBLANK(F103)), NOT(ISBLANK(G103)))), AND(COUNTBLANK(C103:G103)&lt;5,COUNTBLANK(C103:G103)&gt;0)), "Fail", IF(K103="TRUE","Blank (Sch D)","Pass"))</f>
        <v>Blank (Sch D)</v>
      </c>
      <c r="K103" s="177" t="str">
        <f t="shared" si="1"/>
        <v>TRUE</v>
      </c>
    </row>
    <row r="104" spans="2:11" x14ac:dyDescent="0.2">
      <c r="B104" s="91">
        <v>101</v>
      </c>
      <c r="C104" s="246"/>
      <c r="D104" s="246"/>
      <c r="E104" s="254"/>
      <c r="F104" s="249"/>
      <c r="G104" s="238"/>
      <c r="J104" s="177" t="str">
        <f>IF(OR(COUNTIF('Sch D2 Validation'!B102:C102,"Fail")&gt;0, AND(COUNTBLANK(C104:E104)=3, OR(NOT(ISBLANK(F104)), NOT(ISBLANK(G104)))), AND(COUNTBLANK(C104:G104)&lt;5,COUNTBLANK(C104:G104)&gt;0)), "Fail", IF(K104="TRUE","Blank (Sch D)","Pass"))</f>
        <v>Blank (Sch D)</v>
      </c>
      <c r="K104" s="177" t="str">
        <f t="shared" si="1"/>
        <v>TRUE</v>
      </c>
    </row>
    <row r="105" spans="2:11" x14ac:dyDescent="0.2">
      <c r="B105" s="91">
        <v>102</v>
      </c>
      <c r="C105" s="246"/>
      <c r="D105" s="246"/>
      <c r="E105" s="254"/>
      <c r="F105" s="249"/>
      <c r="G105" s="238"/>
      <c r="J105" s="177" t="str">
        <f>IF(OR(COUNTIF('Sch D2 Validation'!B103:C103,"Fail")&gt;0, AND(COUNTBLANK(C105:E105)=3, OR(NOT(ISBLANK(F105)), NOT(ISBLANK(G105)))), AND(COUNTBLANK(C105:G105)&lt;5,COUNTBLANK(C105:G105)&gt;0)), "Fail", IF(K105="TRUE","Blank (Sch D)","Pass"))</f>
        <v>Blank (Sch D)</v>
      </c>
      <c r="K105" s="177" t="str">
        <f t="shared" si="1"/>
        <v>TRUE</v>
      </c>
    </row>
    <row r="106" spans="2:11" x14ac:dyDescent="0.2">
      <c r="B106" s="91">
        <v>103</v>
      </c>
      <c r="C106" s="246"/>
      <c r="D106" s="246"/>
      <c r="E106" s="254"/>
      <c r="F106" s="249"/>
      <c r="G106" s="238"/>
      <c r="J106" s="177" t="str">
        <f>IF(OR(COUNTIF('Sch D2 Validation'!B104:C104,"Fail")&gt;0, AND(COUNTBLANK(C106:E106)=3, OR(NOT(ISBLANK(F106)), NOT(ISBLANK(G106)))), AND(COUNTBLANK(C106:G106)&lt;5,COUNTBLANK(C106:G106)&gt;0)), "Fail", IF(K106="TRUE","Blank (Sch D)","Pass"))</f>
        <v>Blank (Sch D)</v>
      </c>
      <c r="K106" s="177" t="str">
        <f t="shared" si="1"/>
        <v>TRUE</v>
      </c>
    </row>
    <row r="107" spans="2:11" x14ac:dyDescent="0.2">
      <c r="B107" s="91">
        <v>104</v>
      </c>
      <c r="C107" s="246"/>
      <c r="D107" s="246"/>
      <c r="E107" s="254"/>
      <c r="F107" s="249"/>
      <c r="G107" s="238"/>
      <c r="J107" s="177" t="str">
        <f>IF(OR(COUNTIF('Sch D2 Validation'!B105:C105,"Fail")&gt;0, AND(COUNTBLANK(C107:E107)=3, OR(NOT(ISBLANK(F107)), NOT(ISBLANK(G107)))), AND(COUNTBLANK(C107:G107)&lt;5,COUNTBLANK(C107:G107)&gt;0)), "Fail", IF(K107="TRUE","Blank (Sch D)","Pass"))</f>
        <v>Blank (Sch D)</v>
      </c>
      <c r="K107" s="177" t="str">
        <f t="shared" si="1"/>
        <v>TRUE</v>
      </c>
    </row>
    <row r="108" spans="2:11" x14ac:dyDescent="0.2">
      <c r="B108" s="91">
        <v>105</v>
      </c>
      <c r="C108" s="246"/>
      <c r="D108" s="246"/>
      <c r="E108" s="254"/>
      <c r="F108" s="249"/>
      <c r="G108" s="238"/>
      <c r="J108" s="177" t="str">
        <f>IF(OR(COUNTIF('Sch D2 Validation'!B106:C106,"Fail")&gt;0, AND(COUNTBLANK(C108:E108)=3, OR(NOT(ISBLANK(F108)), NOT(ISBLANK(G108)))), AND(COUNTBLANK(C108:G108)&lt;5,COUNTBLANK(C108:G108)&gt;0)), "Fail", IF(K108="TRUE","Blank (Sch D)","Pass"))</f>
        <v>Blank (Sch D)</v>
      </c>
      <c r="K108" s="177" t="str">
        <f t="shared" si="1"/>
        <v>TRUE</v>
      </c>
    </row>
    <row r="109" spans="2:11" x14ac:dyDescent="0.2">
      <c r="B109" s="91">
        <v>106</v>
      </c>
      <c r="C109" s="246"/>
      <c r="D109" s="246"/>
      <c r="E109" s="254"/>
      <c r="F109" s="249"/>
      <c r="G109" s="238"/>
      <c r="J109" s="177" t="str">
        <f>IF(OR(COUNTIF('Sch D2 Validation'!B107:C107,"Fail")&gt;0, AND(COUNTBLANK(C109:E109)=3, OR(NOT(ISBLANK(F109)), NOT(ISBLANK(G109)))), AND(COUNTBLANK(C109:G109)&lt;5,COUNTBLANK(C109:G109)&gt;0)), "Fail", IF(K109="TRUE","Blank (Sch D)","Pass"))</f>
        <v>Blank (Sch D)</v>
      </c>
      <c r="K109" s="177" t="str">
        <f t="shared" si="1"/>
        <v>TRUE</v>
      </c>
    </row>
    <row r="110" spans="2:11" x14ac:dyDescent="0.2">
      <c r="B110" s="91">
        <v>107</v>
      </c>
      <c r="C110" s="246"/>
      <c r="D110" s="246"/>
      <c r="E110" s="254"/>
      <c r="F110" s="249"/>
      <c r="G110" s="238"/>
      <c r="J110" s="177" t="str">
        <f>IF(OR(COUNTIF('Sch D2 Validation'!B108:C108,"Fail")&gt;0, AND(COUNTBLANK(C110:E110)=3, OR(NOT(ISBLANK(F110)), NOT(ISBLANK(G110)))), AND(COUNTBLANK(C110:G110)&lt;5,COUNTBLANK(C110:G110)&gt;0)), "Fail", IF(K110="TRUE","Blank (Sch D)","Pass"))</f>
        <v>Blank (Sch D)</v>
      </c>
      <c r="K110" s="177" t="str">
        <f t="shared" si="1"/>
        <v>TRUE</v>
      </c>
    </row>
    <row r="111" spans="2:11" x14ac:dyDescent="0.2">
      <c r="B111" s="91">
        <v>108</v>
      </c>
      <c r="C111" s="246"/>
      <c r="D111" s="246"/>
      <c r="E111" s="254"/>
      <c r="F111" s="249"/>
      <c r="G111" s="238"/>
      <c r="J111" s="177" t="str">
        <f>IF(OR(COUNTIF('Sch D2 Validation'!B109:C109,"Fail")&gt;0, AND(COUNTBLANK(C111:E111)=3, OR(NOT(ISBLANK(F111)), NOT(ISBLANK(G111)))), AND(COUNTBLANK(C111:G111)&lt;5,COUNTBLANK(C111:G111)&gt;0)), "Fail", IF(K111="TRUE","Blank (Sch D)","Pass"))</f>
        <v>Blank (Sch D)</v>
      </c>
      <c r="K111" s="177" t="str">
        <f t="shared" si="1"/>
        <v>TRUE</v>
      </c>
    </row>
    <row r="112" spans="2:11" x14ac:dyDescent="0.2">
      <c r="B112" s="91">
        <v>109</v>
      </c>
      <c r="C112" s="246"/>
      <c r="D112" s="246"/>
      <c r="E112" s="254"/>
      <c r="F112" s="249"/>
      <c r="G112" s="238"/>
      <c r="J112" s="177" t="str">
        <f>IF(OR(COUNTIF('Sch D2 Validation'!B110:C110,"Fail")&gt;0, AND(COUNTBLANK(C112:E112)=3, OR(NOT(ISBLANK(F112)), NOT(ISBLANK(G112)))), AND(COUNTBLANK(C112:G112)&lt;5,COUNTBLANK(C112:G112)&gt;0)), "Fail", IF(K112="TRUE","Blank (Sch D)","Pass"))</f>
        <v>Blank (Sch D)</v>
      </c>
      <c r="K112" s="177" t="str">
        <f t="shared" ref="K112:K175" si="2">IF(COUNTBLANK(C112:G112)=5,"TRUE","FALSE")</f>
        <v>TRUE</v>
      </c>
    </row>
    <row r="113" spans="2:11" x14ac:dyDescent="0.2">
      <c r="B113" s="91">
        <v>110</v>
      </c>
      <c r="C113" s="246"/>
      <c r="D113" s="246"/>
      <c r="E113" s="254"/>
      <c r="F113" s="249"/>
      <c r="G113" s="238"/>
      <c r="J113" s="177" t="str">
        <f>IF(OR(COUNTIF('Sch D2 Validation'!B111:C111,"Fail")&gt;0, AND(COUNTBLANK(C113:E113)=3, OR(NOT(ISBLANK(F113)), NOT(ISBLANK(G113)))), AND(COUNTBLANK(C113:G113)&lt;5,COUNTBLANK(C113:G113)&gt;0)), "Fail", IF(K113="TRUE","Blank (Sch D)","Pass"))</f>
        <v>Blank (Sch D)</v>
      </c>
      <c r="K113" s="177" t="str">
        <f t="shared" si="2"/>
        <v>TRUE</v>
      </c>
    </row>
    <row r="114" spans="2:11" x14ac:dyDescent="0.2">
      <c r="B114" s="91">
        <v>111</v>
      </c>
      <c r="C114" s="246"/>
      <c r="D114" s="246"/>
      <c r="E114" s="254"/>
      <c r="F114" s="249"/>
      <c r="G114" s="238"/>
      <c r="J114" s="177" t="str">
        <f>IF(OR(COUNTIF('Sch D2 Validation'!B112:C112,"Fail")&gt;0, AND(COUNTBLANK(C114:E114)=3, OR(NOT(ISBLANK(F114)), NOT(ISBLANK(G114)))), AND(COUNTBLANK(C114:G114)&lt;5,COUNTBLANK(C114:G114)&gt;0)), "Fail", IF(K114="TRUE","Blank (Sch D)","Pass"))</f>
        <v>Blank (Sch D)</v>
      </c>
      <c r="K114" s="177" t="str">
        <f t="shared" si="2"/>
        <v>TRUE</v>
      </c>
    </row>
    <row r="115" spans="2:11" x14ac:dyDescent="0.2">
      <c r="B115" s="91">
        <v>112</v>
      </c>
      <c r="C115" s="246"/>
      <c r="D115" s="246"/>
      <c r="E115" s="254"/>
      <c r="F115" s="249"/>
      <c r="G115" s="238"/>
      <c r="J115" s="177" t="str">
        <f>IF(OR(COUNTIF('Sch D2 Validation'!B113:C113,"Fail")&gt;0, AND(COUNTBLANK(C115:E115)=3, OR(NOT(ISBLANK(F115)), NOT(ISBLANK(G115)))), AND(COUNTBLANK(C115:G115)&lt;5,COUNTBLANK(C115:G115)&gt;0)), "Fail", IF(K115="TRUE","Blank (Sch D)","Pass"))</f>
        <v>Blank (Sch D)</v>
      </c>
      <c r="K115" s="177" t="str">
        <f t="shared" si="2"/>
        <v>TRUE</v>
      </c>
    </row>
    <row r="116" spans="2:11" x14ac:dyDescent="0.2">
      <c r="B116" s="91">
        <v>113</v>
      </c>
      <c r="C116" s="246"/>
      <c r="D116" s="246"/>
      <c r="E116" s="254"/>
      <c r="F116" s="249"/>
      <c r="G116" s="238"/>
      <c r="J116" s="177" t="str">
        <f>IF(OR(COUNTIF('Sch D2 Validation'!B114:C114,"Fail")&gt;0, AND(COUNTBLANK(C116:E116)=3, OR(NOT(ISBLANK(F116)), NOT(ISBLANK(G116)))), AND(COUNTBLANK(C116:G116)&lt;5,COUNTBLANK(C116:G116)&gt;0)), "Fail", IF(K116="TRUE","Blank (Sch D)","Pass"))</f>
        <v>Blank (Sch D)</v>
      </c>
      <c r="K116" s="177" t="str">
        <f t="shared" si="2"/>
        <v>TRUE</v>
      </c>
    </row>
    <row r="117" spans="2:11" x14ac:dyDescent="0.2">
      <c r="B117" s="91">
        <v>114</v>
      </c>
      <c r="C117" s="246"/>
      <c r="D117" s="246"/>
      <c r="E117" s="254"/>
      <c r="F117" s="249"/>
      <c r="G117" s="238"/>
      <c r="J117" s="177" t="str">
        <f>IF(OR(COUNTIF('Sch D2 Validation'!B115:C115,"Fail")&gt;0, AND(COUNTBLANK(C117:E117)=3, OR(NOT(ISBLANK(F117)), NOT(ISBLANK(G117)))), AND(COUNTBLANK(C117:G117)&lt;5,COUNTBLANK(C117:G117)&gt;0)), "Fail", IF(K117="TRUE","Blank (Sch D)","Pass"))</f>
        <v>Blank (Sch D)</v>
      </c>
      <c r="K117" s="177" t="str">
        <f t="shared" si="2"/>
        <v>TRUE</v>
      </c>
    </row>
    <row r="118" spans="2:11" x14ac:dyDescent="0.2">
      <c r="B118" s="91">
        <v>115</v>
      </c>
      <c r="C118" s="246"/>
      <c r="D118" s="246"/>
      <c r="E118" s="254"/>
      <c r="F118" s="249"/>
      <c r="G118" s="238"/>
      <c r="J118" s="177" t="str">
        <f>IF(OR(COUNTIF('Sch D2 Validation'!B116:C116,"Fail")&gt;0, AND(COUNTBLANK(C118:E118)=3, OR(NOT(ISBLANK(F118)), NOT(ISBLANK(G118)))), AND(COUNTBLANK(C118:G118)&lt;5,COUNTBLANK(C118:G118)&gt;0)), "Fail", IF(K118="TRUE","Blank (Sch D)","Pass"))</f>
        <v>Blank (Sch D)</v>
      </c>
      <c r="K118" s="177" t="str">
        <f t="shared" si="2"/>
        <v>TRUE</v>
      </c>
    </row>
    <row r="119" spans="2:11" x14ac:dyDescent="0.2">
      <c r="B119" s="91">
        <v>116</v>
      </c>
      <c r="C119" s="246"/>
      <c r="D119" s="246"/>
      <c r="E119" s="254"/>
      <c r="F119" s="249"/>
      <c r="G119" s="238"/>
      <c r="J119" s="177" t="str">
        <f>IF(OR(COUNTIF('Sch D2 Validation'!B117:C117,"Fail")&gt;0, AND(COUNTBLANK(C119:E119)=3, OR(NOT(ISBLANK(F119)), NOT(ISBLANK(G119)))), AND(COUNTBLANK(C119:G119)&lt;5,COUNTBLANK(C119:G119)&gt;0)), "Fail", IF(K119="TRUE","Blank (Sch D)","Pass"))</f>
        <v>Blank (Sch D)</v>
      </c>
      <c r="K119" s="177" t="str">
        <f t="shared" si="2"/>
        <v>TRUE</v>
      </c>
    </row>
    <row r="120" spans="2:11" x14ac:dyDescent="0.2">
      <c r="B120" s="91">
        <v>117</v>
      </c>
      <c r="C120" s="246"/>
      <c r="D120" s="246"/>
      <c r="E120" s="254"/>
      <c r="F120" s="249"/>
      <c r="G120" s="238"/>
      <c r="J120" s="177" t="str">
        <f>IF(OR(COUNTIF('Sch D2 Validation'!B118:C118,"Fail")&gt;0, AND(COUNTBLANK(C120:E120)=3, OR(NOT(ISBLANK(F120)), NOT(ISBLANK(G120)))), AND(COUNTBLANK(C120:G120)&lt;5,COUNTBLANK(C120:G120)&gt;0)), "Fail", IF(K120="TRUE","Blank (Sch D)","Pass"))</f>
        <v>Blank (Sch D)</v>
      </c>
      <c r="K120" s="177" t="str">
        <f t="shared" si="2"/>
        <v>TRUE</v>
      </c>
    </row>
    <row r="121" spans="2:11" x14ac:dyDescent="0.2">
      <c r="B121" s="91">
        <v>118</v>
      </c>
      <c r="C121" s="246"/>
      <c r="D121" s="246"/>
      <c r="E121" s="254"/>
      <c r="F121" s="249"/>
      <c r="G121" s="238"/>
      <c r="J121" s="177" t="str">
        <f>IF(OR(COUNTIF('Sch D2 Validation'!B119:C119,"Fail")&gt;0, AND(COUNTBLANK(C121:E121)=3, OR(NOT(ISBLANK(F121)), NOT(ISBLANK(G121)))), AND(COUNTBLANK(C121:G121)&lt;5,COUNTBLANK(C121:G121)&gt;0)), "Fail", IF(K121="TRUE","Blank (Sch D)","Pass"))</f>
        <v>Blank (Sch D)</v>
      </c>
      <c r="K121" s="177" t="str">
        <f t="shared" si="2"/>
        <v>TRUE</v>
      </c>
    </row>
    <row r="122" spans="2:11" x14ac:dyDescent="0.2">
      <c r="B122" s="91">
        <v>119</v>
      </c>
      <c r="C122" s="246"/>
      <c r="D122" s="246"/>
      <c r="E122" s="254"/>
      <c r="F122" s="249"/>
      <c r="G122" s="238"/>
      <c r="J122" s="177" t="str">
        <f>IF(OR(COUNTIF('Sch D2 Validation'!B120:C120,"Fail")&gt;0, AND(COUNTBLANK(C122:E122)=3, OR(NOT(ISBLANK(F122)), NOT(ISBLANK(G122)))), AND(COUNTBLANK(C122:G122)&lt;5,COUNTBLANK(C122:G122)&gt;0)), "Fail", IF(K122="TRUE","Blank (Sch D)","Pass"))</f>
        <v>Blank (Sch D)</v>
      </c>
      <c r="K122" s="177" t="str">
        <f t="shared" si="2"/>
        <v>TRUE</v>
      </c>
    </row>
    <row r="123" spans="2:11" x14ac:dyDescent="0.2">
      <c r="B123" s="91">
        <v>120</v>
      </c>
      <c r="C123" s="246"/>
      <c r="D123" s="246"/>
      <c r="E123" s="254"/>
      <c r="F123" s="249"/>
      <c r="G123" s="238"/>
      <c r="J123" s="177" t="str">
        <f>IF(OR(COUNTIF('Sch D2 Validation'!B121:C121,"Fail")&gt;0, AND(COUNTBLANK(C123:E123)=3, OR(NOT(ISBLANK(F123)), NOT(ISBLANK(G123)))), AND(COUNTBLANK(C123:G123)&lt;5,COUNTBLANK(C123:G123)&gt;0)), "Fail", IF(K123="TRUE","Blank (Sch D)","Pass"))</f>
        <v>Blank (Sch D)</v>
      </c>
      <c r="K123" s="177" t="str">
        <f t="shared" si="2"/>
        <v>TRUE</v>
      </c>
    </row>
    <row r="124" spans="2:11" x14ac:dyDescent="0.2">
      <c r="B124" s="91">
        <v>121</v>
      </c>
      <c r="C124" s="246"/>
      <c r="D124" s="246"/>
      <c r="E124" s="254"/>
      <c r="F124" s="249"/>
      <c r="G124" s="238"/>
      <c r="J124" s="177" t="str">
        <f>IF(OR(COUNTIF('Sch D2 Validation'!B122:C122,"Fail")&gt;0, AND(COUNTBLANK(C124:E124)=3, OR(NOT(ISBLANK(F124)), NOT(ISBLANK(G124)))), AND(COUNTBLANK(C124:G124)&lt;5,COUNTBLANK(C124:G124)&gt;0)), "Fail", IF(K124="TRUE","Blank (Sch D)","Pass"))</f>
        <v>Blank (Sch D)</v>
      </c>
      <c r="K124" s="177" t="str">
        <f t="shared" si="2"/>
        <v>TRUE</v>
      </c>
    </row>
    <row r="125" spans="2:11" x14ac:dyDescent="0.2">
      <c r="B125" s="91">
        <v>122</v>
      </c>
      <c r="C125" s="246"/>
      <c r="D125" s="246"/>
      <c r="E125" s="254"/>
      <c r="F125" s="249"/>
      <c r="G125" s="238"/>
      <c r="J125" s="177" t="str">
        <f>IF(OR(COUNTIF('Sch D2 Validation'!B123:C123,"Fail")&gt;0, AND(COUNTBLANK(C125:E125)=3, OR(NOT(ISBLANK(F125)), NOT(ISBLANK(G125)))), AND(COUNTBLANK(C125:G125)&lt;5,COUNTBLANK(C125:G125)&gt;0)), "Fail", IF(K125="TRUE","Blank (Sch D)","Pass"))</f>
        <v>Blank (Sch D)</v>
      </c>
      <c r="K125" s="177" t="str">
        <f t="shared" si="2"/>
        <v>TRUE</v>
      </c>
    </row>
    <row r="126" spans="2:11" x14ac:dyDescent="0.2">
      <c r="B126" s="91">
        <v>123</v>
      </c>
      <c r="C126" s="246"/>
      <c r="D126" s="246"/>
      <c r="E126" s="254"/>
      <c r="F126" s="249"/>
      <c r="G126" s="238"/>
      <c r="J126" s="177" t="str">
        <f>IF(OR(COUNTIF('Sch D2 Validation'!B124:C124,"Fail")&gt;0, AND(COUNTBLANK(C126:E126)=3, OR(NOT(ISBLANK(F126)), NOT(ISBLANK(G126)))), AND(COUNTBLANK(C126:G126)&lt;5,COUNTBLANK(C126:G126)&gt;0)), "Fail", IF(K126="TRUE","Blank (Sch D)","Pass"))</f>
        <v>Blank (Sch D)</v>
      </c>
      <c r="K126" s="177" t="str">
        <f t="shared" si="2"/>
        <v>TRUE</v>
      </c>
    </row>
    <row r="127" spans="2:11" x14ac:dyDescent="0.2">
      <c r="B127" s="91">
        <v>124</v>
      </c>
      <c r="C127" s="246"/>
      <c r="D127" s="246"/>
      <c r="E127" s="254"/>
      <c r="F127" s="249"/>
      <c r="G127" s="238"/>
      <c r="J127" s="177" t="str">
        <f>IF(OR(COUNTIF('Sch D2 Validation'!B125:C125,"Fail")&gt;0, AND(COUNTBLANK(C127:E127)=3, OR(NOT(ISBLANK(F127)), NOT(ISBLANK(G127)))), AND(COUNTBLANK(C127:G127)&lt;5,COUNTBLANK(C127:G127)&gt;0)), "Fail", IF(K127="TRUE","Blank (Sch D)","Pass"))</f>
        <v>Blank (Sch D)</v>
      </c>
      <c r="K127" s="177" t="str">
        <f t="shared" si="2"/>
        <v>TRUE</v>
      </c>
    </row>
    <row r="128" spans="2:11" x14ac:dyDescent="0.2">
      <c r="B128" s="91">
        <v>125</v>
      </c>
      <c r="C128" s="246"/>
      <c r="D128" s="246"/>
      <c r="E128" s="254"/>
      <c r="F128" s="249"/>
      <c r="G128" s="238"/>
      <c r="J128" s="177" t="str">
        <f>IF(OR(COUNTIF('Sch D2 Validation'!B126:C126,"Fail")&gt;0, AND(COUNTBLANK(C128:E128)=3, OR(NOT(ISBLANK(F128)), NOT(ISBLANK(G128)))), AND(COUNTBLANK(C128:G128)&lt;5,COUNTBLANK(C128:G128)&gt;0)), "Fail", IF(K128="TRUE","Blank (Sch D)","Pass"))</f>
        <v>Blank (Sch D)</v>
      </c>
      <c r="K128" s="177" t="str">
        <f t="shared" si="2"/>
        <v>TRUE</v>
      </c>
    </row>
    <row r="129" spans="2:11" x14ac:dyDescent="0.2">
      <c r="B129" s="91">
        <v>126</v>
      </c>
      <c r="C129" s="246"/>
      <c r="D129" s="246"/>
      <c r="E129" s="254"/>
      <c r="F129" s="249"/>
      <c r="G129" s="238"/>
      <c r="J129" s="177" t="str">
        <f>IF(OR(COUNTIF('Sch D2 Validation'!B127:C127,"Fail")&gt;0, AND(COUNTBLANK(C129:E129)=3, OR(NOT(ISBLANK(F129)), NOT(ISBLANK(G129)))), AND(COUNTBLANK(C129:G129)&lt;5,COUNTBLANK(C129:G129)&gt;0)), "Fail", IF(K129="TRUE","Blank (Sch D)","Pass"))</f>
        <v>Blank (Sch D)</v>
      </c>
      <c r="K129" s="177" t="str">
        <f t="shared" si="2"/>
        <v>TRUE</v>
      </c>
    </row>
    <row r="130" spans="2:11" x14ac:dyDescent="0.2">
      <c r="B130" s="91">
        <v>127</v>
      </c>
      <c r="C130" s="246"/>
      <c r="D130" s="246"/>
      <c r="E130" s="254"/>
      <c r="F130" s="249"/>
      <c r="G130" s="238"/>
      <c r="J130" s="177" t="str">
        <f>IF(OR(COUNTIF('Sch D2 Validation'!B128:C128,"Fail")&gt;0, AND(COUNTBLANK(C130:E130)=3, OR(NOT(ISBLANK(F130)), NOT(ISBLANK(G130)))), AND(COUNTBLANK(C130:G130)&lt;5,COUNTBLANK(C130:G130)&gt;0)), "Fail", IF(K130="TRUE","Blank (Sch D)","Pass"))</f>
        <v>Blank (Sch D)</v>
      </c>
      <c r="K130" s="177" t="str">
        <f t="shared" si="2"/>
        <v>TRUE</v>
      </c>
    </row>
    <row r="131" spans="2:11" x14ac:dyDescent="0.2">
      <c r="B131" s="91">
        <v>128</v>
      </c>
      <c r="C131" s="246"/>
      <c r="D131" s="246"/>
      <c r="E131" s="254"/>
      <c r="F131" s="249"/>
      <c r="G131" s="238"/>
      <c r="J131" s="177" t="str">
        <f>IF(OR(COUNTIF('Sch D2 Validation'!B129:C129,"Fail")&gt;0, AND(COUNTBLANK(C131:E131)=3, OR(NOT(ISBLANK(F131)), NOT(ISBLANK(G131)))), AND(COUNTBLANK(C131:G131)&lt;5,COUNTBLANK(C131:G131)&gt;0)), "Fail", IF(K131="TRUE","Blank (Sch D)","Pass"))</f>
        <v>Blank (Sch D)</v>
      </c>
      <c r="K131" s="177" t="str">
        <f t="shared" si="2"/>
        <v>TRUE</v>
      </c>
    </row>
    <row r="132" spans="2:11" x14ac:dyDescent="0.2">
      <c r="B132" s="91">
        <v>129</v>
      </c>
      <c r="C132" s="246"/>
      <c r="D132" s="246"/>
      <c r="E132" s="254"/>
      <c r="F132" s="249"/>
      <c r="G132" s="238"/>
      <c r="J132" s="177" t="str">
        <f>IF(OR(COUNTIF('Sch D2 Validation'!B130:C130,"Fail")&gt;0, AND(COUNTBLANK(C132:E132)=3, OR(NOT(ISBLANK(F132)), NOT(ISBLANK(G132)))), AND(COUNTBLANK(C132:G132)&lt;5,COUNTBLANK(C132:G132)&gt;0)), "Fail", IF(K132="TRUE","Blank (Sch D)","Pass"))</f>
        <v>Blank (Sch D)</v>
      </c>
      <c r="K132" s="177" t="str">
        <f t="shared" si="2"/>
        <v>TRUE</v>
      </c>
    </row>
    <row r="133" spans="2:11" x14ac:dyDescent="0.2">
      <c r="B133" s="91">
        <v>130</v>
      </c>
      <c r="C133" s="246"/>
      <c r="D133" s="246"/>
      <c r="E133" s="254"/>
      <c r="F133" s="249"/>
      <c r="G133" s="238"/>
      <c r="J133" s="177" t="str">
        <f>IF(OR(COUNTIF('Sch D2 Validation'!B131:C131,"Fail")&gt;0, AND(COUNTBLANK(C133:E133)=3, OR(NOT(ISBLANK(F133)), NOT(ISBLANK(G133)))), AND(COUNTBLANK(C133:G133)&lt;5,COUNTBLANK(C133:G133)&gt;0)), "Fail", IF(K133="TRUE","Blank (Sch D)","Pass"))</f>
        <v>Blank (Sch D)</v>
      </c>
      <c r="K133" s="177" t="str">
        <f t="shared" si="2"/>
        <v>TRUE</v>
      </c>
    </row>
    <row r="134" spans="2:11" x14ac:dyDescent="0.2">
      <c r="B134" s="91">
        <v>131</v>
      </c>
      <c r="C134" s="246"/>
      <c r="D134" s="246"/>
      <c r="E134" s="254"/>
      <c r="F134" s="249"/>
      <c r="G134" s="238"/>
      <c r="J134" s="177" t="str">
        <f>IF(OR(COUNTIF('Sch D2 Validation'!B132:C132,"Fail")&gt;0, AND(COUNTBLANK(C134:E134)=3, OR(NOT(ISBLANK(F134)), NOT(ISBLANK(G134)))), AND(COUNTBLANK(C134:G134)&lt;5,COUNTBLANK(C134:G134)&gt;0)), "Fail", IF(K134="TRUE","Blank (Sch D)","Pass"))</f>
        <v>Blank (Sch D)</v>
      </c>
      <c r="K134" s="177" t="str">
        <f t="shared" si="2"/>
        <v>TRUE</v>
      </c>
    </row>
    <row r="135" spans="2:11" x14ac:dyDescent="0.2">
      <c r="B135" s="91">
        <v>132</v>
      </c>
      <c r="C135" s="246"/>
      <c r="D135" s="246"/>
      <c r="E135" s="254"/>
      <c r="F135" s="249"/>
      <c r="G135" s="238"/>
      <c r="J135" s="177" t="str">
        <f>IF(OR(COUNTIF('Sch D2 Validation'!B133:C133,"Fail")&gt;0, AND(COUNTBLANK(C135:E135)=3, OR(NOT(ISBLANK(F135)), NOT(ISBLANK(G135)))), AND(COUNTBLANK(C135:G135)&lt;5,COUNTBLANK(C135:G135)&gt;0)), "Fail", IF(K135="TRUE","Blank (Sch D)","Pass"))</f>
        <v>Blank (Sch D)</v>
      </c>
      <c r="K135" s="177" t="str">
        <f t="shared" si="2"/>
        <v>TRUE</v>
      </c>
    </row>
    <row r="136" spans="2:11" x14ac:dyDescent="0.2">
      <c r="B136" s="91">
        <v>133</v>
      </c>
      <c r="C136" s="246"/>
      <c r="D136" s="246"/>
      <c r="E136" s="254"/>
      <c r="F136" s="249"/>
      <c r="G136" s="238"/>
      <c r="J136" s="177" t="str">
        <f>IF(OR(COUNTIF('Sch D2 Validation'!B134:C134,"Fail")&gt;0, AND(COUNTBLANK(C136:E136)=3, OR(NOT(ISBLANK(F136)), NOT(ISBLANK(G136)))), AND(COUNTBLANK(C136:G136)&lt;5,COUNTBLANK(C136:G136)&gt;0)), "Fail", IF(K136="TRUE","Blank (Sch D)","Pass"))</f>
        <v>Blank (Sch D)</v>
      </c>
      <c r="K136" s="177" t="str">
        <f t="shared" si="2"/>
        <v>TRUE</v>
      </c>
    </row>
    <row r="137" spans="2:11" x14ac:dyDescent="0.2">
      <c r="B137" s="91">
        <v>134</v>
      </c>
      <c r="C137" s="246"/>
      <c r="D137" s="246"/>
      <c r="E137" s="254"/>
      <c r="F137" s="249"/>
      <c r="G137" s="238"/>
      <c r="J137" s="177" t="str">
        <f>IF(OR(COUNTIF('Sch D2 Validation'!B135:C135,"Fail")&gt;0, AND(COUNTBLANK(C137:E137)=3, OR(NOT(ISBLANK(F137)), NOT(ISBLANK(G137)))), AND(COUNTBLANK(C137:G137)&lt;5,COUNTBLANK(C137:G137)&gt;0)), "Fail", IF(K137="TRUE","Blank (Sch D)","Pass"))</f>
        <v>Blank (Sch D)</v>
      </c>
      <c r="K137" s="177" t="str">
        <f t="shared" si="2"/>
        <v>TRUE</v>
      </c>
    </row>
    <row r="138" spans="2:11" x14ac:dyDescent="0.2">
      <c r="B138" s="91">
        <v>135</v>
      </c>
      <c r="C138" s="246"/>
      <c r="D138" s="246"/>
      <c r="E138" s="254"/>
      <c r="F138" s="249"/>
      <c r="G138" s="238"/>
      <c r="J138" s="177" t="str">
        <f>IF(OR(COUNTIF('Sch D2 Validation'!B136:C136,"Fail")&gt;0, AND(COUNTBLANK(C138:E138)=3, OR(NOT(ISBLANK(F138)), NOT(ISBLANK(G138)))), AND(COUNTBLANK(C138:G138)&lt;5,COUNTBLANK(C138:G138)&gt;0)), "Fail", IF(K138="TRUE","Blank (Sch D)","Pass"))</f>
        <v>Blank (Sch D)</v>
      </c>
      <c r="K138" s="177" t="str">
        <f t="shared" si="2"/>
        <v>TRUE</v>
      </c>
    </row>
    <row r="139" spans="2:11" x14ac:dyDescent="0.2">
      <c r="B139" s="91">
        <v>136</v>
      </c>
      <c r="C139" s="246"/>
      <c r="D139" s="246"/>
      <c r="E139" s="254"/>
      <c r="F139" s="249"/>
      <c r="G139" s="238"/>
      <c r="J139" s="177" t="str">
        <f>IF(OR(COUNTIF('Sch D2 Validation'!B137:C137,"Fail")&gt;0, AND(COUNTBLANK(C139:E139)=3, OR(NOT(ISBLANK(F139)), NOT(ISBLANK(G139)))), AND(COUNTBLANK(C139:G139)&lt;5,COUNTBLANK(C139:G139)&gt;0)), "Fail", IF(K139="TRUE","Blank (Sch D)","Pass"))</f>
        <v>Blank (Sch D)</v>
      </c>
      <c r="K139" s="177" t="str">
        <f t="shared" si="2"/>
        <v>TRUE</v>
      </c>
    </row>
    <row r="140" spans="2:11" x14ac:dyDescent="0.2">
      <c r="B140" s="91">
        <v>137</v>
      </c>
      <c r="C140" s="246"/>
      <c r="D140" s="246"/>
      <c r="E140" s="254"/>
      <c r="F140" s="249"/>
      <c r="G140" s="238"/>
      <c r="J140" s="177" t="str">
        <f>IF(OR(COUNTIF('Sch D2 Validation'!B138:C138,"Fail")&gt;0, AND(COUNTBLANK(C140:E140)=3, OR(NOT(ISBLANK(F140)), NOT(ISBLANK(G140)))), AND(COUNTBLANK(C140:G140)&lt;5,COUNTBLANK(C140:G140)&gt;0)), "Fail", IF(K140="TRUE","Blank (Sch D)","Pass"))</f>
        <v>Blank (Sch D)</v>
      </c>
      <c r="K140" s="177" t="str">
        <f t="shared" si="2"/>
        <v>TRUE</v>
      </c>
    </row>
    <row r="141" spans="2:11" x14ac:dyDescent="0.2">
      <c r="B141" s="91">
        <v>138</v>
      </c>
      <c r="C141" s="246"/>
      <c r="D141" s="246"/>
      <c r="E141" s="254"/>
      <c r="F141" s="249"/>
      <c r="G141" s="238"/>
      <c r="J141" s="177" t="str">
        <f>IF(OR(COUNTIF('Sch D2 Validation'!B139:C139,"Fail")&gt;0, AND(COUNTBLANK(C141:E141)=3, OR(NOT(ISBLANK(F141)), NOT(ISBLANK(G141)))), AND(COUNTBLANK(C141:G141)&lt;5,COUNTBLANK(C141:G141)&gt;0)), "Fail", IF(K141="TRUE","Blank (Sch D)","Pass"))</f>
        <v>Blank (Sch D)</v>
      </c>
      <c r="K141" s="177" t="str">
        <f t="shared" si="2"/>
        <v>TRUE</v>
      </c>
    </row>
    <row r="142" spans="2:11" x14ac:dyDescent="0.2">
      <c r="B142" s="91">
        <v>139</v>
      </c>
      <c r="C142" s="246"/>
      <c r="D142" s="246"/>
      <c r="E142" s="254"/>
      <c r="F142" s="249"/>
      <c r="G142" s="238"/>
      <c r="J142" s="177" t="str">
        <f>IF(OR(COUNTIF('Sch D2 Validation'!B140:C140,"Fail")&gt;0, AND(COUNTBLANK(C142:E142)=3, OR(NOT(ISBLANK(F142)), NOT(ISBLANK(G142)))), AND(COUNTBLANK(C142:G142)&lt;5,COUNTBLANK(C142:G142)&gt;0)), "Fail", IF(K142="TRUE","Blank (Sch D)","Pass"))</f>
        <v>Blank (Sch D)</v>
      </c>
      <c r="K142" s="177" t="str">
        <f t="shared" si="2"/>
        <v>TRUE</v>
      </c>
    </row>
    <row r="143" spans="2:11" x14ac:dyDescent="0.2">
      <c r="B143" s="91">
        <v>140</v>
      </c>
      <c r="C143" s="246"/>
      <c r="D143" s="246"/>
      <c r="E143" s="254"/>
      <c r="F143" s="249"/>
      <c r="G143" s="238"/>
      <c r="J143" s="177" t="str">
        <f>IF(OR(COUNTIF('Sch D2 Validation'!B141:C141,"Fail")&gt;0, AND(COUNTBLANK(C143:E143)=3, OR(NOT(ISBLANK(F143)), NOT(ISBLANK(G143)))), AND(COUNTBLANK(C143:G143)&lt;5,COUNTBLANK(C143:G143)&gt;0)), "Fail", IF(K143="TRUE","Blank (Sch D)","Pass"))</f>
        <v>Blank (Sch D)</v>
      </c>
      <c r="K143" s="177" t="str">
        <f t="shared" si="2"/>
        <v>TRUE</v>
      </c>
    </row>
    <row r="144" spans="2:11" x14ac:dyDescent="0.2">
      <c r="B144" s="91">
        <v>141</v>
      </c>
      <c r="C144" s="246"/>
      <c r="D144" s="246"/>
      <c r="E144" s="254"/>
      <c r="F144" s="249"/>
      <c r="G144" s="238"/>
      <c r="J144" s="177" t="str">
        <f>IF(OR(COUNTIF('Sch D2 Validation'!B142:C142,"Fail")&gt;0, AND(COUNTBLANK(C144:E144)=3, OR(NOT(ISBLANK(F144)), NOT(ISBLANK(G144)))), AND(COUNTBLANK(C144:G144)&lt;5,COUNTBLANK(C144:G144)&gt;0)), "Fail", IF(K144="TRUE","Blank (Sch D)","Pass"))</f>
        <v>Blank (Sch D)</v>
      </c>
      <c r="K144" s="177" t="str">
        <f t="shared" si="2"/>
        <v>TRUE</v>
      </c>
    </row>
    <row r="145" spans="2:11" x14ac:dyDescent="0.2">
      <c r="B145" s="91">
        <v>142</v>
      </c>
      <c r="C145" s="246"/>
      <c r="D145" s="246"/>
      <c r="E145" s="254"/>
      <c r="F145" s="249"/>
      <c r="G145" s="238"/>
      <c r="J145" s="177" t="str">
        <f>IF(OR(COUNTIF('Sch D2 Validation'!B143:C143,"Fail")&gt;0, AND(COUNTBLANK(C145:E145)=3, OR(NOT(ISBLANK(F145)), NOT(ISBLANK(G145)))), AND(COUNTBLANK(C145:G145)&lt;5,COUNTBLANK(C145:G145)&gt;0)), "Fail", IF(K145="TRUE","Blank (Sch D)","Pass"))</f>
        <v>Blank (Sch D)</v>
      </c>
      <c r="K145" s="177" t="str">
        <f t="shared" si="2"/>
        <v>TRUE</v>
      </c>
    </row>
    <row r="146" spans="2:11" x14ac:dyDescent="0.2">
      <c r="B146" s="91">
        <v>143</v>
      </c>
      <c r="C146" s="246"/>
      <c r="D146" s="246"/>
      <c r="E146" s="254"/>
      <c r="F146" s="249"/>
      <c r="G146" s="238"/>
      <c r="J146" s="177" t="str">
        <f>IF(OR(COUNTIF('Sch D2 Validation'!B144:C144,"Fail")&gt;0, AND(COUNTBLANK(C146:E146)=3, OR(NOT(ISBLANK(F146)), NOT(ISBLANK(G146)))), AND(COUNTBLANK(C146:G146)&lt;5,COUNTBLANK(C146:G146)&gt;0)), "Fail", IF(K146="TRUE","Blank (Sch D)","Pass"))</f>
        <v>Blank (Sch D)</v>
      </c>
      <c r="K146" s="177" t="str">
        <f t="shared" si="2"/>
        <v>TRUE</v>
      </c>
    </row>
    <row r="147" spans="2:11" x14ac:dyDescent="0.2">
      <c r="B147" s="91">
        <v>144</v>
      </c>
      <c r="C147" s="246"/>
      <c r="D147" s="246"/>
      <c r="E147" s="254"/>
      <c r="F147" s="249"/>
      <c r="G147" s="238"/>
      <c r="J147" s="177" t="str">
        <f>IF(OR(COUNTIF('Sch D2 Validation'!B145:C145,"Fail")&gt;0, AND(COUNTBLANK(C147:E147)=3, OR(NOT(ISBLANK(F147)), NOT(ISBLANK(G147)))), AND(COUNTBLANK(C147:G147)&lt;5,COUNTBLANK(C147:G147)&gt;0)), "Fail", IF(K147="TRUE","Blank (Sch D)","Pass"))</f>
        <v>Blank (Sch D)</v>
      </c>
      <c r="K147" s="177" t="str">
        <f t="shared" si="2"/>
        <v>TRUE</v>
      </c>
    </row>
    <row r="148" spans="2:11" x14ac:dyDescent="0.2">
      <c r="B148" s="91">
        <v>145</v>
      </c>
      <c r="C148" s="246"/>
      <c r="D148" s="246"/>
      <c r="E148" s="254"/>
      <c r="F148" s="249"/>
      <c r="G148" s="238"/>
      <c r="J148" s="177" t="str">
        <f>IF(OR(COUNTIF('Sch D2 Validation'!B146:C146,"Fail")&gt;0, AND(COUNTBLANK(C148:E148)=3, OR(NOT(ISBLANK(F148)), NOT(ISBLANK(G148)))), AND(COUNTBLANK(C148:G148)&lt;5,COUNTBLANK(C148:G148)&gt;0)), "Fail", IF(K148="TRUE","Blank (Sch D)","Pass"))</f>
        <v>Blank (Sch D)</v>
      </c>
      <c r="K148" s="177" t="str">
        <f t="shared" si="2"/>
        <v>TRUE</v>
      </c>
    </row>
    <row r="149" spans="2:11" x14ac:dyDescent="0.2">
      <c r="B149" s="91">
        <v>146</v>
      </c>
      <c r="C149" s="246"/>
      <c r="D149" s="246"/>
      <c r="E149" s="254"/>
      <c r="F149" s="249"/>
      <c r="G149" s="238"/>
      <c r="J149" s="177" t="str">
        <f>IF(OR(COUNTIF('Sch D2 Validation'!B147:C147,"Fail")&gt;0, AND(COUNTBLANK(C149:E149)=3, OR(NOT(ISBLANK(F149)), NOT(ISBLANK(G149)))), AND(COUNTBLANK(C149:G149)&lt;5,COUNTBLANK(C149:G149)&gt;0)), "Fail", IF(K149="TRUE","Blank (Sch D)","Pass"))</f>
        <v>Blank (Sch D)</v>
      </c>
      <c r="K149" s="177" t="str">
        <f t="shared" si="2"/>
        <v>TRUE</v>
      </c>
    </row>
    <row r="150" spans="2:11" x14ac:dyDescent="0.2">
      <c r="B150" s="91">
        <v>147</v>
      </c>
      <c r="C150" s="246"/>
      <c r="D150" s="246"/>
      <c r="E150" s="254"/>
      <c r="F150" s="249"/>
      <c r="G150" s="238"/>
      <c r="J150" s="177" t="str">
        <f>IF(OR(COUNTIF('Sch D2 Validation'!B148:C148,"Fail")&gt;0, AND(COUNTBLANK(C150:E150)=3, OR(NOT(ISBLANK(F150)), NOT(ISBLANK(G150)))), AND(COUNTBLANK(C150:G150)&lt;5,COUNTBLANK(C150:G150)&gt;0)), "Fail", IF(K150="TRUE","Blank (Sch D)","Pass"))</f>
        <v>Blank (Sch D)</v>
      </c>
      <c r="K150" s="177" t="str">
        <f t="shared" si="2"/>
        <v>TRUE</v>
      </c>
    </row>
    <row r="151" spans="2:11" x14ac:dyDescent="0.2">
      <c r="B151" s="91">
        <v>148</v>
      </c>
      <c r="C151" s="246"/>
      <c r="D151" s="246"/>
      <c r="E151" s="254"/>
      <c r="F151" s="249"/>
      <c r="G151" s="238"/>
      <c r="J151" s="177" t="str">
        <f>IF(OR(COUNTIF('Sch D2 Validation'!B149:C149,"Fail")&gt;0, AND(COUNTBLANK(C151:E151)=3, OR(NOT(ISBLANK(F151)), NOT(ISBLANK(G151)))), AND(COUNTBLANK(C151:G151)&lt;5,COUNTBLANK(C151:G151)&gt;0)), "Fail", IF(K151="TRUE","Blank (Sch D)","Pass"))</f>
        <v>Blank (Sch D)</v>
      </c>
      <c r="K151" s="177" t="str">
        <f t="shared" si="2"/>
        <v>TRUE</v>
      </c>
    </row>
    <row r="152" spans="2:11" x14ac:dyDescent="0.2">
      <c r="B152" s="91">
        <v>149</v>
      </c>
      <c r="C152" s="246"/>
      <c r="D152" s="246"/>
      <c r="E152" s="254"/>
      <c r="F152" s="249"/>
      <c r="G152" s="238"/>
      <c r="J152" s="177" t="str">
        <f>IF(OR(COUNTIF('Sch D2 Validation'!B150:C150,"Fail")&gt;0, AND(COUNTBLANK(C152:E152)=3, OR(NOT(ISBLANK(F152)), NOT(ISBLANK(G152)))), AND(COUNTBLANK(C152:G152)&lt;5,COUNTBLANK(C152:G152)&gt;0)), "Fail", IF(K152="TRUE","Blank (Sch D)","Pass"))</f>
        <v>Blank (Sch D)</v>
      </c>
      <c r="K152" s="177" t="str">
        <f t="shared" si="2"/>
        <v>TRUE</v>
      </c>
    </row>
    <row r="153" spans="2:11" x14ac:dyDescent="0.2">
      <c r="B153" s="91">
        <v>150</v>
      </c>
      <c r="C153" s="246"/>
      <c r="D153" s="246"/>
      <c r="E153" s="254"/>
      <c r="F153" s="249"/>
      <c r="G153" s="238"/>
      <c r="J153" s="177" t="str">
        <f>IF(OR(COUNTIF('Sch D2 Validation'!B151:C151,"Fail")&gt;0, AND(COUNTBLANK(C153:E153)=3, OR(NOT(ISBLANK(F153)), NOT(ISBLANK(G153)))), AND(COUNTBLANK(C153:G153)&lt;5,COUNTBLANK(C153:G153)&gt;0)), "Fail", IF(K153="TRUE","Blank (Sch D)","Pass"))</f>
        <v>Blank (Sch D)</v>
      </c>
      <c r="K153" s="177" t="str">
        <f t="shared" si="2"/>
        <v>TRUE</v>
      </c>
    </row>
    <row r="154" spans="2:11" x14ac:dyDescent="0.2">
      <c r="B154" s="91">
        <v>151</v>
      </c>
      <c r="C154" s="246"/>
      <c r="D154" s="246"/>
      <c r="E154" s="254"/>
      <c r="F154" s="249"/>
      <c r="G154" s="238"/>
      <c r="J154" s="177" t="str">
        <f>IF(OR(COUNTIF('Sch D2 Validation'!B152:C152,"Fail")&gt;0, AND(COUNTBLANK(C154:E154)=3, OR(NOT(ISBLANK(F154)), NOT(ISBLANK(G154)))), AND(COUNTBLANK(C154:G154)&lt;5,COUNTBLANK(C154:G154)&gt;0)), "Fail", IF(K154="TRUE","Blank (Sch D)","Pass"))</f>
        <v>Blank (Sch D)</v>
      </c>
      <c r="K154" s="177" t="str">
        <f t="shared" si="2"/>
        <v>TRUE</v>
      </c>
    </row>
    <row r="155" spans="2:11" x14ac:dyDescent="0.2">
      <c r="B155" s="91">
        <v>152</v>
      </c>
      <c r="C155" s="246"/>
      <c r="D155" s="246"/>
      <c r="E155" s="254"/>
      <c r="F155" s="249"/>
      <c r="G155" s="238"/>
      <c r="J155" s="177" t="str">
        <f>IF(OR(COUNTIF('Sch D2 Validation'!B153:C153,"Fail")&gt;0, AND(COUNTBLANK(C155:E155)=3, OR(NOT(ISBLANK(F155)), NOT(ISBLANK(G155)))), AND(COUNTBLANK(C155:G155)&lt;5,COUNTBLANK(C155:G155)&gt;0)), "Fail", IF(K155="TRUE","Blank (Sch D)","Pass"))</f>
        <v>Blank (Sch D)</v>
      </c>
      <c r="K155" s="177" t="str">
        <f t="shared" si="2"/>
        <v>TRUE</v>
      </c>
    </row>
    <row r="156" spans="2:11" x14ac:dyDescent="0.2">
      <c r="B156" s="91">
        <v>153</v>
      </c>
      <c r="C156" s="246"/>
      <c r="D156" s="246"/>
      <c r="E156" s="254"/>
      <c r="F156" s="249"/>
      <c r="G156" s="238"/>
      <c r="J156" s="177" t="str">
        <f>IF(OR(COUNTIF('Sch D2 Validation'!B154:C154,"Fail")&gt;0, AND(COUNTBLANK(C156:E156)=3, OR(NOT(ISBLANK(F156)), NOT(ISBLANK(G156)))), AND(COUNTBLANK(C156:G156)&lt;5,COUNTBLANK(C156:G156)&gt;0)), "Fail", IF(K156="TRUE","Blank (Sch D)","Pass"))</f>
        <v>Blank (Sch D)</v>
      </c>
      <c r="K156" s="177" t="str">
        <f t="shared" si="2"/>
        <v>TRUE</v>
      </c>
    </row>
    <row r="157" spans="2:11" x14ac:dyDescent="0.2">
      <c r="B157" s="91">
        <v>154</v>
      </c>
      <c r="C157" s="246"/>
      <c r="D157" s="246"/>
      <c r="E157" s="254"/>
      <c r="F157" s="249"/>
      <c r="G157" s="238"/>
      <c r="J157" s="177" t="str">
        <f>IF(OR(COUNTIF('Sch D2 Validation'!B155:C155,"Fail")&gt;0, AND(COUNTBLANK(C157:E157)=3, OR(NOT(ISBLANK(F157)), NOT(ISBLANK(G157)))), AND(COUNTBLANK(C157:G157)&lt;5,COUNTBLANK(C157:G157)&gt;0)), "Fail", IF(K157="TRUE","Blank (Sch D)","Pass"))</f>
        <v>Blank (Sch D)</v>
      </c>
      <c r="K157" s="177" t="str">
        <f t="shared" si="2"/>
        <v>TRUE</v>
      </c>
    </row>
    <row r="158" spans="2:11" x14ac:dyDescent="0.2">
      <c r="B158" s="91">
        <v>155</v>
      </c>
      <c r="C158" s="246"/>
      <c r="D158" s="246"/>
      <c r="E158" s="254"/>
      <c r="F158" s="249"/>
      <c r="G158" s="238"/>
      <c r="J158" s="177" t="str">
        <f>IF(OR(COUNTIF('Sch D2 Validation'!B156:C156,"Fail")&gt;0, AND(COUNTBLANK(C158:E158)=3, OR(NOT(ISBLANK(F158)), NOT(ISBLANK(G158)))), AND(COUNTBLANK(C158:G158)&lt;5,COUNTBLANK(C158:G158)&gt;0)), "Fail", IF(K158="TRUE","Blank (Sch D)","Pass"))</f>
        <v>Blank (Sch D)</v>
      </c>
      <c r="K158" s="177" t="str">
        <f t="shared" si="2"/>
        <v>TRUE</v>
      </c>
    </row>
    <row r="159" spans="2:11" x14ac:dyDescent="0.2">
      <c r="B159" s="91">
        <v>156</v>
      </c>
      <c r="C159" s="246"/>
      <c r="D159" s="246"/>
      <c r="E159" s="254"/>
      <c r="F159" s="249"/>
      <c r="G159" s="238"/>
      <c r="J159" s="177" t="str">
        <f>IF(OR(COUNTIF('Sch D2 Validation'!B157:C157,"Fail")&gt;0, AND(COUNTBLANK(C159:E159)=3, OR(NOT(ISBLANK(F159)), NOT(ISBLANK(G159)))), AND(COUNTBLANK(C159:G159)&lt;5,COUNTBLANK(C159:G159)&gt;0)), "Fail", IF(K159="TRUE","Blank (Sch D)","Pass"))</f>
        <v>Blank (Sch D)</v>
      </c>
      <c r="K159" s="177" t="str">
        <f t="shared" si="2"/>
        <v>TRUE</v>
      </c>
    </row>
    <row r="160" spans="2:11" x14ac:dyDescent="0.2">
      <c r="B160" s="91">
        <v>157</v>
      </c>
      <c r="C160" s="246"/>
      <c r="D160" s="246"/>
      <c r="E160" s="254"/>
      <c r="F160" s="249"/>
      <c r="G160" s="238"/>
      <c r="J160" s="177" t="str">
        <f>IF(OR(COUNTIF('Sch D2 Validation'!B158:C158,"Fail")&gt;0, AND(COUNTBLANK(C160:E160)=3, OR(NOT(ISBLANK(F160)), NOT(ISBLANK(G160)))), AND(COUNTBLANK(C160:G160)&lt;5,COUNTBLANK(C160:G160)&gt;0)), "Fail", IF(K160="TRUE","Blank (Sch D)","Pass"))</f>
        <v>Blank (Sch D)</v>
      </c>
      <c r="K160" s="177" t="str">
        <f t="shared" si="2"/>
        <v>TRUE</v>
      </c>
    </row>
    <row r="161" spans="2:11" x14ac:dyDescent="0.2">
      <c r="B161" s="91">
        <v>158</v>
      </c>
      <c r="C161" s="246"/>
      <c r="D161" s="246"/>
      <c r="E161" s="254"/>
      <c r="F161" s="249"/>
      <c r="G161" s="238"/>
      <c r="J161" s="177" t="str">
        <f>IF(OR(COUNTIF('Sch D2 Validation'!B159:C159,"Fail")&gt;0, AND(COUNTBLANK(C161:E161)=3, OR(NOT(ISBLANK(F161)), NOT(ISBLANK(G161)))), AND(COUNTBLANK(C161:G161)&lt;5,COUNTBLANK(C161:G161)&gt;0)), "Fail", IF(K161="TRUE","Blank (Sch D)","Pass"))</f>
        <v>Blank (Sch D)</v>
      </c>
      <c r="K161" s="177" t="str">
        <f t="shared" si="2"/>
        <v>TRUE</v>
      </c>
    </row>
    <row r="162" spans="2:11" x14ac:dyDescent="0.2">
      <c r="B162" s="91">
        <v>159</v>
      </c>
      <c r="C162" s="246"/>
      <c r="D162" s="246"/>
      <c r="E162" s="254"/>
      <c r="F162" s="249"/>
      <c r="G162" s="238"/>
      <c r="J162" s="177" t="str">
        <f>IF(OR(COUNTIF('Sch D2 Validation'!B160:C160,"Fail")&gt;0, AND(COUNTBLANK(C162:E162)=3, OR(NOT(ISBLANK(F162)), NOT(ISBLANK(G162)))), AND(COUNTBLANK(C162:G162)&lt;5,COUNTBLANK(C162:G162)&gt;0)), "Fail", IF(K162="TRUE","Blank (Sch D)","Pass"))</f>
        <v>Blank (Sch D)</v>
      </c>
      <c r="K162" s="177" t="str">
        <f t="shared" si="2"/>
        <v>TRUE</v>
      </c>
    </row>
    <row r="163" spans="2:11" x14ac:dyDescent="0.2">
      <c r="B163" s="91">
        <v>160</v>
      </c>
      <c r="C163" s="246"/>
      <c r="D163" s="246"/>
      <c r="E163" s="254"/>
      <c r="F163" s="249"/>
      <c r="G163" s="238"/>
      <c r="J163" s="177" t="str">
        <f>IF(OR(COUNTIF('Sch D2 Validation'!B161:C161,"Fail")&gt;0, AND(COUNTBLANK(C163:E163)=3, OR(NOT(ISBLANK(F163)), NOT(ISBLANK(G163)))), AND(COUNTBLANK(C163:G163)&lt;5,COUNTBLANK(C163:G163)&gt;0)), "Fail", IF(K163="TRUE","Blank (Sch D)","Pass"))</f>
        <v>Blank (Sch D)</v>
      </c>
      <c r="K163" s="177" t="str">
        <f t="shared" si="2"/>
        <v>TRUE</v>
      </c>
    </row>
    <row r="164" spans="2:11" x14ac:dyDescent="0.2">
      <c r="B164" s="91">
        <v>161</v>
      </c>
      <c r="C164" s="246"/>
      <c r="D164" s="246"/>
      <c r="E164" s="254"/>
      <c r="F164" s="249"/>
      <c r="G164" s="238"/>
      <c r="J164" s="177" t="str">
        <f>IF(OR(COUNTIF('Sch D2 Validation'!B162:C162,"Fail")&gt;0, AND(COUNTBLANK(C164:E164)=3, OR(NOT(ISBLANK(F164)), NOT(ISBLANK(G164)))), AND(COUNTBLANK(C164:G164)&lt;5,COUNTBLANK(C164:G164)&gt;0)), "Fail", IF(K164="TRUE","Blank (Sch D)","Pass"))</f>
        <v>Blank (Sch D)</v>
      </c>
      <c r="K164" s="177" t="str">
        <f t="shared" si="2"/>
        <v>TRUE</v>
      </c>
    </row>
    <row r="165" spans="2:11" x14ac:dyDescent="0.2">
      <c r="B165" s="91">
        <v>162</v>
      </c>
      <c r="C165" s="246"/>
      <c r="D165" s="246"/>
      <c r="E165" s="254"/>
      <c r="F165" s="249"/>
      <c r="G165" s="238"/>
      <c r="J165" s="177" t="str">
        <f>IF(OR(COUNTIF('Sch D2 Validation'!B163:C163,"Fail")&gt;0, AND(COUNTBLANK(C165:E165)=3, OR(NOT(ISBLANK(F165)), NOT(ISBLANK(G165)))), AND(COUNTBLANK(C165:G165)&lt;5,COUNTBLANK(C165:G165)&gt;0)), "Fail", IF(K165="TRUE","Blank (Sch D)","Pass"))</f>
        <v>Blank (Sch D)</v>
      </c>
      <c r="K165" s="177" t="str">
        <f t="shared" si="2"/>
        <v>TRUE</v>
      </c>
    </row>
    <row r="166" spans="2:11" x14ac:dyDescent="0.2">
      <c r="B166" s="91">
        <v>163</v>
      </c>
      <c r="C166" s="246"/>
      <c r="D166" s="246"/>
      <c r="E166" s="254"/>
      <c r="F166" s="249"/>
      <c r="G166" s="238"/>
      <c r="J166" s="177" t="str">
        <f>IF(OR(COUNTIF('Sch D2 Validation'!B164:C164,"Fail")&gt;0, AND(COUNTBLANK(C166:E166)=3, OR(NOT(ISBLANK(F166)), NOT(ISBLANK(G166)))), AND(COUNTBLANK(C166:G166)&lt;5,COUNTBLANK(C166:G166)&gt;0)), "Fail", IF(K166="TRUE","Blank (Sch D)","Pass"))</f>
        <v>Blank (Sch D)</v>
      </c>
      <c r="K166" s="177" t="str">
        <f t="shared" si="2"/>
        <v>TRUE</v>
      </c>
    </row>
    <row r="167" spans="2:11" x14ac:dyDescent="0.2">
      <c r="B167" s="91">
        <v>164</v>
      </c>
      <c r="C167" s="246"/>
      <c r="D167" s="246"/>
      <c r="E167" s="254"/>
      <c r="F167" s="249"/>
      <c r="G167" s="238"/>
      <c r="J167" s="177" t="str">
        <f>IF(OR(COUNTIF('Sch D2 Validation'!B165:C165,"Fail")&gt;0, AND(COUNTBLANK(C167:E167)=3, OR(NOT(ISBLANK(F167)), NOT(ISBLANK(G167)))), AND(COUNTBLANK(C167:G167)&lt;5,COUNTBLANK(C167:G167)&gt;0)), "Fail", IF(K167="TRUE","Blank (Sch D)","Pass"))</f>
        <v>Blank (Sch D)</v>
      </c>
      <c r="K167" s="177" t="str">
        <f t="shared" si="2"/>
        <v>TRUE</v>
      </c>
    </row>
    <row r="168" spans="2:11" x14ac:dyDescent="0.2">
      <c r="B168" s="91">
        <v>165</v>
      </c>
      <c r="C168" s="246"/>
      <c r="D168" s="246"/>
      <c r="E168" s="254"/>
      <c r="F168" s="249"/>
      <c r="G168" s="238"/>
      <c r="J168" s="177" t="str">
        <f>IF(OR(COUNTIF('Sch D2 Validation'!B166:C166,"Fail")&gt;0, AND(COUNTBLANK(C168:E168)=3, OR(NOT(ISBLANK(F168)), NOT(ISBLANK(G168)))), AND(COUNTBLANK(C168:G168)&lt;5,COUNTBLANK(C168:G168)&gt;0)), "Fail", IF(K168="TRUE","Blank (Sch D)","Pass"))</f>
        <v>Blank (Sch D)</v>
      </c>
      <c r="K168" s="177" t="str">
        <f t="shared" si="2"/>
        <v>TRUE</v>
      </c>
    </row>
    <row r="169" spans="2:11" x14ac:dyDescent="0.2">
      <c r="B169" s="91">
        <v>166</v>
      </c>
      <c r="C169" s="246"/>
      <c r="D169" s="246"/>
      <c r="E169" s="254"/>
      <c r="F169" s="249"/>
      <c r="G169" s="238"/>
      <c r="J169" s="177" t="str">
        <f>IF(OR(COUNTIF('Sch D2 Validation'!B167:C167,"Fail")&gt;0, AND(COUNTBLANK(C169:E169)=3, OR(NOT(ISBLANK(F169)), NOT(ISBLANK(G169)))), AND(COUNTBLANK(C169:G169)&lt;5,COUNTBLANK(C169:G169)&gt;0)), "Fail", IF(K169="TRUE","Blank (Sch D)","Pass"))</f>
        <v>Blank (Sch D)</v>
      </c>
      <c r="K169" s="177" t="str">
        <f t="shared" si="2"/>
        <v>TRUE</v>
      </c>
    </row>
    <row r="170" spans="2:11" x14ac:dyDescent="0.2">
      <c r="B170" s="91">
        <v>167</v>
      </c>
      <c r="C170" s="246"/>
      <c r="D170" s="246"/>
      <c r="E170" s="254"/>
      <c r="F170" s="249"/>
      <c r="G170" s="238"/>
      <c r="J170" s="177" t="str">
        <f>IF(OR(COUNTIF('Sch D2 Validation'!B168:C168,"Fail")&gt;0, AND(COUNTBLANK(C170:E170)=3, OR(NOT(ISBLANK(F170)), NOT(ISBLANK(G170)))), AND(COUNTBLANK(C170:G170)&lt;5,COUNTBLANK(C170:G170)&gt;0)), "Fail", IF(K170="TRUE","Blank (Sch D)","Pass"))</f>
        <v>Blank (Sch D)</v>
      </c>
      <c r="K170" s="177" t="str">
        <f t="shared" si="2"/>
        <v>TRUE</v>
      </c>
    </row>
    <row r="171" spans="2:11" x14ac:dyDescent="0.2">
      <c r="B171" s="91">
        <v>168</v>
      </c>
      <c r="C171" s="246"/>
      <c r="D171" s="246"/>
      <c r="E171" s="254"/>
      <c r="F171" s="249"/>
      <c r="G171" s="238"/>
      <c r="J171" s="177" t="str">
        <f>IF(OR(COUNTIF('Sch D2 Validation'!B169:C169,"Fail")&gt;0, AND(COUNTBLANK(C171:E171)=3, OR(NOT(ISBLANK(F171)), NOT(ISBLANK(G171)))), AND(COUNTBLANK(C171:G171)&lt;5,COUNTBLANK(C171:G171)&gt;0)), "Fail", IF(K171="TRUE","Blank (Sch D)","Pass"))</f>
        <v>Blank (Sch D)</v>
      </c>
      <c r="K171" s="177" t="str">
        <f t="shared" si="2"/>
        <v>TRUE</v>
      </c>
    </row>
    <row r="172" spans="2:11" x14ac:dyDescent="0.2">
      <c r="B172" s="91">
        <v>169</v>
      </c>
      <c r="C172" s="246"/>
      <c r="D172" s="246"/>
      <c r="E172" s="254"/>
      <c r="F172" s="249"/>
      <c r="G172" s="238"/>
      <c r="J172" s="177" t="str">
        <f>IF(OR(COUNTIF('Sch D2 Validation'!B170:C170,"Fail")&gt;0, AND(COUNTBLANK(C172:E172)=3, OR(NOT(ISBLANK(F172)), NOT(ISBLANK(G172)))), AND(COUNTBLANK(C172:G172)&lt;5,COUNTBLANK(C172:G172)&gt;0)), "Fail", IF(K172="TRUE","Blank (Sch D)","Pass"))</f>
        <v>Blank (Sch D)</v>
      </c>
      <c r="K172" s="177" t="str">
        <f t="shared" si="2"/>
        <v>TRUE</v>
      </c>
    </row>
    <row r="173" spans="2:11" x14ac:dyDescent="0.2">
      <c r="B173" s="91">
        <v>170</v>
      </c>
      <c r="C173" s="246"/>
      <c r="D173" s="246"/>
      <c r="E173" s="254"/>
      <c r="F173" s="249"/>
      <c r="G173" s="238"/>
      <c r="J173" s="177" t="str">
        <f>IF(OR(COUNTIF('Sch D2 Validation'!B171:C171,"Fail")&gt;0, AND(COUNTBLANK(C173:E173)=3, OR(NOT(ISBLANK(F173)), NOT(ISBLANK(G173)))), AND(COUNTBLANK(C173:G173)&lt;5,COUNTBLANK(C173:G173)&gt;0)), "Fail", IF(K173="TRUE","Blank (Sch D)","Pass"))</f>
        <v>Blank (Sch D)</v>
      </c>
      <c r="K173" s="177" t="str">
        <f t="shared" si="2"/>
        <v>TRUE</v>
      </c>
    </row>
    <row r="174" spans="2:11" x14ac:dyDescent="0.2">
      <c r="B174" s="91">
        <v>171</v>
      </c>
      <c r="C174" s="246"/>
      <c r="D174" s="246"/>
      <c r="E174" s="254"/>
      <c r="F174" s="249"/>
      <c r="G174" s="238"/>
      <c r="J174" s="177" t="str">
        <f>IF(OR(COUNTIF('Sch D2 Validation'!B172:C172,"Fail")&gt;0, AND(COUNTBLANK(C174:E174)=3, OR(NOT(ISBLANK(F174)), NOT(ISBLANK(G174)))), AND(COUNTBLANK(C174:G174)&lt;5,COUNTBLANK(C174:G174)&gt;0)), "Fail", IF(K174="TRUE","Blank (Sch D)","Pass"))</f>
        <v>Blank (Sch D)</v>
      </c>
      <c r="K174" s="177" t="str">
        <f t="shared" si="2"/>
        <v>TRUE</v>
      </c>
    </row>
    <row r="175" spans="2:11" x14ac:dyDescent="0.2">
      <c r="B175" s="91">
        <v>172</v>
      </c>
      <c r="C175" s="246"/>
      <c r="D175" s="246"/>
      <c r="E175" s="254"/>
      <c r="F175" s="249"/>
      <c r="G175" s="238"/>
      <c r="J175" s="177" t="str">
        <f>IF(OR(COUNTIF('Sch D2 Validation'!B173:C173,"Fail")&gt;0, AND(COUNTBLANK(C175:E175)=3, OR(NOT(ISBLANK(F175)), NOT(ISBLANK(G175)))), AND(COUNTBLANK(C175:G175)&lt;5,COUNTBLANK(C175:G175)&gt;0)), "Fail", IF(K175="TRUE","Blank (Sch D)","Pass"))</f>
        <v>Blank (Sch D)</v>
      </c>
      <c r="K175" s="177" t="str">
        <f t="shared" si="2"/>
        <v>TRUE</v>
      </c>
    </row>
    <row r="176" spans="2:11" x14ac:dyDescent="0.2">
      <c r="B176" s="91">
        <v>173</v>
      </c>
      <c r="C176" s="246"/>
      <c r="D176" s="246"/>
      <c r="E176" s="254"/>
      <c r="F176" s="249"/>
      <c r="G176" s="238"/>
      <c r="J176" s="177" t="str">
        <f>IF(OR(COUNTIF('Sch D2 Validation'!B174:C174,"Fail")&gt;0, AND(COUNTBLANK(C176:E176)=3, OR(NOT(ISBLANK(F176)), NOT(ISBLANK(G176)))), AND(COUNTBLANK(C176:G176)&lt;5,COUNTBLANK(C176:G176)&gt;0)), "Fail", IF(K176="TRUE","Blank (Sch D)","Pass"))</f>
        <v>Blank (Sch D)</v>
      </c>
      <c r="K176" s="177" t="str">
        <f t="shared" ref="K176:K239" si="3">IF(COUNTBLANK(C176:G176)=5,"TRUE","FALSE")</f>
        <v>TRUE</v>
      </c>
    </row>
    <row r="177" spans="2:11" x14ac:dyDescent="0.2">
      <c r="B177" s="91">
        <v>174</v>
      </c>
      <c r="C177" s="246"/>
      <c r="D177" s="246"/>
      <c r="E177" s="254"/>
      <c r="F177" s="249"/>
      <c r="G177" s="238"/>
      <c r="J177" s="177" t="str">
        <f>IF(OR(COUNTIF('Sch D2 Validation'!B175:C175,"Fail")&gt;0, AND(COUNTBLANK(C177:E177)=3, OR(NOT(ISBLANK(F177)), NOT(ISBLANK(G177)))), AND(COUNTBLANK(C177:G177)&lt;5,COUNTBLANK(C177:G177)&gt;0)), "Fail", IF(K177="TRUE","Blank (Sch D)","Pass"))</f>
        <v>Blank (Sch D)</v>
      </c>
      <c r="K177" s="177" t="str">
        <f t="shared" si="3"/>
        <v>TRUE</v>
      </c>
    </row>
    <row r="178" spans="2:11" x14ac:dyDescent="0.2">
      <c r="B178" s="91">
        <v>175</v>
      </c>
      <c r="C178" s="246"/>
      <c r="D178" s="246"/>
      <c r="E178" s="254"/>
      <c r="F178" s="249"/>
      <c r="G178" s="238"/>
      <c r="J178" s="177" t="str">
        <f>IF(OR(COUNTIF('Sch D2 Validation'!B176:C176,"Fail")&gt;0, AND(COUNTBLANK(C178:E178)=3, OR(NOT(ISBLANK(F178)), NOT(ISBLANK(G178)))), AND(COUNTBLANK(C178:G178)&lt;5,COUNTBLANK(C178:G178)&gt;0)), "Fail", IF(K178="TRUE","Blank (Sch D)","Pass"))</f>
        <v>Blank (Sch D)</v>
      </c>
      <c r="K178" s="177" t="str">
        <f t="shared" si="3"/>
        <v>TRUE</v>
      </c>
    </row>
    <row r="179" spans="2:11" x14ac:dyDescent="0.2">
      <c r="B179" s="91">
        <v>176</v>
      </c>
      <c r="C179" s="246"/>
      <c r="D179" s="246"/>
      <c r="E179" s="254"/>
      <c r="F179" s="249"/>
      <c r="G179" s="238"/>
      <c r="J179" s="177" t="str">
        <f>IF(OR(COUNTIF('Sch D2 Validation'!B177:C177,"Fail")&gt;0, AND(COUNTBLANK(C179:E179)=3, OR(NOT(ISBLANK(F179)), NOT(ISBLANK(G179)))), AND(COUNTBLANK(C179:G179)&lt;5,COUNTBLANK(C179:G179)&gt;0)), "Fail", IF(K179="TRUE","Blank (Sch D)","Pass"))</f>
        <v>Blank (Sch D)</v>
      </c>
      <c r="K179" s="177" t="str">
        <f t="shared" si="3"/>
        <v>TRUE</v>
      </c>
    </row>
    <row r="180" spans="2:11" x14ac:dyDescent="0.2">
      <c r="B180" s="91">
        <v>177</v>
      </c>
      <c r="C180" s="246"/>
      <c r="D180" s="246"/>
      <c r="E180" s="254"/>
      <c r="F180" s="249"/>
      <c r="G180" s="238"/>
      <c r="J180" s="177" t="str">
        <f>IF(OR(COUNTIF('Sch D2 Validation'!B178:C178,"Fail")&gt;0, AND(COUNTBLANK(C180:E180)=3, OR(NOT(ISBLANK(F180)), NOT(ISBLANK(G180)))), AND(COUNTBLANK(C180:G180)&lt;5,COUNTBLANK(C180:G180)&gt;0)), "Fail", IF(K180="TRUE","Blank (Sch D)","Pass"))</f>
        <v>Blank (Sch D)</v>
      </c>
      <c r="K180" s="177" t="str">
        <f t="shared" si="3"/>
        <v>TRUE</v>
      </c>
    </row>
    <row r="181" spans="2:11" x14ac:dyDescent="0.2">
      <c r="B181" s="91">
        <v>178</v>
      </c>
      <c r="C181" s="246"/>
      <c r="D181" s="246"/>
      <c r="E181" s="254"/>
      <c r="F181" s="249"/>
      <c r="G181" s="238"/>
      <c r="J181" s="177" t="str">
        <f>IF(OR(COUNTIF('Sch D2 Validation'!B179:C179,"Fail")&gt;0, AND(COUNTBLANK(C181:E181)=3, OR(NOT(ISBLANK(F181)), NOT(ISBLANK(G181)))), AND(COUNTBLANK(C181:G181)&lt;5,COUNTBLANK(C181:G181)&gt;0)), "Fail", IF(K181="TRUE","Blank (Sch D)","Pass"))</f>
        <v>Blank (Sch D)</v>
      </c>
      <c r="K181" s="177" t="str">
        <f t="shared" si="3"/>
        <v>TRUE</v>
      </c>
    </row>
    <row r="182" spans="2:11" x14ac:dyDescent="0.2">
      <c r="B182" s="91">
        <v>179</v>
      </c>
      <c r="C182" s="246"/>
      <c r="D182" s="246"/>
      <c r="E182" s="254"/>
      <c r="F182" s="249"/>
      <c r="G182" s="238"/>
      <c r="J182" s="177" t="str">
        <f>IF(OR(COUNTIF('Sch D2 Validation'!B180:C180,"Fail")&gt;0, AND(COUNTBLANK(C182:E182)=3, OR(NOT(ISBLANK(F182)), NOT(ISBLANK(G182)))), AND(COUNTBLANK(C182:G182)&lt;5,COUNTBLANK(C182:G182)&gt;0)), "Fail", IF(K182="TRUE","Blank (Sch D)","Pass"))</f>
        <v>Blank (Sch D)</v>
      </c>
      <c r="K182" s="177" t="str">
        <f t="shared" si="3"/>
        <v>TRUE</v>
      </c>
    </row>
    <row r="183" spans="2:11" x14ac:dyDescent="0.2">
      <c r="B183" s="91">
        <v>180</v>
      </c>
      <c r="C183" s="246"/>
      <c r="D183" s="246"/>
      <c r="E183" s="254"/>
      <c r="F183" s="249"/>
      <c r="G183" s="238"/>
      <c r="J183" s="177" t="str">
        <f>IF(OR(COUNTIF('Sch D2 Validation'!B181:C181,"Fail")&gt;0, AND(COUNTBLANK(C183:E183)=3, OR(NOT(ISBLANK(F183)), NOT(ISBLANK(G183)))), AND(COUNTBLANK(C183:G183)&lt;5,COUNTBLANK(C183:G183)&gt;0)), "Fail", IF(K183="TRUE","Blank (Sch D)","Pass"))</f>
        <v>Blank (Sch D)</v>
      </c>
      <c r="K183" s="177" t="str">
        <f t="shared" si="3"/>
        <v>TRUE</v>
      </c>
    </row>
    <row r="184" spans="2:11" x14ac:dyDescent="0.2">
      <c r="B184" s="91">
        <v>181</v>
      </c>
      <c r="C184" s="246"/>
      <c r="D184" s="246"/>
      <c r="E184" s="254"/>
      <c r="F184" s="249"/>
      <c r="G184" s="238"/>
      <c r="J184" s="177" t="str">
        <f>IF(OR(COUNTIF('Sch D2 Validation'!B182:C182,"Fail")&gt;0, AND(COUNTBLANK(C184:E184)=3, OR(NOT(ISBLANK(F184)), NOT(ISBLANK(G184)))), AND(COUNTBLANK(C184:G184)&lt;5,COUNTBLANK(C184:G184)&gt;0)), "Fail", IF(K184="TRUE","Blank (Sch D)","Pass"))</f>
        <v>Blank (Sch D)</v>
      </c>
      <c r="K184" s="177" t="str">
        <f t="shared" si="3"/>
        <v>TRUE</v>
      </c>
    </row>
    <row r="185" spans="2:11" x14ac:dyDescent="0.2">
      <c r="B185" s="91">
        <v>182</v>
      </c>
      <c r="C185" s="246"/>
      <c r="D185" s="246"/>
      <c r="E185" s="254"/>
      <c r="F185" s="249"/>
      <c r="G185" s="238"/>
      <c r="J185" s="177" t="str">
        <f>IF(OR(COUNTIF('Sch D2 Validation'!B183:C183,"Fail")&gt;0, AND(COUNTBLANK(C185:E185)=3, OR(NOT(ISBLANK(F185)), NOT(ISBLANK(G185)))), AND(COUNTBLANK(C185:G185)&lt;5,COUNTBLANK(C185:G185)&gt;0)), "Fail", IF(K185="TRUE","Blank (Sch D)","Pass"))</f>
        <v>Blank (Sch D)</v>
      </c>
      <c r="K185" s="177" t="str">
        <f t="shared" si="3"/>
        <v>TRUE</v>
      </c>
    </row>
    <row r="186" spans="2:11" x14ac:dyDescent="0.2">
      <c r="B186" s="91">
        <v>183</v>
      </c>
      <c r="C186" s="246"/>
      <c r="D186" s="246"/>
      <c r="E186" s="254"/>
      <c r="F186" s="249"/>
      <c r="G186" s="238"/>
      <c r="J186" s="177" t="str">
        <f>IF(OR(COUNTIF('Sch D2 Validation'!B184:C184,"Fail")&gt;0, AND(COUNTBLANK(C186:E186)=3, OR(NOT(ISBLANK(F186)), NOT(ISBLANK(G186)))), AND(COUNTBLANK(C186:G186)&lt;5,COUNTBLANK(C186:G186)&gt;0)), "Fail", IF(K186="TRUE","Blank (Sch D)","Pass"))</f>
        <v>Blank (Sch D)</v>
      </c>
      <c r="K186" s="177" t="str">
        <f t="shared" si="3"/>
        <v>TRUE</v>
      </c>
    </row>
    <row r="187" spans="2:11" x14ac:dyDescent="0.2">
      <c r="B187" s="91">
        <v>184</v>
      </c>
      <c r="C187" s="246"/>
      <c r="D187" s="246"/>
      <c r="E187" s="254"/>
      <c r="F187" s="249"/>
      <c r="G187" s="238"/>
      <c r="J187" s="177" t="str">
        <f>IF(OR(COUNTIF('Sch D2 Validation'!B185:C185,"Fail")&gt;0, AND(COUNTBLANK(C187:E187)=3, OR(NOT(ISBLANK(F187)), NOT(ISBLANK(G187)))), AND(COUNTBLANK(C187:G187)&lt;5,COUNTBLANK(C187:G187)&gt;0)), "Fail", IF(K187="TRUE","Blank (Sch D)","Pass"))</f>
        <v>Blank (Sch D)</v>
      </c>
      <c r="K187" s="177" t="str">
        <f t="shared" si="3"/>
        <v>TRUE</v>
      </c>
    </row>
    <row r="188" spans="2:11" x14ac:dyDescent="0.2">
      <c r="B188" s="91">
        <v>185</v>
      </c>
      <c r="C188" s="246"/>
      <c r="D188" s="246"/>
      <c r="E188" s="254"/>
      <c r="F188" s="249"/>
      <c r="G188" s="238"/>
      <c r="J188" s="177" t="str">
        <f>IF(OR(COUNTIF('Sch D2 Validation'!B186:C186,"Fail")&gt;0, AND(COUNTBLANK(C188:E188)=3, OR(NOT(ISBLANK(F188)), NOT(ISBLANK(G188)))), AND(COUNTBLANK(C188:G188)&lt;5,COUNTBLANK(C188:G188)&gt;0)), "Fail", IF(K188="TRUE","Blank (Sch D)","Pass"))</f>
        <v>Blank (Sch D)</v>
      </c>
      <c r="K188" s="177" t="str">
        <f t="shared" si="3"/>
        <v>TRUE</v>
      </c>
    </row>
    <row r="189" spans="2:11" x14ac:dyDescent="0.2">
      <c r="B189" s="91">
        <v>186</v>
      </c>
      <c r="C189" s="246"/>
      <c r="D189" s="246"/>
      <c r="E189" s="254"/>
      <c r="F189" s="249"/>
      <c r="G189" s="238"/>
      <c r="J189" s="177" t="str">
        <f>IF(OR(COUNTIF('Sch D2 Validation'!B187:C187,"Fail")&gt;0, AND(COUNTBLANK(C189:E189)=3, OR(NOT(ISBLANK(F189)), NOT(ISBLANK(G189)))), AND(COUNTBLANK(C189:G189)&lt;5,COUNTBLANK(C189:G189)&gt;0)), "Fail", IF(K189="TRUE","Blank (Sch D)","Pass"))</f>
        <v>Blank (Sch D)</v>
      </c>
      <c r="K189" s="177" t="str">
        <f t="shared" si="3"/>
        <v>TRUE</v>
      </c>
    </row>
    <row r="190" spans="2:11" x14ac:dyDescent="0.2">
      <c r="B190" s="91">
        <v>187</v>
      </c>
      <c r="C190" s="246"/>
      <c r="D190" s="246"/>
      <c r="E190" s="254"/>
      <c r="F190" s="249"/>
      <c r="G190" s="238"/>
      <c r="J190" s="177" t="str">
        <f>IF(OR(COUNTIF('Sch D2 Validation'!B188:C188,"Fail")&gt;0, AND(COUNTBLANK(C190:E190)=3, OR(NOT(ISBLANK(F190)), NOT(ISBLANK(G190)))), AND(COUNTBLANK(C190:G190)&lt;5,COUNTBLANK(C190:G190)&gt;0)), "Fail", IF(K190="TRUE","Blank (Sch D)","Pass"))</f>
        <v>Blank (Sch D)</v>
      </c>
      <c r="K190" s="177" t="str">
        <f t="shared" si="3"/>
        <v>TRUE</v>
      </c>
    </row>
    <row r="191" spans="2:11" x14ac:dyDescent="0.2">
      <c r="B191" s="91">
        <v>188</v>
      </c>
      <c r="C191" s="246"/>
      <c r="D191" s="246"/>
      <c r="E191" s="254"/>
      <c r="F191" s="249"/>
      <c r="G191" s="238"/>
      <c r="J191" s="177" t="str">
        <f>IF(OR(COUNTIF('Sch D2 Validation'!B189:C189,"Fail")&gt;0, AND(COUNTBLANK(C191:E191)=3, OR(NOT(ISBLANK(F191)), NOT(ISBLANK(G191)))), AND(COUNTBLANK(C191:G191)&lt;5,COUNTBLANK(C191:G191)&gt;0)), "Fail", IF(K191="TRUE","Blank (Sch D)","Pass"))</f>
        <v>Blank (Sch D)</v>
      </c>
      <c r="K191" s="177" t="str">
        <f t="shared" si="3"/>
        <v>TRUE</v>
      </c>
    </row>
    <row r="192" spans="2:11" x14ac:dyDescent="0.2">
      <c r="B192" s="91">
        <v>189</v>
      </c>
      <c r="C192" s="246"/>
      <c r="D192" s="246"/>
      <c r="E192" s="254"/>
      <c r="F192" s="249"/>
      <c r="G192" s="238"/>
      <c r="J192" s="177" t="str">
        <f>IF(OR(COUNTIF('Sch D2 Validation'!B190:C190,"Fail")&gt;0, AND(COUNTBLANK(C192:E192)=3, OR(NOT(ISBLANK(F192)), NOT(ISBLANK(G192)))), AND(COUNTBLANK(C192:G192)&lt;5,COUNTBLANK(C192:G192)&gt;0)), "Fail", IF(K192="TRUE","Blank (Sch D)","Pass"))</f>
        <v>Blank (Sch D)</v>
      </c>
      <c r="K192" s="177" t="str">
        <f t="shared" si="3"/>
        <v>TRUE</v>
      </c>
    </row>
    <row r="193" spans="2:11" x14ac:dyDescent="0.2">
      <c r="B193" s="91">
        <v>190</v>
      </c>
      <c r="C193" s="246"/>
      <c r="D193" s="246"/>
      <c r="E193" s="254"/>
      <c r="F193" s="249"/>
      <c r="G193" s="238"/>
      <c r="J193" s="177" t="str">
        <f>IF(OR(COUNTIF('Sch D2 Validation'!B191:C191,"Fail")&gt;0, AND(COUNTBLANK(C193:E193)=3, OR(NOT(ISBLANK(F193)), NOT(ISBLANK(G193)))), AND(COUNTBLANK(C193:G193)&lt;5,COUNTBLANK(C193:G193)&gt;0)), "Fail", IF(K193="TRUE","Blank (Sch D)","Pass"))</f>
        <v>Blank (Sch D)</v>
      </c>
      <c r="K193" s="177" t="str">
        <f t="shared" si="3"/>
        <v>TRUE</v>
      </c>
    </row>
    <row r="194" spans="2:11" x14ac:dyDescent="0.2">
      <c r="B194" s="91">
        <v>191</v>
      </c>
      <c r="C194" s="246"/>
      <c r="D194" s="246"/>
      <c r="E194" s="254"/>
      <c r="F194" s="249"/>
      <c r="G194" s="238"/>
      <c r="J194" s="177" t="str">
        <f>IF(OR(COUNTIF('Sch D2 Validation'!B192:C192,"Fail")&gt;0, AND(COUNTBLANK(C194:E194)=3, OR(NOT(ISBLANK(F194)), NOT(ISBLANK(G194)))), AND(COUNTBLANK(C194:G194)&lt;5,COUNTBLANK(C194:G194)&gt;0)), "Fail", IF(K194="TRUE","Blank (Sch D)","Pass"))</f>
        <v>Blank (Sch D)</v>
      </c>
      <c r="K194" s="177" t="str">
        <f t="shared" si="3"/>
        <v>TRUE</v>
      </c>
    </row>
    <row r="195" spans="2:11" x14ac:dyDescent="0.2">
      <c r="B195" s="91">
        <v>192</v>
      </c>
      <c r="C195" s="246"/>
      <c r="D195" s="246"/>
      <c r="E195" s="254"/>
      <c r="F195" s="249"/>
      <c r="G195" s="238"/>
      <c r="J195" s="177" t="str">
        <f>IF(OR(COUNTIF('Sch D2 Validation'!B193:C193,"Fail")&gt;0, AND(COUNTBLANK(C195:E195)=3, OR(NOT(ISBLANK(F195)), NOT(ISBLANK(G195)))), AND(COUNTBLANK(C195:G195)&lt;5,COUNTBLANK(C195:G195)&gt;0)), "Fail", IF(K195="TRUE","Blank (Sch D)","Pass"))</f>
        <v>Blank (Sch D)</v>
      </c>
      <c r="K195" s="177" t="str">
        <f t="shared" si="3"/>
        <v>TRUE</v>
      </c>
    </row>
    <row r="196" spans="2:11" x14ac:dyDescent="0.2">
      <c r="B196" s="91">
        <v>193</v>
      </c>
      <c r="C196" s="246"/>
      <c r="D196" s="246"/>
      <c r="E196" s="254"/>
      <c r="F196" s="249"/>
      <c r="G196" s="238"/>
      <c r="J196" s="177" t="str">
        <f>IF(OR(COUNTIF('Sch D2 Validation'!B194:C194,"Fail")&gt;0, AND(COUNTBLANK(C196:E196)=3, OR(NOT(ISBLANK(F196)), NOT(ISBLANK(G196)))), AND(COUNTBLANK(C196:G196)&lt;5,COUNTBLANK(C196:G196)&gt;0)), "Fail", IF(K196="TRUE","Blank (Sch D)","Pass"))</f>
        <v>Blank (Sch D)</v>
      </c>
      <c r="K196" s="177" t="str">
        <f t="shared" si="3"/>
        <v>TRUE</v>
      </c>
    </row>
    <row r="197" spans="2:11" x14ac:dyDescent="0.2">
      <c r="B197" s="91">
        <v>194</v>
      </c>
      <c r="C197" s="246"/>
      <c r="D197" s="246"/>
      <c r="E197" s="254"/>
      <c r="F197" s="249"/>
      <c r="G197" s="238"/>
      <c r="J197" s="177" t="str">
        <f>IF(OR(COUNTIF('Sch D2 Validation'!B195:C195,"Fail")&gt;0, AND(COUNTBLANK(C197:E197)=3, OR(NOT(ISBLANK(F197)), NOT(ISBLANK(G197)))), AND(COUNTBLANK(C197:G197)&lt;5,COUNTBLANK(C197:G197)&gt;0)), "Fail", IF(K197="TRUE","Blank (Sch D)","Pass"))</f>
        <v>Blank (Sch D)</v>
      </c>
      <c r="K197" s="177" t="str">
        <f t="shared" si="3"/>
        <v>TRUE</v>
      </c>
    </row>
    <row r="198" spans="2:11" x14ac:dyDescent="0.2">
      <c r="B198" s="91">
        <v>195</v>
      </c>
      <c r="C198" s="246"/>
      <c r="D198" s="246"/>
      <c r="E198" s="254"/>
      <c r="F198" s="249"/>
      <c r="G198" s="238"/>
      <c r="J198" s="177" t="str">
        <f>IF(OR(COUNTIF('Sch D2 Validation'!B196:C196,"Fail")&gt;0, AND(COUNTBLANK(C198:E198)=3, OR(NOT(ISBLANK(F198)), NOT(ISBLANK(G198)))), AND(COUNTBLANK(C198:G198)&lt;5,COUNTBLANK(C198:G198)&gt;0)), "Fail", IF(K198="TRUE","Blank (Sch D)","Pass"))</f>
        <v>Blank (Sch D)</v>
      </c>
      <c r="K198" s="177" t="str">
        <f t="shared" si="3"/>
        <v>TRUE</v>
      </c>
    </row>
    <row r="199" spans="2:11" x14ac:dyDescent="0.2">
      <c r="B199" s="91">
        <v>196</v>
      </c>
      <c r="C199" s="246"/>
      <c r="D199" s="246"/>
      <c r="E199" s="254"/>
      <c r="F199" s="249"/>
      <c r="G199" s="238"/>
      <c r="J199" s="177" t="str">
        <f>IF(OR(COUNTIF('Sch D2 Validation'!B197:C197,"Fail")&gt;0, AND(COUNTBLANK(C199:E199)=3, OR(NOT(ISBLANK(F199)), NOT(ISBLANK(G199)))), AND(COUNTBLANK(C199:G199)&lt;5,COUNTBLANK(C199:G199)&gt;0)), "Fail", IF(K199="TRUE","Blank (Sch D)","Pass"))</f>
        <v>Blank (Sch D)</v>
      </c>
      <c r="K199" s="177" t="str">
        <f t="shared" si="3"/>
        <v>TRUE</v>
      </c>
    </row>
    <row r="200" spans="2:11" x14ac:dyDescent="0.2">
      <c r="B200" s="91">
        <v>197</v>
      </c>
      <c r="C200" s="246"/>
      <c r="D200" s="246"/>
      <c r="E200" s="254"/>
      <c r="F200" s="249"/>
      <c r="G200" s="238"/>
      <c r="J200" s="177" t="str">
        <f>IF(OR(COUNTIF('Sch D2 Validation'!B198:C198,"Fail")&gt;0, AND(COUNTBLANK(C200:E200)=3, OR(NOT(ISBLANK(F200)), NOT(ISBLANK(G200)))), AND(COUNTBLANK(C200:G200)&lt;5,COUNTBLANK(C200:G200)&gt;0)), "Fail", IF(K200="TRUE","Blank (Sch D)","Pass"))</f>
        <v>Blank (Sch D)</v>
      </c>
      <c r="K200" s="177" t="str">
        <f t="shared" si="3"/>
        <v>TRUE</v>
      </c>
    </row>
    <row r="201" spans="2:11" x14ac:dyDescent="0.2">
      <c r="B201" s="91">
        <v>198</v>
      </c>
      <c r="C201" s="246"/>
      <c r="D201" s="246"/>
      <c r="E201" s="254"/>
      <c r="F201" s="249"/>
      <c r="G201" s="238"/>
      <c r="J201" s="177" t="str">
        <f>IF(OR(COUNTIF('Sch D2 Validation'!B199:C199,"Fail")&gt;0, AND(COUNTBLANK(C201:E201)=3, OR(NOT(ISBLANK(F201)), NOT(ISBLANK(G201)))), AND(COUNTBLANK(C201:G201)&lt;5,COUNTBLANK(C201:G201)&gt;0)), "Fail", IF(K201="TRUE","Blank (Sch D)","Pass"))</f>
        <v>Blank (Sch D)</v>
      </c>
      <c r="K201" s="177" t="str">
        <f t="shared" si="3"/>
        <v>TRUE</v>
      </c>
    </row>
    <row r="202" spans="2:11" x14ac:dyDescent="0.2">
      <c r="B202" s="91">
        <v>199</v>
      </c>
      <c r="C202" s="246"/>
      <c r="D202" s="246"/>
      <c r="E202" s="254"/>
      <c r="F202" s="249"/>
      <c r="G202" s="238"/>
      <c r="J202" s="177" t="str">
        <f>IF(OR(COUNTIF('Sch D2 Validation'!B200:C200,"Fail")&gt;0, AND(COUNTBLANK(C202:E202)=3, OR(NOT(ISBLANK(F202)), NOT(ISBLANK(G202)))), AND(COUNTBLANK(C202:G202)&lt;5,COUNTBLANK(C202:G202)&gt;0)), "Fail", IF(K202="TRUE","Blank (Sch D)","Pass"))</f>
        <v>Blank (Sch D)</v>
      </c>
      <c r="K202" s="177" t="str">
        <f t="shared" si="3"/>
        <v>TRUE</v>
      </c>
    </row>
    <row r="203" spans="2:11" x14ac:dyDescent="0.2">
      <c r="B203" s="91">
        <v>200</v>
      </c>
      <c r="C203" s="246"/>
      <c r="D203" s="246"/>
      <c r="E203" s="254"/>
      <c r="F203" s="249"/>
      <c r="G203" s="238"/>
      <c r="J203" s="177" t="str">
        <f>IF(OR(COUNTIF('Sch D2 Validation'!B201:C201,"Fail")&gt;0, AND(COUNTBLANK(C203:E203)=3, OR(NOT(ISBLANK(F203)), NOT(ISBLANK(G203)))), AND(COUNTBLANK(C203:G203)&lt;5,COUNTBLANK(C203:G203)&gt;0)), "Fail", IF(K203="TRUE","Blank (Sch D)","Pass"))</f>
        <v>Blank (Sch D)</v>
      </c>
      <c r="K203" s="177" t="str">
        <f t="shared" si="3"/>
        <v>TRUE</v>
      </c>
    </row>
    <row r="204" spans="2:11" x14ac:dyDescent="0.2">
      <c r="B204" s="91">
        <v>201</v>
      </c>
      <c r="C204" s="246"/>
      <c r="D204" s="246"/>
      <c r="E204" s="254"/>
      <c r="F204" s="249"/>
      <c r="G204" s="238"/>
      <c r="J204" s="177" t="str">
        <f>IF(OR(COUNTIF('Sch D2 Validation'!B202:C202,"Fail")&gt;0, AND(COUNTBLANK(C204:E204)=3, OR(NOT(ISBLANK(F204)), NOT(ISBLANK(G204)))), AND(COUNTBLANK(C204:G204)&lt;5,COUNTBLANK(C204:G204)&gt;0)), "Fail", IF(K204="TRUE","Blank (Sch D)","Pass"))</f>
        <v>Blank (Sch D)</v>
      </c>
      <c r="K204" s="177" t="str">
        <f t="shared" si="3"/>
        <v>TRUE</v>
      </c>
    </row>
    <row r="205" spans="2:11" x14ac:dyDescent="0.2">
      <c r="B205" s="91">
        <v>202</v>
      </c>
      <c r="C205" s="246"/>
      <c r="D205" s="246"/>
      <c r="E205" s="254"/>
      <c r="F205" s="249"/>
      <c r="G205" s="238"/>
      <c r="J205" s="177" t="str">
        <f>IF(OR(COUNTIF('Sch D2 Validation'!B203:C203,"Fail")&gt;0, AND(COUNTBLANK(C205:E205)=3, OR(NOT(ISBLANK(F205)), NOT(ISBLANK(G205)))), AND(COUNTBLANK(C205:G205)&lt;5,COUNTBLANK(C205:G205)&gt;0)), "Fail", IF(K205="TRUE","Blank (Sch D)","Pass"))</f>
        <v>Blank (Sch D)</v>
      </c>
      <c r="K205" s="177" t="str">
        <f t="shared" si="3"/>
        <v>TRUE</v>
      </c>
    </row>
    <row r="206" spans="2:11" x14ac:dyDescent="0.2">
      <c r="B206" s="91">
        <v>203</v>
      </c>
      <c r="C206" s="246"/>
      <c r="D206" s="246"/>
      <c r="E206" s="254"/>
      <c r="F206" s="249"/>
      <c r="G206" s="238"/>
      <c r="J206" s="177" t="str">
        <f>IF(OR(COUNTIF('Sch D2 Validation'!B204:C204,"Fail")&gt;0, AND(COUNTBLANK(C206:E206)=3, OR(NOT(ISBLANK(F206)), NOT(ISBLANK(G206)))), AND(COUNTBLANK(C206:G206)&lt;5,COUNTBLANK(C206:G206)&gt;0)), "Fail", IF(K206="TRUE","Blank (Sch D)","Pass"))</f>
        <v>Blank (Sch D)</v>
      </c>
      <c r="K206" s="177" t="str">
        <f t="shared" si="3"/>
        <v>TRUE</v>
      </c>
    </row>
    <row r="207" spans="2:11" x14ac:dyDescent="0.2">
      <c r="B207" s="91">
        <v>204</v>
      </c>
      <c r="C207" s="246"/>
      <c r="D207" s="246"/>
      <c r="E207" s="254"/>
      <c r="F207" s="249"/>
      <c r="G207" s="238"/>
      <c r="J207" s="177" t="str">
        <f>IF(OR(COUNTIF('Sch D2 Validation'!B205:C205,"Fail")&gt;0, AND(COUNTBLANK(C207:E207)=3, OR(NOT(ISBLANK(F207)), NOT(ISBLANK(G207)))), AND(COUNTBLANK(C207:G207)&lt;5,COUNTBLANK(C207:G207)&gt;0)), "Fail", IF(K207="TRUE","Blank (Sch D)","Pass"))</f>
        <v>Blank (Sch D)</v>
      </c>
      <c r="K207" s="177" t="str">
        <f t="shared" si="3"/>
        <v>TRUE</v>
      </c>
    </row>
    <row r="208" spans="2:11" x14ac:dyDescent="0.2">
      <c r="B208" s="91">
        <v>205</v>
      </c>
      <c r="C208" s="246"/>
      <c r="D208" s="246"/>
      <c r="E208" s="254"/>
      <c r="F208" s="249"/>
      <c r="G208" s="238"/>
      <c r="J208" s="177" t="str">
        <f>IF(OR(COUNTIF('Sch D2 Validation'!B206:C206,"Fail")&gt;0, AND(COUNTBLANK(C208:E208)=3, OR(NOT(ISBLANK(F208)), NOT(ISBLANK(G208)))), AND(COUNTBLANK(C208:G208)&lt;5,COUNTBLANK(C208:G208)&gt;0)), "Fail", IF(K208="TRUE","Blank (Sch D)","Pass"))</f>
        <v>Blank (Sch D)</v>
      </c>
      <c r="K208" s="177" t="str">
        <f t="shared" si="3"/>
        <v>TRUE</v>
      </c>
    </row>
    <row r="209" spans="2:11" x14ac:dyDescent="0.2">
      <c r="B209" s="91">
        <v>206</v>
      </c>
      <c r="C209" s="246"/>
      <c r="D209" s="246"/>
      <c r="E209" s="254"/>
      <c r="F209" s="249"/>
      <c r="G209" s="238"/>
      <c r="J209" s="177" t="str">
        <f>IF(OR(COUNTIF('Sch D2 Validation'!B207:C207,"Fail")&gt;0, AND(COUNTBLANK(C209:E209)=3, OR(NOT(ISBLANK(F209)), NOT(ISBLANK(G209)))), AND(COUNTBLANK(C209:G209)&lt;5,COUNTBLANK(C209:G209)&gt;0)), "Fail", IF(K209="TRUE","Blank (Sch D)","Pass"))</f>
        <v>Blank (Sch D)</v>
      </c>
      <c r="K209" s="177" t="str">
        <f t="shared" si="3"/>
        <v>TRUE</v>
      </c>
    </row>
    <row r="210" spans="2:11" x14ac:dyDescent="0.2">
      <c r="B210" s="91">
        <v>207</v>
      </c>
      <c r="C210" s="246"/>
      <c r="D210" s="246"/>
      <c r="E210" s="254"/>
      <c r="F210" s="249"/>
      <c r="G210" s="238"/>
      <c r="J210" s="177" t="str">
        <f>IF(OR(COUNTIF('Sch D2 Validation'!B208:C208,"Fail")&gt;0, AND(COUNTBLANK(C210:E210)=3, OR(NOT(ISBLANK(F210)), NOT(ISBLANK(G210)))), AND(COUNTBLANK(C210:G210)&lt;5,COUNTBLANK(C210:G210)&gt;0)), "Fail", IF(K210="TRUE","Blank (Sch D)","Pass"))</f>
        <v>Blank (Sch D)</v>
      </c>
      <c r="K210" s="177" t="str">
        <f t="shared" si="3"/>
        <v>TRUE</v>
      </c>
    </row>
    <row r="211" spans="2:11" x14ac:dyDescent="0.2">
      <c r="B211" s="91">
        <v>208</v>
      </c>
      <c r="C211" s="246"/>
      <c r="D211" s="246"/>
      <c r="E211" s="254"/>
      <c r="F211" s="249"/>
      <c r="G211" s="238"/>
      <c r="J211" s="177" t="str">
        <f>IF(OR(COUNTIF('Sch D2 Validation'!B209:C209,"Fail")&gt;0, AND(COUNTBLANK(C211:E211)=3, OR(NOT(ISBLANK(F211)), NOT(ISBLANK(G211)))), AND(COUNTBLANK(C211:G211)&lt;5,COUNTBLANK(C211:G211)&gt;0)), "Fail", IF(K211="TRUE","Blank (Sch D)","Pass"))</f>
        <v>Blank (Sch D)</v>
      </c>
      <c r="K211" s="177" t="str">
        <f t="shared" si="3"/>
        <v>TRUE</v>
      </c>
    </row>
    <row r="212" spans="2:11" x14ac:dyDescent="0.2">
      <c r="B212" s="91">
        <v>209</v>
      </c>
      <c r="C212" s="246"/>
      <c r="D212" s="246"/>
      <c r="E212" s="254"/>
      <c r="F212" s="249"/>
      <c r="G212" s="238"/>
      <c r="J212" s="177" t="str">
        <f>IF(OR(COUNTIF('Sch D2 Validation'!B210:C210,"Fail")&gt;0, AND(COUNTBLANK(C212:E212)=3, OR(NOT(ISBLANK(F212)), NOT(ISBLANK(G212)))), AND(COUNTBLANK(C212:G212)&lt;5,COUNTBLANK(C212:G212)&gt;0)), "Fail", IF(K212="TRUE","Blank (Sch D)","Pass"))</f>
        <v>Blank (Sch D)</v>
      </c>
      <c r="K212" s="177" t="str">
        <f t="shared" si="3"/>
        <v>TRUE</v>
      </c>
    </row>
    <row r="213" spans="2:11" x14ac:dyDescent="0.2">
      <c r="B213" s="91">
        <v>210</v>
      </c>
      <c r="C213" s="246"/>
      <c r="D213" s="246"/>
      <c r="E213" s="254"/>
      <c r="F213" s="249"/>
      <c r="G213" s="238"/>
      <c r="J213" s="177" t="str">
        <f>IF(OR(COUNTIF('Sch D2 Validation'!B211:C211,"Fail")&gt;0, AND(COUNTBLANK(C213:E213)=3, OR(NOT(ISBLANK(F213)), NOT(ISBLANK(G213)))), AND(COUNTBLANK(C213:G213)&lt;5,COUNTBLANK(C213:G213)&gt;0)), "Fail", IF(K213="TRUE","Blank (Sch D)","Pass"))</f>
        <v>Blank (Sch D)</v>
      </c>
      <c r="K213" s="177" t="str">
        <f t="shared" si="3"/>
        <v>TRUE</v>
      </c>
    </row>
    <row r="214" spans="2:11" x14ac:dyDescent="0.2">
      <c r="B214" s="91">
        <v>211</v>
      </c>
      <c r="C214" s="246"/>
      <c r="D214" s="246"/>
      <c r="E214" s="254"/>
      <c r="F214" s="249"/>
      <c r="G214" s="238"/>
      <c r="J214" s="177" t="str">
        <f>IF(OR(COUNTIF('Sch D2 Validation'!B212:C212,"Fail")&gt;0, AND(COUNTBLANK(C214:E214)=3, OR(NOT(ISBLANK(F214)), NOT(ISBLANK(G214)))), AND(COUNTBLANK(C214:G214)&lt;5,COUNTBLANK(C214:G214)&gt;0)), "Fail", IF(K214="TRUE","Blank (Sch D)","Pass"))</f>
        <v>Blank (Sch D)</v>
      </c>
      <c r="K214" s="177" t="str">
        <f t="shared" si="3"/>
        <v>TRUE</v>
      </c>
    </row>
    <row r="215" spans="2:11" x14ac:dyDescent="0.2">
      <c r="B215" s="91">
        <v>212</v>
      </c>
      <c r="C215" s="246"/>
      <c r="D215" s="246"/>
      <c r="E215" s="254"/>
      <c r="F215" s="249"/>
      <c r="G215" s="238"/>
      <c r="J215" s="177" t="str">
        <f>IF(OR(COUNTIF('Sch D2 Validation'!B213:C213,"Fail")&gt;0, AND(COUNTBLANK(C215:E215)=3, OR(NOT(ISBLANK(F215)), NOT(ISBLANK(G215)))), AND(COUNTBLANK(C215:G215)&lt;5,COUNTBLANK(C215:G215)&gt;0)), "Fail", IF(K215="TRUE","Blank (Sch D)","Pass"))</f>
        <v>Blank (Sch D)</v>
      </c>
      <c r="K215" s="177" t="str">
        <f t="shared" si="3"/>
        <v>TRUE</v>
      </c>
    </row>
    <row r="216" spans="2:11" x14ac:dyDescent="0.2">
      <c r="B216" s="91">
        <v>213</v>
      </c>
      <c r="C216" s="246"/>
      <c r="D216" s="246"/>
      <c r="E216" s="254"/>
      <c r="F216" s="249"/>
      <c r="G216" s="238"/>
      <c r="J216" s="177" t="str">
        <f>IF(OR(COUNTIF('Sch D2 Validation'!B214:C214,"Fail")&gt;0, AND(COUNTBLANK(C216:E216)=3, OR(NOT(ISBLANK(F216)), NOT(ISBLANK(G216)))), AND(COUNTBLANK(C216:G216)&lt;5,COUNTBLANK(C216:G216)&gt;0)), "Fail", IF(K216="TRUE","Blank (Sch D)","Pass"))</f>
        <v>Blank (Sch D)</v>
      </c>
      <c r="K216" s="177" t="str">
        <f t="shared" si="3"/>
        <v>TRUE</v>
      </c>
    </row>
    <row r="217" spans="2:11" x14ac:dyDescent="0.2">
      <c r="B217" s="91">
        <v>214</v>
      </c>
      <c r="C217" s="246"/>
      <c r="D217" s="246"/>
      <c r="E217" s="254"/>
      <c r="F217" s="249"/>
      <c r="G217" s="238"/>
      <c r="J217" s="177" t="str">
        <f>IF(OR(COUNTIF('Sch D2 Validation'!B215:C215,"Fail")&gt;0, AND(COUNTBLANK(C217:E217)=3, OR(NOT(ISBLANK(F217)), NOT(ISBLANK(G217)))), AND(COUNTBLANK(C217:G217)&lt;5,COUNTBLANK(C217:G217)&gt;0)), "Fail", IF(K217="TRUE","Blank (Sch D)","Pass"))</f>
        <v>Blank (Sch D)</v>
      </c>
      <c r="K217" s="177" t="str">
        <f t="shared" si="3"/>
        <v>TRUE</v>
      </c>
    </row>
    <row r="218" spans="2:11" x14ac:dyDescent="0.2">
      <c r="B218" s="91">
        <v>215</v>
      </c>
      <c r="C218" s="246"/>
      <c r="D218" s="246"/>
      <c r="E218" s="254"/>
      <c r="F218" s="249"/>
      <c r="G218" s="238"/>
      <c r="J218" s="177" t="str">
        <f>IF(OR(COUNTIF('Sch D2 Validation'!B216:C216,"Fail")&gt;0, AND(COUNTBLANK(C218:E218)=3, OR(NOT(ISBLANK(F218)), NOT(ISBLANK(G218)))), AND(COUNTBLANK(C218:G218)&lt;5,COUNTBLANK(C218:G218)&gt;0)), "Fail", IF(K218="TRUE","Blank (Sch D)","Pass"))</f>
        <v>Blank (Sch D)</v>
      </c>
      <c r="K218" s="177" t="str">
        <f t="shared" si="3"/>
        <v>TRUE</v>
      </c>
    </row>
    <row r="219" spans="2:11" x14ac:dyDescent="0.2">
      <c r="B219" s="91">
        <v>216</v>
      </c>
      <c r="C219" s="246"/>
      <c r="D219" s="246"/>
      <c r="E219" s="254"/>
      <c r="F219" s="249"/>
      <c r="G219" s="238"/>
      <c r="J219" s="177" t="str">
        <f>IF(OR(COUNTIF('Sch D2 Validation'!B217:C217,"Fail")&gt;0, AND(COUNTBLANK(C219:E219)=3, OR(NOT(ISBLANK(F219)), NOT(ISBLANK(G219)))), AND(COUNTBLANK(C219:G219)&lt;5,COUNTBLANK(C219:G219)&gt;0)), "Fail", IF(K219="TRUE","Blank (Sch D)","Pass"))</f>
        <v>Blank (Sch D)</v>
      </c>
      <c r="K219" s="177" t="str">
        <f t="shared" si="3"/>
        <v>TRUE</v>
      </c>
    </row>
    <row r="220" spans="2:11" x14ac:dyDescent="0.2">
      <c r="B220" s="91">
        <v>217</v>
      </c>
      <c r="C220" s="246"/>
      <c r="D220" s="246"/>
      <c r="E220" s="254"/>
      <c r="F220" s="249"/>
      <c r="G220" s="238"/>
      <c r="J220" s="177" t="str">
        <f>IF(OR(COUNTIF('Sch D2 Validation'!B218:C218,"Fail")&gt;0, AND(COUNTBLANK(C220:E220)=3, OR(NOT(ISBLANK(F220)), NOT(ISBLANK(G220)))), AND(COUNTBLANK(C220:G220)&lt;5,COUNTBLANK(C220:G220)&gt;0)), "Fail", IF(K220="TRUE","Blank (Sch D)","Pass"))</f>
        <v>Blank (Sch D)</v>
      </c>
      <c r="K220" s="177" t="str">
        <f t="shared" si="3"/>
        <v>TRUE</v>
      </c>
    </row>
    <row r="221" spans="2:11" x14ac:dyDescent="0.2">
      <c r="B221" s="91">
        <v>218</v>
      </c>
      <c r="C221" s="246"/>
      <c r="D221" s="246"/>
      <c r="E221" s="254"/>
      <c r="F221" s="249"/>
      <c r="G221" s="238"/>
      <c r="J221" s="177" t="str">
        <f>IF(OR(COUNTIF('Sch D2 Validation'!B219:C219,"Fail")&gt;0, AND(COUNTBLANK(C221:E221)=3, OR(NOT(ISBLANK(F221)), NOT(ISBLANK(G221)))), AND(COUNTBLANK(C221:G221)&lt;5,COUNTBLANK(C221:G221)&gt;0)), "Fail", IF(K221="TRUE","Blank (Sch D)","Pass"))</f>
        <v>Blank (Sch D)</v>
      </c>
      <c r="K221" s="177" t="str">
        <f t="shared" si="3"/>
        <v>TRUE</v>
      </c>
    </row>
    <row r="222" spans="2:11" x14ac:dyDescent="0.2">
      <c r="B222" s="91">
        <v>219</v>
      </c>
      <c r="C222" s="246"/>
      <c r="D222" s="246"/>
      <c r="E222" s="254"/>
      <c r="F222" s="249"/>
      <c r="G222" s="238"/>
      <c r="J222" s="177" t="str">
        <f>IF(OR(COUNTIF('Sch D2 Validation'!B220:C220,"Fail")&gt;0, AND(COUNTBLANK(C222:E222)=3, OR(NOT(ISBLANK(F222)), NOT(ISBLANK(G222)))), AND(COUNTBLANK(C222:G222)&lt;5,COUNTBLANK(C222:G222)&gt;0)), "Fail", IF(K222="TRUE","Blank (Sch D)","Pass"))</f>
        <v>Blank (Sch D)</v>
      </c>
      <c r="K222" s="177" t="str">
        <f t="shared" si="3"/>
        <v>TRUE</v>
      </c>
    </row>
    <row r="223" spans="2:11" x14ac:dyDescent="0.2">
      <c r="B223" s="91">
        <v>220</v>
      </c>
      <c r="C223" s="246"/>
      <c r="D223" s="246"/>
      <c r="E223" s="254"/>
      <c r="F223" s="249"/>
      <c r="G223" s="238"/>
      <c r="J223" s="177" t="str">
        <f>IF(OR(COUNTIF('Sch D2 Validation'!B221:C221,"Fail")&gt;0, AND(COUNTBLANK(C223:E223)=3, OR(NOT(ISBLANK(F223)), NOT(ISBLANK(G223)))), AND(COUNTBLANK(C223:G223)&lt;5,COUNTBLANK(C223:G223)&gt;0)), "Fail", IF(K223="TRUE","Blank (Sch D)","Pass"))</f>
        <v>Blank (Sch D)</v>
      </c>
      <c r="K223" s="177" t="str">
        <f t="shared" si="3"/>
        <v>TRUE</v>
      </c>
    </row>
    <row r="224" spans="2:11" x14ac:dyDescent="0.2">
      <c r="B224" s="91">
        <v>221</v>
      </c>
      <c r="C224" s="246"/>
      <c r="D224" s="246"/>
      <c r="E224" s="254"/>
      <c r="F224" s="249"/>
      <c r="G224" s="238"/>
      <c r="J224" s="177" t="str">
        <f>IF(OR(COUNTIF('Sch D2 Validation'!B222:C222,"Fail")&gt;0, AND(COUNTBLANK(C224:E224)=3, OR(NOT(ISBLANK(F224)), NOT(ISBLANK(G224)))), AND(COUNTBLANK(C224:G224)&lt;5,COUNTBLANK(C224:G224)&gt;0)), "Fail", IF(K224="TRUE","Blank (Sch D)","Pass"))</f>
        <v>Blank (Sch D)</v>
      </c>
      <c r="K224" s="177" t="str">
        <f t="shared" si="3"/>
        <v>TRUE</v>
      </c>
    </row>
    <row r="225" spans="2:11" x14ac:dyDescent="0.2">
      <c r="B225" s="91">
        <v>222</v>
      </c>
      <c r="C225" s="246"/>
      <c r="D225" s="246"/>
      <c r="E225" s="254"/>
      <c r="F225" s="249"/>
      <c r="G225" s="238"/>
      <c r="J225" s="177" t="str">
        <f>IF(OR(COUNTIF('Sch D2 Validation'!B223:C223,"Fail")&gt;0, AND(COUNTBLANK(C225:E225)=3, OR(NOT(ISBLANK(F225)), NOT(ISBLANK(G225)))), AND(COUNTBLANK(C225:G225)&lt;5,COUNTBLANK(C225:G225)&gt;0)), "Fail", IF(K225="TRUE","Blank (Sch D)","Pass"))</f>
        <v>Blank (Sch D)</v>
      </c>
      <c r="K225" s="177" t="str">
        <f t="shared" si="3"/>
        <v>TRUE</v>
      </c>
    </row>
    <row r="226" spans="2:11" x14ac:dyDescent="0.2">
      <c r="B226" s="91">
        <v>223</v>
      </c>
      <c r="C226" s="246"/>
      <c r="D226" s="246"/>
      <c r="E226" s="254"/>
      <c r="F226" s="249"/>
      <c r="G226" s="238"/>
      <c r="J226" s="177" t="str">
        <f>IF(OR(COUNTIF('Sch D2 Validation'!B224:C224,"Fail")&gt;0, AND(COUNTBLANK(C226:E226)=3, OR(NOT(ISBLANK(F226)), NOT(ISBLANK(G226)))), AND(COUNTBLANK(C226:G226)&lt;5,COUNTBLANK(C226:G226)&gt;0)), "Fail", IF(K226="TRUE","Blank (Sch D)","Pass"))</f>
        <v>Blank (Sch D)</v>
      </c>
      <c r="K226" s="177" t="str">
        <f t="shared" si="3"/>
        <v>TRUE</v>
      </c>
    </row>
    <row r="227" spans="2:11" x14ac:dyDescent="0.2">
      <c r="B227" s="91">
        <v>224</v>
      </c>
      <c r="C227" s="246"/>
      <c r="D227" s="246"/>
      <c r="E227" s="254"/>
      <c r="F227" s="249"/>
      <c r="G227" s="238"/>
      <c r="J227" s="177" t="str">
        <f>IF(OR(COUNTIF('Sch D2 Validation'!B225:C225,"Fail")&gt;0, AND(COUNTBLANK(C227:E227)=3, OR(NOT(ISBLANK(F227)), NOT(ISBLANK(G227)))), AND(COUNTBLANK(C227:G227)&lt;5,COUNTBLANK(C227:G227)&gt;0)), "Fail", IF(K227="TRUE","Blank (Sch D)","Pass"))</f>
        <v>Blank (Sch D)</v>
      </c>
      <c r="K227" s="177" t="str">
        <f t="shared" si="3"/>
        <v>TRUE</v>
      </c>
    </row>
    <row r="228" spans="2:11" x14ac:dyDescent="0.2">
      <c r="B228" s="91">
        <v>225</v>
      </c>
      <c r="C228" s="246"/>
      <c r="D228" s="246"/>
      <c r="E228" s="254"/>
      <c r="F228" s="249"/>
      <c r="G228" s="238"/>
      <c r="J228" s="177" t="str">
        <f>IF(OR(COUNTIF('Sch D2 Validation'!B226:C226,"Fail")&gt;0, AND(COUNTBLANK(C228:E228)=3, OR(NOT(ISBLANK(F228)), NOT(ISBLANK(G228)))), AND(COUNTBLANK(C228:G228)&lt;5,COUNTBLANK(C228:G228)&gt;0)), "Fail", IF(K228="TRUE","Blank (Sch D)","Pass"))</f>
        <v>Blank (Sch D)</v>
      </c>
      <c r="K228" s="177" t="str">
        <f t="shared" si="3"/>
        <v>TRUE</v>
      </c>
    </row>
    <row r="229" spans="2:11" x14ac:dyDescent="0.2">
      <c r="B229" s="91">
        <v>226</v>
      </c>
      <c r="C229" s="246"/>
      <c r="D229" s="246"/>
      <c r="E229" s="254"/>
      <c r="F229" s="249"/>
      <c r="G229" s="238"/>
      <c r="J229" s="177" t="str">
        <f>IF(OR(COUNTIF('Sch D2 Validation'!B227:C227,"Fail")&gt;0, AND(COUNTBLANK(C229:E229)=3, OR(NOT(ISBLANK(F229)), NOT(ISBLANK(G229)))), AND(COUNTBLANK(C229:G229)&lt;5,COUNTBLANK(C229:G229)&gt;0)), "Fail", IF(K229="TRUE","Blank (Sch D)","Pass"))</f>
        <v>Blank (Sch D)</v>
      </c>
      <c r="K229" s="177" t="str">
        <f t="shared" si="3"/>
        <v>TRUE</v>
      </c>
    </row>
    <row r="230" spans="2:11" x14ac:dyDescent="0.2">
      <c r="B230" s="91">
        <v>227</v>
      </c>
      <c r="C230" s="246"/>
      <c r="D230" s="246"/>
      <c r="E230" s="254"/>
      <c r="F230" s="249"/>
      <c r="G230" s="238"/>
      <c r="J230" s="177" t="str">
        <f>IF(OR(COUNTIF('Sch D2 Validation'!B228:C228,"Fail")&gt;0, AND(COUNTBLANK(C230:E230)=3, OR(NOT(ISBLANK(F230)), NOT(ISBLANK(G230)))), AND(COUNTBLANK(C230:G230)&lt;5,COUNTBLANK(C230:G230)&gt;0)), "Fail", IF(K230="TRUE","Blank (Sch D)","Pass"))</f>
        <v>Blank (Sch D)</v>
      </c>
      <c r="K230" s="177" t="str">
        <f t="shared" si="3"/>
        <v>TRUE</v>
      </c>
    </row>
    <row r="231" spans="2:11" x14ac:dyDescent="0.2">
      <c r="B231" s="91">
        <v>228</v>
      </c>
      <c r="C231" s="246"/>
      <c r="D231" s="246"/>
      <c r="E231" s="254"/>
      <c r="F231" s="249"/>
      <c r="G231" s="238"/>
      <c r="J231" s="177" t="str">
        <f>IF(OR(COUNTIF('Sch D2 Validation'!B229:C229,"Fail")&gt;0, AND(COUNTBLANK(C231:E231)=3, OR(NOT(ISBLANK(F231)), NOT(ISBLANK(G231)))), AND(COUNTBLANK(C231:G231)&lt;5,COUNTBLANK(C231:G231)&gt;0)), "Fail", IF(K231="TRUE","Blank (Sch D)","Pass"))</f>
        <v>Blank (Sch D)</v>
      </c>
      <c r="K231" s="177" t="str">
        <f t="shared" si="3"/>
        <v>TRUE</v>
      </c>
    </row>
    <row r="232" spans="2:11" x14ac:dyDescent="0.2">
      <c r="B232" s="91">
        <v>229</v>
      </c>
      <c r="C232" s="246"/>
      <c r="D232" s="246"/>
      <c r="E232" s="254"/>
      <c r="F232" s="249"/>
      <c r="G232" s="238"/>
      <c r="J232" s="177" t="str">
        <f>IF(OR(COUNTIF('Sch D2 Validation'!B230:C230,"Fail")&gt;0, AND(COUNTBLANK(C232:E232)=3, OR(NOT(ISBLANK(F232)), NOT(ISBLANK(G232)))), AND(COUNTBLANK(C232:G232)&lt;5,COUNTBLANK(C232:G232)&gt;0)), "Fail", IF(K232="TRUE","Blank (Sch D)","Pass"))</f>
        <v>Blank (Sch D)</v>
      </c>
      <c r="K232" s="177" t="str">
        <f t="shared" si="3"/>
        <v>TRUE</v>
      </c>
    </row>
    <row r="233" spans="2:11" x14ac:dyDescent="0.2">
      <c r="B233" s="91">
        <v>230</v>
      </c>
      <c r="C233" s="246"/>
      <c r="D233" s="246"/>
      <c r="E233" s="254"/>
      <c r="F233" s="249"/>
      <c r="G233" s="238"/>
      <c r="J233" s="177" t="str">
        <f>IF(OR(COUNTIF('Sch D2 Validation'!B231:C231,"Fail")&gt;0, AND(COUNTBLANK(C233:E233)=3, OR(NOT(ISBLANK(F233)), NOT(ISBLANK(G233)))), AND(COUNTBLANK(C233:G233)&lt;5,COUNTBLANK(C233:G233)&gt;0)), "Fail", IF(K233="TRUE","Blank (Sch D)","Pass"))</f>
        <v>Blank (Sch D)</v>
      </c>
      <c r="K233" s="177" t="str">
        <f t="shared" si="3"/>
        <v>TRUE</v>
      </c>
    </row>
    <row r="234" spans="2:11" x14ac:dyDescent="0.2">
      <c r="B234" s="91">
        <v>231</v>
      </c>
      <c r="C234" s="246"/>
      <c r="D234" s="246"/>
      <c r="E234" s="254"/>
      <c r="F234" s="249"/>
      <c r="G234" s="238"/>
      <c r="J234" s="177" t="str">
        <f>IF(OR(COUNTIF('Sch D2 Validation'!B232:C232,"Fail")&gt;0, AND(COUNTBLANK(C234:E234)=3, OR(NOT(ISBLANK(F234)), NOT(ISBLANK(G234)))), AND(COUNTBLANK(C234:G234)&lt;5,COUNTBLANK(C234:G234)&gt;0)), "Fail", IF(K234="TRUE","Blank (Sch D)","Pass"))</f>
        <v>Blank (Sch D)</v>
      </c>
      <c r="K234" s="177" t="str">
        <f t="shared" si="3"/>
        <v>TRUE</v>
      </c>
    </row>
    <row r="235" spans="2:11" x14ac:dyDescent="0.2">
      <c r="B235" s="91">
        <v>232</v>
      </c>
      <c r="C235" s="246"/>
      <c r="D235" s="246"/>
      <c r="E235" s="254"/>
      <c r="F235" s="249"/>
      <c r="G235" s="238"/>
      <c r="J235" s="177" t="str">
        <f>IF(OR(COUNTIF('Sch D2 Validation'!B233:C233,"Fail")&gt;0, AND(COUNTBLANK(C235:E235)=3, OR(NOT(ISBLANK(F235)), NOT(ISBLANK(G235)))), AND(COUNTBLANK(C235:G235)&lt;5,COUNTBLANK(C235:G235)&gt;0)), "Fail", IF(K235="TRUE","Blank (Sch D)","Pass"))</f>
        <v>Blank (Sch D)</v>
      </c>
      <c r="K235" s="177" t="str">
        <f t="shared" si="3"/>
        <v>TRUE</v>
      </c>
    </row>
    <row r="236" spans="2:11" x14ac:dyDescent="0.2">
      <c r="B236" s="91">
        <v>233</v>
      </c>
      <c r="C236" s="246"/>
      <c r="D236" s="246"/>
      <c r="E236" s="254"/>
      <c r="F236" s="249"/>
      <c r="G236" s="238"/>
      <c r="J236" s="177" t="str">
        <f>IF(OR(COUNTIF('Sch D2 Validation'!B234:C234,"Fail")&gt;0, AND(COUNTBLANK(C236:E236)=3, OR(NOT(ISBLANK(F236)), NOT(ISBLANK(G236)))), AND(COUNTBLANK(C236:G236)&lt;5,COUNTBLANK(C236:G236)&gt;0)), "Fail", IF(K236="TRUE","Blank (Sch D)","Pass"))</f>
        <v>Blank (Sch D)</v>
      </c>
      <c r="K236" s="177" t="str">
        <f t="shared" si="3"/>
        <v>TRUE</v>
      </c>
    </row>
    <row r="237" spans="2:11" x14ac:dyDescent="0.2">
      <c r="B237" s="91">
        <v>234</v>
      </c>
      <c r="C237" s="246"/>
      <c r="D237" s="246"/>
      <c r="E237" s="254"/>
      <c r="F237" s="249"/>
      <c r="G237" s="238"/>
      <c r="J237" s="177" t="str">
        <f>IF(OR(COUNTIF('Sch D2 Validation'!B235:C235,"Fail")&gt;0, AND(COUNTBLANK(C237:E237)=3, OR(NOT(ISBLANK(F237)), NOT(ISBLANK(G237)))), AND(COUNTBLANK(C237:G237)&lt;5,COUNTBLANK(C237:G237)&gt;0)), "Fail", IF(K237="TRUE","Blank (Sch D)","Pass"))</f>
        <v>Blank (Sch D)</v>
      </c>
      <c r="K237" s="177" t="str">
        <f t="shared" si="3"/>
        <v>TRUE</v>
      </c>
    </row>
    <row r="238" spans="2:11" x14ac:dyDescent="0.2">
      <c r="B238" s="91">
        <v>235</v>
      </c>
      <c r="C238" s="246"/>
      <c r="D238" s="246"/>
      <c r="E238" s="254"/>
      <c r="F238" s="249"/>
      <c r="G238" s="238"/>
      <c r="J238" s="177" t="str">
        <f>IF(OR(COUNTIF('Sch D2 Validation'!B236:C236,"Fail")&gt;0, AND(COUNTBLANK(C238:E238)=3, OR(NOT(ISBLANK(F238)), NOT(ISBLANK(G238)))), AND(COUNTBLANK(C238:G238)&lt;5,COUNTBLANK(C238:G238)&gt;0)), "Fail", IF(K238="TRUE","Blank (Sch D)","Pass"))</f>
        <v>Blank (Sch D)</v>
      </c>
      <c r="K238" s="177" t="str">
        <f t="shared" si="3"/>
        <v>TRUE</v>
      </c>
    </row>
    <row r="239" spans="2:11" x14ac:dyDescent="0.2">
      <c r="B239" s="91">
        <v>236</v>
      </c>
      <c r="C239" s="246"/>
      <c r="D239" s="246"/>
      <c r="E239" s="254"/>
      <c r="F239" s="249"/>
      <c r="G239" s="238"/>
      <c r="J239" s="177" t="str">
        <f>IF(OR(COUNTIF('Sch D2 Validation'!B237:C237,"Fail")&gt;0, AND(COUNTBLANK(C239:E239)=3, OR(NOT(ISBLANK(F239)), NOT(ISBLANK(G239)))), AND(COUNTBLANK(C239:G239)&lt;5,COUNTBLANK(C239:G239)&gt;0)), "Fail", IF(K239="TRUE","Blank (Sch D)","Pass"))</f>
        <v>Blank (Sch D)</v>
      </c>
      <c r="K239" s="177" t="str">
        <f t="shared" si="3"/>
        <v>TRUE</v>
      </c>
    </row>
    <row r="240" spans="2:11" x14ac:dyDescent="0.2">
      <c r="B240" s="91">
        <v>237</v>
      </c>
      <c r="C240" s="246"/>
      <c r="D240" s="246"/>
      <c r="E240" s="254"/>
      <c r="F240" s="249"/>
      <c r="G240" s="238"/>
      <c r="J240" s="177" t="str">
        <f>IF(OR(COUNTIF('Sch D2 Validation'!B238:C238,"Fail")&gt;0, AND(COUNTBLANK(C240:E240)=3, OR(NOT(ISBLANK(F240)), NOT(ISBLANK(G240)))), AND(COUNTBLANK(C240:G240)&lt;5,COUNTBLANK(C240:G240)&gt;0)), "Fail", IF(K240="TRUE","Blank (Sch D)","Pass"))</f>
        <v>Blank (Sch D)</v>
      </c>
      <c r="K240" s="177" t="str">
        <f t="shared" ref="K240:K303" si="4">IF(COUNTBLANK(C240:G240)=5,"TRUE","FALSE")</f>
        <v>TRUE</v>
      </c>
    </row>
    <row r="241" spans="2:11" x14ac:dyDescent="0.2">
      <c r="B241" s="91">
        <v>238</v>
      </c>
      <c r="C241" s="246"/>
      <c r="D241" s="246"/>
      <c r="E241" s="254"/>
      <c r="F241" s="249"/>
      <c r="G241" s="238"/>
      <c r="J241" s="177" t="str">
        <f>IF(OR(COUNTIF('Sch D2 Validation'!B239:C239,"Fail")&gt;0, AND(COUNTBLANK(C241:E241)=3, OR(NOT(ISBLANK(F241)), NOT(ISBLANK(G241)))), AND(COUNTBLANK(C241:G241)&lt;5,COUNTBLANK(C241:G241)&gt;0)), "Fail", IF(K241="TRUE","Blank (Sch D)","Pass"))</f>
        <v>Blank (Sch D)</v>
      </c>
      <c r="K241" s="177" t="str">
        <f t="shared" si="4"/>
        <v>TRUE</v>
      </c>
    </row>
    <row r="242" spans="2:11" x14ac:dyDescent="0.2">
      <c r="B242" s="91">
        <v>239</v>
      </c>
      <c r="C242" s="246"/>
      <c r="D242" s="246"/>
      <c r="E242" s="254"/>
      <c r="F242" s="249"/>
      <c r="G242" s="238"/>
      <c r="J242" s="177" t="str">
        <f>IF(OR(COUNTIF('Sch D2 Validation'!B240:C240,"Fail")&gt;0, AND(COUNTBLANK(C242:E242)=3, OR(NOT(ISBLANK(F242)), NOT(ISBLANK(G242)))), AND(COUNTBLANK(C242:G242)&lt;5,COUNTBLANK(C242:G242)&gt;0)), "Fail", IF(K242="TRUE","Blank (Sch D)","Pass"))</f>
        <v>Blank (Sch D)</v>
      </c>
      <c r="K242" s="177" t="str">
        <f t="shared" si="4"/>
        <v>TRUE</v>
      </c>
    </row>
    <row r="243" spans="2:11" x14ac:dyDescent="0.2">
      <c r="B243" s="91">
        <v>240</v>
      </c>
      <c r="C243" s="246"/>
      <c r="D243" s="246"/>
      <c r="E243" s="254"/>
      <c r="F243" s="249"/>
      <c r="G243" s="238"/>
      <c r="J243" s="177" t="str">
        <f>IF(OR(COUNTIF('Sch D2 Validation'!B241:C241,"Fail")&gt;0, AND(COUNTBLANK(C243:E243)=3, OR(NOT(ISBLANK(F243)), NOT(ISBLANK(G243)))), AND(COUNTBLANK(C243:G243)&lt;5,COUNTBLANK(C243:G243)&gt;0)), "Fail", IF(K243="TRUE","Blank (Sch D)","Pass"))</f>
        <v>Blank (Sch D)</v>
      </c>
      <c r="K243" s="177" t="str">
        <f t="shared" si="4"/>
        <v>TRUE</v>
      </c>
    </row>
    <row r="244" spans="2:11" x14ac:dyDescent="0.2">
      <c r="B244" s="91">
        <v>241</v>
      </c>
      <c r="C244" s="246"/>
      <c r="D244" s="246"/>
      <c r="E244" s="254"/>
      <c r="F244" s="249"/>
      <c r="G244" s="238"/>
      <c r="J244" s="177" t="str">
        <f>IF(OR(COUNTIF('Sch D2 Validation'!B242:C242,"Fail")&gt;0, AND(COUNTBLANK(C244:E244)=3, OR(NOT(ISBLANK(F244)), NOT(ISBLANK(G244)))), AND(COUNTBLANK(C244:G244)&lt;5,COUNTBLANK(C244:G244)&gt;0)), "Fail", IF(K244="TRUE","Blank (Sch D)","Pass"))</f>
        <v>Blank (Sch D)</v>
      </c>
      <c r="K244" s="177" t="str">
        <f t="shared" si="4"/>
        <v>TRUE</v>
      </c>
    </row>
    <row r="245" spans="2:11" x14ac:dyDescent="0.2">
      <c r="B245" s="91">
        <v>242</v>
      </c>
      <c r="C245" s="246"/>
      <c r="D245" s="246"/>
      <c r="E245" s="254"/>
      <c r="F245" s="249"/>
      <c r="G245" s="238"/>
      <c r="J245" s="177" t="str">
        <f>IF(OR(COUNTIF('Sch D2 Validation'!B243:C243,"Fail")&gt;0, AND(COUNTBLANK(C245:E245)=3, OR(NOT(ISBLANK(F245)), NOT(ISBLANK(G245)))), AND(COUNTBLANK(C245:G245)&lt;5,COUNTBLANK(C245:G245)&gt;0)), "Fail", IF(K245="TRUE","Blank (Sch D)","Pass"))</f>
        <v>Blank (Sch D)</v>
      </c>
      <c r="K245" s="177" t="str">
        <f t="shared" si="4"/>
        <v>TRUE</v>
      </c>
    </row>
    <row r="246" spans="2:11" x14ac:dyDescent="0.2">
      <c r="B246" s="91">
        <v>243</v>
      </c>
      <c r="C246" s="246"/>
      <c r="D246" s="246"/>
      <c r="E246" s="254"/>
      <c r="F246" s="249"/>
      <c r="G246" s="238"/>
      <c r="J246" s="177" t="str">
        <f>IF(OR(COUNTIF('Sch D2 Validation'!B244:C244,"Fail")&gt;0, AND(COUNTBLANK(C246:E246)=3, OR(NOT(ISBLANK(F246)), NOT(ISBLANK(G246)))), AND(COUNTBLANK(C246:G246)&lt;5,COUNTBLANK(C246:G246)&gt;0)), "Fail", IF(K246="TRUE","Blank (Sch D)","Pass"))</f>
        <v>Blank (Sch D)</v>
      </c>
      <c r="K246" s="177" t="str">
        <f t="shared" si="4"/>
        <v>TRUE</v>
      </c>
    </row>
    <row r="247" spans="2:11" x14ac:dyDescent="0.2">
      <c r="B247" s="91">
        <v>244</v>
      </c>
      <c r="C247" s="246"/>
      <c r="D247" s="246"/>
      <c r="E247" s="254"/>
      <c r="F247" s="249"/>
      <c r="G247" s="238"/>
      <c r="J247" s="177" t="str">
        <f>IF(OR(COUNTIF('Sch D2 Validation'!B245:C245,"Fail")&gt;0, AND(COUNTBLANK(C247:E247)=3, OR(NOT(ISBLANK(F247)), NOT(ISBLANK(G247)))), AND(COUNTBLANK(C247:G247)&lt;5,COUNTBLANK(C247:G247)&gt;0)), "Fail", IF(K247="TRUE","Blank (Sch D)","Pass"))</f>
        <v>Blank (Sch D)</v>
      </c>
      <c r="K247" s="177" t="str">
        <f t="shared" si="4"/>
        <v>TRUE</v>
      </c>
    </row>
    <row r="248" spans="2:11" x14ac:dyDescent="0.2">
      <c r="B248" s="91">
        <v>245</v>
      </c>
      <c r="C248" s="246"/>
      <c r="D248" s="246"/>
      <c r="E248" s="254"/>
      <c r="F248" s="249"/>
      <c r="G248" s="238"/>
      <c r="J248" s="177" t="str">
        <f>IF(OR(COUNTIF('Sch D2 Validation'!B246:C246,"Fail")&gt;0, AND(COUNTBLANK(C248:E248)=3, OR(NOT(ISBLANK(F248)), NOT(ISBLANK(G248)))), AND(COUNTBLANK(C248:G248)&lt;5,COUNTBLANK(C248:G248)&gt;0)), "Fail", IF(K248="TRUE","Blank (Sch D)","Pass"))</f>
        <v>Blank (Sch D)</v>
      </c>
      <c r="K248" s="177" t="str">
        <f t="shared" si="4"/>
        <v>TRUE</v>
      </c>
    </row>
    <row r="249" spans="2:11" x14ac:dyDescent="0.2">
      <c r="B249" s="91">
        <v>246</v>
      </c>
      <c r="C249" s="246"/>
      <c r="D249" s="246"/>
      <c r="E249" s="254"/>
      <c r="F249" s="249"/>
      <c r="G249" s="238"/>
      <c r="J249" s="177" t="str">
        <f>IF(OR(COUNTIF('Sch D2 Validation'!B247:C247,"Fail")&gt;0, AND(COUNTBLANK(C249:E249)=3, OR(NOT(ISBLANK(F249)), NOT(ISBLANK(G249)))), AND(COUNTBLANK(C249:G249)&lt;5,COUNTBLANK(C249:G249)&gt;0)), "Fail", IF(K249="TRUE","Blank (Sch D)","Pass"))</f>
        <v>Blank (Sch D)</v>
      </c>
      <c r="K249" s="177" t="str">
        <f t="shared" si="4"/>
        <v>TRUE</v>
      </c>
    </row>
    <row r="250" spans="2:11" x14ac:dyDescent="0.2">
      <c r="B250" s="91">
        <v>247</v>
      </c>
      <c r="C250" s="246"/>
      <c r="D250" s="246"/>
      <c r="E250" s="254"/>
      <c r="F250" s="249"/>
      <c r="G250" s="238"/>
      <c r="J250" s="177" t="str">
        <f>IF(OR(COUNTIF('Sch D2 Validation'!B248:C248,"Fail")&gt;0, AND(COUNTBLANK(C250:E250)=3, OR(NOT(ISBLANK(F250)), NOT(ISBLANK(G250)))), AND(COUNTBLANK(C250:G250)&lt;5,COUNTBLANK(C250:G250)&gt;0)), "Fail", IF(K250="TRUE","Blank (Sch D)","Pass"))</f>
        <v>Blank (Sch D)</v>
      </c>
      <c r="K250" s="177" t="str">
        <f t="shared" si="4"/>
        <v>TRUE</v>
      </c>
    </row>
    <row r="251" spans="2:11" x14ac:dyDescent="0.2">
      <c r="B251" s="91">
        <v>248</v>
      </c>
      <c r="C251" s="246"/>
      <c r="D251" s="246"/>
      <c r="E251" s="254"/>
      <c r="F251" s="249"/>
      <c r="G251" s="238"/>
      <c r="J251" s="177" t="str">
        <f>IF(OR(COUNTIF('Sch D2 Validation'!B249:C249,"Fail")&gt;0, AND(COUNTBLANK(C251:E251)=3, OR(NOT(ISBLANK(F251)), NOT(ISBLANK(G251)))), AND(COUNTBLANK(C251:G251)&lt;5,COUNTBLANK(C251:G251)&gt;0)), "Fail", IF(K251="TRUE","Blank (Sch D)","Pass"))</f>
        <v>Blank (Sch D)</v>
      </c>
      <c r="K251" s="177" t="str">
        <f t="shared" si="4"/>
        <v>TRUE</v>
      </c>
    </row>
    <row r="252" spans="2:11" x14ac:dyDescent="0.2">
      <c r="B252" s="91">
        <v>249</v>
      </c>
      <c r="C252" s="246"/>
      <c r="D252" s="246"/>
      <c r="E252" s="254"/>
      <c r="F252" s="249"/>
      <c r="G252" s="238"/>
      <c r="J252" s="177" t="str">
        <f>IF(OR(COUNTIF('Sch D2 Validation'!B250:C250,"Fail")&gt;0, AND(COUNTBLANK(C252:E252)=3, OR(NOT(ISBLANK(F252)), NOT(ISBLANK(G252)))), AND(COUNTBLANK(C252:G252)&lt;5,COUNTBLANK(C252:G252)&gt;0)), "Fail", IF(K252="TRUE","Blank (Sch D)","Pass"))</f>
        <v>Blank (Sch D)</v>
      </c>
      <c r="K252" s="177" t="str">
        <f t="shared" si="4"/>
        <v>TRUE</v>
      </c>
    </row>
    <row r="253" spans="2:11" x14ac:dyDescent="0.2">
      <c r="B253" s="91">
        <v>250</v>
      </c>
      <c r="C253" s="246"/>
      <c r="D253" s="246"/>
      <c r="E253" s="254"/>
      <c r="F253" s="249"/>
      <c r="G253" s="238"/>
      <c r="J253" s="177" t="str">
        <f>IF(OR(COUNTIF('Sch D2 Validation'!B251:C251,"Fail")&gt;0, AND(COUNTBLANK(C253:E253)=3, OR(NOT(ISBLANK(F253)), NOT(ISBLANK(G253)))), AND(COUNTBLANK(C253:G253)&lt;5,COUNTBLANK(C253:G253)&gt;0)), "Fail", IF(K253="TRUE","Blank (Sch D)","Pass"))</f>
        <v>Blank (Sch D)</v>
      </c>
      <c r="K253" s="177" t="str">
        <f t="shared" si="4"/>
        <v>TRUE</v>
      </c>
    </row>
    <row r="254" spans="2:11" x14ac:dyDescent="0.2">
      <c r="B254" s="91">
        <v>251</v>
      </c>
      <c r="C254" s="246"/>
      <c r="D254" s="246"/>
      <c r="E254" s="254"/>
      <c r="F254" s="249"/>
      <c r="G254" s="238"/>
      <c r="J254" s="177" t="str">
        <f>IF(OR(COUNTIF('Sch D2 Validation'!B252:C252,"Fail")&gt;0, AND(COUNTBLANK(C254:E254)=3, OR(NOT(ISBLANK(F254)), NOT(ISBLANK(G254)))), AND(COUNTBLANK(C254:G254)&lt;5,COUNTBLANK(C254:G254)&gt;0)), "Fail", IF(K254="TRUE","Blank (Sch D)","Pass"))</f>
        <v>Blank (Sch D)</v>
      </c>
      <c r="K254" s="177" t="str">
        <f t="shared" si="4"/>
        <v>TRUE</v>
      </c>
    </row>
    <row r="255" spans="2:11" x14ac:dyDescent="0.2">
      <c r="B255" s="91">
        <v>252</v>
      </c>
      <c r="C255" s="246"/>
      <c r="D255" s="246"/>
      <c r="E255" s="254"/>
      <c r="F255" s="249"/>
      <c r="G255" s="238"/>
      <c r="J255" s="177" t="str">
        <f>IF(OR(COUNTIF('Sch D2 Validation'!B253:C253,"Fail")&gt;0, AND(COUNTBLANK(C255:E255)=3, OR(NOT(ISBLANK(F255)), NOT(ISBLANK(G255)))), AND(COUNTBLANK(C255:G255)&lt;5,COUNTBLANK(C255:G255)&gt;0)), "Fail", IF(K255="TRUE","Blank (Sch D)","Pass"))</f>
        <v>Blank (Sch D)</v>
      </c>
      <c r="K255" s="177" t="str">
        <f t="shared" si="4"/>
        <v>TRUE</v>
      </c>
    </row>
    <row r="256" spans="2:11" x14ac:dyDescent="0.2">
      <c r="B256" s="91">
        <v>253</v>
      </c>
      <c r="C256" s="246"/>
      <c r="D256" s="246"/>
      <c r="E256" s="254"/>
      <c r="F256" s="249"/>
      <c r="G256" s="238"/>
      <c r="J256" s="177" t="str">
        <f>IF(OR(COUNTIF('Sch D2 Validation'!B254:C254,"Fail")&gt;0, AND(COUNTBLANK(C256:E256)=3, OR(NOT(ISBLANK(F256)), NOT(ISBLANK(G256)))), AND(COUNTBLANK(C256:G256)&lt;5,COUNTBLANK(C256:G256)&gt;0)), "Fail", IF(K256="TRUE","Blank (Sch D)","Pass"))</f>
        <v>Blank (Sch D)</v>
      </c>
      <c r="K256" s="177" t="str">
        <f t="shared" si="4"/>
        <v>TRUE</v>
      </c>
    </row>
    <row r="257" spans="2:11" x14ac:dyDescent="0.2">
      <c r="B257" s="91">
        <v>254</v>
      </c>
      <c r="C257" s="246"/>
      <c r="D257" s="246"/>
      <c r="E257" s="254"/>
      <c r="F257" s="249"/>
      <c r="G257" s="238"/>
      <c r="J257" s="177" t="str">
        <f>IF(OR(COUNTIF('Sch D2 Validation'!B255:C255,"Fail")&gt;0, AND(COUNTBLANK(C257:E257)=3, OR(NOT(ISBLANK(F257)), NOT(ISBLANK(G257)))), AND(COUNTBLANK(C257:G257)&lt;5,COUNTBLANK(C257:G257)&gt;0)), "Fail", IF(K257="TRUE","Blank (Sch D)","Pass"))</f>
        <v>Blank (Sch D)</v>
      </c>
      <c r="K257" s="177" t="str">
        <f t="shared" si="4"/>
        <v>TRUE</v>
      </c>
    </row>
    <row r="258" spans="2:11" x14ac:dyDescent="0.2">
      <c r="B258" s="91">
        <v>255</v>
      </c>
      <c r="C258" s="246"/>
      <c r="D258" s="246"/>
      <c r="E258" s="254"/>
      <c r="F258" s="249"/>
      <c r="G258" s="238"/>
      <c r="J258" s="177" t="str">
        <f>IF(OR(COUNTIF('Sch D2 Validation'!B256:C256,"Fail")&gt;0, AND(COUNTBLANK(C258:E258)=3, OR(NOT(ISBLANK(F258)), NOT(ISBLANK(G258)))), AND(COUNTBLANK(C258:G258)&lt;5,COUNTBLANK(C258:G258)&gt;0)), "Fail", IF(K258="TRUE","Blank (Sch D)","Pass"))</f>
        <v>Blank (Sch D)</v>
      </c>
      <c r="K258" s="177" t="str">
        <f t="shared" si="4"/>
        <v>TRUE</v>
      </c>
    </row>
    <row r="259" spans="2:11" x14ac:dyDescent="0.2">
      <c r="B259" s="91">
        <v>256</v>
      </c>
      <c r="C259" s="246"/>
      <c r="D259" s="246"/>
      <c r="E259" s="254"/>
      <c r="F259" s="249"/>
      <c r="G259" s="238"/>
      <c r="J259" s="177" t="str">
        <f>IF(OR(COUNTIF('Sch D2 Validation'!B257:C257,"Fail")&gt;0, AND(COUNTBLANK(C259:E259)=3, OR(NOT(ISBLANK(F259)), NOT(ISBLANK(G259)))), AND(COUNTBLANK(C259:G259)&lt;5,COUNTBLANK(C259:G259)&gt;0)), "Fail", IF(K259="TRUE","Blank (Sch D)","Pass"))</f>
        <v>Blank (Sch D)</v>
      </c>
      <c r="K259" s="177" t="str">
        <f t="shared" si="4"/>
        <v>TRUE</v>
      </c>
    </row>
    <row r="260" spans="2:11" x14ac:dyDescent="0.2">
      <c r="B260" s="91">
        <v>257</v>
      </c>
      <c r="C260" s="246"/>
      <c r="D260" s="246"/>
      <c r="E260" s="254"/>
      <c r="F260" s="249"/>
      <c r="G260" s="238"/>
      <c r="J260" s="177" t="str">
        <f>IF(OR(COUNTIF('Sch D2 Validation'!B258:C258,"Fail")&gt;0, AND(COUNTBLANK(C260:E260)=3, OR(NOT(ISBLANK(F260)), NOT(ISBLANK(G260)))), AND(COUNTBLANK(C260:G260)&lt;5,COUNTBLANK(C260:G260)&gt;0)), "Fail", IF(K260="TRUE","Blank (Sch D)","Pass"))</f>
        <v>Blank (Sch D)</v>
      </c>
      <c r="K260" s="177" t="str">
        <f t="shared" si="4"/>
        <v>TRUE</v>
      </c>
    </row>
    <row r="261" spans="2:11" x14ac:dyDescent="0.2">
      <c r="B261" s="91">
        <v>258</v>
      </c>
      <c r="C261" s="246"/>
      <c r="D261" s="246"/>
      <c r="E261" s="254"/>
      <c r="F261" s="249"/>
      <c r="G261" s="238"/>
      <c r="J261" s="177" t="str">
        <f>IF(OR(COUNTIF('Sch D2 Validation'!B259:C259,"Fail")&gt;0, AND(COUNTBLANK(C261:E261)=3, OR(NOT(ISBLANK(F261)), NOT(ISBLANK(G261)))), AND(COUNTBLANK(C261:G261)&lt;5,COUNTBLANK(C261:G261)&gt;0)), "Fail", IF(K261="TRUE","Blank (Sch D)","Pass"))</f>
        <v>Blank (Sch D)</v>
      </c>
      <c r="K261" s="177" t="str">
        <f t="shared" si="4"/>
        <v>TRUE</v>
      </c>
    </row>
    <row r="262" spans="2:11" x14ac:dyDescent="0.2">
      <c r="B262" s="91">
        <v>259</v>
      </c>
      <c r="C262" s="246"/>
      <c r="D262" s="246"/>
      <c r="E262" s="254"/>
      <c r="F262" s="249"/>
      <c r="G262" s="238"/>
      <c r="J262" s="177" t="str">
        <f>IF(OR(COUNTIF('Sch D2 Validation'!B260:C260,"Fail")&gt;0, AND(COUNTBLANK(C262:E262)=3, OR(NOT(ISBLANK(F262)), NOT(ISBLANK(G262)))), AND(COUNTBLANK(C262:G262)&lt;5,COUNTBLANK(C262:G262)&gt;0)), "Fail", IF(K262="TRUE","Blank (Sch D)","Pass"))</f>
        <v>Blank (Sch D)</v>
      </c>
      <c r="K262" s="177" t="str">
        <f t="shared" si="4"/>
        <v>TRUE</v>
      </c>
    </row>
    <row r="263" spans="2:11" x14ac:dyDescent="0.2">
      <c r="B263" s="91">
        <v>260</v>
      </c>
      <c r="C263" s="246"/>
      <c r="D263" s="246"/>
      <c r="E263" s="254"/>
      <c r="F263" s="249"/>
      <c r="G263" s="238"/>
      <c r="J263" s="177" t="str">
        <f>IF(OR(COUNTIF('Sch D2 Validation'!B261:C261,"Fail")&gt;0, AND(COUNTBLANK(C263:E263)=3, OR(NOT(ISBLANK(F263)), NOT(ISBLANK(G263)))), AND(COUNTBLANK(C263:G263)&lt;5,COUNTBLANK(C263:G263)&gt;0)), "Fail", IF(K263="TRUE","Blank (Sch D)","Pass"))</f>
        <v>Blank (Sch D)</v>
      </c>
      <c r="K263" s="177" t="str">
        <f t="shared" si="4"/>
        <v>TRUE</v>
      </c>
    </row>
    <row r="264" spans="2:11" x14ac:dyDescent="0.2">
      <c r="B264" s="91">
        <v>261</v>
      </c>
      <c r="C264" s="246"/>
      <c r="D264" s="246"/>
      <c r="E264" s="254"/>
      <c r="F264" s="249"/>
      <c r="G264" s="238"/>
      <c r="J264" s="177" t="str">
        <f>IF(OR(COUNTIF('Sch D2 Validation'!B262:C262,"Fail")&gt;0, AND(COUNTBLANK(C264:E264)=3, OR(NOT(ISBLANK(F264)), NOT(ISBLANK(G264)))), AND(COUNTBLANK(C264:G264)&lt;5,COUNTBLANK(C264:G264)&gt;0)), "Fail", IF(K264="TRUE","Blank (Sch D)","Pass"))</f>
        <v>Blank (Sch D)</v>
      </c>
      <c r="K264" s="177" t="str">
        <f t="shared" si="4"/>
        <v>TRUE</v>
      </c>
    </row>
    <row r="265" spans="2:11" x14ac:dyDescent="0.2">
      <c r="B265" s="91">
        <v>262</v>
      </c>
      <c r="C265" s="246"/>
      <c r="D265" s="246"/>
      <c r="E265" s="254"/>
      <c r="F265" s="249"/>
      <c r="G265" s="238"/>
      <c r="J265" s="177" t="str">
        <f>IF(OR(COUNTIF('Sch D2 Validation'!B263:C263,"Fail")&gt;0, AND(COUNTBLANK(C265:E265)=3, OR(NOT(ISBLANK(F265)), NOT(ISBLANK(G265)))), AND(COUNTBLANK(C265:G265)&lt;5,COUNTBLANK(C265:G265)&gt;0)), "Fail", IF(K265="TRUE","Blank (Sch D)","Pass"))</f>
        <v>Blank (Sch D)</v>
      </c>
      <c r="K265" s="177" t="str">
        <f t="shared" si="4"/>
        <v>TRUE</v>
      </c>
    </row>
    <row r="266" spans="2:11" x14ac:dyDescent="0.2">
      <c r="B266" s="91">
        <v>263</v>
      </c>
      <c r="C266" s="246"/>
      <c r="D266" s="246"/>
      <c r="E266" s="254"/>
      <c r="F266" s="249"/>
      <c r="G266" s="238"/>
      <c r="J266" s="177" t="str">
        <f>IF(OR(COUNTIF('Sch D2 Validation'!B264:C264,"Fail")&gt;0, AND(COUNTBLANK(C266:E266)=3, OR(NOT(ISBLANK(F266)), NOT(ISBLANK(G266)))), AND(COUNTBLANK(C266:G266)&lt;5,COUNTBLANK(C266:G266)&gt;0)), "Fail", IF(K266="TRUE","Blank (Sch D)","Pass"))</f>
        <v>Blank (Sch D)</v>
      </c>
      <c r="K266" s="177" t="str">
        <f t="shared" si="4"/>
        <v>TRUE</v>
      </c>
    </row>
    <row r="267" spans="2:11" x14ac:dyDescent="0.2">
      <c r="B267" s="91">
        <v>264</v>
      </c>
      <c r="C267" s="246"/>
      <c r="D267" s="246"/>
      <c r="E267" s="254"/>
      <c r="F267" s="249"/>
      <c r="G267" s="238"/>
      <c r="J267" s="177" t="str">
        <f>IF(OR(COUNTIF('Sch D2 Validation'!B265:C265,"Fail")&gt;0, AND(COUNTBLANK(C267:E267)=3, OR(NOT(ISBLANK(F267)), NOT(ISBLANK(G267)))), AND(COUNTBLANK(C267:G267)&lt;5,COUNTBLANK(C267:G267)&gt;0)), "Fail", IF(K267="TRUE","Blank (Sch D)","Pass"))</f>
        <v>Blank (Sch D)</v>
      </c>
      <c r="K267" s="177" t="str">
        <f t="shared" si="4"/>
        <v>TRUE</v>
      </c>
    </row>
    <row r="268" spans="2:11" x14ac:dyDescent="0.2">
      <c r="B268" s="91">
        <v>265</v>
      </c>
      <c r="C268" s="246"/>
      <c r="D268" s="246"/>
      <c r="E268" s="254"/>
      <c r="F268" s="249"/>
      <c r="G268" s="238"/>
      <c r="J268" s="177" t="str">
        <f>IF(OR(COUNTIF('Sch D2 Validation'!B266:C266,"Fail")&gt;0, AND(COUNTBLANK(C268:E268)=3, OR(NOT(ISBLANK(F268)), NOT(ISBLANK(G268)))), AND(COUNTBLANK(C268:G268)&lt;5,COUNTBLANK(C268:G268)&gt;0)), "Fail", IF(K268="TRUE","Blank (Sch D)","Pass"))</f>
        <v>Blank (Sch D)</v>
      </c>
      <c r="K268" s="177" t="str">
        <f t="shared" si="4"/>
        <v>TRUE</v>
      </c>
    </row>
    <row r="269" spans="2:11" x14ac:dyDescent="0.2">
      <c r="B269" s="91">
        <v>266</v>
      </c>
      <c r="C269" s="246"/>
      <c r="D269" s="246"/>
      <c r="E269" s="254"/>
      <c r="F269" s="249"/>
      <c r="G269" s="238"/>
      <c r="J269" s="177" t="str">
        <f>IF(OR(COUNTIF('Sch D2 Validation'!B267:C267,"Fail")&gt;0, AND(COUNTBLANK(C269:E269)=3, OR(NOT(ISBLANK(F269)), NOT(ISBLANK(G269)))), AND(COUNTBLANK(C269:G269)&lt;5,COUNTBLANK(C269:G269)&gt;0)), "Fail", IF(K269="TRUE","Blank (Sch D)","Pass"))</f>
        <v>Blank (Sch D)</v>
      </c>
      <c r="K269" s="177" t="str">
        <f t="shared" si="4"/>
        <v>TRUE</v>
      </c>
    </row>
    <row r="270" spans="2:11" x14ac:dyDescent="0.2">
      <c r="B270" s="91">
        <v>267</v>
      </c>
      <c r="C270" s="246"/>
      <c r="D270" s="246"/>
      <c r="E270" s="254"/>
      <c r="F270" s="249"/>
      <c r="G270" s="238"/>
      <c r="J270" s="177" t="str">
        <f>IF(OR(COUNTIF('Sch D2 Validation'!B268:C268,"Fail")&gt;0, AND(COUNTBLANK(C270:E270)=3, OR(NOT(ISBLANK(F270)), NOT(ISBLANK(G270)))), AND(COUNTBLANK(C270:G270)&lt;5,COUNTBLANK(C270:G270)&gt;0)), "Fail", IF(K270="TRUE","Blank (Sch D)","Pass"))</f>
        <v>Blank (Sch D)</v>
      </c>
      <c r="K270" s="177" t="str">
        <f t="shared" si="4"/>
        <v>TRUE</v>
      </c>
    </row>
    <row r="271" spans="2:11" x14ac:dyDescent="0.2">
      <c r="B271" s="91">
        <v>268</v>
      </c>
      <c r="C271" s="246"/>
      <c r="D271" s="246"/>
      <c r="E271" s="254"/>
      <c r="F271" s="249"/>
      <c r="G271" s="238"/>
      <c r="J271" s="177" t="str">
        <f>IF(OR(COUNTIF('Sch D2 Validation'!B269:C269,"Fail")&gt;0, AND(COUNTBLANK(C271:E271)=3, OR(NOT(ISBLANK(F271)), NOT(ISBLANK(G271)))), AND(COUNTBLANK(C271:G271)&lt;5,COUNTBLANK(C271:G271)&gt;0)), "Fail", IF(K271="TRUE","Blank (Sch D)","Pass"))</f>
        <v>Blank (Sch D)</v>
      </c>
      <c r="K271" s="177" t="str">
        <f t="shared" si="4"/>
        <v>TRUE</v>
      </c>
    </row>
    <row r="272" spans="2:11" x14ac:dyDescent="0.2">
      <c r="B272" s="91">
        <v>269</v>
      </c>
      <c r="C272" s="246"/>
      <c r="D272" s="246"/>
      <c r="E272" s="254"/>
      <c r="F272" s="249"/>
      <c r="G272" s="238"/>
      <c r="J272" s="177" t="str">
        <f>IF(OR(COUNTIF('Sch D2 Validation'!B270:C270,"Fail")&gt;0, AND(COUNTBLANK(C272:E272)=3, OR(NOT(ISBLANK(F272)), NOT(ISBLANK(G272)))), AND(COUNTBLANK(C272:G272)&lt;5,COUNTBLANK(C272:G272)&gt;0)), "Fail", IF(K272="TRUE","Blank (Sch D)","Pass"))</f>
        <v>Blank (Sch D)</v>
      </c>
      <c r="K272" s="177" t="str">
        <f t="shared" si="4"/>
        <v>TRUE</v>
      </c>
    </row>
    <row r="273" spans="2:11" x14ac:dyDescent="0.2">
      <c r="B273" s="91">
        <v>270</v>
      </c>
      <c r="C273" s="246"/>
      <c r="D273" s="246"/>
      <c r="E273" s="254"/>
      <c r="F273" s="249"/>
      <c r="G273" s="238"/>
      <c r="J273" s="177" t="str">
        <f>IF(OR(COUNTIF('Sch D2 Validation'!B271:C271,"Fail")&gt;0, AND(COUNTBLANK(C273:E273)=3, OR(NOT(ISBLANK(F273)), NOT(ISBLANK(G273)))), AND(COUNTBLANK(C273:G273)&lt;5,COUNTBLANK(C273:G273)&gt;0)), "Fail", IF(K273="TRUE","Blank (Sch D)","Pass"))</f>
        <v>Blank (Sch D)</v>
      </c>
      <c r="K273" s="177" t="str">
        <f t="shared" si="4"/>
        <v>TRUE</v>
      </c>
    </row>
    <row r="274" spans="2:11" x14ac:dyDescent="0.2">
      <c r="B274" s="91">
        <v>271</v>
      </c>
      <c r="C274" s="246"/>
      <c r="D274" s="246"/>
      <c r="E274" s="254"/>
      <c r="F274" s="249"/>
      <c r="G274" s="238"/>
      <c r="J274" s="177" t="str">
        <f>IF(OR(COUNTIF('Sch D2 Validation'!B272:C272,"Fail")&gt;0, AND(COUNTBLANK(C274:E274)=3, OR(NOT(ISBLANK(F274)), NOT(ISBLANK(G274)))), AND(COUNTBLANK(C274:G274)&lt;5,COUNTBLANK(C274:G274)&gt;0)), "Fail", IF(K274="TRUE","Blank (Sch D)","Pass"))</f>
        <v>Blank (Sch D)</v>
      </c>
      <c r="K274" s="177" t="str">
        <f t="shared" si="4"/>
        <v>TRUE</v>
      </c>
    </row>
    <row r="275" spans="2:11" x14ac:dyDescent="0.2">
      <c r="B275" s="91">
        <v>272</v>
      </c>
      <c r="C275" s="246"/>
      <c r="D275" s="246"/>
      <c r="E275" s="254"/>
      <c r="F275" s="249"/>
      <c r="G275" s="238"/>
      <c r="J275" s="177" t="str">
        <f>IF(OR(COUNTIF('Sch D2 Validation'!B273:C273,"Fail")&gt;0, AND(COUNTBLANK(C275:E275)=3, OR(NOT(ISBLANK(F275)), NOT(ISBLANK(G275)))), AND(COUNTBLANK(C275:G275)&lt;5,COUNTBLANK(C275:G275)&gt;0)), "Fail", IF(K275="TRUE","Blank (Sch D)","Pass"))</f>
        <v>Blank (Sch D)</v>
      </c>
      <c r="K275" s="177" t="str">
        <f t="shared" si="4"/>
        <v>TRUE</v>
      </c>
    </row>
    <row r="276" spans="2:11" x14ac:dyDescent="0.2">
      <c r="B276" s="91">
        <v>273</v>
      </c>
      <c r="C276" s="246"/>
      <c r="D276" s="246"/>
      <c r="E276" s="254"/>
      <c r="F276" s="249"/>
      <c r="G276" s="238"/>
      <c r="J276" s="177" t="str">
        <f>IF(OR(COUNTIF('Sch D2 Validation'!B274:C274,"Fail")&gt;0, AND(COUNTBLANK(C276:E276)=3, OR(NOT(ISBLANK(F276)), NOT(ISBLANK(G276)))), AND(COUNTBLANK(C276:G276)&lt;5,COUNTBLANK(C276:G276)&gt;0)), "Fail", IF(K276="TRUE","Blank (Sch D)","Pass"))</f>
        <v>Blank (Sch D)</v>
      </c>
      <c r="K276" s="177" t="str">
        <f t="shared" si="4"/>
        <v>TRUE</v>
      </c>
    </row>
    <row r="277" spans="2:11" x14ac:dyDescent="0.2">
      <c r="B277" s="91">
        <v>274</v>
      </c>
      <c r="C277" s="246"/>
      <c r="D277" s="246"/>
      <c r="E277" s="254"/>
      <c r="F277" s="249"/>
      <c r="G277" s="238"/>
      <c r="J277" s="177" t="str">
        <f>IF(OR(COUNTIF('Sch D2 Validation'!B275:C275,"Fail")&gt;0, AND(COUNTBLANK(C277:E277)=3, OR(NOT(ISBLANK(F277)), NOT(ISBLANK(G277)))), AND(COUNTBLANK(C277:G277)&lt;5,COUNTBLANK(C277:G277)&gt;0)), "Fail", IF(K277="TRUE","Blank (Sch D)","Pass"))</f>
        <v>Blank (Sch D)</v>
      </c>
      <c r="K277" s="177" t="str">
        <f t="shared" si="4"/>
        <v>TRUE</v>
      </c>
    </row>
    <row r="278" spans="2:11" x14ac:dyDescent="0.2">
      <c r="B278" s="91">
        <v>275</v>
      </c>
      <c r="C278" s="246"/>
      <c r="D278" s="246"/>
      <c r="E278" s="254"/>
      <c r="F278" s="249"/>
      <c r="G278" s="238"/>
      <c r="J278" s="177" t="str">
        <f>IF(OR(COUNTIF('Sch D2 Validation'!B276:C276,"Fail")&gt;0, AND(COUNTBLANK(C278:E278)=3, OR(NOT(ISBLANK(F278)), NOT(ISBLANK(G278)))), AND(COUNTBLANK(C278:G278)&lt;5,COUNTBLANK(C278:G278)&gt;0)), "Fail", IF(K278="TRUE","Blank (Sch D)","Pass"))</f>
        <v>Blank (Sch D)</v>
      </c>
      <c r="K278" s="177" t="str">
        <f t="shared" si="4"/>
        <v>TRUE</v>
      </c>
    </row>
    <row r="279" spans="2:11" x14ac:dyDescent="0.2">
      <c r="B279" s="91">
        <v>276</v>
      </c>
      <c r="C279" s="246"/>
      <c r="D279" s="246"/>
      <c r="E279" s="254"/>
      <c r="F279" s="249"/>
      <c r="G279" s="238"/>
      <c r="J279" s="177" t="str">
        <f>IF(OR(COUNTIF('Sch D2 Validation'!B277:C277,"Fail")&gt;0, AND(COUNTBLANK(C279:E279)=3, OR(NOT(ISBLANK(F279)), NOT(ISBLANK(G279)))), AND(COUNTBLANK(C279:G279)&lt;5,COUNTBLANK(C279:G279)&gt;0)), "Fail", IF(K279="TRUE","Blank (Sch D)","Pass"))</f>
        <v>Blank (Sch D)</v>
      </c>
      <c r="K279" s="177" t="str">
        <f t="shared" si="4"/>
        <v>TRUE</v>
      </c>
    </row>
    <row r="280" spans="2:11" x14ac:dyDescent="0.2">
      <c r="B280" s="91">
        <v>277</v>
      </c>
      <c r="C280" s="246"/>
      <c r="D280" s="246"/>
      <c r="E280" s="254"/>
      <c r="F280" s="249"/>
      <c r="G280" s="238"/>
      <c r="J280" s="177" t="str">
        <f>IF(OR(COUNTIF('Sch D2 Validation'!B278:C278,"Fail")&gt;0, AND(COUNTBLANK(C280:E280)=3, OR(NOT(ISBLANK(F280)), NOT(ISBLANK(G280)))), AND(COUNTBLANK(C280:G280)&lt;5,COUNTBLANK(C280:G280)&gt;0)), "Fail", IF(K280="TRUE","Blank (Sch D)","Pass"))</f>
        <v>Blank (Sch D)</v>
      </c>
      <c r="K280" s="177" t="str">
        <f t="shared" si="4"/>
        <v>TRUE</v>
      </c>
    </row>
    <row r="281" spans="2:11" x14ac:dyDescent="0.2">
      <c r="B281" s="91">
        <v>278</v>
      </c>
      <c r="C281" s="246"/>
      <c r="D281" s="246"/>
      <c r="E281" s="254"/>
      <c r="F281" s="249"/>
      <c r="G281" s="238"/>
      <c r="J281" s="177" t="str">
        <f>IF(OR(COUNTIF('Sch D2 Validation'!B279:C279,"Fail")&gt;0, AND(COUNTBLANK(C281:E281)=3, OR(NOT(ISBLANK(F281)), NOT(ISBLANK(G281)))), AND(COUNTBLANK(C281:G281)&lt;5,COUNTBLANK(C281:G281)&gt;0)), "Fail", IF(K281="TRUE","Blank (Sch D)","Pass"))</f>
        <v>Blank (Sch D)</v>
      </c>
      <c r="K281" s="177" t="str">
        <f t="shared" si="4"/>
        <v>TRUE</v>
      </c>
    </row>
    <row r="282" spans="2:11" x14ac:dyDescent="0.2">
      <c r="B282" s="91">
        <v>279</v>
      </c>
      <c r="C282" s="246"/>
      <c r="D282" s="246"/>
      <c r="E282" s="254"/>
      <c r="F282" s="249"/>
      <c r="G282" s="238"/>
      <c r="J282" s="177" t="str">
        <f>IF(OR(COUNTIF('Sch D2 Validation'!B280:C280,"Fail")&gt;0, AND(COUNTBLANK(C282:E282)=3, OR(NOT(ISBLANK(F282)), NOT(ISBLANK(G282)))), AND(COUNTBLANK(C282:G282)&lt;5,COUNTBLANK(C282:G282)&gt;0)), "Fail", IF(K282="TRUE","Blank (Sch D)","Pass"))</f>
        <v>Blank (Sch D)</v>
      </c>
      <c r="K282" s="177" t="str">
        <f t="shared" si="4"/>
        <v>TRUE</v>
      </c>
    </row>
    <row r="283" spans="2:11" x14ac:dyDescent="0.2">
      <c r="B283" s="91">
        <v>280</v>
      </c>
      <c r="C283" s="246"/>
      <c r="D283" s="246"/>
      <c r="E283" s="254"/>
      <c r="F283" s="249"/>
      <c r="G283" s="238"/>
      <c r="J283" s="177" t="str">
        <f>IF(OR(COUNTIF('Sch D2 Validation'!B281:C281,"Fail")&gt;0, AND(COUNTBLANK(C283:E283)=3, OR(NOT(ISBLANK(F283)), NOT(ISBLANK(G283)))), AND(COUNTBLANK(C283:G283)&lt;5,COUNTBLANK(C283:G283)&gt;0)), "Fail", IF(K283="TRUE","Blank (Sch D)","Pass"))</f>
        <v>Blank (Sch D)</v>
      </c>
      <c r="K283" s="177" t="str">
        <f t="shared" si="4"/>
        <v>TRUE</v>
      </c>
    </row>
    <row r="284" spans="2:11" x14ac:dyDescent="0.2">
      <c r="B284" s="91">
        <v>281</v>
      </c>
      <c r="C284" s="246"/>
      <c r="D284" s="246"/>
      <c r="E284" s="254"/>
      <c r="F284" s="249"/>
      <c r="G284" s="238"/>
      <c r="J284" s="177" t="str">
        <f>IF(OR(COUNTIF('Sch D2 Validation'!B282:C282,"Fail")&gt;0, AND(COUNTBLANK(C284:E284)=3, OR(NOT(ISBLANK(F284)), NOT(ISBLANK(G284)))), AND(COUNTBLANK(C284:G284)&lt;5,COUNTBLANK(C284:G284)&gt;0)), "Fail", IF(K284="TRUE","Blank (Sch D)","Pass"))</f>
        <v>Blank (Sch D)</v>
      </c>
      <c r="K284" s="177" t="str">
        <f t="shared" si="4"/>
        <v>TRUE</v>
      </c>
    </row>
    <row r="285" spans="2:11" x14ac:dyDescent="0.2">
      <c r="B285" s="91">
        <v>282</v>
      </c>
      <c r="C285" s="246"/>
      <c r="D285" s="246"/>
      <c r="E285" s="254"/>
      <c r="F285" s="249"/>
      <c r="G285" s="238"/>
      <c r="J285" s="177" t="str">
        <f>IF(OR(COUNTIF('Sch D2 Validation'!B283:C283,"Fail")&gt;0, AND(COUNTBLANK(C285:E285)=3, OR(NOT(ISBLANK(F285)), NOT(ISBLANK(G285)))), AND(COUNTBLANK(C285:G285)&lt;5,COUNTBLANK(C285:G285)&gt;0)), "Fail", IF(K285="TRUE","Blank (Sch D)","Pass"))</f>
        <v>Blank (Sch D)</v>
      </c>
      <c r="K285" s="177" t="str">
        <f t="shared" si="4"/>
        <v>TRUE</v>
      </c>
    </row>
    <row r="286" spans="2:11" x14ac:dyDescent="0.2">
      <c r="B286" s="91">
        <v>283</v>
      </c>
      <c r="C286" s="246"/>
      <c r="D286" s="246"/>
      <c r="E286" s="254"/>
      <c r="F286" s="249"/>
      <c r="G286" s="238"/>
      <c r="J286" s="177" t="str">
        <f>IF(OR(COUNTIF('Sch D2 Validation'!B284:C284,"Fail")&gt;0, AND(COUNTBLANK(C286:E286)=3, OR(NOT(ISBLANK(F286)), NOT(ISBLANK(G286)))), AND(COUNTBLANK(C286:G286)&lt;5,COUNTBLANK(C286:G286)&gt;0)), "Fail", IF(K286="TRUE","Blank (Sch D)","Pass"))</f>
        <v>Blank (Sch D)</v>
      </c>
      <c r="K286" s="177" t="str">
        <f t="shared" si="4"/>
        <v>TRUE</v>
      </c>
    </row>
    <row r="287" spans="2:11" x14ac:dyDescent="0.2">
      <c r="B287" s="91">
        <v>284</v>
      </c>
      <c r="C287" s="246"/>
      <c r="D287" s="246"/>
      <c r="E287" s="254"/>
      <c r="F287" s="249"/>
      <c r="G287" s="238"/>
      <c r="J287" s="177" t="str">
        <f>IF(OR(COUNTIF('Sch D2 Validation'!B285:C285,"Fail")&gt;0, AND(COUNTBLANK(C287:E287)=3, OR(NOT(ISBLANK(F287)), NOT(ISBLANK(G287)))), AND(COUNTBLANK(C287:G287)&lt;5,COUNTBLANK(C287:G287)&gt;0)), "Fail", IF(K287="TRUE","Blank (Sch D)","Pass"))</f>
        <v>Blank (Sch D)</v>
      </c>
      <c r="K287" s="177" t="str">
        <f t="shared" si="4"/>
        <v>TRUE</v>
      </c>
    </row>
    <row r="288" spans="2:11" x14ac:dyDescent="0.2">
      <c r="B288" s="91">
        <v>285</v>
      </c>
      <c r="C288" s="246"/>
      <c r="D288" s="246"/>
      <c r="E288" s="254"/>
      <c r="F288" s="249"/>
      <c r="G288" s="238"/>
      <c r="J288" s="177" t="str">
        <f>IF(OR(COUNTIF('Sch D2 Validation'!B286:C286,"Fail")&gt;0, AND(COUNTBLANK(C288:E288)=3, OR(NOT(ISBLANK(F288)), NOT(ISBLANK(G288)))), AND(COUNTBLANK(C288:G288)&lt;5,COUNTBLANK(C288:G288)&gt;0)), "Fail", IF(K288="TRUE","Blank (Sch D)","Pass"))</f>
        <v>Blank (Sch D)</v>
      </c>
      <c r="K288" s="177" t="str">
        <f t="shared" si="4"/>
        <v>TRUE</v>
      </c>
    </row>
    <row r="289" spans="2:11" x14ac:dyDescent="0.2">
      <c r="B289" s="91">
        <v>286</v>
      </c>
      <c r="C289" s="246"/>
      <c r="D289" s="246"/>
      <c r="E289" s="254"/>
      <c r="F289" s="249"/>
      <c r="G289" s="238"/>
      <c r="J289" s="177" t="str">
        <f>IF(OR(COUNTIF('Sch D2 Validation'!B287:C287,"Fail")&gt;0, AND(COUNTBLANK(C289:E289)=3, OR(NOT(ISBLANK(F289)), NOT(ISBLANK(G289)))), AND(COUNTBLANK(C289:G289)&lt;5,COUNTBLANK(C289:G289)&gt;0)), "Fail", IF(K289="TRUE","Blank (Sch D)","Pass"))</f>
        <v>Blank (Sch D)</v>
      </c>
      <c r="K289" s="177" t="str">
        <f t="shared" si="4"/>
        <v>TRUE</v>
      </c>
    </row>
    <row r="290" spans="2:11" x14ac:dyDescent="0.2">
      <c r="B290" s="91">
        <v>287</v>
      </c>
      <c r="C290" s="246"/>
      <c r="D290" s="246"/>
      <c r="E290" s="254"/>
      <c r="F290" s="249"/>
      <c r="G290" s="238"/>
      <c r="J290" s="177" t="str">
        <f>IF(OR(COUNTIF('Sch D2 Validation'!B288:C288,"Fail")&gt;0, AND(COUNTBLANK(C290:E290)=3, OR(NOT(ISBLANK(F290)), NOT(ISBLANK(G290)))), AND(COUNTBLANK(C290:G290)&lt;5,COUNTBLANK(C290:G290)&gt;0)), "Fail", IF(K290="TRUE","Blank (Sch D)","Pass"))</f>
        <v>Blank (Sch D)</v>
      </c>
      <c r="K290" s="177" t="str">
        <f t="shared" si="4"/>
        <v>TRUE</v>
      </c>
    </row>
    <row r="291" spans="2:11" x14ac:dyDescent="0.2">
      <c r="B291" s="91">
        <v>288</v>
      </c>
      <c r="C291" s="246"/>
      <c r="D291" s="246"/>
      <c r="E291" s="254"/>
      <c r="F291" s="249"/>
      <c r="G291" s="238"/>
      <c r="J291" s="177" t="str">
        <f>IF(OR(COUNTIF('Sch D2 Validation'!B289:C289,"Fail")&gt;0, AND(COUNTBLANK(C291:E291)=3, OR(NOT(ISBLANK(F291)), NOT(ISBLANK(G291)))), AND(COUNTBLANK(C291:G291)&lt;5,COUNTBLANK(C291:G291)&gt;0)), "Fail", IF(K291="TRUE","Blank (Sch D)","Pass"))</f>
        <v>Blank (Sch D)</v>
      </c>
      <c r="K291" s="177" t="str">
        <f t="shared" si="4"/>
        <v>TRUE</v>
      </c>
    </row>
    <row r="292" spans="2:11" x14ac:dyDescent="0.2">
      <c r="B292" s="91">
        <v>289</v>
      </c>
      <c r="C292" s="246"/>
      <c r="D292" s="246"/>
      <c r="E292" s="254"/>
      <c r="F292" s="249"/>
      <c r="G292" s="238"/>
      <c r="J292" s="177" t="str">
        <f>IF(OR(COUNTIF('Sch D2 Validation'!B290:C290,"Fail")&gt;0, AND(COUNTBLANK(C292:E292)=3, OR(NOT(ISBLANK(F292)), NOT(ISBLANK(G292)))), AND(COUNTBLANK(C292:G292)&lt;5,COUNTBLANK(C292:G292)&gt;0)), "Fail", IF(K292="TRUE","Blank (Sch D)","Pass"))</f>
        <v>Blank (Sch D)</v>
      </c>
      <c r="K292" s="177" t="str">
        <f t="shared" si="4"/>
        <v>TRUE</v>
      </c>
    </row>
    <row r="293" spans="2:11" x14ac:dyDescent="0.2">
      <c r="B293" s="91">
        <v>290</v>
      </c>
      <c r="C293" s="246"/>
      <c r="D293" s="246"/>
      <c r="E293" s="254"/>
      <c r="F293" s="249"/>
      <c r="G293" s="238"/>
      <c r="J293" s="177" t="str">
        <f>IF(OR(COUNTIF('Sch D2 Validation'!B291:C291,"Fail")&gt;0, AND(COUNTBLANK(C293:E293)=3, OR(NOT(ISBLANK(F293)), NOT(ISBLANK(G293)))), AND(COUNTBLANK(C293:G293)&lt;5,COUNTBLANK(C293:G293)&gt;0)), "Fail", IF(K293="TRUE","Blank (Sch D)","Pass"))</f>
        <v>Blank (Sch D)</v>
      </c>
      <c r="K293" s="177" t="str">
        <f t="shared" si="4"/>
        <v>TRUE</v>
      </c>
    </row>
    <row r="294" spans="2:11" x14ac:dyDescent="0.2">
      <c r="B294" s="91">
        <v>291</v>
      </c>
      <c r="C294" s="246"/>
      <c r="D294" s="246"/>
      <c r="E294" s="254"/>
      <c r="F294" s="249"/>
      <c r="G294" s="238"/>
      <c r="J294" s="177" t="str">
        <f>IF(OR(COUNTIF('Sch D2 Validation'!B292:C292,"Fail")&gt;0, AND(COUNTBLANK(C294:E294)=3, OR(NOT(ISBLANK(F294)), NOT(ISBLANK(G294)))), AND(COUNTBLANK(C294:G294)&lt;5,COUNTBLANK(C294:G294)&gt;0)), "Fail", IF(K294="TRUE","Blank (Sch D)","Pass"))</f>
        <v>Blank (Sch D)</v>
      </c>
      <c r="K294" s="177" t="str">
        <f t="shared" si="4"/>
        <v>TRUE</v>
      </c>
    </row>
    <row r="295" spans="2:11" x14ac:dyDescent="0.2">
      <c r="B295" s="91">
        <v>292</v>
      </c>
      <c r="C295" s="246"/>
      <c r="D295" s="246"/>
      <c r="E295" s="254"/>
      <c r="F295" s="249"/>
      <c r="G295" s="238"/>
      <c r="J295" s="177" t="str">
        <f>IF(OR(COUNTIF('Sch D2 Validation'!B293:C293,"Fail")&gt;0, AND(COUNTBLANK(C295:E295)=3, OR(NOT(ISBLANK(F295)), NOT(ISBLANK(G295)))), AND(COUNTBLANK(C295:G295)&lt;5,COUNTBLANK(C295:G295)&gt;0)), "Fail", IF(K295="TRUE","Blank (Sch D)","Pass"))</f>
        <v>Blank (Sch D)</v>
      </c>
      <c r="K295" s="177" t="str">
        <f t="shared" si="4"/>
        <v>TRUE</v>
      </c>
    </row>
    <row r="296" spans="2:11" x14ac:dyDescent="0.2">
      <c r="B296" s="91">
        <v>293</v>
      </c>
      <c r="C296" s="246"/>
      <c r="D296" s="246"/>
      <c r="E296" s="254"/>
      <c r="F296" s="249"/>
      <c r="G296" s="238"/>
      <c r="J296" s="177" t="str">
        <f>IF(OR(COUNTIF('Sch D2 Validation'!B294:C294,"Fail")&gt;0, AND(COUNTBLANK(C296:E296)=3, OR(NOT(ISBLANK(F296)), NOT(ISBLANK(G296)))), AND(COUNTBLANK(C296:G296)&lt;5,COUNTBLANK(C296:G296)&gt;0)), "Fail", IF(K296="TRUE","Blank (Sch D)","Pass"))</f>
        <v>Blank (Sch D)</v>
      </c>
      <c r="K296" s="177" t="str">
        <f t="shared" si="4"/>
        <v>TRUE</v>
      </c>
    </row>
    <row r="297" spans="2:11" x14ac:dyDescent="0.2">
      <c r="B297" s="91">
        <v>294</v>
      </c>
      <c r="C297" s="246"/>
      <c r="D297" s="246"/>
      <c r="E297" s="254"/>
      <c r="F297" s="249"/>
      <c r="G297" s="238"/>
      <c r="J297" s="177" t="str">
        <f>IF(OR(COUNTIF('Sch D2 Validation'!B295:C295,"Fail")&gt;0, AND(COUNTBLANK(C297:E297)=3, OR(NOT(ISBLANK(F297)), NOT(ISBLANK(G297)))), AND(COUNTBLANK(C297:G297)&lt;5,COUNTBLANK(C297:G297)&gt;0)), "Fail", IF(K297="TRUE","Blank (Sch D)","Pass"))</f>
        <v>Blank (Sch D)</v>
      </c>
      <c r="K297" s="177" t="str">
        <f t="shared" si="4"/>
        <v>TRUE</v>
      </c>
    </row>
    <row r="298" spans="2:11" x14ac:dyDescent="0.2">
      <c r="B298" s="91">
        <v>295</v>
      </c>
      <c r="C298" s="246"/>
      <c r="D298" s="246"/>
      <c r="E298" s="254"/>
      <c r="F298" s="249"/>
      <c r="G298" s="238"/>
      <c r="J298" s="177" t="str">
        <f>IF(OR(COUNTIF('Sch D2 Validation'!B296:C296,"Fail")&gt;0, AND(COUNTBLANK(C298:E298)=3, OR(NOT(ISBLANK(F298)), NOT(ISBLANK(G298)))), AND(COUNTBLANK(C298:G298)&lt;5,COUNTBLANK(C298:G298)&gt;0)), "Fail", IF(K298="TRUE","Blank (Sch D)","Pass"))</f>
        <v>Blank (Sch D)</v>
      </c>
      <c r="K298" s="177" t="str">
        <f t="shared" si="4"/>
        <v>TRUE</v>
      </c>
    </row>
    <row r="299" spans="2:11" x14ac:dyDescent="0.2">
      <c r="B299" s="91">
        <v>296</v>
      </c>
      <c r="C299" s="246"/>
      <c r="D299" s="246"/>
      <c r="E299" s="254"/>
      <c r="F299" s="249"/>
      <c r="G299" s="238"/>
      <c r="J299" s="177" t="str">
        <f>IF(OR(COUNTIF('Sch D2 Validation'!B297:C297,"Fail")&gt;0, AND(COUNTBLANK(C299:E299)=3, OR(NOT(ISBLANK(F299)), NOT(ISBLANK(G299)))), AND(COUNTBLANK(C299:G299)&lt;5,COUNTBLANK(C299:G299)&gt;0)), "Fail", IF(K299="TRUE","Blank (Sch D)","Pass"))</f>
        <v>Blank (Sch D)</v>
      </c>
      <c r="K299" s="177" t="str">
        <f t="shared" si="4"/>
        <v>TRUE</v>
      </c>
    </row>
    <row r="300" spans="2:11" x14ac:dyDescent="0.2">
      <c r="B300" s="91">
        <v>297</v>
      </c>
      <c r="C300" s="246"/>
      <c r="D300" s="246"/>
      <c r="E300" s="254"/>
      <c r="F300" s="249"/>
      <c r="G300" s="238"/>
      <c r="J300" s="177" t="str">
        <f>IF(OR(COUNTIF('Sch D2 Validation'!B298:C298,"Fail")&gt;0, AND(COUNTBLANK(C300:E300)=3, OR(NOT(ISBLANK(F300)), NOT(ISBLANK(G300)))), AND(COUNTBLANK(C300:G300)&lt;5,COUNTBLANK(C300:G300)&gt;0)), "Fail", IF(K300="TRUE","Blank (Sch D)","Pass"))</f>
        <v>Blank (Sch D)</v>
      </c>
      <c r="K300" s="177" t="str">
        <f t="shared" si="4"/>
        <v>TRUE</v>
      </c>
    </row>
    <row r="301" spans="2:11" x14ac:dyDescent="0.2">
      <c r="B301" s="91">
        <v>298</v>
      </c>
      <c r="C301" s="246"/>
      <c r="D301" s="246"/>
      <c r="E301" s="254"/>
      <c r="F301" s="249"/>
      <c r="G301" s="238"/>
      <c r="J301" s="177" t="str">
        <f>IF(OR(COUNTIF('Sch D2 Validation'!B299:C299,"Fail")&gt;0, AND(COUNTBLANK(C301:E301)=3, OR(NOT(ISBLANK(F301)), NOT(ISBLANK(G301)))), AND(COUNTBLANK(C301:G301)&lt;5,COUNTBLANK(C301:G301)&gt;0)), "Fail", IF(K301="TRUE","Blank (Sch D)","Pass"))</f>
        <v>Blank (Sch D)</v>
      </c>
      <c r="K301" s="177" t="str">
        <f t="shared" si="4"/>
        <v>TRUE</v>
      </c>
    </row>
    <row r="302" spans="2:11" x14ac:dyDescent="0.2">
      <c r="B302" s="91">
        <v>299</v>
      </c>
      <c r="C302" s="246"/>
      <c r="D302" s="246"/>
      <c r="E302" s="254"/>
      <c r="F302" s="249"/>
      <c r="G302" s="238"/>
      <c r="J302" s="177" t="str">
        <f>IF(OR(COUNTIF('Sch D2 Validation'!B300:C300,"Fail")&gt;0, AND(COUNTBLANK(C302:E302)=3, OR(NOT(ISBLANK(F302)), NOT(ISBLANK(G302)))), AND(COUNTBLANK(C302:G302)&lt;5,COUNTBLANK(C302:G302)&gt;0)), "Fail", IF(K302="TRUE","Blank (Sch D)","Pass"))</f>
        <v>Blank (Sch D)</v>
      </c>
      <c r="K302" s="177" t="str">
        <f t="shared" si="4"/>
        <v>TRUE</v>
      </c>
    </row>
    <row r="303" spans="2:11" x14ac:dyDescent="0.2">
      <c r="B303" s="91">
        <v>300</v>
      </c>
      <c r="C303" s="246"/>
      <c r="D303" s="246"/>
      <c r="E303" s="254"/>
      <c r="F303" s="249"/>
      <c r="G303" s="238"/>
      <c r="J303" s="177" t="str">
        <f>IF(OR(COUNTIF('Sch D2 Validation'!B301:C301,"Fail")&gt;0, AND(COUNTBLANK(C303:E303)=3, OR(NOT(ISBLANK(F303)), NOT(ISBLANK(G303)))), AND(COUNTBLANK(C303:G303)&lt;5,COUNTBLANK(C303:G303)&gt;0)), "Fail", IF(K303="TRUE","Blank (Sch D)","Pass"))</f>
        <v>Blank (Sch D)</v>
      </c>
      <c r="K303" s="177" t="str">
        <f t="shared" si="4"/>
        <v>TRUE</v>
      </c>
    </row>
    <row r="304" spans="2:11" x14ac:dyDescent="0.2">
      <c r="B304" s="91">
        <v>301</v>
      </c>
      <c r="C304" s="246"/>
      <c r="D304" s="246"/>
      <c r="E304" s="254"/>
      <c r="F304" s="249"/>
      <c r="G304" s="238"/>
      <c r="J304" s="177" t="str">
        <f>IF(OR(COUNTIF('Sch D2 Validation'!B302:C302,"Fail")&gt;0, AND(COUNTBLANK(C304:E304)=3, OR(NOT(ISBLANK(F304)), NOT(ISBLANK(G304)))), AND(COUNTBLANK(C304:G304)&lt;5,COUNTBLANK(C304:G304)&gt;0)), "Fail", IF(K304="TRUE","Blank (Sch D)","Pass"))</f>
        <v>Blank (Sch D)</v>
      </c>
      <c r="K304" s="177" t="str">
        <f t="shared" ref="K304:K367" si="5">IF(COUNTBLANK(C304:G304)=5,"TRUE","FALSE")</f>
        <v>TRUE</v>
      </c>
    </row>
    <row r="305" spans="2:11" x14ac:dyDescent="0.2">
      <c r="B305" s="91">
        <v>302</v>
      </c>
      <c r="C305" s="246"/>
      <c r="D305" s="246"/>
      <c r="E305" s="254"/>
      <c r="F305" s="249"/>
      <c r="G305" s="238"/>
      <c r="J305" s="177" t="str">
        <f>IF(OR(COUNTIF('Sch D2 Validation'!B303:C303,"Fail")&gt;0, AND(COUNTBLANK(C305:E305)=3, OR(NOT(ISBLANK(F305)), NOT(ISBLANK(G305)))), AND(COUNTBLANK(C305:G305)&lt;5,COUNTBLANK(C305:G305)&gt;0)), "Fail", IF(K305="TRUE","Blank (Sch D)","Pass"))</f>
        <v>Blank (Sch D)</v>
      </c>
      <c r="K305" s="177" t="str">
        <f t="shared" si="5"/>
        <v>TRUE</v>
      </c>
    </row>
    <row r="306" spans="2:11" x14ac:dyDescent="0.2">
      <c r="B306" s="91">
        <v>303</v>
      </c>
      <c r="C306" s="246"/>
      <c r="D306" s="246"/>
      <c r="E306" s="254"/>
      <c r="F306" s="249"/>
      <c r="G306" s="238"/>
      <c r="J306" s="177" t="str">
        <f>IF(OR(COUNTIF('Sch D2 Validation'!B304:C304,"Fail")&gt;0, AND(COUNTBLANK(C306:E306)=3, OR(NOT(ISBLANK(F306)), NOT(ISBLANK(G306)))), AND(COUNTBLANK(C306:G306)&lt;5,COUNTBLANK(C306:G306)&gt;0)), "Fail", IF(K306="TRUE","Blank (Sch D)","Pass"))</f>
        <v>Blank (Sch D)</v>
      </c>
      <c r="K306" s="177" t="str">
        <f t="shared" si="5"/>
        <v>TRUE</v>
      </c>
    </row>
    <row r="307" spans="2:11" x14ac:dyDescent="0.2">
      <c r="B307" s="91">
        <v>304</v>
      </c>
      <c r="C307" s="246"/>
      <c r="D307" s="246"/>
      <c r="E307" s="254"/>
      <c r="F307" s="249"/>
      <c r="G307" s="238"/>
      <c r="J307" s="177" t="str">
        <f>IF(OR(COUNTIF('Sch D2 Validation'!B305:C305,"Fail")&gt;0, AND(COUNTBLANK(C307:E307)=3, OR(NOT(ISBLANK(F307)), NOT(ISBLANK(G307)))), AND(COUNTBLANK(C307:G307)&lt;5,COUNTBLANK(C307:G307)&gt;0)), "Fail", IF(K307="TRUE","Blank (Sch D)","Pass"))</f>
        <v>Blank (Sch D)</v>
      </c>
      <c r="K307" s="177" t="str">
        <f t="shared" si="5"/>
        <v>TRUE</v>
      </c>
    </row>
    <row r="308" spans="2:11" x14ac:dyDescent="0.2">
      <c r="B308" s="91">
        <v>305</v>
      </c>
      <c r="C308" s="246"/>
      <c r="D308" s="246"/>
      <c r="E308" s="254"/>
      <c r="F308" s="249"/>
      <c r="G308" s="238"/>
      <c r="J308" s="177" t="str">
        <f>IF(OR(COUNTIF('Sch D2 Validation'!B306:C306,"Fail")&gt;0, AND(COUNTBLANK(C308:E308)=3, OR(NOT(ISBLANK(F308)), NOT(ISBLANK(G308)))), AND(COUNTBLANK(C308:G308)&lt;5,COUNTBLANK(C308:G308)&gt;0)), "Fail", IF(K308="TRUE","Blank (Sch D)","Pass"))</f>
        <v>Blank (Sch D)</v>
      </c>
      <c r="K308" s="177" t="str">
        <f t="shared" si="5"/>
        <v>TRUE</v>
      </c>
    </row>
    <row r="309" spans="2:11" x14ac:dyDescent="0.2">
      <c r="B309" s="91">
        <v>306</v>
      </c>
      <c r="C309" s="246"/>
      <c r="D309" s="246"/>
      <c r="E309" s="254"/>
      <c r="F309" s="249"/>
      <c r="G309" s="238"/>
      <c r="J309" s="177" t="str">
        <f>IF(OR(COUNTIF('Sch D2 Validation'!B307:C307,"Fail")&gt;0, AND(COUNTBLANK(C309:E309)=3, OR(NOT(ISBLANK(F309)), NOT(ISBLANK(G309)))), AND(COUNTBLANK(C309:G309)&lt;5,COUNTBLANK(C309:G309)&gt;0)), "Fail", IF(K309="TRUE","Blank (Sch D)","Pass"))</f>
        <v>Blank (Sch D)</v>
      </c>
      <c r="K309" s="177" t="str">
        <f t="shared" si="5"/>
        <v>TRUE</v>
      </c>
    </row>
    <row r="310" spans="2:11" x14ac:dyDescent="0.2">
      <c r="B310" s="91">
        <v>307</v>
      </c>
      <c r="C310" s="246"/>
      <c r="D310" s="246"/>
      <c r="E310" s="254"/>
      <c r="F310" s="249"/>
      <c r="G310" s="238"/>
      <c r="J310" s="177" t="str">
        <f>IF(OR(COUNTIF('Sch D2 Validation'!B308:C308,"Fail")&gt;0, AND(COUNTBLANK(C310:E310)=3, OR(NOT(ISBLANK(F310)), NOT(ISBLANK(G310)))), AND(COUNTBLANK(C310:G310)&lt;5,COUNTBLANK(C310:G310)&gt;0)), "Fail", IF(K310="TRUE","Blank (Sch D)","Pass"))</f>
        <v>Blank (Sch D)</v>
      </c>
      <c r="K310" s="177" t="str">
        <f t="shared" si="5"/>
        <v>TRUE</v>
      </c>
    </row>
    <row r="311" spans="2:11" x14ac:dyDescent="0.2">
      <c r="B311" s="91">
        <v>308</v>
      </c>
      <c r="C311" s="246"/>
      <c r="D311" s="246"/>
      <c r="E311" s="254"/>
      <c r="F311" s="249"/>
      <c r="G311" s="238"/>
      <c r="J311" s="177" t="str">
        <f>IF(OR(COUNTIF('Sch D2 Validation'!B309:C309,"Fail")&gt;0, AND(COUNTBLANK(C311:E311)=3, OR(NOT(ISBLANK(F311)), NOT(ISBLANK(G311)))), AND(COUNTBLANK(C311:G311)&lt;5,COUNTBLANK(C311:G311)&gt;0)), "Fail", IF(K311="TRUE","Blank (Sch D)","Pass"))</f>
        <v>Blank (Sch D)</v>
      </c>
      <c r="K311" s="177" t="str">
        <f t="shared" si="5"/>
        <v>TRUE</v>
      </c>
    </row>
    <row r="312" spans="2:11" x14ac:dyDescent="0.2">
      <c r="B312" s="91">
        <v>309</v>
      </c>
      <c r="C312" s="246"/>
      <c r="D312" s="246"/>
      <c r="E312" s="254"/>
      <c r="F312" s="249"/>
      <c r="G312" s="238"/>
      <c r="J312" s="177" t="str">
        <f>IF(OR(COUNTIF('Sch D2 Validation'!B310:C310,"Fail")&gt;0, AND(COUNTBLANK(C312:E312)=3, OR(NOT(ISBLANK(F312)), NOT(ISBLANK(G312)))), AND(COUNTBLANK(C312:G312)&lt;5,COUNTBLANK(C312:G312)&gt;0)), "Fail", IF(K312="TRUE","Blank (Sch D)","Pass"))</f>
        <v>Blank (Sch D)</v>
      </c>
      <c r="K312" s="177" t="str">
        <f t="shared" si="5"/>
        <v>TRUE</v>
      </c>
    </row>
    <row r="313" spans="2:11" x14ac:dyDescent="0.2">
      <c r="B313" s="91">
        <v>310</v>
      </c>
      <c r="C313" s="246"/>
      <c r="D313" s="246"/>
      <c r="E313" s="254"/>
      <c r="F313" s="249"/>
      <c r="G313" s="238"/>
      <c r="J313" s="177" t="str">
        <f>IF(OR(COUNTIF('Sch D2 Validation'!B311:C311,"Fail")&gt;0, AND(COUNTBLANK(C313:E313)=3, OR(NOT(ISBLANK(F313)), NOT(ISBLANK(G313)))), AND(COUNTBLANK(C313:G313)&lt;5,COUNTBLANK(C313:G313)&gt;0)), "Fail", IF(K313="TRUE","Blank (Sch D)","Pass"))</f>
        <v>Blank (Sch D)</v>
      </c>
      <c r="K313" s="177" t="str">
        <f t="shared" si="5"/>
        <v>TRUE</v>
      </c>
    </row>
    <row r="314" spans="2:11" x14ac:dyDescent="0.2">
      <c r="B314" s="91">
        <v>311</v>
      </c>
      <c r="C314" s="246"/>
      <c r="D314" s="246"/>
      <c r="E314" s="254"/>
      <c r="F314" s="249"/>
      <c r="G314" s="238"/>
      <c r="J314" s="177" t="str">
        <f>IF(OR(COUNTIF('Sch D2 Validation'!B312:C312,"Fail")&gt;0, AND(COUNTBLANK(C314:E314)=3, OR(NOT(ISBLANK(F314)), NOT(ISBLANK(G314)))), AND(COUNTBLANK(C314:G314)&lt;5,COUNTBLANK(C314:G314)&gt;0)), "Fail", IF(K314="TRUE","Blank (Sch D)","Pass"))</f>
        <v>Blank (Sch D)</v>
      </c>
      <c r="K314" s="177" t="str">
        <f t="shared" si="5"/>
        <v>TRUE</v>
      </c>
    </row>
    <row r="315" spans="2:11" x14ac:dyDescent="0.2">
      <c r="B315" s="91">
        <v>312</v>
      </c>
      <c r="C315" s="246"/>
      <c r="D315" s="246"/>
      <c r="E315" s="254"/>
      <c r="F315" s="249"/>
      <c r="G315" s="238"/>
      <c r="J315" s="177" t="str">
        <f>IF(OR(COUNTIF('Sch D2 Validation'!B313:C313,"Fail")&gt;0, AND(COUNTBLANK(C315:E315)=3, OR(NOT(ISBLANK(F315)), NOT(ISBLANK(G315)))), AND(COUNTBLANK(C315:G315)&lt;5,COUNTBLANK(C315:G315)&gt;0)), "Fail", IF(K315="TRUE","Blank (Sch D)","Pass"))</f>
        <v>Blank (Sch D)</v>
      </c>
      <c r="K315" s="177" t="str">
        <f t="shared" si="5"/>
        <v>TRUE</v>
      </c>
    </row>
    <row r="316" spans="2:11" x14ac:dyDescent="0.2">
      <c r="B316" s="91">
        <v>313</v>
      </c>
      <c r="C316" s="246"/>
      <c r="D316" s="246"/>
      <c r="E316" s="254"/>
      <c r="F316" s="249"/>
      <c r="G316" s="238"/>
      <c r="J316" s="177" t="str">
        <f>IF(OR(COUNTIF('Sch D2 Validation'!B314:C314,"Fail")&gt;0, AND(COUNTBLANK(C316:E316)=3, OR(NOT(ISBLANK(F316)), NOT(ISBLANK(G316)))), AND(COUNTBLANK(C316:G316)&lt;5,COUNTBLANK(C316:G316)&gt;0)), "Fail", IF(K316="TRUE","Blank (Sch D)","Pass"))</f>
        <v>Blank (Sch D)</v>
      </c>
      <c r="K316" s="177" t="str">
        <f t="shared" si="5"/>
        <v>TRUE</v>
      </c>
    </row>
    <row r="317" spans="2:11" x14ac:dyDescent="0.2">
      <c r="B317" s="91">
        <v>314</v>
      </c>
      <c r="C317" s="246"/>
      <c r="D317" s="246"/>
      <c r="E317" s="254"/>
      <c r="F317" s="249"/>
      <c r="G317" s="238"/>
      <c r="J317" s="177" t="str">
        <f>IF(OR(COUNTIF('Sch D2 Validation'!B315:C315,"Fail")&gt;0, AND(COUNTBLANK(C317:E317)=3, OR(NOT(ISBLANK(F317)), NOT(ISBLANK(G317)))), AND(COUNTBLANK(C317:G317)&lt;5,COUNTBLANK(C317:G317)&gt;0)), "Fail", IF(K317="TRUE","Blank (Sch D)","Pass"))</f>
        <v>Blank (Sch D)</v>
      </c>
      <c r="K317" s="177" t="str">
        <f t="shared" si="5"/>
        <v>TRUE</v>
      </c>
    </row>
    <row r="318" spans="2:11" x14ac:dyDescent="0.2">
      <c r="B318" s="91">
        <v>315</v>
      </c>
      <c r="C318" s="246"/>
      <c r="D318" s="246"/>
      <c r="E318" s="254"/>
      <c r="F318" s="249"/>
      <c r="G318" s="238"/>
      <c r="J318" s="177" t="str">
        <f>IF(OR(COUNTIF('Sch D2 Validation'!B316:C316,"Fail")&gt;0, AND(COUNTBLANK(C318:E318)=3, OR(NOT(ISBLANK(F318)), NOT(ISBLANK(G318)))), AND(COUNTBLANK(C318:G318)&lt;5,COUNTBLANK(C318:G318)&gt;0)), "Fail", IF(K318="TRUE","Blank (Sch D)","Pass"))</f>
        <v>Blank (Sch D)</v>
      </c>
      <c r="K318" s="177" t="str">
        <f t="shared" si="5"/>
        <v>TRUE</v>
      </c>
    </row>
    <row r="319" spans="2:11" x14ac:dyDescent="0.2">
      <c r="B319" s="91">
        <v>316</v>
      </c>
      <c r="C319" s="246"/>
      <c r="D319" s="246"/>
      <c r="E319" s="254"/>
      <c r="F319" s="249"/>
      <c r="G319" s="238"/>
      <c r="J319" s="177" t="str">
        <f>IF(OR(COUNTIF('Sch D2 Validation'!B317:C317,"Fail")&gt;0, AND(COUNTBLANK(C319:E319)=3, OR(NOT(ISBLANK(F319)), NOT(ISBLANK(G319)))), AND(COUNTBLANK(C319:G319)&lt;5,COUNTBLANK(C319:G319)&gt;0)), "Fail", IF(K319="TRUE","Blank (Sch D)","Pass"))</f>
        <v>Blank (Sch D)</v>
      </c>
      <c r="K319" s="177" t="str">
        <f t="shared" si="5"/>
        <v>TRUE</v>
      </c>
    </row>
    <row r="320" spans="2:11" x14ac:dyDescent="0.2">
      <c r="B320" s="91">
        <v>317</v>
      </c>
      <c r="C320" s="246"/>
      <c r="D320" s="246"/>
      <c r="E320" s="254"/>
      <c r="F320" s="249"/>
      <c r="G320" s="238"/>
      <c r="J320" s="177" t="str">
        <f>IF(OR(COUNTIF('Sch D2 Validation'!B318:C318,"Fail")&gt;0, AND(COUNTBLANK(C320:E320)=3, OR(NOT(ISBLANK(F320)), NOT(ISBLANK(G320)))), AND(COUNTBLANK(C320:G320)&lt;5,COUNTBLANK(C320:G320)&gt;0)), "Fail", IF(K320="TRUE","Blank (Sch D)","Pass"))</f>
        <v>Blank (Sch D)</v>
      </c>
      <c r="K320" s="177" t="str">
        <f t="shared" si="5"/>
        <v>TRUE</v>
      </c>
    </row>
    <row r="321" spans="2:11" x14ac:dyDescent="0.2">
      <c r="B321" s="91">
        <v>318</v>
      </c>
      <c r="C321" s="246"/>
      <c r="D321" s="246"/>
      <c r="E321" s="254"/>
      <c r="F321" s="249"/>
      <c r="G321" s="238"/>
      <c r="J321" s="177" t="str">
        <f>IF(OR(COUNTIF('Sch D2 Validation'!B319:C319,"Fail")&gt;0, AND(COUNTBLANK(C321:E321)=3, OR(NOT(ISBLANK(F321)), NOT(ISBLANK(G321)))), AND(COUNTBLANK(C321:G321)&lt;5,COUNTBLANK(C321:G321)&gt;0)), "Fail", IF(K321="TRUE","Blank (Sch D)","Pass"))</f>
        <v>Blank (Sch D)</v>
      </c>
      <c r="K321" s="177" t="str">
        <f t="shared" si="5"/>
        <v>TRUE</v>
      </c>
    </row>
    <row r="322" spans="2:11" x14ac:dyDescent="0.2">
      <c r="B322" s="91">
        <v>319</v>
      </c>
      <c r="C322" s="246"/>
      <c r="D322" s="246"/>
      <c r="E322" s="254"/>
      <c r="F322" s="249"/>
      <c r="G322" s="238"/>
      <c r="J322" s="177" t="str">
        <f>IF(OR(COUNTIF('Sch D2 Validation'!B320:C320,"Fail")&gt;0, AND(COUNTBLANK(C322:E322)=3, OR(NOT(ISBLANK(F322)), NOT(ISBLANK(G322)))), AND(COUNTBLANK(C322:G322)&lt;5,COUNTBLANK(C322:G322)&gt;0)), "Fail", IF(K322="TRUE","Blank (Sch D)","Pass"))</f>
        <v>Blank (Sch D)</v>
      </c>
      <c r="K322" s="177" t="str">
        <f t="shared" si="5"/>
        <v>TRUE</v>
      </c>
    </row>
    <row r="323" spans="2:11" x14ac:dyDescent="0.2">
      <c r="B323" s="91">
        <v>320</v>
      </c>
      <c r="C323" s="246"/>
      <c r="D323" s="246"/>
      <c r="E323" s="254"/>
      <c r="F323" s="249"/>
      <c r="G323" s="238"/>
      <c r="J323" s="177" t="str">
        <f>IF(OR(COUNTIF('Sch D2 Validation'!B321:C321,"Fail")&gt;0, AND(COUNTBLANK(C323:E323)=3, OR(NOT(ISBLANK(F323)), NOT(ISBLANK(G323)))), AND(COUNTBLANK(C323:G323)&lt;5,COUNTBLANK(C323:G323)&gt;0)), "Fail", IF(K323="TRUE","Blank (Sch D)","Pass"))</f>
        <v>Blank (Sch D)</v>
      </c>
      <c r="K323" s="177" t="str">
        <f t="shared" si="5"/>
        <v>TRUE</v>
      </c>
    </row>
    <row r="324" spans="2:11" x14ac:dyDescent="0.2">
      <c r="B324" s="91">
        <v>321</v>
      </c>
      <c r="C324" s="246"/>
      <c r="D324" s="246"/>
      <c r="E324" s="254"/>
      <c r="F324" s="249"/>
      <c r="G324" s="238"/>
      <c r="J324" s="177" t="str">
        <f>IF(OR(COUNTIF('Sch D2 Validation'!B322:C322,"Fail")&gt;0, AND(COUNTBLANK(C324:E324)=3, OR(NOT(ISBLANK(F324)), NOT(ISBLANK(G324)))), AND(COUNTBLANK(C324:G324)&lt;5,COUNTBLANK(C324:G324)&gt;0)), "Fail", IF(K324="TRUE","Blank (Sch D)","Pass"))</f>
        <v>Blank (Sch D)</v>
      </c>
      <c r="K324" s="177" t="str">
        <f t="shared" si="5"/>
        <v>TRUE</v>
      </c>
    </row>
    <row r="325" spans="2:11" x14ac:dyDescent="0.2">
      <c r="B325" s="91">
        <v>322</v>
      </c>
      <c r="C325" s="246"/>
      <c r="D325" s="246"/>
      <c r="E325" s="254"/>
      <c r="F325" s="249"/>
      <c r="G325" s="238"/>
      <c r="J325" s="177" t="str">
        <f>IF(OR(COUNTIF('Sch D2 Validation'!B323:C323,"Fail")&gt;0, AND(COUNTBLANK(C325:E325)=3, OR(NOT(ISBLANK(F325)), NOT(ISBLANK(G325)))), AND(COUNTBLANK(C325:G325)&lt;5,COUNTBLANK(C325:G325)&gt;0)), "Fail", IF(K325="TRUE","Blank (Sch D)","Pass"))</f>
        <v>Blank (Sch D)</v>
      </c>
      <c r="K325" s="177" t="str">
        <f t="shared" si="5"/>
        <v>TRUE</v>
      </c>
    </row>
    <row r="326" spans="2:11" x14ac:dyDescent="0.2">
      <c r="B326" s="91">
        <v>323</v>
      </c>
      <c r="C326" s="246"/>
      <c r="D326" s="246"/>
      <c r="E326" s="254"/>
      <c r="F326" s="249"/>
      <c r="G326" s="238"/>
      <c r="J326" s="177" t="str">
        <f>IF(OR(COUNTIF('Sch D2 Validation'!B324:C324,"Fail")&gt;0, AND(COUNTBLANK(C326:E326)=3, OR(NOT(ISBLANK(F326)), NOT(ISBLANK(G326)))), AND(COUNTBLANK(C326:G326)&lt;5,COUNTBLANK(C326:G326)&gt;0)), "Fail", IF(K326="TRUE","Blank (Sch D)","Pass"))</f>
        <v>Blank (Sch D)</v>
      </c>
      <c r="K326" s="177" t="str">
        <f t="shared" si="5"/>
        <v>TRUE</v>
      </c>
    </row>
    <row r="327" spans="2:11" x14ac:dyDescent="0.2">
      <c r="B327" s="91">
        <v>324</v>
      </c>
      <c r="C327" s="246"/>
      <c r="D327" s="246"/>
      <c r="E327" s="254"/>
      <c r="F327" s="249"/>
      <c r="G327" s="238"/>
      <c r="J327" s="177" t="str">
        <f>IF(OR(COUNTIF('Sch D2 Validation'!B325:C325,"Fail")&gt;0, AND(COUNTBLANK(C327:E327)=3, OR(NOT(ISBLANK(F327)), NOT(ISBLANK(G327)))), AND(COUNTBLANK(C327:G327)&lt;5,COUNTBLANK(C327:G327)&gt;0)), "Fail", IF(K327="TRUE","Blank (Sch D)","Pass"))</f>
        <v>Blank (Sch D)</v>
      </c>
      <c r="K327" s="177" t="str">
        <f t="shared" si="5"/>
        <v>TRUE</v>
      </c>
    </row>
    <row r="328" spans="2:11" x14ac:dyDescent="0.2">
      <c r="B328" s="91">
        <v>325</v>
      </c>
      <c r="C328" s="246"/>
      <c r="D328" s="246"/>
      <c r="E328" s="254"/>
      <c r="F328" s="249"/>
      <c r="G328" s="238"/>
      <c r="J328" s="177" t="str">
        <f>IF(OR(COUNTIF('Sch D2 Validation'!B326:C326,"Fail")&gt;0, AND(COUNTBLANK(C328:E328)=3, OR(NOT(ISBLANK(F328)), NOT(ISBLANK(G328)))), AND(COUNTBLANK(C328:G328)&lt;5,COUNTBLANK(C328:G328)&gt;0)), "Fail", IF(K328="TRUE","Blank (Sch D)","Pass"))</f>
        <v>Blank (Sch D)</v>
      </c>
      <c r="K328" s="177" t="str">
        <f t="shared" si="5"/>
        <v>TRUE</v>
      </c>
    </row>
    <row r="329" spans="2:11" x14ac:dyDescent="0.2">
      <c r="B329" s="91">
        <v>326</v>
      </c>
      <c r="C329" s="246"/>
      <c r="D329" s="246"/>
      <c r="E329" s="254"/>
      <c r="F329" s="249"/>
      <c r="G329" s="238"/>
      <c r="J329" s="177" t="str">
        <f>IF(OR(COUNTIF('Sch D2 Validation'!B327:C327,"Fail")&gt;0, AND(COUNTBLANK(C329:E329)=3, OR(NOT(ISBLANK(F329)), NOT(ISBLANK(G329)))), AND(COUNTBLANK(C329:G329)&lt;5,COUNTBLANK(C329:G329)&gt;0)), "Fail", IF(K329="TRUE","Blank (Sch D)","Pass"))</f>
        <v>Blank (Sch D)</v>
      </c>
      <c r="K329" s="177" t="str">
        <f t="shared" si="5"/>
        <v>TRUE</v>
      </c>
    </row>
    <row r="330" spans="2:11" x14ac:dyDescent="0.2">
      <c r="B330" s="91">
        <v>327</v>
      </c>
      <c r="C330" s="246"/>
      <c r="D330" s="246"/>
      <c r="E330" s="254"/>
      <c r="F330" s="249"/>
      <c r="G330" s="238"/>
      <c r="J330" s="177" t="str">
        <f>IF(OR(COUNTIF('Sch D2 Validation'!B328:C328,"Fail")&gt;0, AND(COUNTBLANK(C330:E330)=3, OR(NOT(ISBLANK(F330)), NOT(ISBLANK(G330)))), AND(COUNTBLANK(C330:G330)&lt;5,COUNTBLANK(C330:G330)&gt;0)), "Fail", IF(K330="TRUE","Blank (Sch D)","Pass"))</f>
        <v>Blank (Sch D)</v>
      </c>
      <c r="K330" s="177" t="str">
        <f t="shared" si="5"/>
        <v>TRUE</v>
      </c>
    </row>
    <row r="331" spans="2:11" x14ac:dyDescent="0.2">
      <c r="B331" s="91">
        <v>328</v>
      </c>
      <c r="C331" s="246"/>
      <c r="D331" s="246"/>
      <c r="E331" s="254"/>
      <c r="F331" s="249"/>
      <c r="G331" s="238"/>
      <c r="J331" s="177" t="str">
        <f>IF(OR(COUNTIF('Sch D2 Validation'!B329:C329,"Fail")&gt;0, AND(COUNTBLANK(C331:E331)=3, OR(NOT(ISBLANK(F331)), NOT(ISBLANK(G331)))), AND(COUNTBLANK(C331:G331)&lt;5,COUNTBLANK(C331:G331)&gt;0)), "Fail", IF(K331="TRUE","Blank (Sch D)","Pass"))</f>
        <v>Blank (Sch D)</v>
      </c>
      <c r="K331" s="177" t="str">
        <f t="shared" si="5"/>
        <v>TRUE</v>
      </c>
    </row>
    <row r="332" spans="2:11" x14ac:dyDescent="0.2">
      <c r="B332" s="91">
        <v>329</v>
      </c>
      <c r="C332" s="246"/>
      <c r="D332" s="246"/>
      <c r="E332" s="254"/>
      <c r="F332" s="249"/>
      <c r="G332" s="238"/>
      <c r="J332" s="177" t="str">
        <f>IF(OR(COUNTIF('Sch D2 Validation'!B330:C330,"Fail")&gt;0, AND(COUNTBLANK(C332:E332)=3, OR(NOT(ISBLANK(F332)), NOT(ISBLANK(G332)))), AND(COUNTBLANK(C332:G332)&lt;5,COUNTBLANK(C332:G332)&gt;0)), "Fail", IF(K332="TRUE","Blank (Sch D)","Pass"))</f>
        <v>Blank (Sch D)</v>
      </c>
      <c r="K332" s="177" t="str">
        <f t="shared" si="5"/>
        <v>TRUE</v>
      </c>
    </row>
    <row r="333" spans="2:11" x14ac:dyDescent="0.2">
      <c r="B333" s="91">
        <v>330</v>
      </c>
      <c r="C333" s="246"/>
      <c r="D333" s="246"/>
      <c r="E333" s="254"/>
      <c r="F333" s="249"/>
      <c r="G333" s="238"/>
      <c r="J333" s="177" t="str">
        <f>IF(OR(COUNTIF('Sch D2 Validation'!B331:C331,"Fail")&gt;0, AND(COUNTBLANK(C333:E333)=3, OR(NOT(ISBLANK(F333)), NOT(ISBLANK(G333)))), AND(COUNTBLANK(C333:G333)&lt;5,COUNTBLANK(C333:G333)&gt;0)), "Fail", IF(K333="TRUE","Blank (Sch D)","Pass"))</f>
        <v>Blank (Sch D)</v>
      </c>
      <c r="K333" s="177" t="str">
        <f t="shared" si="5"/>
        <v>TRUE</v>
      </c>
    </row>
    <row r="334" spans="2:11" x14ac:dyDescent="0.2">
      <c r="B334" s="91">
        <v>331</v>
      </c>
      <c r="C334" s="246"/>
      <c r="D334" s="246"/>
      <c r="E334" s="254"/>
      <c r="F334" s="249"/>
      <c r="G334" s="238"/>
      <c r="J334" s="177" t="str">
        <f>IF(OR(COUNTIF('Sch D2 Validation'!B332:C332,"Fail")&gt;0, AND(COUNTBLANK(C334:E334)=3, OR(NOT(ISBLANK(F334)), NOT(ISBLANK(G334)))), AND(COUNTBLANK(C334:G334)&lt;5,COUNTBLANK(C334:G334)&gt;0)), "Fail", IF(K334="TRUE","Blank (Sch D)","Pass"))</f>
        <v>Blank (Sch D)</v>
      </c>
      <c r="K334" s="177" t="str">
        <f t="shared" si="5"/>
        <v>TRUE</v>
      </c>
    </row>
    <row r="335" spans="2:11" x14ac:dyDescent="0.2">
      <c r="B335" s="91">
        <v>332</v>
      </c>
      <c r="C335" s="246"/>
      <c r="D335" s="246"/>
      <c r="E335" s="254"/>
      <c r="F335" s="249"/>
      <c r="G335" s="238"/>
      <c r="J335" s="177" t="str">
        <f>IF(OR(COUNTIF('Sch D2 Validation'!B333:C333,"Fail")&gt;0, AND(COUNTBLANK(C335:E335)=3, OR(NOT(ISBLANK(F335)), NOT(ISBLANK(G335)))), AND(COUNTBLANK(C335:G335)&lt;5,COUNTBLANK(C335:G335)&gt;0)), "Fail", IF(K335="TRUE","Blank (Sch D)","Pass"))</f>
        <v>Blank (Sch D)</v>
      </c>
      <c r="K335" s="177" t="str">
        <f t="shared" si="5"/>
        <v>TRUE</v>
      </c>
    </row>
    <row r="336" spans="2:11" x14ac:dyDescent="0.2">
      <c r="B336" s="91">
        <v>333</v>
      </c>
      <c r="C336" s="246"/>
      <c r="D336" s="246"/>
      <c r="E336" s="254"/>
      <c r="F336" s="249"/>
      <c r="G336" s="238"/>
      <c r="J336" s="177" t="str">
        <f>IF(OR(COUNTIF('Sch D2 Validation'!B334:C334,"Fail")&gt;0, AND(COUNTBLANK(C336:E336)=3, OR(NOT(ISBLANK(F336)), NOT(ISBLANK(G336)))), AND(COUNTBLANK(C336:G336)&lt;5,COUNTBLANK(C336:G336)&gt;0)), "Fail", IF(K336="TRUE","Blank (Sch D)","Pass"))</f>
        <v>Blank (Sch D)</v>
      </c>
      <c r="K336" s="177" t="str">
        <f t="shared" si="5"/>
        <v>TRUE</v>
      </c>
    </row>
    <row r="337" spans="2:11" x14ac:dyDescent="0.2">
      <c r="B337" s="91">
        <v>334</v>
      </c>
      <c r="C337" s="246"/>
      <c r="D337" s="246"/>
      <c r="E337" s="254"/>
      <c r="F337" s="249"/>
      <c r="G337" s="238"/>
      <c r="J337" s="177" t="str">
        <f>IF(OR(COUNTIF('Sch D2 Validation'!B335:C335,"Fail")&gt;0, AND(COUNTBLANK(C337:E337)=3, OR(NOT(ISBLANK(F337)), NOT(ISBLANK(G337)))), AND(COUNTBLANK(C337:G337)&lt;5,COUNTBLANK(C337:G337)&gt;0)), "Fail", IF(K337="TRUE","Blank (Sch D)","Pass"))</f>
        <v>Blank (Sch D)</v>
      </c>
      <c r="K337" s="177" t="str">
        <f t="shared" si="5"/>
        <v>TRUE</v>
      </c>
    </row>
    <row r="338" spans="2:11" x14ac:dyDescent="0.2">
      <c r="B338" s="91">
        <v>335</v>
      </c>
      <c r="C338" s="246"/>
      <c r="D338" s="246"/>
      <c r="E338" s="254"/>
      <c r="F338" s="249"/>
      <c r="G338" s="238"/>
      <c r="J338" s="177" t="str">
        <f>IF(OR(COUNTIF('Sch D2 Validation'!B336:C336,"Fail")&gt;0, AND(COUNTBLANK(C338:E338)=3, OR(NOT(ISBLANK(F338)), NOT(ISBLANK(G338)))), AND(COUNTBLANK(C338:G338)&lt;5,COUNTBLANK(C338:G338)&gt;0)), "Fail", IF(K338="TRUE","Blank (Sch D)","Pass"))</f>
        <v>Blank (Sch D)</v>
      </c>
      <c r="K338" s="177" t="str">
        <f t="shared" si="5"/>
        <v>TRUE</v>
      </c>
    </row>
    <row r="339" spans="2:11" x14ac:dyDescent="0.2">
      <c r="B339" s="91">
        <v>336</v>
      </c>
      <c r="C339" s="246"/>
      <c r="D339" s="246"/>
      <c r="E339" s="254"/>
      <c r="F339" s="249"/>
      <c r="G339" s="238"/>
      <c r="J339" s="177" t="str">
        <f>IF(OR(COUNTIF('Sch D2 Validation'!B337:C337,"Fail")&gt;0, AND(COUNTBLANK(C339:E339)=3, OR(NOT(ISBLANK(F339)), NOT(ISBLANK(G339)))), AND(COUNTBLANK(C339:G339)&lt;5,COUNTBLANK(C339:G339)&gt;0)), "Fail", IF(K339="TRUE","Blank (Sch D)","Pass"))</f>
        <v>Blank (Sch D)</v>
      </c>
      <c r="K339" s="177" t="str">
        <f t="shared" si="5"/>
        <v>TRUE</v>
      </c>
    </row>
    <row r="340" spans="2:11" x14ac:dyDescent="0.2">
      <c r="B340" s="91">
        <v>337</v>
      </c>
      <c r="C340" s="246"/>
      <c r="D340" s="246"/>
      <c r="E340" s="254"/>
      <c r="F340" s="249"/>
      <c r="G340" s="238"/>
      <c r="J340" s="177" t="str">
        <f>IF(OR(COUNTIF('Sch D2 Validation'!B338:C338,"Fail")&gt;0, AND(COUNTBLANK(C340:E340)=3, OR(NOT(ISBLANK(F340)), NOT(ISBLANK(G340)))), AND(COUNTBLANK(C340:G340)&lt;5,COUNTBLANK(C340:G340)&gt;0)), "Fail", IF(K340="TRUE","Blank (Sch D)","Pass"))</f>
        <v>Blank (Sch D)</v>
      </c>
      <c r="K340" s="177" t="str">
        <f t="shared" si="5"/>
        <v>TRUE</v>
      </c>
    </row>
    <row r="341" spans="2:11" x14ac:dyDescent="0.2">
      <c r="B341" s="91">
        <v>338</v>
      </c>
      <c r="C341" s="246"/>
      <c r="D341" s="246"/>
      <c r="E341" s="254"/>
      <c r="F341" s="249"/>
      <c r="G341" s="238"/>
      <c r="J341" s="177" t="str">
        <f>IF(OR(COUNTIF('Sch D2 Validation'!B339:C339,"Fail")&gt;0, AND(COUNTBLANK(C341:E341)=3, OR(NOT(ISBLANK(F341)), NOT(ISBLANK(G341)))), AND(COUNTBLANK(C341:G341)&lt;5,COUNTBLANK(C341:G341)&gt;0)), "Fail", IF(K341="TRUE","Blank (Sch D)","Pass"))</f>
        <v>Blank (Sch D)</v>
      </c>
      <c r="K341" s="177" t="str">
        <f t="shared" si="5"/>
        <v>TRUE</v>
      </c>
    </row>
    <row r="342" spans="2:11" x14ac:dyDescent="0.2">
      <c r="B342" s="91">
        <v>339</v>
      </c>
      <c r="C342" s="246"/>
      <c r="D342" s="246"/>
      <c r="E342" s="254"/>
      <c r="F342" s="249"/>
      <c r="G342" s="238"/>
      <c r="J342" s="177" t="str">
        <f>IF(OR(COUNTIF('Sch D2 Validation'!B340:C340,"Fail")&gt;0, AND(COUNTBLANK(C342:E342)=3, OR(NOT(ISBLANK(F342)), NOT(ISBLANK(G342)))), AND(COUNTBLANK(C342:G342)&lt;5,COUNTBLANK(C342:G342)&gt;0)), "Fail", IF(K342="TRUE","Blank (Sch D)","Pass"))</f>
        <v>Blank (Sch D)</v>
      </c>
      <c r="K342" s="177" t="str">
        <f t="shared" si="5"/>
        <v>TRUE</v>
      </c>
    </row>
    <row r="343" spans="2:11" x14ac:dyDescent="0.2">
      <c r="B343" s="91">
        <v>340</v>
      </c>
      <c r="C343" s="246"/>
      <c r="D343" s="246"/>
      <c r="E343" s="254"/>
      <c r="F343" s="249"/>
      <c r="G343" s="238"/>
      <c r="J343" s="177" t="str">
        <f>IF(OR(COUNTIF('Sch D2 Validation'!B341:C341,"Fail")&gt;0, AND(COUNTBLANK(C343:E343)=3, OR(NOT(ISBLANK(F343)), NOT(ISBLANK(G343)))), AND(COUNTBLANK(C343:G343)&lt;5,COUNTBLANK(C343:G343)&gt;0)), "Fail", IF(K343="TRUE","Blank (Sch D)","Pass"))</f>
        <v>Blank (Sch D)</v>
      </c>
      <c r="K343" s="177" t="str">
        <f t="shared" si="5"/>
        <v>TRUE</v>
      </c>
    </row>
    <row r="344" spans="2:11" x14ac:dyDescent="0.2">
      <c r="B344" s="91">
        <v>341</v>
      </c>
      <c r="C344" s="246"/>
      <c r="D344" s="246"/>
      <c r="E344" s="254"/>
      <c r="F344" s="249"/>
      <c r="G344" s="238"/>
      <c r="J344" s="177" t="str">
        <f>IF(OR(COUNTIF('Sch D2 Validation'!B342:C342,"Fail")&gt;0, AND(COUNTBLANK(C344:E344)=3, OR(NOT(ISBLANK(F344)), NOT(ISBLANK(G344)))), AND(COUNTBLANK(C344:G344)&lt;5,COUNTBLANK(C344:G344)&gt;0)), "Fail", IF(K344="TRUE","Blank (Sch D)","Pass"))</f>
        <v>Blank (Sch D)</v>
      </c>
      <c r="K344" s="177" t="str">
        <f t="shared" si="5"/>
        <v>TRUE</v>
      </c>
    </row>
    <row r="345" spans="2:11" x14ac:dyDescent="0.2">
      <c r="B345" s="91">
        <v>342</v>
      </c>
      <c r="C345" s="246"/>
      <c r="D345" s="246"/>
      <c r="E345" s="254"/>
      <c r="F345" s="249"/>
      <c r="G345" s="238"/>
      <c r="J345" s="177" t="str">
        <f>IF(OR(COUNTIF('Sch D2 Validation'!B343:C343,"Fail")&gt;0, AND(COUNTBLANK(C345:E345)=3, OR(NOT(ISBLANK(F345)), NOT(ISBLANK(G345)))), AND(COUNTBLANK(C345:G345)&lt;5,COUNTBLANK(C345:G345)&gt;0)), "Fail", IF(K345="TRUE","Blank (Sch D)","Pass"))</f>
        <v>Blank (Sch D)</v>
      </c>
      <c r="K345" s="177" t="str">
        <f t="shared" si="5"/>
        <v>TRUE</v>
      </c>
    </row>
    <row r="346" spans="2:11" x14ac:dyDescent="0.2">
      <c r="B346" s="91">
        <v>343</v>
      </c>
      <c r="C346" s="246"/>
      <c r="D346" s="246"/>
      <c r="E346" s="254"/>
      <c r="F346" s="249"/>
      <c r="G346" s="238"/>
      <c r="J346" s="177" t="str">
        <f>IF(OR(COUNTIF('Sch D2 Validation'!B344:C344,"Fail")&gt;0, AND(COUNTBLANK(C346:E346)=3, OR(NOT(ISBLANK(F346)), NOT(ISBLANK(G346)))), AND(COUNTBLANK(C346:G346)&lt;5,COUNTBLANK(C346:G346)&gt;0)), "Fail", IF(K346="TRUE","Blank (Sch D)","Pass"))</f>
        <v>Blank (Sch D)</v>
      </c>
      <c r="K346" s="177" t="str">
        <f t="shared" si="5"/>
        <v>TRUE</v>
      </c>
    </row>
    <row r="347" spans="2:11" x14ac:dyDescent="0.2">
      <c r="B347" s="91">
        <v>344</v>
      </c>
      <c r="C347" s="246"/>
      <c r="D347" s="246"/>
      <c r="E347" s="254"/>
      <c r="F347" s="249"/>
      <c r="G347" s="238"/>
      <c r="J347" s="177" t="str">
        <f>IF(OR(COUNTIF('Sch D2 Validation'!B345:C345,"Fail")&gt;0, AND(COUNTBLANK(C347:E347)=3, OR(NOT(ISBLANK(F347)), NOT(ISBLANK(G347)))), AND(COUNTBLANK(C347:G347)&lt;5,COUNTBLANK(C347:G347)&gt;0)), "Fail", IF(K347="TRUE","Blank (Sch D)","Pass"))</f>
        <v>Blank (Sch D)</v>
      </c>
      <c r="K347" s="177" t="str">
        <f t="shared" si="5"/>
        <v>TRUE</v>
      </c>
    </row>
    <row r="348" spans="2:11" x14ac:dyDescent="0.2">
      <c r="B348" s="91">
        <v>345</v>
      </c>
      <c r="C348" s="246"/>
      <c r="D348" s="246"/>
      <c r="E348" s="254"/>
      <c r="F348" s="249"/>
      <c r="G348" s="238"/>
      <c r="J348" s="177" t="str">
        <f>IF(OR(COUNTIF('Sch D2 Validation'!B346:C346,"Fail")&gt;0, AND(COUNTBLANK(C348:E348)=3, OR(NOT(ISBLANK(F348)), NOT(ISBLANK(G348)))), AND(COUNTBLANK(C348:G348)&lt;5,COUNTBLANK(C348:G348)&gt;0)), "Fail", IF(K348="TRUE","Blank (Sch D)","Pass"))</f>
        <v>Blank (Sch D)</v>
      </c>
      <c r="K348" s="177" t="str">
        <f t="shared" si="5"/>
        <v>TRUE</v>
      </c>
    </row>
    <row r="349" spans="2:11" x14ac:dyDescent="0.2">
      <c r="B349" s="91">
        <v>346</v>
      </c>
      <c r="C349" s="246"/>
      <c r="D349" s="246"/>
      <c r="E349" s="254"/>
      <c r="F349" s="249"/>
      <c r="G349" s="238"/>
      <c r="J349" s="177" t="str">
        <f>IF(OR(COUNTIF('Sch D2 Validation'!B347:C347,"Fail")&gt;0, AND(COUNTBLANK(C349:E349)=3, OR(NOT(ISBLANK(F349)), NOT(ISBLANK(G349)))), AND(COUNTBLANK(C349:G349)&lt;5,COUNTBLANK(C349:G349)&gt;0)), "Fail", IF(K349="TRUE","Blank (Sch D)","Pass"))</f>
        <v>Blank (Sch D)</v>
      </c>
      <c r="K349" s="177" t="str">
        <f t="shared" si="5"/>
        <v>TRUE</v>
      </c>
    </row>
    <row r="350" spans="2:11" x14ac:dyDescent="0.2">
      <c r="B350" s="91">
        <v>347</v>
      </c>
      <c r="C350" s="246"/>
      <c r="D350" s="246"/>
      <c r="E350" s="254"/>
      <c r="F350" s="249"/>
      <c r="G350" s="238"/>
      <c r="J350" s="177" t="str">
        <f>IF(OR(COUNTIF('Sch D2 Validation'!B348:C348,"Fail")&gt;0, AND(COUNTBLANK(C350:E350)=3, OR(NOT(ISBLANK(F350)), NOT(ISBLANK(G350)))), AND(COUNTBLANK(C350:G350)&lt;5,COUNTBLANK(C350:G350)&gt;0)), "Fail", IF(K350="TRUE","Blank (Sch D)","Pass"))</f>
        <v>Blank (Sch D)</v>
      </c>
      <c r="K350" s="177" t="str">
        <f t="shared" si="5"/>
        <v>TRUE</v>
      </c>
    </row>
    <row r="351" spans="2:11" x14ac:dyDescent="0.2">
      <c r="B351" s="91">
        <v>348</v>
      </c>
      <c r="C351" s="246"/>
      <c r="D351" s="246"/>
      <c r="E351" s="254"/>
      <c r="F351" s="249"/>
      <c r="G351" s="238"/>
      <c r="J351" s="177" t="str">
        <f>IF(OR(COUNTIF('Sch D2 Validation'!B349:C349,"Fail")&gt;0, AND(COUNTBLANK(C351:E351)=3, OR(NOT(ISBLANK(F351)), NOT(ISBLANK(G351)))), AND(COUNTBLANK(C351:G351)&lt;5,COUNTBLANK(C351:G351)&gt;0)), "Fail", IF(K351="TRUE","Blank (Sch D)","Pass"))</f>
        <v>Blank (Sch D)</v>
      </c>
      <c r="K351" s="177" t="str">
        <f t="shared" si="5"/>
        <v>TRUE</v>
      </c>
    </row>
    <row r="352" spans="2:11" x14ac:dyDescent="0.2">
      <c r="B352" s="91">
        <v>349</v>
      </c>
      <c r="C352" s="246"/>
      <c r="D352" s="246"/>
      <c r="E352" s="254"/>
      <c r="F352" s="249"/>
      <c r="G352" s="238"/>
      <c r="J352" s="177" t="str">
        <f>IF(OR(COUNTIF('Sch D2 Validation'!B350:C350,"Fail")&gt;0, AND(COUNTBLANK(C352:E352)=3, OR(NOT(ISBLANK(F352)), NOT(ISBLANK(G352)))), AND(COUNTBLANK(C352:G352)&lt;5,COUNTBLANK(C352:G352)&gt;0)), "Fail", IF(K352="TRUE","Blank (Sch D)","Pass"))</f>
        <v>Blank (Sch D)</v>
      </c>
      <c r="K352" s="177" t="str">
        <f t="shared" si="5"/>
        <v>TRUE</v>
      </c>
    </row>
    <row r="353" spans="2:11" x14ac:dyDescent="0.2">
      <c r="B353" s="91">
        <v>350</v>
      </c>
      <c r="C353" s="246"/>
      <c r="D353" s="246"/>
      <c r="E353" s="254"/>
      <c r="F353" s="249"/>
      <c r="G353" s="238"/>
      <c r="J353" s="177" t="str">
        <f>IF(OR(COUNTIF('Sch D2 Validation'!B351:C351,"Fail")&gt;0, AND(COUNTBLANK(C353:E353)=3, OR(NOT(ISBLANK(F353)), NOT(ISBLANK(G353)))), AND(COUNTBLANK(C353:G353)&lt;5,COUNTBLANK(C353:G353)&gt;0)), "Fail", IF(K353="TRUE","Blank (Sch D)","Pass"))</f>
        <v>Blank (Sch D)</v>
      </c>
      <c r="K353" s="177" t="str">
        <f t="shared" si="5"/>
        <v>TRUE</v>
      </c>
    </row>
    <row r="354" spans="2:11" x14ac:dyDescent="0.2">
      <c r="B354" s="91">
        <v>351</v>
      </c>
      <c r="C354" s="246"/>
      <c r="D354" s="246"/>
      <c r="E354" s="254"/>
      <c r="F354" s="249"/>
      <c r="G354" s="238"/>
      <c r="J354" s="177" t="str">
        <f>IF(OR(COUNTIF('Sch D2 Validation'!B352:C352,"Fail")&gt;0, AND(COUNTBLANK(C354:E354)=3, OR(NOT(ISBLANK(F354)), NOT(ISBLANK(G354)))), AND(COUNTBLANK(C354:G354)&lt;5,COUNTBLANK(C354:G354)&gt;0)), "Fail", IF(K354="TRUE","Blank (Sch D)","Pass"))</f>
        <v>Blank (Sch D)</v>
      </c>
      <c r="K354" s="177" t="str">
        <f t="shared" si="5"/>
        <v>TRUE</v>
      </c>
    </row>
    <row r="355" spans="2:11" x14ac:dyDescent="0.2">
      <c r="B355" s="91">
        <v>352</v>
      </c>
      <c r="C355" s="246"/>
      <c r="D355" s="246"/>
      <c r="E355" s="254"/>
      <c r="F355" s="249"/>
      <c r="G355" s="238"/>
      <c r="J355" s="177" t="str">
        <f>IF(OR(COUNTIF('Sch D2 Validation'!B353:C353,"Fail")&gt;0, AND(COUNTBLANK(C355:E355)=3, OR(NOT(ISBLANK(F355)), NOT(ISBLANK(G355)))), AND(COUNTBLANK(C355:G355)&lt;5,COUNTBLANK(C355:G355)&gt;0)), "Fail", IF(K355="TRUE","Blank (Sch D)","Pass"))</f>
        <v>Blank (Sch D)</v>
      </c>
      <c r="K355" s="177" t="str">
        <f t="shared" si="5"/>
        <v>TRUE</v>
      </c>
    </row>
    <row r="356" spans="2:11" x14ac:dyDescent="0.2">
      <c r="B356" s="91">
        <v>353</v>
      </c>
      <c r="C356" s="246"/>
      <c r="D356" s="246"/>
      <c r="E356" s="254"/>
      <c r="F356" s="249"/>
      <c r="G356" s="238"/>
      <c r="J356" s="177" t="str">
        <f>IF(OR(COUNTIF('Sch D2 Validation'!B354:C354,"Fail")&gt;0, AND(COUNTBLANK(C356:E356)=3, OR(NOT(ISBLANK(F356)), NOT(ISBLANK(G356)))), AND(COUNTBLANK(C356:G356)&lt;5,COUNTBLANK(C356:G356)&gt;0)), "Fail", IF(K356="TRUE","Blank (Sch D)","Pass"))</f>
        <v>Blank (Sch D)</v>
      </c>
      <c r="K356" s="177" t="str">
        <f t="shared" si="5"/>
        <v>TRUE</v>
      </c>
    </row>
    <row r="357" spans="2:11" x14ac:dyDescent="0.2">
      <c r="B357" s="91">
        <v>354</v>
      </c>
      <c r="C357" s="246"/>
      <c r="D357" s="246"/>
      <c r="E357" s="254"/>
      <c r="F357" s="249"/>
      <c r="G357" s="238"/>
      <c r="J357" s="177" t="str">
        <f>IF(OR(COUNTIF('Sch D2 Validation'!B355:C355,"Fail")&gt;0, AND(COUNTBLANK(C357:E357)=3, OR(NOT(ISBLANK(F357)), NOT(ISBLANK(G357)))), AND(COUNTBLANK(C357:G357)&lt;5,COUNTBLANK(C357:G357)&gt;0)), "Fail", IF(K357="TRUE","Blank (Sch D)","Pass"))</f>
        <v>Blank (Sch D)</v>
      </c>
      <c r="K357" s="177" t="str">
        <f t="shared" si="5"/>
        <v>TRUE</v>
      </c>
    </row>
    <row r="358" spans="2:11" x14ac:dyDescent="0.2">
      <c r="B358" s="91">
        <v>355</v>
      </c>
      <c r="C358" s="246"/>
      <c r="D358" s="246"/>
      <c r="E358" s="254"/>
      <c r="F358" s="249"/>
      <c r="G358" s="238"/>
      <c r="J358" s="177" t="str">
        <f>IF(OR(COUNTIF('Sch D2 Validation'!B356:C356,"Fail")&gt;0, AND(COUNTBLANK(C358:E358)=3, OR(NOT(ISBLANK(F358)), NOT(ISBLANK(G358)))), AND(COUNTBLANK(C358:G358)&lt;5,COUNTBLANK(C358:G358)&gt;0)), "Fail", IF(K358="TRUE","Blank (Sch D)","Pass"))</f>
        <v>Blank (Sch D)</v>
      </c>
      <c r="K358" s="177" t="str">
        <f t="shared" si="5"/>
        <v>TRUE</v>
      </c>
    </row>
    <row r="359" spans="2:11" x14ac:dyDescent="0.2">
      <c r="B359" s="91">
        <v>356</v>
      </c>
      <c r="C359" s="246"/>
      <c r="D359" s="246"/>
      <c r="E359" s="254"/>
      <c r="F359" s="249"/>
      <c r="G359" s="238"/>
      <c r="J359" s="177" t="str">
        <f>IF(OR(COUNTIF('Sch D2 Validation'!B357:C357,"Fail")&gt;0, AND(COUNTBLANK(C359:E359)=3, OR(NOT(ISBLANK(F359)), NOT(ISBLANK(G359)))), AND(COUNTBLANK(C359:G359)&lt;5,COUNTBLANK(C359:G359)&gt;0)), "Fail", IF(K359="TRUE","Blank (Sch D)","Pass"))</f>
        <v>Blank (Sch D)</v>
      </c>
      <c r="K359" s="177" t="str">
        <f t="shared" si="5"/>
        <v>TRUE</v>
      </c>
    </row>
    <row r="360" spans="2:11" x14ac:dyDescent="0.2">
      <c r="B360" s="91">
        <v>357</v>
      </c>
      <c r="C360" s="246"/>
      <c r="D360" s="246"/>
      <c r="E360" s="254"/>
      <c r="F360" s="249"/>
      <c r="G360" s="238"/>
      <c r="J360" s="177" t="str">
        <f>IF(OR(COUNTIF('Sch D2 Validation'!B358:C358,"Fail")&gt;0, AND(COUNTBLANK(C360:E360)=3, OR(NOT(ISBLANK(F360)), NOT(ISBLANK(G360)))), AND(COUNTBLANK(C360:G360)&lt;5,COUNTBLANK(C360:G360)&gt;0)), "Fail", IF(K360="TRUE","Blank (Sch D)","Pass"))</f>
        <v>Blank (Sch D)</v>
      </c>
      <c r="K360" s="177" t="str">
        <f t="shared" si="5"/>
        <v>TRUE</v>
      </c>
    </row>
    <row r="361" spans="2:11" x14ac:dyDescent="0.2">
      <c r="B361" s="91">
        <v>358</v>
      </c>
      <c r="C361" s="246"/>
      <c r="D361" s="246"/>
      <c r="E361" s="254"/>
      <c r="F361" s="249"/>
      <c r="G361" s="238"/>
      <c r="J361" s="177" t="str">
        <f>IF(OR(COUNTIF('Sch D2 Validation'!B359:C359,"Fail")&gt;0, AND(COUNTBLANK(C361:E361)=3, OR(NOT(ISBLANK(F361)), NOT(ISBLANK(G361)))), AND(COUNTBLANK(C361:G361)&lt;5,COUNTBLANK(C361:G361)&gt;0)), "Fail", IF(K361="TRUE","Blank (Sch D)","Pass"))</f>
        <v>Blank (Sch D)</v>
      </c>
      <c r="K361" s="177" t="str">
        <f t="shared" si="5"/>
        <v>TRUE</v>
      </c>
    </row>
    <row r="362" spans="2:11" x14ac:dyDescent="0.2">
      <c r="B362" s="91">
        <v>359</v>
      </c>
      <c r="C362" s="246"/>
      <c r="D362" s="246"/>
      <c r="E362" s="254"/>
      <c r="F362" s="249"/>
      <c r="G362" s="238"/>
      <c r="J362" s="177" t="str">
        <f>IF(OR(COUNTIF('Sch D2 Validation'!B360:C360,"Fail")&gt;0, AND(COUNTBLANK(C362:E362)=3, OR(NOT(ISBLANK(F362)), NOT(ISBLANK(G362)))), AND(COUNTBLANK(C362:G362)&lt;5,COUNTBLANK(C362:G362)&gt;0)), "Fail", IF(K362="TRUE","Blank (Sch D)","Pass"))</f>
        <v>Blank (Sch D)</v>
      </c>
      <c r="K362" s="177" t="str">
        <f t="shared" si="5"/>
        <v>TRUE</v>
      </c>
    </row>
    <row r="363" spans="2:11" x14ac:dyDescent="0.2">
      <c r="B363" s="91">
        <v>360</v>
      </c>
      <c r="C363" s="246"/>
      <c r="D363" s="246"/>
      <c r="E363" s="254"/>
      <c r="F363" s="249"/>
      <c r="G363" s="238"/>
      <c r="J363" s="177" t="str">
        <f>IF(OR(COUNTIF('Sch D2 Validation'!B361:C361,"Fail")&gt;0, AND(COUNTBLANK(C363:E363)=3, OR(NOT(ISBLANK(F363)), NOT(ISBLANK(G363)))), AND(COUNTBLANK(C363:G363)&lt;5,COUNTBLANK(C363:G363)&gt;0)), "Fail", IF(K363="TRUE","Blank (Sch D)","Pass"))</f>
        <v>Blank (Sch D)</v>
      </c>
      <c r="K363" s="177" t="str">
        <f t="shared" si="5"/>
        <v>TRUE</v>
      </c>
    </row>
    <row r="364" spans="2:11" x14ac:dyDescent="0.2">
      <c r="B364" s="91">
        <v>361</v>
      </c>
      <c r="C364" s="246"/>
      <c r="D364" s="246"/>
      <c r="E364" s="254"/>
      <c r="F364" s="249"/>
      <c r="G364" s="238"/>
      <c r="J364" s="177" t="str">
        <f>IF(OR(COUNTIF('Sch D2 Validation'!B362:C362,"Fail")&gt;0, AND(COUNTBLANK(C364:E364)=3, OR(NOT(ISBLANK(F364)), NOT(ISBLANK(G364)))), AND(COUNTBLANK(C364:G364)&lt;5,COUNTBLANK(C364:G364)&gt;0)), "Fail", IF(K364="TRUE","Blank (Sch D)","Pass"))</f>
        <v>Blank (Sch D)</v>
      </c>
      <c r="K364" s="177" t="str">
        <f t="shared" si="5"/>
        <v>TRUE</v>
      </c>
    </row>
    <row r="365" spans="2:11" x14ac:dyDescent="0.2">
      <c r="B365" s="91">
        <v>362</v>
      </c>
      <c r="C365" s="246"/>
      <c r="D365" s="246"/>
      <c r="E365" s="254"/>
      <c r="F365" s="249"/>
      <c r="G365" s="238"/>
      <c r="J365" s="177" t="str">
        <f>IF(OR(COUNTIF('Sch D2 Validation'!B363:C363,"Fail")&gt;0, AND(COUNTBLANK(C365:E365)=3, OR(NOT(ISBLANK(F365)), NOT(ISBLANK(G365)))), AND(COUNTBLANK(C365:G365)&lt;5,COUNTBLANK(C365:G365)&gt;0)), "Fail", IF(K365="TRUE","Blank (Sch D)","Pass"))</f>
        <v>Blank (Sch D)</v>
      </c>
      <c r="K365" s="177" t="str">
        <f t="shared" si="5"/>
        <v>TRUE</v>
      </c>
    </row>
    <row r="366" spans="2:11" x14ac:dyDescent="0.2">
      <c r="B366" s="91">
        <v>363</v>
      </c>
      <c r="C366" s="246"/>
      <c r="D366" s="246"/>
      <c r="E366" s="254"/>
      <c r="F366" s="249"/>
      <c r="G366" s="238"/>
      <c r="J366" s="177" t="str">
        <f>IF(OR(COUNTIF('Sch D2 Validation'!B364:C364,"Fail")&gt;0, AND(COUNTBLANK(C366:E366)=3, OR(NOT(ISBLANK(F366)), NOT(ISBLANK(G366)))), AND(COUNTBLANK(C366:G366)&lt;5,COUNTBLANK(C366:G366)&gt;0)), "Fail", IF(K366="TRUE","Blank (Sch D)","Pass"))</f>
        <v>Blank (Sch D)</v>
      </c>
      <c r="K366" s="177" t="str">
        <f t="shared" si="5"/>
        <v>TRUE</v>
      </c>
    </row>
    <row r="367" spans="2:11" x14ac:dyDescent="0.2">
      <c r="B367" s="91">
        <v>364</v>
      </c>
      <c r="C367" s="246"/>
      <c r="D367" s="246"/>
      <c r="E367" s="254"/>
      <c r="F367" s="249"/>
      <c r="G367" s="238"/>
      <c r="J367" s="177" t="str">
        <f>IF(OR(COUNTIF('Sch D2 Validation'!B365:C365,"Fail")&gt;0, AND(COUNTBLANK(C367:E367)=3, OR(NOT(ISBLANK(F367)), NOT(ISBLANK(G367)))), AND(COUNTBLANK(C367:G367)&lt;5,COUNTBLANK(C367:G367)&gt;0)), "Fail", IF(K367="TRUE","Blank (Sch D)","Pass"))</f>
        <v>Blank (Sch D)</v>
      </c>
      <c r="K367" s="177" t="str">
        <f t="shared" si="5"/>
        <v>TRUE</v>
      </c>
    </row>
    <row r="368" spans="2:11" x14ac:dyDescent="0.2">
      <c r="B368" s="91">
        <v>365</v>
      </c>
      <c r="C368" s="246"/>
      <c r="D368" s="246"/>
      <c r="E368" s="254"/>
      <c r="F368" s="249"/>
      <c r="G368" s="238"/>
      <c r="J368" s="177" t="str">
        <f>IF(OR(COUNTIF('Sch D2 Validation'!B366:C366,"Fail")&gt;0, AND(COUNTBLANK(C368:E368)=3, OR(NOT(ISBLANK(F368)), NOT(ISBLANK(G368)))), AND(COUNTBLANK(C368:G368)&lt;5,COUNTBLANK(C368:G368)&gt;0)), "Fail", IF(K368="TRUE","Blank (Sch D)","Pass"))</f>
        <v>Blank (Sch D)</v>
      </c>
      <c r="K368" s="177" t="str">
        <f t="shared" ref="K368:K431" si="6">IF(COUNTBLANK(C368:G368)=5,"TRUE","FALSE")</f>
        <v>TRUE</v>
      </c>
    </row>
    <row r="369" spans="2:11" x14ac:dyDescent="0.2">
      <c r="B369" s="91">
        <v>366</v>
      </c>
      <c r="C369" s="246"/>
      <c r="D369" s="246"/>
      <c r="E369" s="254"/>
      <c r="F369" s="249"/>
      <c r="G369" s="238"/>
      <c r="J369" s="177" t="str">
        <f>IF(OR(COUNTIF('Sch D2 Validation'!B367:C367,"Fail")&gt;0, AND(COUNTBLANK(C369:E369)=3, OR(NOT(ISBLANK(F369)), NOT(ISBLANK(G369)))), AND(COUNTBLANK(C369:G369)&lt;5,COUNTBLANK(C369:G369)&gt;0)), "Fail", IF(K369="TRUE","Blank (Sch D)","Pass"))</f>
        <v>Blank (Sch D)</v>
      </c>
      <c r="K369" s="177" t="str">
        <f t="shared" si="6"/>
        <v>TRUE</v>
      </c>
    </row>
    <row r="370" spans="2:11" x14ac:dyDescent="0.2">
      <c r="B370" s="91">
        <v>367</v>
      </c>
      <c r="C370" s="246"/>
      <c r="D370" s="246"/>
      <c r="E370" s="254"/>
      <c r="F370" s="249"/>
      <c r="G370" s="238"/>
      <c r="J370" s="177" t="str">
        <f>IF(OR(COUNTIF('Sch D2 Validation'!B368:C368,"Fail")&gt;0, AND(COUNTBLANK(C370:E370)=3, OR(NOT(ISBLANK(F370)), NOT(ISBLANK(G370)))), AND(COUNTBLANK(C370:G370)&lt;5,COUNTBLANK(C370:G370)&gt;0)), "Fail", IF(K370="TRUE","Blank (Sch D)","Pass"))</f>
        <v>Blank (Sch D)</v>
      </c>
      <c r="K370" s="177" t="str">
        <f t="shared" si="6"/>
        <v>TRUE</v>
      </c>
    </row>
    <row r="371" spans="2:11" x14ac:dyDescent="0.2">
      <c r="B371" s="91">
        <v>368</v>
      </c>
      <c r="C371" s="246"/>
      <c r="D371" s="246"/>
      <c r="E371" s="254"/>
      <c r="F371" s="249"/>
      <c r="G371" s="238"/>
      <c r="J371" s="177" t="str">
        <f>IF(OR(COUNTIF('Sch D2 Validation'!B369:C369,"Fail")&gt;0, AND(COUNTBLANK(C371:E371)=3, OR(NOT(ISBLANK(F371)), NOT(ISBLANK(G371)))), AND(COUNTBLANK(C371:G371)&lt;5,COUNTBLANK(C371:G371)&gt;0)), "Fail", IF(K371="TRUE","Blank (Sch D)","Pass"))</f>
        <v>Blank (Sch D)</v>
      </c>
      <c r="K371" s="177" t="str">
        <f t="shared" si="6"/>
        <v>TRUE</v>
      </c>
    </row>
    <row r="372" spans="2:11" x14ac:dyDescent="0.2">
      <c r="B372" s="91">
        <v>369</v>
      </c>
      <c r="C372" s="246"/>
      <c r="D372" s="246"/>
      <c r="E372" s="254"/>
      <c r="F372" s="249"/>
      <c r="G372" s="238"/>
      <c r="J372" s="177" t="str">
        <f>IF(OR(COUNTIF('Sch D2 Validation'!B370:C370,"Fail")&gt;0, AND(COUNTBLANK(C372:E372)=3, OR(NOT(ISBLANK(F372)), NOT(ISBLANK(G372)))), AND(COUNTBLANK(C372:G372)&lt;5,COUNTBLANK(C372:G372)&gt;0)), "Fail", IF(K372="TRUE","Blank (Sch D)","Pass"))</f>
        <v>Blank (Sch D)</v>
      </c>
      <c r="K372" s="177" t="str">
        <f t="shared" si="6"/>
        <v>TRUE</v>
      </c>
    </row>
    <row r="373" spans="2:11" x14ac:dyDescent="0.2">
      <c r="B373" s="91">
        <v>370</v>
      </c>
      <c r="C373" s="246"/>
      <c r="D373" s="246"/>
      <c r="E373" s="254"/>
      <c r="F373" s="249"/>
      <c r="G373" s="238"/>
      <c r="J373" s="177" t="str">
        <f>IF(OR(COUNTIF('Sch D2 Validation'!B371:C371,"Fail")&gt;0, AND(COUNTBLANK(C373:E373)=3, OR(NOT(ISBLANK(F373)), NOT(ISBLANK(G373)))), AND(COUNTBLANK(C373:G373)&lt;5,COUNTBLANK(C373:G373)&gt;0)), "Fail", IF(K373="TRUE","Blank (Sch D)","Pass"))</f>
        <v>Blank (Sch D)</v>
      </c>
      <c r="K373" s="177" t="str">
        <f t="shared" si="6"/>
        <v>TRUE</v>
      </c>
    </row>
    <row r="374" spans="2:11" x14ac:dyDescent="0.2">
      <c r="B374" s="91">
        <v>371</v>
      </c>
      <c r="C374" s="246"/>
      <c r="D374" s="246"/>
      <c r="E374" s="254"/>
      <c r="F374" s="249"/>
      <c r="G374" s="238"/>
      <c r="J374" s="177" t="str">
        <f>IF(OR(COUNTIF('Sch D2 Validation'!B372:C372,"Fail")&gt;0, AND(COUNTBLANK(C374:E374)=3, OR(NOT(ISBLANK(F374)), NOT(ISBLANK(G374)))), AND(COUNTBLANK(C374:G374)&lt;5,COUNTBLANK(C374:G374)&gt;0)), "Fail", IF(K374="TRUE","Blank (Sch D)","Pass"))</f>
        <v>Blank (Sch D)</v>
      </c>
      <c r="K374" s="177" t="str">
        <f t="shared" si="6"/>
        <v>TRUE</v>
      </c>
    </row>
    <row r="375" spans="2:11" x14ac:dyDescent="0.2">
      <c r="B375" s="91">
        <v>372</v>
      </c>
      <c r="C375" s="246"/>
      <c r="D375" s="246"/>
      <c r="E375" s="254"/>
      <c r="F375" s="249"/>
      <c r="G375" s="238"/>
      <c r="J375" s="177" t="str">
        <f>IF(OR(COUNTIF('Sch D2 Validation'!B373:C373,"Fail")&gt;0, AND(COUNTBLANK(C375:E375)=3, OR(NOT(ISBLANK(F375)), NOT(ISBLANK(G375)))), AND(COUNTBLANK(C375:G375)&lt;5,COUNTBLANK(C375:G375)&gt;0)), "Fail", IF(K375="TRUE","Blank (Sch D)","Pass"))</f>
        <v>Blank (Sch D)</v>
      </c>
      <c r="K375" s="177" t="str">
        <f t="shared" si="6"/>
        <v>TRUE</v>
      </c>
    </row>
    <row r="376" spans="2:11" x14ac:dyDescent="0.2">
      <c r="B376" s="91">
        <v>373</v>
      </c>
      <c r="C376" s="246"/>
      <c r="D376" s="246"/>
      <c r="E376" s="254"/>
      <c r="F376" s="249"/>
      <c r="G376" s="238"/>
      <c r="J376" s="177" t="str">
        <f>IF(OR(COUNTIF('Sch D2 Validation'!B374:C374,"Fail")&gt;0, AND(COUNTBLANK(C376:E376)=3, OR(NOT(ISBLANK(F376)), NOT(ISBLANK(G376)))), AND(COUNTBLANK(C376:G376)&lt;5,COUNTBLANK(C376:G376)&gt;0)), "Fail", IF(K376="TRUE","Blank (Sch D)","Pass"))</f>
        <v>Blank (Sch D)</v>
      </c>
      <c r="K376" s="177" t="str">
        <f t="shared" si="6"/>
        <v>TRUE</v>
      </c>
    </row>
    <row r="377" spans="2:11" x14ac:dyDescent="0.2">
      <c r="B377" s="91">
        <v>374</v>
      </c>
      <c r="C377" s="246"/>
      <c r="D377" s="246"/>
      <c r="E377" s="254"/>
      <c r="F377" s="249"/>
      <c r="G377" s="238"/>
      <c r="J377" s="177" t="str">
        <f>IF(OR(COUNTIF('Sch D2 Validation'!B375:C375,"Fail")&gt;0, AND(COUNTBLANK(C377:E377)=3, OR(NOT(ISBLANK(F377)), NOT(ISBLANK(G377)))), AND(COUNTBLANK(C377:G377)&lt;5,COUNTBLANK(C377:G377)&gt;0)), "Fail", IF(K377="TRUE","Blank (Sch D)","Pass"))</f>
        <v>Blank (Sch D)</v>
      </c>
      <c r="K377" s="177" t="str">
        <f t="shared" si="6"/>
        <v>TRUE</v>
      </c>
    </row>
    <row r="378" spans="2:11" x14ac:dyDescent="0.2">
      <c r="B378" s="91">
        <v>375</v>
      </c>
      <c r="C378" s="246"/>
      <c r="D378" s="246"/>
      <c r="E378" s="254"/>
      <c r="F378" s="249"/>
      <c r="G378" s="238"/>
      <c r="J378" s="177" t="str">
        <f>IF(OR(COUNTIF('Sch D2 Validation'!B376:C376,"Fail")&gt;0, AND(COUNTBLANK(C378:E378)=3, OR(NOT(ISBLANK(F378)), NOT(ISBLANK(G378)))), AND(COUNTBLANK(C378:G378)&lt;5,COUNTBLANK(C378:G378)&gt;0)), "Fail", IF(K378="TRUE","Blank (Sch D)","Pass"))</f>
        <v>Blank (Sch D)</v>
      </c>
      <c r="K378" s="177" t="str">
        <f t="shared" si="6"/>
        <v>TRUE</v>
      </c>
    </row>
    <row r="379" spans="2:11" x14ac:dyDescent="0.2">
      <c r="B379" s="91">
        <v>376</v>
      </c>
      <c r="C379" s="246"/>
      <c r="D379" s="246"/>
      <c r="E379" s="254"/>
      <c r="F379" s="249"/>
      <c r="G379" s="238"/>
      <c r="J379" s="177" t="str">
        <f>IF(OR(COUNTIF('Sch D2 Validation'!B377:C377,"Fail")&gt;0, AND(COUNTBLANK(C379:E379)=3, OR(NOT(ISBLANK(F379)), NOT(ISBLANK(G379)))), AND(COUNTBLANK(C379:G379)&lt;5,COUNTBLANK(C379:G379)&gt;0)), "Fail", IF(K379="TRUE","Blank (Sch D)","Pass"))</f>
        <v>Blank (Sch D)</v>
      </c>
      <c r="K379" s="177" t="str">
        <f t="shared" si="6"/>
        <v>TRUE</v>
      </c>
    </row>
    <row r="380" spans="2:11" x14ac:dyDescent="0.2">
      <c r="B380" s="91">
        <v>377</v>
      </c>
      <c r="C380" s="246"/>
      <c r="D380" s="246"/>
      <c r="E380" s="254"/>
      <c r="F380" s="249"/>
      <c r="G380" s="238"/>
      <c r="J380" s="177" t="str">
        <f>IF(OR(COUNTIF('Sch D2 Validation'!B378:C378,"Fail")&gt;0, AND(COUNTBLANK(C380:E380)=3, OR(NOT(ISBLANK(F380)), NOT(ISBLANK(G380)))), AND(COUNTBLANK(C380:G380)&lt;5,COUNTBLANK(C380:G380)&gt;0)), "Fail", IF(K380="TRUE","Blank (Sch D)","Pass"))</f>
        <v>Blank (Sch D)</v>
      </c>
      <c r="K380" s="177" t="str">
        <f t="shared" si="6"/>
        <v>TRUE</v>
      </c>
    </row>
    <row r="381" spans="2:11" x14ac:dyDescent="0.2">
      <c r="B381" s="91">
        <v>378</v>
      </c>
      <c r="C381" s="246"/>
      <c r="D381" s="246"/>
      <c r="E381" s="254"/>
      <c r="F381" s="249"/>
      <c r="G381" s="238"/>
      <c r="J381" s="177" t="str">
        <f>IF(OR(COUNTIF('Sch D2 Validation'!B379:C379,"Fail")&gt;0, AND(COUNTBLANK(C381:E381)=3, OR(NOT(ISBLANK(F381)), NOT(ISBLANK(G381)))), AND(COUNTBLANK(C381:G381)&lt;5,COUNTBLANK(C381:G381)&gt;0)), "Fail", IF(K381="TRUE","Blank (Sch D)","Pass"))</f>
        <v>Blank (Sch D)</v>
      </c>
      <c r="K381" s="177" t="str">
        <f t="shared" si="6"/>
        <v>TRUE</v>
      </c>
    </row>
    <row r="382" spans="2:11" x14ac:dyDescent="0.2">
      <c r="B382" s="91">
        <v>379</v>
      </c>
      <c r="C382" s="246"/>
      <c r="D382" s="246"/>
      <c r="E382" s="254"/>
      <c r="F382" s="249"/>
      <c r="G382" s="238"/>
      <c r="J382" s="177" t="str">
        <f>IF(OR(COUNTIF('Sch D2 Validation'!B380:C380,"Fail")&gt;0, AND(COUNTBLANK(C382:E382)=3, OR(NOT(ISBLANK(F382)), NOT(ISBLANK(G382)))), AND(COUNTBLANK(C382:G382)&lt;5,COUNTBLANK(C382:G382)&gt;0)), "Fail", IF(K382="TRUE","Blank (Sch D)","Pass"))</f>
        <v>Blank (Sch D)</v>
      </c>
      <c r="K382" s="177" t="str">
        <f t="shared" si="6"/>
        <v>TRUE</v>
      </c>
    </row>
    <row r="383" spans="2:11" x14ac:dyDescent="0.2">
      <c r="B383" s="91">
        <v>380</v>
      </c>
      <c r="C383" s="246"/>
      <c r="D383" s="246"/>
      <c r="E383" s="254"/>
      <c r="F383" s="249"/>
      <c r="G383" s="238"/>
      <c r="J383" s="177" t="str">
        <f>IF(OR(COUNTIF('Sch D2 Validation'!B381:C381,"Fail")&gt;0, AND(COUNTBLANK(C383:E383)=3, OR(NOT(ISBLANK(F383)), NOT(ISBLANK(G383)))), AND(COUNTBLANK(C383:G383)&lt;5,COUNTBLANK(C383:G383)&gt;0)), "Fail", IF(K383="TRUE","Blank (Sch D)","Pass"))</f>
        <v>Blank (Sch D)</v>
      </c>
      <c r="K383" s="177" t="str">
        <f t="shared" si="6"/>
        <v>TRUE</v>
      </c>
    </row>
    <row r="384" spans="2:11" x14ac:dyDescent="0.2">
      <c r="B384" s="91">
        <v>381</v>
      </c>
      <c r="C384" s="246"/>
      <c r="D384" s="246"/>
      <c r="E384" s="254"/>
      <c r="F384" s="249"/>
      <c r="G384" s="238"/>
      <c r="J384" s="177" t="str">
        <f>IF(OR(COUNTIF('Sch D2 Validation'!B382:C382,"Fail")&gt;0, AND(COUNTBLANK(C384:E384)=3, OR(NOT(ISBLANK(F384)), NOT(ISBLANK(G384)))), AND(COUNTBLANK(C384:G384)&lt;5,COUNTBLANK(C384:G384)&gt;0)), "Fail", IF(K384="TRUE","Blank (Sch D)","Pass"))</f>
        <v>Blank (Sch D)</v>
      </c>
      <c r="K384" s="177" t="str">
        <f t="shared" si="6"/>
        <v>TRUE</v>
      </c>
    </row>
    <row r="385" spans="2:11" x14ac:dyDescent="0.2">
      <c r="B385" s="91">
        <v>382</v>
      </c>
      <c r="C385" s="246"/>
      <c r="D385" s="246"/>
      <c r="E385" s="254"/>
      <c r="F385" s="249"/>
      <c r="G385" s="238"/>
      <c r="J385" s="177" t="str">
        <f>IF(OR(COUNTIF('Sch D2 Validation'!B383:C383,"Fail")&gt;0, AND(COUNTBLANK(C385:E385)=3, OR(NOT(ISBLANK(F385)), NOT(ISBLANK(G385)))), AND(COUNTBLANK(C385:G385)&lt;5,COUNTBLANK(C385:G385)&gt;0)), "Fail", IF(K385="TRUE","Blank (Sch D)","Pass"))</f>
        <v>Blank (Sch D)</v>
      </c>
      <c r="K385" s="177" t="str">
        <f t="shared" si="6"/>
        <v>TRUE</v>
      </c>
    </row>
    <row r="386" spans="2:11" x14ac:dyDescent="0.2">
      <c r="B386" s="91">
        <v>383</v>
      </c>
      <c r="C386" s="246"/>
      <c r="D386" s="246"/>
      <c r="E386" s="254"/>
      <c r="F386" s="249"/>
      <c r="G386" s="238"/>
      <c r="J386" s="177" t="str">
        <f>IF(OR(COUNTIF('Sch D2 Validation'!B384:C384,"Fail")&gt;0, AND(COUNTBLANK(C386:E386)=3, OR(NOT(ISBLANK(F386)), NOT(ISBLANK(G386)))), AND(COUNTBLANK(C386:G386)&lt;5,COUNTBLANK(C386:G386)&gt;0)), "Fail", IF(K386="TRUE","Blank (Sch D)","Pass"))</f>
        <v>Blank (Sch D)</v>
      </c>
      <c r="K386" s="177" t="str">
        <f t="shared" si="6"/>
        <v>TRUE</v>
      </c>
    </row>
    <row r="387" spans="2:11" x14ac:dyDescent="0.2">
      <c r="B387" s="91">
        <v>384</v>
      </c>
      <c r="C387" s="246"/>
      <c r="D387" s="246"/>
      <c r="E387" s="254"/>
      <c r="F387" s="249"/>
      <c r="G387" s="238"/>
      <c r="J387" s="177" t="str">
        <f>IF(OR(COUNTIF('Sch D2 Validation'!B385:C385,"Fail")&gt;0, AND(COUNTBLANK(C387:E387)=3, OR(NOT(ISBLANK(F387)), NOT(ISBLANK(G387)))), AND(COUNTBLANK(C387:G387)&lt;5,COUNTBLANK(C387:G387)&gt;0)), "Fail", IF(K387="TRUE","Blank (Sch D)","Pass"))</f>
        <v>Blank (Sch D)</v>
      </c>
      <c r="K387" s="177" t="str">
        <f t="shared" si="6"/>
        <v>TRUE</v>
      </c>
    </row>
    <row r="388" spans="2:11" x14ac:dyDescent="0.2">
      <c r="B388" s="91">
        <v>385</v>
      </c>
      <c r="C388" s="246"/>
      <c r="D388" s="246"/>
      <c r="E388" s="254"/>
      <c r="F388" s="249"/>
      <c r="G388" s="238"/>
      <c r="J388" s="177" t="str">
        <f>IF(OR(COUNTIF('Sch D2 Validation'!B386:C386,"Fail")&gt;0, AND(COUNTBLANK(C388:E388)=3, OR(NOT(ISBLANK(F388)), NOT(ISBLANK(G388)))), AND(COUNTBLANK(C388:G388)&lt;5,COUNTBLANK(C388:G388)&gt;0)), "Fail", IF(K388="TRUE","Blank (Sch D)","Pass"))</f>
        <v>Blank (Sch D)</v>
      </c>
      <c r="K388" s="177" t="str">
        <f t="shared" si="6"/>
        <v>TRUE</v>
      </c>
    </row>
    <row r="389" spans="2:11" x14ac:dyDescent="0.2">
      <c r="B389" s="91">
        <v>386</v>
      </c>
      <c r="C389" s="246"/>
      <c r="D389" s="246"/>
      <c r="E389" s="254"/>
      <c r="F389" s="249"/>
      <c r="G389" s="238"/>
      <c r="J389" s="177" t="str">
        <f>IF(OR(COUNTIF('Sch D2 Validation'!B387:C387,"Fail")&gt;0, AND(COUNTBLANK(C389:E389)=3, OR(NOT(ISBLANK(F389)), NOT(ISBLANK(G389)))), AND(COUNTBLANK(C389:G389)&lt;5,COUNTBLANK(C389:G389)&gt;0)), "Fail", IF(K389="TRUE","Blank (Sch D)","Pass"))</f>
        <v>Blank (Sch D)</v>
      </c>
      <c r="K389" s="177" t="str">
        <f t="shared" si="6"/>
        <v>TRUE</v>
      </c>
    </row>
    <row r="390" spans="2:11" x14ac:dyDescent="0.2">
      <c r="B390" s="91">
        <v>387</v>
      </c>
      <c r="C390" s="246"/>
      <c r="D390" s="246"/>
      <c r="E390" s="254"/>
      <c r="F390" s="249"/>
      <c r="G390" s="238"/>
      <c r="J390" s="177" t="str">
        <f>IF(OR(COUNTIF('Sch D2 Validation'!B388:C388,"Fail")&gt;0, AND(COUNTBLANK(C390:E390)=3, OR(NOT(ISBLANK(F390)), NOT(ISBLANK(G390)))), AND(COUNTBLANK(C390:G390)&lt;5,COUNTBLANK(C390:G390)&gt;0)), "Fail", IF(K390="TRUE","Blank (Sch D)","Pass"))</f>
        <v>Blank (Sch D)</v>
      </c>
      <c r="K390" s="177" t="str">
        <f t="shared" si="6"/>
        <v>TRUE</v>
      </c>
    </row>
    <row r="391" spans="2:11" x14ac:dyDescent="0.2">
      <c r="B391" s="91">
        <v>388</v>
      </c>
      <c r="C391" s="246"/>
      <c r="D391" s="246"/>
      <c r="E391" s="254"/>
      <c r="F391" s="249"/>
      <c r="G391" s="238"/>
      <c r="J391" s="177" t="str">
        <f>IF(OR(COUNTIF('Sch D2 Validation'!B389:C389,"Fail")&gt;0, AND(COUNTBLANK(C391:E391)=3, OR(NOT(ISBLANK(F391)), NOT(ISBLANK(G391)))), AND(COUNTBLANK(C391:G391)&lt;5,COUNTBLANK(C391:G391)&gt;0)), "Fail", IF(K391="TRUE","Blank (Sch D)","Pass"))</f>
        <v>Blank (Sch D)</v>
      </c>
      <c r="K391" s="177" t="str">
        <f t="shared" si="6"/>
        <v>TRUE</v>
      </c>
    </row>
    <row r="392" spans="2:11" x14ac:dyDescent="0.2">
      <c r="B392" s="91">
        <v>389</v>
      </c>
      <c r="C392" s="246"/>
      <c r="D392" s="246"/>
      <c r="E392" s="254"/>
      <c r="F392" s="249"/>
      <c r="G392" s="238"/>
      <c r="J392" s="177" t="str">
        <f>IF(OR(COUNTIF('Sch D2 Validation'!B390:C390,"Fail")&gt;0, AND(COUNTBLANK(C392:E392)=3, OR(NOT(ISBLANK(F392)), NOT(ISBLANK(G392)))), AND(COUNTBLANK(C392:G392)&lt;5,COUNTBLANK(C392:G392)&gt;0)), "Fail", IF(K392="TRUE","Blank (Sch D)","Pass"))</f>
        <v>Blank (Sch D)</v>
      </c>
      <c r="K392" s="177" t="str">
        <f t="shared" si="6"/>
        <v>TRUE</v>
      </c>
    </row>
    <row r="393" spans="2:11" x14ac:dyDescent="0.2">
      <c r="B393" s="91">
        <v>390</v>
      </c>
      <c r="C393" s="246"/>
      <c r="D393" s="246"/>
      <c r="E393" s="254"/>
      <c r="F393" s="249"/>
      <c r="G393" s="238"/>
      <c r="J393" s="177" t="str">
        <f>IF(OR(COUNTIF('Sch D2 Validation'!B391:C391,"Fail")&gt;0, AND(COUNTBLANK(C393:E393)=3, OR(NOT(ISBLANK(F393)), NOT(ISBLANK(G393)))), AND(COUNTBLANK(C393:G393)&lt;5,COUNTBLANK(C393:G393)&gt;0)), "Fail", IF(K393="TRUE","Blank (Sch D)","Pass"))</f>
        <v>Blank (Sch D)</v>
      </c>
      <c r="K393" s="177" t="str">
        <f t="shared" si="6"/>
        <v>TRUE</v>
      </c>
    </row>
    <row r="394" spans="2:11" x14ac:dyDescent="0.2">
      <c r="B394" s="91">
        <v>391</v>
      </c>
      <c r="C394" s="246"/>
      <c r="D394" s="246"/>
      <c r="E394" s="254"/>
      <c r="F394" s="249"/>
      <c r="G394" s="238"/>
      <c r="J394" s="177" t="str">
        <f>IF(OR(COUNTIF('Sch D2 Validation'!B392:C392,"Fail")&gt;0, AND(COUNTBLANK(C394:E394)=3, OR(NOT(ISBLANK(F394)), NOT(ISBLANK(G394)))), AND(COUNTBLANK(C394:G394)&lt;5,COUNTBLANK(C394:G394)&gt;0)), "Fail", IF(K394="TRUE","Blank (Sch D)","Pass"))</f>
        <v>Blank (Sch D)</v>
      </c>
      <c r="K394" s="177" t="str">
        <f t="shared" si="6"/>
        <v>TRUE</v>
      </c>
    </row>
    <row r="395" spans="2:11" x14ac:dyDescent="0.2">
      <c r="B395" s="91">
        <v>392</v>
      </c>
      <c r="C395" s="246"/>
      <c r="D395" s="246"/>
      <c r="E395" s="254"/>
      <c r="F395" s="249"/>
      <c r="G395" s="238"/>
      <c r="J395" s="177" t="str">
        <f>IF(OR(COUNTIF('Sch D2 Validation'!B393:C393,"Fail")&gt;0, AND(COUNTBLANK(C395:E395)=3, OR(NOT(ISBLANK(F395)), NOT(ISBLANK(G395)))), AND(COUNTBLANK(C395:G395)&lt;5,COUNTBLANK(C395:G395)&gt;0)), "Fail", IF(K395="TRUE","Blank (Sch D)","Pass"))</f>
        <v>Blank (Sch D)</v>
      </c>
      <c r="K395" s="177" t="str">
        <f t="shared" si="6"/>
        <v>TRUE</v>
      </c>
    </row>
    <row r="396" spans="2:11" x14ac:dyDescent="0.2">
      <c r="B396" s="91">
        <v>393</v>
      </c>
      <c r="C396" s="246"/>
      <c r="D396" s="246"/>
      <c r="E396" s="254"/>
      <c r="F396" s="249"/>
      <c r="G396" s="238"/>
      <c r="J396" s="177" t="str">
        <f>IF(OR(COUNTIF('Sch D2 Validation'!B394:C394,"Fail")&gt;0, AND(COUNTBLANK(C396:E396)=3, OR(NOT(ISBLANK(F396)), NOT(ISBLANK(G396)))), AND(COUNTBLANK(C396:G396)&lt;5,COUNTBLANK(C396:G396)&gt;0)), "Fail", IF(K396="TRUE","Blank (Sch D)","Pass"))</f>
        <v>Blank (Sch D)</v>
      </c>
      <c r="K396" s="177" t="str">
        <f t="shared" si="6"/>
        <v>TRUE</v>
      </c>
    </row>
    <row r="397" spans="2:11" x14ac:dyDescent="0.2">
      <c r="B397" s="91">
        <v>394</v>
      </c>
      <c r="C397" s="246"/>
      <c r="D397" s="246"/>
      <c r="E397" s="254"/>
      <c r="F397" s="249"/>
      <c r="G397" s="238"/>
      <c r="J397" s="177" t="str">
        <f>IF(OR(COUNTIF('Sch D2 Validation'!B395:C395,"Fail")&gt;0, AND(COUNTBLANK(C397:E397)=3, OR(NOT(ISBLANK(F397)), NOT(ISBLANK(G397)))), AND(COUNTBLANK(C397:G397)&lt;5,COUNTBLANK(C397:G397)&gt;0)), "Fail", IF(K397="TRUE","Blank (Sch D)","Pass"))</f>
        <v>Blank (Sch D)</v>
      </c>
      <c r="K397" s="177" t="str">
        <f t="shared" si="6"/>
        <v>TRUE</v>
      </c>
    </row>
    <row r="398" spans="2:11" x14ac:dyDescent="0.2">
      <c r="B398" s="91">
        <v>395</v>
      </c>
      <c r="C398" s="246"/>
      <c r="D398" s="246"/>
      <c r="E398" s="254"/>
      <c r="F398" s="249"/>
      <c r="G398" s="238"/>
      <c r="J398" s="177" t="str">
        <f>IF(OR(COUNTIF('Sch D2 Validation'!B396:C396,"Fail")&gt;0, AND(COUNTBLANK(C398:E398)=3, OR(NOT(ISBLANK(F398)), NOT(ISBLANK(G398)))), AND(COUNTBLANK(C398:G398)&lt;5,COUNTBLANK(C398:G398)&gt;0)), "Fail", IF(K398="TRUE","Blank (Sch D)","Pass"))</f>
        <v>Blank (Sch D)</v>
      </c>
      <c r="K398" s="177" t="str">
        <f t="shared" si="6"/>
        <v>TRUE</v>
      </c>
    </row>
    <row r="399" spans="2:11" x14ac:dyDescent="0.2">
      <c r="B399" s="91">
        <v>396</v>
      </c>
      <c r="C399" s="246"/>
      <c r="D399" s="246"/>
      <c r="E399" s="254"/>
      <c r="F399" s="249"/>
      <c r="G399" s="238"/>
      <c r="J399" s="177" t="str">
        <f>IF(OR(COUNTIF('Sch D2 Validation'!B397:C397,"Fail")&gt;0, AND(COUNTBLANK(C399:E399)=3, OR(NOT(ISBLANK(F399)), NOT(ISBLANK(G399)))), AND(COUNTBLANK(C399:G399)&lt;5,COUNTBLANK(C399:G399)&gt;0)), "Fail", IF(K399="TRUE","Blank (Sch D)","Pass"))</f>
        <v>Blank (Sch D)</v>
      </c>
      <c r="K399" s="177" t="str">
        <f t="shared" si="6"/>
        <v>TRUE</v>
      </c>
    </row>
    <row r="400" spans="2:11" x14ac:dyDescent="0.2">
      <c r="B400" s="91">
        <v>397</v>
      </c>
      <c r="C400" s="246"/>
      <c r="D400" s="246"/>
      <c r="E400" s="254"/>
      <c r="F400" s="249"/>
      <c r="G400" s="238"/>
      <c r="J400" s="177" t="str">
        <f>IF(OR(COUNTIF('Sch D2 Validation'!B398:C398,"Fail")&gt;0, AND(COUNTBLANK(C400:E400)=3, OR(NOT(ISBLANK(F400)), NOT(ISBLANK(G400)))), AND(COUNTBLANK(C400:G400)&lt;5,COUNTBLANK(C400:G400)&gt;0)), "Fail", IF(K400="TRUE","Blank (Sch D)","Pass"))</f>
        <v>Blank (Sch D)</v>
      </c>
      <c r="K400" s="177" t="str">
        <f t="shared" si="6"/>
        <v>TRUE</v>
      </c>
    </row>
    <row r="401" spans="2:11" x14ac:dyDescent="0.2">
      <c r="B401" s="91">
        <v>398</v>
      </c>
      <c r="C401" s="246"/>
      <c r="D401" s="246"/>
      <c r="E401" s="254"/>
      <c r="F401" s="249"/>
      <c r="G401" s="238"/>
      <c r="J401" s="177" t="str">
        <f>IF(OR(COUNTIF('Sch D2 Validation'!B399:C399,"Fail")&gt;0, AND(COUNTBLANK(C401:E401)=3, OR(NOT(ISBLANK(F401)), NOT(ISBLANK(G401)))), AND(COUNTBLANK(C401:G401)&lt;5,COUNTBLANK(C401:G401)&gt;0)), "Fail", IF(K401="TRUE","Blank (Sch D)","Pass"))</f>
        <v>Blank (Sch D)</v>
      </c>
      <c r="K401" s="177" t="str">
        <f t="shared" si="6"/>
        <v>TRUE</v>
      </c>
    </row>
    <row r="402" spans="2:11" x14ac:dyDescent="0.2">
      <c r="B402" s="91">
        <v>399</v>
      </c>
      <c r="C402" s="246"/>
      <c r="D402" s="246"/>
      <c r="E402" s="254"/>
      <c r="F402" s="249"/>
      <c r="G402" s="238"/>
      <c r="J402" s="177" t="str">
        <f>IF(OR(COUNTIF('Sch D2 Validation'!B400:C400,"Fail")&gt;0, AND(COUNTBLANK(C402:E402)=3, OR(NOT(ISBLANK(F402)), NOT(ISBLANK(G402)))), AND(COUNTBLANK(C402:G402)&lt;5,COUNTBLANK(C402:G402)&gt;0)), "Fail", IF(K402="TRUE","Blank (Sch D)","Pass"))</f>
        <v>Blank (Sch D)</v>
      </c>
      <c r="K402" s="177" t="str">
        <f t="shared" si="6"/>
        <v>TRUE</v>
      </c>
    </row>
    <row r="403" spans="2:11" x14ac:dyDescent="0.2">
      <c r="B403" s="91">
        <v>400</v>
      </c>
      <c r="C403" s="246"/>
      <c r="D403" s="246"/>
      <c r="E403" s="254"/>
      <c r="F403" s="249"/>
      <c r="G403" s="238"/>
      <c r="J403" s="177" t="str">
        <f>IF(OR(COUNTIF('Sch D2 Validation'!B401:C401,"Fail")&gt;0, AND(COUNTBLANK(C403:E403)=3, OR(NOT(ISBLANK(F403)), NOT(ISBLANK(G403)))), AND(COUNTBLANK(C403:G403)&lt;5,COUNTBLANK(C403:G403)&gt;0)), "Fail", IF(K403="TRUE","Blank (Sch D)","Pass"))</f>
        <v>Blank (Sch D)</v>
      </c>
      <c r="K403" s="177" t="str">
        <f t="shared" si="6"/>
        <v>TRUE</v>
      </c>
    </row>
    <row r="404" spans="2:11" x14ac:dyDescent="0.2">
      <c r="B404" s="91">
        <v>401</v>
      </c>
      <c r="C404" s="246"/>
      <c r="D404" s="246"/>
      <c r="E404" s="254"/>
      <c r="F404" s="249"/>
      <c r="G404" s="238"/>
      <c r="J404" s="177" t="str">
        <f>IF(OR(COUNTIF('Sch D2 Validation'!B402:C402,"Fail")&gt;0, AND(COUNTBLANK(C404:E404)=3, OR(NOT(ISBLANK(F404)), NOT(ISBLANK(G404)))), AND(COUNTBLANK(C404:G404)&lt;5,COUNTBLANK(C404:G404)&gt;0)), "Fail", IF(K404="TRUE","Blank (Sch D)","Pass"))</f>
        <v>Blank (Sch D)</v>
      </c>
      <c r="K404" s="177" t="str">
        <f t="shared" si="6"/>
        <v>TRUE</v>
      </c>
    </row>
    <row r="405" spans="2:11" x14ac:dyDescent="0.2">
      <c r="B405" s="91">
        <v>402</v>
      </c>
      <c r="C405" s="246"/>
      <c r="D405" s="246"/>
      <c r="E405" s="254"/>
      <c r="F405" s="249"/>
      <c r="G405" s="238"/>
      <c r="J405" s="177" t="str">
        <f>IF(OR(COUNTIF('Sch D2 Validation'!B403:C403,"Fail")&gt;0, AND(COUNTBLANK(C405:E405)=3, OR(NOT(ISBLANK(F405)), NOT(ISBLANK(G405)))), AND(COUNTBLANK(C405:G405)&lt;5,COUNTBLANK(C405:G405)&gt;0)), "Fail", IF(K405="TRUE","Blank (Sch D)","Pass"))</f>
        <v>Blank (Sch D)</v>
      </c>
      <c r="K405" s="177" t="str">
        <f t="shared" si="6"/>
        <v>TRUE</v>
      </c>
    </row>
    <row r="406" spans="2:11" x14ac:dyDescent="0.2">
      <c r="B406" s="91">
        <v>403</v>
      </c>
      <c r="C406" s="246"/>
      <c r="D406" s="246"/>
      <c r="E406" s="254"/>
      <c r="F406" s="249"/>
      <c r="G406" s="238"/>
      <c r="J406" s="177" t="str">
        <f>IF(OR(COUNTIF('Sch D2 Validation'!B404:C404,"Fail")&gt;0, AND(COUNTBLANK(C406:E406)=3, OR(NOT(ISBLANK(F406)), NOT(ISBLANK(G406)))), AND(COUNTBLANK(C406:G406)&lt;5,COUNTBLANK(C406:G406)&gt;0)), "Fail", IF(K406="TRUE","Blank (Sch D)","Pass"))</f>
        <v>Blank (Sch D)</v>
      </c>
      <c r="K406" s="177" t="str">
        <f t="shared" si="6"/>
        <v>TRUE</v>
      </c>
    </row>
    <row r="407" spans="2:11" x14ac:dyDescent="0.2">
      <c r="B407" s="91">
        <v>404</v>
      </c>
      <c r="C407" s="246"/>
      <c r="D407" s="246"/>
      <c r="E407" s="254"/>
      <c r="F407" s="249"/>
      <c r="G407" s="238"/>
      <c r="J407" s="177" t="str">
        <f>IF(OR(COUNTIF('Sch D2 Validation'!B405:C405,"Fail")&gt;0, AND(COUNTBLANK(C407:E407)=3, OR(NOT(ISBLANK(F407)), NOT(ISBLANK(G407)))), AND(COUNTBLANK(C407:G407)&lt;5,COUNTBLANK(C407:G407)&gt;0)), "Fail", IF(K407="TRUE","Blank (Sch D)","Pass"))</f>
        <v>Blank (Sch D)</v>
      </c>
      <c r="K407" s="177" t="str">
        <f t="shared" si="6"/>
        <v>TRUE</v>
      </c>
    </row>
    <row r="408" spans="2:11" x14ac:dyDescent="0.2">
      <c r="B408" s="91">
        <v>405</v>
      </c>
      <c r="C408" s="246"/>
      <c r="D408" s="246"/>
      <c r="E408" s="254"/>
      <c r="F408" s="249"/>
      <c r="G408" s="238"/>
      <c r="J408" s="177" t="str">
        <f>IF(OR(COUNTIF('Sch D2 Validation'!B406:C406,"Fail")&gt;0, AND(COUNTBLANK(C408:E408)=3, OR(NOT(ISBLANK(F408)), NOT(ISBLANK(G408)))), AND(COUNTBLANK(C408:G408)&lt;5,COUNTBLANK(C408:G408)&gt;0)), "Fail", IF(K408="TRUE","Blank (Sch D)","Pass"))</f>
        <v>Blank (Sch D)</v>
      </c>
      <c r="K408" s="177" t="str">
        <f t="shared" si="6"/>
        <v>TRUE</v>
      </c>
    </row>
    <row r="409" spans="2:11" x14ac:dyDescent="0.2">
      <c r="B409" s="91">
        <v>406</v>
      </c>
      <c r="C409" s="246"/>
      <c r="D409" s="246"/>
      <c r="E409" s="254"/>
      <c r="F409" s="249"/>
      <c r="G409" s="238"/>
      <c r="J409" s="177" t="str">
        <f>IF(OR(COUNTIF('Sch D2 Validation'!B407:C407,"Fail")&gt;0, AND(COUNTBLANK(C409:E409)=3, OR(NOT(ISBLANK(F409)), NOT(ISBLANK(G409)))), AND(COUNTBLANK(C409:G409)&lt;5,COUNTBLANK(C409:G409)&gt;0)), "Fail", IF(K409="TRUE","Blank (Sch D)","Pass"))</f>
        <v>Blank (Sch D)</v>
      </c>
      <c r="K409" s="177" t="str">
        <f t="shared" si="6"/>
        <v>TRUE</v>
      </c>
    </row>
    <row r="410" spans="2:11" x14ac:dyDescent="0.2">
      <c r="B410" s="91">
        <v>407</v>
      </c>
      <c r="C410" s="246"/>
      <c r="D410" s="246"/>
      <c r="E410" s="254"/>
      <c r="F410" s="249"/>
      <c r="G410" s="238"/>
      <c r="J410" s="177" t="str">
        <f>IF(OR(COUNTIF('Sch D2 Validation'!B408:C408,"Fail")&gt;0, AND(COUNTBLANK(C410:E410)=3, OR(NOT(ISBLANK(F410)), NOT(ISBLANK(G410)))), AND(COUNTBLANK(C410:G410)&lt;5,COUNTBLANK(C410:G410)&gt;0)), "Fail", IF(K410="TRUE","Blank (Sch D)","Pass"))</f>
        <v>Blank (Sch D)</v>
      </c>
      <c r="K410" s="177" t="str">
        <f t="shared" si="6"/>
        <v>TRUE</v>
      </c>
    </row>
    <row r="411" spans="2:11" x14ac:dyDescent="0.2">
      <c r="B411" s="91">
        <v>408</v>
      </c>
      <c r="C411" s="246"/>
      <c r="D411" s="246"/>
      <c r="E411" s="254"/>
      <c r="F411" s="249"/>
      <c r="G411" s="238"/>
      <c r="J411" s="177" t="str">
        <f>IF(OR(COUNTIF('Sch D2 Validation'!B409:C409,"Fail")&gt;0, AND(COUNTBLANK(C411:E411)=3, OR(NOT(ISBLANK(F411)), NOT(ISBLANK(G411)))), AND(COUNTBLANK(C411:G411)&lt;5,COUNTBLANK(C411:G411)&gt;0)), "Fail", IF(K411="TRUE","Blank (Sch D)","Pass"))</f>
        <v>Blank (Sch D)</v>
      </c>
      <c r="K411" s="177" t="str">
        <f t="shared" si="6"/>
        <v>TRUE</v>
      </c>
    </row>
    <row r="412" spans="2:11" x14ac:dyDescent="0.2">
      <c r="B412" s="91">
        <v>409</v>
      </c>
      <c r="C412" s="246"/>
      <c r="D412" s="246"/>
      <c r="E412" s="254"/>
      <c r="F412" s="249"/>
      <c r="G412" s="238"/>
      <c r="J412" s="177" t="str">
        <f>IF(OR(COUNTIF('Sch D2 Validation'!B410:C410,"Fail")&gt;0, AND(COUNTBLANK(C412:E412)=3, OR(NOT(ISBLANK(F412)), NOT(ISBLANK(G412)))), AND(COUNTBLANK(C412:G412)&lt;5,COUNTBLANK(C412:G412)&gt;0)), "Fail", IF(K412="TRUE","Blank (Sch D)","Pass"))</f>
        <v>Blank (Sch D)</v>
      </c>
      <c r="K412" s="177" t="str">
        <f t="shared" si="6"/>
        <v>TRUE</v>
      </c>
    </row>
    <row r="413" spans="2:11" x14ac:dyDescent="0.2">
      <c r="B413" s="91">
        <v>410</v>
      </c>
      <c r="C413" s="246"/>
      <c r="D413" s="246"/>
      <c r="E413" s="254"/>
      <c r="F413" s="249"/>
      <c r="G413" s="238"/>
      <c r="J413" s="177" t="str">
        <f>IF(OR(COUNTIF('Sch D2 Validation'!B411:C411,"Fail")&gt;0, AND(COUNTBLANK(C413:E413)=3, OR(NOT(ISBLANK(F413)), NOT(ISBLANK(G413)))), AND(COUNTBLANK(C413:G413)&lt;5,COUNTBLANK(C413:G413)&gt;0)), "Fail", IF(K413="TRUE","Blank (Sch D)","Pass"))</f>
        <v>Blank (Sch D)</v>
      </c>
      <c r="K413" s="177" t="str">
        <f t="shared" si="6"/>
        <v>TRUE</v>
      </c>
    </row>
    <row r="414" spans="2:11" x14ac:dyDescent="0.2">
      <c r="B414" s="91">
        <v>411</v>
      </c>
      <c r="C414" s="246"/>
      <c r="D414" s="246"/>
      <c r="E414" s="254"/>
      <c r="F414" s="249"/>
      <c r="G414" s="238"/>
      <c r="J414" s="177" t="str">
        <f>IF(OR(COUNTIF('Sch D2 Validation'!B412:C412,"Fail")&gt;0, AND(COUNTBLANK(C414:E414)=3, OR(NOT(ISBLANK(F414)), NOT(ISBLANK(G414)))), AND(COUNTBLANK(C414:G414)&lt;5,COUNTBLANK(C414:G414)&gt;0)), "Fail", IF(K414="TRUE","Blank (Sch D)","Pass"))</f>
        <v>Blank (Sch D)</v>
      </c>
      <c r="K414" s="177" t="str">
        <f t="shared" si="6"/>
        <v>TRUE</v>
      </c>
    </row>
    <row r="415" spans="2:11" x14ac:dyDescent="0.2">
      <c r="B415" s="91">
        <v>412</v>
      </c>
      <c r="C415" s="246"/>
      <c r="D415" s="246"/>
      <c r="E415" s="254"/>
      <c r="F415" s="249"/>
      <c r="G415" s="238"/>
      <c r="J415" s="177" t="str">
        <f>IF(OR(COUNTIF('Sch D2 Validation'!B413:C413,"Fail")&gt;0, AND(COUNTBLANK(C415:E415)=3, OR(NOT(ISBLANK(F415)), NOT(ISBLANK(G415)))), AND(COUNTBLANK(C415:G415)&lt;5,COUNTBLANK(C415:G415)&gt;0)), "Fail", IF(K415="TRUE","Blank (Sch D)","Pass"))</f>
        <v>Blank (Sch D)</v>
      </c>
      <c r="K415" s="177" t="str">
        <f t="shared" si="6"/>
        <v>TRUE</v>
      </c>
    </row>
    <row r="416" spans="2:11" x14ac:dyDescent="0.2">
      <c r="B416" s="91">
        <v>413</v>
      </c>
      <c r="C416" s="246"/>
      <c r="D416" s="246"/>
      <c r="E416" s="254"/>
      <c r="F416" s="249"/>
      <c r="G416" s="238"/>
      <c r="J416" s="177" t="str">
        <f>IF(OR(COUNTIF('Sch D2 Validation'!B414:C414,"Fail")&gt;0, AND(COUNTBLANK(C416:E416)=3, OR(NOT(ISBLANK(F416)), NOT(ISBLANK(G416)))), AND(COUNTBLANK(C416:G416)&lt;5,COUNTBLANK(C416:G416)&gt;0)), "Fail", IF(K416="TRUE","Blank (Sch D)","Pass"))</f>
        <v>Blank (Sch D)</v>
      </c>
      <c r="K416" s="177" t="str">
        <f t="shared" si="6"/>
        <v>TRUE</v>
      </c>
    </row>
    <row r="417" spans="2:11" x14ac:dyDescent="0.2">
      <c r="B417" s="91">
        <v>414</v>
      </c>
      <c r="C417" s="246"/>
      <c r="D417" s="246"/>
      <c r="E417" s="254"/>
      <c r="F417" s="249"/>
      <c r="G417" s="238"/>
      <c r="J417" s="177" t="str">
        <f>IF(OR(COUNTIF('Sch D2 Validation'!B415:C415,"Fail")&gt;0, AND(COUNTBLANK(C417:E417)=3, OR(NOT(ISBLANK(F417)), NOT(ISBLANK(G417)))), AND(COUNTBLANK(C417:G417)&lt;5,COUNTBLANK(C417:G417)&gt;0)), "Fail", IF(K417="TRUE","Blank (Sch D)","Pass"))</f>
        <v>Blank (Sch D)</v>
      </c>
      <c r="K417" s="177" t="str">
        <f t="shared" si="6"/>
        <v>TRUE</v>
      </c>
    </row>
    <row r="418" spans="2:11" x14ac:dyDescent="0.2">
      <c r="B418" s="91">
        <v>415</v>
      </c>
      <c r="C418" s="246"/>
      <c r="D418" s="246"/>
      <c r="E418" s="254"/>
      <c r="F418" s="249"/>
      <c r="G418" s="238"/>
      <c r="J418" s="177" t="str">
        <f>IF(OR(COUNTIF('Sch D2 Validation'!B416:C416,"Fail")&gt;0, AND(COUNTBLANK(C418:E418)=3, OR(NOT(ISBLANK(F418)), NOT(ISBLANK(G418)))), AND(COUNTBLANK(C418:G418)&lt;5,COUNTBLANK(C418:G418)&gt;0)), "Fail", IF(K418="TRUE","Blank (Sch D)","Pass"))</f>
        <v>Blank (Sch D)</v>
      </c>
      <c r="K418" s="177" t="str">
        <f t="shared" si="6"/>
        <v>TRUE</v>
      </c>
    </row>
    <row r="419" spans="2:11" x14ac:dyDescent="0.2">
      <c r="B419" s="91">
        <v>416</v>
      </c>
      <c r="C419" s="246"/>
      <c r="D419" s="246"/>
      <c r="E419" s="254"/>
      <c r="F419" s="249"/>
      <c r="G419" s="238"/>
      <c r="J419" s="177" t="str">
        <f>IF(OR(COUNTIF('Sch D2 Validation'!B417:C417,"Fail")&gt;0, AND(COUNTBLANK(C419:E419)=3, OR(NOT(ISBLANK(F419)), NOT(ISBLANK(G419)))), AND(COUNTBLANK(C419:G419)&lt;5,COUNTBLANK(C419:G419)&gt;0)), "Fail", IF(K419="TRUE","Blank (Sch D)","Pass"))</f>
        <v>Blank (Sch D)</v>
      </c>
      <c r="K419" s="177" t="str">
        <f t="shared" si="6"/>
        <v>TRUE</v>
      </c>
    </row>
    <row r="420" spans="2:11" x14ac:dyDescent="0.2">
      <c r="B420" s="91">
        <v>417</v>
      </c>
      <c r="C420" s="246"/>
      <c r="D420" s="246"/>
      <c r="E420" s="254"/>
      <c r="F420" s="249"/>
      <c r="G420" s="238"/>
      <c r="J420" s="177" t="str">
        <f>IF(OR(COUNTIF('Sch D2 Validation'!B418:C418,"Fail")&gt;0, AND(COUNTBLANK(C420:E420)=3, OR(NOT(ISBLANK(F420)), NOT(ISBLANK(G420)))), AND(COUNTBLANK(C420:G420)&lt;5,COUNTBLANK(C420:G420)&gt;0)), "Fail", IF(K420="TRUE","Blank (Sch D)","Pass"))</f>
        <v>Blank (Sch D)</v>
      </c>
      <c r="K420" s="177" t="str">
        <f t="shared" si="6"/>
        <v>TRUE</v>
      </c>
    </row>
    <row r="421" spans="2:11" x14ac:dyDescent="0.2">
      <c r="B421" s="91">
        <v>418</v>
      </c>
      <c r="C421" s="246"/>
      <c r="D421" s="246"/>
      <c r="E421" s="254"/>
      <c r="F421" s="249"/>
      <c r="G421" s="238"/>
      <c r="J421" s="177" t="str">
        <f>IF(OR(COUNTIF('Sch D2 Validation'!B419:C419,"Fail")&gt;0, AND(COUNTBLANK(C421:E421)=3, OR(NOT(ISBLANK(F421)), NOT(ISBLANK(G421)))), AND(COUNTBLANK(C421:G421)&lt;5,COUNTBLANK(C421:G421)&gt;0)), "Fail", IF(K421="TRUE","Blank (Sch D)","Pass"))</f>
        <v>Blank (Sch D)</v>
      </c>
      <c r="K421" s="177" t="str">
        <f t="shared" si="6"/>
        <v>TRUE</v>
      </c>
    </row>
    <row r="422" spans="2:11" x14ac:dyDescent="0.2">
      <c r="B422" s="91">
        <v>419</v>
      </c>
      <c r="C422" s="246"/>
      <c r="D422" s="246"/>
      <c r="E422" s="254"/>
      <c r="F422" s="249"/>
      <c r="G422" s="238"/>
      <c r="J422" s="177" t="str">
        <f>IF(OR(COUNTIF('Sch D2 Validation'!B420:C420,"Fail")&gt;0, AND(COUNTBLANK(C422:E422)=3, OR(NOT(ISBLANK(F422)), NOT(ISBLANK(G422)))), AND(COUNTBLANK(C422:G422)&lt;5,COUNTBLANK(C422:G422)&gt;0)), "Fail", IF(K422="TRUE","Blank (Sch D)","Pass"))</f>
        <v>Blank (Sch D)</v>
      </c>
      <c r="K422" s="177" t="str">
        <f t="shared" si="6"/>
        <v>TRUE</v>
      </c>
    </row>
    <row r="423" spans="2:11" x14ac:dyDescent="0.2">
      <c r="B423" s="91">
        <v>420</v>
      </c>
      <c r="C423" s="246"/>
      <c r="D423" s="246"/>
      <c r="E423" s="254"/>
      <c r="F423" s="249"/>
      <c r="G423" s="238"/>
      <c r="J423" s="177" t="str">
        <f>IF(OR(COUNTIF('Sch D2 Validation'!B421:C421,"Fail")&gt;0, AND(COUNTBLANK(C423:E423)=3, OR(NOT(ISBLANK(F423)), NOT(ISBLANK(G423)))), AND(COUNTBLANK(C423:G423)&lt;5,COUNTBLANK(C423:G423)&gt;0)), "Fail", IF(K423="TRUE","Blank (Sch D)","Pass"))</f>
        <v>Blank (Sch D)</v>
      </c>
      <c r="K423" s="177" t="str">
        <f t="shared" si="6"/>
        <v>TRUE</v>
      </c>
    </row>
    <row r="424" spans="2:11" x14ac:dyDescent="0.2">
      <c r="B424" s="91">
        <v>421</v>
      </c>
      <c r="C424" s="246"/>
      <c r="D424" s="246"/>
      <c r="E424" s="254"/>
      <c r="F424" s="249"/>
      <c r="G424" s="238"/>
      <c r="J424" s="177" t="str">
        <f>IF(OR(COUNTIF('Sch D2 Validation'!B422:C422,"Fail")&gt;0, AND(COUNTBLANK(C424:E424)=3, OR(NOT(ISBLANK(F424)), NOT(ISBLANK(G424)))), AND(COUNTBLANK(C424:G424)&lt;5,COUNTBLANK(C424:G424)&gt;0)), "Fail", IF(K424="TRUE","Blank (Sch D)","Pass"))</f>
        <v>Blank (Sch D)</v>
      </c>
      <c r="K424" s="177" t="str">
        <f t="shared" si="6"/>
        <v>TRUE</v>
      </c>
    </row>
    <row r="425" spans="2:11" x14ac:dyDescent="0.2">
      <c r="B425" s="91">
        <v>422</v>
      </c>
      <c r="C425" s="246"/>
      <c r="D425" s="246"/>
      <c r="E425" s="254"/>
      <c r="F425" s="249"/>
      <c r="G425" s="238"/>
      <c r="J425" s="177" t="str">
        <f>IF(OR(COUNTIF('Sch D2 Validation'!B423:C423,"Fail")&gt;0, AND(COUNTBLANK(C425:E425)=3, OR(NOT(ISBLANK(F425)), NOT(ISBLANK(G425)))), AND(COUNTBLANK(C425:G425)&lt;5,COUNTBLANK(C425:G425)&gt;0)), "Fail", IF(K425="TRUE","Blank (Sch D)","Pass"))</f>
        <v>Blank (Sch D)</v>
      </c>
      <c r="K425" s="177" t="str">
        <f t="shared" si="6"/>
        <v>TRUE</v>
      </c>
    </row>
    <row r="426" spans="2:11" x14ac:dyDescent="0.2">
      <c r="B426" s="91">
        <v>423</v>
      </c>
      <c r="C426" s="246"/>
      <c r="D426" s="246"/>
      <c r="E426" s="254"/>
      <c r="F426" s="249"/>
      <c r="G426" s="238"/>
      <c r="J426" s="177" t="str">
        <f>IF(OR(COUNTIF('Sch D2 Validation'!B424:C424,"Fail")&gt;0, AND(COUNTBLANK(C426:E426)=3, OR(NOT(ISBLANK(F426)), NOT(ISBLANK(G426)))), AND(COUNTBLANK(C426:G426)&lt;5,COUNTBLANK(C426:G426)&gt;0)), "Fail", IF(K426="TRUE","Blank (Sch D)","Pass"))</f>
        <v>Blank (Sch D)</v>
      </c>
      <c r="K426" s="177" t="str">
        <f t="shared" si="6"/>
        <v>TRUE</v>
      </c>
    </row>
    <row r="427" spans="2:11" x14ac:dyDescent="0.2">
      <c r="B427" s="91">
        <v>424</v>
      </c>
      <c r="C427" s="246"/>
      <c r="D427" s="246"/>
      <c r="E427" s="254"/>
      <c r="F427" s="249"/>
      <c r="G427" s="238"/>
      <c r="J427" s="177" t="str">
        <f>IF(OR(COUNTIF('Sch D2 Validation'!B425:C425,"Fail")&gt;0, AND(COUNTBLANK(C427:E427)=3, OR(NOT(ISBLANK(F427)), NOT(ISBLANK(G427)))), AND(COUNTBLANK(C427:G427)&lt;5,COUNTBLANK(C427:G427)&gt;0)), "Fail", IF(K427="TRUE","Blank (Sch D)","Pass"))</f>
        <v>Blank (Sch D)</v>
      </c>
      <c r="K427" s="177" t="str">
        <f t="shared" si="6"/>
        <v>TRUE</v>
      </c>
    </row>
    <row r="428" spans="2:11" x14ac:dyDescent="0.2">
      <c r="B428" s="91">
        <v>425</v>
      </c>
      <c r="C428" s="246"/>
      <c r="D428" s="246"/>
      <c r="E428" s="254"/>
      <c r="F428" s="249"/>
      <c r="G428" s="238"/>
      <c r="J428" s="177" t="str">
        <f>IF(OR(COUNTIF('Sch D2 Validation'!B426:C426,"Fail")&gt;0, AND(COUNTBLANK(C428:E428)=3, OR(NOT(ISBLANK(F428)), NOT(ISBLANK(G428)))), AND(COUNTBLANK(C428:G428)&lt;5,COUNTBLANK(C428:G428)&gt;0)), "Fail", IF(K428="TRUE","Blank (Sch D)","Pass"))</f>
        <v>Blank (Sch D)</v>
      </c>
      <c r="K428" s="177" t="str">
        <f t="shared" si="6"/>
        <v>TRUE</v>
      </c>
    </row>
    <row r="429" spans="2:11" x14ac:dyDescent="0.2">
      <c r="B429" s="91">
        <v>426</v>
      </c>
      <c r="C429" s="246"/>
      <c r="D429" s="246"/>
      <c r="E429" s="254"/>
      <c r="F429" s="249"/>
      <c r="G429" s="238"/>
      <c r="J429" s="177" t="str">
        <f>IF(OR(COUNTIF('Sch D2 Validation'!B427:C427,"Fail")&gt;0, AND(COUNTBLANK(C429:E429)=3, OR(NOT(ISBLANK(F429)), NOT(ISBLANK(G429)))), AND(COUNTBLANK(C429:G429)&lt;5,COUNTBLANK(C429:G429)&gt;0)), "Fail", IF(K429="TRUE","Blank (Sch D)","Pass"))</f>
        <v>Blank (Sch D)</v>
      </c>
      <c r="K429" s="177" t="str">
        <f t="shared" si="6"/>
        <v>TRUE</v>
      </c>
    </row>
    <row r="430" spans="2:11" x14ac:dyDescent="0.2">
      <c r="B430" s="91">
        <v>427</v>
      </c>
      <c r="C430" s="246"/>
      <c r="D430" s="246"/>
      <c r="E430" s="254"/>
      <c r="F430" s="249"/>
      <c r="G430" s="238"/>
      <c r="J430" s="177" t="str">
        <f>IF(OR(COUNTIF('Sch D2 Validation'!B428:C428,"Fail")&gt;0, AND(COUNTBLANK(C430:E430)=3, OR(NOT(ISBLANK(F430)), NOT(ISBLANK(G430)))), AND(COUNTBLANK(C430:G430)&lt;5,COUNTBLANK(C430:G430)&gt;0)), "Fail", IF(K430="TRUE","Blank (Sch D)","Pass"))</f>
        <v>Blank (Sch D)</v>
      </c>
      <c r="K430" s="177" t="str">
        <f t="shared" si="6"/>
        <v>TRUE</v>
      </c>
    </row>
    <row r="431" spans="2:11" x14ac:dyDescent="0.2">
      <c r="B431" s="91">
        <v>428</v>
      </c>
      <c r="C431" s="246"/>
      <c r="D431" s="246"/>
      <c r="E431" s="254"/>
      <c r="F431" s="249"/>
      <c r="G431" s="238"/>
      <c r="J431" s="177" t="str">
        <f>IF(OR(COUNTIF('Sch D2 Validation'!B429:C429,"Fail")&gt;0, AND(COUNTBLANK(C431:E431)=3, OR(NOT(ISBLANK(F431)), NOT(ISBLANK(G431)))), AND(COUNTBLANK(C431:G431)&lt;5,COUNTBLANK(C431:G431)&gt;0)), "Fail", IF(K431="TRUE","Blank (Sch D)","Pass"))</f>
        <v>Blank (Sch D)</v>
      </c>
      <c r="K431" s="177" t="str">
        <f t="shared" si="6"/>
        <v>TRUE</v>
      </c>
    </row>
    <row r="432" spans="2:11" x14ac:dyDescent="0.2">
      <c r="B432" s="91">
        <v>429</v>
      </c>
      <c r="C432" s="246"/>
      <c r="D432" s="246"/>
      <c r="E432" s="254"/>
      <c r="F432" s="249"/>
      <c r="G432" s="238"/>
      <c r="J432" s="177" t="str">
        <f>IF(OR(COUNTIF('Sch D2 Validation'!B430:C430,"Fail")&gt;0, AND(COUNTBLANK(C432:E432)=3, OR(NOT(ISBLANK(F432)), NOT(ISBLANK(G432)))), AND(COUNTBLANK(C432:G432)&lt;5,COUNTBLANK(C432:G432)&gt;0)), "Fail", IF(K432="TRUE","Blank (Sch D)","Pass"))</f>
        <v>Blank (Sch D)</v>
      </c>
      <c r="K432" s="177" t="str">
        <f t="shared" ref="K432:K495" si="7">IF(COUNTBLANK(C432:G432)=5,"TRUE","FALSE")</f>
        <v>TRUE</v>
      </c>
    </row>
    <row r="433" spans="2:11" x14ac:dyDescent="0.2">
      <c r="B433" s="91">
        <v>430</v>
      </c>
      <c r="C433" s="246"/>
      <c r="D433" s="246"/>
      <c r="E433" s="254"/>
      <c r="F433" s="249"/>
      <c r="G433" s="238"/>
      <c r="J433" s="177" t="str">
        <f>IF(OR(COUNTIF('Sch D2 Validation'!B431:C431,"Fail")&gt;0, AND(COUNTBLANK(C433:E433)=3, OR(NOT(ISBLANK(F433)), NOT(ISBLANK(G433)))), AND(COUNTBLANK(C433:G433)&lt;5,COUNTBLANK(C433:G433)&gt;0)), "Fail", IF(K433="TRUE","Blank (Sch D)","Pass"))</f>
        <v>Blank (Sch D)</v>
      </c>
      <c r="K433" s="177" t="str">
        <f t="shared" si="7"/>
        <v>TRUE</v>
      </c>
    </row>
    <row r="434" spans="2:11" x14ac:dyDescent="0.2">
      <c r="B434" s="91">
        <v>431</v>
      </c>
      <c r="C434" s="246"/>
      <c r="D434" s="246"/>
      <c r="E434" s="254"/>
      <c r="F434" s="249"/>
      <c r="G434" s="238"/>
      <c r="J434" s="177" t="str">
        <f>IF(OR(COUNTIF('Sch D2 Validation'!B432:C432,"Fail")&gt;0, AND(COUNTBLANK(C434:E434)=3, OR(NOT(ISBLANK(F434)), NOT(ISBLANK(G434)))), AND(COUNTBLANK(C434:G434)&lt;5,COUNTBLANK(C434:G434)&gt;0)), "Fail", IF(K434="TRUE","Blank (Sch D)","Pass"))</f>
        <v>Blank (Sch D)</v>
      </c>
      <c r="K434" s="177" t="str">
        <f t="shared" si="7"/>
        <v>TRUE</v>
      </c>
    </row>
    <row r="435" spans="2:11" x14ac:dyDescent="0.2">
      <c r="B435" s="91">
        <v>432</v>
      </c>
      <c r="C435" s="246"/>
      <c r="D435" s="246"/>
      <c r="E435" s="254"/>
      <c r="F435" s="249"/>
      <c r="G435" s="238"/>
      <c r="J435" s="177" t="str">
        <f>IF(OR(COUNTIF('Sch D2 Validation'!B433:C433,"Fail")&gt;0, AND(COUNTBLANK(C435:E435)=3, OR(NOT(ISBLANK(F435)), NOT(ISBLANK(G435)))), AND(COUNTBLANK(C435:G435)&lt;5,COUNTBLANK(C435:G435)&gt;0)), "Fail", IF(K435="TRUE","Blank (Sch D)","Pass"))</f>
        <v>Blank (Sch D)</v>
      </c>
      <c r="K435" s="177" t="str">
        <f t="shared" si="7"/>
        <v>TRUE</v>
      </c>
    </row>
    <row r="436" spans="2:11" x14ac:dyDescent="0.2">
      <c r="B436" s="91">
        <v>433</v>
      </c>
      <c r="C436" s="246"/>
      <c r="D436" s="246"/>
      <c r="E436" s="254"/>
      <c r="F436" s="249"/>
      <c r="G436" s="238"/>
      <c r="J436" s="177" t="str">
        <f>IF(OR(COUNTIF('Sch D2 Validation'!B434:C434,"Fail")&gt;0, AND(COUNTBLANK(C436:E436)=3, OR(NOT(ISBLANK(F436)), NOT(ISBLANK(G436)))), AND(COUNTBLANK(C436:G436)&lt;5,COUNTBLANK(C436:G436)&gt;0)), "Fail", IF(K436="TRUE","Blank (Sch D)","Pass"))</f>
        <v>Blank (Sch D)</v>
      </c>
      <c r="K436" s="177" t="str">
        <f t="shared" si="7"/>
        <v>TRUE</v>
      </c>
    </row>
    <row r="437" spans="2:11" x14ac:dyDescent="0.2">
      <c r="B437" s="91">
        <v>434</v>
      </c>
      <c r="C437" s="246"/>
      <c r="D437" s="246"/>
      <c r="E437" s="254"/>
      <c r="F437" s="249"/>
      <c r="G437" s="238"/>
      <c r="J437" s="177" t="str">
        <f>IF(OR(COUNTIF('Sch D2 Validation'!B435:C435,"Fail")&gt;0, AND(COUNTBLANK(C437:E437)=3, OR(NOT(ISBLANK(F437)), NOT(ISBLANK(G437)))), AND(COUNTBLANK(C437:G437)&lt;5,COUNTBLANK(C437:G437)&gt;0)), "Fail", IF(K437="TRUE","Blank (Sch D)","Pass"))</f>
        <v>Blank (Sch D)</v>
      </c>
      <c r="K437" s="177" t="str">
        <f t="shared" si="7"/>
        <v>TRUE</v>
      </c>
    </row>
    <row r="438" spans="2:11" x14ac:dyDescent="0.2">
      <c r="B438" s="91">
        <v>435</v>
      </c>
      <c r="C438" s="246"/>
      <c r="D438" s="246"/>
      <c r="E438" s="254"/>
      <c r="F438" s="249"/>
      <c r="G438" s="238"/>
      <c r="J438" s="177" t="str">
        <f>IF(OR(COUNTIF('Sch D2 Validation'!B436:C436,"Fail")&gt;0, AND(COUNTBLANK(C438:E438)=3, OR(NOT(ISBLANK(F438)), NOT(ISBLANK(G438)))), AND(COUNTBLANK(C438:G438)&lt;5,COUNTBLANK(C438:G438)&gt;0)), "Fail", IF(K438="TRUE","Blank (Sch D)","Pass"))</f>
        <v>Blank (Sch D)</v>
      </c>
      <c r="K438" s="177" t="str">
        <f t="shared" si="7"/>
        <v>TRUE</v>
      </c>
    </row>
    <row r="439" spans="2:11" x14ac:dyDescent="0.2">
      <c r="B439" s="91">
        <v>436</v>
      </c>
      <c r="C439" s="246"/>
      <c r="D439" s="246"/>
      <c r="E439" s="254"/>
      <c r="F439" s="249"/>
      <c r="G439" s="238"/>
      <c r="J439" s="177" t="str">
        <f>IF(OR(COUNTIF('Sch D2 Validation'!B437:C437,"Fail")&gt;0, AND(COUNTBLANK(C439:E439)=3, OR(NOT(ISBLANK(F439)), NOT(ISBLANK(G439)))), AND(COUNTBLANK(C439:G439)&lt;5,COUNTBLANK(C439:G439)&gt;0)), "Fail", IF(K439="TRUE","Blank (Sch D)","Pass"))</f>
        <v>Blank (Sch D)</v>
      </c>
      <c r="K439" s="177" t="str">
        <f t="shared" si="7"/>
        <v>TRUE</v>
      </c>
    </row>
    <row r="440" spans="2:11" x14ac:dyDescent="0.2">
      <c r="B440" s="91">
        <v>437</v>
      </c>
      <c r="C440" s="246"/>
      <c r="D440" s="246"/>
      <c r="E440" s="254"/>
      <c r="F440" s="249"/>
      <c r="G440" s="238"/>
      <c r="J440" s="177" t="str">
        <f>IF(OR(COUNTIF('Sch D2 Validation'!B438:C438,"Fail")&gt;0, AND(COUNTBLANK(C440:E440)=3, OR(NOT(ISBLANK(F440)), NOT(ISBLANK(G440)))), AND(COUNTBLANK(C440:G440)&lt;5,COUNTBLANK(C440:G440)&gt;0)), "Fail", IF(K440="TRUE","Blank (Sch D)","Pass"))</f>
        <v>Blank (Sch D)</v>
      </c>
      <c r="K440" s="177" t="str">
        <f t="shared" si="7"/>
        <v>TRUE</v>
      </c>
    </row>
    <row r="441" spans="2:11" x14ac:dyDescent="0.2">
      <c r="B441" s="91">
        <v>438</v>
      </c>
      <c r="C441" s="246"/>
      <c r="D441" s="246"/>
      <c r="E441" s="254"/>
      <c r="F441" s="249"/>
      <c r="G441" s="238"/>
      <c r="J441" s="177" t="str">
        <f>IF(OR(COUNTIF('Sch D2 Validation'!B439:C439,"Fail")&gt;0, AND(COUNTBLANK(C441:E441)=3, OR(NOT(ISBLANK(F441)), NOT(ISBLANK(G441)))), AND(COUNTBLANK(C441:G441)&lt;5,COUNTBLANK(C441:G441)&gt;0)), "Fail", IF(K441="TRUE","Blank (Sch D)","Pass"))</f>
        <v>Blank (Sch D)</v>
      </c>
      <c r="K441" s="177" t="str">
        <f t="shared" si="7"/>
        <v>TRUE</v>
      </c>
    </row>
    <row r="442" spans="2:11" x14ac:dyDescent="0.2">
      <c r="B442" s="91">
        <v>439</v>
      </c>
      <c r="C442" s="246"/>
      <c r="D442" s="246"/>
      <c r="E442" s="254"/>
      <c r="F442" s="249"/>
      <c r="G442" s="238"/>
      <c r="J442" s="177" t="str">
        <f>IF(OR(COUNTIF('Sch D2 Validation'!B440:C440,"Fail")&gt;0, AND(COUNTBLANK(C442:E442)=3, OR(NOT(ISBLANK(F442)), NOT(ISBLANK(G442)))), AND(COUNTBLANK(C442:G442)&lt;5,COUNTBLANK(C442:G442)&gt;0)), "Fail", IF(K442="TRUE","Blank (Sch D)","Pass"))</f>
        <v>Blank (Sch D)</v>
      </c>
      <c r="K442" s="177" t="str">
        <f t="shared" si="7"/>
        <v>TRUE</v>
      </c>
    </row>
    <row r="443" spans="2:11" x14ac:dyDescent="0.2">
      <c r="B443" s="91">
        <v>440</v>
      </c>
      <c r="C443" s="246"/>
      <c r="D443" s="246"/>
      <c r="E443" s="254"/>
      <c r="F443" s="249"/>
      <c r="G443" s="238"/>
      <c r="J443" s="177" t="str">
        <f>IF(OR(COUNTIF('Sch D2 Validation'!B441:C441,"Fail")&gt;0, AND(COUNTBLANK(C443:E443)=3, OR(NOT(ISBLANK(F443)), NOT(ISBLANK(G443)))), AND(COUNTBLANK(C443:G443)&lt;5,COUNTBLANK(C443:G443)&gt;0)), "Fail", IF(K443="TRUE","Blank (Sch D)","Pass"))</f>
        <v>Blank (Sch D)</v>
      </c>
      <c r="K443" s="177" t="str">
        <f t="shared" si="7"/>
        <v>TRUE</v>
      </c>
    </row>
    <row r="444" spans="2:11" x14ac:dyDescent="0.2">
      <c r="B444" s="91">
        <v>441</v>
      </c>
      <c r="C444" s="246"/>
      <c r="D444" s="246"/>
      <c r="E444" s="254"/>
      <c r="F444" s="249"/>
      <c r="G444" s="238"/>
      <c r="J444" s="177" t="str">
        <f>IF(OR(COUNTIF('Sch D2 Validation'!B442:C442,"Fail")&gt;0, AND(COUNTBLANK(C444:E444)=3, OR(NOT(ISBLANK(F444)), NOT(ISBLANK(G444)))), AND(COUNTBLANK(C444:G444)&lt;5,COUNTBLANK(C444:G444)&gt;0)), "Fail", IF(K444="TRUE","Blank (Sch D)","Pass"))</f>
        <v>Blank (Sch D)</v>
      </c>
      <c r="K444" s="177" t="str">
        <f t="shared" si="7"/>
        <v>TRUE</v>
      </c>
    </row>
    <row r="445" spans="2:11" x14ac:dyDescent="0.2">
      <c r="B445" s="91">
        <v>442</v>
      </c>
      <c r="C445" s="246"/>
      <c r="D445" s="246"/>
      <c r="E445" s="254"/>
      <c r="F445" s="249"/>
      <c r="G445" s="238"/>
      <c r="J445" s="177" t="str">
        <f>IF(OR(COUNTIF('Sch D2 Validation'!B443:C443,"Fail")&gt;0, AND(COUNTBLANK(C445:E445)=3, OR(NOT(ISBLANK(F445)), NOT(ISBLANK(G445)))), AND(COUNTBLANK(C445:G445)&lt;5,COUNTBLANK(C445:G445)&gt;0)), "Fail", IF(K445="TRUE","Blank (Sch D)","Pass"))</f>
        <v>Blank (Sch D)</v>
      </c>
      <c r="K445" s="177" t="str">
        <f t="shared" si="7"/>
        <v>TRUE</v>
      </c>
    </row>
    <row r="446" spans="2:11" x14ac:dyDescent="0.2">
      <c r="B446" s="91">
        <v>443</v>
      </c>
      <c r="C446" s="246"/>
      <c r="D446" s="246"/>
      <c r="E446" s="254"/>
      <c r="F446" s="249"/>
      <c r="G446" s="238"/>
      <c r="J446" s="177" t="str">
        <f>IF(OR(COUNTIF('Sch D2 Validation'!B444:C444,"Fail")&gt;0, AND(COUNTBLANK(C446:E446)=3, OR(NOT(ISBLANK(F446)), NOT(ISBLANK(G446)))), AND(COUNTBLANK(C446:G446)&lt;5,COUNTBLANK(C446:G446)&gt;0)), "Fail", IF(K446="TRUE","Blank (Sch D)","Pass"))</f>
        <v>Blank (Sch D)</v>
      </c>
      <c r="K446" s="177" t="str">
        <f t="shared" si="7"/>
        <v>TRUE</v>
      </c>
    </row>
    <row r="447" spans="2:11" x14ac:dyDescent="0.2">
      <c r="B447" s="91">
        <v>444</v>
      </c>
      <c r="C447" s="246"/>
      <c r="D447" s="246"/>
      <c r="E447" s="254"/>
      <c r="F447" s="249"/>
      <c r="G447" s="238"/>
      <c r="J447" s="177" t="str">
        <f>IF(OR(COUNTIF('Sch D2 Validation'!B445:C445,"Fail")&gt;0, AND(COUNTBLANK(C447:E447)=3, OR(NOT(ISBLANK(F447)), NOT(ISBLANK(G447)))), AND(COUNTBLANK(C447:G447)&lt;5,COUNTBLANK(C447:G447)&gt;0)), "Fail", IF(K447="TRUE","Blank (Sch D)","Pass"))</f>
        <v>Blank (Sch D)</v>
      </c>
      <c r="K447" s="177" t="str">
        <f t="shared" si="7"/>
        <v>TRUE</v>
      </c>
    </row>
    <row r="448" spans="2:11" x14ac:dyDescent="0.2">
      <c r="B448" s="91">
        <v>445</v>
      </c>
      <c r="C448" s="246"/>
      <c r="D448" s="246"/>
      <c r="E448" s="254"/>
      <c r="F448" s="249"/>
      <c r="G448" s="238"/>
      <c r="J448" s="177" t="str">
        <f>IF(OR(COUNTIF('Sch D2 Validation'!B446:C446,"Fail")&gt;0, AND(COUNTBLANK(C448:E448)=3, OR(NOT(ISBLANK(F448)), NOT(ISBLANK(G448)))), AND(COUNTBLANK(C448:G448)&lt;5,COUNTBLANK(C448:G448)&gt;0)), "Fail", IF(K448="TRUE","Blank (Sch D)","Pass"))</f>
        <v>Blank (Sch D)</v>
      </c>
      <c r="K448" s="177" t="str">
        <f t="shared" si="7"/>
        <v>TRUE</v>
      </c>
    </row>
    <row r="449" spans="2:11" x14ac:dyDescent="0.2">
      <c r="B449" s="91">
        <v>446</v>
      </c>
      <c r="C449" s="246"/>
      <c r="D449" s="246"/>
      <c r="E449" s="254"/>
      <c r="F449" s="249"/>
      <c r="G449" s="238"/>
      <c r="J449" s="177" t="str">
        <f>IF(OR(COUNTIF('Sch D2 Validation'!B447:C447,"Fail")&gt;0, AND(COUNTBLANK(C449:E449)=3, OR(NOT(ISBLANK(F449)), NOT(ISBLANK(G449)))), AND(COUNTBLANK(C449:G449)&lt;5,COUNTBLANK(C449:G449)&gt;0)), "Fail", IF(K449="TRUE","Blank (Sch D)","Pass"))</f>
        <v>Blank (Sch D)</v>
      </c>
      <c r="K449" s="177" t="str">
        <f t="shared" si="7"/>
        <v>TRUE</v>
      </c>
    </row>
    <row r="450" spans="2:11" x14ac:dyDescent="0.2">
      <c r="B450" s="91">
        <v>447</v>
      </c>
      <c r="C450" s="246"/>
      <c r="D450" s="246"/>
      <c r="E450" s="254"/>
      <c r="F450" s="249"/>
      <c r="G450" s="238"/>
      <c r="J450" s="177" t="str">
        <f>IF(OR(COUNTIF('Sch D2 Validation'!B448:C448,"Fail")&gt;0, AND(COUNTBLANK(C450:E450)=3, OR(NOT(ISBLANK(F450)), NOT(ISBLANK(G450)))), AND(COUNTBLANK(C450:G450)&lt;5,COUNTBLANK(C450:G450)&gt;0)), "Fail", IF(K450="TRUE","Blank (Sch D)","Pass"))</f>
        <v>Blank (Sch D)</v>
      </c>
      <c r="K450" s="177" t="str">
        <f t="shared" si="7"/>
        <v>TRUE</v>
      </c>
    </row>
    <row r="451" spans="2:11" x14ac:dyDescent="0.2">
      <c r="B451" s="91">
        <v>448</v>
      </c>
      <c r="C451" s="246"/>
      <c r="D451" s="246"/>
      <c r="E451" s="254"/>
      <c r="F451" s="249"/>
      <c r="G451" s="238"/>
      <c r="J451" s="177" t="str">
        <f>IF(OR(COUNTIF('Sch D2 Validation'!B449:C449,"Fail")&gt;0, AND(COUNTBLANK(C451:E451)=3, OR(NOT(ISBLANK(F451)), NOT(ISBLANK(G451)))), AND(COUNTBLANK(C451:G451)&lt;5,COUNTBLANK(C451:G451)&gt;0)), "Fail", IF(K451="TRUE","Blank (Sch D)","Pass"))</f>
        <v>Blank (Sch D)</v>
      </c>
      <c r="K451" s="177" t="str">
        <f t="shared" si="7"/>
        <v>TRUE</v>
      </c>
    </row>
    <row r="452" spans="2:11" x14ac:dyDescent="0.2">
      <c r="B452" s="91">
        <v>449</v>
      </c>
      <c r="C452" s="246"/>
      <c r="D452" s="246"/>
      <c r="E452" s="254"/>
      <c r="F452" s="249"/>
      <c r="G452" s="238"/>
      <c r="J452" s="177" t="str">
        <f>IF(OR(COUNTIF('Sch D2 Validation'!B450:C450,"Fail")&gt;0, AND(COUNTBLANK(C452:E452)=3, OR(NOT(ISBLANK(F452)), NOT(ISBLANK(G452)))), AND(COUNTBLANK(C452:G452)&lt;5,COUNTBLANK(C452:G452)&gt;0)), "Fail", IF(K452="TRUE","Blank (Sch D)","Pass"))</f>
        <v>Blank (Sch D)</v>
      </c>
      <c r="K452" s="177" t="str">
        <f t="shared" si="7"/>
        <v>TRUE</v>
      </c>
    </row>
    <row r="453" spans="2:11" x14ac:dyDescent="0.2">
      <c r="B453" s="91">
        <v>450</v>
      </c>
      <c r="C453" s="246"/>
      <c r="D453" s="246"/>
      <c r="E453" s="254"/>
      <c r="F453" s="249"/>
      <c r="G453" s="238"/>
      <c r="J453" s="177" t="str">
        <f>IF(OR(COUNTIF('Sch D2 Validation'!B451:C451,"Fail")&gt;0, AND(COUNTBLANK(C453:E453)=3, OR(NOT(ISBLANK(F453)), NOT(ISBLANK(G453)))), AND(COUNTBLANK(C453:G453)&lt;5,COUNTBLANK(C453:G453)&gt;0)), "Fail", IF(K453="TRUE","Blank (Sch D)","Pass"))</f>
        <v>Blank (Sch D)</v>
      </c>
      <c r="K453" s="177" t="str">
        <f t="shared" si="7"/>
        <v>TRUE</v>
      </c>
    </row>
    <row r="454" spans="2:11" x14ac:dyDescent="0.2">
      <c r="B454" s="91">
        <v>451</v>
      </c>
      <c r="C454" s="246"/>
      <c r="D454" s="246"/>
      <c r="E454" s="254"/>
      <c r="F454" s="249"/>
      <c r="G454" s="238"/>
      <c r="J454" s="177" t="str">
        <f>IF(OR(COUNTIF('Sch D2 Validation'!B452:C452,"Fail")&gt;0, AND(COUNTBLANK(C454:E454)=3, OR(NOT(ISBLANK(F454)), NOT(ISBLANK(G454)))), AND(COUNTBLANK(C454:G454)&lt;5,COUNTBLANK(C454:G454)&gt;0)), "Fail", IF(K454="TRUE","Blank (Sch D)","Pass"))</f>
        <v>Blank (Sch D)</v>
      </c>
      <c r="K454" s="177" t="str">
        <f t="shared" si="7"/>
        <v>TRUE</v>
      </c>
    </row>
    <row r="455" spans="2:11" x14ac:dyDescent="0.2">
      <c r="B455" s="91">
        <v>452</v>
      </c>
      <c r="C455" s="246"/>
      <c r="D455" s="246"/>
      <c r="E455" s="254"/>
      <c r="F455" s="249"/>
      <c r="G455" s="238"/>
      <c r="J455" s="177" t="str">
        <f>IF(OR(COUNTIF('Sch D2 Validation'!B453:C453,"Fail")&gt;0, AND(COUNTBLANK(C455:E455)=3, OR(NOT(ISBLANK(F455)), NOT(ISBLANK(G455)))), AND(COUNTBLANK(C455:G455)&lt;5,COUNTBLANK(C455:G455)&gt;0)), "Fail", IF(K455="TRUE","Blank (Sch D)","Pass"))</f>
        <v>Blank (Sch D)</v>
      </c>
      <c r="K455" s="177" t="str">
        <f t="shared" si="7"/>
        <v>TRUE</v>
      </c>
    </row>
    <row r="456" spans="2:11" x14ac:dyDescent="0.2">
      <c r="B456" s="91">
        <v>453</v>
      </c>
      <c r="C456" s="246"/>
      <c r="D456" s="246"/>
      <c r="E456" s="254"/>
      <c r="F456" s="249"/>
      <c r="G456" s="238"/>
      <c r="J456" s="177" t="str">
        <f>IF(OR(COUNTIF('Sch D2 Validation'!B454:C454,"Fail")&gt;0, AND(COUNTBLANK(C456:E456)=3, OR(NOT(ISBLANK(F456)), NOT(ISBLANK(G456)))), AND(COUNTBLANK(C456:G456)&lt;5,COUNTBLANK(C456:G456)&gt;0)), "Fail", IF(K456="TRUE","Blank (Sch D)","Pass"))</f>
        <v>Blank (Sch D)</v>
      </c>
      <c r="K456" s="177" t="str">
        <f t="shared" si="7"/>
        <v>TRUE</v>
      </c>
    </row>
    <row r="457" spans="2:11" x14ac:dyDescent="0.2">
      <c r="B457" s="91">
        <v>454</v>
      </c>
      <c r="C457" s="246"/>
      <c r="D457" s="246"/>
      <c r="E457" s="254"/>
      <c r="F457" s="249"/>
      <c r="G457" s="238"/>
      <c r="J457" s="177" t="str">
        <f>IF(OR(COUNTIF('Sch D2 Validation'!B455:C455,"Fail")&gt;0, AND(COUNTBLANK(C457:E457)=3, OR(NOT(ISBLANK(F457)), NOT(ISBLANK(G457)))), AND(COUNTBLANK(C457:G457)&lt;5,COUNTBLANK(C457:G457)&gt;0)), "Fail", IF(K457="TRUE","Blank (Sch D)","Pass"))</f>
        <v>Blank (Sch D)</v>
      </c>
      <c r="K457" s="177" t="str">
        <f t="shared" si="7"/>
        <v>TRUE</v>
      </c>
    </row>
    <row r="458" spans="2:11" x14ac:dyDescent="0.2">
      <c r="B458" s="91">
        <v>455</v>
      </c>
      <c r="C458" s="246"/>
      <c r="D458" s="246"/>
      <c r="E458" s="254"/>
      <c r="F458" s="249"/>
      <c r="G458" s="238"/>
      <c r="J458" s="177" t="str">
        <f>IF(OR(COUNTIF('Sch D2 Validation'!B456:C456,"Fail")&gt;0, AND(COUNTBLANK(C458:E458)=3, OR(NOT(ISBLANK(F458)), NOT(ISBLANK(G458)))), AND(COUNTBLANK(C458:G458)&lt;5,COUNTBLANK(C458:G458)&gt;0)), "Fail", IF(K458="TRUE","Blank (Sch D)","Pass"))</f>
        <v>Blank (Sch D)</v>
      </c>
      <c r="K458" s="177" t="str">
        <f t="shared" si="7"/>
        <v>TRUE</v>
      </c>
    </row>
    <row r="459" spans="2:11" x14ac:dyDescent="0.2">
      <c r="B459" s="91">
        <v>456</v>
      </c>
      <c r="C459" s="246"/>
      <c r="D459" s="246"/>
      <c r="E459" s="254"/>
      <c r="F459" s="249"/>
      <c r="G459" s="238"/>
      <c r="J459" s="177" t="str">
        <f>IF(OR(COUNTIF('Sch D2 Validation'!B457:C457,"Fail")&gt;0, AND(COUNTBLANK(C459:E459)=3, OR(NOT(ISBLANK(F459)), NOT(ISBLANK(G459)))), AND(COUNTBLANK(C459:G459)&lt;5,COUNTBLANK(C459:G459)&gt;0)), "Fail", IF(K459="TRUE","Blank (Sch D)","Pass"))</f>
        <v>Blank (Sch D)</v>
      </c>
      <c r="K459" s="177" t="str">
        <f t="shared" si="7"/>
        <v>TRUE</v>
      </c>
    </row>
    <row r="460" spans="2:11" x14ac:dyDescent="0.2">
      <c r="B460" s="91">
        <v>457</v>
      </c>
      <c r="C460" s="246"/>
      <c r="D460" s="246"/>
      <c r="E460" s="254"/>
      <c r="F460" s="249"/>
      <c r="G460" s="238"/>
      <c r="J460" s="177" t="str">
        <f>IF(OR(COUNTIF('Sch D2 Validation'!B458:C458,"Fail")&gt;0, AND(COUNTBLANK(C460:E460)=3, OR(NOT(ISBLANK(F460)), NOT(ISBLANK(G460)))), AND(COUNTBLANK(C460:G460)&lt;5,COUNTBLANK(C460:G460)&gt;0)), "Fail", IF(K460="TRUE","Blank (Sch D)","Pass"))</f>
        <v>Blank (Sch D)</v>
      </c>
      <c r="K460" s="177" t="str">
        <f t="shared" si="7"/>
        <v>TRUE</v>
      </c>
    </row>
    <row r="461" spans="2:11" x14ac:dyDescent="0.2">
      <c r="B461" s="91">
        <v>458</v>
      </c>
      <c r="C461" s="246"/>
      <c r="D461" s="246"/>
      <c r="E461" s="254"/>
      <c r="F461" s="249"/>
      <c r="G461" s="238"/>
      <c r="J461" s="177" t="str">
        <f>IF(OR(COUNTIF('Sch D2 Validation'!B459:C459,"Fail")&gt;0, AND(COUNTBLANK(C461:E461)=3, OR(NOT(ISBLANK(F461)), NOT(ISBLANK(G461)))), AND(COUNTBLANK(C461:G461)&lt;5,COUNTBLANK(C461:G461)&gt;0)), "Fail", IF(K461="TRUE","Blank (Sch D)","Pass"))</f>
        <v>Blank (Sch D)</v>
      </c>
      <c r="K461" s="177" t="str">
        <f t="shared" si="7"/>
        <v>TRUE</v>
      </c>
    </row>
    <row r="462" spans="2:11" x14ac:dyDescent="0.2">
      <c r="B462" s="91">
        <v>459</v>
      </c>
      <c r="C462" s="246"/>
      <c r="D462" s="246"/>
      <c r="E462" s="254"/>
      <c r="F462" s="249"/>
      <c r="G462" s="238"/>
      <c r="J462" s="177" t="str">
        <f>IF(OR(COUNTIF('Sch D2 Validation'!B460:C460,"Fail")&gt;0, AND(COUNTBLANK(C462:E462)=3, OR(NOT(ISBLANK(F462)), NOT(ISBLANK(G462)))), AND(COUNTBLANK(C462:G462)&lt;5,COUNTBLANK(C462:G462)&gt;0)), "Fail", IF(K462="TRUE","Blank (Sch D)","Pass"))</f>
        <v>Blank (Sch D)</v>
      </c>
      <c r="K462" s="177" t="str">
        <f t="shared" si="7"/>
        <v>TRUE</v>
      </c>
    </row>
    <row r="463" spans="2:11" x14ac:dyDescent="0.2">
      <c r="B463" s="91">
        <v>460</v>
      </c>
      <c r="C463" s="246"/>
      <c r="D463" s="246"/>
      <c r="E463" s="254"/>
      <c r="F463" s="249"/>
      <c r="G463" s="238"/>
      <c r="J463" s="177" t="str">
        <f>IF(OR(COUNTIF('Sch D2 Validation'!B461:C461,"Fail")&gt;0, AND(COUNTBLANK(C463:E463)=3, OR(NOT(ISBLANK(F463)), NOT(ISBLANK(G463)))), AND(COUNTBLANK(C463:G463)&lt;5,COUNTBLANK(C463:G463)&gt;0)), "Fail", IF(K463="TRUE","Blank (Sch D)","Pass"))</f>
        <v>Blank (Sch D)</v>
      </c>
      <c r="K463" s="177" t="str">
        <f t="shared" si="7"/>
        <v>TRUE</v>
      </c>
    </row>
    <row r="464" spans="2:11" x14ac:dyDescent="0.2">
      <c r="B464" s="91">
        <v>461</v>
      </c>
      <c r="C464" s="246"/>
      <c r="D464" s="246"/>
      <c r="E464" s="254"/>
      <c r="F464" s="249"/>
      <c r="G464" s="238"/>
      <c r="J464" s="177" t="str">
        <f>IF(OR(COUNTIF('Sch D2 Validation'!B462:C462,"Fail")&gt;0, AND(COUNTBLANK(C464:E464)=3, OR(NOT(ISBLANK(F464)), NOT(ISBLANK(G464)))), AND(COUNTBLANK(C464:G464)&lt;5,COUNTBLANK(C464:G464)&gt;0)), "Fail", IF(K464="TRUE","Blank (Sch D)","Pass"))</f>
        <v>Blank (Sch D)</v>
      </c>
      <c r="K464" s="177" t="str">
        <f t="shared" si="7"/>
        <v>TRUE</v>
      </c>
    </row>
    <row r="465" spans="2:11" x14ac:dyDescent="0.2">
      <c r="B465" s="91">
        <v>462</v>
      </c>
      <c r="C465" s="246"/>
      <c r="D465" s="246"/>
      <c r="E465" s="254"/>
      <c r="F465" s="249"/>
      <c r="G465" s="238"/>
      <c r="J465" s="177" t="str">
        <f>IF(OR(COUNTIF('Sch D2 Validation'!B463:C463,"Fail")&gt;0, AND(COUNTBLANK(C465:E465)=3, OR(NOT(ISBLANK(F465)), NOT(ISBLANK(G465)))), AND(COUNTBLANK(C465:G465)&lt;5,COUNTBLANK(C465:G465)&gt;0)), "Fail", IF(K465="TRUE","Blank (Sch D)","Pass"))</f>
        <v>Blank (Sch D)</v>
      </c>
      <c r="K465" s="177" t="str">
        <f t="shared" si="7"/>
        <v>TRUE</v>
      </c>
    </row>
    <row r="466" spans="2:11" x14ac:dyDescent="0.2">
      <c r="B466" s="91">
        <v>463</v>
      </c>
      <c r="C466" s="246"/>
      <c r="D466" s="246"/>
      <c r="E466" s="254"/>
      <c r="F466" s="249"/>
      <c r="G466" s="238"/>
      <c r="J466" s="177" t="str">
        <f>IF(OR(COUNTIF('Sch D2 Validation'!B464:C464,"Fail")&gt;0, AND(COUNTBLANK(C466:E466)=3, OR(NOT(ISBLANK(F466)), NOT(ISBLANK(G466)))), AND(COUNTBLANK(C466:G466)&lt;5,COUNTBLANK(C466:G466)&gt;0)), "Fail", IF(K466="TRUE","Blank (Sch D)","Pass"))</f>
        <v>Blank (Sch D)</v>
      </c>
      <c r="K466" s="177" t="str">
        <f t="shared" si="7"/>
        <v>TRUE</v>
      </c>
    </row>
    <row r="467" spans="2:11" x14ac:dyDescent="0.2">
      <c r="B467" s="91">
        <v>464</v>
      </c>
      <c r="C467" s="246"/>
      <c r="D467" s="246"/>
      <c r="E467" s="254"/>
      <c r="F467" s="249"/>
      <c r="G467" s="238"/>
      <c r="J467" s="177" t="str">
        <f>IF(OR(COUNTIF('Sch D2 Validation'!B465:C465,"Fail")&gt;0, AND(COUNTBLANK(C467:E467)=3, OR(NOT(ISBLANK(F467)), NOT(ISBLANK(G467)))), AND(COUNTBLANK(C467:G467)&lt;5,COUNTBLANK(C467:G467)&gt;0)), "Fail", IF(K467="TRUE","Blank (Sch D)","Pass"))</f>
        <v>Blank (Sch D)</v>
      </c>
      <c r="K467" s="177" t="str">
        <f t="shared" si="7"/>
        <v>TRUE</v>
      </c>
    </row>
    <row r="468" spans="2:11" x14ac:dyDescent="0.2">
      <c r="B468" s="91">
        <v>465</v>
      </c>
      <c r="C468" s="246"/>
      <c r="D468" s="246"/>
      <c r="E468" s="254"/>
      <c r="F468" s="249"/>
      <c r="G468" s="238"/>
      <c r="J468" s="177" t="str">
        <f>IF(OR(COUNTIF('Sch D2 Validation'!B466:C466,"Fail")&gt;0, AND(COUNTBLANK(C468:E468)=3, OR(NOT(ISBLANK(F468)), NOT(ISBLANK(G468)))), AND(COUNTBLANK(C468:G468)&lt;5,COUNTBLANK(C468:G468)&gt;0)), "Fail", IF(K468="TRUE","Blank (Sch D)","Pass"))</f>
        <v>Blank (Sch D)</v>
      </c>
      <c r="K468" s="177" t="str">
        <f t="shared" si="7"/>
        <v>TRUE</v>
      </c>
    </row>
    <row r="469" spans="2:11" x14ac:dyDescent="0.2">
      <c r="B469" s="91">
        <v>466</v>
      </c>
      <c r="C469" s="246"/>
      <c r="D469" s="246"/>
      <c r="E469" s="254"/>
      <c r="F469" s="249"/>
      <c r="G469" s="238"/>
      <c r="J469" s="177" t="str">
        <f>IF(OR(COUNTIF('Sch D2 Validation'!B467:C467,"Fail")&gt;0, AND(COUNTBLANK(C469:E469)=3, OR(NOT(ISBLANK(F469)), NOT(ISBLANK(G469)))), AND(COUNTBLANK(C469:G469)&lt;5,COUNTBLANK(C469:G469)&gt;0)), "Fail", IF(K469="TRUE","Blank (Sch D)","Pass"))</f>
        <v>Blank (Sch D)</v>
      </c>
      <c r="K469" s="177" t="str">
        <f t="shared" si="7"/>
        <v>TRUE</v>
      </c>
    </row>
    <row r="470" spans="2:11" x14ac:dyDescent="0.2">
      <c r="B470" s="91">
        <v>467</v>
      </c>
      <c r="C470" s="246"/>
      <c r="D470" s="246"/>
      <c r="E470" s="254"/>
      <c r="F470" s="249"/>
      <c r="G470" s="238"/>
      <c r="J470" s="177" t="str">
        <f>IF(OR(COUNTIF('Sch D2 Validation'!B468:C468,"Fail")&gt;0, AND(COUNTBLANK(C470:E470)=3, OR(NOT(ISBLANK(F470)), NOT(ISBLANK(G470)))), AND(COUNTBLANK(C470:G470)&lt;5,COUNTBLANK(C470:G470)&gt;0)), "Fail", IF(K470="TRUE","Blank (Sch D)","Pass"))</f>
        <v>Blank (Sch D)</v>
      </c>
      <c r="K470" s="177" t="str">
        <f t="shared" si="7"/>
        <v>TRUE</v>
      </c>
    </row>
    <row r="471" spans="2:11" x14ac:dyDescent="0.2">
      <c r="B471" s="91">
        <v>468</v>
      </c>
      <c r="C471" s="246"/>
      <c r="D471" s="246"/>
      <c r="E471" s="254"/>
      <c r="F471" s="249"/>
      <c r="G471" s="238"/>
      <c r="J471" s="177" t="str">
        <f>IF(OR(COUNTIF('Sch D2 Validation'!B469:C469,"Fail")&gt;0, AND(COUNTBLANK(C471:E471)=3, OR(NOT(ISBLANK(F471)), NOT(ISBLANK(G471)))), AND(COUNTBLANK(C471:G471)&lt;5,COUNTBLANK(C471:G471)&gt;0)), "Fail", IF(K471="TRUE","Blank (Sch D)","Pass"))</f>
        <v>Blank (Sch D)</v>
      </c>
      <c r="K471" s="177" t="str">
        <f t="shared" si="7"/>
        <v>TRUE</v>
      </c>
    </row>
    <row r="472" spans="2:11" x14ac:dyDescent="0.2">
      <c r="B472" s="91">
        <v>469</v>
      </c>
      <c r="C472" s="246"/>
      <c r="D472" s="246"/>
      <c r="E472" s="254"/>
      <c r="F472" s="249"/>
      <c r="G472" s="238"/>
      <c r="J472" s="177" t="str">
        <f>IF(OR(COUNTIF('Sch D2 Validation'!B470:C470,"Fail")&gt;0, AND(COUNTBLANK(C472:E472)=3, OR(NOT(ISBLANK(F472)), NOT(ISBLANK(G472)))), AND(COUNTBLANK(C472:G472)&lt;5,COUNTBLANK(C472:G472)&gt;0)), "Fail", IF(K472="TRUE","Blank (Sch D)","Pass"))</f>
        <v>Blank (Sch D)</v>
      </c>
      <c r="K472" s="177" t="str">
        <f t="shared" si="7"/>
        <v>TRUE</v>
      </c>
    </row>
    <row r="473" spans="2:11" x14ac:dyDescent="0.2">
      <c r="B473" s="91">
        <v>470</v>
      </c>
      <c r="C473" s="246"/>
      <c r="D473" s="246"/>
      <c r="E473" s="254"/>
      <c r="F473" s="249"/>
      <c r="G473" s="238"/>
      <c r="J473" s="177" t="str">
        <f>IF(OR(COUNTIF('Sch D2 Validation'!B471:C471,"Fail")&gt;0, AND(COUNTBLANK(C473:E473)=3, OR(NOT(ISBLANK(F473)), NOT(ISBLANK(G473)))), AND(COUNTBLANK(C473:G473)&lt;5,COUNTBLANK(C473:G473)&gt;0)), "Fail", IF(K473="TRUE","Blank (Sch D)","Pass"))</f>
        <v>Blank (Sch D)</v>
      </c>
      <c r="K473" s="177" t="str">
        <f t="shared" si="7"/>
        <v>TRUE</v>
      </c>
    </row>
    <row r="474" spans="2:11" x14ac:dyDescent="0.2">
      <c r="B474" s="91">
        <v>471</v>
      </c>
      <c r="C474" s="246"/>
      <c r="D474" s="246"/>
      <c r="E474" s="254"/>
      <c r="F474" s="249"/>
      <c r="G474" s="238"/>
      <c r="J474" s="177" t="str">
        <f>IF(OR(COUNTIF('Sch D2 Validation'!B472:C472,"Fail")&gt;0, AND(COUNTBLANK(C474:E474)=3, OR(NOT(ISBLANK(F474)), NOT(ISBLANK(G474)))), AND(COUNTBLANK(C474:G474)&lt;5,COUNTBLANK(C474:G474)&gt;0)), "Fail", IF(K474="TRUE","Blank (Sch D)","Pass"))</f>
        <v>Blank (Sch D)</v>
      </c>
      <c r="K474" s="177" t="str">
        <f t="shared" si="7"/>
        <v>TRUE</v>
      </c>
    </row>
    <row r="475" spans="2:11" x14ac:dyDescent="0.2">
      <c r="B475" s="91">
        <v>472</v>
      </c>
      <c r="C475" s="246"/>
      <c r="D475" s="246"/>
      <c r="E475" s="254"/>
      <c r="F475" s="249"/>
      <c r="G475" s="238"/>
      <c r="J475" s="177" t="str">
        <f>IF(OR(COUNTIF('Sch D2 Validation'!B473:C473,"Fail")&gt;0, AND(COUNTBLANK(C475:E475)=3, OR(NOT(ISBLANK(F475)), NOT(ISBLANK(G475)))), AND(COUNTBLANK(C475:G475)&lt;5,COUNTBLANK(C475:G475)&gt;0)), "Fail", IF(K475="TRUE","Blank (Sch D)","Pass"))</f>
        <v>Blank (Sch D)</v>
      </c>
      <c r="K475" s="177" t="str">
        <f t="shared" si="7"/>
        <v>TRUE</v>
      </c>
    </row>
    <row r="476" spans="2:11" x14ac:dyDescent="0.2">
      <c r="B476" s="91">
        <v>473</v>
      </c>
      <c r="C476" s="246"/>
      <c r="D476" s="246"/>
      <c r="E476" s="254"/>
      <c r="F476" s="249"/>
      <c r="G476" s="238"/>
      <c r="J476" s="177" t="str">
        <f>IF(OR(COUNTIF('Sch D2 Validation'!B474:C474,"Fail")&gt;0, AND(COUNTBLANK(C476:E476)=3, OR(NOT(ISBLANK(F476)), NOT(ISBLANK(G476)))), AND(COUNTBLANK(C476:G476)&lt;5,COUNTBLANK(C476:G476)&gt;0)), "Fail", IF(K476="TRUE","Blank (Sch D)","Pass"))</f>
        <v>Blank (Sch D)</v>
      </c>
      <c r="K476" s="177" t="str">
        <f t="shared" si="7"/>
        <v>TRUE</v>
      </c>
    </row>
    <row r="477" spans="2:11" x14ac:dyDescent="0.2">
      <c r="B477" s="91">
        <v>474</v>
      </c>
      <c r="C477" s="246"/>
      <c r="D477" s="246"/>
      <c r="E477" s="254"/>
      <c r="F477" s="249"/>
      <c r="G477" s="238"/>
      <c r="J477" s="177" t="str">
        <f>IF(OR(COUNTIF('Sch D2 Validation'!B475:C475,"Fail")&gt;0, AND(COUNTBLANK(C477:E477)=3, OR(NOT(ISBLANK(F477)), NOT(ISBLANK(G477)))), AND(COUNTBLANK(C477:G477)&lt;5,COUNTBLANK(C477:G477)&gt;0)), "Fail", IF(K477="TRUE","Blank (Sch D)","Pass"))</f>
        <v>Blank (Sch D)</v>
      </c>
      <c r="K477" s="177" t="str">
        <f t="shared" si="7"/>
        <v>TRUE</v>
      </c>
    </row>
    <row r="478" spans="2:11" x14ac:dyDescent="0.2">
      <c r="B478" s="91">
        <v>475</v>
      </c>
      <c r="C478" s="246"/>
      <c r="D478" s="246"/>
      <c r="E478" s="254"/>
      <c r="F478" s="249"/>
      <c r="G478" s="238"/>
      <c r="J478" s="177" t="str">
        <f>IF(OR(COUNTIF('Sch D2 Validation'!B476:C476,"Fail")&gt;0, AND(COUNTBLANK(C478:E478)=3, OR(NOT(ISBLANK(F478)), NOT(ISBLANK(G478)))), AND(COUNTBLANK(C478:G478)&lt;5,COUNTBLANK(C478:G478)&gt;0)), "Fail", IF(K478="TRUE","Blank (Sch D)","Pass"))</f>
        <v>Blank (Sch D)</v>
      </c>
      <c r="K478" s="177" t="str">
        <f t="shared" si="7"/>
        <v>TRUE</v>
      </c>
    </row>
    <row r="479" spans="2:11" x14ac:dyDescent="0.2">
      <c r="B479" s="91">
        <v>476</v>
      </c>
      <c r="C479" s="246"/>
      <c r="D479" s="246"/>
      <c r="E479" s="254"/>
      <c r="F479" s="249"/>
      <c r="G479" s="238"/>
      <c r="J479" s="177" t="str">
        <f>IF(OR(COUNTIF('Sch D2 Validation'!B477:C477,"Fail")&gt;0, AND(COUNTBLANK(C479:E479)=3, OR(NOT(ISBLANK(F479)), NOT(ISBLANK(G479)))), AND(COUNTBLANK(C479:G479)&lt;5,COUNTBLANK(C479:G479)&gt;0)), "Fail", IF(K479="TRUE","Blank (Sch D)","Pass"))</f>
        <v>Blank (Sch D)</v>
      </c>
      <c r="K479" s="177" t="str">
        <f t="shared" si="7"/>
        <v>TRUE</v>
      </c>
    </row>
    <row r="480" spans="2:11" x14ac:dyDescent="0.2">
      <c r="B480" s="91">
        <v>477</v>
      </c>
      <c r="C480" s="246"/>
      <c r="D480" s="246"/>
      <c r="E480" s="254"/>
      <c r="F480" s="249"/>
      <c r="G480" s="238"/>
      <c r="J480" s="177" t="str">
        <f>IF(OR(COUNTIF('Sch D2 Validation'!B478:C478,"Fail")&gt;0, AND(COUNTBLANK(C480:E480)=3, OR(NOT(ISBLANK(F480)), NOT(ISBLANK(G480)))), AND(COUNTBLANK(C480:G480)&lt;5,COUNTBLANK(C480:G480)&gt;0)), "Fail", IF(K480="TRUE","Blank (Sch D)","Pass"))</f>
        <v>Blank (Sch D)</v>
      </c>
      <c r="K480" s="177" t="str">
        <f t="shared" si="7"/>
        <v>TRUE</v>
      </c>
    </row>
    <row r="481" spans="2:11" x14ac:dyDescent="0.2">
      <c r="B481" s="91">
        <v>478</v>
      </c>
      <c r="C481" s="246"/>
      <c r="D481" s="246"/>
      <c r="E481" s="254"/>
      <c r="F481" s="249"/>
      <c r="G481" s="238"/>
      <c r="J481" s="177" t="str">
        <f>IF(OR(COUNTIF('Sch D2 Validation'!B479:C479,"Fail")&gt;0, AND(COUNTBLANK(C481:E481)=3, OR(NOT(ISBLANK(F481)), NOT(ISBLANK(G481)))), AND(COUNTBLANK(C481:G481)&lt;5,COUNTBLANK(C481:G481)&gt;0)), "Fail", IF(K481="TRUE","Blank (Sch D)","Pass"))</f>
        <v>Blank (Sch D)</v>
      </c>
      <c r="K481" s="177" t="str">
        <f t="shared" si="7"/>
        <v>TRUE</v>
      </c>
    </row>
    <row r="482" spans="2:11" x14ac:dyDescent="0.2">
      <c r="B482" s="91">
        <v>479</v>
      </c>
      <c r="C482" s="246"/>
      <c r="D482" s="246"/>
      <c r="E482" s="254"/>
      <c r="F482" s="249"/>
      <c r="G482" s="238"/>
      <c r="J482" s="177" t="str">
        <f>IF(OR(COUNTIF('Sch D2 Validation'!B480:C480,"Fail")&gt;0, AND(COUNTBLANK(C482:E482)=3, OR(NOT(ISBLANK(F482)), NOT(ISBLANK(G482)))), AND(COUNTBLANK(C482:G482)&lt;5,COUNTBLANK(C482:G482)&gt;0)), "Fail", IF(K482="TRUE","Blank (Sch D)","Pass"))</f>
        <v>Blank (Sch D)</v>
      </c>
      <c r="K482" s="177" t="str">
        <f t="shared" si="7"/>
        <v>TRUE</v>
      </c>
    </row>
    <row r="483" spans="2:11" x14ac:dyDescent="0.2">
      <c r="B483" s="91">
        <v>480</v>
      </c>
      <c r="C483" s="246"/>
      <c r="D483" s="246"/>
      <c r="E483" s="254"/>
      <c r="F483" s="249"/>
      <c r="G483" s="238"/>
      <c r="J483" s="177" t="str">
        <f>IF(OR(COUNTIF('Sch D2 Validation'!B481:C481,"Fail")&gt;0, AND(COUNTBLANK(C483:E483)=3, OR(NOT(ISBLANK(F483)), NOT(ISBLANK(G483)))), AND(COUNTBLANK(C483:G483)&lt;5,COUNTBLANK(C483:G483)&gt;0)), "Fail", IF(K483="TRUE","Blank (Sch D)","Pass"))</f>
        <v>Blank (Sch D)</v>
      </c>
      <c r="K483" s="177" t="str">
        <f t="shared" si="7"/>
        <v>TRUE</v>
      </c>
    </row>
    <row r="484" spans="2:11" x14ac:dyDescent="0.2">
      <c r="B484" s="91">
        <v>481</v>
      </c>
      <c r="C484" s="246"/>
      <c r="D484" s="246"/>
      <c r="E484" s="254"/>
      <c r="F484" s="249"/>
      <c r="G484" s="238"/>
      <c r="J484" s="177" t="str">
        <f>IF(OR(COUNTIF('Sch D2 Validation'!B482:C482,"Fail")&gt;0, AND(COUNTBLANK(C484:E484)=3, OR(NOT(ISBLANK(F484)), NOT(ISBLANK(G484)))), AND(COUNTBLANK(C484:G484)&lt;5,COUNTBLANK(C484:G484)&gt;0)), "Fail", IF(K484="TRUE","Blank (Sch D)","Pass"))</f>
        <v>Blank (Sch D)</v>
      </c>
      <c r="K484" s="177" t="str">
        <f t="shared" si="7"/>
        <v>TRUE</v>
      </c>
    </row>
    <row r="485" spans="2:11" x14ac:dyDescent="0.2">
      <c r="B485" s="91">
        <v>482</v>
      </c>
      <c r="C485" s="246"/>
      <c r="D485" s="246"/>
      <c r="E485" s="254"/>
      <c r="F485" s="249"/>
      <c r="G485" s="238"/>
      <c r="J485" s="177" t="str">
        <f>IF(OR(COUNTIF('Sch D2 Validation'!B483:C483,"Fail")&gt;0, AND(COUNTBLANK(C485:E485)=3, OR(NOT(ISBLANK(F485)), NOT(ISBLANK(G485)))), AND(COUNTBLANK(C485:G485)&lt;5,COUNTBLANK(C485:G485)&gt;0)), "Fail", IF(K485="TRUE","Blank (Sch D)","Pass"))</f>
        <v>Blank (Sch D)</v>
      </c>
      <c r="K485" s="177" t="str">
        <f t="shared" si="7"/>
        <v>TRUE</v>
      </c>
    </row>
    <row r="486" spans="2:11" x14ac:dyDescent="0.2">
      <c r="B486" s="91">
        <v>483</v>
      </c>
      <c r="C486" s="246"/>
      <c r="D486" s="246"/>
      <c r="E486" s="254"/>
      <c r="F486" s="249"/>
      <c r="G486" s="238"/>
      <c r="J486" s="177" t="str">
        <f>IF(OR(COUNTIF('Sch D2 Validation'!B484:C484,"Fail")&gt;0, AND(COUNTBLANK(C486:E486)=3, OR(NOT(ISBLANK(F486)), NOT(ISBLANK(G486)))), AND(COUNTBLANK(C486:G486)&lt;5,COUNTBLANK(C486:G486)&gt;0)), "Fail", IF(K486="TRUE","Blank (Sch D)","Pass"))</f>
        <v>Blank (Sch D)</v>
      </c>
      <c r="K486" s="177" t="str">
        <f t="shared" si="7"/>
        <v>TRUE</v>
      </c>
    </row>
    <row r="487" spans="2:11" x14ac:dyDescent="0.2">
      <c r="B487" s="91">
        <v>484</v>
      </c>
      <c r="C487" s="246"/>
      <c r="D487" s="246"/>
      <c r="E487" s="254"/>
      <c r="F487" s="249"/>
      <c r="G487" s="238"/>
      <c r="J487" s="177" t="str">
        <f>IF(OR(COUNTIF('Sch D2 Validation'!B485:C485,"Fail")&gt;0, AND(COUNTBLANK(C487:E487)=3, OR(NOT(ISBLANK(F487)), NOT(ISBLANK(G487)))), AND(COUNTBLANK(C487:G487)&lt;5,COUNTBLANK(C487:G487)&gt;0)), "Fail", IF(K487="TRUE","Blank (Sch D)","Pass"))</f>
        <v>Blank (Sch D)</v>
      </c>
      <c r="K487" s="177" t="str">
        <f t="shared" si="7"/>
        <v>TRUE</v>
      </c>
    </row>
    <row r="488" spans="2:11" x14ac:dyDescent="0.2">
      <c r="B488" s="91">
        <v>485</v>
      </c>
      <c r="C488" s="246"/>
      <c r="D488" s="246"/>
      <c r="E488" s="254"/>
      <c r="F488" s="249"/>
      <c r="G488" s="238"/>
      <c r="J488" s="177" t="str">
        <f>IF(OR(COUNTIF('Sch D2 Validation'!B486:C486,"Fail")&gt;0, AND(COUNTBLANK(C488:E488)=3, OR(NOT(ISBLANK(F488)), NOT(ISBLANK(G488)))), AND(COUNTBLANK(C488:G488)&lt;5,COUNTBLANK(C488:G488)&gt;0)), "Fail", IF(K488="TRUE","Blank (Sch D)","Pass"))</f>
        <v>Blank (Sch D)</v>
      </c>
      <c r="K488" s="177" t="str">
        <f t="shared" si="7"/>
        <v>TRUE</v>
      </c>
    </row>
    <row r="489" spans="2:11" x14ac:dyDescent="0.2">
      <c r="B489" s="91">
        <v>486</v>
      </c>
      <c r="C489" s="246"/>
      <c r="D489" s="246"/>
      <c r="E489" s="254"/>
      <c r="F489" s="249"/>
      <c r="G489" s="238"/>
      <c r="J489" s="177" t="str">
        <f>IF(OR(COUNTIF('Sch D2 Validation'!B487:C487,"Fail")&gt;0, AND(COUNTBLANK(C489:E489)=3, OR(NOT(ISBLANK(F489)), NOT(ISBLANK(G489)))), AND(COUNTBLANK(C489:G489)&lt;5,COUNTBLANK(C489:G489)&gt;0)), "Fail", IF(K489="TRUE","Blank (Sch D)","Pass"))</f>
        <v>Blank (Sch D)</v>
      </c>
      <c r="K489" s="177" t="str">
        <f t="shared" si="7"/>
        <v>TRUE</v>
      </c>
    </row>
    <row r="490" spans="2:11" x14ac:dyDescent="0.2">
      <c r="B490" s="91">
        <v>487</v>
      </c>
      <c r="C490" s="246"/>
      <c r="D490" s="246"/>
      <c r="E490" s="254"/>
      <c r="F490" s="249"/>
      <c r="G490" s="238"/>
      <c r="J490" s="177" t="str">
        <f>IF(OR(COUNTIF('Sch D2 Validation'!B488:C488,"Fail")&gt;0, AND(COUNTBLANK(C490:E490)=3, OR(NOT(ISBLANK(F490)), NOT(ISBLANK(G490)))), AND(COUNTBLANK(C490:G490)&lt;5,COUNTBLANK(C490:G490)&gt;0)), "Fail", IF(K490="TRUE","Blank (Sch D)","Pass"))</f>
        <v>Blank (Sch D)</v>
      </c>
      <c r="K490" s="177" t="str">
        <f t="shared" si="7"/>
        <v>TRUE</v>
      </c>
    </row>
    <row r="491" spans="2:11" x14ac:dyDescent="0.2">
      <c r="B491" s="91">
        <v>488</v>
      </c>
      <c r="C491" s="246"/>
      <c r="D491" s="246"/>
      <c r="E491" s="254"/>
      <c r="F491" s="249"/>
      <c r="G491" s="238"/>
      <c r="J491" s="177" t="str">
        <f>IF(OR(COUNTIF('Sch D2 Validation'!B489:C489,"Fail")&gt;0, AND(COUNTBLANK(C491:E491)=3, OR(NOT(ISBLANK(F491)), NOT(ISBLANK(G491)))), AND(COUNTBLANK(C491:G491)&lt;5,COUNTBLANK(C491:G491)&gt;0)), "Fail", IF(K491="TRUE","Blank (Sch D)","Pass"))</f>
        <v>Blank (Sch D)</v>
      </c>
      <c r="K491" s="177" t="str">
        <f t="shared" si="7"/>
        <v>TRUE</v>
      </c>
    </row>
    <row r="492" spans="2:11" x14ac:dyDescent="0.2">
      <c r="B492" s="91">
        <v>489</v>
      </c>
      <c r="C492" s="246"/>
      <c r="D492" s="246"/>
      <c r="E492" s="254"/>
      <c r="F492" s="249"/>
      <c r="G492" s="238"/>
      <c r="J492" s="177" t="str">
        <f>IF(OR(COUNTIF('Sch D2 Validation'!B490:C490,"Fail")&gt;0, AND(COUNTBLANK(C492:E492)=3, OR(NOT(ISBLANK(F492)), NOT(ISBLANK(G492)))), AND(COUNTBLANK(C492:G492)&lt;5,COUNTBLANK(C492:G492)&gt;0)), "Fail", IF(K492="TRUE","Blank (Sch D)","Pass"))</f>
        <v>Blank (Sch D)</v>
      </c>
      <c r="K492" s="177" t="str">
        <f t="shared" si="7"/>
        <v>TRUE</v>
      </c>
    </row>
    <row r="493" spans="2:11" x14ac:dyDescent="0.2">
      <c r="B493" s="91">
        <v>490</v>
      </c>
      <c r="C493" s="246"/>
      <c r="D493" s="246"/>
      <c r="E493" s="254"/>
      <c r="F493" s="249"/>
      <c r="G493" s="238"/>
      <c r="J493" s="177" t="str">
        <f>IF(OR(COUNTIF('Sch D2 Validation'!B491:C491,"Fail")&gt;0, AND(COUNTBLANK(C493:E493)=3, OR(NOT(ISBLANK(F493)), NOT(ISBLANK(G493)))), AND(COUNTBLANK(C493:G493)&lt;5,COUNTBLANK(C493:G493)&gt;0)), "Fail", IF(K493="TRUE","Blank (Sch D)","Pass"))</f>
        <v>Blank (Sch D)</v>
      </c>
      <c r="K493" s="177" t="str">
        <f t="shared" si="7"/>
        <v>TRUE</v>
      </c>
    </row>
    <row r="494" spans="2:11" x14ac:dyDescent="0.2">
      <c r="B494" s="91">
        <v>491</v>
      </c>
      <c r="C494" s="246"/>
      <c r="D494" s="246"/>
      <c r="E494" s="254"/>
      <c r="F494" s="249"/>
      <c r="G494" s="238"/>
      <c r="J494" s="177" t="str">
        <f>IF(OR(COUNTIF('Sch D2 Validation'!B492:C492,"Fail")&gt;0, AND(COUNTBLANK(C494:E494)=3, OR(NOT(ISBLANK(F494)), NOT(ISBLANK(G494)))), AND(COUNTBLANK(C494:G494)&lt;5,COUNTBLANK(C494:G494)&gt;0)), "Fail", IF(K494="TRUE","Blank (Sch D)","Pass"))</f>
        <v>Blank (Sch D)</v>
      </c>
      <c r="K494" s="177" t="str">
        <f t="shared" si="7"/>
        <v>TRUE</v>
      </c>
    </row>
    <row r="495" spans="2:11" x14ac:dyDescent="0.2">
      <c r="B495" s="91">
        <v>492</v>
      </c>
      <c r="C495" s="246"/>
      <c r="D495" s="246"/>
      <c r="E495" s="254"/>
      <c r="F495" s="249"/>
      <c r="G495" s="238"/>
      <c r="J495" s="177" t="str">
        <f>IF(OR(COUNTIF('Sch D2 Validation'!B493:C493,"Fail")&gt;0, AND(COUNTBLANK(C495:E495)=3, OR(NOT(ISBLANK(F495)), NOT(ISBLANK(G495)))), AND(COUNTBLANK(C495:G495)&lt;5,COUNTBLANK(C495:G495)&gt;0)), "Fail", IF(K495="TRUE","Blank (Sch D)","Pass"))</f>
        <v>Blank (Sch D)</v>
      </c>
      <c r="K495" s="177" t="str">
        <f t="shared" si="7"/>
        <v>TRUE</v>
      </c>
    </row>
    <row r="496" spans="2:11" x14ac:dyDescent="0.2">
      <c r="B496" s="91">
        <v>493</v>
      </c>
      <c r="C496" s="246"/>
      <c r="D496" s="246"/>
      <c r="E496" s="254"/>
      <c r="F496" s="249"/>
      <c r="G496" s="238"/>
      <c r="J496" s="177" t="str">
        <f>IF(OR(COUNTIF('Sch D2 Validation'!B494:C494,"Fail")&gt;0, AND(COUNTBLANK(C496:E496)=3, OR(NOT(ISBLANK(F496)), NOT(ISBLANK(G496)))), AND(COUNTBLANK(C496:G496)&lt;5,COUNTBLANK(C496:G496)&gt;0)), "Fail", IF(K496="TRUE","Blank (Sch D)","Pass"))</f>
        <v>Blank (Sch D)</v>
      </c>
      <c r="K496" s="177" t="str">
        <f t="shared" ref="K496:K559" si="8">IF(COUNTBLANK(C496:G496)=5,"TRUE","FALSE")</f>
        <v>TRUE</v>
      </c>
    </row>
    <row r="497" spans="2:11" x14ac:dyDescent="0.2">
      <c r="B497" s="91">
        <v>494</v>
      </c>
      <c r="C497" s="246"/>
      <c r="D497" s="246"/>
      <c r="E497" s="254"/>
      <c r="F497" s="249"/>
      <c r="G497" s="238"/>
      <c r="J497" s="177" t="str">
        <f>IF(OR(COUNTIF('Sch D2 Validation'!B495:C495,"Fail")&gt;0, AND(COUNTBLANK(C497:E497)=3, OR(NOT(ISBLANK(F497)), NOT(ISBLANK(G497)))), AND(COUNTBLANK(C497:G497)&lt;5,COUNTBLANK(C497:G497)&gt;0)), "Fail", IF(K497="TRUE","Blank (Sch D)","Pass"))</f>
        <v>Blank (Sch D)</v>
      </c>
      <c r="K497" s="177" t="str">
        <f t="shared" si="8"/>
        <v>TRUE</v>
      </c>
    </row>
    <row r="498" spans="2:11" x14ac:dyDescent="0.2">
      <c r="B498" s="91">
        <v>495</v>
      </c>
      <c r="C498" s="246"/>
      <c r="D498" s="246"/>
      <c r="E498" s="254"/>
      <c r="F498" s="249"/>
      <c r="G498" s="238"/>
      <c r="J498" s="177" t="str">
        <f>IF(OR(COUNTIF('Sch D2 Validation'!B496:C496,"Fail")&gt;0, AND(COUNTBLANK(C498:E498)=3, OR(NOT(ISBLANK(F498)), NOT(ISBLANK(G498)))), AND(COUNTBLANK(C498:G498)&lt;5,COUNTBLANK(C498:G498)&gt;0)), "Fail", IF(K498="TRUE","Blank (Sch D)","Pass"))</f>
        <v>Blank (Sch D)</v>
      </c>
      <c r="K498" s="177" t="str">
        <f t="shared" si="8"/>
        <v>TRUE</v>
      </c>
    </row>
    <row r="499" spans="2:11" x14ac:dyDescent="0.2">
      <c r="B499" s="91">
        <v>496</v>
      </c>
      <c r="C499" s="246"/>
      <c r="D499" s="246"/>
      <c r="E499" s="254"/>
      <c r="F499" s="249"/>
      <c r="G499" s="238"/>
      <c r="J499" s="177" t="str">
        <f>IF(OR(COUNTIF('Sch D2 Validation'!B497:C497,"Fail")&gt;0, AND(COUNTBLANK(C499:E499)=3, OR(NOT(ISBLANK(F499)), NOT(ISBLANK(G499)))), AND(COUNTBLANK(C499:G499)&lt;5,COUNTBLANK(C499:G499)&gt;0)), "Fail", IF(K499="TRUE","Blank (Sch D)","Pass"))</f>
        <v>Blank (Sch D)</v>
      </c>
      <c r="K499" s="177" t="str">
        <f t="shared" si="8"/>
        <v>TRUE</v>
      </c>
    </row>
    <row r="500" spans="2:11" x14ac:dyDescent="0.2">
      <c r="B500" s="91">
        <v>497</v>
      </c>
      <c r="C500" s="246"/>
      <c r="D500" s="246"/>
      <c r="E500" s="254"/>
      <c r="F500" s="249"/>
      <c r="G500" s="238"/>
      <c r="J500" s="177" t="str">
        <f>IF(OR(COUNTIF('Sch D2 Validation'!B498:C498,"Fail")&gt;0, AND(COUNTBLANK(C500:E500)=3, OR(NOT(ISBLANK(F500)), NOT(ISBLANK(G500)))), AND(COUNTBLANK(C500:G500)&lt;5,COUNTBLANK(C500:G500)&gt;0)), "Fail", IF(K500="TRUE","Blank (Sch D)","Pass"))</f>
        <v>Blank (Sch D)</v>
      </c>
      <c r="K500" s="177" t="str">
        <f t="shared" si="8"/>
        <v>TRUE</v>
      </c>
    </row>
    <row r="501" spans="2:11" x14ac:dyDescent="0.2">
      <c r="B501" s="91">
        <v>498</v>
      </c>
      <c r="C501" s="246"/>
      <c r="D501" s="246"/>
      <c r="E501" s="254"/>
      <c r="F501" s="249"/>
      <c r="G501" s="238"/>
      <c r="J501" s="177" t="str">
        <f>IF(OR(COUNTIF('Sch D2 Validation'!B499:C499,"Fail")&gt;0, AND(COUNTBLANK(C501:E501)=3, OR(NOT(ISBLANK(F501)), NOT(ISBLANK(G501)))), AND(COUNTBLANK(C501:G501)&lt;5,COUNTBLANK(C501:G501)&gt;0)), "Fail", IF(K501="TRUE","Blank (Sch D)","Pass"))</f>
        <v>Blank (Sch D)</v>
      </c>
      <c r="K501" s="177" t="str">
        <f t="shared" si="8"/>
        <v>TRUE</v>
      </c>
    </row>
    <row r="502" spans="2:11" x14ac:dyDescent="0.2">
      <c r="B502" s="91">
        <v>499</v>
      </c>
      <c r="C502" s="246"/>
      <c r="D502" s="246"/>
      <c r="E502" s="254"/>
      <c r="F502" s="249"/>
      <c r="G502" s="238"/>
      <c r="J502" s="177" t="str">
        <f>IF(OR(COUNTIF('Sch D2 Validation'!B500:C500,"Fail")&gt;0, AND(COUNTBLANK(C502:E502)=3, OR(NOT(ISBLANK(F502)), NOT(ISBLANK(G502)))), AND(COUNTBLANK(C502:G502)&lt;5,COUNTBLANK(C502:G502)&gt;0)), "Fail", IF(K502="TRUE","Blank (Sch D)","Pass"))</f>
        <v>Blank (Sch D)</v>
      </c>
      <c r="K502" s="177" t="str">
        <f t="shared" si="8"/>
        <v>TRUE</v>
      </c>
    </row>
    <row r="503" spans="2:11" x14ac:dyDescent="0.2">
      <c r="B503" s="91">
        <v>500</v>
      </c>
      <c r="C503" s="246"/>
      <c r="D503" s="246"/>
      <c r="E503" s="254"/>
      <c r="F503" s="249"/>
      <c r="G503" s="238"/>
      <c r="J503" s="177" t="str">
        <f>IF(OR(COUNTIF('Sch D2 Validation'!B501:C501,"Fail")&gt;0, AND(COUNTBLANK(C503:E503)=3, OR(NOT(ISBLANK(F503)), NOT(ISBLANK(G503)))), AND(COUNTBLANK(C503:G503)&lt;5,COUNTBLANK(C503:G503)&gt;0)), "Fail", IF(K503="TRUE","Blank (Sch D)","Pass"))</f>
        <v>Blank (Sch D)</v>
      </c>
      <c r="K503" s="177" t="str">
        <f t="shared" si="8"/>
        <v>TRUE</v>
      </c>
    </row>
    <row r="504" spans="2:11" x14ac:dyDescent="0.2">
      <c r="B504" s="91">
        <v>501</v>
      </c>
      <c r="C504" s="246"/>
      <c r="D504" s="246"/>
      <c r="E504" s="254"/>
      <c r="F504" s="249"/>
      <c r="G504" s="238"/>
      <c r="J504" s="177" t="str">
        <f>IF(OR(COUNTIF('Sch D2 Validation'!B502:C502,"Fail")&gt;0, AND(COUNTBLANK(C504:E504)=3, OR(NOT(ISBLANK(F504)), NOT(ISBLANK(G504)))), AND(COUNTBLANK(C504:G504)&lt;5,COUNTBLANK(C504:G504)&gt;0)), "Fail", IF(K504="TRUE","Blank (Sch D)","Pass"))</f>
        <v>Blank (Sch D)</v>
      </c>
      <c r="K504" s="177" t="str">
        <f t="shared" si="8"/>
        <v>TRUE</v>
      </c>
    </row>
    <row r="505" spans="2:11" x14ac:dyDescent="0.2">
      <c r="B505" s="91">
        <v>502</v>
      </c>
      <c r="C505" s="246"/>
      <c r="D505" s="246"/>
      <c r="E505" s="254"/>
      <c r="F505" s="249"/>
      <c r="G505" s="238"/>
      <c r="J505" s="177" t="str">
        <f>IF(OR(COUNTIF('Sch D2 Validation'!B503:C503,"Fail")&gt;0, AND(COUNTBLANK(C505:E505)=3, OR(NOT(ISBLANK(F505)), NOT(ISBLANK(G505)))), AND(COUNTBLANK(C505:G505)&lt;5,COUNTBLANK(C505:G505)&gt;0)), "Fail", IF(K505="TRUE","Blank (Sch D)","Pass"))</f>
        <v>Blank (Sch D)</v>
      </c>
      <c r="K505" s="177" t="str">
        <f t="shared" si="8"/>
        <v>TRUE</v>
      </c>
    </row>
    <row r="506" spans="2:11" x14ac:dyDescent="0.2">
      <c r="B506" s="91">
        <v>503</v>
      </c>
      <c r="C506" s="246"/>
      <c r="D506" s="246"/>
      <c r="E506" s="254"/>
      <c r="F506" s="249"/>
      <c r="G506" s="238"/>
      <c r="J506" s="177" t="str">
        <f>IF(OR(COUNTIF('Sch D2 Validation'!B504:C504,"Fail")&gt;0, AND(COUNTBLANK(C506:E506)=3, OR(NOT(ISBLANK(F506)), NOT(ISBLANK(G506)))), AND(COUNTBLANK(C506:G506)&lt;5,COUNTBLANK(C506:G506)&gt;0)), "Fail", IF(K506="TRUE","Blank (Sch D)","Pass"))</f>
        <v>Blank (Sch D)</v>
      </c>
      <c r="K506" s="177" t="str">
        <f t="shared" si="8"/>
        <v>TRUE</v>
      </c>
    </row>
    <row r="507" spans="2:11" x14ac:dyDescent="0.2">
      <c r="B507" s="91">
        <v>504</v>
      </c>
      <c r="C507" s="246"/>
      <c r="D507" s="246"/>
      <c r="E507" s="254"/>
      <c r="F507" s="249"/>
      <c r="G507" s="238"/>
      <c r="J507" s="177" t="str">
        <f>IF(OR(COUNTIF('Sch D2 Validation'!B505:C505,"Fail")&gt;0, AND(COUNTBLANK(C507:E507)=3, OR(NOT(ISBLANK(F507)), NOT(ISBLANK(G507)))), AND(COUNTBLANK(C507:G507)&lt;5,COUNTBLANK(C507:G507)&gt;0)), "Fail", IF(K507="TRUE","Blank (Sch D)","Pass"))</f>
        <v>Blank (Sch D)</v>
      </c>
      <c r="K507" s="177" t="str">
        <f t="shared" si="8"/>
        <v>TRUE</v>
      </c>
    </row>
    <row r="508" spans="2:11" x14ac:dyDescent="0.2">
      <c r="B508" s="91">
        <v>505</v>
      </c>
      <c r="C508" s="246"/>
      <c r="D508" s="246"/>
      <c r="E508" s="254"/>
      <c r="F508" s="249"/>
      <c r="G508" s="238"/>
      <c r="J508" s="177" t="str">
        <f>IF(OR(COUNTIF('Sch D2 Validation'!B506:C506,"Fail")&gt;0, AND(COUNTBLANK(C508:E508)=3, OR(NOT(ISBLANK(F508)), NOT(ISBLANK(G508)))), AND(COUNTBLANK(C508:G508)&lt;5,COUNTBLANK(C508:G508)&gt;0)), "Fail", IF(K508="TRUE","Blank (Sch D)","Pass"))</f>
        <v>Blank (Sch D)</v>
      </c>
      <c r="K508" s="177" t="str">
        <f t="shared" si="8"/>
        <v>TRUE</v>
      </c>
    </row>
    <row r="509" spans="2:11" x14ac:dyDescent="0.2">
      <c r="B509" s="91">
        <v>506</v>
      </c>
      <c r="C509" s="246"/>
      <c r="D509" s="246"/>
      <c r="E509" s="254"/>
      <c r="F509" s="249"/>
      <c r="G509" s="238"/>
      <c r="J509" s="177" t="str">
        <f>IF(OR(COUNTIF('Sch D2 Validation'!B507:C507,"Fail")&gt;0, AND(COUNTBLANK(C509:E509)=3, OR(NOT(ISBLANK(F509)), NOT(ISBLANK(G509)))), AND(COUNTBLANK(C509:G509)&lt;5,COUNTBLANK(C509:G509)&gt;0)), "Fail", IF(K509="TRUE","Blank (Sch D)","Pass"))</f>
        <v>Blank (Sch D)</v>
      </c>
      <c r="K509" s="177" t="str">
        <f t="shared" si="8"/>
        <v>TRUE</v>
      </c>
    </row>
    <row r="510" spans="2:11" x14ac:dyDescent="0.2">
      <c r="B510" s="91">
        <v>507</v>
      </c>
      <c r="C510" s="246"/>
      <c r="D510" s="246"/>
      <c r="E510" s="254"/>
      <c r="F510" s="249"/>
      <c r="G510" s="238"/>
      <c r="J510" s="177" t="str">
        <f>IF(OR(COUNTIF('Sch D2 Validation'!B508:C508,"Fail")&gt;0, AND(COUNTBLANK(C510:E510)=3, OR(NOT(ISBLANK(F510)), NOT(ISBLANK(G510)))), AND(COUNTBLANK(C510:G510)&lt;5,COUNTBLANK(C510:G510)&gt;0)), "Fail", IF(K510="TRUE","Blank (Sch D)","Pass"))</f>
        <v>Blank (Sch D)</v>
      </c>
      <c r="K510" s="177" t="str">
        <f t="shared" si="8"/>
        <v>TRUE</v>
      </c>
    </row>
    <row r="511" spans="2:11" x14ac:dyDescent="0.2">
      <c r="B511" s="91">
        <v>508</v>
      </c>
      <c r="C511" s="246"/>
      <c r="D511" s="246"/>
      <c r="E511" s="254"/>
      <c r="F511" s="249"/>
      <c r="G511" s="238"/>
      <c r="J511" s="177" t="str">
        <f>IF(OR(COUNTIF('Sch D2 Validation'!B509:C509,"Fail")&gt;0, AND(COUNTBLANK(C511:E511)=3, OR(NOT(ISBLANK(F511)), NOT(ISBLANK(G511)))), AND(COUNTBLANK(C511:G511)&lt;5,COUNTBLANK(C511:G511)&gt;0)), "Fail", IF(K511="TRUE","Blank (Sch D)","Pass"))</f>
        <v>Blank (Sch D)</v>
      </c>
      <c r="K511" s="177" t="str">
        <f t="shared" si="8"/>
        <v>TRUE</v>
      </c>
    </row>
    <row r="512" spans="2:11" x14ac:dyDescent="0.2">
      <c r="B512" s="91">
        <v>509</v>
      </c>
      <c r="C512" s="246"/>
      <c r="D512" s="246"/>
      <c r="E512" s="254"/>
      <c r="F512" s="249"/>
      <c r="G512" s="238"/>
      <c r="J512" s="177" t="str">
        <f>IF(OR(COUNTIF('Sch D2 Validation'!B510:C510,"Fail")&gt;0, AND(COUNTBLANK(C512:E512)=3, OR(NOT(ISBLANK(F512)), NOT(ISBLANK(G512)))), AND(COUNTBLANK(C512:G512)&lt;5,COUNTBLANK(C512:G512)&gt;0)), "Fail", IF(K512="TRUE","Blank (Sch D)","Pass"))</f>
        <v>Blank (Sch D)</v>
      </c>
      <c r="K512" s="177" t="str">
        <f t="shared" si="8"/>
        <v>TRUE</v>
      </c>
    </row>
    <row r="513" spans="2:11" x14ac:dyDescent="0.2">
      <c r="B513" s="91">
        <v>510</v>
      </c>
      <c r="C513" s="246"/>
      <c r="D513" s="246"/>
      <c r="E513" s="254"/>
      <c r="F513" s="249"/>
      <c r="G513" s="238"/>
      <c r="J513" s="177" t="str">
        <f>IF(OR(COUNTIF('Sch D2 Validation'!B511:C511,"Fail")&gt;0, AND(COUNTBLANK(C513:E513)=3, OR(NOT(ISBLANK(F513)), NOT(ISBLANK(G513)))), AND(COUNTBLANK(C513:G513)&lt;5,COUNTBLANK(C513:G513)&gt;0)), "Fail", IF(K513="TRUE","Blank (Sch D)","Pass"))</f>
        <v>Blank (Sch D)</v>
      </c>
      <c r="K513" s="177" t="str">
        <f t="shared" si="8"/>
        <v>TRUE</v>
      </c>
    </row>
    <row r="514" spans="2:11" x14ac:dyDescent="0.2">
      <c r="B514" s="91">
        <v>511</v>
      </c>
      <c r="C514" s="246"/>
      <c r="D514" s="246"/>
      <c r="E514" s="254"/>
      <c r="F514" s="249"/>
      <c r="G514" s="238"/>
      <c r="J514" s="177" t="str">
        <f>IF(OR(COUNTIF('Sch D2 Validation'!B512:C512,"Fail")&gt;0, AND(COUNTBLANK(C514:E514)=3, OR(NOT(ISBLANK(F514)), NOT(ISBLANK(G514)))), AND(COUNTBLANK(C514:G514)&lt;5,COUNTBLANK(C514:G514)&gt;0)), "Fail", IF(K514="TRUE","Blank (Sch D)","Pass"))</f>
        <v>Blank (Sch D)</v>
      </c>
      <c r="K514" s="177" t="str">
        <f t="shared" si="8"/>
        <v>TRUE</v>
      </c>
    </row>
    <row r="515" spans="2:11" x14ac:dyDescent="0.2">
      <c r="B515" s="91">
        <v>512</v>
      </c>
      <c r="C515" s="246"/>
      <c r="D515" s="246"/>
      <c r="E515" s="254"/>
      <c r="F515" s="249"/>
      <c r="G515" s="238"/>
      <c r="J515" s="177" t="str">
        <f>IF(OR(COUNTIF('Sch D2 Validation'!B513:C513,"Fail")&gt;0, AND(COUNTBLANK(C515:E515)=3, OR(NOT(ISBLANK(F515)), NOT(ISBLANK(G515)))), AND(COUNTBLANK(C515:G515)&lt;5,COUNTBLANK(C515:G515)&gt;0)), "Fail", IF(K515="TRUE","Blank (Sch D)","Pass"))</f>
        <v>Blank (Sch D)</v>
      </c>
      <c r="K515" s="177" t="str">
        <f t="shared" si="8"/>
        <v>TRUE</v>
      </c>
    </row>
    <row r="516" spans="2:11" x14ac:dyDescent="0.2">
      <c r="B516" s="91">
        <v>513</v>
      </c>
      <c r="C516" s="246"/>
      <c r="D516" s="246"/>
      <c r="E516" s="254"/>
      <c r="F516" s="249"/>
      <c r="G516" s="238"/>
      <c r="J516" s="177" t="str">
        <f>IF(OR(COUNTIF('Sch D2 Validation'!B514:C514,"Fail")&gt;0, AND(COUNTBLANK(C516:E516)=3, OR(NOT(ISBLANK(F516)), NOT(ISBLANK(G516)))), AND(COUNTBLANK(C516:G516)&lt;5,COUNTBLANK(C516:G516)&gt;0)), "Fail", IF(K516="TRUE","Blank (Sch D)","Pass"))</f>
        <v>Blank (Sch D)</v>
      </c>
      <c r="K516" s="177" t="str">
        <f t="shared" si="8"/>
        <v>TRUE</v>
      </c>
    </row>
    <row r="517" spans="2:11" x14ac:dyDescent="0.2">
      <c r="B517" s="91">
        <v>514</v>
      </c>
      <c r="C517" s="246"/>
      <c r="D517" s="246"/>
      <c r="E517" s="254"/>
      <c r="F517" s="249"/>
      <c r="G517" s="238"/>
      <c r="J517" s="177" t="str">
        <f>IF(OR(COUNTIF('Sch D2 Validation'!B515:C515,"Fail")&gt;0, AND(COUNTBLANK(C517:E517)=3, OR(NOT(ISBLANK(F517)), NOT(ISBLANK(G517)))), AND(COUNTBLANK(C517:G517)&lt;5,COUNTBLANK(C517:G517)&gt;0)), "Fail", IF(K517="TRUE","Blank (Sch D)","Pass"))</f>
        <v>Blank (Sch D)</v>
      </c>
      <c r="K517" s="177" t="str">
        <f t="shared" si="8"/>
        <v>TRUE</v>
      </c>
    </row>
    <row r="518" spans="2:11" x14ac:dyDescent="0.2">
      <c r="B518" s="91">
        <v>515</v>
      </c>
      <c r="C518" s="246"/>
      <c r="D518" s="246"/>
      <c r="E518" s="254"/>
      <c r="F518" s="249"/>
      <c r="G518" s="238"/>
      <c r="J518" s="177" t="str">
        <f>IF(OR(COUNTIF('Sch D2 Validation'!B516:C516,"Fail")&gt;0, AND(COUNTBLANK(C518:E518)=3, OR(NOT(ISBLANK(F518)), NOT(ISBLANK(G518)))), AND(COUNTBLANK(C518:G518)&lt;5,COUNTBLANK(C518:G518)&gt;0)), "Fail", IF(K518="TRUE","Blank (Sch D)","Pass"))</f>
        <v>Blank (Sch D)</v>
      </c>
      <c r="K518" s="177" t="str">
        <f t="shared" si="8"/>
        <v>TRUE</v>
      </c>
    </row>
    <row r="519" spans="2:11" x14ac:dyDescent="0.2">
      <c r="B519" s="91">
        <v>516</v>
      </c>
      <c r="C519" s="246"/>
      <c r="D519" s="246"/>
      <c r="E519" s="254"/>
      <c r="F519" s="249"/>
      <c r="G519" s="238"/>
      <c r="J519" s="177" t="str">
        <f>IF(OR(COUNTIF('Sch D2 Validation'!B517:C517,"Fail")&gt;0, AND(COUNTBLANK(C519:E519)=3, OR(NOT(ISBLANK(F519)), NOT(ISBLANK(G519)))), AND(COUNTBLANK(C519:G519)&lt;5,COUNTBLANK(C519:G519)&gt;0)), "Fail", IF(K519="TRUE","Blank (Sch D)","Pass"))</f>
        <v>Blank (Sch D)</v>
      </c>
      <c r="K519" s="177" t="str">
        <f t="shared" si="8"/>
        <v>TRUE</v>
      </c>
    </row>
    <row r="520" spans="2:11" x14ac:dyDescent="0.2">
      <c r="B520" s="91">
        <v>517</v>
      </c>
      <c r="C520" s="246"/>
      <c r="D520" s="246"/>
      <c r="E520" s="254"/>
      <c r="F520" s="249"/>
      <c r="G520" s="238"/>
      <c r="J520" s="177" t="str">
        <f>IF(OR(COUNTIF('Sch D2 Validation'!B518:C518,"Fail")&gt;0, AND(COUNTBLANK(C520:E520)=3, OR(NOT(ISBLANK(F520)), NOT(ISBLANK(G520)))), AND(COUNTBLANK(C520:G520)&lt;5,COUNTBLANK(C520:G520)&gt;0)), "Fail", IF(K520="TRUE","Blank (Sch D)","Pass"))</f>
        <v>Blank (Sch D)</v>
      </c>
      <c r="K520" s="177" t="str">
        <f t="shared" si="8"/>
        <v>TRUE</v>
      </c>
    </row>
    <row r="521" spans="2:11" x14ac:dyDescent="0.2">
      <c r="B521" s="91">
        <v>518</v>
      </c>
      <c r="C521" s="246"/>
      <c r="D521" s="246"/>
      <c r="E521" s="254"/>
      <c r="F521" s="249"/>
      <c r="G521" s="238"/>
      <c r="J521" s="177" t="str">
        <f>IF(OR(COUNTIF('Sch D2 Validation'!B519:C519,"Fail")&gt;0, AND(COUNTBLANK(C521:E521)=3, OR(NOT(ISBLANK(F521)), NOT(ISBLANK(G521)))), AND(COUNTBLANK(C521:G521)&lt;5,COUNTBLANK(C521:G521)&gt;0)), "Fail", IF(K521="TRUE","Blank (Sch D)","Pass"))</f>
        <v>Blank (Sch D)</v>
      </c>
      <c r="K521" s="177" t="str">
        <f t="shared" si="8"/>
        <v>TRUE</v>
      </c>
    </row>
    <row r="522" spans="2:11" x14ac:dyDescent="0.2">
      <c r="B522" s="91">
        <v>519</v>
      </c>
      <c r="C522" s="246"/>
      <c r="D522" s="246"/>
      <c r="E522" s="254"/>
      <c r="F522" s="249"/>
      <c r="G522" s="238"/>
      <c r="J522" s="177" t="str">
        <f>IF(OR(COUNTIF('Sch D2 Validation'!B520:C520,"Fail")&gt;0, AND(COUNTBLANK(C522:E522)=3, OR(NOT(ISBLANK(F522)), NOT(ISBLANK(G522)))), AND(COUNTBLANK(C522:G522)&lt;5,COUNTBLANK(C522:G522)&gt;0)), "Fail", IF(K522="TRUE","Blank (Sch D)","Pass"))</f>
        <v>Blank (Sch D)</v>
      </c>
      <c r="K522" s="177" t="str">
        <f t="shared" si="8"/>
        <v>TRUE</v>
      </c>
    </row>
    <row r="523" spans="2:11" x14ac:dyDescent="0.2">
      <c r="B523" s="91">
        <v>520</v>
      </c>
      <c r="C523" s="246"/>
      <c r="D523" s="246"/>
      <c r="E523" s="254"/>
      <c r="F523" s="249"/>
      <c r="G523" s="238"/>
      <c r="J523" s="177" t="str">
        <f>IF(OR(COUNTIF('Sch D2 Validation'!B521:C521,"Fail")&gt;0, AND(COUNTBLANK(C523:E523)=3, OR(NOT(ISBLANK(F523)), NOT(ISBLANK(G523)))), AND(COUNTBLANK(C523:G523)&lt;5,COUNTBLANK(C523:G523)&gt;0)), "Fail", IF(K523="TRUE","Blank (Sch D)","Pass"))</f>
        <v>Blank (Sch D)</v>
      </c>
      <c r="K523" s="177" t="str">
        <f t="shared" si="8"/>
        <v>TRUE</v>
      </c>
    </row>
    <row r="524" spans="2:11" x14ac:dyDescent="0.2">
      <c r="B524" s="91">
        <v>521</v>
      </c>
      <c r="C524" s="246"/>
      <c r="D524" s="246"/>
      <c r="E524" s="254"/>
      <c r="F524" s="249"/>
      <c r="G524" s="238"/>
      <c r="J524" s="177" t="str">
        <f>IF(OR(COUNTIF('Sch D2 Validation'!B522:C522,"Fail")&gt;0, AND(COUNTBLANK(C524:E524)=3, OR(NOT(ISBLANK(F524)), NOT(ISBLANK(G524)))), AND(COUNTBLANK(C524:G524)&lt;5,COUNTBLANK(C524:G524)&gt;0)), "Fail", IF(K524="TRUE","Blank (Sch D)","Pass"))</f>
        <v>Blank (Sch D)</v>
      </c>
      <c r="K524" s="177" t="str">
        <f t="shared" si="8"/>
        <v>TRUE</v>
      </c>
    </row>
    <row r="525" spans="2:11" x14ac:dyDescent="0.2">
      <c r="B525" s="91">
        <v>522</v>
      </c>
      <c r="C525" s="246"/>
      <c r="D525" s="246"/>
      <c r="E525" s="254"/>
      <c r="F525" s="249"/>
      <c r="G525" s="238"/>
      <c r="J525" s="177" t="str">
        <f>IF(OR(COUNTIF('Sch D2 Validation'!B523:C523,"Fail")&gt;0, AND(COUNTBLANK(C525:E525)=3, OR(NOT(ISBLANK(F525)), NOT(ISBLANK(G525)))), AND(COUNTBLANK(C525:G525)&lt;5,COUNTBLANK(C525:G525)&gt;0)), "Fail", IF(K525="TRUE","Blank (Sch D)","Pass"))</f>
        <v>Blank (Sch D)</v>
      </c>
      <c r="K525" s="177" t="str">
        <f t="shared" si="8"/>
        <v>TRUE</v>
      </c>
    </row>
    <row r="526" spans="2:11" x14ac:dyDescent="0.2">
      <c r="B526" s="91">
        <v>523</v>
      </c>
      <c r="C526" s="246"/>
      <c r="D526" s="246"/>
      <c r="E526" s="254"/>
      <c r="F526" s="249"/>
      <c r="G526" s="238"/>
      <c r="J526" s="177" t="str">
        <f>IF(OR(COUNTIF('Sch D2 Validation'!B524:C524,"Fail")&gt;0, AND(COUNTBLANK(C526:E526)=3, OR(NOT(ISBLANK(F526)), NOT(ISBLANK(G526)))), AND(COUNTBLANK(C526:G526)&lt;5,COUNTBLANK(C526:G526)&gt;0)), "Fail", IF(K526="TRUE","Blank (Sch D)","Pass"))</f>
        <v>Blank (Sch D)</v>
      </c>
      <c r="K526" s="177" t="str">
        <f t="shared" si="8"/>
        <v>TRUE</v>
      </c>
    </row>
    <row r="527" spans="2:11" x14ac:dyDescent="0.2">
      <c r="B527" s="91">
        <v>524</v>
      </c>
      <c r="C527" s="246"/>
      <c r="D527" s="246"/>
      <c r="E527" s="254"/>
      <c r="F527" s="249"/>
      <c r="G527" s="238"/>
      <c r="J527" s="177" t="str">
        <f>IF(OR(COUNTIF('Sch D2 Validation'!B525:C525,"Fail")&gt;0, AND(COUNTBLANK(C527:E527)=3, OR(NOT(ISBLANK(F527)), NOT(ISBLANK(G527)))), AND(COUNTBLANK(C527:G527)&lt;5,COUNTBLANK(C527:G527)&gt;0)), "Fail", IF(K527="TRUE","Blank (Sch D)","Pass"))</f>
        <v>Blank (Sch D)</v>
      </c>
      <c r="K527" s="177" t="str">
        <f t="shared" si="8"/>
        <v>TRUE</v>
      </c>
    </row>
    <row r="528" spans="2:11" x14ac:dyDescent="0.2">
      <c r="B528" s="91">
        <v>525</v>
      </c>
      <c r="C528" s="246"/>
      <c r="D528" s="246"/>
      <c r="E528" s="254"/>
      <c r="F528" s="249"/>
      <c r="G528" s="238"/>
      <c r="J528" s="177" t="str">
        <f>IF(OR(COUNTIF('Sch D2 Validation'!B526:C526,"Fail")&gt;0, AND(COUNTBLANK(C528:E528)=3, OR(NOT(ISBLANK(F528)), NOT(ISBLANK(G528)))), AND(COUNTBLANK(C528:G528)&lt;5,COUNTBLANK(C528:G528)&gt;0)), "Fail", IF(K528="TRUE","Blank (Sch D)","Pass"))</f>
        <v>Blank (Sch D)</v>
      </c>
      <c r="K528" s="177" t="str">
        <f t="shared" si="8"/>
        <v>TRUE</v>
      </c>
    </row>
    <row r="529" spans="2:11" x14ac:dyDescent="0.2">
      <c r="B529" s="91">
        <v>526</v>
      </c>
      <c r="C529" s="246"/>
      <c r="D529" s="246"/>
      <c r="E529" s="254"/>
      <c r="F529" s="249"/>
      <c r="G529" s="238"/>
      <c r="J529" s="177" t="str">
        <f>IF(OR(COUNTIF('Sch D2 Validation'!B527:C527,"Fail")&gt;0, AND(COUNTBLANK(C529:E529)=3, OR(NOT(ISBLANK(F529)), NOT(ISBLANK(G529)))), AND(COUNTBLANK(C529:G529)&lt;5,COUNTBLANK(C529:G529)&gt;0)), "Fail", IF(K529="TRUE","Blank (Sch D)","Pass"))</f>
        <v>Blank (Sch D)</v>
      </c>
      <c r="K529" s="177" t="str">
        <f t="shared" si="8"/>
        <v>TRUE</v>
      </c>
    </row>
    <row r="530" spans="2:11" x14ac:dyDescent="0.2">
      <c r="B530" s="91">
        <v>527</v>
      </c>
      <c r="C530" s="246"/>
      <c r="D530" s="246"/>
      <c r="E530" s="254"/>
      <c r="F530" s="249"/>
      <c r="G530" s="238"/>
      <c r="J530" s="177" t="str">
        <f>IF(OR(COUNTIF('Sch D2 Validation'!B528:C528,"Fail")&gt;0, AND(COUNTBLANK(C530:E530)=3, OR(NOT(ISBLANK(F530)), NOT(ISBLANK(G530)))), AND(COUNTBLANK(C530:G530)&lt;5,COUNTBLANK(C530:G530)&gt;0)), "Fail", IF(K530="TRUE","Blank (Sch D)","Pass"))</f>
        <v>Blank (Sch D)</v>
      </c>
      <c r="K530" s="177" t="str">
        <f t="shared" si="8"/>
        <v>TRUE</v>
      </c>
    </row>
    <row r="531" spans="2:11" x14ac:dyDescent="0.2">
      <c r="B531" s="91">
        <v>528</v>
      </c>
      <c r="C531" s="246"/>
      <c r="D531" s="246"/>
      <c r="E531" s="254"/>
      <c r="F531" s="249"/>
      <c r="G531" s="238"/>
      <c r="J531" s="177" t="str">
        <f>IF(OR(COUNTIF('Sch D2 Validation'!B529:C529,"Fail")&gt;0, AND(COUNTBLANK(C531:E531)=3, OR(NOT(ISBLANK(F531)), NOT(ISBLANK(G531)))), AND(COUNTBLANK(C531:G531)&lt;5,COUNTBLANK(C531:G531)&gt;0)), "Fail", IF(K531="TRUE","Blank (Sch D)","Pass"))</f>
        <v>Blank (Sch D)</v>
      </c>
      <c r="K531" s="177" t="str">
        <f t="shared" si="8"/>
        <v>TRUE</v>
      </c>
    </row>
    <row r="532" spans="2:11" x14ac:dyDescent="0.2">
      <c r="B532" s="91">
        <v>529</v>
      </c>
      <c r="C532" s="246"/>
      <c r="D532" s="246"/>
      <c r="E532" s="254"/>
      <c r="F532" s="249"/>
      <c r="G532" s="238"/>
      <c r="J532" s="177" t="str">
        <f>IF(OR(COUNTIF('Sch D2 Validation'!B530:C530,"Fail")&gt;0, AND(COUNTBLANK(C532:E532)=3, OR(NOT(ISBLANK(F532)), NOT(ISBLANK(G532)))), AND(COUNTBLANK(C532:G532)&lt;5,COUNTBLANK(C532:G532)&gt;0)), "Fail", IF(K532="TRUE","Blank (Sch D)","Pass"))</f>
        <v>Blank (Sch D)</v>
      </c>
      <c r="K532" s="177" t="str">
        <f t="shared" si="8"/>
        <v>TRUE</v>
      </c>
    </row>
    <row r="533" spans="2:11" x14ac:dyDescent="0.2">
      <c r="B533" s="91">
        <v>530</v>
      </c>
      <c r="C533" s="246"/>
      <c r="D533" s="246"/>
      <c r="E533" s="254"/>
      <c r="F533" s="249"/>
      <c r="G533" s="238"/>
      <c r="J533" s="177" t="str">
        <f>IF(OR(COUNTIF('Sch D2 Validation'!B531:C531,"Fail")&gt;0, AND(COUNTBLANK(C533:E533)=3, OR(NOT(ISBLANK(F533)), NOT(ISBLANK(G533)))), AND(COUNTBLANK(C533:G533)&lt;5,COUNTBLANK(C533:G533)&gt;0)), "Fail", IF(K533="TRUE","Blank (Sch D)","Pass"))</f>
        <v>Blank (Sch D)</v>
      </c>
      <c r="K533" s="177" t="str">
        <f t="shared" si="8"/>
        <v>TRUE</v>
      </c>
    </row>
    <row r="534" spans="2:11" x14ac:dyDescent="0.2">
      <c r="B534" s="91">
        <v>531</v>
      </c>
      <c r="C534" s="246"/>
      <c r="D534" s="246"/>
      <c r="E534" s="254"/>
      <c r="F534" s="249"/>
      <c r="G534" s="238"/>
      <c r="J534" s="177" t="str">
        <f>IF(OR(COUNTIF('Sch D2 Validation'!B532:C532,"Fail")&gt;0, AND(COUNTBLANK(C534:E534)=3, OR(NOT(ISBLANK(F534)), NOT(ISBLANK(G534)))), AND(COUNTBLANK(C534:G534)&lt;5,COUNTBLANK(C534:G534)&gt;0)), "Fail", IF(K534="TRUE","Blank (Sch D)","Pass"))</f>
        <v>Blank (Sch D)</v>
      </c>
      <c r="K534" s="177" t="str">
        <f t="shared" si="8"/>
        <v>TRUE</v>
      </c>
    </row>
    <row r="535" spans="2:11" x14ac:dyDescent="0.2">
      <c r="B535" s="91">
        <v>532</v>
      </c>
      <c r="C535" s="246"/>
      <c r="D535" s="246"/>
      <c r="E535" s="254"/>
      <c r="F535" s="249"/>
      <c r="G535" s="238"/>
      <c r="J535" s="177" t="str">
        <f>IF(OR(COUNTIF('Sch D2 Validation'!B533:C533,"Fail")&gt;0, AND(COUNTBLANK(C535:E535)=3, OR(NOT(ISBLANK(F535)), NOT(ISBLANK(G535)))), AND(COUNTBLANK(C535:G535)&lt;5,COUNTBLANK(C535:G535)&gt;0)), "Fail", IF(K535="TRUE","Blank (Sch D)","Pass"))</f>
        <v>Blank (Sch D)</v>
      </c>
      <c r="K535" s="177" t="str">
        <f t="shared" si="8"/>
        <v>TRUE</v>
      </c>
    </row>
    <row r="536" spans="2:11" x14ac:dyDescent="0.2">
      <c r="B536" s="91">
        <v>533</v>
      </c>
      <c r="C536" s="246"/>
      <c r="D536" s="246"/>
      <c r="E536" s="254"/>
      <c r="F536" s="249"/>
      <c r="G536" s="238"/>
      <c r="J536" s="177" t="str">
        <f>IF(OR(COUNTIF('Sch D2 Validation'!B534:C534,"Fail")&gt;0, AND(COUNTBLANK(C536:E536)=3, OR(NOT(ISBLANK(F536)), NOT(ISBLANK(G536)))), AND(COUNTBLANK(C536:G536)&lt;5,COUNTBLANK(C536:G536)&gt;0)), "Fail", IF(K536="TRUE","Blank (Sch D)","Pass"))</f>
        <v>Blank (Sch D)</v>
      </c>
      <c r="K536" s="177" t="str">
        <f t="shared" si="8"/>
        <v>TRUE</v>
      </c>
    </row>
    <row r="537" spans="2:11" x14ac:dyDescent="0.2">
      <c r="B537" s="91">
        <v>534</v>
      </c>
      <c r="C537" s="246"/>
      <c r="D537" s="246"/>
      <c r="E537" s="254"/>
      <c r="F537" s="249"/>
      <c r="G537" s="238"/>
      <c r="J537" s="177" t="str">
        <f>IF(OR(COUNTIF('Sch D2 Validation'!B535:C535,"Fail")&gt;0, AND(COUNTBLANK(C537:E537)=3, OR(NOT(ISBLANK(F537)), NOT(ISBLANK(G537)))), AND(COUNTBLANK(C537:G537)&lt;5,COUNTBLANK(C537:G537)&gt;0)), "Fail", IF(K537="TRUE","Blank (Sch D)","Pass"))</f>
        <v>Blank (Sch D)</v>
      </c>
      <c r="K537" s="177" t="str">
        <f t="shared" si="8"/>
        <v>TRUE</v>
      </c>
    </row>
    <row r="538" spans="2:11" x14ac:dyDescent="0.2">
      <c r="B538" s="91">
        <v>535</v>
      </c>
      <c r="C538" s="246"/>
      <c r="D538" s="246"/>
      <c r="E538" s="254"/>
      <c r="F538" s="249"/>
      <c r="G538" s="238"/>
      <c r="J538" s="177" t="str">
        <f>IF(OR(COUNTIF('Sch D2 Validation'!B536:C536,"Fail")&gt;0, AND(COUNTBLANK(C538:E538)=3, OR(NOT(ISBLANK(F538)), NOT(ISBLANK(G538)))), AND(COUNTBLANK(C538:G538)&lt;5,COUNTBLANK(C538:G538)&gt;0)), "Fail", IF(K538="TRUE","Blank (Sch D)","Pass"))</f>
        <v>Blank (Sch D)</v>
      </c>
      <c r="K538" s="177" t="str">
        <f t="shared" si="8"/>
        <v>TRUE</v>
      </c>
    </row>
    <row r="539" spans="2:11" x14ac:dyDescent="0.2">
      <c r="B539" s="91">
        <v>536</v>
      </c>
      <c r="C539" s="246"/>
      <c r="D539" s="246"/>
      <c r="E539" s="254"/>
      <c r="F539" s="249"/>
      <c r="G539" s="238"/>
      <c r="J539" s="177" t="str">
        <f>IF(OR(COUNTIF('Sch D2 Validation'!B537:C537,"Fail")&gt;0, AND(COUNTBLANK(C539:E539)=3, OR(NOT(ISBLANK(F539)), NOT(ISBLANK(G539)))), AND(COUNTBLANK(C539:G539)&lt;5,COUNTBLANK(C539:G539)&gt;0)), "Fail", IF(K539="TRUE","Blank (Sch D)","Pass"))</f>
        <v>Blank (Sch D)</v>
      </c>
      <c r="K539" s="177" t="str">
        <f t="shared" si="8"/>
        <v>TRUE</v>
      </c>
    </row>
    <row r="540" spans="2:11" x14ac:dyDescent="0.2">
      <c r="B540" s="91">
        <v>537</v>
      </c>
      <c r="C540" s="246"/>
      <c r="D540" s="246"/>
      <c r="E540" s="254"/>
      <c r="F540" s="249"/>
      <c r="G540" s="238"/>
      <c r="J540" s="177" t="str">
        <f>IF(OR(COUNTIF('Sch D2 Validation'!B538:C538,"Fail")&gt;0, AND(COUNTBLANK(C540:E540)=3, OR(NOT(ISBLANK(F540)), NOT(ISBLANK(G540)))), AND(COUNTBLANK(C540:G540)&lt;5,COUNTBLANK(C540:G540)&gt;0)), "Fail", IF(K540="TRUE","Blank (Sch D)","Pass"))</f>
        <v>Blank (Sch D)</v>
      </c>
      <c r="K540" s="177" t="str">
        <f t="shared" si="8"/>
        <v>TRUE</v>
      </c>
    </row>
    <row r="541" spans="2:11" x14ac:dyDescent="0.2">
      <c r="B541" s="91">
        <v>538</v>
      </c>
      <c r="C541" s="246"/>
      <c r="D541" s="246"/>
      <c r="E541" s="254"/>
      <c r="F541" s="249"/>
      <c r="G541" s="238"/>
      <c r="J541" s="177" t="str">
        <f>IF(OR(COUNTIF('Sch D2 Validation'!B539:C539,"Fail")&gt;0, AND(COUNTBLANK(C541:E541)=3, OR(NOT(ISBLANK(F541)), NOT(ISBLANK(G541)))), AND(COUNTBLANK(C541:G541)&lt;5,COUNTBLANK(C541:G541)&gt;0)), "Fail", IF(K541="TRUE","Blank (Sch D)","Pass"))</f>
        <v>Blank (Sch D)</v>
      </c>
      <c r="K541" s="177" t="str">
        <f t="shared" si="8"/>
        <v>TRUE</v>
      </c>
    </row>
    <row r="542" spans="2:11" x14ac:dyDescent="0.2">
      <c r="B542" s="91">
        <v>539</v>
      </c>
      <c r="C542" s="246"/>
      <c r="D542" s="246"/>
      <c r="E542" s="254"/>
      <c r="F542" s="249"/>
      <c r="G542" s="238"/>
      <c r="J542" s="177" t="str">
        <f>IF(OR(COUNTIF('Sch D2 Validation'!B540:C540,"Fail")&gt;0, AND(COUNTBLANK(C542:E542)=3, OR(NOT(ISBLANK(F542)), NOT(ISBLANK(G542)))), AND(COUNTBLANK(C542:G542)&lt;5,COUNTBLANK(C542:G542)&gt;0)), "Fail", IF(K542="TRUE","Blank (Sch D)","Pass"))</f>
        <v>Blank (Sch D)</v>
      </c>
      <c r="K542" s="177" t="str">
        <f t="shared" si="8"/>
        <v>TRUE</v>
      </c>
    </row>
    <row r="543" spans="2:11" x14ac:dyDescent="0.2">
      <c r="B543" s="91">
        <v>540</v>
      </c>
      <c r="C543" s="246"/>
      <c r="D543" s="246"/>
      <c r="E543" s="254"/>
      <c r="F543" s="249"/>
      <c r="G543" s="238"/>
      <c r="J543" s="177" t="str">
        <f>IF(OR(COUNTIF('Sch D2 Validation'!B541:C541,"Fail")&gt;0, AND(COUNTBLANK(C543:E543)=3, OR(NOT(ISBLANK(F543)), NOT(ISBLANK(G543)))), AND(COUNTBLANK(C543:G543)&lt;5,COUNTBLANK(C543:G543)&gt;0)), "Fail", IF(K543="TRUE","Blank (Sch D)","Pass"))</f>
        <v>Blank (Sch D)</v>
      </c>
      <c r="K543" s="177" t="str">
        <f t="shared" si="8"/>
        <v>TRUE</v>
      </c>
    </row>
    <row r="544" spans="2:11" x14ac:dyDescent="0.2">
      <c r="B544" s="91">
        <v>541</v>
      </c>
      <c r="C544" s="246"/>
      <c r="D544" s="246"/>
      <c r="E544" s="254"/>
      <c r="F544" s="249"/>
      <c r="G544" s="238"/>
      <c r="J544" s="177" t="str">
        <f>IF(OR(COUNTIF('Sch D2 Validation'!B542:C542,"Fail")&gt;0, AND(COUNTBLANK(C544:E544)=3, OR(NOT(ISBLANK(F544)), NOT(ISBLANK(G544)))), AND(COUNTBLANK(C544:G544)&lt;5,COUNTBLANK(C544:G544)&gt;0)), "Fail", IF(K544="TRUE","Blank (Sch D)","Pass"))</f>
        <v>Blank (Sch D)</v>
      </c>
      <c r="K544" s="177" t="str">
        <f t="shared" si="8"/>
        <v>TRUE</v>
      </c>
    </row>
    <row r="545" spans="2:11" x14ac:dyDescent="0.2">
      <c r="B545" s="91">
        <v>542</v>
      </c>
      <c r="C545" s="246"/>
      <c r="D545" s="246"/>
      <c r="E545" s="254"/>
      <c r="F545" s="249"/>
      <c r="G545" s="238"/>
      <c r="J545" s="177" t="str">
        <f>IF(OR(COUNTIF('Sch D2 Validation'!B543:C543,"Fail")&gt;0, AND(COUNTBLANK(C545:E545)=3, OR(NOT(ISBLANK(F545)), NOT(ISBLANK(G545)))), AND(COUNTBLANK(C545:G545)&lt;5,COUNTBLANK(C545:G545)&gt;0)), "Fail", IF(K545="TRUE","Blank (Sch D)","Pass"))</f>
        <v>Blank (Sch D)</v>
      </c>
      <c r="K545" s="177" t="str">
        <f t="shared" si="8"/>
        <v>TRUE</v>
      </c>
    </row>
    <row r="546" spans="2:11" x14ac:dyDescent="0.2">
      <c r="B546" s="91">
        <v>543</v>
      </c>
      <c r="C546" s="246"/>
      <c r="D546" s="246"/>
      <c r="E546" s="254"/>
      <c r="F546" s="249"/>
      <c r="G546" s="238"/>
      <c r="J546" s="177" t="str">
        <f>IF(OR(COUNTIF('Sch D2 Validation'!B544:C544,"Fail")&gt;0, AND(COUNTBLANK(C546:E546)=3, OR(NOT(ISBLANK(F546)), NOT(ISBLANK(G546)))), AND(COUNTBLANK(C546:G546)&lt;5,COUNTBLANK(C546:G546)&gt;0)), "Fail", IF(K546="TRUE","Blank (Sch D)","Pass"))</f>
        <v>Blank (Sch D)</v>
      </c>
      <c r="K546" s="177" t="str">
        <f t="shared" si="8"/>
        <v>TRUE</v>
      </c>
    </row>
    <row r="547" spans="2:11" x14ac:dyDescent="0.2">
      <c r="B547" s="91">
        <v>544</v>
      </c>
      <c r="C547" s="246"/>
      <c r="D547" s="246"/>
      <c r="E547" s="254"/>
      <c r="F547" s="249"/>
      <c r="G547" s="238"/>
      <c r="J547" s="177" t="str">
        <f>IF(OR(COUNTIF('Sch D2 Validation'!B545:C545,"Fail")&gt;0, AND(COUNTBLANK(C547:E547)=3, OR(NOT(ISBLANK(F547)), NOT(ISBLANK(G547)))), AND(COUNTBLANK(C547:G547)&lt;5,COUNTBLANK(C547:G547)&gt;0)), "Fail", IF(K547="TRUE","Blank (Sch D)","Pass"))</f>
        <v>Blank (Sch D)</v>
      </c>
      <c r="K547" s="177" t="str">
        <f t="shared" si="8"/>
        <v>TRUE</v>
      </c>
    </row>
    <row r="548" spans="2:11" x14ac:dyDescent="0.2">
      <c r="B548" s="91">
        <v>545</v>
      </c>
      <c r="C548" s="246"/>
      <c r="D548" s="246"/>
      <c r="E548" s="254"/>
      <c r="F548" s="249"/>
      <c r="G548" s="238"/>
      <c r="J548" s="177" t="str">
        <f>IF(OR(COUNTIF('Sch D2 Validation'!B546:C546,"Fail")&gt;0, AND(COUNTBLANK(C548:E548)=3, OR(NOT(ISBLANK(F548)), NOT(ISBLANK(G548)))), AND(COUNTBLANK(C548:G548)&lt;5,COUNTBLANK(C548:G548)&gt;0)), "Fail", IF(K548="TRUE","Blank (Sch D)","Pass"))</f>
        <v>Blank (Sch D)</v>
      </c>
      <c r="K548" s="177" t="str">
        <f t="shared" si="8"/>
        <v>TRUE</v>
      </c>
    </row>
    <row r="549" spans="2:11" x14ac:dyDescent="0.2">
      <c r="B549" s="91">
        <v>546</v>
      </c>
      <c r="C549" s="246"/>
      <c r="D549" s="246"/>
      <c r="E549" s="254"/>
      <c r="F549" s="249"/>
      <c r="G549" s="238"/>
      <c r="J549" s="177" t="str">
        <f>IF(OR(COUNTIF('Sch D2 Validation'!B547:C547,"Fail")&gt;0, AND(COUNTBLANK(C549:E549)=3, OR(NOT(ISBLANK(F549)), NOT(ISBLANK(G549)))), AND(COUNTBLANK(C549:G549)&lt;5,COUNTBLANK(C549:G549)&gt;0)), "Fail", IF(K549="TRUE","Blank (Sch D)","Pass"))</f>
        <v>Blank (Sch D)</v>
      </c>
      <c r="K549" s="177" t="str">
        <f t="shared" si="8"/>
        <v>TRUE</v>
      </c>
    </row>
    <row r="550" spans="2:11" x14ac:dyDescent="0.2">
      <c r="B550" s="91">
        <v>547</v>
      </c>
      <c r="C550" s="246"/>
      <c r="D550" s="246"/>
      <c r="E550" s="254"/>
      <c r="F550" s="249"/>
      <c r="G550" s="238"/>
      <c r="J550" s="177" t="str">
        <f>IF(OR(COUNTIF('Sch D2 Validation'!B548:C548,"Fail")&gt;0, AND(COUNTBLANK(C550:E550)=3, OR(NOT(ISBLANK(F550)), NOT(ISBLANK(G550)))), AND(COUNTBLANK(C550:G550)&lt;5,COUNTBLANK(C550:G550)&gt;0)), "Fail", IF(K550="TRUE","Blank (Sch D)","Pass"))</f>
        <v>Blank (Sch D)</v>
      </c>
      <c r="K550" s="177" t="str">
        <f t="shared" si="8"/>
        <v>TRUE</v>
      </c>
    </row>
    <row r="551" spans="2:11" x14ac:dyDescent="0.2">
      <c r="B551" s="91">
        <v>548</v>
      </c>
      <c r="C551" s="246"/>
      <c r="D551" s="246"/>
      <c r="E551" s="254"/>
      <c r="F551" s="249"/>
      <c r="G551" s="238"/>
      <c r="J551" s="177" t="str">
        <f>IF(OR(COUNTIF('Sch D2 Validation'!B549:C549,"Fail")&gt;0, AND(COUNTBLANK(C551:E551)=3, OR(NOT(ISBLANK(F551)), NOT(ISBLANK(G551)))), AND(COUNTBLANK(C551:G551)&lt;5,COUNTBLANK(C551:G551)&gt;0)), "Fail", IF(K551="TRUE","Blank (Sch D)","Pass"))</f>
        <v>Blank (Sch D)</v>
      </c>
      <c r="K551" s="177" t="str">
        <f t="shared" si="8"/>
        <v>TRUE</v>
      </c>
    </row>
    <row r="552" spans="2:11" x14ac:dyDescent="0.2">
      <c r="B552" s="91">
        <v>549</v>
      </c>
      <c r="C552" s="246"/>
      <c r="D552" s="246"/>
      <c r="E552" s="254"/>
      <c r="F552" s="249"/>
      <c r="G552" s="238"/>
      <c r="J552" s="177" t="str">
        <f>IF(OR(COUNTIF('Sch D2 Validation'!B550:C550,"Fail")&gt;0, AND(COUNTBLANK(C552:E552)=3, OR(NOT(ISBLANK(F552)), NOT(ISBLANK(G552)))), AND(COUNTBLANK(C552:G552)&lt;5,COUNTBLANK(C552:G552)&gt;0)), "Fail", IF(K552="TRUE","Blank (Sch D)","Pass"))</f>
        <v>Blank (Sch D)</v>
      </c>
      <c r="K552" s="177" t="str">
        <f t="shared" si="8"/>
        <v>TRUE</v>
      </c>
    </row>
    <row r="553" spans="2:11" x14ac:dyDescent="0.2">
      <c r="B553" s="91">
        <v>550</v>
      </c>
      <c r="C553" s="246"/>
      <c r="D553" s="246"/>
      <c r="E553" s="254"/>
      <c r="F553" s="249"/>
      <c r="G553" s="238"/>
      <c r="J553" s="177" t="str">
        <f>IF(OR(COUNTIF('Sch D2 Validation'!B551:C551,"Fail")&gt;0, AND(COUNTBLANK(C553:E553)=3, OR(NOT(ISBLANK(F553)), NOT(ISBLANK(G553)))), AND(COUNTBLANK(C553:G553)&lt;5,COUNTBLANK(C553:G553)&gt;0)), "Fail", IF(K553="TRUE","Blank (Sch D)","Pass"))</f>
        <v>Blank (Sch D)</v>
      </c>
      <c r="K553" s="177" t="str">
        <f t="shared" si="8"/>
        <v>TRUE</v>
      </c>
    </row>
    <row r="554" spans="2:11" x14ac:dyDescent="0.2">
      <c r="B554" s="91">
        <v>551</v>
      </c>
      <c r="C554" s="246"/>
      <c r="D554" s="246"/>
      <c r="E554" s="254"/>
      <c r="F554" s="249"/>
      <c r="G554" s="238"/>
      <c r="J554" s="177" t="str">
        <f>IF(OR(COUNTIF('Sch D2 Validation'!B552:C552,"Fail")&gt;0, AND(COUNTBLANK(C554:E554)=3, OR(NOT(ISBLANK(F554)), NOT(ISBLANK(G554)))), AND(COUNTBLANK(C554:G554)&lt;5,COUNTBLANK(C554:G554)&gt;0)), "Fail", IF(K554="TRUE","Blank (Sch D)","Pass"))</f>
        <v>Blank (Sch D)</v>
      </c>
      <c r="K554" s="177" t="str">
        <f t="shared" si="8"/>
        <v>TRUE</v>
      </c>
    </row>
    <row r="555" spans="2:11" x14ac:dyDescent="0.2">
      <c r="B555" s="91">
        <v>552</v>
      </c>
      <c r="C555" s="246"/>
      <c r="D555" s="246"/>
      <c r="E555" s="254"/>
      <c r="F555" s="249"/>
      <c r="G555" s="238"/>
      <c r="J555" s="177" t="str">
        <f>IF(OR(COUNTIF('Sch D2 Validation'!B553:C553,"Fail")&gt;0, AND(COUNTBLANK(C555:E555)=3, OR(NOT(ISBLANK(F555)), NOT(ISBLANK(G555)))), AND(COUNTBLANK(C555:G555)&lt;5,COUNTBLANK(C555:G555)&gt;0)), "Fail", IF(K555="TRUE","Blank (Sch D)","Pass"))</f>
        <v>Blank (Sch D)</v>
      </c>
      <c r="K555" s="177" t="str">
        <f t="shared" si="8"/>
        <v>TRUE</v>
      </c>
    </row>
    <row r="556" spans="2:11" x14ac:dyDescent="0.2">
      <c r="B556" s="91">
        <v>553</v>
      </c>
      <c r="C556" s="246"/>
      <c r="D556" s="246"/>
      <c r="E556" s="254"/>
      <c r="F556" s="249"/>
      <c r="G556" s="238"/>
      <c r="J556" s="177" t="str">
        <f>IF(OR(COUNTIF('Sch D2 Validation'!B554:C554,"Fail")&gt;0, AND(COUNTBLANK(C556:E556)=3, OR(NOT(ISBLANK(F556)), NOT(ISBLANK(G556)))), AND(COUNTBLANK(C556:G556)&lt;5,COUNTBLANK(C556:G556)&gt;0)), "Fail", IF(K556="TRUE","Blank (Sch D)","Pass"))</f>
        <v>Blank (Sch D)</v>
      </c>
      <c r="K556" s="177" t="str">
        <f t="shared" si="8"/>
        <v>TRUE</v>
      </c>
    </row>
    <row r="557" spans="2:11" x14ac:dyDescent="0.2">
      <c r="B557" s="91">
        <v>554</v>
      </c>
      <c r="C557" s="246"/>
      <c r="D557" s="246"/>
      <c r="E557" s="254"/>
      <c r="F557" s="249"/>
      <c r="G557" s="238"/>
      <c r="J557" s="177" t="str">
        <f>IF(OR(COUNTIF('Sch D2 Validation'!B555:C555,"Fail")&gt;0, AND(COUNTBLANK(C557:E557)=3, OR(NOT(ISBLANK(F557)), NOT(ISBLANK(G557)))), AND(COUNTBLANK(C557:G557)&lt;5,COUNTBLANK(C557:G557)&gt;0)), "Fail", IF(K557="TRUE","Blank (Sch D)","Pass"))</f>
        <v>Blank (Sch D)</v>
      </c>
      <c r="K557" s="177" t="str">
        <f t="shared" si="8"/>
        <v>TRUE</v>
      </c>
    </row>
    <row r="558" spans="2:11" x14ac:dyDescent="0.2">
      <c r="B558" s="91">
        <v>555</v>
      </c>
      <c r="C558" s="246"/>
      <c r="D558" s="246"/>
      <c r="E558" s="254"/>
      <c r="F558" s="249"/>
      <c r="G558" s="238"/>
      <c r="J558" s="177" t="str">
        <f>IF(OR(COUNTIF('Sch D2 Validation'!B556:C556,"Fail")&gt;0, AND(COUNTBLANK(C558:E558)=3, OR(NOT(ISBLANK(F558)), NOT(ISBLANK(G558)))), AND(COUNTBLANK(C558:G558)&lt;5,COUNTBLANK(C558:G558)&gt;0)), "Fail", IF(K558="TRUE","Blank (Sch D)","Pass"))</f>
        <v>Blank (Sch D)</v>
      </c>
      <c r="K558" s="177" t="str">
        <f t="shared" si="8"/>
        <v>TRUE</v>
      </c>
    </row>
    <row r="559" spans="2:11" x14ac:dyDescent="0.2">
      <c r="B559" s="91">
        <v>556</v>
      </c>
      <c r="C559" s="246"/>
      <c r="D559" s="246"/>
      <c r="E559" s="254"/>
      <c r="F559" s="249"/>
      <c r="G559" s="238"/>
      <c r="J559" s="177" t="str">
        <f>IF(OR(COUNTIF('Sch D2 Validation'!B557:C557,"Fail")&gt;0, AND(COUNTBLANK(C559:E559)=3, OR(NOT(ISBLANK(F559)), NOT(ISBLANK(G559)))), AND(COUNTBLANK(C559:G559)&lt;5,COUNTBLANK(C559:G559)&gt;0)), "Fail", IF(K559="TRUE","Blank (Sch D)","Pass"))</f>
        <v>Blank (Sch D)</v>
      </c>
      <c r="K559" s="177" t="str">
        <f t="shared" si="8"/>
        <v>TRUE</v>
      </c>
    </row>
    <row r="560" spans="2:11" x14ac:dyDescent="0.2">
      <c r="B560" s="91">
        <v>557</v>
      </c>
      <c r="C560" s="246"/>
      <c r="D560" s="246"/>
      <c r="E560" s="254"/>
      <c r="F560" s="249"/>
      <c r="G560" s="238"/>
      <c r="J560" s="177" t="str">
        <f>IF(OR(COUNTIF('Sch D2 Validation'!B558:C558,"Fail")&gt;0, AND(COUNTBLANK(C560:E560)=3, OR(NOT(ISBLANK(F560)), NOT(ISBLANK(G560)))), AND(COUNTBLANK(C560:G560)&lt;5,COUNTBLANK(C560:G560)&gt;0)), "Fail", IF(K560="TRUE","Blank (Sch D)","Pass"))</f>
        <v>Blank (Sch D)</v>
      </c>
      <c r="K560" s="177" t="str">
        <f t="shared" ref="K560:K623" si="9">IF(COUNTBLANK(C560:G560)=5,"TRUE","FALSE")</f>
        <v>TRUE</v>
      </c>
    </row>
    <row r="561" spans="2:11" x14ac:dyDescent="0.2">
      <c r="B561" s="91">
        <v>558</v>
      </c>
      <c r="C561" s="246"/>
      <c r="D561" s="246"/>
      <c r="E561" s="254"/>
      <c r="F561" s="249"/>
      <c r="G561" s="238"/>
      <c r="J561" s="177" t="str">
        <f>IF(OR(COUNTIF('Sch D2 Validation'!B559:C559,"Fail")&gt;0, AND(COUNTBLANK(C561:E561)=3, OR(NOT(ISBLANK(F561)), NOT(ISBLANK(G561)))), AND(COUNTBLANK(C561:G561)&lt;5,COUNTBLANK(C561:G561)&gt;0)), "Fail", IF(K561="TRUE","Blank (Sch D)","Pass"))</f>
        <v>Blank (Sch D)</v>
      </c>
      <c r="K561" s="177" t="str">
        <f t="shared" si="9"/>
        <v>TRUE</v>
      </c>
    </row>
    <row r="562" spans="2:11" x14ac:dyDescent="0.2">
      <c r="B562" s="91">
        <v>559</v>
      </c>
      <c r="C562" s="246"/>
      <c r="D562" s="246"/>
      <c r="E562" s="254"/>
      <c r="F562" s="249"/>
      <c r="G562" s="238"/>
      <c r="J562" s="177" t="str">
        <f>IF(OR(COUNTIF('Sch D2 Validation'!B560:C560,"Fail")&gt;0, AND(COUNTBLANK(C562:E562)=3, OR(NOT(ISBLANK(F562)), NOT(ISBLANK(G562)))), AND(COUNTBLANK(C562:G562)&lt;5,COUNTBLANK(C562:G562)&gt;0)), "Fail", IF(K562="TRUE","Blank (Sch D)","Pass"))</f>
        <v>Blank (Sch D)</v>
      </c>
      <c r="K562" s="177" t="str">
        <f t="shared" si="9"/>
        <v>TRUE</v>
      </c>
    </row>
    <row r="563" spans="2:11" x14ac:dyDescent="0.2">
      <c r="B563" s="91">
        <v>560</v>
      </c>
      <c r="C563" s="246"/>
      <c r="D563" s="246"/>
      <c r="E563" s="254"/>
      <c r="F563" s="249"/>
      <c r="G563" s="238"/>
      <c r="J563" s="177" t="str">
        <f>IF(OR(COUNTIF('Sch D2 Validation'!B561:C561,"Fail")&gt;0, AND(COUNTBLANK(C563:E563)=3, OR(NOT(ISBLANK(F563)), NOT(ISBLANK(G563)))), AND(COUNTBLANK(C563:G563)&lt;5,COUNTBLANK(C563:G563)&gt;0)), "Fail", IF(K563="TRUE","Blank (Sch D)","Pass"))</f>
        <v>Blank (Sch D)</v>
      </c>
      <c r="K563" s="177" t="str">
        <f t="shared" si="9"/>
        <v>TRUE</v>
      </c>
    </row>
    <row r="564" spans="2:11" x14ac:dyDescent="0.2">
      <c r="B564" s="91">
        <v>561</v>
      </c>
      <c r="C564" s="246"/>
      <c r="D564" s="246"/>
      <c r="E564" s="254"/>
      <c r="F564" s="249"/>
      <c r="G564" s="238"/>
      <c r="J564" s="177" t="str">
        <f>IF(OR(COUNTIF('Sch D2 Validation'!B562:C562,"Fail")&gt;0, AND(COUNTBLANK(C564:E564)=3, OR(NOT(ISBLANK(F564)), NOT(ISBLANK(G564)))), AND(COUNTBLANK(C564:G564)&lt;5,COUNTBLANK(C564:G564)&gt;0)), "Fail", IF(K564="TRUE","Blank (Sch D)","Pass"))</f>
        <v>Blank (Sch D)</v>
      </c>
      <c r="K564" s="177" t="str">
        <f t="shared" si="9"/>
        <v>TRUE</v>
      </c>
    </row>
    <row r="565" spans="2:11" x14ac:dyDescent="0.2">
      <c r="B565" s="91">
        <v>562</v>
      </c>
      <c r="C565" s="246"/>
      <c r="D565" s="246"/>
      <c r="E565" s="254"/>
      <c r="F565" s="249"/>
      <c r="G565" s="238"/>
      <c r="J565" s="177" t="str">
        <f>IF(OR(COUNTIF('Sch D2 Validation'!B563:C563,"Fail")&gt;0, AND(COUNTBLANK(C565:E565)=3, OR(NOT(ISBLANK(F565)), NOT(ISBLANK(G565)))), AND(COUNTBLANK(C565:G565)&lt;5,COUNTBLANK(C565:G565)&gt;0)), "Fail", IF(K565="TRUE","Blank (Sch D)","Pass"))</f>
        <v>Blank (Sch D)</v>
      </c>
      <c r="K565" s="177" t="str">
        <f t="shared" si="9"/>
        <v>TRUE</v>
      </c>
    </row>
    <row r="566" spans="2:11" x14ac:dyDescent="0.2">
      <c r="B566" s="91">
        <v>563</v>
      </c>
      <c r="C566" s="246"/>
      <c r="D566" s="246"/>
      <c r="E566" s="254"/>
      <c r="F566" s="249"/>
      <c r="G566" s="238"/>
      <c r="J566" s="177" t="str">
        <f>IF(OR(COUNTIF('Sch D2 Validation'!B564:C564,"Fail")&gt;0, AND(COUNTBLANK(C566:E566)=3, OR(NOT(ISBLANK(F566)), NOT(ISBLANK(G566)))), AND(COUNTBLANK(C566:G566)&lt;5,COUNTBLANK(C566:G566)&gt;0)), "Fail", IF(K566="TRUE","Blank (Sch D)","Pass"))</f>
        <v>Blank (Sch D)</v>
      </c>
      <c r="K566" s="177" t="str">
        <f t="shared" si="9"/>
        <v>TRUE</v>
      </c>
    </row>
    <row r="567" spans="2:11" x14ac:dyDescent="0.2">
      <c r="B567" s="91">
        <v>564</v>
      </c>
      <c r="C567" s="246"/>
      <c r="D567" s="246"/>
      <c r="E567" s="254"/>
      <c r="F567" s="249"/>
      <c r="G567" s="238"/>
      <c r="J567" s="177" t="str">
        <f>IF(OR(COUNTIF('Sch D2 Validation'!B565:C565,"Fail")&gt;0, AND(COUNTBLANK(C567:E567)=3, OR(NOT(ISBLANK(F567)), NOT(ISBLANK(G567)))), AND(COUNTBLANK(C567:G567)&lt;5,COUNTBLANK(C567:G567)&gt;0)), "Fail", IF(K567="TRUE","Blank (Sch D)","Pass"))</f>
        <v>Blank (Sch D)</v>
      </c>
      <c r="K567" s="177" t="str">
        <f t="shared" si="9"/>
        <v>TRUE</v>
      </c>
    </row>
    <row r="568" spans="2:11" x14ac:dyDescent="0.2">
      <c r="B568" s="91">
        <v>565</v>
      </c>
      <c r="C568" s="246"/>
      <c r="D568" s="246"/>
      <c r="E568" s="254"/>
      <c r="F568" s="249"/>
      <c r="G568" s="238"/>
      <c r="J568" s="177" t="str">
        <f>IF(OR(COUNTIF('Sch D2 Validation'!B566:C566,"Fail")&gt;0, AND(COUNTBLANK(C568:E568)=3, OR(NOT(ISBLANK(F568)), NOT(ISBLANK(G568)))), AND(COUNTBLANK(C568:G568)&lt;5,COUNTBLANK(C568:G568)&gt;0)), "Fail", IF(K568="TRUE","Blank (Sch D)","Pass"))</f>
        <v>Blank (Sch D)</v>
      </c>
      <c r="K568" s="177" t="str">
        <f t="shared" si="9"/>
        <v>TRUE</v>
      </c>
    </row>
    <row r="569" spans="2:11" x14ac:dyDescent="0.2">
      <c r="B569" s="91">
        <v>566</v>
      </c>
      <c r="C569" s="246"/>
      <c r="D569" s="246"/>
      <c r="E569" s="254"/>
      <c r="F569" s="249"/>
      <c r="G569" s="238"/>
      <c r="J569" s="177" t="str">
        <f>IF(OR(COUNTIF('Sch D2 Validation'!B567:C567,"Fail")&gt;0, AND(COUNTBLANK(C569:E569)=3, OR(NOT(ISBLANK(F569)), NOT(ISBLANK(G569)))), AND(COUNTBLANK(C569:G569)&lt;5,COUNTBLANK(C569:G569)&gt;0)), "Fail", IF(K569="TRUE","Blank (Sch D)","Pass"))</f>
        <v>Blank (Sch D)</v>
      </c>
      <c r="K569" s="177" t="str">
        <f t="shared" si="9"/>
        <v>TRUE</v>
      </c>
    </row>
    <row r="570" spans="2:11" x14ac:dyDescent="0.2">
      <c r="B570" s="91">
        <v>567</v>
      </c>
      <c r="C570" s="246"/>
      <c r="D570" s="246"/>
      <c r="E570" s="254"/>
      <c r="F570" s="249"/>
      <c r="G570" s="238"/>
      <c r="J570" s="177" t="str">
        <f>IF(OR(COUNTIF('Sch D2 Validation'!B568:C568,"Fail")&gt;0, AND(COUNTBLANK(C570:E570)=3, OR(NOT(ISBLANK(F570)), NOT(ISBLANK(G570)))), AND(COUNTBLANK(C570:G570)&lt;5,COUNTBLANK(C570:G570)&gt;0)), "Fail", IF(K570="TRUE","Blank (Sch D)","Pass"))</f>
        <v>Blank (Sch D)</v>
      </c>
      <c r="K570" s="177" t="str">
        <f t="shared" si="9"/>
        <v>TRUE</v>
      </c>
    </row>
    <row r="571" spans="2:11" x14ac:dyDescent="0.2">
      <c r="B571" s="91">
        <v>568</v>
      </c>
      <c r="C571" s="246"/>
      <c r="D571" s="246"/>
      <c r="E571" s="254"/>
      <c r="F571" s="249"/>
      <c r="G571" s="238"/>
      <c r="J571" s="177" t="str">
        <f>IF(OR(COUNTIF('Sch D2 Validation'!B569:C569,"Fail")&gt;0, AND(COUNTBLANK(C571:E571)=3, OR(NOT(ISBLANK(F571)), NOT(ISBLANK(G571)))), AND(COUNTBLANK(C571:G571)&lt;5,COUNTBLANK(C571:G571)&gt;0)), "Fail", IF(K571="TRUE","Blank (Sch D)","Pass"))</f>
        <v>Blank (Sch D)</v>
      </c>
      <c r="K571" s="177" t="str">
        <f t="shared" si="9"/>
        <v>TRUE</v>
      </c>
    </row>
    <row r="572" spans="2:11" x14ac:dyDescent="0.2">
      <c r="B572" s="91">
        <v>569</v>
      </c>
      <c r="C572" s="246"/>
      <c r="D572" s="246"/>
      <c r="E572" s="254"/>
      <c r="F572" s="249"/>
      <c r="G572" s="238"/>
      <c r="J572" s="177" t="str">
        <f>IF(OR(COUNTIF('Sch D2 Validation'!B570:C570,"Fail")&gt;0, AND(COUNTBLANK(C572:E572)=3, OR(NOT(ISBLANK(F572)), NOT(ISBLANK(G572)))), AND(COUNTBLANK(C572:G572)&lt;5,COUNTBLANK(C572:G572)&gt;0)), "Fail", IF(K572="TRUE","Blank (Sch D)","Pass"))</f>
        <v>Blank (Sch D)</v>
      </c>
      <c r="K572" s="177" t="str">
        <f t="shared" si="9"/>
        <v>TRUE</v>
      </c>
    </row>
    <row r="573" spans="2:11" x14ac:dyDescent="0.2">
      <c r="B573" s="91">
        <v>570</v>
      </c>
      <c r="C573" s="246"/>
      <c r="D573" s="246"/>
      <c r="E573" s="254"/>
      <c r="F573" s="249"/>
      <c r="G573" s="238"/>
      <c r="J573" s="177" t="str">
        <f>IF(OR(COUNTIF('Sch D2 Validation'!B571:C571,"Fail")&gt;0, AND(COUNTBLANK(C573:E573)=3, OR(NOT(ISBLANK(F573)), NOT(ISBLANK(G573)))), AND(COUNTBLANK(C573:G573)&lt;5,COUNTBLANK(C573:G573)&gt;0)), "Fail", IF(K573="TRUE","Blank (Sch D)","Pass"))</f>
        <v>Blank (Sch D)</v>
      </c>
      <c r="K573" s="177" t="str">
        <f t="shared" si="9"/>
        <v>TRUE</v>
      </c>
    </row>
    <row r="574" spans="2:11" x14ac:dyDescent="0.2">
      <c r="B574" s="91">
        <v>571</v>
      </c>
      <c r="C574" s="246"/>
      <c r="D574" s="246"/>
      <c r="E574" s="254"/>
      <c r="F574" s="249"/>
      <c r="G574" s="238"/>
      <c r="J574" s="177" t="str">
        <f>IF(OR(COUNTIF('Sch D2 Validation'!B572:C572,"Fail")&gt;0, AND(COUNTBLANK(C574:E574)=3, OR(NOT(ISBLANK(F574)), NOT(ISBLANK(G574)))), AND(COUNTBLANK(C574:G574)&lt;5,COUNTBLANK(C574:G574)&gt;0)), "Fail", IF(K574="TRUE","Blank (Sch D)","Pass"))</f>
        <v>Blank (Sch D)</v>
      </c>
      <c r="K574" s="177" t="str">
        <f t="shared" si="9"/>
        <v>TRUE</v>
      </c>
    </row>
    <row r="575" spans="2:11" x14ac:dyDescent="0.2">
      <c r="B575" s="91">
        <v>572</v>
      </c>
      <c r="C575" s="246"/>
      <c r="D575" s="246"/>
      <c r="E575" s="254"/>
      <c r="F575" s="249"/>
      <c r="G575" s="238"/>
      <c r="J575" s="177" t="str">
        <f>IF(OR(COUNTIF('Sch D2 Validation'!B573:C573,"Fail")&gt;0, AND(COUNTBLANK(C575:E575)=3, OR(NOT(ISBLANK(F575)), NOT(ISBLANK(G575)))), AND(COUNTBLANK(C575:G575)&lt;5,COUNTBLANK(C575:G575)&gt;0)), "Fail", IF(K575="TRUE","Blank (Sch D)","Pass"))</f>
        <v>Blank (Sch D)</v>
      </c>
      <c r="K575" s="177" t="str">
        <f t="shared" si="9"/>
        <v>TRUE</v>
      </c>
    </row>
    <row r="576" spans="2:11" x14ac:dyDescent="0.2">
      <c r="B576" s="91">
        <v>573</v>
      </c>
      <c r="C576" s="246"/>
      <c r="D576" s="246"/>
      <c r="E576" s="254"/>
      <c r="F576" s="249"/>
      <c r="G576" s="238"/>
      <c r="J576" s="177" t="str">
        <f>IF(OR(COUNTIF('Sch D2 Validation'!B574:C574,"Fail")&gt;0, AND(COUNTBLANK(C576:E576)=3, OR(NOT(ISBLANK(F576)), NOT(ISBLANK(G576)))), AND(COUNTBLANK(C576:G576)&lt;5,COUNTBLANK(C576:G576)&gt;0)), "Fail", IF(K576="TRUE","Blank (Sch D)","Pass"))</f>
        <v>Blank (Sch D)</v>
      </c>
      <c r="K576" s="177" t="str">
        <f t="shared" si="9"/>
        <v>TRUE</v>
      </c>
    </row>
    <row r="577" spans="2:11" x14ac:dyDescent="0.2">
      <c r="B577" s="91">
        <v>574</v>
      </c>
      <c r="C577" s="246"/>
      <c r="D577" s="246"/>
      <c r="E577" s="254"/>
      <c r="F577" s="249"/>
      <c r="G577" s="238"/>
      <c r="J577" s="177" t="str">
        <f>IF(OR(COUNTIF('Sch D2 Validation'!B575:C575,"Fail")&gt;0, AND(COUNTBLANK(C577:E577)=3, OR(NOT(ISBLANK(F577)), NOT(ISBLANK(G577)))), AND(COUNTBLANK(C577:G577)&lt;5,COUNTBLANK(C577:G577)&gt;0)), "Fail", IF(K577="TRUE","Blank (Sch D)","Pass"))</f>
        <v>Blank (Sch D)</v>
      </c>
      <c r="K577" s="177" t="str">
        <f t="shared" si="9"/>
        <v>TRUE</v>
      </c>
    </row>
    <row r="578" spans="2:11" x14ac:dyDescent="0.2">
      <c r="B578" s="91">
        <v>575</v>
      </c>
      <c r="C578" s="246"/>
      <c r="D578" s="246"/>
      <c r="E578" s="254"/>
      <c r="F578" s="249"/>
      <c r="G578" s="238"/>
      <c r="J578" s="177" t="str">
        <f>IF(OR(COUNTIF('Sch D2 Validation'!B576:C576,"Fail")&gt;0, AND(COUNTBLANK(C578:E578)=3, OR(NOT(ISBLANK(F578)), NOT(ISBLANK(G578)))), AND(COUNTBLANK(C578:G578)&lt;5,COUNTBLANK(C578:G578)&gt;0)), "Fail", IF(K578="TRUE","Blank (Sch D)","Pass"))</f>
        <v>Blank (Sch D)</v>
      </c>
      <c r="K578" s="177" t="str">
        <f t="shared" si="9"/>
        <v>TRUE</v>
      </c>
    </row>
    <row r="579" spans="2:11" x14ac:dyDescent="0.2">
      <c r="B579" s="91">
        <v>576</v>
      </c>
      <c r="C579" s="246"/>
      <c r="D579" s="246"/>
      <c r="E579" s="254"/>
      <c r="F579" s="249"/>
      <c r="G579" s="238"/>
      <c r="J579" s="177" t="str">
        <f>IF(OR(COUNTIF('Sch D2 Validation'!B577:C577,"Fail")&gt;0, AND(COUNTBLANK(C579:E579)=3, OR(NOT(ISBLANK(F579)), NOT(ISBLANK(G579)))), AND(COUNTBLANK(C579:G579)&lt;5,COUNTBLANK(C579:G579)&gt;0)), "Fail", IF(K579="TRUE","Blank (Sch D)","Pass"))</f>
        <v>Blank (Sch D)</v>
      </c>
      <c r="K579" s="177" t="str">
        <f t="shared" si="9"/>
        <v>TRUE</v>
      </c>
    </row>
    <row r="580" spans="2:11" x14ac:dyDescent="0.2">
      <c r="B580" s="91">
        <v>577</v>
      </c>
      <c r="C580" s="246"/>
      <c r="D580" s="246"/>
      <c r="E580" s="254"/>
      <c r="F580" s="249"/>
      <c r="G580" s="238"/>
      <c r="J580" s="177" t="str">
        <f>IF(OR(COUNTIF('Sch D2 Validation'!B578:C578,"Fail")&gt;0, AND(COUNTBLANK(C580:E580)=3, OR(NOT(ISBLANK(F580)), NOT(ISBLANK(G580)))), AND(COUNTBLANK(C580:G580)&lt;5,COUNTBLANK(C580:G580)&gt;0)), "Fail", IF(K580="TRUE","Blank (Sch D)","Pass"))</f>
        <v>Blank (Sch D)</v>
      </c>
      <c r="K580" s="177" t="str">
        <f t="shared" si="9"/>
        <v>TRUE</v>
      </c>
    </row>
    <row r="581" spans="2:11" x14ac:dyDescent="0.2">
      <c r="B581" s="91">
        <v>578</v>
      </c>
      <c r="C581" s="246"/>
      <c r="D581" s="246"/>
      <c r="E581" s="254"/>
      <c r="F581" s="249"/>
      <c r="G581" s="238"/>
      <c r="J581" s="177" t="str">
        <f>IF(OR(COUNTIF('Sch D2 Validation'!B579:C579,"Fail")&gt;0, AND(COUNTBLANK(C581:E581)=3, OR(NOT(ISBLANK(F581)), NOT(ISBLANK(G581)))), AND(COUNTBLANK(C581:G581)&lt;5,COUNTBLANK(C581:G581)&gt;0)), "Fail", IF(K581="TRUE","Blank (Sch D)","Pass"))</f>
        <v>Blank (Sch D)</v>
      </c>
      <c r="K581" s="177" t="str">
        <f t="shared" si="9"/>
        <v>TRUE</v>
      </c>
    </row>
    <row r="582" spans="2:11" x14ac:dyDescent="0.2">
      <c r="B582" s="91">
        <v>579</v>
      </c>
      <c r="C582" s="246"/>
      <c r="D582" s="246"/>
      <c r="E582" s="254"/>
      <c r="F582" s="249"/>
      <c r="G582" s="238"/>
      <c r="J582" s="177" t="str">
        <f>IF(OR(COUNTIF('Sch D2 Validation'!B580:C580,"Fail")&gt;0, AND(COUNTBLANK(C582:E582)=3, OR(NOT(ISBLANK(F582)), NOT(ISBLANK(G582)))), AND(COUNTBLANK(C582:G582)&lt;5,COUNTBLANK(C582:G582)&gt;0)), "Fail", IF(K582="TRUE","Blank (Sch D)","Pass"))</f>
        <v>Blank (Sch D)</v>
      </c>
      <c r="K582" s="177" t="str">
        <f t="shared" si="9"/>
        <v>TRUE</v>
      </c>
    </row>
    <row r="583" spans="2:11" x14ac:dyDescent="0.2">
      <c r="B583" s="91">
        <v>580</v>
      </c>
      <c r="C583" s="246"/>
      <c r="D583" s="246"/>
      <c r="E583" s="254"/>
      <c r="F583" s="249"/>
      <c r="G583" s="238"/>
      <c r="J583" s="177" t="str">
        <f>IF(OR(COUNTIF('Sch D2 Validation'!B581:C581,"Fail")&gt;0, AND(COUNTBLANK(C583:E583)=3, OR(NOT(ISBLANK(F583)), NOT(ISBLANK(G583)))), AND(COUNTBLANK(C583:G583)&lt;5,COUNTBLANK(C583:G583)&gt;0)), "Fail", IF(K583="TRUE","Blank (Sch D)","Pass"))</f>
        <v>Blank (Sch D)</v>
      </c>
      <c r="K583" s="177" t="str">
        <f t="shared" si="9"/>
        <v>TRUE</v>
      </c>
    </row>
    <row r="584" spans="2:11" x14ac:dyDescent="0.2">
      <c r="B584" s="91">
        <v>581</v>
      </c>
      <c r="C584" s="246"/>
      <c r="D584" s="246"/>
      <c r="E584" s="254"/>
      <c r="F584" s="249"/>
      <c r="G584" s="238"/>
      <c r="J584" s="177" t="str">
        <f>IF(OR(COUNTIF('Sch D2 Validation'!B582:C582,"Fail")&gt;0, AND(COUNTBLANK(C584:E584)=3, OR(NOT(ISBLANK(F584)), NOT(ISBLANK(G584)))), AND(COUNTBLANK(C584:G584)&lt;5,COUNTBLANK(C584:G584)&gt;0)), "Fail", IF(K584="TRUE","Blank (Sch D)","Pass"))</f>
        <v>Blank (Sch D)</v>
      </c>
      <c r="K584" s="177" t="str">
        <f t="shared" si="9"/>
        <v>TRUE</v>
      </c>
    </row>
    <row r="585" spans="2:11" x14ac:dyDescent="0.2">
      <c r="B585" s="91">
        <v>582</v>
      </c>
      <c r="C585" s="246"/>
      <c r="D585" s="246"/>
      <c r="E585" s="254"/>
      <c r="F585" s="249"/>
      <c r="G585" s="238"/>
      <c r="J585" s="177" t="str">
        <f>IF(OR(COUNTIF('Sch D2 Validation'!B583:C583,"Fail")&gt;0, AND(COUNTBLANK(C585:E585)=3, OR(NOT(ISBLANK(F585)), NOT(ISBLANK(G585)))), AND(COUNTBLANK(C585:G585)&lt;5,COUNTBLANK(C585:G585)&gt;0)), "Fail", IF(K585="TRUE","Blank (Sch D)","Pass"))</f>
        <v>Blank (Sch D)</v>
      </c>
      <c r="K585" s="177" t="str">
        <f t="shared" si="9"/>
        <v>TRUE</v>
      </c>
    </row>
    <row r="586" spans="2:11" x14ac:dyDescent="0.2">
      <c r="B586" s="91">
        <v>583</v>
      </c>
      <c r="C586" s="246"/>
      <c r="D586" s="246"/>
      <c r="E586" s="254"/>
      <c r="F586" s="249"/>
      <c r="G586" s="238"/>
      <c r="J586" s="177" t="str">
        <f>IF(OR(COUNTIF('Sch D2 Validation'!B584:C584,"Fail")&gt;0, AND(COUNTBLANK(C586:E586)=3, OR(NOT(ISBLANK(F586)), NOT(ISBLANK(G586)))), AND(COUNTBLANK(C586:G586)&lt;5,COUNTBLANK(C586:G586)&gt;0)), "Fail", IF(K586="TRUE","Blank (Sch D)","Pass"))</f>
        <v>Blank (Sch D)</v>
      </c>
      <c r="K586" s="177" t="str">
        <f t="shared" si="9"/>
        <v>TRUE</v>
      </c>
    </row>
    <row r="587" spans="2:11" x14ac:dyDescent="0.2">
      <c r="B587" s="91">
        <v>584</v>
      </c>
      <c r="C587" s="246"/>
      <c r="D587" s="246"/>
      <c r="E587" s="254"/>
      <c r="F587" s="249"/>
      <c r="G587" s="238"/>
      <c r="J587" s="177" t="str">
        <f>IF(OR(COUNTIF('Sch D2 Validation'!B585:C585,"Fail")&gt;0, AND(COUNTBLANK(C587:E587)=3, OR(NOT(ISBLANK(F587)), NOT(ISBLANK(G587)))), AND(COUNTBLANK(C587:G587)&lt;5,COUNTBLANK(C587:G587)&gt;0)), "Fail", IF(K587="TRUE","Blank (Sch D)","Pass"))</f>
        <v>Blank (Sch D)</v>
      </c>
      <c r="K587" s="177" t="str">
        <f t="shared" si="9"/>
        <v>TRUE</v>
      </c>
    </row>
    <row r="588" spans="2:11" x14ac:dyDescent="0.2">
      <c r="B588" s="91">
        <v>585</v>
      </c>
      <c r="C588" s="246"/>
      <c r="D588" s="246"/>
      <c r="E588" s="254"/>
      <c r="F588" s="249"/>
      <c r="G588" s="238"/>
      <c r="J588" s="177" t="str">
        <f>IF(OR(COUNTIF('Sch D2 Validation'!B586:C586,"Fail")&gt;0, AND(COUNTBLANK(C588:E588)=3, OR(NOT(ISBLANK(F588)), NOT(ISBLANK(G588)))), AND(COUNTBLANK(C588:G588)&lt;5,COUNTBLANK(C588:G588)&gt;0)), "Fail", IF(K588="TRUE","Blank (Sch D)","Pass"))</f>
        <v>Blank (Sch D)</v>
      </c>
      <c r="K588" s="177" t="str">
        <f t="shared" si="9"/>
        <v>TRUE</v>
      </c>
    </row>
    <row r="589" spans="2:11" x14ac:dyDescent="0.2">
      <c r="B589" s="91">
        <v>586</v>
      </c>
      <c r="C589" s="246"/>
      <c r="D589" s="246"/>
      <c r="E589" s="254"/>
      <c r="F589" s="249"/>
      <c r="G589" s="238"/>
      <c r="J589" s="177" t="str">
        <f>IF(OR(COUNTIF('Sch D2 Validation'!B587:C587,"Fail")&gt;0, AND(COUNTBLANK(C589:E589)=3, OR(NOT(ISBLANK(F589)), NOT(ISBLANK(G589)))), AND(COUNTBLANK(C589:G589)&lt;5,COUNTBLANK(C589:G589)&gt;0)), "Fail", IF(K589="TRUE","Blank (Sch D)","Pass"))</f>
        <v>Blank (Sch D)</v>
      </c>
      <c r="K589" s="177" t="str">
        <f t="shared" si="9"/>
        <v>TRUE</v>
      </c>
    </row>
    <row r="590" spans="2:11" x14ac:dyDescent="0.2">
      <c r="B590" s="91">
        <v>587</v>
      </c>
      <c r="C590" s="246"/>
      <c r="D590" s="246"/>
      <c r="E590" s="254"/>
      <c r="F590" s="249"/>
      <c r="G590" s="238"/>
      <c r="J590" s="177" t="str">
        <f>IF(OR(COUNTIF('Sch D2 Validation'!B588:C588,"Fail")&gt;0, AND(COUNTBLANK(C590:E590)=3, OR(NOT(ISBLANK(F590)), NOT(ISBLANK(G590)))), AND(COUNTBLANK(C590:G590)&lt;5,COUNTBLANK(C590:G590)&gt;0)), "Fail", IF(K590="TRUE","Blank (Sch D)","Pass"))</f>
        <v>Blank (Sch D)</v>
      </c>
      <c r="K590" s="177" t="str">
        <f t="shared" si="9"/>
        <v>TRUE</v>
      </c>
    </row>
    <row r="591" spans="2:11" x14ac:dyDescent="0.2">
      <c r="B591" s="91">
        <v>588</v>
      </c>
      <c r="C591" s="246"/>
      <c r="D591" s="246"/>
      <c r="E591" s="254"/>
      <c r="F591" s="249"/>
      <c r="G591" s="238"/>
      <c r="J591" s="177" t="str">
        <f>IF(OR(COUNTIF('Sch D2 Validation'!B589:C589,"Fail")&gt;0, AND(COUNTBLANK(C591:E591)=3, OR(NOT(ISBLANK(F591)), NOT(ISBLANK(G591)))), AND(COUNTBLANK(C591:G591)&lt;5,COUNTBLANK(C591:G591)&gt;0)), "Fail", IF(K591="TRUE","Blank (Sch D)","Pass"))</f>
        <v>Blank (Sch D)</v>
      </c>
      <c r="K591" s="177" t="str">
        <f t="shared" si="9"/>
        <v>TRUE</v>
      </c>
    </row>
    <row r="592" spans="2:11" x14ac:dyDescent="0.2">
      <c r="B592" s="91">
        <v>589</v>
      </c>
      <c r="C592" s="246"/>
      <c r="D592" s="246"/>
      <c r="E592" s="254"/>
      <c r="F592" s="249"/>
      <c r="G592" s="238"/>
      <c r="J592" s="177" t="str">
        <f>IF(OR(COUNTIF('Sch D2 Validation'!B590:C590,"Fail")&gt;0, AND(COUNTBLANK(C592:E592)=3, OR(NOT(ISBLANK(F592)), NOT(ISBLANK(G592)))), AND(COUNTBLANK(C592:G592)&lt;5,COUNTBLANK(C592:G592)&gt;0)), "Fail", IF(K592="TRUE","Blank (Sch D)","Pass"))</f>
        <v>Blank (Sch D)</v>
      </c>
      <c r="K592" s="177" t="str">
        <f t="shared" si="9"/>
        <v>TRUE</v>
      </c>
    </row>
    <row r="593" spans="2:11" x14ac:dyDescent="0.2">
      <c r="B593" s="91">
        <v>590</v>
      </c>
      <c r="C593" s="246"/>
      <c r="D593" s="246"/>
      <c r="E593" s="254"/>
      <c r="F593" s="249"/>
      <c r="G593" s="238"/>
      <c r="J593" s="177" t="str">
        <f>IF(OR(COUNTIF('Sch D2 Validation'!B591:C591,"Fail")&gt;0, AND(COUNTBLANK(C593:E593)=3, OR(NOT(ISBLANK(F593)), NOT(ISBLANK(G593)))), AND(COUNTBLANK(C593:G593)&lt;5,COUNTBLANK(C593:G593)&gt;0)), "Fail", IF(K593="TRUE","Blank (Sch D)","Pass"))</f>
        <v>Blank (Sch D)</v>
      </c>
      <c r="K593" s="177" t="str">
        <f t="shared" si="9"/>
        <v>TRUE</v>
      </c>
    </row>
    <row r="594" spans="2:11" x14ac:dyDescent="0.2">
      <c r="B594" s="91">
        <v>591</v>
      </c>
      <c r="C594" s="246"/>
      <c r="D594" s="246"/>
      <c r="E594" s="254"/>
      <c r="F594" s="249"/>
      <c r="G594" s="238"/>
      <c r="J594" s="177" t="str">
        <f>IF(OR(COUNTIF('Sch D2 Validation'!B592:C592,"Fail")&gt;0, AND(COUNTBLANK(C594:E594)=3, OR(NOT(ISBLANK(F594)), NOT(ISBLANK(G594)))), AND(COUNTBLANK(C594:G594)&lt;5,COUNTBLANK(C594:G594)&gt;0)), "Fail", IF(K594="TRUE","Blank (Sch D)","Pass"))</f>
        <v>Blank (Sch D)</v>
      </c>
      <c r="K594" s="177" t="str">
        <f t="shared" si="9"/>
        <v>TRUE</v>
      </c>
    </row>
    <row r="595" spans="2:11" x14ac:dyDescent="0.2">
      <c r="B595" s="91">
        <v>592</v>
      </c>
      <c r="C595" s="246"/>
      <c r="D595" s="246"/>
      <c r="E595" s="254"/>
      <c r="F595" s="249"/>
      <c r="G595" s="238"/>
      <c r="J595" s="177" t="str">
        <f>IF(OR(COUNTIF('Sch D2 Validation'!B593:C593,"Fail")&gt;0, AND(COUNTBLANK(C595:E595)=3, OR(NOT(ISBLANK(F595)), NOT(ISBLANK(G595)))), AND(COUNTBLANK(C595:G595)&lt;5,COUNTBLANK(C595:G595)&gt;0)), "Fail", IF(K595="TRUE","Blank (Sch D)","Pass"))</f>
        <v>Blank (Sch D)</v>
      </c>
      <c r="K595" s="177" t="str">
        <f t="shared" si="9"/>
        <v>TRUE</v>
      </c>
    </row>
    <row r="596" spans="2:11" x14ac:dyDescent="0.2">
      <c r="B596" s="91">
        <v>593</v>
      </c>
      <c r="C596" s="246"/>
      <c r="D596" s="246"/>
      <c r="E596" s="254"/>
      <c r="F596" s="249"/>
      <c r="G596" s="238"/>
      <c r="J596" s="177" t="str">
        <f>IF(OR(COUNTIF('Sch D2 Validation'!B594:C594,"Fail")&gt;0, AND(COUNTBLANK(C596:E596)=3, OR(NOT(ISBLANK(F596)), NOT(ISBLANK(G596)))), AND(COUNTBLANK(C596:G596)&lt;5,COUNTBLANK(C596:G596)&gt;0)), "Fail", IF(K596="TRUE","Blank (Sch D)","Pass"))</f>
        <v>Blank (Sch D)</v>
      </c>
      <c r="K596" s="177" t="str">
        <f t="shared" si="9"/>
        <v>TRUE</v>
      </c>
    </row>
    <row r="597" spans="2:11" x14ac:dyDescent="0.2">
      <c r="B597" s="91">
        <v>594</v>
      </c>
      <c r="C597" s="246"/>
      <c r="D597" s="246"/>
      <c r="E597" s="254"/>
      <c r="F597" s="249"/>
      <c r="G597" s="238"/>
      <c r="J597" s="177" t="str">
        <f>IF(OR(COUNTIF('Sch D2 Validation'!B595:C595,"Fail")&gt;0, AND(COUNTBLANK(C597:E597)=3, OR(NOT(ISBLANK(F597)), NOT(ISBLANK(G597)))), AND(COUNTBLANK(C597:G597)&lt;5,COUNTBLANK(C597:G597)&gt;0)), "Fail", IF(K597="TRUE","Blank (Sch D)","Pass"))</f>
        <v>Blank (Sch D)</v>
      </c>
      <c r="K597" s="177" t="str">
        <f t="shared" si="9"/>
        <v>TRUE</v>
      </c>
    </row>
    <row r="598" spans="2:11" x14ac:dyDescent="0.2">
      <c r="B598" s="91">
        <v>595</v>
      </c>
      <c r="C598" s="246"/>
      <c r="D598" s="246"/>
      <c r="E598" s="254"/>
      <c r="F598" s="249"/>
      <c r="G598" s="238"/>
      <c r="J598" s="177" t="str">
        <f>IF(OR(COUNTIF('Sch D2 Validation'!B596:C596,"Fail")&gt;0, AND(COUNTBLANK(C598:E598)=3, OR(NOT(ISBLANK(F598)), NOT(ISBLANK(G598)))), AND(COUNTBLANK(C598:G598)&lt;5,COUNTBLANK(C598:G598)&gt;0)), "Fail", IF(K598="TRUE","Blank (Sch D)","Pass"))</f>
        <v>Blank (Sch D)</v>
      </c>
      <c r="K598" s="177" t="str">
        <f t="shared" si="9"/>
        <v>TRUE</v>
      </c>
    </row>
    <row r="599" spans="2:11" x14ac:dyDescent="0.2">
      <c r="B599" s="91">
        <v>596</v>
      </c>
      <c r="C599" s="246"/>
      <c r="D599" s="246"/>
      <c r="E599" s="254"/>
      <c r="F599" s="249"/>
      <c r="G599" s="238"/>
      <c r="J599" s="177" t="str">
        <f>IF(OR(COUNTIF('Sch D2 Validation'!B597:C597,"Fail")&gt;0, AND(COUNTBLANK(C599:E599)=3, OR(NOT(ISBLANK(F599)), NOT(ISBLANK(G599)))), AND(COUNTBLANK(C599:G599)&lt;5,COUNTBLANK(C599:G599)&gt;0)), "Fail", IF(K599="TRUE","Blank (Sch D)","Pass"))</f>
        <v>Blank (Sch D)</v>
      </c>
      <c r="K599" s="177" t="str">
        <f t="shared" si="9"/>
        <v>TRUE</v>
      </c>
    </row>
    <row r="600" spans="2:11" x14ac:dyDescent="0.2">
      <c r="B600" s="91">
        <v>597</v>
      </c>
      <c r="C600" s="246"/>
      <c r="D600" s="246"/>
      <c r="E600" s="254"/>
      <c r="F600" s="249"/>
      <c r="G600" s="238"/>
      <c r="J600" s="177" t="str">
        <f>IF(OR(COUNTIF('Sch D2 Validation'!B598:C598,"Fail")&gt;0, AND(COUNTBLANK(C600:E600)=3, OR(NOT(ISBLANK(F600)), NOT(ISBLANK(G600)))), AND(COUNTBLANK(C600:G600)&lt;5,COUNTBLANK(C600:G600)&gt;0)), "Fail", IF(K600="TRUE","Blank (Sch D)","Pass"))</f>
        <v>Blank (Sch D)</v>
      </c>
      <c r="K600" s="177" t="str">
        <f t="shared" si="9"/>
        <v>TRUE</v>
      </c>
    </row>
    <row r="601" spans="2:11" x14ac:dyDescent="0.2">
      <c r="B601" s="91">
        <v>598</v>
      </c>
      <c r="C601" s="246"/>
      <c r="D601" s="246"/>
      <c r="E601" s="254"/>
      <c r="F601" s="249"/>
      <c r="G601" s="238"/>
      <c r="J601" s="177" t="str">
        <f>IF(OR(COUNTIF('Sch D2 Validation'!B599:C599,"Fail")&gt;0, AND(COUNTBLANK(C601:E601)=3, OR(NOT(ISBLANK(F601)), NOT(ISBLANK(G601)))), AND(COUNTBLANK(C601:G601)&lt;5,COUNTBLANK(C601:G601)&gt;0)), "Fail", IF(K601="TRUE","Blank (Sch D)","Pass"))</f>
        <v>Blank (Sch D)</v>
      </c>
      <c r="K601" s="177" t="str">
        <f t="shared" si="9"/>
        <v>TRUE</v>
      </c>
    </row>
    <row r="602" spans="2:11" x14ac:dyDescent="0.2">
      <c r="B602" s="91">
        <v>599</v>
      </c>
      <c r="C602" s="246"/>
      <c r="D602" s="246"/>
      <c r="E602" s="254"/>
      <c r="F602" s="249"/>
      <c r="G602" s="238"/>
      <c r="J602" s="177" t="str">
        <f>IF(OR(COUNTIF('Sch D2 Validation'!B600:C600,"Fail")&gt;0, AND(COUNTBLANK(C602:E602)=3, OR(NOT(ISBLANK(F602)), NOT(ISBLANK(G602)))), AND(COUNTBLANK(C602:G602)&lt;5,COUNTBLANK(C602:G602)&gt;0)), "Fail", IF(K602="TRUE","Blank (Sch D)","Pass"))</f>
        <v>Blank (Sch D)</v>
      </c>
      <c r="K602" s="177" t="str">
        <f t="shared" si="9"/>
        <v>TRUE</v>
      </c>
    </row>
    <row r="603" spans="2:11" x14ac:dyDescent="0.2">
      <c r="B603" s="91">
        <v>600</v>
      </c>
      <c r="C603" s="246"/>
      <c r="D603" s="246"/>
      <c r="E603" s="254"/>
      <c r="F603" s="249"/>
      <c r="G603" s="238"/>
      <c r="J603" s="177" t="str">
        <f>IF(OR(COUNTIF('Sch D2 Validation'!B601:C601,"Fail")&gt;0, AND(COUNTBLANK(C603:E603)=3, OR(NOT(ISBLANK(F603)), NOT(ISBLANK(G603)))), AND(COUNTBLANK(C603:G603)&lt;5,COUNTBLANK(C603:G603)&gt;0)), "Fail", IF(K603="TRUE","Blank (Sch D)","Pass"))</f>
        <v>Blank (Sch D)</v>
      </c>
      <c r="K603" s="177" t="str">
        <f t="shared" si="9"/>
        <v>TRUE</v>
      </c>
    </row>
    <row r="604" spans="2:11" x14ac:dyDescent="0.2">
      <c r="B604" s="91">
        <v>601</v>
      </c>
      <c r="C604" s="246"/>
      <c r="D604" s="246"/>
      <c r="E604" s="254"/>
      <c r="F604" s="249"/>
      <c r="G604" s="238"/>
      <c r="J604" s="177" t="str">
        <f>IF(OR(COUNTIF('Sch D2 Validation'!B602:C602,"Fail")&gt;0, AND(COUNTBLANK(C604:E604)=3, OR(NOT(ISBLANK(F604)), NOT(ISBLANK(G604)))), AND(COUNTBLANK(C604:G604)&lt;5,COUNTBLANK(C604:G604)&gt;0)), "Fail", IF(K604="TRUE","Blank (Sch D)","Pass"))</f>
        <v>Blank (Sch D)</v>
      </c>
      <c r="K604" s="177" t="str">
        <f t="shared" si="9"/>
        <v>TRUE</v>
      </c>
    </row>
    <row r="605" spans="2:11" x14ac:dyDescent="0.2">
      <c r="B605" s="91">
        <v>602</v>
      </c>
      <c r="C605" s="246"/>
      <c r="D605" s="246"/>
      <c r="E605" s="254"/>
      <c r="F605" s="249"/>
      <c r="G605" s="238"/>
      <c r="J605" s="177" t="str">
        <f>IF(OR(COUNTIF('Sch D2 Validation'!B603:C603,"Fail")&gt;0, AND(COUNTBLANK(C605:E605)=3, OR(NOT(ISBLANK(F605)), NOT(ISBLANK(G605)))), AND(COUNTBLANK(C605:G605)&lt;5,COUNTBLANK(C605:G605)&gt;0)), "Fail", IF(K605="TRUE","Blank (Sch D)","Pass"))</f>
        <v>Blank (Sch D)</v>
      </c>
      <c r="K605" s="177" t="str">
        <f t="shared" si="9"/>
        <v>TRUE</v>
      </c>
    </row>
    <row r="606" spans="2:11" x14ac:dyDescent="0.2">
      <c r="B606" s="91">
        <v>603</v>
      </c>
      <c r="C606" s="246"/>
      <c r="D606" s="246"/>
      <c r="E606" s="254"/>
      <c r="F606" s="249"/>
      <c r="G606" s="238"/>
      <c r="J606" s="177" t="str">
        <f>IF(OR(COUNTIF('Sch D2 Validation'!B604:C604,"Fail")&gt;0, AND(COUNTBLANK(C606:E606)=3, OR(NOT(ISBLANK(F606)), NOT(ISBLANK(G606)))), AND(COUNTBLANK(C606:G606)&lt;5,COUNTBLANK(C606:G606)&gt;0)), "Fail", IF(K606="TRUE","Blank (Sch D)","Pass"))</f>
        <v>Blank (Sch D)</v>
      </c>
      <c r="K606" s="177" t="str">
        <f t="shared" si="9"/>
        <v>TRUE</v>
      </c>
    </row>
    <row r="607" spans="2:11" x14ac:dyDescent="0.2">
      <c r="B607" s="91">
        <v>604</v>
      </c>
      <c r="C607" s="246"/>
      <c r="D607" s="246"/>
      <c r="E607" s="254"/>
      <c r="F607" s="249"/>
      <c r="G607" s="238"/>
      <c r="J607" s="177" t="str">
        <f>IF(OR(COUNTIF('Sch D2 Validation'!B605:C605,"Fail")&gt;0, AND(COUNTBLANK(C607:E607)=3, OR(NOT(ISBLANK(F607)), NOT(ISBLANK(G607)))), AND(COUNTBLANK(C607:G607)&lt;5,COUNTBLANK(C607:G607)&gt;0)), "Fail", IF(K607="TRUE","Blank (Sch D)","Pass"))</f>
        <v>Blank (Sch D)</v>
      </c>
      <c r="K607" s="177" t="str">
        <f t="shared" si="9"/>
        <v>TRUE</v>
      </c>
    </row>
    <row r="608" spans="2:11" x14ac:dyDescent="0.2">
      <c r="B608" s="91">
        <v>605</v>
      </c>
      <c r="C608" s="246"/>
      <c r="D608" s="246"/>
      <c r="E608" s="254"/>
      <c r="F608" s="249"/>
      <c r="G608" s="238"/>
      <c r="J608" s="177" t="str">
        <f>IF(OR(COUNTIF('Sch D2 Validation'!B606:C606,"Fail")&gt;0, AND(COUNTBLANK(C608:E608)=3, OR(NOT(ISBLANK(F608)), NOT(ISBLANK(G608)))), AND(COUNTBLANK(C608:G608)&lt;5,COUNTBLANK(C608:G608)&gt;0)), "Fail", IF(K608="TRUE","Blank (Sch D)","Pass"))</f>
        <v>Blank (Sch D)</v>
      </c>
      <c r="K608" s="177" t="str">
        <f t="shared" si="9"/>
        <v>TRUE</v>
      </c>
    </row>
    <row r="609" spans="2:11" x14ac:dyDescent="0.2">
      <c r="B609" s="91">
        <v>606</v>
      </c>
      <c r="C609" s="246"/>
      <c r="D609" s="246"/>
      <c r="E609" s="254"/>
      <c r="F609" s="249"/>
      <c r="G609" s="238"/>
      <c r="J609" s="177" t="str">
        <f>IF(OR(COUNTIF('Sch D2 Validation'!B607:C607,"Fail")&gt;0, AND(COUNTBLANK(C609:E609)=3, OR(NOT(ISBLANK(F609)), NOT(ISBLANK(G609)))), AND(COUNTBLANK(C609:G609)&lt;5,COUNTBLANK(C609:G609)&gt;0)), "Fail", IF(K609="TRUE","Blank (Sch D)","Pass"))</f>
        <v>Blank (Sch D)</v>
      </c>
      <c r="K609" s="177" t="str">
        <f t="shared" si="9"/>
        <v>TRUE</v>
      </c>
    </row>
    <row r="610" spans="2:11" x14ac:dyDescent="0.2">
      <c r="B610" s="91">
        <v>607</v>
      </c>
      <c r="C610" s="246"/>
      <c r="D610" s="246"/>
      <c r="E610" s="254"/>
      <c r="F610" s="249"/>
      <c r="G610" s="238"/>
      <c r="J610" s="177" t="str">
        <f>IF(OR(COUNTIF('Sch D2 Validation'!B608:C608,"Fail")&gt;0, AND(COUNTBLANK(C610:E610)=3, OR(NOT(ISBLANK(F610)), NOT(ISBLANK(G610)))), AND(COUNTBLANK(C610:G610)&lt;5,COUNTBLANK(C610:G610)&gt;0)), "Fail", IF(K610="TRUE","Blank (Sch D)","Pass"))</f>
        <v>Blank (Sch D)</v>
      </c>
      <c r="K610" s="177" t="str">
        <f t="shared" si="9"/>
        <v>TRUE</v>
      </c>
    </row>
    <row r="611" spans="2:11" x14ac:dyDescent="0.2">
      <c r="B611" s="91">
        <v>608</v>
      </c>
      <c r="C611" s="246"/>
      <c r="D611" s="246"/>
      <c r="E611" s="254"/>
      <c r="F611" s="249"/>
      <c r="G611" s="238"/>
      <c r="J611" s="177" t="str">
        <f>IF(OR(COUNTIF('Sch D2 Validation'!B609:C609,"Fail")&gt;0, AND(COUNTBLANK(C611:E611)=3, OR(NOT(ISBLANK(F611)), NOT(ISBLANK(G611)))), AND(COUNTBLANK(C611:G611)&lt;5,COUNTBLANK(C611:G611)&gt;0)), "Fail", IF(K611="TRUE","Blank (Sch D)","Pass"))</f>
        <v>Blank (Sch D)</v>
      </c>
      <c r="K611" s="177" t="str">
        <f t="shared" si="9"/>
        <v>TRUE</v>
      </c>
    </row>
    <row r="612" spans="2:11" x14ac:dyDescent="0.2">
      <c r="B612" s="91">
        <v>609</v>
      </c>
      <c r="C612" s="246"/>
      <c r="D612" s="246"/>
      <c r="E612" s="254"/>
      <c r="F612" s="249"/>
      <c r="G612" s="238"/>
      <c r="J612" s="177" t="str">
        <f>IF(OR(COUNTIF('Sch D2 Validation'!B610:C610,"Fail")&gt;0, AND(COUNTBLANK(C612:E612)=3, OR(NOT(ISBLANK(F612)), NOT(ISBLANK(G612)))), AND(COUNTBLANK(C612:G612)&lt;5,COUNTBLANK(C612:G612)&gt;0)), "Fail", IF(K612="TRUE","Blank (Sch D)","Pass"))</f>
        <v>Blank (Sch D)</v>
      </c>
      <c r="K612" s="177" t="str">
        <f t="shared" si="9"/>
        <v>TRUE</v>
      </c>
    </row>
    <row r="613" spans="2:11" x14ac:dyDescent="0.2">
      <c r="B613" s="91">
        <v>610</v>
      </c>
      <c r="C613" s="246"/>
      <c r="D613" s="246"/>
      <c r="E613" s="254"/>
      <c r="F613" s="249"/>
      <c r="G613" s="238"/>
      <c r="J613" s="177" t="str">
        <f>IF(OR(COUNTIF('Sch D2 Validation'!B611:C611,"Fail")&gt;0, AND(COUNTBLANK(C613:E613)=3, OR(NOT(ISBLANK(F613)), NOT(ISBLANK(G613)))), AND(COUNTBLANK(C613:G613)&lt;5,COUNTBLANK(C613:G613)&gt;0)), "Fail", IF(K613="TRUE","Blank (Sch D)","Pass"))</f>
        <v>Blank (Sch D)</v>
      </c>
      <c r="K613" s="177" t="str">
        <f t="shared" si="9"/>
        <v>TRUE</v>
      </c>
    </row>
    <row r="614" spans="2:11" x14ac:dyDescent="0.2">
      <c r="B614" s="91">
        <v>611</v>
      </c>
      <c r="C614" s="246"/>
      <c r="D614" s="246"/>
      <c r="E614" s="254"/>
      <c r="F614" s="249"/>
      <c r="G614" s="238"/>
      <c r="J614" s="177" t="str">
        <f>IF(OR(COUNTIF('Sch D2 Validation'!B612:C612,"Fail")&gt;0, AND(COUNTBLANK(C614:E614)=3, OR(NOT(ISBLANK(F614)), NOT(ISBLANK(G614)))), AND(COUNTBLANK(C614:G614)&lt;5,COUNTBLANK(C614:G614)&gt;0)), "Fail", IF(K614="TRUE","Blank (Sch D)","Pass"))</f>
        <v>Blank (Sch D)</v>
      </c>
      <c r="K614" s="177" t="str">
        <f t="shared" si="9"/>
        <v>TRUE</v>
      </c>
    </row>
    <row r="615" spans="2:11" x14ac:dyDescent="0.2">
      <c r="B615" s="91">
        <v>612</v>
      </c>
      <c r="C615" s="246"/>
      <c r="D615" s="246"/>
      <c r="E615" s="254"/>
      <c r="F615" s="249"/>
      <c r="G615" s="238"/>
      <c r="J615" s="177" t="str">
        <f>IF(OR(COUNTIF('Sch D2 Validation'!B613:C613,"Fail")&gt;0, AND(COUNTBLANK(C615:E615)=3, OR(NOT(ISBLANK(F615)), NOT(ISBLANK(G615)))), AND(COUNTBLANK(C615:G615)&lt;5,COUNTBLANK(C615:G615)&gt;0)), "Fail", IF(K615="TRUE","Blank (Sch D)","Pass"))</f>
        <v>Blank (Sch D)</v>
      </c>
      <c r="K615" s="177" t="str">
        <f t="shared" si="9"/>
        <v>TRUE</v>
      </c>
    </row>
    <row r="616" spans="2:11" x14ac:dyDescent="0.2">
      <c r="B616" s="91">
        <v>613</v>
      </c>
      <c r="C616" s="246"/>
      <c r="D616" s="246"/>
      <c r="E616" s="254"/>
      <c r="F616" s="249"/>
      <c r="G616" s="238"/>
      <c r="J616" s="177" t="str">
        <f>IF(OR(COUNTIF('Sch D2 Validation'!B614:C614,"Fail")&gt;0, AND(COUNTBLANK(C616:E616)=3, OR(NOT(ISBLANK(F616)), NOT(ISBLANK(G616)))), AND(COUNTBLANK(C616:G616)&lt;5,COUNTBLANK(C616:G616)&gt;0)), "Fail", IF(K616="TRUE","Blank (Sch D)","Pass"))</f>
        <v>Blank (Sch D)</v>
      </c>
      <c r="K616" s="177" t="str">
        <f t="shared" si="9"/>
        <v>TRUE</v>
      </c>
    </row>
    <row r="617" spans="2:11" x14ac:dyDescent="0.2">
      <c r="B617" s="91">
        <v>614</v>
      </c>
      <c r="C617" s="246"/>
      <c r="D617" s="246"/>
      <c r="E617" s="254"/>
      <c r="F617" s="249"/>
      <c r="G617" s="238"/>
      <c r="J617" s="177" t="str">
        <f>IF(OR(COUNTIF('Sch D2 Validation'!B615:C615,"Fail")&gt;0, AND(COUNTBLANK(C617:E617)=3, OR(NOT(ISBLANK(F617)), NOT(ISBLANK(G617)))), AND(COUNTBLANK(C617:G617)&lt;5,COUNTBLANK(C617:G617)&gt;0)), "Fail", IF(K617="TRUE","Blank (Sch D)","Pass"))</f>
        <v>Blank (Sch D)</v>
      </c>
      <c r="K617" s="177" t="str">
        <f t="shared" si="9"/>
        <v>TRUE</v>
      </c>
    </row>
    <row r="618" spans="2:11" x14ac:dyDescent="0.2">
      <c r="B618" s="91">
        <v>615</v>
      </c>
      <c r="C618" s="246"/>
      <c r="D618" s="246"/>
      <c r="E618" s="254"/>
      <c r="F618" s="249"/>
      <c r="G618" s="238"/>
      <c r="J618" s="177" t="str">
        <f>IF(OR(COUNTIF('Sch D2 Validation'!B616:C616,"Fail")&gt;0, AND(COUNTBLANK(C618:E618)=3, OR(NOT(ISBLANK(F618)), NOT(ISBLANK(G618)))), AND(COUNTBLANK(C618:G618)&lt;5,COUNTBLANK(C618:G618)&gt;0)), "Fail", IF(K618="TRUE","Blank (Sch D)","Pass"))</f>
        <v>Blank (Sch D)</v>
      </c>
      <c r="K618" s="177" t="str">
        <f t="shared" si="9"/>
        <v>TRUE</v>
      </c>
    </row>
    <row r="619" spans="2:11" x14ac:dyDescent="0.2">
      <c r="B619" s="91">
        <v>616</v>
      </c>
      <c r="C619" s="246"/>
      <c r="D619" s="246"/>
      <c r="E619" s="254"/>
      <c r="F619" s="249"/>
      <c r="G619" s="238"/>
      <c r="J619" s="177" t="str">
        <f>IF(OR(COUNTIF('Sch D2 Validation'!B617:C617,"Fail")&gt;0, AND(COUNTBLANK(C619:E619)=3, OR(NOT(ISBLANK(F619)), NOT(ISBLANK(G619)))), AND(COUNTBLANK(C619:G619)&lt;5,COUNTBLANK(C619:G619)&gt;0)), "Fail", IF(K619="TRUE","Blank (Sch D)","Pass"))</f>
        <v>Blank (Sch D)</v>
      </c>
      <c r="K619" s="177" t="str">
        <f t="shared" si="9"/>
        <v>TRUE</v>
      </c>
    </row>
    <row r="620" spans="2:11" x14ac:dyDescent="0.2">
      <c r="B620" s="91">
        <v>617</v>
      </c>
      <c r="C620" s="246"/>
      <c r="D620" s="246"/>
      <c r="E620" s="254"/>
      <c r="F620" s="249"/>
      <c r="G620" s="238"/>
      <c r="J620" s="177" t="str">
        <f>IF(OR(COUNTIF('Sch D2 Validation'!B618:C618,"Fail")&gt;0, AND(COUNTBLANK(C620:E620)=3, OR(NOT(ISBLANK(F620)), NOT(ISBLANK(G620)))), AND(COUNTBLANK(C620:G620)&lt;5,COUNTBLANK(C620:G620)&gt;0)), "Fail", IF(K620="TRUE","Blank (Sch D)","Pass"))</f>
        <v>Blank (Sch D)</v>
      </c>
      <c r="K620" s="177" t="str">
        <f t="shared" si="9"/>
        <v>TRUE</v>
      </c>
    </row>
    <row r="621" spans="2:11" x14ac:dyDescent="0.2">
      <c r="B621" s="91">
        <v>618</v>
      </c>
      <c r="C621" s="246"/>
      <c r="D621" s="246"/>
      <c r="E621" s="254"/>
      <c r="F621" s="249"/>
      <c r="G621" s="238"/>
      <c r="J621" s="177" t="str">
        <f>IF(OR(COUNTIF('Sch D2 Validation'!B619:C619,"Fail")&gt;0, AND(COUNTBLANK(C621:E621)=3, OR(NOT(ISBLANK(F621)), NOT(ISBLANK(G621)))), AND(COUNTBLANK(C621:G621)&lt;5,COUNTBLANK(C621:G621)&gt;0)), "Fail", IF(K621="TRUE","Blank (Sch D)","Pass"))</f>
        <v>Blank (Sch D)</v>
      </c>
      <c r="K621" s="177" t="str">
        <f t="shared" si="9"/>
        <v>TRUE</v>
      </c>
    </row>
    <row r="622" spans="2:11" x14ac:dyDescent="0.2">
      <c r="B622" s="91">
        <v>619</v>
      </c>
      <c r="C622" s="246"/>
      <c r="D622" s="246"/>
      <c r="E622" s="254"/>
      <c r="F622" s="249"/>
      <c r="G622" s="238"/>
      <c r="J622" s="177" t="str">
        <f>IF(OR(COUNTIF('Sch D2 Validation'!B620:C620,"Fail")&gt;0, AND(COUNTBLANK(C622:E622)=3, OR(NOT(ISBLANK(F622)), NOT(ISBLANK(G622)))), AND(COUNTBLANK(C622:G622)&lt;5,COUNTBLANK(C622:G622)&gt;0)), "Fail", IF(K622="TRUE","Blank (Sch D)","Pass"))</f>
        <v>Blank (Sch D)</v>
      </c>
      <c r="K622" s="177" t="str">
        <f t="shared" si="9"/>
        <v>TRUE</v>
      </c>
    </row>
    <row r="623" spans="2:11" x14ac:dyDescent="0.2">
      <c r="B623" s="91">
        <v>620</v>
      </c>
      <c r="C623" s="246"/>
      <c r="D623" s="246"/>
      <c r="E623" s="254"/>
      <c r="F623" s="249"/>
      <c r="G623" s="238"/>
      <c r="J623" s="177" t="str">
        <f>IF(OR(COUNTIF('Sch D2 Validation'!B621:C621,"Fail")&gt;0, AND(COUNTBLANK(C623:E623)=3, OR(NOT(ISBLANK(F623)), NOT(ISBLANK(G623)))), AND(COUNTBLANK(C623:G623)&lt;5,COUNTBLANK(C623:G623)&gt;0)), "Fail", IF(K623="TRUE","Blank (Sch D)","Pass"))</f>
        <v>Blank (Sch D)</v>
      </c>
      <c r="K623" s="177" t="str">
        <f t="shared" si="9"/>
        <v>TRUE</v>
      </c>
    </row>
    <row r="624" spans="2:11" x14ac:dyDescent="0.2">
      <c r="B624" s="91">
        <v>621</v>
      </c>
      <c r="C624" s="246"/>
      <c r="D624" s="246"/>
      <c r="E624" s="254"/>
      <c r="F624" s="249"/>
      <c r="G624" s="238"/>
      <c r="J624" s="177" t="str">
        <f>IF(OR(COUNTIF('Sch D2 Validation'!B622:C622,"Fail")&gt;0, AND(COUNTBLANK(C624:E624)=3, OR(NOT(ISBLANK(F624)), NOT(ISBLANK(G624)))), AND(COUNTBLANK(C624:G624)&lt;5,COUNTBLANK(C624:G624)&gt;0)), "Fail", IF(K624="TRUE","Blank (Sch D)","Pass"))</f>
        <v>Blank (Sch D)</v>
      </c>
      <c r="K624" s="177" t="str">
        <f t="shared" ref="K624:K687" si="10">IF(COUNTBLANK(C624:G624)=5,"TRUE","FALSE")</f>
        <v>TRUE</v>
      </c>
    </row>
    <row r="625" spans="2:11" x14ac:dyDescent="0.2">
      <c r="B625" s="91">
        <v>622</v>
      </c>
      <c r="C625" s="246"/>
      <c r="D625" s="246"/>
      <c r="E625" s="254"/>
      <c r="F625" s="249"/>
      <c r="G625" s="238"/>
      <c r="J625" s="177" t="str">
        <f>IF(OR(COUNTIF('Sch D2 Validation'!B623:C623,"Fail")&gt;0, AND(COUNTBLANK(C625:E625)=3, OR(NOT(ISBLANK(F625)), NOT(ISBLANK(G625)))), AND(COUNTBLANK(C625:G625)&lt;5,COUNTBLANK(C625:G625)&gt;0)), "Fail", IF(K625="TRUE","Blank (Sch D)","Pass"))</f>
        <v>Blank (Sch D)</v>
      </c>
      <c r="K625" s="177" t="str">
        <f t="shared" si="10"/>
        <v>TRUE</v>
      </c>
    </row>
    <row r="626" spans="2:11" x14ac:dyDescent="0.2">
      <c r="B626" s="91">
        <v>623</v>
      </c>
      <c r="C626" s="246"/>
      <c r="D626" s="246"/>
      <c r="E626" s="254"/>
      <c r="F626" s="249"/>
      <c r="G626" s="238"/>
      <c r="J626" s="177" t="str">
        <f>IF(OR(COUNTIF('Sch D2 Validation'!B624:C624,"Fail")&gt;0, AND(COUNTBLANK(C626:E626)=3, OR(NOT(ISBLANK(F626)), NOT(ISBLANK(G626)))), AND(COUNTBLANK(C626:G626)&lt;5,COUNTBLANK(C626:G626)&gt;0)), "Fail", IF(K626="TRUE","Blank (Sch D)","Pass"))</f>
        <v>Blank (Sch D)</v>
      </c>
      <c r="K626" s="177" t="str">
        <f t="shared" si="10"/>
        <v>TRUE</v>
      </c>
    </row>
    <row r="627" spans="2:11" x14ac:dyDescent="0.2">
      <c r="B627" s="91">
        <v>624</v>
      </c>
      <c r="C627" s="246"/>
      <c r="D627" s="246"/>
      <c r="E627" s="254"/>
      <c r="F627" s="249"/>
      <c r="G627" s="238"/>
      <c r="J627" s="177" t="str">
        <f>IF(OR(COUNTIF('Sch D2 Validation'!B625:C625,"Fail")&gt;0, AND(COUNTBLANK(C627:E627)=3, OR(NOT(ISBLANK(F627)), NOT(ISBLANK(G627)))), AND(COUNTBLANK(C627:G627)&lt;5,COUNTBLANK(C627:G627)&gt;0)), "Fail", IF(K627="TRUE","Blank (Sch D)","Pass"))</f>
        <v>Blank (Sch D)</v>
      </c>
      <c r="K627" s="177" t="str">
        <f t="shared" si="10"/>
        <v>TRUE</v>
      </c>
    </row>
    <row r="628" spans="2:11" x14ac:dyDescent="0.2">
      <c r="B628" s="91">
        <v>625</v>
      </c>
      <c r="C628" s="246"/>
      <c r="D628" s="246"/>
      <c r="E628" s="254"/>
      <c r="F628" s="249"/>
      <c r="G628" s="238"/>
      <c r="J628" s="177" t="str">
        <f>IF(OR(COUNTIF('Sch D2 Validation'!B626:C626,"Fail")&gt;0, AND(COUNTBLANK(C628:E628)=3, OR(NOT(ISBLANK(F628)), NOT(ISBLANK(G628)))), AND(COUNTBLANK(C628:G628)&lt;5,COUNTBLANK(C628:G628)&gt;0)), "Fail", IF(K628="TRUE","Blank (Sch D)","Pass"))</f>
        <v>Blank (Sch D)</v>
      </c>
      <c r="K628" s="177" t="str">
        <f t="shared" si="10"/>
        <v>TRUE</v>
      </c>
    </row>
    <row r="629" spans="2:11" x14ac:dyDescent="0.2">
      <c r="B629" s="91">
        <v>626</v>
      </c>
      <c r="C629" s="246"/>
      <c r="D629" s="246"/>
      <c r="E629" s="254"/>
      <c r="F629" s="249"/>
      <c r="G629" s="238"/>
      <c r="J629" s="177" t="str">
        <f>IF(OR(COUNTIF('Sch D2 Validation'!B627:C627,"Fail")&gt;0, AND(COUNTBLANK(C629:E629)=3, OR(NOT(ISBLANK(F629)), NOT(ISBLANK(G629)))), AND(COUNTBLANK(C629:G629)&lt;5,COUNTBLANK(C629:G629)&gt;0)), "Fail", IF(K629="TRUE","Blank (Sch D)","Pass"))</f>
        <v>Blank (Sch D)</v>
      </c>
      <c r="K629" s="177" t="str">
        <f t="shared" si="10"/>
        <v>TRUE</v>
      </c>
    </row>
    <row r="630" spans="2:11" x14ac:dyDescent="0.2">
      <c r="B630" s="91">
        <v>627</v>
      </c>
      <c r="C630" s="246"/>
      <c r="D630" s="246"/>
      <c r="E630" s="254"/>
      <c r="F630" s="249"/>
      <c r="G630" s="238"/>
      <c r="J630" s="177" t="str">
        <f>IF(OR(COUNTIF('Sch D2 Validation'!B628:C628,"Fail")&gt;0, AND(COUNTBLANK(C630:E630)=3, OR(NOT(ISBLANK(F630)), NOT(ISBLANK(G630)))), AND(COUNTBLANK(C630:G630)&lt;5,COUNTBLANK(C630:G630)&gt;0)), "Fail", IF(K630="TRUE","Blank (Sch D)","Pass"))</f>
        <v>Blank (Sch D)</v>
      </c>
      <c r="K630" s="177" t="str">
        <f t="shared" si="10"/>
        <v>TRUE</v>
      </c>
    </row>
    <row r="631" spans="2:11" x14ac:dyDescent="0.2">
      <c r="B631" s="91">
        <v>628</v>
      </c>
      <c r="C631" s="246"/>
      <c r="D631" s="246"/>
      <c r="E631" s="254"/>
      <c r="F631" s="249"/>
      <c r="G631" s="238"/>
      <c r="J631" s="177" t="str">
        <f>IF(OR(COUNTIF('Sch D2 Validation'!B629:C629,"Fail")&gt;0, AND(COUNTBLANK(C631:E631)=3, OR(NOT(ISBLANK(F631)), NOT(ISBLANK(G631)))), AND(COUNTBLANK(C631:G631)&lt;5,COUNTBLANK(C631:G631)&gt;0)), "Fail", IF(K631="TRUE","Blank (Sch D)","Pass"))</f>
        <v>Blank (Sch D)</v>
      </c>
      <c r="K631" s="177" t="str">
        <f t="shared" si="10"/>
        <v>TRUE</v>
      </c>
    </row>
    <row r="632" spans="2:11" x14ac:dyDescent="0.2">
      <c r="B632" s="91">
        <v>629</v>
      </c>
      <c r="C632" s="246"/>
      <c r="D632" s="246"/>
      <c r="E632" s="254"/>
      <c r="F632" s="249"/>
      <c r="G632" s="238"/>
      <c r="J632" s="177" t="str">
        <f>IF(OR(COUNTIF('Sch D2 Validation'!B630:C630,"Fail")&gt;0, AND(COUNTBLANK(C632:E632)=3, OR(NOT(ISBLANK(F632)), NOT(ISBLANK(G632)))), AND(COUNTBLANK(C632:G632)&lt;5,COUNTBLANK(C632:G632)&gt;0)), "Fail", IF(K632="TRUE","Blank (Sch D)","Pass"))</f>
        <v>Blank (Sch D)</v>
      </c>
      <c r="K632" s="177" t="str">
        <f t="shared" si="10"/>
        <v>TRUE</v>
      </c>
    </row>
    <row r="633" spans="2:11" x14ac:dyDescent="0.2">
      <c r="B633" s="91">
        <v>630</v>
      </c>
      <c r="C633" s="246"/>
      <c r="D633" s="246"/>
      <c r="E633" s="254"/>
      <c r="F633" s="249"/>
      <c r="G633" s="238"/>
      <c r="J633" s="177" t="str">
        <f>IF(OR(COUNTIF('Sch D2 Validation'!B631:C631,"Fail")&gt;0, AND(COUNTBLANK(C633:E633)=3, OR(NOT(ISBLANK(F633)), NOT(ISBLANK(G633)))), AND(COUNTBLANK(C633:G633)&lt;5,COUNTBLANK(C633:G633)&gt;0)), "Fail", IF(K633="TRUE","Blank (Sch D)","Pass"))</f>
        <v>Blank (Sch D)</v>
      </c>
      <c r="K633" s="177" t="str">
        <f t="shared" si="10"/>
        <v>TRUE</v>
      </c>
    </row>
    <row r="634" spans="2:11" x14ac:dyDescent="0.2">
      <c r="B634" s="91">
        <v>631</v>
      </c>
      <c r="C634" s="246"/>
      <c r="D634" s="246"/>
      <c r="E634" s="254"/>
      <c r="F634" s="249"/>
      <c r="G634" s="238"/>
      <c r="J634" s="177" t="str">
        <f>IF(OR(COUNTIF('Sch D2 Validation'!B632:C632,"Fail")&gt;0, AND(COUNTBLANK(C634:E634)=3, OR(NOT(ISBLANK(F634)), NOT(ISBLANK(G634)))), AND(COUNTBLANK(C634:G634)&lt;5,COUNTBLANK(C634:G634)&gt;0)), "Fail", IF(K634="TRUE","Blank (Sch D)","Pass"))</f>
        <v>Blank (Sch D)</v>
      </c>
      <c r="K634" s="177" t="str">
        <f t="shared" si="10"/>
        <v>TRUE</v>
      </c>
    </row>
    <row r="635" spans="2:11" x14ac:dyDescent="0.2">
      <c r="B635" s="91">
        <v>632</v>
      </c>
      <c r="C635" s="246"/>
      <c r="D635" s="246"/>
      <c r="E635" s="254"/>
      <c r="F635" s="249"/>
      <c r="G635" s="238"/>
      <c r="J635" s="177" t="str">
        <f>IF(OR(COUNTIF('Sch D2 Validation'!B633:C633,"Fail")&gt;0, AND(COUNTBLANK(C635:E635)=3, OR(NOT(ISBLANK(F635)), NOT(ISBLANK(G635)))), AND(COUNTBLANK(C635:G635)&lt;5,COUNTBLANK(C635:G635)&gt;0)), "Fail", IF(K635="TRUE","Blank (Sch D)","Pass"))</f>
        <v>Blank (Sch D)</v>
      </c>
      <c r="K635" s="177" t="str">
        <f t="shared" si="10"/>
        <v>TRUE</v>
      </c>
    </row>
    <row r="636" spans="2:11" x14ac:dyDescent="0.2">
      <c r="B636" s="91">
        <v>633</v>
      </c>
      <c r="C636" s="246"/>
      <c r="D636" s="246"/>
      <c r="E636" s="254"/>
      <c r="F636" s="249"/>
      <c r="G636" s="238"/>
      <c r="J636" s="177" t="str">
        <f>IF(OR(COUNTIF('Sch D2 Validation'!B634:C634,"Fail")&gt;0, AND(COUNTBLANK(C636:E636)=3, OR(NOT(ISBLANK(F636)), NOT(ISBLANK(G636)))), AND(COUNTBLANK(C636:G636)&lt;5,COUNTBLANK(C636:G636)&gt;0)), "Fail", IF(K636="TRUE","Blank (Sch D)","Pass"))</f>
        <v>Blank (Sch D)</v>
      </c>
      <c r="K636" s="177" t="str">
        <f t="shared" si="10"/>
        <v>TRUE</v>
      </c>
    </row>
    <row r="637" spans="2:11" x14ac:dyDescent="0.2">
      <c r="B637" s="91">
        <v>634</v>
      </c>
      <c r="C637" s="246"/>
      <c r="D637" s="246"/>
      <c r="E637" s="254"/>
      <c r="F637" s="249"/>
      <c r="G637" s="238"/>
      <c r="J637" s="177" t="str">
        <f>IF(OR(COUNTIF('Sch D2 Validation'!B635:C635,"Fail")&gt;0, AND(COUNTBLANK(C637:E637)=3, OR(NOT(ISBLANK(F637)), NOT(ISBLANK(G637)))), AND(COUNTBLANK(C637:G637)&lt;5,COUNTBLANK(C637:G637)&gt;0)), "Fail", IF(K637="TRUE","Blank (Sch D)","Pass"))</f>
        <v>Blank (Sch D)</v>
      </c>
      <c r="K637" s="177" t="str">
        <f t="shared" si="10"/>
        <v>TRUE</v>
      </c>
    </row>
    <row r="638" spans="2:11" x14ac:dyDescent="0.2">
      <c r="B638" s="91">
        <v>635</v>
      </c>
      <c r="C638" s="246"/>
      <c r="D638" s="246"/>
      <c r="E638" s="254"/>
      <c r="F638" s="249"/>
      <c r="G638" s="238"/>
      <c r="J638" s="177" t="str">
        <f>IF(OR(COUNTIF('Sch D2 Validation'!B636:C636,"Fail")&gt;0, AND(COUNTBLANK(C638:E638)=3, OR(NOT(ISBLANK(F638)), NOT(ISBLANK(G638)))), AND(COUNTBLANK(C638:G638)&lt;5,COUNTBLANK(C638:G638)&gt;0)), "Fail", IF(K638="TRUE","Blank (Sch D)","Pass"))</f>
        <v>Blank (Sch D)</v>
      </c>
      <c r="K638" s="177" t="str">
        <f t="shared" si="10"/>
        <v>TRUE</v>
      </c>
    </row>
    <row r="639" spans="2:11" x14ac:dyDescent="0.2">
      <c r="B639" s="91">
        <v>636</v>
      </c>
      <c r="C639" s="246"/>
      <c r="D639" s="246"/>
      <c r="E639" s="254"/>
      <c r="F639" s="249"/>
      <c r="G639" s="238"/>
      <c r="J639" s="177" t="str">
        <f>IF(OR(COUNTIF('Sch D2 Validation'!B637:C637,"Fail")&gt;0, AND(COUNTBLANK(C639:E639)=3, OR(NOT(ISBLANK(F639)), NOT(ISBLANK(G639)))), AND(COUNTBLANK(C639:G639)&lt;5,COUNTBLANK(C639:G639)&gt;0)), "Fail", IF(K639="TRUE","Blank (Sch D)","Pass"))</f>
        <v>Blank (Sch D)</v>
      </c>
      <c r="K639" s="177" t="str">
        <f t="shared" si="10"/>
        <v>TRUE</v>
      </c>
    </row>
    <row r="640" spans="2:11" x14ac:dyDescent="0.2">
      <c r="B640" s="91">
        <v>637</v>
      </c>
      <c r="C640" s="246"/>
      <c r="D640" s="246"/>
      <c r="E640" s="254"/>
      <c r="F640" s="249"/>
      <c r="G640" s="238"/>
      <c r="J640" s="177" t="str">
        <f>IF(OR(COUNTIF('Sch D2 Validation'!B638:C638,"Fail")&gt;0, AND(COUNTBLANK(C640:E640)=3, OR(NOT(ISBLANK(F640)), NOT(ISBLANK(G640)))), AND(COUNTBLANK(C640:G640)&lt;5,COUNTBLANK(C640:G640)&gt;0)), "Fail", IF(K640="TRUE","Blank (Sch D)","Pass"))</f>
        <v>Blank (Sch D)</v>
      </c>
      <c r="K640" s="177" t="str">
        <f t="shared" si="10"/>
        <v>TRUE</v>
      </c>
    </row>
    <row r="641" spans="2:11" x14ac:dyDescent="0.2">
      <c r="B641" s="91">
        <v>638</v>
      </c>
      <c r="C641" s="246"/>
      <c r="D641" s="246"/>
      <c r="E641" s="254"/>
      <c r="F641" s="249"/>
      <c r="G641" s="238"/>
      <c r="J641" s="177" t="str">
        <f>IF(OR(COUNTIF('Sch D2 Validation'!B639:C639,"Fail")&gt;0, AND(COUNTBLANK(C641:E641)=3, OR(NOT(ISBLANK(F641)), NOT(ISBLANK(G641)))), AND(COUNTBLANK(C641:G641)&lt;5,COUNTBLANK(C641:G641)&gt;0)), "Fail", IF(K641="TRUE","Blank (Sch D)","Pass"))</f>
        <v>Blank (Sch D)</v>
      </c>
      <c r="K641" s="177" t="str">
        <f t="shared" si="10"/>
        <v>TRUE</v>
      </c>
    </row>
    <row r="642" spans="2:11" x14ac:dyDescent="0.2">
      <c r="B642" s="91">
        <v>639</v>
      </c>
      <c r="C642" s="246"/>
      <c r="D642" s="246"/>
      <c r="E642" s="254"/>
      <c r="F642" s="249"/>
      <c r="G642" s="238"/>
      <c r="J642" s="177" t="str">
        <f>IF(OR(COUNTIF('Sch D2 Validation'!B640:C640,"Fail")&gt;0, AND(COUNTBLANK(C642:E642)=3, OR(NOT(ISBLANK(F642)), NOT(ISBLANK(G642)))), AND(COUNTBLANK(C642:G642)&lt;5,COUNTBLANK(C642:G642)&gt;0)), "Fail", IF(K642="TRUE","Blank (Sch D)","Pass"))</f>
        <v>Blank (Sch D)</v>
      </c>
      <c r="K642" s="177" t="str">
        <f t="shared" si="10"/>
        <v>TRUE</v>
      </c>
    </row>
    <row r="643" spans="2:11" x14ac:dyDescent="0.2">
      <c r="B643" s="91">
        <v>640</v>
      </c>
      <c r="C643" s="246"/>
      <c r="D643" s="246"/>
      <c r="E643" s="254"/>
      <c r="F643" s="249"/>
      <c r="G643" s="238"/>
      <c r="J643" s="177" t="str">
        <f>IF(OR(COUNTIF('Sch D2 Validation'!B641:C641,"Fail")&gt;0, AND(COUNTBLANK(C643:E643)=3, OR(NOT(ISBLANK(F643)), NOT(ISBLANK(G643)))), AND(COUNTBLANK(C643:G643)&lt;5,COUNTBLANK(C643:G643)&gt;0)), "Fail", IF(K643="TRUE","Blank (Sch D)","Pass"))</f>
        <v>Blank (Sch D)</v>
      </c>
      <c r="K643" s="177" t="str">
        <f t="shared" si="10"/>
        <v>TRUE</v>
      </c>
    </row>
    <row r="644" spans="2:11" x14ac:dyDescent="0.2">
      <c r="B644" s="91">
        <v>641</v>
      </c>
      <c r="C644" s="246"/>
      <c r="D644" s="246"/>
      <c r="E644" s="254"/>
      <c r="F644" s="249"/>
      <c r="G644" s="238"/>
      <c r="J644" s="177" t="str">
        <f>IF(OR(COUNTIF('Sch D2 Validation'!B642:C642,"Fail")&gt;0, AND(COUNTBLANK(C644:E644)=3, OR(NOT(ISBLANK(F644)), NOT(ISBLANK(G644)))), AND(COUNTBLANK(C644:G644)&lt;5,COUNTBLANK(C644:G644)&gt;0)), "Fail", IF(K644="TRUE","Blank (Sch D)","Pass"))</f>
        <v>Blank (Sch D)</v>
      </c>
      <c r="K644" s="177" t="str">
        <f t="shared" si="10"/>
        <v>TRUE</v>
      </c>
    </row>
    <row r="645" spans="2:11" x14ac:dyDescent="0.2">
      <c r="B645" s="91">
        <v>642</v>
      </c>
      <c r="C645" s="246"/>
      <c r="D645" s="246"/>
      <c r="E645" s="254"/>
      <c r="F645" s="249"/>
      <c r="G645" s="238"/>
      <c r="J645" s="177" t="str">
        <f>IF(OR(COUNTIF('Sch D2 Validation'!B643:C643,"Fail")&gt;0, AND(COUNTBLANK(C645:E645)=3, OR(NOT(ISBLANK(F645)), NOT(ISBLANK(G645)))), AND(COUNTBLANK(C645:G645)&lt;5,COUNTBLANK(C645:G645)&gt;0)), "Fail", IF(K645="TRUE","Blank (Sch D)","Pass"))</f>
        <v>Blank (Sch D)</v>
      </c>
      <c r="K645" s="177" t="str">
        <f t="shared" si="10"/>
        <v>TRUE</v>
      </c>
    </row>
    <row r="646" spans="2:11" x14ac:dyDescent="0.2">
      <c r="B646" s="91">
        <v>643</v>
      </c>
      <c r="C646" s="246"/>
      <c r="D646" s="246"/>
      <c r="E646" s="254"/>
      <c r="F646" s="249"/>
      <c r="G646" s="238"/>
      <c r="J646" s="177" t="str">
        <f>IF(OR(COUNTIF('Sch D2 Validation'!B644:C644,"Fail")&gt;0, AND(COUNTBLANK(C646:E646)=3, OR(NOT(ISBLANK(F646)), NOT(ISBLANK(G646)))), AND(COUNTBLANK(C646:G646)&lt;5,COUNTBLANK(C646:G646)&gt;0)), "Fail", IF(K646="TRUE","Blank (Sch D)","Pass"))</f>
        <v>Blank (Sch D)</v>
      </c>
      <c r="K646" s="177" t="str">
        <f t="shared" si="10"/>
        <v>TRUE</v>
      </c>
    </row>
    <row r="647" spans="2:11" x14ac:dyDescent="0.2">
      <c r="B647" s="91">
        <v>644</v>
      </c>
      <c r="C647" s="246"/>
      <c r="D647" s="246"/>
      <c r="E647" s="254"/>
      <c r="F647" s="249"/>
      <c r="G647" s="238"/>
      <c r="J647" s="177" t="str">
        <f>IF(OR(COUNTIF('Sch D2 Validation'!B645:C645,"Fail")&gt;0, AND(COUNTBLANK(C647:E647)=3, OR(NOT(ISBLANK(F647)), NOT(ISBLANK(G647)))), AND(COUNTBLANK(C647:G647)&lt;5,COUNTBLANK(C647:G647)&gt;0)), "Fail", IF(K647="TRUE","Blank (Sch D)","Pass"))</f>
        <v>Blank (Sch D)</v>
      </c>
      <c r="K647" s="177" t="str">
        <f t="shared" si="10"/>
        <v>TRUE</v>
      </c>
    </row>
    <row r="648" spans="2:11" x14ac:dyDescent="0.2">
      <c r="B648" s="91">
        <v>645</v>
      </c>
      <c r="C648" s="246"/>
      <c r="D648" s="246"/>
      <c r="E648" s="254"/>
      <c r="F648" s="249"/>
      <c r="G648" s="238"/>
      <c r="J648" s="177" t="str">
        <f>IF(OR(COUNTIF('Sch D2 Validation'!B646:C646,"Fail")&gt;0, AND(COUNTBLANK(C648:E648)=3, OR(NOT(ISBLANK(F648)), NOT(ISBLANK(G648)))), AND(COUNTBLANK(C648:G648)&lt;5,COUNTBLANK(C648:G648)&gt;0)), "Fail", IF(K648="TRUE","Blank (Sch D)","Pass"))</f>
        <v>Blank (Sch D)</v>
      </c>
      <c r="K648" s="177" t="str">
        <f t="shared" si="10"/>
        <v>TRUE</v>
      </c>
    </row>
    <row r="649" spans="2:11" x14ac:dyDescent="0.2">
      <c r="B649" s="91">
        <v>646</v>
      </c>
      <c r="C649" s="246"/>
      <c r="D649" s="246"/>
      <c r="E649" s="254"/>
      <c r="F649" s="249"/>
      <c r="G649" s="238"/>
      <c r="J649" s="177" t="str">
        <f>IF(OR(COUNTIF('Sch D2 Validation'!B647:C647,"Fail")&gt;0, AND(COUNTBLANK(C649:E649)=3, OR(NOT(ISBLANK(F649)), NOT(ISBLANK(G649)))), AND(COUNTBLANK(C649:G649)&lt;5,COUNTBLANK(C649:G649)&gt;0)), "Fail", IF(K649="TRUE","Blank (Sch D)","Pass"))</f>
        <v>Blank (Sch D)</v>
      </c>
      <c r="K649" s="177" t="str">
        <f t="shared" si="10"/>
        <v>TRUE</v>
      </c>
    </row>
    <row r="650" spans="2:11" x14ac:dyDescent="0.2">
      <c r="B650" s="91">
        <v>647</v>
      </c>
      <c r="C650" s="246"/>
      <c r="D650" s="246"/>
      <c r="E650" s="254"/>
      <c r="F650" s="249"/>
      <c r="G650" s="238"/>
      <c r="J650" s="177" t="str">
        <f>IF(OR(COUNTIF('Sch D2 Validation'!B648:C648,"Fail")&gt;0, AND(COUNTBLANK(C650:E650)=3, OR(NOT(ISBLANK(F650)), NOT(ISBLANK(G650)))), AND(COUNTBLANK(C650:G650)&lt;5,COUNTBLANK(C650:G650)&gt;0)), "Fail", IF(K650="TRUE","Blank (Sch D)","Pass"))</f>
        <v>Blank (Sch D)</v>
      </c>
      <c r="K650" s="177" t="str">
        <f t="shared" si="10"/>
        <v>TRUE</v>
      </c>
    </row>
    <row r="651" spans="2:11" x14ac:dyDescent="0.2">
      <c r="B651" s="91">
        <v>648</v>
      </c>
      <c r="C651" s="246"/>
      <c r="D651" s="246"/>
      <c r="E651" s="254"/>
      <c r="F651" s="249"/>
      <c r="G651" s="238"/>
      <c r="J651" s="177" t="str">
        <f>IF(OR(COUNTIF('Sch D2 Validation'!B649:C649,"Fail")&gt;0, AND(COUNTBLANK(C651:E651)=3, OR(NOT(ISBLANK(F651)), NOT(ISBLANK(G651)))), AND(COUNTBLANK(C651:G651)&lt;5,COUNTBLANK(C651:G651)&gt;0)), "Fail", IF(K651="TRUE","Blank (Sch D)","Pass"))</f>
        <v>Blank (Sch D)</v>
      </c>
      <c r="K651" s="177" t="str">
        <f t="shared" si="10"/>
        <v>TRUE</v>
      </c>
    </row>
    <row r="652" spans="2:11" x14ac:dyDescent="0.2">
      <c r="B652" s="91">
        <v>649</v>
      </c>
      <c r="C652" s="246"/>
      <c r="D652" s="246"/>
      <c r="E652" s="254"/>
      <c r="F652" s="249"/>
      <c r="G652" s="238"/>
      <c r="J652" s="177" t="str">
        <f>IF(OR(COUNTIF('Sch D2 Validation'!B650:C650,"Fail")&gt;0, AND(COUNTBLANK(C652:E652)=3, OR(NOT(ISBLANK(F652)), NOT(ISBLANK(G652)))), AND(COUNTBLANK(C652:G652)&lt;5,COUNTBLANK(C652:G652)&gt;0)), "Fail", IF(K652="TRUE","Blank (Sch D)","Pass"))</f>
        <v>Blank (Sch D)</v>
      </c>
      <c r="K652" s="177" t="str">
        <f t="shared" si="10"/>
        <v>TRUE</v>
      </c>
    </row>
    <row r="653" spans="2:11" x14ac:dyDescent="0.2">
      <c r="B653" s="91">
        <v>650</v>
      </c>
      <c r="C653" s="246"/>
      <c r="D653" s="246"/>
      <c r="E653" s="254"/>
      <c r="F653" s="249"/>
      <c r="G653" s="238"/>
      <c r="J653" s="177" t="str">
        <f>IF(OR(COUNTIF('Sch D2 Validation'!B651:C651,"Fail")&gt;0, AND(COUNTBLANK(C653:E653)=3, OR(NOT(ISBLANK(F653)), NOT(ISBLANK(G653)))), AND(COUNTBLANK(C653:G653)&lt;5,COUNTBLANK(C653:G653)&gt;0)), "Fail", IF(K653="TRUE","Blank (Sch D)","Pass"))</f>
        <v>Blank (Sch D)</v>
      </c>
      <c r="K653" s="177" t="str">
        <f t="shared" si="10"/>
        <v>TRUE</v>
      </c>
    </row>
    <row r="654" spans="2:11" x14ac:dyDescent="0.2">
      <c r="B654" s="91">
        <v>651</v>
      </c>
      <c r="C654" s="246"/>
      <c r="D654" s="246"/>
      <c r="E654" s="254"/>
      <c r="F654" s="249"/>
      <c r="G654" s="238"/>
      <c r="J654" s="177" t="str">
        <f>IF(OR(COUNTIF('Sch D2 Validation'!B652:C652,"Fail")&gt;0, AND(COUNTBLANK(C654:E654)=3, OR(NOT(ISBLANK(F654)), NOT(ISBLANK(G654)))), AND(COUNTBLANK(C654:G654)&lt;5,COUNTBLANK(C654:G654)&gt;0)), "Fail", IF(K654="TRUE","Blank (Sch D)","Pass"))</f>
        <v>Blank (Sch D)</v>
      </c>
      <c r="K654" s="177" t="str">
        <f t="shared" si="10"/>
        <v>TRUE</v>
      </c>
    </row>
    <row r="655" spans="2:11" x14ac:dyDescent="0.2">
      <c r="B655" s="91">
        <v>652</v>
      </c>
      <c r="C655" s="246"/>
      <c r="D655" s="246"/>
      <c r="E655" s="254"/>
      <c r="F655" s="249"/>
      <c r="G655" s="238"/>
      <c r="J655" s="177" t="str">
        <f>IF(OR(COUNTIF('Sch D2 Validation'!B653:C653,"Fail")&gt;0, AND(COUNTBLANK(C655:E655)=3, OR(NOT(ISBLANK(F655)), NOT(ISBLANK(G655)))), AND(COUNTBLANK(C655:G655)&lt;5,COUNTBLANK(C655:G655)&gt;0)), "Fail", IF(K655="TRUE","Blank (Sch D)","Pass"))</f>
        <v>Blank (Sch D)</v>
      </c>
      <c r="K655" s="177" t="str">
        <f t="shared" si="10"/>
        <v>TRUE</v>
      </c>
    </row>
    <row r="656" spans="2:11" x14ac:dyDescent="0.2">
      <c r="B656" s="91">
        <v>653</v>
      </c>
      <c r="C656" s="246"/>
      <c r="D656" s="246"/>
      <c r="E656" s="254"/>
      <c r="F656" s="249"/>
      <c r="G656" s="238"/>
      <c r="J656" s="177" t="str">
        <f>IF(OR(COUNTIF('Sch D2 Validation'!B654:C654,"Fail")&gt;0, AND(COUNTBLANK(C656:E656)=3, OR(NOT(ISBLANK(F656)), NOT(ISBLANK(G656)))), AND(COUNTBLANK(C656:G656)&lt;5,COUNTBLANK(C656:G656)&gt;0)), "Fail", IF(K656="TRUE","Blank (Sch D)","Pass"))</f>
        <v>Blank (Sch D)</v>
      </c>
      <c r="K656" s="177" t="str">
        <f t="shared" si="10"/>
        <v>TRUE</v>
      </c>
    </row>
    <row r="657" spans="2:11" x14ac:dyDescent="0.2">
      <c r="B657" s="91">
        <v>654</v>
      </c>
      <c r="C657" s="246"/>
      <c r="D657" s="246"/>
      <c r="E657" s="254"/>
      <c r="F657" s="249"/>
      <c r="G657" s="238"/>
      <c r="J657" s="177" t="str">
        <f>IF(OR(COUNTIF('Sch D2 Validation'!B655:C655,"Fail")&gt;0, AND(COUNTBLANK(C657:E657)=3, OR(NOT(ISBLANK(F657)), NOT(ISBLANK(G657)))), AND(COUNTBLANK(C657:G657)&lt;5,COUNTBLANK(C657:G657)&gt;0)), "Fail", IF(K657="TRUE","Blank (Sch D)","Pass"))</f>
        <v>Blank (Sch D)</v>
      </c>
      <c r="K657" s="177" t="str">
        <f t="shared" si="10"/>
        <v>TRUE</v>
      </c>
    </row>
    <row r="658" spans="2:11" x14ac:dyDescent="0.2">
      <c r="B658" s="91">
        <v>655</v>
      </c>
      <c r="C658" s="246"/>
      <c r="D658" s="246"/>
      <c r="E658" s="254"/>
      <c r="F658" s="249"/>
      <c r="G658" s="238"/>
      <c r="J658" s="177" t="str">
        <f>IF(OR(COUNTIF('Sch D2 Validation'!B656:C656,"Fail")&gt;0, AND(COUNTBLANK(C658:E658)=3, OR(NOT(ISBLANK(F658)), NOT(ISBLANK(G658)))), AND(COUNTBLANK(C658:G658)&lt;5,COUNTBLANK(C658:G658)&gt;0)), "Fail", IF(K658="TRUE","Blank (Sch D)","Pass"))</f>
        <v>Blank (Sch D)</v>
      </c>
      <c r="K658" s="177" t="str">
        <f t="shared" si="10"/>
        <v>TRUE</v>
      </c>
    </row>
    <row r="659" spans="2:11" x14ac:dyDescent="0.2">
      <c r="B659" s="91">
        <v>656</v>
      </c>
      <c r="C659" s="246"/>
      <c r="D659" s="246"/>
      <c r="E659" s="254"/>
      <c r="F659" s="249"/>
      <c r="G659" s="238"/>
      <c r="J659" s="177" t="str">
        <f>IF(OR(COUNTIF('Sch D2 Validation'!B657:C657,"Fail")&gt;0, AND(COUNTBLANK(C659:E659)=3, OR(NOT(ISBLANK(F659)), NOT(ISBLANK(G659)))), AND(COUNTBLANK(C659:G659)&lt;5,COUNTBLANK(C659:G659)&gt;0)), "Fail", IF(K659="TRUE","Blank (Sch D)","Pass"))</f>
        <v>Blank (Sch D)</v>
      </c>
      <c r="K659" s="177" t="str">
        <f t="shared" si="10"/>
        <v>TRUE</v>
      </c>
    </row>
    <row r="660" spans="2:11" x14ac:dyDescent="0.2">
      <c r="B660" s="91">
        <v>657</v>
      </c>
      <c r="C660" s="246"/>
      <c r="D660" s="246"/>
      <c r="E660" s="254"/>
      <c r="F660" s="249"/>
      <c r="G660" s="238"/>
      <c r="J660" s="177" t="str">
        <f>IF(OR(COUNTIF('Sch D2 Validation'!B658:C658,"Fail")&gt;0, AND(COUNTBLANK(C660:E660)=3, OR(NOT(ISBLANK(F660)), NOT(ISBLANK(G660)))), AND(COUNTBLANK(C660:G660)&lt;5,COUNTBLANK(C660:G660)&gt;0)), "Fail", IF(K660="TRUE","Blank (Sch D)","Pass"))</f>
        <v>Blank (Sch D)</v>
      </c>
      <c r="K660" s="177" t="str">
        <f t="shared" si="10"/>
        <v>TRUE</v>
      </c>
    </row>
    <row r="661" spans="2:11" x14ac:dyDescent="0.2">
      <c r="B661" s="91">
        <v>658</v>
      </c>
      <c r="C661" s="246"/>
      <c r="D661" s="246"/>
      <c r="E661" s="254"/>
      <c r="F661" s="249"/>
      <c r="G661" s="238"/>
      <c r="J661" s="177" t="str">
        <f>IF(OR(COUNTIF('Sch D2 Validation'!B659:C659,"Fail")&gt;0, AND(COUNTBLANK(C661:E661)=3, OR(NOT(ISBLANK(F661)), NOT(ISBLANK(G661)))), AND(COUNTBLANK(C661:G661)&lt;5,COUNTBLANK(C661:G661)&gt;0)), "Fail", IF(K661="TRUE","Blank (Sch D)","Pass"))</f>
        <v>Blank (Sch D)</v>
      </c>
      <c r="K661" s="177" t="str">
        <f t="shared" si="10"/>
        <v>TRUE</v>
      </c>
    </row>
    <row r="662" spans="2:11" x14ac:dyDescent="0.2">
      <c r="B662" s="91">
        <v>659</v>
      </c>
      <c r="C662" s="246"/>
      <c r="D662" s="246"/>
      <c r="E662" s="254"/>
      <c r="F662" s="249"/>
      <c r="G662" s="238"/>
      <c r="J662" s="177" t="str">
        <f>IF(OR(COUNTIF('Sch D2 Validation'!B660:C660,"Fail")&gt;0, AND(COUNTBLANK(C662:E662)=3, OR(NOT(ISBLANK(F662)), NOT(ISBLANK(G662)))), AND(COUNTBLANK(C662:G662)&lt;5,COUNTBLANK(C662:G662)&gt;0)), "Fail", IF(K662="TRUE","Blank (Sch D)","Pass"))</f>
        <v>Blank (Sch D)</v>
      </c>
      <c r="K662" s="177" t="str">
        <f t="shared" si="10"/>
        <v>TRUE</v>
      </c>
    </row>
    <row r="663" spans="2:11" x14ac:dyDescent="0.2">
      <c r="B663" s="91">
        <v>660</v>
      </c>
      <c r="C663" s="246"/>
      <c r="D663" s="246"/>
      <c r="E663" s="254"/>
      <c r="F663" s="249"/>
      <c r="G663" s="238"/>
      <c r="J663" s="177" t="str">
        <f>IF(OR(COUNTIF('Sch D2 Validation'!B661:C661,"Fail")&gt;0, AND(COUNTBLANK(C663:E663)=3, OR(NOT(ISBLANK(F663)), NOT(ISBLANK(G663)))), AND(COUNTBLANK(C663:G663)&lt;5,COUNTBLANK(C663:G663)&gt;0)), "Fail", IF(K663="TRUE","Blank (Sch D)","Pass"))</f>
        <v>Blank (Sch D)</v>
      </c>
      <c r="K663" s="177" t="str">
        <f t="shared" si="10"/>
        <v>TRUE</v>
      </c>
    </row>
    <row r="664" spans="2:11" x14ac:dyDescent="0.2">
      <c r="B664" s="91">
        <v>661</v>
      </c>
      <c r="C664" s="246"/>
      <c r="D664" s="246"/>
      <c r="E664" s="254"/>
      <c r="F664" s="249"/>
      <c r="G664" s="238"/>
      <c r="J664" s="177" t="str">
        <f>IF(OR(COUNTIF('Sch D2 Validation'!B662:C662,"Fail")&gt;0, AND(COUNTBLANK(C664:E664)=3, OR(NOT(ISBLANK(F664)), NOT(ISBLANK(G664)))), AND(COUNTBLANK(C664:G664)&lt;5,COUNTBLANK(C664:G664)&gt;0)), "Fail", IF(K664="TRUE","Blank (Sch D)","Pass"))</f>
        <v>Blank (Sch D)</v>
      </c>
      <c r="K664" s="177" t="str">
        <f t="shared" si="10"/>
        <v>TRUE</v>
      </c>
    </row>
    <row r="665" spans="2:11" x14ac:dyDescent="0.2">
      <c r="B665" s="91">
        <v>662</v>
      </c>
      <c r="C665" s="246"/>
      <c r="D665" s="246"/>
      <c r="E665" s="254"/>
      <c r="F665" s="249"/>
      <c r="G665" s="238"/>
      <c r="J665" s="177" t="str">
        <f>IF(OR(COUNTIF('Sch D2 Validation'!B663:C663,"Fail")&gt;0, AND(COUNTBLANK(C665:E665)=3, OR(NOT(ISBLANK(F665)), NOT(ISBLANK(G665)))), AND(COUNTBLANK(C665:G665)&lt;5,COUNTBLANK(C665:G665)&gt;0)), "Fail", IF(K665="TRUE","Blank (Sch D)","Pass"))</f>
        <v>Blank (Sch D)</v>
      </c>
      <c r="K665" s="177" t="str">
        <f t="shared" si="10"/>
        <v>TRUE</v>
      </c>
    </row>
    <row r="666" spans="2:11" x14ac:dyDescent="0.2">
      <c r="B666" s="91">
        <v>663</v>
      </c>
      <c r="C666" s="246"/>
      <c r="D666" s="246"/>
      <c r="E666" s="254"/>
      <c r="F666" s="249"/>
      <c r="G666" s="238"/>
      <c r="J666" s="177" t="str">
        <f>IF(OR(COUNTIF('Sch D2 Validation'!B664:C664,"Fail")&gt;0, AND(COUNTBLANK(C666:E666)=3, OR(NOT(ISBLANK(F666)), NOT(ISBLANK(G666)))), AND(COUNTBLANK(C666:G666)&lt;5,COUNTBLANK(C666:G666)&gt;0)), "Fail", IF(K666="TRUE","Blank (Sch D)","Pass"))</f>
        <v>Blank (Sch D)</v>
      </c>
      <c r="K666" s="177" t="str">
        <f t="shared" si="10"/>
        <v>TRUE</v>
      </c>
    </row>
    <row r="667" spans="2:11" x14ac:dyDescent="0.2">
      <c r="B667" s="91">
        <v>664</v>
      </c>
      <c r="C667" s="246"/>
      <c r="D667" s="246"/>
      <c r="E667" s="254"/>
      <c r="F667" s="249"/>
      <c r="G667" s="238"/>
      <c r="J667" s="177" t="str">
        <f>IF(OR(COUNTIF('Sch D2 Validation'!B665:C665,"Fail")&gt;0, AND(COUNTBLANK(C667:E667)=3, OR(NOT(ISBLANK(F667)), NOT(ISBLANK(G667)))), AND(COUNTBLANK(C667:G667)&lt;5,COUNTBLANK(C667:G667)&gt;0)), "Fail", IF(K667="TRUE","Blank (Sch D)","Pass"))</f>
        <v>Blank (Sch D)</v>
      </c>
      <c r="K667" s="177" t="str">
        <f t="shared" si="10"/>
        <v>TRUE</v>
      </c>
    </row>
    <row r="668" spans="2:11" x14ac:dyDescent="0.2">
      <c r="B668" s="91">
        <v>665</v>
      </c>
      <c r="C668" s="246"/>
      <c r="D668" s="246"/>
      <c r="E668" s="254"/>
      <c r="F668" s="249"/>
      <c r="G668" s="238"/>
      <c r="J668" s="177" t="str">
        <f>IF(OR(COUNTIF('Sch D2 Validation'!B666:C666,"Fail")&gt;0, AND(COUNTBLANK(C668:E668)=3, OR(NOT(ISBLANK(F668)), NOT(ISBLANK(G668)))), AND(COUNTBLANK(C668:G668)&lt;5,COUNTBLANK(C668:G668)&gt;0)), "Fail", IF(K668="TRUE","Blank (Sch D)","Pass"))</f>
        <v>Blank (Sch D)</v>
      </c>
      <c r="K668" s="177" t="str">
        <f t="shared" si="10"/>
        <v>TRUE</v>
      </c>
    </row>
    <row r="669" spans="2:11" x14ac:dyDescent="0.2">
      <c r="B669" s="91">
        <v>666</v>
      </c>
      <c r="C669" s="246"/>
      <c r="D669" s="246"/>
      <c r="E669" s="254"/>
      <c r="F669" s="249"/>
      <c r="G669" s="238"/>
      <c r="J669" s="177" t="str">
        <f>IF(OR(COUNTIF('Sch D2 Validation'!B667:C667,"Fail")&gt;0, AND(COUNTBLANK(C669:E669)=3, OR(NOT(ISBLANK(F669)), NOT(ISBLANK(G669)))), AND(COUNTBLANK(C669:G669)&lt;5,COUNTBLANK(C669:G669)&gt;0)), "Fail", IF(K669="TRUE","Blank (Sch D)","Pass"))</f>
        <v>Blank (Sch D)</v>
      </c>
      <c r="K669" s="177" t="str">
        <f t="shared" si="10"/>
        <v>TRUE</v>
      </c>
    </row>
    <row r="670" spans="2:11" x14ac:dyDescent="0.2">
      <c r="B670" s="91">
        <v>667</v>
      </c>
      <c r="C670" s="246"/>
      <c r="D670" s="246"/>
      <c r="E670" s="254"/>
      <c r="F670" s="249"/>
      <c r="G670" s="238"/>
      <c r="J670" s="177" t="str">
        <f>IF(OR(COUNTIF('Sch D2 Validation'!B668:C668,"Fail")&gt;0, AND(COUNTBLANK(C670:E670)=3, OR(NOT(ISBLANK(F670)), NOT(ISBLANK(G670)))), AND(COUNTBLANK(C670:G670)&lt;5,COUNTBLANK(C670:G670)&gt;0)), "Fail", IF(K670="TRUE","Blank (Sch D)","Pass"))</f>
        <v>Blank (Sch D)</v>
      </c>
      <c r="K670" s="177" t="str">
        <f t="shared" si="10"/>
        <v>TRUE</v>
      </c>
    </row>
    <row r="671" spans="2:11" x14ac:dyDescent="0.2">
      <c r="B671" s="91">
        <v>668</v>
      </c>
      <c r="C671" s="246"/>
      <c r="D671" s="246"/>
      <c r="E671" s="254"/>
      <c r="F671" s="249"/>
      <c r="G671" s="238"/>
      <c r="J671" s="177" t="str">
        <f>IF(OR(COUNTIF('Sch D2 Validation'!B669:C669,"Fail")&gt;0, AND(COUNTBLANK(C671:E671)=3, OR(NOT(ISBLANK(F671)), NOT(ISBLANK(G671)))), AND(COUNTBLANK(C671:G671)&lt;5,COUNTBLANK(C671:G671)&gt;0)), "Fail", IF(K671="TRUE","Blank (Sch D)","Pass"))</f>
        <v>Blank (Sch D)</v>
      </c>
      <c r="K671" s="177" t="str">
        <f t="shared" si="10"/>
        <v>TRUE</v>
      </c>
    </row>
    <row r="672" spans="2:11" x14ac:dyDescent="0.2">
      <c r="B672" s="91">
        <v>669</v>
      </c>
      <c r="C672" s="246"/>
      <c r="D672" s="246"/>
      <c r="E672" s="254"/>
      <c r="F672" s="249"/>
      <c r="G672" s="238"/>
      <c r="J672" s="177" t="str">
        <f>IF(OR(COUNTIF('Sch D2 Validation'!B670:C670,"Fail")&gt;0, AND(COUNTBLANK(C672:E672)=3, OR(NOT(ISBLANK(F672)), NOT(ISBLANK(G672)))), AND(COUNTBLANK(C672:G672)&lt;5,COUNTBLANK(C672:G672)&gt;0)), "Fail", IF(K672="TRUE","Blank (Sch D)","Pass"))</f>
        <v>Blank (Sch D)</v>
      </c>
      <c r="K672" s="177" t="str">
        <f t="shared" si="10"/>
        <v>TRUE</v>
      </c>
    </row>
    <row r="673" spans="2:11" x14ac:dyDescent="0.2">
      <c r="B673" s="91">
        <v>670</v>
      </c>
      <c r="C673" s="246"/>
      <c r="D673" s="246"/>
      <c r="E673" s="254"/>
      <c r="F673" s="249"/>
      <c r="G673" s="238"/>
      <c r="J673" s="177" t="str">
        <f>IF(OR(COUNTIF('Sch D2 Validation'!B671:C671,"Fail")&gt;0, AND(COUNTBLANK(C673:E673)=3, OR(NOT(ISBLANK(F673)), NOT(ISBLANK(G673)))), AND(COUNTBLANK(C673:G673)&lt;5,COUNTBLANK(C673:G673)&gt;0)), "Fail", IF(K673="TRUE","Blank (Sch D)","Pass"))</f>
        <v>Blank (Sch D)</v>
      </c>
      <c r="K673" s="177" t="str">
        <f t="shared" si="10"/>
        <v>TRUE</v>
      </c>
    </row>
    <row r="674" spans="2:11" x14ac:dyDescent="0.2">
      <c r="B674" s="91">
        <v>671</v>
      </c>
      <c r="C674" s="246"/>
      <c r="D674" s="246"/>
      <c r="E674" s="254"/>
      <c r="F674" s="249"/>
      <c r="G674" s="238"/>
      <c r="J674" s="177" t="str">
        <f>IF(OR(COUNTIF('Sch D2 Validation'!B672:C672,"Fail")&gt;0, AND(COUNTBLANK(C674:E674)=3, OR(NOT(ISBLANK(F674)), NOT(ISBLANK(G674)))), AND(COUNTBLANK(C674:G674)&lt;5,COUNTBLANK(C674:G674)&gt;0)), "Fail", IF(K674="TRUE","Blank (Sch D)","Pass"))</f>
        <v>Blank (Sch D)</v>
      </c>
      <c r="K674" s="177" t="str">
        <f t="shared" si="10"/>
        <v>TRUE</v>
      </c>
    </row>
    <row r="675" spans="2:11" x14ac:dyDescent="0.2">
      <c r="B675" s="91">
        <v>672</v>
      </c>
      <c r="C675" s="246"/>
      <c r="D675" s="246"/>
      <c r="E675" s="254"/>
      <c r="F675" s="249"/>
      <c r="G675" s="238"/>
      <c r="J675" s="177" t="str">
        <f>IF(OR(COUNTIF('Sch D2 Validation'!B673:C673,"Fail")&gt;0, AND(COUNTBLANK(C675:E675)=3, OR(NOT(ISBLANK(F675)), NOT(ISBLANK(G675)))), AND(COUNTBLANK(C675:G675)&lt;5,COUNTBLANK(C675:G675)&gt;0)), "Fail", IF(K675="TRUE","Blank (Sch D)","Pass"))</f>
        <v>Blank (Sch D)</v>
      </c>
      <c r="K675" s="177" t="str">
        <f t="shared" si="10"/>
        <v>TRUE</v>
      </c>
    </row>
    <row r="676" spans="2:11" x14ac:dyDescent="0.2">
      <c r="B676" s="91">
        <v>673</v>
      </c>
      <c r="C676" s="246"/>
      <c r="D676" s="246"/>
      <c r="E676" s="254"/>
      <c r="F676" s="249"/>
      <c r="G676" s="238"/>
      <c r="J676" s="177" t="str">
        <f>IF(OR(COUNTIF('Sch D2 Validation'!B674:C674,"Fail")&gt;0, AND(COUNTBLANK(C676:E676)=3, OR(NOT(ISBLANK(F676)), NOT(ISBLANK(G676)))), AND(COUNTBLANK(C676:G676)&lt;5,COUNTBLANK(C676:G676)&gt;0)), "Fail", IF(K676="TRUE","Blank (Sch D)","Pass"))</f>
        <v>Blank (Sch D)</v>
      </c>
      <c r="K676" s="177" t="str">
        <f t="shared" si="10"/>
        <v>TRUE</v>
      </c>
    </row>
    <row r="677" spans="2:11" x14ac:dyDescent="0.2">
      <c r="B677" s="91">
        <v>674</v>
      </c>
      <c r="C677" s="246"/>
      <c r="D677" s="246"/>
      <c r="E677" s="254"/>
      <c r="F677" s="249"/>
      <c r="G677" s="238"/>
      <c r="J677" s="177" t="str">
        <f>IF(OR(COUNTIF('Sch D2 Validation'!B675:C675,"Fail")&gt;0, AND(COUNTBLANK(C677:E677)=3, OR(NOT(ISBLANK(F677)), NOT(ISBLANK(G677)))), AND(COUNTBLANK(C677:G677)&lt;5,COUNTBLANK(C677:G677)&gt;0)), "Fail", IF(K677="TRUE","Blank (Sch D)","Pass"))</f>
        <v>Blank (Sch D)</v>
      </c>
      <c r="K677" s="177" t="str">
        <f t="shared" si="10"/>
        <v>TRUE</v>
      </c>
    </row>
    <row r="678" spans="2:11" x14ac:dyDescent="0.2">
      <c r="B678" s="91">
        <v>675</v>
      </c>
      <c r="C678" s="246"/>
      <c r="D678" s="246"/>
      <c r="E678" s="254"/>
      <c r="F678" s="249"/>
      <c r="G678" s="238"/>
      <c r="J678" s="177" t="str">
        <f>IF(OR(COUNTIF('Sch D2 Validation'!B676:C676,"Fail")&gt;0, AND(COUNTBLANK(C678:E678)=3, OR(NOT(ISBLANK(F678)), NOT(ISBLANK(G678)))), AND(COUNTBLANK(C678:G678)&lt;5,COUNTBLANK(C678:G678)&gt;0)), "Fail", IF(K678="TRUE","Blank (Sch D)","Pass"))</f>
        <v>Blank (Sch D)</v>
      </c>
      <c r="K678" s="177" t="str">
        <f t="shared" si="10"/>
        <v>TRUE</v>
      </c>
    </row>
    <row r="679" spans="2:11" x14ac:dyDescent="0.2">
      <c r="B679" s="91">
        <v>676</v>
      </c>
      <c r="C679" s="246"/>
      <c r="D679" s="246"/>
      <c r="E679" s="254"/>
      <c r="F679" s="249"/>
      <c r="G679" s="238"/>
      <c r="J679" s="177" t="str">
        <f>IF(OR(COUNTIF('Sch D2 Validation'!B677:C677,"Fail")&gt;0, AND(COUNTBLANK(C679:E679)=3, OR(NOT(ISBLANK(F679)), NOT(ISBLANK(G679)))), AND(COUNTBLANK(C679:G679)&lt;5,COUNTBLANK(C679:G679)&gt;0)), "Fail", IF(K679="TRUE","Blank (Sch D)","Pass"))</f>
        <v>Blank (Sch D)</v>
      </c>
      <c r="K679" s="177" t="str">
        <f t="shared" si="10"/>
        <v>TRUE</v>
      </c>
    </row>
    <row r="680" spans="2:11" x14ac:dyDescent="0.2">
      <c r="B680" s="91">
        <v>677</v>
      </c>
      <c r="C680" s="246"/>
      <c r="D680" s="246"/>
      <c r="E680" s="254"/>
      <c r="F680" s="249"/>
      <c r="G680" s="238"/>
      <c r="J680" s="177" t="str">
        <f>IF(OR(COUNTIF('Sch D2 Validation'!B678:C678,"Fail")&gt;0, AND(COUNTBLANK(C680:E680)=3, OR(NOT(ISBLANK(F680)), NOT(ISBLANK(G680)))), AND(COUNTBLANK(C680:G680)&lt;5,COUNTBLANK(C680:G680)&gt;0)), "Fail", IF(K680="TRUE","Blank (Sch D)","Pass"))</f>
        <v>Blank (Sch D)</v>
      </c>
      <c r="K680" s="177" t="str">
        <f t="shared" si="10"/>
        <v>TRUE</v>
      </c>
    </row>
    <row r="681" spans="2:11" x14ac:dyDescent="0.2">
      <c r="B681" s="91">
        <v>678</v>
      </c>
      <c r="C681" s="246"/>
      <c r="D681" s="246"/>
      <c r="E681" s="254"/>
      <c r="F681" s="249"/>
      <c r="G681" s="238"/>
      <c r="J681" s="177" t="str">
        <f>IF(OR(COUNTIF('Sch D2 Validation'!B679:C679,"Fail")&gt;0, AND(COUNTBLANK(C681:E681)=3, OR(NOT(ISBLANK(F681)), NOT(ISBLANK(G681)))), AND(COUNTBLANK(C681:G681)&lt;5,COUNTBLANK(C681:G681)&gt;0)), "Fail", IF(K681="TRUE","Blank (Sch D)","Pass"))</f>
        <v>Blank (Sch D)</v>
      </c>
      <c r="K681" s="177" t="str">
        <f t="shared" si="10"/>
        <v>TRUE</v>
      </c>
    </row>
    <row r="682" spans="2:11" x14ac:dyDescent="0.2">
      <c r="B682" s="91">
        <v>679</v>
      </c>
      <c r="C682" s="246"/>
      <c r="D682" s="246"/>
      <c r="E682" s="254"/>
      <c r="F682" s="249"/>
      <c r="G682" s="238"/>
      <c r="J682" s="177" t="str">
        <f>IF(OR(COUNTIF('Sch D2 Validation'!B680:C680,"Fail")&gt;0, AND(COUNTBLANK(C682:E682)=3, OR(NOT(ISBLANK(F682)), NOT(ISBLANK(G682)))), AND(COUNTBLANK(C682:G682)&lt;5,COUNTBLANK(C682:G682)&gt;0)), "Fail", IF(K682="TRUE","Blank (Sch D)","Pass"))</f>
        <v>Blank (Sch D)</v>
      </c>
      <c r="K682" s="177" t="str">
        <f t="shared" si="10"/>
        <v>TRUE</v>
      </c>
    </row>
    <row r="683" spans="2:11" x14ac:dyDescent="0.2">
      <c r="B683" s="91">
        <v>680</v>
      </c>
      <c r="C683" s="246"/>
      <c r="D683" s="246"/>
      <c r="E683" s="254"/>
      <c r="F683" s="249"/>
      <c r="G683" s="238"/>
      <c r="J683" s="177" t="str">
        <f>IF(OR(COUNTIF('Sch D2 Validation'!B681:C681,"Fail")&gt;0, AND(COUNTBLANK(C683:E683)=3, OR(NOT(ISBLANK(F683)), NOT(ISBLANK(G683)))), AND(COUNTBLANK(C683:G683)&lt;5,COUNTBLANK(C683:G683)&gt;0)), "Fail", IF(K683="TRUE","Blank (Sch D)","Pass"))</f>
        <v>Blank (Sch D)</v>
      </c>
      <c r="K683" s="177" t="str">
        <f t="shared" si="10"/>
        <v>TRUE</v>
      </c>
    </row>
    <row r="684" spans="2:11" x14ac:dyDescent="0.2">
      <c r="B684" s="91">
        <v>681</v>
      </c>
      <c r="C684" s="246"/>
      <c r="D684" s="246"/>
      <c r="E684" s="254"/>
      <c r="F684" s="249"/>
      <c r="G684" s="238"/>
      <c r="J684" s="177" t="str">
        <f>IF(OR(COUNTIF('Sch D2 Validation'!B682:C682,"Fail")&gt;0, AND(COUNTBLANK(C684:E684)=3, OR(NOT(ISBLANK(F684)), NOT(ISBLANK(G684)))), AND(COUNTBLANK(C684:G684)&lt;5,COUNTBLANK(C684:G684)&gt;0)), "Fail", IF(K684="TRUE","Blank (Sch D)","Pass"))</f>
        <v>Blank (Sch D)</v>
      </c>
      <c r="K684" s="177" t="str">
        <f t="shared" si="10"/>
        <v>TRUE</v>
      </c>
    </row>
    <row r="685" spans="2:11" x14ac:dyDescent="0.2">
      <c r="B685" s="91">
        <v>682</v>
      </c>
      <c r="C685" s="246"/>
      <c r="D685" s="246"/>
      <c r="E685" s="254"/>
      <c r="F685" s="249"/>
      <c r="G685" s="238"/>
      <c r="J685" s="177" t="str">
        <f>IF(OR(COUNTIF('Sch D2 Validation'!B683:C683,"Fail")&gt;0, AND(COUNTBLANK(C685:E685)=3, OR(NOT(ISBLANK(F685)), NOT(ISBLANK(G685)))), AND(COUNTBLANK(C685:G685)&lt;5,COUNTBLANK(C685:G685)&gt;0)), "Fail", IF(K685="TRUE","Blank (Sch D)","Pass"))</f>
        <v>Blank (Sch D)</v>
      </c>
      <c r="K685" s="177" t="str">
        <f t="shared" si="10"/>
        <v>TRUE</v>
      </c>
    </row>
    <row r="686" spans="2:11" x14ac:dyDescent="0.2">
      <c r="B686" s="91">
        <v>683</v>
      </c>
      <c r="C686" s="246"/>
      <c r="D686" s="246"/>
      <c r="E686" s="254"/>
      <c r="F686" s="249"/>
      <c r="G686" s="238"/>
      <c r="J686" s="177" t="str">
        <f>IF(OR(COUNTIF('Sch D2 Validation'!B684:C684,"Fail")&gt;0, AND(COUNTBLANK(C686:E686)=3, OR(NOT(ISBLANK(F686)), NOT(ISBLANK(G686)))), AND(COUNTBLANK(C686:G686)&lt;5,COUNTBLANK(C686:G686)&gt;0)), "Fail", IF(K686="TRUE","Blank (Sch D)","Pass"))</f>
        <v>Blank (Sch D)</v>
      </c>
      <c r="K686" s="177" t="str">
        <f t="shared" si="10"/>
        <v>TRUE</v>
      </c>
    </row>
    <row r="687" spans="2:11" x14ac:dyDescent="0.2">
      <c r="B687" s="91">
        <v>684</v>
      </c>
      <c r="C687" s="246"/>
      <c r="D687" s="246"/>
      <c r="E687" s="254"/>
      <c r="F687" s="249"/>
      <c r="G687" s="238"/>
      <c r="J687" s="177" t="str">
        <f>IF(OR(COUNTIF('Sch D2 Validation'!B685:C685,"Fail")&gt;0, AND(COUNTBLANK(C687:E687)=3, OR(NOT(ISBLANK(F687)), NOT(ISBLANK(G687)))), AND(COUNTBLANK(C687:G687)&lt;5,COUNTBLANK(C687:G687)&gt;0)), "Fail", IF(K687="TRUE","Blank (Sch D)","Pass"))</f>
        <v>Blank (Sch D)</v>
      </c>
      <c r="K687" s="177" t="str">
        <f t="shared" si="10"/>
        <v>TRUE</v>
      </c>
    </row>
    <row r="688" spans="2:11" x14ac:dyDescent="0.2">
      <c r="B688" s="91">
        <v>685</v>
      </c>
      <c r="C688" s="246"/>
      <c r="D688" s="246"/>
      <c r="E688" s="254"/>
      <c r="F688" s="249"/>
      <c r="G688" s="238"/>
      <c r="J688" s="177" t="str">
        <f>IF(OR(COUNTIF('Sch D2 Validation'!B686:C686,"Fail")&gt;0, AND(COUNTBLANK(C688:E688)=3, OR(NOT(ISBLANK(F688)), NOT(ISBLANK(G688)))), AND(COUNTBLANK(C688:G688)&lt;5,COUNTBLANK(C688:G688)&gt;0)), "Fail", IF(K688="TRUE","Blank (Sch D)","Pass"))</f>
        <v>Blank (Sch D)</v>
      </c>
      <c r="K688" s="177" t="str">
        <f t="shared" ref="K688:K751" si="11">IF(COUNTBLANK(C688:G688)=5,"TRUE","FALSE")</f>
        <v>TRUE</v>
      </c>
    </row>
    <row r="689" spans="2:11" x14ac:dyDescent="0.2">
      <c r="B689" s="91">
        <v>686</v>
      </c>
      <c r="C689" s="246"/>
      <c r="D689" s="246"/>
      <c r="E689" s="254"/>
      <c r="F689" s="249"/>
      <c r="G689" s="238"/>
      <c r="J689" s="177" t="str">
        <f>IF(OR(COUNTIF('Sch D2 Validation'!B687:C687,"Fail")&gt;0, AND(COUNTBLANK(C689:E689)=3, OR(NOT(ISBLANK(F689)), NOT(ISBLANK(G689)))), AND(COUNTBLANK(C689:G689)&lt;5,COUNTBLANK(C689:G689)&gt;0)), "Fail", IF(K689="TRUE","Blank (Sch D)","Pass"))</f>
        <v>Blank (Sch D)</v>
      </c>
      <c r="K689" s="177" t="str">
        <f t="shared" si="11"/>
        <v>TRUE</v>
      </c>
    </row>
    <row r="690" spans="2:11" x14ac:dyDescent="0.2">
      <c r="B690" s="91">
        <v>687</v>
      </c>
      <c r="C690" s="246"/>
      <c r="D690" s="246"/>
      <c r="E690" s="254"/>
      <c r="F690" s="249"/>
      <c r="G690" s="238"/>
      <c r="J690" s="177" t="str">
        <f>IF(OR(COUNTIF('Sch D2 Validation'!B688:C688,"Fail")&gt;0, AND(COUNTBLANK(C690:E690)=3, OR(NOT(ISBLANK(F690)), NOT(ISBLANK(G690)))), AND(COUNTBLANK(C690:G690)&lt;5,COUNTBLANK(C690:G690)&gt;0)), "Fail", IF(K690="TRUE","Blank (Sch D)","Pass"))</f>
        <v>Blank (Sch D)</v>
      </c>
      <c r="K690" s="177" t="str">
        <f t="shared" si="11"/>
        <v>TRUE</v>
      </c>
    </row>
    <row r="691" spans="2:11" x14ac:dyDescent="0.2">
      <c r="B691" s="91">
        <v>688</v>
      </c>
      <c r="C691" s="246"/>
      <c r="D691" s="246"/>
      <c r="E691" s="254"/>
      <c r="F691" s="249"/>
      <c r="G691" s="238"/>
      <c r="J691" s="177" t="str">
        <f>IF(OR(COUNTIF('Sch D2 Validation'!B689:C689,"Fail")&gt;0, AND(COUNTBLANK(C691:E691)=3, OR(NOT(ISBLANK(F691)), NOT(ISBLANK(G691)))), AND(COUNTBLANK(C691:G691)&lt;5,COUNTBLANK(C691:G691)&gt;0)), "Fail", IF(K691="TRUE","Blank (Sch D)","Pass"))</f>
        <v>Blank (Sch D)</v>
      </c>
      <c r="K691" s="177" t="str">
        <f t="shared" si="11"/>
        <v>TRUE</v>
      </c>
    </row>
    <row r="692" spans="2:11" x14ac:dyDescent="0.2">
      <c r="B692" s="91">
        <v>689</v>
      </c>
      <c r="C692" s="246"/>
      <c r="D692" s="246"/>
      <c r="E692" s="254"/>
      <c r="F692" s="249"/>
      <c r="G692" s="238"/>
      <c r="J692" s="177" t="str">
        <f>IF(OR(COUNTIF('Sch D2 Validation'!B690:C690,"Fail")&gt;0, AND(COUNTBLANK(C692:E692)=3, OR(NOT(ISBLANK(F692)), NOT(ISBLANK(G692)))), AND(COUNTBLANK(C692:G692)&lt;5,COUNTBLANK(C692:G692)&gt;0)), "Fail", IF(K692="TRUE","Blank (Sch D)","Pass"))</f>
        <v>Blank (Sch D)</v>
      </c>
      <c r="K692" s="177" t="str">
        <f t="shared" si="11"/>
        <v>TRUE</v>
      </c>
    </row>
    <row r="693" spans="2:11" x14ac:dyDescent="0.2">
      <c r="B693" s="91">
        <v>690</v>
      </c>
      <c r="C693" s="246"/>
      <c r="D693" s="246"/>
      <c r="E693" s="254"/>
      <c r="F693" s="249"/>
      <c r="G693" s="238"/>
      <c r="J693" s="177" t="str">
        <f>IF(OR(COUNTIF('Sch D2 Validation'!B691:C691,"Fail")&gt;0, AND(COUNTBLANK(C693:E693)=3, OR(NOT(ISBLANK(F693)), NOT(ISBLANK(G693)))), AND(COUNTBLANK(C693:G693)&lt;5,COUNTBLANK(C693:G693)&gt;0)), "Fail", IF(K693="TRUE","Blank (Sch D)","Pass"))</f>
        <v>Blank (Sch D)</v>
      </c>
      <c r="K693" s="177" t="str">
        <f t="shared" si="11"/>
        <v>TRUE</v>
      </c>
    </row>
    <row r="694" spans="2:11" x14ac:dyDescent="0.2">
      <c r="B694" s="91">
        <v>691</v>
      </c>
      <c r="C694" s="246"/>
      <c r="D694" s="246"/>
      <c r="E694" s="254"/>
      <c r="F694" s="249"/>
      <c r="G694" s="238"/>
      <c r="J694" s="177" t="str">
        <f>IF(OR(COUNTIF('Sch D2 Validation'!B692:C692,"Fail")&gt;0, AND(COUNTBLANK(C694:E694)=3, OR(NOT(ISBLANK(F694)), NOT(ISBLANK(G694)))), AND(COUNTBLANK(C694:G694)&lt;5,COUNTBLANK(C694:G694)&gt;0)), "Fail", IF(K694="TRUE","Blank (Sch D)","Pass"))</f>
        <v>Blank (Sch D)</v>
      </c>
      <c r="K694" s="177" t="str">
        <f t="shared" si="11"/>
        <v>TRUE</v>
      </c>
    </row>
    <row r="695" spans="2:11" x14ac:dyDescent="0.2">
      <c r="B695" s="91">
        <v>692</v>
      </c>
      <c r="C695" s="246"/>
      <c r="D695" s="246"/>
      <c r="E695" s="254"/>
      <c r="F695" s="249"/>
      <c r="G695" s="238"/>
      <c r="J695" s="177" t="str">
        <f>IF(OR(COUNTIF('Sch D2 Validation'!B693:C693,"Fail")&gt;0, AND(COUNTBLANK(C695:E695)=3, OR(NOT(ISBLANK(F695)), NOT(ISBLANK(G695)))), AND(COUNTBLANK(C695:G695)&lt;5,COUNTBLANK(C695:G695)&gt;0)), "Fail", IF(K695="TRUE","Blank (Sch D)","Pass"))</f>
        <v>Blank (Sch D)</v>
      </c>
      <c r="K695" s="177" t="str">
        <f t="shared" si="11"/>
        <v>TRUE</v>
      </c>
    </row>
    <row r="696" spans="2:11" x14ac:dyDescent="0.2">
      <c r="B696" s="91">
        <v>693</v>
      </c>
      <c r="C696" s="246"/>
      <c r="D696" s="246"/>
      <c r="E696" s="254"/>
      <c r="F696" s="249"/>
      <c r="G696" s="238"/>
      <c r="J696" s="177" t="str">
        <f>IF(OR(COUNTIF('Sch D2 Validation'!B694:C694,"Fail")&gt;0, AND(COUNTBLANK(C696:E696)=3, OR(NOT(ISBLANK(F696)), NOT(ISBLANK(G696)))), AND(COUNTBLANK(C696:G696)&lt;5,COUNTBLANK(C696:G696)&gt;0)), "Fail", IF(K696="TRUE","Blank (Sch D)","Pass"))</f>
        <v>Blank (Sch D)</v>
      </c>
      <c r="K696" s="177" t="str">
        <f t="shared" si="11"/>
        <v>TRUE</v>
      </c>
    </row>
    <row r="697" spans="2:11" x14ac:dyDescent="0.2">
      <c r="B697" s="91">
        <v>694</v>
      </c>
      <c r="C697" s="246"/>
      <c r="D697" s="246"/>
      <c r="E697" s="254"/>
      <c r="F697" s="249"/>
      <c r="G697" s="238"/>
      <c r="J697" s="177" t="str">
        <f>IF(OR(COUNTIF('Sch D2 Validation'!B695:C695,"Fail")&gt;0, AND(COUNTBLANK(C697:E697)=3, OR(NOT(ISBLANK(F697)), NOT(ISBLANK(G697)))), AND(COUNTBLANK(C697:G697)&lt;5,COUNTBLANK(C697:G697)&gt;0)), "Fail", IF(K697="TRUE","Blank (Sch D)","Pass"))</f>
        <v>Blank (Sch D)</v>
      </c>
      <c r="K697" s="177" t="str">
        <f t="shared" si="11"/>
        <v>TRUE</v>
      </c>
    </row>
    <row r="698" spans="2:11" x14ac:dyDescent="0.2">
      <c r="B698" s="91">
        <v>695</v>
      </c>
      <c r="C698" s="246"/>
      <c r="D698" s="246"/>
      <c r="E698" s="254"/>
      <c r="F698" s="249"/>
      <c r="G698" s="238"/>
      <c r="J698" s="177" t="str">
        <f>IF(OR(COUNTIF('Sch D2 Validation'!B696:C696,"Fail")&gt;0, AND(COUNTBLANK(C698:E698)=3, OR(NOT(ISBLANK(F698)), NOT(ISBLANK(G698)))), AND(COUNTBLANK(C698:G698)&lt;5,COUNTBLANK(C698:G698)&gt;0)), "Fail", IF(K698="TRUE","Blank (Sch D)","Pass"))</f>
        <v>Blank (Sch D)</v>
      </c>
      <c r="K698" s="177" t="str">
        <f t="shared" si="11"/>
        <v>TRUE</v>
      </c>
    </row>
    <row r="699" spans="2:11" x14ac:dyDescent="0.2">
      <c r="B699" s="91">
        <v>696</v>
      </c>
      <c r="C699" s="246"/>
      <c r="D699" s="246"/>
      <c r="E699" s="254"/>
      <c r="F699" s="249"/>
      <c r="G699" s="238"/>
      <c r="J699" s="177" t="str">
        <f>IF(OR(COUNTIF('Sch D2 Validation'!B697:C697,"Fail")&gt;0, AND(COUNTBLANK(C699:E699)=3, OR(NOT(ISBLANK(F699)), NOT(ISBLANK(G699)))), AND(COUNTBLANK(C699:G699)&lt;5,COUNTBLANK(C699:G699)&gt;0)), "Fail", IF(K699="TRUE","Blank (Sch D)","Pass"))</f>
        <v>Blank (Sch D)</v>
      </c>
      <c r="K699" s="177" t="str">
        <f t="shared" si="11"/>
        <v>TRUE</v>
      </c>
    </row>
    <row r="700" spans="2:11" x14ac:dyDescent="0.2">
      <c r="B700" s="91">
        <v>697</v>
      </c>
      <c r="C700" s="246"/>
      <c r="D700" s="246"/>
      <c r="E700" s="254"/>
      <c r="F700" s="249"/>
      <c r="G700" s="238"/>
      <c r="J700" s="177" t="str">
        <f>IF(OR(COUNTIF('Sch D2 Validation'!B698:C698,"Fail")&gt;0, AND(COUNTBLANK(C700:E700)=3, OR(NOT(ISBLANK(F700)), NOT(ISBLANK(G700)))), AND(COUNTBLANK(C700:G700)&lt;5,COUNTBLANK(C700:G700)&gt;0)), "Fail", IF(K700="TRUE","Blank (Sch D)","Pass"))</f>
        <v>Blank (Sch D)</v>
      </c>
      <c r="K700" s="177" t="str">
        <f t="shared" si="11"/>
        <v>TRUE</v>
      </c>
    </row>
    <row r="701" spans="2:11" x14ac:dyDescent="0.2">
      <c r="B701" s="91">
        <v>698</v>
      </c>
      <c r="C701" s="246"/>
      <c r="D701" s="246"/>
      <c r="E701" s="254"/>
      <c r="F701" s="249"/>
      <c r="G701" s="238"/>
      <c r="J701" s="177" t="str">
        <f>IF(OR(COUNTIF('Sch D2 Validation'!B699:C699,"Fail")&gt;0, AND(COUNTBLANK(C701:E701)=3, OR(NOT(ISBLANK(F701)), NOT(ISBLANK(G701)))), AND(COUNTBLANK(C701:G701)&lt;5,COUNTBLANK(C701:G701)&gt;0)), "Fail", IF(K701="TRUE","Blank (Sch D)","Pass"))</f>
        <v>Blank (Sch D)</v>
      </c>
      <c r="K701" s="177" t="str">
        <f t="shared" si="11"/>
        <v>TRUE</v>
      </c>
    </row>
    <row r="702" spans="2:11" x14ac:dyDescent="0.2">
      <c r="B702" s="91">
        <v>699</v>
      </c>
      <c r="C702" s="246"/>
      <c r="D702" s="246"/>
      <c r="E702" s="254"/>
      <c r="F702" s="249"/>
      <c r="G702" s="238"/>
      <c r="J702" s="177" t="str">
        <f>IF(OR(COUNTIF('Sch D2 Validation'!B700:C700,"Fail")&gt;0, AND(COUNTBLANK(C702:E702)=3, OR(NOT(ISBLANK(F702)), NOT(ISBLANK(G702)))), AND(COUNTBLANK(C702:G702)&lt;5,COUNTBLANK(C702:G702)&gt;0)), "Fail", IF(K702="TRUE","Blank (Sch D)","Pass"))</f>
        <v>Blank (Sch D)</v>
      </c>
      <c r="K702" s="177" t="str">
        <f t="shared" si="11"/>
        <v>TRUE</v>
      </c>
    </row>
    <row r="703" spans="2:11" x14ac:dyDescent="0.2">
      <c r="B703" s="91">
        <v>700</v>
      </c>
      <c r="C703" s="246"/>
      <c r="D703" s="246"/>
      <c r="E703" s="254"/>
      <c r="F703" s="249"/>
      <c r="G703" s="238"/>
      <c r="J703" s="177" t="str">
        <f>IF(OR(COUNTIF('Sch D2 Validation'!B701:C701,"Fail")&gt;0, AND(COUNTBLANK(C703:E703)=3, OR(NOT(ISBLANK(F703)), NOT(ISBLANK(G703)))), AND(COUNTBLANK(C703:G703)&lt;5,COUNTBLANK(C703:G703)&gt;0)), "Fail", IF(K703="TRUE","Blank (Sch D)","Pass"))</f>
        <v>Blank (Sch D)</v>
      </c>
      <c r="K703" s="177" t="str">
        <f t="shared" si="11"/>
        <v>TRUE</v>
      </c>
    </row>
    <row r="704" spans="2:11" x14ac:dyDescent="0.2">
      <c r="B704" s="91">
        <v>701</v>
      </c>
      <c r="C704" s="246"/>
      <c r="D704" s="246"/>
      <c r="E704" s="254"/>
      <c r="F704" s="249"/>
      <c r="G704" s="238"/>
      <c r="J704" s="177" t="str">
        <f>IF(OR(COUNTIF('Sch D2 Validation'!B702:C702,"Fail")&gt;0, AND(COUNTBLANK(C704:E704)=3, OR(NOT(ISBLANK(F704)), NOT(ISBLANK(G704)))), AND(COUNTBLANK(C704:G704)&lt;5,COUNTBLANK(C704:G704)&gt;0)), "Fail", IF(K704="TRUE","Blank (Sch D)","Pass"))</f>
        <v>Blank (Sch D)</v>
      </c>
      <c r="K704" s="177" t="str">
        <f t="shared" si="11"/>
        <v>TRUE</v>
      </c>
    </row>
    <row r="705" spans="2:11" x14ac:dyDescent="0.2">
      <c r="B705" s="91">
        <v>702</v>
      </c>
      <c r="C705" s="246"/>
      <c r="D705" s="246"/>
      <c r="E705" s="254"/>
      <c r="F705" s="249"/>
      <c r="G705" s="238"/>
      <c r="J705" s="177" t="str">
        <f>IF(OR(COUNTIF('Sch D2 Validation'!B703:C703,"Fail")&gt;0, AND(COUNTBLANK(C705:E705)=3, OR(NOT(ISBLANK(F705)), NOT(ISBLANK(G705)))), AND(COUNTBLANK(C705:G705)&lt;5,COUNTBLANK(C705:G705)&gt;0)), "Fail", IF(K705="TRUE","Blank (Sch D)","Pass"))</f>
        <v>Blank (Sch D)</v>
      </c>
      <c r="K705" s="177" t="str">
        <f t="shared" si="11"/>
        <v>TRUE</v>
      </c>
    </row>
    <row r="706" spans="2:11" x14ac:dyDescent="0.2">
      <c r="B706" s="91">
        <v>703</v>
      </c>
      <c r="C706" s="246"/>
      <c r="D706" s="246"/>
      <c r="E706" s="254"/>
      <c r="F706" s="249"/>
      <c r="G706" s="238"/>
      <c r="J706" s="177" t="str">
        <f>IF(OR(COUNTIF('Sch D2 Validation'!B704:C704,"Fail")&gt;0, AND(COUNTBLANK(C706:E706)=3, OR(NOT(ISBLANK(F706)), NOT(ISBLANK(G706)))), AND(COUNTBLANK(C706:G706)&lt;5,COUNTBLANK(C706:G706)&gt;0)), "Fail", IF(K706="TRUE","Blank (Sch D)","Pass"))</f>
        <v>Blank (Sch D)</v>
      </c>
      <c r="K706" s="177" t="str">
        <f t="shared" si="11"/>
        <v>TRUE</v>
      </c>
    </row>
    <row r="707" spans="2:11" x14ac:dyDescent="0.2">
      <c r="B707" s="91">
        <v>704</v>
      </c>
      <c r="C707" s="246"/>
      <c r="D707" s="246"/>
      <c r="E707" s="254"/>
      <c r="F707" s="249"/>
      <c r="G707" s="238"/>
      <c r="J707" s="177" t="str">
        <f>IF(OR(COUNTIF('Sch D2 Validation'!B705:C705,"Fail")&gt;0, AND(COUNTBLANK(C707:E707)=3, OR(NOT(ISBLANK(F707)), NOT(ISBLANK(G707)))), AND(COUNTBLANK(C707:G707)&lt;5,COUNTBLANK(C707:G707)&gt;0)), "Fail", IF(K707="TRUE","Blank (Sch D)","Pass"))</f>
        <v>Blank (Sch D)</v>
      </c>
      <c r="K707" s="177" t="str">
        <f t="shared" si="11"/>
        <v>TRUE</v>
      </c>
    </row>
    <row r="708" spans="2:11" x14ac:dyDescent="0.2">
      <c r="B708" s="91">
        <v>705</v>
      </c>
      <c r="C708" s="246"/>
      <c r="D708" s="246"/>
      <c r="E708" s="254"/>
      <c r="F708" s="249"/>
      <c r="G708" s="238"/>
      <c r="J708" s="177" t="str">
        <f>IF(OR(COUNTIF('Sch D2 Validation'!B706:C706,"Fail")&gt;0, AND(COUNTBLANK(C708:E708)=3, OR(NOT(ISBLANK(F708)), NOT(ISBLANK(G708)))), AND(COUNTBLANK(C708:G708)&lt;5,COUNTBLANK(C708:G708)&gt;0)), "Fail", IF(K708="TRUE","Blank (Sch D)","Pass"))</f>
        <v>Blank (Sch D)</v>
      </c>
      <c r="K708" s="177" t="str">
        <f t="shared" si="11"/>
        <v>TRUE</v>
      </c>
    </row>
    <row r="709" spans="2:11" x14ac:dyDescent="0.2">
      <c r="B709" s="91">
        <v>706</v>
      </c>
      <c r="C709" s="246"/>
      <c r="D709" s="246"/>
      <c r="E709" s="254"/>
      <c r="F709" s="249"/>
      <c r="G709" s="238"/>
      <c r="J709" s="177" t="str">
        <f>IF(OR(COUNTIF('Sch D2 Validation'!B707:C707,"Fail")&gt;0, AND(COUNTBLANK(C709:E709)=3, OR(NOT(ISBLANK(F709)), NOT(ISBLANK(G709)))), AND(COUNTBLANK(C709:G709)&lt;5,COUNTBLANK(C709:G709)&gt;0)), "Fail", IF(K709="TRUE","Blank (Sch D)","Pass"))</f>
        <v>Blank (Sch D)</v>
      </c>
      <c r="K709" s="177" t="str">
        <f t="shared" si="11"/>
        <v>TRUE</v>
      </c>
    </row>
    <row r="710" spans="2:11" x14ac:dyDescent="0.2">
      <c r="B710" s="91">
        <v>707</v>
      </c>
      <c r="C710" s="246"/>
      <c r="D710" s="246"/>
      <c r="E710" s="254"/>
      <c r="F710" s="249"/>
      <c r="G710" s="238"/>
      <c r="J710" s="177" t="str">
        <f>IF(OR(COUNTIF('Sch D2 Validation'!B708:C708,"Fail")&gt;0, AND(COUNTBLANK(C710:E710)=3, OR(NOT(ISBLANK(F710)), NOT(ISBLANK(G710)))), AND(COUNTBLANK(C710:G710)&lt;5,COUNTBLANK(C710:G710)&gt;0)), "Fail", IF(K710="TRUE","Blank (Sch D)","Pass"))</f>
        <v>Blank (Sch D)</v>
      </c>
      <c r="K710" s="177" t="str">
        <f t="shared" si="11"/>
        <v>TRUE</v>
      </c>
    </row>
    <row r="711" spans="2:11" x14ac:dyDescent="0.2">
      <c r="B711" s="91">
        <v>708</v>
      </c>
      <c r="C711" s="246"/>
      <c r="D711" s="246"/>
      <c r="E711" s="254"/>
      <c r="F711" s="249"/>
      <c r="G711" s="238"/>
      <c r="J711" s="177" t="str">
        <f>IF(OR(COUNTIF('Sch D2 Validation'!B709:C709,"Fail")&gt;0, AND(COUNTBLANK(C711:E711)=3, OR(NOT(ISBLANK(F711)), NOT(ISBLANK(G711)))), AND(COUNTBLANK(C711:G711)&lt;5,COUNTBLANK(C711:G711)&gt;0)), "Fail", IF(K711="TRUE","Blank (Sch D)","Pass"))</f>
        <v>Blank (Sch D)</v>
      </c>
      <c r="K711" s="177" t="str">
        <f t="shared" si="11"/>
        <v>TRUE</v>
      </c>
    </row>
    <row r="712" spans="2:11" x14ac:dyDescent="0.2">
      <c r="B712" s="91">
        <v>709</v>
      </c>
      <c r="C712" s="246"/>
      <c r="D712" s="246"/>
      <c r="E712" s="254"/>
      <c r="F712" s="249"/>
      <c r="G712" s="238"/>
      <c r="J712" s="177" t="str">
        <f>IF(OR(COUNTIF('Sch D2 Validation'!B710:C710,"Fail")&gt;0, AND(COUNTBLANK(C712:E712)=3, OR(NOT(ISBLANK(F712)), NOT(ISBLANK(G712)))), AND(COUNTBLANK(C712:G712)&lt;5,COUNTBLANK(C712:G712)&gt;0)), "Fail", IF(K712="TRUE","Blank (Sch D)","Pass"))</f>
        <v>Blank (Sch D)</v>
      </c>
      <c r="K712" s="177" t="str">
        <f t="shared" si="11"/>
        <v>TRUE</v>
      </c>
    </row>
    <row r="713" spans="2:11" x14ac:dyDescent="0.2">
      <c r="B713" s="91">
        <v>710</v>
      </c>
      <c r="C713" s="246"/>
      <c r="D713" s="246"/>
      <c r="E713" s="254"/>
      <c r="F713" s="249"/>
      <c r="G713" s="238"/>
      <c r="J713" s="177" t="str">
        <f>IF(OR(COUNTIF('Sch D2 Validation'!B711:C711,"Fail")&gt;0, AND(COUNTBLANK(C713:E713)=3, OR(NOT(ISBLANK(F713)), NOT(ISBLANK(G713)))), AND(COUNTBLANK(C713:G713)&lt;5,COUNTBLANK(C713:G713)&gt;0)), "Fail", IF(K713="TRUE","Blank (Sch D)","Pass"))</f>
        <v>Blank (Sch D)</v>
      </c>
      <c r="K713" s="177" t="str">
        <f t="shared" si="11"/>
        <v>TRUE</v>
      </c>
    </row>
    <row r="714" spans="2:11" x14ac:dyDescent="0.2">
      <c r="B714" s="91">
        <v>711</v>
      </c>
      <c r="C714" s="246"/>
      <c r="D714" s="246"/>
      <c r="E714" s="254"/>
      <c r="F714" s="249"/>
      <c r="G714" s="238"/>
      <c r="J714" s="177" t="str">
        <f>IF(OR(COUNTIF('Sch D2 Validation'!B712:C712,"Fail")&gt;0, AND(COUNTBLANK(C714:E714)=3, OR(NOT(ISBLANK(F714)), NOT(ISBLANK(G714)))), AND(COUNTBLANK(C714:G714)&lt;5,COUNTBLANK(C714:G714)&gt;0)), "Fail", IF(K714="TRUE","Blank (Sch D)","Pass"))</f>
        <v>Blank (Sch D)</v>
      </c>
      <c r="K714" s="177" t="str">
        <f t="shared" si="11"/>
        <v>TRUE</v>
      </c>
    </row>
    <row r="715" spans="2:11" x14ac:dyDescent="0.2">
      <c r="B715" s="91">
        <v>712</v>
      </c>
      <c r="C715" s="246"/>
      <c r="D715" s="246"/>
      <c r="E715" s="254"/>
      <c r="F715" s="249"/>
      <c r="G715" s="238"/>
      <c r="J715" s="177" t="str">
        <f>IF(OR(COUNTIF('Sch D2 Validation'!B713:C713,"Fail")&gt;0, AND(COUNTBLANK(C715:E715)=3, OR(NOT(ISBLANK(F715)), NOT(ISBLANK(G715)))), AND(COUNTBLANK(C715:G715)&lt;5,COUNTBLANK(C715:G715)&gt;0)), "Fail", IF(K715="TRUE","Blank (Sch D)","Pass"))</f>
        <v>Blank (Sch D)</v>
      </c>
      <c r="K715" s="177" t="str">
        <f t="shared" si="11"/>
        <v>TRUE</v>
      </c>
    </row>
    <row r="716" spans="2:11" x14ac:dyDescent="0.2">
      <c r="B716" s="91">
        <v>713</v>
      </c>
      <c r="C716" s="246"/>
      <c r="D716" s="246"/>
      <c r="E716" s="254"/>
      <c r="F716" s="249"/>
      <c r="G716" s="238"/>
      <c r="J716" s="177" t="str">
        <f>IF(OR(COUNTIF('Sch D2 Validation'!B714:C714,"Fail")&gt;0, AND(COUNTBLANK(C716:E716)=3, OR(NOT(ISBLANK(F716)), NOT(ISBLANK(G716)))), AND(COUNTBLANK(C716:G716)&lt;5,COUNTBLANK(C716:G716)&gt;0)), "Fail", IF(K716="TRUE","Blank (Sch D)","Pass"))</f>
        <v>Blank (Sch D)</v>
      </c>
      <c r="K716" s="177" t="str">
        <f t="shared" si="11"/>
        <v>TRUE</v>
      </c>
    </row>
    <row r="717" spans="2:11" x14ac:dyDescent="0.2">
      <c r="B717" s="91">
        <v>714</v>
      </c>
      <c r="C717" s="246"/>
      <c r="D717" s="246"/>
      <c r="E717" s="254"/>
      <c r="F717" s="249"/>
      <c r="G717" s="238"/>
      <c r="J717" s="177" t="str">
        <f>IF(OR(COUNTIF('Sch D2 Validation'!B715:C715,"Fail")&gt;0, AND(COUNTBLANK(C717:E717)=3, OR(NOT(ISBLANK(F717)), NOT(ISBLANK(G717)))), AND(COUNTBLANK(C717:G717)&lt;5,COUNTBLANK(C717:G717)&gt;0)), "Fail", IF(K717="TRUE","Blank (Sch D)","Pass"))</f>
        <v>Blank (Sch D)</v>
      </c>
      <c r="K717" s="177" t="str">
        <f t="shared" si="11"/>
        <v>TRUE</v>
      </c>
    </row>
    <row r="718" spans="2:11" x14ac:dyDescent="0.2">
      <c r="B718" s="91">
        <v>715</v>
      </c>
      <c r="C718" s="246"/>
      <c r="D718" s="246"/>
      <c r="E718" s="254"/>
      <c r="F718" s="249"/>
      <c r="G718" s="238"/>
      <c r="J718" s="177" t="str">
        <f>IF(OR(COUNTIF('Sch D2 Validation'!B716:C716,"Fail")&gt;0, AND(COUNTBLANK(C718:E718)=3, OR(NOT(ISBLANK(F718)), NOT(ISBLANK(G718)))), AND(COUNTBLANK(C718:G718)&lt;5,COUNTBLANK(C718:G718)&gt;0)), "Fail", IF(K718="TRUE","Blank (Sch D)","Pass"))</f>
        <v>Blank (Sch D)</v>
      </c>
      <c r="K718" s="177" t="str">
        <f t="shared" si="11"/>
        <v>TRUE</v>
      </c>
    </row>
    <row r="719" spans="2:11" x14ac:dyDescent="0.2">
      <c r="B719" s="91">
        <v>716</v>
      </c>
      <c r="C719" s="246"/>
      <c r="D719" s="246"/>
      <c r="E719" s="254"/>
      <c r="F719" s="249"/>
      <c r="G719" s="238"/>
      <c r="J719" s="177" t="str">
        <f>IF(OR(COUNTIF('Sch D2 Validation'!B717:C717,"Fail")&gt;0, AND(COUNTBLANK(C719:E719)=3, OR(NOT(ISBLANK(F719)), NOT(ISBLANK(G719)))), AND(COUNTBLANK(C719:G719)&lt;5,COUNTBLANK(C719:G719)&gt;0)), "Fail", IF(K719="TRUE","Blank (Sch D)","Pass"))</f>
        <v>Blank (Sch D)</v>
      </c>
      <c r="K719" s="177" t="str">
        <f t="shared" si="11"/>
        <v>TRUE</v>
      </c>
    </row>
    <row r="720" spans="2:11" x14ac:dyDescent="0.2">
      <c r="B720" s="91">
        <v>717</v>
      </c>
      <c r="C720" s="246"/>
      <c r="D720" s="246"/>
      <c r="E720" s="254"/>
      <c r="F720" s="249"/>
      <c r="G720" s="238"/>
      <c r="J720" s="177" t="str">
        <f>IF(OR(COUNTIF('Sch D2 Validation'!B718:C718,"Fail")&gt;0, AND(COUNTBLANK(C720:E720)=3, OR(NOT(ISBLANK(F720)), NOT(ISBLANK(G720)))), AND(COUNTBLANK(C720:G720)&lt;5,COUNTBLANK(C720:G720)&gt;0)), "Fail", IF(K720="TRUE","Blank (Sch D)","Pass"))</f>
        <v>Blank (Sch D)</v>
      </c>
      <c r="K720" s="177" t="str">
        <f t="shared" si="11"/>
        <v>TRUE</v>
      </c>
    </row>
    <row r="721" spans="2:11" x14ac:dyDescent="0.2">
      <c r="B721" s="91">
        <v>718</v>
      </c>
      <c r="C721" s="246"/>
      <c r="D721" s="246"/>
      <c r="E721" s="254"/>
      <c r="F721" s="249"/>
      <c r="G721" s="238"/>
      <c r="J721" s="177" t="str">
        <f>IF(OR(COUNTIF('Sch D2 Validation'!B719:C719,"Fail")&gt;0, AND(COUNTBLANK(C721:E721)=3, OR(NOT(ISBLANK(F721)), NOT(ISBLANK(G721)))), AND(COUNTBLANK(C721:G721)&lt;5,COUNTBLANK(C721:G721)&gt;0)), "Fail", IF(K721="TRUE","Blank (Sch D)","Pass"))</f>
        <v>Blank (Sch D)</v>
      </c>
      <c r="K721" s="177" t="str">
        <f t="shared" si="11"/>
        <v>TRUE</v>
      </c>
    </row>
    <row r="722" spans="2:11" x14ac:dyDescent="0.2">
      <c r="B722" s="91">
        <v>719</v>
      </c>
      <c r="C722" s="246"/>
      <c r="D722" s="246"/>
      <c r="E722" s="254"/>
      <c r="F722" s="249"/>
      <c r="G722" s="238"/>
      <c r="J722" s="177" t="str">
        <f>IF(OR(COUNTIF('Sch D2 Validation'!B720:C720,"Fail")&gt;0, AND(COUNTBLANK(C722:E722)=3, OR(NOT(ISBLANK(F722)), NOT(ISBLANK(G722)))), AND(COUNTBLANK(C722:G722)&lt;5,COUNTBLANK(C722:G722)&gt;0)), "Fail", IF(K722="TRUE","Blank (Sch D)","Pass"))</f>
        <v>Blank (Sch D)</v>
      </c>
      <c r="K722" s="177" t="str">
        <f t="shared" si="11"/>
        <v>TRUE</v>
      </c>
    </row>
    <row r="723" spans="2:11" x14ac:dyDescent="0.2">
      <c r="B723" s="91">
        <v>720</v>
      </c>
      <c r="C723" s="246"/>
      <c r="D723" s="246"/>
      <c r="E723" s="254"/>
      <c r="F723" s="249"/>
      <c r="G723" s="238"/>
      <c r="J723" s="177" t="str">
        <f>IF(OR(COUNTIF('Sch D2 Validation'!B721:C721,"Fail")&gt;0, AND(COUNTBLANK(C723:E723)=3, OR(NOT(ISBLANK(F723)), NOT(ISBLANK(G723)))), AND(COUNTBLANK(C723:G723)&lt;5,COUNTBLANK(C723:G723)&gt;0)), "Fail", IF(K723="TRUE","Blank (Sch D)","Pass"))</f>
        <v>Blank (Sch D)</v>
      </c>
      <c r="K723" s="177" t="str">
        <f t="shared" si="11"/>
        <v>TRUE</v>
      </c>
    </row>
    <row r="724" spans="2:11" x14ac:dyDescent="0.2">
      <c r="B724" s="91">
        <v>721</v>
      </c>
      <c r="C724" s="246"/>
      <c r="D724" s="246"/>
      <c r="E724" s="254"/>
      <c r="F724" s="249"/>
      <c r="G724" s="238"/>
      <c r="J724" s="177" t="str">
        <f>IF(OR(COUNTIF('Sch D2 Validation'!B722:C722,"Fail")&gt;0, AND(COUNTBLANK(C724:E724)=3, OR(NOT(ISBLANK(F724)), NOT(ISBLANK(G724)))), AND(COUNTBLANK(C724:G724)&lt;5,COUNTBLANK(C724:G724)&gt;0)), "Fail", IF(K724="TRUE","Blank (Sch D)","Pass"))</f>
        <v>Blank (Sch D)</v>
      </c>
      <c r="K724" s="177" t="str">
        <f t="shared" si="11"/>
        <v>TRUE</v>
      </c>
    </row>
    <row r="725" spans="2:11" x14ac:dyDescent="0.2">
      <c r="B725" s="91">
        <v>722</v>
      </c>
      <c r="C725" s="246"/>
      <c r="D725" s="246"/>
      <c r="E725" s="254"/>
      <c r="F725" s="249"/>
      <c r="G725" s="238"/>
      <c r="J725" s="177" t="str">
        <f>IF(OR(COUNTIF('Sch D2 Validation'!B723:C723,"Fail")&gt;0, AND(COUNTBLANK(C725:E725)=3, OR(NOT(ISBLANK(F725)), NOT(ISBLANK(G725)))), AND(COUNTBLANK(C725:G725)&lt;5,COUNTBLANK(C725:G725)&gt;0)), "Fail", IF(K725="TRUE","Blank (Sch D)","Pass"))</f>
        <v>Blank (Sch D)</v>
      </c>
      <c r="K725" s="177" t="str">
        <f t="shared" si="11"/>
        <v>TRUE</v>
      </c>
    </row>
    <row r="726" spans="2:11" x14ac:dyDescent="0.2">
      <c r="B726" s="91">
        <v>723</v>
      </c>
      <c r="C726" s="246"/>
      <c r="D726" s="246"/>
      <c r="E726" s="254"/>
      <c r="F726" s="249"/>
      <c r="G726" s="238"/>
      <c r="J726" s="177" t="str">
        <f>IF(OR(COUNTIF('Sch D2 Validation'!B724:C724,"Fail")&gt;0, AND(COUNTBLANK(C726:E726)=3, OR(NOT(ISBLANK(F726)), NOT(ISBLANK(G726)))), AND(COUNTBLANK(C726:G726)&lt;5,COUNTBLANK(C726:G726)&gt;0)), "Fail", IF(K726="TRUE","Blank (Sch D)","Pass"))</f>
        <v>Blank (Sch D)</v>
      </c>
      <c r="K726" s="177" t="str">
        <f t="shared" si="11"/>
        <v>TRUE</v>
      </c>
    </row>
    <row r="727" spans="2:11" x14ac:dyDescent="0.2">
      <c r="B727" s="91">
        <v>724</v>
      </c>
      <c r="C727" s="246"/>
      <c r="D727" s="246"/>
      <c r="E727" s="254"/>
      <c r="F727" s="249"/>
      <c r="G727" s="238"/>
      <c r="J727" s="177" t="str">
        <f>IF(OR(COUNTIF('Sch D2 Validation'!B725:C725,"Fail")&gt;0, AND(COUNTBLANK(C727:E727)=3, OR(NOT(ISBLANK(F727)), NOT(ISBLANK(G727)))), AND(COUNTBLANK(C727:G727)&lt;5,COUNTBLANK(C727:G727)&gt;0)), "Fail", IF(K727="TRUE","Blank (Sch D)","Pass"))</f>
        <v>Blank (Sch D)</v>
      </c>
      <c r="K727" s="177" t="str">
        <f t="shared" si="11"/>
        <v>TRUE</v>
      </c>
    </row>
    <row r="728" spans="2:11" x14ac:dyDescent="0.2">
      <c r="B728" s="91">
        <v>725</v>
      </c>
      <c r="C728" s="246"/>
      <c r="D728" s="246"/>
      <c r="E728" s="254"/>
      <c r="F728" s="249"/>
      <c r="G728" s="238"/>
      <c r="J728" s="177" t="str">
        <f>IF(OR(COUNTIF('Sch D2 Validation'!B726:C726,"Fail")&gt;0, AND(COUNTBLANK(C728:E728)=3, OR(NOT(ISBLANK(F728)), NOT(ISBLANK(G728)))), AND(COUNTBLANK(C728:G728)&lt;5,COUNTBLANK(C728:G728)&gt;0)), "Fail", IF(K728="TRUE","Blank (Sch D)","Pass"))</f>
        <v>Blank (Sch D)</v>
      </c>
      <c r="K728" s="177" t="str">
        <f t="shared" si="11"/>
        <v>TRUE</v>
      </c>
    </row>
    <row r="729" spans="2:11" x14ac:dyDescent="0.2">
      <c r="B729" s="91">
        <v>726</v>
      </c>
      <c r="C729" s="246"/>
      <c r="D729" s="246"/>
      <c r="E729" s="254"/>
      <c r="F729" s="249"/>
      <c r="G729" s="238"/>
      <c r="J729" s="177" t="str">
        <f>IF(OR(COUNTIF('Sch D2 Validation'!B727:C727,"Fail")&gt;0, AND(COUNTBLANK(C729:E729)=3, OR(NOT(ISBLANK(F729)), NOT(ISBLANK(G729)))), AND(COUNTBLANK(C729:G729)&lt;5,COUNTBLANK(C729:G729)&gt;0)), "Fail", IF(K729="TRUE","Blank (Sch D)","Pass"))</f>
        <v>Blank (Sch D)</v>
      </c>
      <c r="K729" s="177" t="str">
        <f t="shared" si="11"/>
        <v>TRUE</v>
      </c>
    </row>
    <row r="730" spans="2:11" x14ac:dyDescent="0.2">
      <c r="B730" s="91">
        <v>727</v>
      </c>
      <c r="C730" s="246"/>
      <c r="D730" s="246"/>
      <c r="E730" s="254"/>
      <c r="F730" s="249"/>
      <c r="G730" s="238"/>
      <c r="J730" s="177" t="str">
        <f>IF(OR(COUNTIF('Sch D2 Validation'!B728:C728,"Fail")&gt;0, AND(COUNTBLANK(C730:E730)=3, OR(NOT(ISBLANK(F730)), NOT(ISBLANK(G730)))), AND(COUNTBLANK(C730:G730)&lt;5,COUNTBLANK(C730:G730)&gt;0)), "Fail", IF(K730="TRUE","Blank (Sch D)","Pass"))</f>
        <v>Blank (Sch D)</v>
      </c>
      <c r="K730" s="177" t="str">
        <f t="shared" si="11"/>
        <v>TRUE</v>
      </c>
    </row>
    <row r="731" spans="2:11" x14ac:dyDescent="0.2">
      <c r="B731" s="91">
        <v>728</v>
      </c>
      <c r="C731" s="246"/>
      <c r="D731" s="246"/>
      <c r="E731" s="254"/>
      <c r="F731" s="249"/>
      <c r="G731" s="238"/>
      <c r="J731" s="177" t="str">
        <f>IF(OR(COUNTIF('Sch D2 Validation'!B729:C729,"Fail")&gt;0, AND(COUNTBLANK(C731:E731)=3, OR(NOT(ISBLANK(F731)), NOT(ISBLANK(G731)))), AND(COUNTBLANK(C731:G731)&lt;5,COUNTBLANK(C731:G731)&gt;0)), "Fail", IF(K731="TRUE","Blank (Sch D)","Pass"))</f>
        <v>Blank (Sch D)</v>
      </c>
      <c r="K731" s="177" t="str">
        <f t="shared" si="11"/>
        <v>TRUE</v>
      </c>
    </row>
    <row r="732" spans="2:11" x14ac:dyDescent="0.2">
      <c r="B732" s="91">
        <v>729</v>
      </c>
      <c r="C732" s="246"/>
      <c r="D732" s="246"/>
      <c r="E732" s="254"/>
      <c r="F732" s="249"/>
      <c r="G732" s="238"/>
      <c r="J732" s="177" t="str">
        <f>IF(OR(COUNTIF('Sch D2 Validation'!B730:C730,"Fail")&gt;0, AND(COUNTBLANK(C732:E732)=3, OR(NOT(ISBLANK(F732)), NOT(ISBLANK(G732)))), AND(COUNTBLANK(C732:G732)&lt;5,COUNTBLANK(C732:G732)&gt;0)), "Fail", IF(K732="TRUE","Blank (Sch D)","Pass"))</f>
        <v>Blank (Sch D)</v>
      </c>
      <c r="K732" s="177" t="str">
        <f t="shared" si="11"/>
        <v>TRUE</v>
      </c>
    </row>
    <row r="733" spans="2:11" x14ac:dyDescent="0.2">
      <c r="B733" s="91">
        <v>730</v>
      </c>
      <c r="C733" s="246"/>
      <c r="D733" s="246"/>
      <c r="E733" s="254"/>
      <c r="F733" s="249"/>
      <c r="G733" s="238"/>
      <c r="J733" s="177" t="str">
        <f>IF(OR(COUNTIF('Sch D2 Validation'!B731:C731,"Fail")&gt;0, AND(COUNTBLANK(C733:E733)=3, OR(NOT(ISBLANK(F733)), NOT(ISBLANK(G733)))), AND(COUNTBLANK(C733:G733)&lt;5,COUNTBLANK(C733:G733)&gt;0)), "Fail", IF(K733="TRUE","Blank (Sch D)","Pass"))</f>
        <v>Blank (Sch D)</v>
      </c>
      <c r="K733" s="177" t="str">
        <f t="shared" si="11"/>
        <v>TRUE</v>
      </c>
    </row>
    <row r="734" spans="2:11" x14ac:dyDescent="0.2">
      <c r="B734" s="91">
        <v>731</v>
      </c>
      <c r="C734" s="246"/>
      <c r="D734" s="246"/>
      <c r="E734" s="254"/>
      <c r="F734" s="249"/>
      <c r="G734" s="238"/>
      <c r="J734" s="177" t="str">
        <f>IF(OR(COUNTIF('Sch D2 Validation'!B732:C732,"Fail")&gt;0, AND(COUNTBLANK(C734:E734)=3, OR(NOT(ISBLANK(F734)), NOT(ISBLANK(G734)))), AND(COUNTBLANK(C734:G734)&lt;5,COUNTBLANK(C734:G734)&gt;0)), "Fail", IF(K734="TRUE","Blank (Sch D)","Pass"))</f>
        <v>Blank (Sch D)</v>
      </c>
      <c r="K734" s="177" t="str">
        <f t="shared" si="11"/>
        <v>TRUE</v>
      </c>
    </row>
    <row r="735" spans="2:11" x14ac:dyDescent="0.2">
      <c r="B735" s="91">
        <v>732</v>
      </c>
      <c r="C735" s="246"/>
      <c r="D735" s="246"/>
      <c r="E735" s="254"/>
      <c r="F735" s="249"/>
      <c r="G735" s="238"/>
      <c r="J735" s="177" t="str">
        <f>IF(OR(COUNTIF('Sch D2 Validation'!B733:C733,"Fail")&gt;0, AND(COUNTBLANK(C735:E735)=3, OR(NOT(ISBLANK(F735)), NOT(ISBLANK(G735)))), AND(COUNTBLANK(C735:G735)&lt;5,COUNTBLANK(C735:G735)&gt;0)), "Fail", IF(K735="TRUE","Blank (Sch D)","Pass"))</f>
        <v>Blank (Sch D)</v>
      </c>
      <c r="K735" s="177" t="str">
        <f t="shared" si="11"/>
        <v>TRUE</v>
      </c>
    </row>
    <row r="736" spans="2:11" x14ac:dyDescent="0.2">
      <c r="B736" s="91">
        <v>733</v>
      </c>
      <c r="C736" s="246"/>
      <c r="D736" s="246"/>
      <c r="E736" s="254"/>
      <c r="F736" s="249"/>
      <c r="G736" s="238"/>
      <c r="J736" s="177" t="str">
        <f>IF(OR(COUNTIF('Sch D2 Validation'!B734:C734,"Fail")&gt;0, AND(COUNTBLANK(C736:E736)=3, OR(NOT(ISBLANK(F736)), NOT(ISBLANK(G736)))), AND(COUNTBLANK(C736:G736)&lt;5,COUNTBLANK(C736:G736)&gt;0)), "Fail", IF(K736="TRUE","Blank (Sch D)","Pass"))</f>
        <v>Blank (Sch D)</v>
      </c>
      <c r="K736" s="177" t="str">
        <f t="shared" si="11"/>
        <v>TRUE</v>
      </c>
    </row>
    <row r="737" spans="2:11" x14ac:dyDescent="0.2">
      <c r="B737" s="91">
        <v>734</v>
      </c>
      <c r="C737" s="246"/>
      <c r="D737" s="246"/>
      <c r="E737" s="254"/>
      <c r="F737" s="249"/>
      <c r="G737" s="238"/>
      <c r="J737" s="177" t="str">
        <f>IF(OR(COUNTIF('Sch D2 Validation'!B735:C735,"Fail")&gt;0, AND(COUNTBLANK(C737:E737)=3, OR(NOT(ISBLANK(F737)), NOT(ISBLANK(G737)))), AND(COUNTBLANK(C737:G737)&lt;5,COUNTBLANK(C737:G737)&gt;0)), "Fail", IF(K737="TRUE","Blank (Sch D)","Pass"))</f>
        <v>Blank (Sch D)</v>
      </c>
      <c r="K737" s="177" t="str">
        <f t="shared" si="11"/>
        <v>TRUE</v>
      </c>
    </row>
    <row r="738" spans="2:11" x14ac:dyDescent="0.2">
      <c r="B738" s="91">
        <v>735</v>
      </c>
      <c r="C738" s="246"/>
      <c r="D738" s="246"/>
      <c r="E738" s="254"/>
      <c r="F738" s="249"/>
      <c r="G738" s="238"/>
      <c r="J738" s="177" t="str">
        <f>IF(OR(COUNTIF('Sch D2 Validation'!B736:C736,"Fail")&gt;0, AND(COUNTBLANK(C738:E738)=3, OR(NOT(ISBLANK(F738)), NOT(ISBLANK(G738)))), AND(COUNTBLANK(C738:G738)&lt;5,COUNTBLANK(C738:G738)&gt;0)), "Fail", IF(K738="TRUE","Blank (Sch D)","Pass"))</f>
        <v>Blank (Sch D)</v>
      </c>
      <c r="K738" s="177" t="str">
        <f t="shared" si="11"/>
        <v>TRUE</v>
      </c>
    </row>
    <row r="739" spans="2:11" x14ac:dyDescent="0.2">
      <c r="B739" s="91">
        <v>736</v>
      </c>
      <c r="C739" s="246"/>
      <c r="D739" s="246"/>
      <c r="E739" s="254"/>
      <c r="F739" s="249"/>
      <c r="G739" s="238"/>
      <c r="J739" s="177" t="str">
        <f>IF(OR(COUNTIF('Sch D2 Validation'!B737:C737,"Fail")&gt;0, AND(COUNTBLANK(C739:E739)=3, OR(NOT(ISBLANK(F739)), NOT(ISBLANK(G739)))), AND(COUNTBLANK(C739:G739)&lt;5,COUNTBLANK(C739:G739)&gt;0)), "Fail", IF(K739="TRUE","Blank (Sch D)","Pass"))</f>
        <v>Blank (Sch D)</v>
      </c>
      <c r="K739" s="177" t="str">
        <f t="shared" si="11"/>
        <v>TRUE</v>
      </c>
    </row>
    <row r="740" spans="2:11" x14ac:dyDescent="0.2">
      <c r="B740" s="91">
        <v>737</v>
      </c>
      <c r="C740" s="246"/>
      <c r="D740" s="246"/>
      <c r="E740" s="254"/>
      <c r="F740" s="249"/>
      <c r="G740" s="238"/>
      <c r="J740" s="177" t="str">
        <f>IF(OR(COUNTIF('Sch D2 Validation'!B738:C738,"Fail")&gt;0, AND(COUNTBLANK(C740:E740)=3, OR(NOT(ISBLANK(F740)), NOT(ISBLANK(G740)))), AND(COUNTBLANK(C740:G740)&lt;5,COUNTBLANK(C740:G740)&gt;0)), "Fail", IF(K740="TRUE","Blank (Sch D)","Pass"))</f>
        <v>Blank (Sch D)</v>
      </c>
      <c r="K740" s="177" t="str">
        <f t="shared" si="11"/>
        <v>TRUE</v>
      </c>
    </row>
    <row r="741" spans="2:11" x14ac:dyDescent="0.2">
      <c r="B741" s="91">
        <v>738</v>
      </c>
      <c r="C741" s="246"/>
      <c r="D741" s="246"/>
      <c r="E741" s="254"/>
      <c r="F741" s="249"/>
      <c r="G741" s="238"/>
      <c r="J741" s="177" t="str">
        <f>IF(OR(COUNTIF('Sch D2 Validation'!B739:C739,"Fail")&gt;0, AND(COUNTBLANK(C741:E741)=3, OR(NOT(ISBLANK(F741)), NOT(ISBLANK(G741)))), AND(COUNTBLANK(C741:G741)&lt;5,COUNTBLANK(C741:G741)&gt;0)), "Fail", IF(K741="TRUE","Blank (Sch D)","Pass"))</f>
        <v>Blank (Sch D)</v>
      </c>
      <c r="K741" s="177" t="str">
        <f t="shared" si="11"/>
        <v>TRUE</v>
      </c>
    </row>
    <row r="742" spans="2:11" x14ac:dyDescent="0.2">
      <c r="B742" s="91">
        <v>739</v>
      </c>
      <c r="C742" s="246"/>
      <c r="D742" s="246"/>
      <c r="E742" s="254"/>
      <c r="F742" s="249"/>
      <c r="G742" s="238"/>
      <c r="J742" s="177" t="str">
        <f>IF(OR(COUNTIF('Sch D2 Validation'!B740:C740,"Fail")&gt;0, AND(COUNTBLANK(C742:E742)=3, OR(NOT(ISBLANK(F742)), NOT(ISBLANK(G742)))), AND(COUNTBLANK(C742:G742)&lt;5,COUNTBLANK(C742:G742)&gt;0)), "Fail", IF(K742="TRUE","Blank (Sch D)","Pass"))</f>
        <v>Blank (Sch D)</v>
      </c>
      <c r="K742" s="177" t="str">
        <f t="shared" si="11"/>
        <v>TRUE</v>
      </c>
    </row>
    <row r="743" spans="2:11" x14ac:dyDescent="0.2">
      <c r="B743" s="91">
        <v>740</v>
      </c>
      <c r="C743" s="246"/>
      <c r="D743" s="246"/>
      <c r="E743" s="254"/>
      <c r="F743" s="249"/>
      <c r="G743" s="238"/>
      <c r="J743" s="177" t="str">
        <f>IF(OR(COUNTIF('Sch D2 Validation'!B741:C741,"Fail")&gt;0, AND(COUNTBLANK(C743:E743)=3, OR(NOT(ISBLANK(F743)), NOT(ISBLANK(G743)))), AND(COUNTBLANK(C743:G743)&lt;5,COUNTBLANK(C743:G743)&gt;0)), "Fail", IF(K743="TRUE","Blank (Sch D)","Pass"))</f>
        <v>Blank (Sch D)</v>
      </c>
      <c r="K743" s="177" t="str">
        <f t="shared" si="11"/>
        <v>TRUE</v>
      </c>
    </row>
    <row r="744" spans="2:11" x14ac:dyDescent="0.2">
      <c r="B744" s="91">
        <v>741</v>
      </c>
      <c r="C744" s="246"/>
      <c r="D744" s="246"/>
      <c r="E744" s="254"/>
      <c r="F744" s="249"/>
      <c r="G744" s="238"/>
      <c r="J744" s="177" t="str">
        <f>IF(OR(COUNTIF('Sch D2 Validation'!B742:C742,"Fail")&gt;0, AND(COUNTBLANK(C744:E744)=3, OR(NOT(ISBLANK(F744)), NOT(ISBLANK(G744)))), AND(COUNTBLANK(C744:G744)&lt;5,COUNTBLANK(C744:G744)&gt;0)), "Fail", IF(K744="TRUE","Blank (Sch D)","Pass"))</f>
        <v>Blank (Sch D)</v>
      </c>
      <c r="K744" s="177" t="str">
        <f t="shared" si="11"/>
        <v>TRUE</v>
      </c>
    </row>
    <row r="745" spans="2:11" x14ac:dyDescent="0.2">
      <c r="B745" s="91">
        <v>742</v>
      </c>
      <c r="C745" s="246"/>
      <c r="D745" s="246"/>
      <c r="E745" s="254"/>
      <c r="F745" s="249"/>
      <c r="G745" s="238"/>
      <c r="J745" s="177" t="str">
        <f>IF(OR(COUNTIF('Sch D2 Validation'!B743:C743,"Fail")&gt;0, AND(COUNTBLANK(C745:E745)=3, OR(NOT(ISBLANK(F745)), NOT(ISBLANK(G745)))), AND(COUNTBLANK(C745:G745)&lt;5,COUNTBLANK(C745:G745)&gt;0)), "Fail", IF(K745="TRUE","Blank (Sch D)","Pass"))</f>
        <v>Blank (Sch D)</v>
      </c>
      <c r="K745" s="177" t="str">
        <f t="shared" si="11"/>
        <v>TRUE</v>
      </c>
    </row>
    <row r="746" spans="2:11" x14ac:dyDescent="0.2">
      <c r="B746" s="91">
        <v>743</v>
      </c>
      <c r="C746" s="246"/>
      <c r="D746" s="246"/>
      <c r="E746" s="254"/>
      <c r="F746" s="249"/>
      <c r="G746" s="238"/>
      <c r="J746" s="177" t="str">
        <f>IF(OR(COUNTIF('Sch D2 Validation'!B744:C744,"Fail")&gt;0, AND(COUNTBLANK(C746:E746)=3, OR(NOT(ISBLANK(F746)), NOT(ISBLANK(G746)))), AND(COUNTBLANK(C746:G746)&lt;5,COUNTBLANK(C746:G746)&gt;0)), "Fail", IF(K746="TRUE","Blank (Sch D)","Pass"))</f>
        <v>Blank (Sch D)</v>
      </c>
      <c r="K746" s="177" t="str">
        <f t="shared" si="11"/>
        <v>TRUE</v>
      </c>
    </row>
    <row r="747" spans="2:11" x14ac:dyDescent="0.2">
      <c r="B747" s="91">
        <v>744</v>
      </c>
      <c r="C747" s="246"/>
      <c r="D747" s="246"/>
      <c r="E747" s="254"/>
      <c r="F747" s="249"/>
      <c r="G747" s="238"/>
      <c r="J747" s="177" t="str">
        <f>IF(OR(COUNTIF('Sch D2 Validation'!B745:C745,"Fail")&gt;0, AND(COUNTBLANK(C747:E747)=3, OR(NOT(ISBLANK(F747)), NOT(ISBLANK(G747)))), AND(COUNTBLANK(C747:G747)&lt;5,COUNTBLANK(C747:G747)&gt;0)), "Fail", IF(K747="TRUE","Blank (Sch D)","Pass"))</f>
        <v>Blank (Sch D)</v>
      </c>
      <c r="K747" s="177" t="str">
        <f t="shared" si="11"/>
        <v>TRUE</v>
      </c>
    </row>
    <row r="748" spans="2:11" x14ac:dyDescent="0.2">
      <c r="B748" s="91">
        <v>745</v>
      </c>
      <c r="C748" s="246"/>
      <c r="D748" s="246"/>
      <c r="E748" s="254"/>
      <c r="F748" s="249"/>
      <c r="G748" s="238"/>
      <c r="J748" s="177" t="str">
        <f>IF(OR(COUNTIF('Sch D2 Validation'!B746:C746,"Fail")&gt;0, AND(COUNTBLANK(C748:E748)=3, OR(NOT(ISBLANK(F748)), NOT(ISBLANK(G748)))), AND(COUNTBLANK(C748:G748)&lt;5,COUNTBLANK(C748:G748)&gt;0)), "Fail", IF(K748="TRUE","Blank (Sch D)","Pass"))</f>
        <v>Blank (Sch D)</v>
      </c>
      <c r="K748" s="177" t="str">
        <f t="shared" si="11"/>
        <v>TRUE</v>
      </c>
    </row>
    <row r="749" spans="2:11" x14ac:dyDescent="0.2">
      <c r="B749" s="91">
        <v>746</v>
      </c>
      <c r="C749" s="246"/>
      <c r="D749" s="246"/>
      <c r="E749" s="254"/>
      <c r="F749" s="249"/>
      <c r="G749" s="238"/>
      <c r="J749" s="177" t="str">
        <f>IF(OR(COUNTIF('Sch D2 Validation'!B747:C747,"Fail")&gt;0, AND(COUNTBLANK(C749:E749)=3, OR(NOT(ISBLANK(F749)), NOT(ISBLANK(G749)))), AND(COUNTBLANK(C749:G749)&lt;5,COUNTBLANK(C749:G749)&gt;0)), "Fail", IF(K749="TRUE","Blank (Sch D)","Pass"))</f>
        <v>Blank (Sch D)</v>
      </c>
      <c r="K749" s="177" t="str">
        <f t="shared" si="11"/>
        <v>TRUE</v>
      </c>
    </row>
    <row r="750" spans="2:11" x14ac:dyDescent="0.2">
      <c r="B750" s="91">
        <v>747</v>
      </c>
      <c r="C750" s="246"/>
      <c r="D750" s="246"/>
      <c r="E750" s="254"/>
      <c r="F750" s="249"/>
      <c r="G750" s="238"/>
      <c r="J750" s="177" t="str">
        <f>IF(OR(COUNTIF('Sch D2 Validation'!B748:C748,"Fail")&gt;0, AND(COUNTBLANK(C750:E750)=3, OR(NOT(ISBLANK(F750)), NOT(ISBLANK(G750)))), AND(COUNTBLANK(C750:G750)&lt;5,COUNTBLANK(C750:G750)&gt;0)), "Fail", IF(K750="TRUE","Blank (Sch D)","Pass"))</f>
        <v>Blank (Sch D)</v>
      </c>
      <c r="K750" s="177" t="str">
        <f t="shared" si="11"/>
        <v>TRUE</v>
      </c>
    </row>
    <row r="751" spans="2:11" x14ac:dyDescent="0.2">
      <c r="B751" s="91">
        <v>748</v>
      </c>
      <c r="C751" s="246"/>
      <c r="D751" s="246"/>
      <c r="E751" s="254"/>
      <c r="F751" s="249"/>
      <c r="G751" s="238"/>
      <c r="J751" s="177" t="str">
        <f>IF(OR(COUNTIF('Sch D2 Validation'!B749:C749,"Fail")&gt;0, AND(COUNTBLANK(C751:E751)=3, OR(NOT(ISBLANK(F751)), NOT(ISBLANK(G751)))), AND(COUNTBLANK(C751:G751)&lt;5,COUNTBLANK(C751:G751)&gt;0)), "Fail", IF(K751="TRUE","Blank (Sch D)","Pass"))</f>
        <v>Blank (Sch D)</v>
      </c>
      <c r="K751" s="177" t="str">
        <f t="shared" si="11"/>
        <v>TRUE</v>
      </c>
    </row>
    <row r="752" spans="2:11" x14ac:dyDescent="0.2">
      <c r="B752" s="91">
        <v>749</v>
      </c>
      <c r="C752" s="246"/>
      <c r="D752" s="246"/>
      <c r="E752" s="254"/>
      <c r="F752" s="249"/>
      <c r="G752" s="238"/>
      <c r="J752" s="177" t="str">
        <f>IF(OR(COUNTIF('Sch D2 Validation'!B750:C750,"Fail")&gt;0, AND(COUNTBLANK(C752:E752)=3, OR(NOT(ISBLANK(F752)), NOT(ISBLANK(G752)))), AND(COUNTBLANK(C752:G752)&lt;5,COUNTBLANK(C752:G752)&gt;0)), "Fail", IF(K752="TRUE","Blank (Sch D)","Pass"))</f>
        <v>Blank (Sch D)</v>
      </c>
      <c r="K752" s="177" t="str">
        <f t="shared" ref="K752:K815" si="12">IF(COUNTBLANK(C752:G752)=5,"TRUE","FALSE")</f>
        <v>TRUE</v>
      </c>
    </row>
    <row r="753" spans="2:11" x14ac:dyDescent="0.2">
      <c r="B753" s="91">
        <v>750</v>
      </c>
      <c r="C753" s="246"/>
      <c r="D753" s="246"/>
      <c r="E753" s="254"/>
      <c r="F753" s="249"/>
      <c r="G753" s="238"/>
      <c r="J753" s="177" t="str">
        <f>IF(OR(COUNTIF('Sch D2 Validation'!B751:C751,"Fail")&gt;0, AND(COUNTBLANK(C753:E753)=3, OR(NOT(ISBLANK(F753)), NOT(ISBLANK(G753)))), AND(COUNTBLANK(C753:G753)&lt;5,COUNTBLANK(C753:G753)&gt;0)), "Fail", IF(K753="TRUE","Blank (Sch D)","Pass"))</f>
        <v>Blank (Sch D)</v>
      </c>
      <c r="K753" s="177" t="str">
        <f t="shared" si="12"/>
        <v>TRUE</v>
      </c>
    </row>
    <row r="754" spans="2:11" x14ac:dyDescent="0.2">
      <c r="B754" s="91">
        <v>751</v>
      </c>
      <c r="C754" s="246"/>
      <c r="D754" s="246"/>
      <c r="E754" s="254"/>
      <c r="F754" s="249"/>
      <c r="G754" s="238"/>
      <c r="J754" s="177" t="str">
        <f>IF(OR(COUNTIF('Sch D2 Validation'!B752:C752,"Fail")&gt;0, AND(COUNTBLANK(C754:E754)=3, OR(NOT(ISBLANK(F754)), NOT(ISBLANK(G754)))), AND(COUNTBLANK(C754:G754)&lt;5,COUNTBLANK(C754:G754)&gt;0)), "Fail", IF(K754="TRUE","Blank (Sch D)","Pass"))</f>
        <v>Blank (Sch D)</v>
      </c>
      <c r="K754" s="177" t="str">
        <f t="shared" si="12"/>
        <v>TRUE</v>
      </c>
    </row>
    <row r="755" spans="2:11" x14ac:dyDescent="0.2">
      <c r="B755" s="91">
        <v>752</v>
      </c>
      <c r="C755" s="246"/>
      <c r="D755" s="246"/>
      <c r="E755" s="254"/>
      <c r="F755" s="249"/>
      <c r="G755" s="238"/>
      <c r="J755" s="177" t="str">
        <f>IF(OR(COUNTIF('Sch D2 Validation'!B753:C753,"Fail")&gt;0, AND(COUNTBLANK(C755:E755)=3, OR(NOT(ISBLANK(F755)), NOT(ISBLANK(G755)))), AND(COUNTBLANK(C755:G755)&lt;5,COUNTBLANK(C755:G755)&gt;0)), "Fail", IF(K755="TRUE","Blank (Sch D)","Pass"))</f>
        <v>Blank (Sch D)</v>
      </c>
      <c r="K755" s="177" t="str">
        <f t="shared" si="12"/>
        <v>TRUE</v>
      </c>
    </row>
    <row r="756" spans="2:11" x14ac:dyDescent="0.2">
      <c r="B756" s="91">
        <v>753</v>
      </c>
      <c r="C756" s="246"/>
      <c r="D756" s="246"/>
      <c r="E756" s="254"/>
      <c r="F756" s="249"/>
      <c r="G756" s="238"/>
      <c r="J756" s="177" t="str">
        <f>IF(OR(COUNTIF('Sch D2 Validation'!B754:C754,"Fail")&gt;0, AND(COUNTBLANK(C756:E756)=3, OR(NOT(ISBLANK(F756)), NOT(ISBLANK(G756)))), AND(COUNTBLANK(C756:G756)&lt;5,COUNTBLANK(C756:G756)&gt;0)), "Fail", IF(K756="TRUE","Blank (Sch D)","Pass"))</f>
        <v>Blank (Sch D)</v>
      </c>
      <c r="K756" s="177" t="str">
        <f t="shared" si="12"/>
        <v>TRUE</v>
      </c>
    </row>
    <row r="757" spans="2:11" x14ac:dyDescent="0.2">
      <c r="B757" s="91">
        <v>754</v>
      </c>
      <c r="C757" s="246"/>
      <c r="D757" s="246"/>
      <c r="E757" s="254"/>
      <c r="F757" s="249"/>
      <c r="G757" s="238"/>
      <c r="J757" s="177" t="str">
        <f>IF(OR(COUNTIF('Sch D2 Validation'!B755:C755,"Fail")&gt;0, AND(COUNTBLANK(C757:E757)=3, OR(NOT(ISBLANK(F757)), NOT(ISBLANK(G757)))), AND(COUNTBLANK(C757:G757)&lt;5,COUNTBLANK(C757:G757)&gt;0)), "Fail", IF(K757="TRUE","Blank (Sch D)","Pass"))</f>
        <v>Blank (Sch D)</v>
      </c>
      <c r="K757" s="177" t="str">
        <f t="shared" si="12"/>
        <v>TRUE</v>
      </c>
    </row>
    <row r="758" spans="2:11" x14ac:dyDescent="0.2">
      <c r="B758" s="91">
        <v>755</v>
      </c>
      <c r="C758" s="246"/>
      <c r="D758" s="246"/>
      <c r="E758" s="254"/>
      <c r="F758" s="249"/>
      <c r="G758" s="238"/>
      <c r="J758" s="177" t="str">
        <f>IF(OR(COUNTIF('Sch D2 Validation'!B756:C756,"Fail")&gt;0, AND(COUNTBLANK(C758:E758)=3, OR(NOT(ISBLANK(F758)), NOT(ISBLANK(G758)))), AND(COUNTBLANK(C758:G758)&lt;5,COUNTBLANK(C758:G758)&gt;0)), "Fail", IF(K758="TRUE","Blank (Sch D)","Pass"))</f>
        <v>Blank (Sch D)</v>
      </c>
      <c r="K758" s="177" t="str">
        <f t="shared" si="12"/>
        <v>TRUE</v>
      </c>
    </row>
    <row r="759" spans="2:11" x14ac:dyDescent="0.2">
      <c r="B759" s="91">
        <v>756</v>
      </c>
      <c r="C759" s="246"/>
      <c r="D759" s="246"/>
      <c r="E759" s="254"/>
      <c r="F759" s="249"/>
      <c r="G759" s="238"/>
      <c r="J759" s="177" t="str">
        <f>IF(OR(COUNTIF('Sch D2 Validation'!B757:C757,"Fail")&gt;0, AND(COUNTBLANK(C759:E759)=3, OR(NOT(ISBLANK(F759)), NOT(ISBLANK(G759)))), AND(COUNTBLANK(C759:G759)&lt;5,COUNTBLANK(C759:G759)&gt;0)), "Fail", IF(K759="TRUE","Blank (Sch D)","Pass"))</f>
        <v>Blank (Sch D)</v>
      </c>
      <c r="K759" s="177" t="str">
        <f t="shared" si="12"/>
        <v>TRUE</v>
      </c>
    </row>
    <row r="760" spans="2:11" x14ac:dyDescent="0.2">
      <c r="B760" s="91">
        <v>757</v>
      </c>
      <c r="C760" s="246"/>
      <c r="D760" s="246"/>
      <c r="E760" s="254"/>
      <c r="F760" s="249"/>
      <c r="G760" s="238"/>
      <c r="J760" s="177" t="str">
        <f>IF(OR(COUNTIF('Sch D2 Validation'!B758:C758,"Fail")&gt;0, AND(COUNTBLANK(C760:E760)=3, OR(NOT(ISBLANK(F760)), NOT(ISBLANK(G760)))), AND(COUNTBLANK(C760:G760)&lt;5,COUNTBLANK(C760:G760)&gt;0)), "Fail", IF(K760="TRUE","Blank (Sch D)","Pass"))</f>
        <v>Blank (Sch D)</v>
      </c>
      <c r="K760" s="177" t="str">
        <f t="shared" si="12"/>
        <v>TRUE</v>
      </c>
    </row>
    <row r="761" spans="2:11" x14ac:dyDescent="0.2">
      <c r="B761" s="91">
        <v>758</v>
      </c>
      <c r="C761" s="246"/>
      <c r="D761" s="246"/>
      <c r="E761" s="254"/>
      <c r="F761" s="249"/>
      <c r="G761" s="238"/>
      <c r="J761" s="177" t="str">
        <f>IF(OR(COUNTIF('Sch D2 Validation'!B759:C759,"Fail")&gt;0, AND(COUNTBLANK(C761:E761)=3, OR(NOT(ISBLANK(F761)), NOT(ISBLANK(G761)))), AND(COUNTBLANK(C761:G761)&lt;5,COUNTBLANK(C761:G761)&gt;0)), "Fail", IF(K761="TRUE","Blank (Sch D)","Pass"))</f>
        <v>Blank (Sch D)</v>
      </c>
      <c r="K761" s="177" t="str">
        <f t="shared" si="12"/>
        <v>TRUE</v>
      </c>
    </row>
    <row r="762" spans="2:11" x14ac:dyDescent="0.2">
      <c r="B762" s="91">
        <v>759</v>
      </c>
      <c r="C762" s="246"/>
      <c r="D762" s="246"/>
      <c r="E762" s="254"/>
      <c r="F762" s="249"/>
      <c r="G762" s="238"/>
      <c r="J762" s="177" t="str">
        <f>IF(OR(COUNTIF('Sch D2 Validation'!B760:C760,"Fail")&gt;0, AND(COUNTBLANK(C762:E762)=3, OR(NOT(ISBLANK(F762)), NOT(ISBLANK(G762)))), AND(COUNTBLANK(C762:G762)&lt;5,COUNTBLANK(C762:G762)&gt;0)), "Fail", IF(K762="TRUE","Blank (Sch D)","Pass"))</f>
        <v>Blank (Sch D)</v>
      </c>
      <c r="K762" s="177" t="str">
        <f t="shared" si="12"/>
        <v>TRUE</v>
      </c>
    </row>
    <row r="763" spans="2:11" x14ac:dyDescent="0.2">
      <c r="B763" s="91">
        <v>760</v>
      </c>
      <c r="C763" s="246"/>
      <c r="D763" s="246"/>
      <c r="E763" s="254"/>
      <c r="F763" s="249"/>
      <c r="G763" s="238"/>
      <c r="J763" s="177" t="str">
        <f>IF(OR(COUNTIF('Sch D2 Validation'!B761:C761,"Fail")&gt;0, AND(COUNTBLANK(C763:E763)=3, OR(NOT(ISBLANK(F763)), NOT(ISBLANK(G763)))), AND(COUNTBLANK(C763:G763)&lt;5,COUNTBLANK(C763:G763)&gt;0)), "Fail", IF(K763="TRUE","Blank (Sch D)","Pass"))</f>
        <v>Blank (Sch D)</v>
      </c>
      <c r="K763" s="177" t="str">
        <f t="shared" si="12"/>
        <v>TRUE</v>
      </c>
    </row>
    <row r="764" spans="2:11" x14ac:dyDescent="0.2">
      <c r="B764" s="91">
        <v>761</v>
      </c>
      <c r="C764" s="246"/>
      <c r="D764" s="246"/>
      <c r="E764" s="254"/>
      <c r="F764" s="249"/>
      <c r="G764" s="238"/>
      <c r="J764" s="177" t="str">
        <f>IF(OR(COUNTIF('Sch D2 Validation'!B762:C762,"Fail")&gt;0, AND(COUNTBLANK(C764:E764)=3, OR(NOT(ISBLANK(F764)), NOT(ISBLANK(G764)))), AND(COUNTBLANK(C764:G764)&lt;5,COUNTBLANK(C764:G764)&gt;0)), "Fail", IF(K764="TRUE","Blank (Sch D)","Pass"))</f>
        <v>Blank (Sch D)</v>
      </c>
      <c r="K764" s="177" t="str">
        <f t="shared" si="12"/>
        <v>TRUE</v>
      </c>
    </row>
    <row r="765" spans="2:11" x14ac:dyDescent="0.2">
      <c r="B765" s="91">
        <v>762</v>
      </c>
      <c r="C765" s="246"/>
      <c r="D765" s="246"/>
      <c r="E765" s="254"/>
      <c r="F765" s="249"/>
      <c r="G765" s="238"/>
      <c r="J765" s="177" t="str">
        <f>IF(OR(COUNTIF('Sch D2 Validation'!B763:C763,"Fail")&gt;0, AND(COUNTBLANK(C765:E765)=3, OR(NOT(ISBLANK(F765)), NOT(ISBLANK(G765)))), AND(COUNTBLANK(C765:G765)&lt;5,COUNTBLANK(C765:G765)&gt;0)), "Fail", IF(K765="TRUE","Blank (Sch D)","Pass"))</f>
        <v>Blank (Sch D)</v>
      </c>
      <c r="K765" s="177" t="str">
        <f t="shared" si="12"/>
        <v>TRUE</v>
      </c>
    </row>
    <row r="766" spans="2:11" x14ac:dyDescent="0.2">
      <c r="B766" s="91">
        <v>763</v>
      </c>
      <c r="C766" s="246"/>
      <c r="D766" s="246"/>
      <c r="E766" s="254"/>
      <c r="F766" s="249"/>
      <c r="G766" s="238"/>
      <c r="J766" s="177" t="str">
        <f>IF(OR(COUNTIF('Sch D2 Validation'!B764:C764,"Fail")&gt;0, AND(COUNTBLANK(C766:E766)=3, OR(NOT(ISBLANK(F766)), NOT(ISBLANK(G766)))), AND(COUNTBLANK(C766:G766)&lt;5,COUNTBLANK(C766:G766)&gt;0)), "Fail", IF(K766="TRUE","Blank (Sch D)","Pass"))</f>
        <v>Blank (Sch D)</v>
      </c>
      <c r="K766" s="177" t="str">
        <f t="shared" si="12"/>
        <v>TRUE</v>
      </c>
    </row>
    <row r="767" spans="2:11" x14ac:dyDescent="0.2">
      <c r="B767" s="91">
        <v>764</v>
      </c>
      <c r="C767" s="246"/>
      <c r="D767" s="246"/>
      <c r="E767" s="254"/>
      <c r="F767" s="249"/>
      <c r="G767" s="238"/>
      <c r="J767" s="177" t="str">
        <f>IF(OR(COUNTIF('Sch D2 Validation'!B765:C765,"Fail")&gt;0, AND(COUNTBLANK(C767:E767)=3, OR(NOT(ISBLANK(F767)), NOT(ISBLANK(G767)))), AND(COUNTBLANK(C767:G767)&lt;5,COUNTBLANK(C767:G767)&gt;0)), "Fail", IF(K767="TRUE","Blank (Sch D)","Pass"))</f>
        <v>Blank (Sch D)</v>
      </c>
      <c r="K767" s="177" t="str">
        <f t="shared" si="12"/>
        <v>TRUE</v>
      </c>
    </row>
    <row r="768" spans="2:11" x14ac:dyDescent="0.2">
      <c r="B768" s="91">
        <v>765</v>
      </c>
      <c r="C768" s="246"/>
      <c r="D768" s="246"/>
      <c r="E768" s="254"/>
      <c r="F768" s="249"/>
      <c r="G768" s="238"/>
      <c r="J768" s="177" t="str">
        <f>IF(OR(COUNTIF('Sch D2 Validation'!B766:C766,"Fail")&gt;0, AND(COUNTBLANK(C768:E768)=3, OR(NOT(ISBLANK(F768)), NOT(ISBLANK(G768)))), AND(COUNTBLANK(C768:G768)&lt;5,COUNTBLANK(C768:G768)&gt;0)), "Fail", IF(K768="TRUE","Blank (Sch D)","Pass"))</f>
        <v>Blank (Sch D)</v>
      </c>
      <c r="K768" s="177" t="str">
        <f t="shared" si="12"/>
        <v>TRUE</v>
      </c>
    </row>
    <row r="769" spans="2:11" x14ac:dyDescent="0.2">
      <c r="B769" s="91">
        <v>766</v>
      </c>
      <c r="C769" s="246"/>
      <c r="D769" s="246"/>
      <c r="E769" s="254"/>
      <c r="F769" s="249"/>
      <c r="G769" s="238"/>
      <c r="J769" s="177" t="str">
        <f>IF(OR(COUNTIF('Sch D2 Validation'!B767:C767,"Fail")&gt;0, AND(COUNTBLANK(C769:E769)=3, OR(NOT(ISBLANK(F769)), NOT(ISBLANK(G769)))), AND(COUNTBLANK(C769:G769)&lt;5,COUNTBLANK(C769:G769)&gt;0)), "Fail", IF(K769="TRUE","Blank (Sch D)","Pass"))</f>
        <v>Blank (Sch D)</v>
      </c>
      <c r="K769" s="177" t="str">
        <f t="shared" si="12"/>
        <v>TRUE</v>
      </c>
    </row>
    <row r="770" spans="2:11" x14ac:dyDescent="0.2">
      <c r="B770" s="91">
        <v>767</v>
      </c>
      <c r="C770" s="246"/>
      <c r="D770" s="246"/>
      <c r="E770" s="254"/>
      <c r="F770" s="249"/>
      <c r="G770" s="238"/>
      <c r="J770" s="177" t="str">
        <f>IF(OR(COUNTIF('Sch D2 Validation'!B768:C768,"Fail")&gt;0, AND(COUNTBLANK(C770:E770)=3, OR(NOT(ISBLANK(F770)), NOT(ISBLANK(G770)))), AND(COUNTBLANK(C770:G770)&lt;5,COUNTBLANK(C770:G770)&gt;0)), "Fail", IF(K770="TRUE","Blank (Sch D)","Pass"))</f>
        <v>Blank (Sch D)</v>
      </c>
      <c r="K770" s="177" t="str">
        <f t="shared" si="12"/>
        <v>TRUE</v>
      </c>
    </row>
    <row r="771" spans="2:11" x14ac:dyDescent="0.2">
      <c r="B771" s="91">
        <v>768</v>
      </c>
      <c r="C771" s="246"/>
      <c r="D771" s="246"/>
      <c r="E771" s="254"/>
      <c r="F771" s="249"/>
      <c r="G771" s="238"/>
      <c r="J771" s="177" t="str">
        <f>IF(OR(COUNTIF('Sch D2 Validation'!B769:C769,"Fail")&gt;0, AND(COUNTBLANK(C771:E771)=3, OR(NOT(ISBLANK(F771)), NOT(ISBLANK(G771)))), AND(COUNTBLANK(C771:G771)&lt;5,COUNTBLANK(C771:G771)&gt;0)), "Fail", IF(K771="TRUE","Blank (Sch D)","Pass"))</f>
        <v>Blank (Sch D)</v>
      </c>
      <c r="K771" s="177" t="str">
        <f t="shared" si="12"/>
        <v>TRUE</v>
      </c>
    </row>
    <row r="772" spans="2:11" x14ac:dyDescent="0.2">
      <c r="B772" s="91">
        <v>769</v>
      </c>
      <c r="C772" s="246"/>
      <c r="D772" s="246"/>
      <c r="E772" s="254"/>
      <c r="F772" s="249"/>
      <c r="G772" s="238"/>
      <c r="J772" s="177" t="str">
        <f>IF(OR(COUNTIF('Sch D2 Validation'!B770:C770,"Fail")&gt;0, AND(COUNTBLANK(C772:E772)=3, OR(NOT(ISBLANK(F772)), NOT(ISBLANK(G772)))), AND(COUNTBLANK(C772:G772)&lt;5,COUNTBLANK(C772:G772)&gt;0)), "Fail", IF(K772="TRUE","Blank (Sch D)","Pass"))</f>
        <v>Blank (Sch D)</v>
      </c>
      <c r="K772" s="177" t="str">
        <f t="shared" si="12"/>
        <v>TRUE</v>
      </c>
    </row>
    <row r="773" spans="2:11" x14ac:dyDescent="0.2">
      <c r="B773" s="91">
        <v>770</v>
      </c>
      <c r="C773" s="246"/>
      <c r="D773" s="246"/>
      <c r="E773" s="254"/>
      <c r="F773" s="249"/>
      <c r="G773" s="238"/>
      <c r="J773" s="177" t="str">
        <f>IF(OR(COUNTIF('Sch D2 Validation'!B771:C771,"Fail")&gt;0, AND(COUNTBLANK(C773:E773)=3, OR(NOT(ISBLANK(F773)), NOT(ISBLANK(G773)))), AND(COUNTBLANK(C773:G773)&lt;5,COUNTBLANK(C773:G773)&gt;0)), "Fail", IF(K773="TRUE","Blank (Sch D)","Pass"))</f>
        <v>Blank (Sch D)</v>
      </c>
      <c r="K773" s="177" t="str">
        <f t="shared" si="12"/>
        <v>TRUE</v>
      </c>
    </row>
    <row r="774" spans="2:11" x14ac:dyDescent="0.2">
      <c r="B774" s="91">
        <v>771</v>
      </c>
      <c r="C774" s="246"/>
      <c r="D774" s="246"/>
      <c r="E774" s="254"/>
      <c r="F774" s="249"/>
      <c r="G774" s="238"/>
      <c r="J774" s="177" t="str">
        <f>IF(OR(COUNTIF('Sch D2 Validation'!B772:C772,"Fail")&gt;0, AND(COUNTBLANK(C774:E774)=3, OR(NOT(ISBLANK(F774)), NOT(ISBLANK(G774)))), AND(COUNTBLANK(C774:G774)&lt;5,COUNTBLANK(C774:G774)&gt;0)), "Fail", IF(K774="TRUE","Blank (Sch D)","Pass"))</f>
        <v>Blank (Sch D)</v>
      </c>
      <c r="K774" s="177" t="str">
        <f t="shared" si="12"/>
        <v>TRUE</v>
      </c>
    </row>
    <row r="775" spans="2:11" x14ac:dyDescent="0.2">
      <c r="B775" s="91">
        <v>772</v>
      </c>
      <c r="C775" s="246"/>
      <c r="D775" s="246"/>
      <c r="E775" s="254"/>
      <c r="F775" s="249"/>
      <c r="G775" s="238"/>
      <c r="J775" s="177" t="str">
        <f>IF(OR(COUNTIF('Sch D2 Validation'!B773:C773,"Fail")&gt;0, AND(COUNTBLANK(C775:E775)=3, OR(NOT(ISBLANK(F775)), NOT(ISBLANK(G775)))), AND(COUNTBLANK(C775:G775)&lt;5,COUNTBLANK(C775:G775)&gt;0)), "Fail", IF(K775="TRUE","Blank (Sch D)","Pass"))</f>
        <v>Blank (Sch D)</v>
      </c>
      <c r="K775" s="177" t="str">
        <f t="shared" si="12"/>
        <v>TRUE</v>
      </c>
    </row>
    <row r="776" spans="2:11" x14ac:dyDescent="0.2">
      <c r="B776" s="91">
        <v>773</v>
      </c>
      <c r="C776" s="246"/>
      <c r="D776" s="246"/>
      <c r="E776" s="254"/>
      <c r="F776" s="249"/>
      <c r="G776" s="238"/>
      <c r="J776" s="177" t="str">
        <f>IF(OR(COUNTIF('Sch D2 Validation'!B774:C774,"Fail")&gt;0, AND(COUNTBLANK(C776:E776)=3, OR(NOT(ISBLANK(F776)), NOT(ISBLANK(G776)))), AND(COUNTBLANK(C776:G776)&lt;5,COUNTBLANK(C776:G776)&gt;0)), "Fail", IF(K776="TRUE","Blank (Sch D)","Pass"))</f>
        <v>Blank (Sch D)</v>
      </c>
      <c r="K776" s="177" t="str">
        <f t="shared" si="12"/>
        <v>TRUE</v>
      </c>
    </row>
    <row r="777" spans="2:11" x14ac:dyDescent="0.2">
      <c r="B777" s="91">
        <v>774</v>
      </c>
      <c r="C777" s="246"/>
      <c r="D777" s="246"/>
      <c r="E777" s="254"/>
      <c r="F777" s="249"/>
      <c r="G777" s="238"/>
      <c r="J777" s="177" t="str">
        <f>IF(OR(COUNTIF('Sch D2 Validation'!B775:C775,"Fail")&gt;0, AND(COUNTBLANK(C777:E777)=3, OR(NOT(ISBLANK(F777)), NOT(ISBLANK(G777)))), AND(COUNTBLANK(C777:G777)&lt;5,COUNTBLANK(C777:G777)&gt;0)), "Fail", IF(K777="TRUE","Blank (Sch D)","Pass"))</f>
        <v>Blank (Sch D)</v>
      </c>
      <c r="K777" s="177" t="str">
        <f t="shared" si="12"/>
        <v>TRUE</v>
      </c>
    </row>
    <row r="778" spans="2:11" x14ac:dyDescent="0.2">
      <c r="B778" s="91">
        <v>775</v>
      </c>
      <c r="C778" s="246"/>
      <c r="D778" s="246"/>
      <c r="E778" s="254"/>
      <c r="F778" s="249"/>
      <c r="G778" s="238"/>
      <c r="J778" s="177" t="str">
        <f>IF(OR(COUNTIF('Sch D2 Validation'!B776:C776,"Fail")&gt;0, AND(COUNTBLANK(C778:E778)=3, OR(NOT(ISBLANK(F778)), NOT(ISBLANK(G778)))), AND(COUNTBLANK(C778:G778)&lt;5,COUNTBLANK(C778:G778)&gt;0)), "Fail", IF(K778="TRUE","Blank (Sch D)","Pass"))</f>
        <v>Blank (Sch D)</v>
      </c>
      <c r="K778" s="177" t="str">
        <f t="shared" si="12"/>
        <v>TRUE</v>
      </c>
    </row>
    <row r="779" spans="2:11" x14ac:dyDescent="0.2">
      <c r="B779" s="91">
        <v>776</v>
      </c>
      <c r="C779" s="246"/>
      <c r="D779" s="246"/>
      <c r="E779" s="254"/>
      <c r="F779" s="249"/>
      <c r="G779" s="238"/>
      <c r="J779" s="177" t="str">
        <f>IF(OR(COUNTIF('Sch D2 Validation'!B777:C777,"Fail")&gt;0, AND(COUNTBLANK(C779:E779)=3, OR(NOT(ISBLANK(F779)), NOT(ISBLANK(G779)))), AND(COUNTBLANK(C779:G779)&lt;5,COUNTBLANK(C779:G779)&gt;0)), "Fail", IF(K779="TRUE","Blank (Sch D)","Pass"))</f>
        <v>Blank (Sch D)</v>
      </c>
      <c r="K779" s="177" t="str">
        <f t="shared" si="12"/>
        <v>TRUE</v>
      </c>
    </row>
    <row r="780" spans="2:11" x14ac:dyDescent="0.2">
      <c r="B780" s="91">
        <v>777</v>
      </c>
      <c r="C780" s="246"/>
      <c r="D780" s="246"/>
      <c r="E780" s="254"/>
      <c r="F780" s="249"/>
      <c r="G780" s="238"/>
      <c r="J780" s="177" t="str">
        <f>IF(OR(COUNTIF('Sch D2 Validation'!B778:C778,"Fail")&gt;0, AND(COUNTBLANK(C780:E780)=3, OR(NOT(ISBLANK(F780)), NOT(ISBLANK(G780)))), AND(COUNTBLANK(C780:G780)&lt;5,COUNTBLANK(C780:G780)&gt;0)), "Fail", IF(K780="TRUE","Blank (Sch D)","Pass"))</f>
        <v>Blank (Sch D)</v>
      </c>
      <c r="K780" s="177" t="str">
        <f t="shared" si="12"/>
        <v>TRUE</v>
      </c>
    </row>
    <row r="781" spans="2:11" x14ac:dyDescent="0.2">
      <c r="B781" s="91">
        <v>778</v>
      </c>
      <c r="C781" s="246"/>
      <c r="D781" s="246"/>
      <c r="E781" s="254"/>
      <c r="F781" s="249"/>
      <c r="G781" s="238"/>
      <c r="J781" s="177" t="str">
        <f>IF(OR(COUNTIF('Sch D2 Validation'!B779:C779,"Fail")&gt;0, AND(COUNTBLANK(C781:E781)=3, OR(NOT(ISBLANK(F781)), NOT(ISBLANK(G781)))), AND(COUNTBLANK(C781:G781)&lt;5,COUNTBLANK(C781:G781)&gt;0)), "Fail", IF(K781="TRUE","Blank (Sch D)","Pass"))</f>
        <v>Blank (Sch D)</v>
      </c>
      <c r="K781" s="177" t="str">
        <f t="shared" si="12"/>
        <v>TRUE</v>
      </c>
    </row>
    <row r="782" spans="2:11" x14ac:dyDescent="0.2">
      <c r="B782" s="91">
        <v>779</v>
      </c>
      <c r="C782" s="246"/>
      <c r="D782" s="246"/>
      <c r="E782" s="254"/>
      <c r="F782" s="249"/>
      <c r="G782" s="238"/>
      <c r="J782" s="177" t="str">
        <f>IF(OR(COUNTIF('Sch D2 Validation'!B780:C780,"Fail")&gt;0, AND(COUNTBLANK(C782:E782)=3, OR(NOT(ISBLANK(F782)), NOT(ISBLANK(G782)))), AND(COUNTBLANK(C782:G782)&lt;5,COUNTBLANK(C782:G782)&gt;0)), "Fail", IF(K782="TRUE","Blank (Sch D)","Pass"))</f>
        <v>Blank (Sch D)</v>
      </c>
      <c r="K782" s="177" t="str">
        <f t="shared" si="12"/>
        <v>TRUE</v>
      </c>
    </row>
    <row r="783" spans="2:11" x14ac:dyDescent="0.2">
      <c r="B783" s="91">
        <v>780</v>
      </c>
      <c r="C783" s="246"/>
      <c r="D783" s="246"/>
      <c r="E783" s="254"/>
      <c r="F783" s="249"/>
      <c r="G783" s="238"/>
      <c r="J783" s="177" t="str">
        <f>IF(OR(COUNTIF('Sch D2 Validation'!B781:C781,"Fail")&gt;0, AND(COUNTBLANK(C783:E783)=3, OR(NOT(ISBLANK(F783)), NOT(ISBLANK(G783)))), AND(COUNTBLANK(C783:G783)&lt;5,COUNTBLANK(C783:G783)&gt;0)), "Fail", IF(K783="TRUE","Blank (Sch D)","Pass"))</f>
        <v>Blank (Sch D)</v>
      </c>
      <c r="K783" s="177" t="str">
        <f t="shared" si="12"/>
        <v>TRUE</v>
      </c>
    </row>
    <row r="784" spans="2:11" x14ac:dyDescent="0.2">
      <c r="B784" s="91">
        <v>781</v>
      </c>
      <c r="C784" s="246"/>
      <c r="D784" s="246"/>
      <c r="E784" s="254"/>
      <c r="F784" s="249"/>
      <c r="G784" s="238"/>
      <c r="J784" s="177" t="str">
        <f>IF(OR(COUNTIF('Sch D2 Validation'!B782:C782,"Fail")&gt;0, AND(COUNTBLANK(C784:E784)=3, OR(NOT(ISBLANK(F784)), NOT(ISBLANK(G784)))), AND(COUNTBLANK(C784:G784)&lt;5,COUNTBLANK(C784:G784)&gt;0)), "Fail", IF(K784="TRUE","Blank (Sch D)","Pass"))</f>
        <v>Blank (Sch D)</v>
      </c>
      <c r="K784" s="177" t="str">
        <f t="shared" si="12"/>
        <v>TRUE</v>
      </c>
    </row>
    <row r="785" spans="2:11" x14ac:dyDescent="0.2">
      <c r="B785" s="91">
        <v>782</v>
      </c>
      <c r="C785" s="246"/>
      <c r="D785" s="246"/>
      <c r="E785" s="254"/>
      <c r="F785" s="249"/>
      <c r="G785" s="238"/>
      <c r="J785" s="177" t="str">
        <f>IF(OR(COUNTIF('Sch D2 Validation'!B783:C783,"Fail")&gt;0, AND(COUNTBLANK(C785:E785)=3, OR(NOT(ISBLANK(F785)), NOT(ISBLANK(G785)))), AND(COUNTBLANK(C785:G785)&lt;5,COUNTBLANK(C785:G785)&gt;0)), "Fail", IF(K785="TRUE","Blank (Sch D)","Pass"))</f>
        <v>Blank (Sch D)</v>
      </c>
      <c r="K785" s="177" t="str">
        <f t="shared" si="12"/>
        <v>TRUE</v>
      </c>
    </row>
    <row r="786" spans="2:11" x14ac:dyDescent="0.2">
      <c r="B786" s="91">
        <v>783</v>
      </c>
      <c r="C786" s="246"/>
      <c r="D786" s="246"/>
      <c r="E786" s="254"/>
      <c r="F786" s="249"/>
      <c r="G786" s="238"/>
      <c r="J786" s="177" t="str">
        <f>IF(OR(COUNTIF('Sch D2 Validation'!B784:C784,"Fail")&gt;0, AND(COUNTBLANK(C786:E786)=3, OR(NOT(ISBLANK(F786)), NOT(ISBLANK(G786)))), AND(COUNTBLANK(C786:G786)&lt;5,COUNTBLANK(C786:G786)&gt;0)), "Fail", IF(K786="TRUE","Blank (Sch D)","Pass"))</f>
        <v>Blank (Sch D)</v>
      </c>
      <c r="K786" s="177" t="str">
        <f t="shared" si="12"/>
        <v>TRUE</v>
      </c>
    </row>
    <row r="787" spans="2:11" x14ac:dyDescent="0.2">
      <c r="B787" s="91">
        <v>784</v>
      </c>
      <c r="C787" s="246"/>
      <c r="D787" s="246"/>
      <c r="E787" s="254"/>
      <c r="F787" s="249"/>
      <c r="G787" s="238"/>
      <c r="J787" s="177" t="str">
        <f>IF(OR(COUNTIF('Sch D2 Validation'!B785:C785,"Fail")&gt;0, AND(COUNTBLANK(C787:E787)=3, OR(NOT(ISBLANK(F787)), NOT(ISBLANK(G787)))), AND(COUNTBLANK(C787:G787)&lt;5,COUNTBLANK(C787:G787)&gt;0)), "Fail", IF(K787="TRUE","Blank (Sch D)","Pass"))</f>
        <v>Blank (Sch D)</v>
      </c>
      <c r="K787" s="177" t="str">
        <f t="shared" si="12"/>
        <v>TRUE</v>
      </c>
    </row>
    <row r="788" spans="2:11" x14ac:dyDescent="0.2">
      <c r="B788" s="91">
        <v>785</v>
      </c>
      <c r="C788" s="246"/>
      <c r="D788" s="246"/>
      <c r="E788" s="254"/>
      <c r="F788" s="249"/>
      <c r="G788" s="238"/>
      <c r="J788" s="177" t="str">
        <f>IF(OR(COUNTIF('Sch D2 Validation'!B786:C786,"Fail")&gt;0, AND(COUNTBLANK(C788:E788)=3, OR(NOT(ISBLANK(F788)), NOT(ISBLANK(G788)))), AND(COUNTBLANK(C788:G788)&lt;5,COUNTBLANK(C788:G788)&gt;0)), "Fail", IF(K788="TRUE","Blank (Sch D)","Pass"))</f>
        <v>Blank (Sch D)</v>
      </c>
      <c r="K788" s="177" t="str">
        <f t="shared" si="12"/>
        <v>TRUE</v>
      </c>
    </row>
    <row r="789" spans="2:11" x14ac:dyDescent="0.2">
      <c r="B789" s="91">
        <v>786</v>
      </c>
      <c r="C789" s="246"/>
      <c r="D789" s="246"/>
      <c r="E789" s="254"/>
      <c r="F789" s="249"/>
      <c r="G789" s="238"/>
      <c r="J789" s="177" t="str">
        <f>IF(OR(COUNTIF('Sch D2 Validation'!B787:C787,"Fail")&gt;0, AND(COUNTBLANK(C789:E789)=3, OR(NOT(ISBLANK(F789)), NOT(ISBLANK(G789)))), AND(COUNTBLANK(C789:G789)&lt;5,COUNTBLANK(C789:G789)&gt;0)), "Fail", IF(K789="TRUE","Blank (Sch D)","Pass"))</f>
        <v>Blank (Sch D)</v>
      </c>
      <c r="K789" s="177" t="str">
        <f t="shared" si="12"/>
        <v>TRUE</v>
      </c>
    </row>
    <row r="790" spans="2:11" x14ac:dyDescent="0.2">
      <c r="B790" s="91">
        <v>787</v>
      </c>
      <c r="C790" s="246"/>
      <c r="D790" s="246"/>
      <c r="E790" s="254"/>
      <c r="F790" s="249"/>
      <c r="G790" s="238"/>
      <c r="J790" s="177" t="str">
        <f>IF(OR(COUNTIF('Sch D2 Validation'!B788:C788,"Fail")&gt;0, AND(COUNTBLANK(C790:E790)=3, OR(NOT(ISBLANK(F790)), NOT(ISBLANK(G790)))), AND(COUNTBLANK(C790:G790)&lt;5,COUNTBLANK(C790:G790)&gt;0)), "Fail", IF(K790="TRUE","Blank (Sch D)","Pass"))</f>
        <v>Blank (Sch D)</v>
      </c>
      <c r="K790" s="177" t="str">
        <f t="shared" si="12"/>
        <v>TRUE</v>
      </c>
    </row>
    <row r="791" spans="2:11" x14ac:dyDescent="0.2">
      <c r="B791" s="91">
        <v>788</v>
      </c>
      <c r="C791" s="246"/>
      <c r="D791" s="246"/>
      <c r="E791" s="254"/>
      <c r="F791" s="249"/>
      <c r="G791" s="238"/>
      <c r="J791" s="177" t="str">
        <f>IF(OR(COUNTIF('Sch D2 Validation'!B789:C789,"Fail")&gt;0, AND(COUNTBLANK(C791:E791)=3, OR(NOT(ISBLANK(F791)), NOT(ISBLANK(G791)))), AND(COUNTBLANK(C791:G791)&lt;5,COUNTBLANK(C791:G791)&gt;0)), "Fail", IF(K791="TRUE","Blank (Sch D)","Pass"))</f>
        <v>Blank (Sch D)</v>
      </c>
      <c r="K791" s="177" t="str">
        <f t="shared" si="12"/>
        <v>TRUE</v>
      </c>
    </row>
    <row r="792" spans="2:11" x14ac:dyDescent="0.2">
      <c r="B792" s="91">
        <v>789</v>
      </c>
      <c r="C792" s="246"/>
      <c r="D792" s="246"/>
      <c r="E792" s="254"/>
      <c r="F792" s="249"/>
      <c r="G792" s="238"/>
      <c r="J792" s="177" t="str">
        <f>IF(OR(COUNTIF('Sch D2 Validation'!B790:C790,"Fail")&gt;0, AND(COUNTBLANK(C792:E792)=3, OR(NOT(ISBLANK(F792)), NOT(ISBLANK(G792)))), AND(COUNTBLANK(C792:G792)&lt;5,COUNTBLANK(C792:G792)&gt;0)), "Fail", IF(K792="TRUE","Blank (Sch D)","Pass"))</f>
        <v>Blank (Sch D)</v>
      </c>
      <c r="K792" s="177" t="str">
        <f t="shared" si="12"/>
        <v>TRUE</v>
      </c>
    </row>
    <row r="793" spans="2:11" x14ac:dyDescent="0.2">
      <c r="B793" s="91">
        <v>790</v>
      </c>
      <c r="C793" s="246"/>
      <c r="D793" s="246"/>
      <c r="E793" s="254"/>
      <c r="F793" s="249"/>
      <c r="G793" s="238"/>
      <c r="J793" s="177" t="str">
        <f>IF(OR(COUNTIF('Sch D2 Validation'!B791:C791,"Fail")&gt;0, AND(COUNTBLANK(C793:E793)=3, OR(NOT(ISBLANK(F793)), NOT(ISBLANK(G793)))), AND(COUNTBLANK(C793:G793)&lt;5,COUNTBLANK(C793:G793)&gt;0)), "Fail", IF(K793="TRUE","Blank (Sch D)","Pass"))</f>
        <v>Blank (Sch D)</v>
      </c>
      <c r="K793" s="177" t="str">
        <f t="shared" si="12"/>
        <v>TRUE</v>
      </c>
    </row>
    <row r="794" spans="2:11" x14ac:dyDescent="0.2">
      <c r="B794" s="91">
        <v>791</v>
      </c>
      <c r="C794" s="246"/>
      <c r="D794" s="246"/>
      <c r="E794" s="254"/>
      <c r="F794" s="249"/>
      <c r="G794" s="238"/>
      <c r="J794" s="177" t="str">
        <f>IF(OR(COUNTIF('Sch D2 Validation'!B792:C792,"Fail")&gt;0, AND(COUNTBLANK(C794:E794)=3, OR(NOT(ISBLANK(F794)), NOT(ISBLANK(G794)))), AND(COUNTBLANK(C794:G794)&lt;5,COUNTBLANK(C794:G794)&gt;0)), "Fail", IF(K794="TRUE","Blank (Sch D)","Pass"))</f>
        <v>Blank (Sch D)</v>
      </c>
      <c r="K794" s="177" t="str">
        <f t="shared" si="12"/>
        <v>TRUE</v>
      </c>
    </row>
    <row r="795" spans="2:11" x14ac:dyDescent="0.2">
      <c r="B795" s="91">
        <v>792</v>
      </c>
      <c r="C795" s="246"/>
      <c r="D795" s="246"/>
      <c r="E795" s="254"/>
      <c r="F795" s="249"/>
      <c r="G795" s="238"/>
      <c r="J795" s="177" t="str">
        <f>IF(OR(COUNTIF('Sch D2 Validation'!B793:C793,"Fail")&gt;0, AND(COUNTBLANK(C795:E795)=3, OR(NOT(ISBLANK(F795)), NOT(ISBLANK(G795)))), AND(COUNTBLANK(C795:G795)&lt;5,COUNTBLANK(C795:G795)&gt;0)), "Fail", IF(K795="TRUE","Blank (Sch D)","Pass"))</f>
        <v>Blank (Sch D)</v>
      </c>
      <c r="K795" s="177" t="str">
        <f t="shared" si="12"/>
        <v>TRUE</v>
      </c>
    </row>
    <row r="796" spans="2:11" x14ac:dyDescent="0.2">
      <c r="B796" s="91">
        <v>793</v>
      </c>
      <c r="C796" s="246"/>
      <c r="D796" s="246"/>
      <c r="E796" s="254"/>
      <c r="F796" s="249"/>
      <c r="G796" s="238"/>
      <c r="J796" s="177" t="str">
        <f>IF(OR(COUNTIF('Sch D2 Validation'!B794:C794,"Fail")&gt;0, AND(COUNTBLANK(C796:E796)=3, OR(NOT(ISBLANK(F796)), NOT(ISBLANK(G796)))), AND(COUNTBLANK(C796:G796)&lt;5,COUNTBLANK(C796:G796)&gt;0)), "Fail", IF(K796="TRUE","Blank (Sch D)","Pass"))</f>
        <v>Blank (Sch D)</v>
      </c>
      <c r="K796" s="177" t="str">
        <f t="shared" si="12"/>
        <v>TRUE</v>
      </c>
    </row>
    <row r="797" spans="2:11" x14ac:dyDescent="0.2">
      <c r="B797" s="91">
        <v>794</v>
      </c>
      <c r="C797" s="246"/>
      <c r="D797" s="246"/>
      <c r="E797" s="254"/>
      <c r="F797" s="249"/>
      <c r="G797" s="238"/>
      <c r="J797" s="177" t="str">
        <f>IF(OR(COUNTIF('Sch D2 Validation'!B795:C795,"Fail")&gt;0, AND(COUNTBLANK(C797:E797)=3, OR(NOT(ISBLANK(F797)), NOT(ISBLANK(G797)))), AND(COUNTBLANK(C797:G797)&lt;5,COUNTBLANK(C797:G797)&gt;0)), "Fail", IF(K797="TRUE","Blank (Sch D)","Pass"))</f>
        <v>Blank (Sch D)</v>
      </c>
      <c r="K797" s="177" t="str">
        <f t="shared" si="12"/>
        <v>TRUE</v>
      </c>
    </row>
    <row r="798" spans="2:11" x14ac:dyDescent="0.2">
      <c r="B798" s="91">
        <v>795</v>
      </c>
      <c r="C798" s="246"/>
      <c r="D798" s="246"/>
      <c r="E798" s="254"/>
      <c r="F798" s="249"/>
      <c r="G798" s="238"/>
      <c r="J798" s="177" t="str">
        <f>IF(OR(COUNTIF('Sch D2 Validation'!B796:C796,"Fail")&gt;0, AND(COUNTBLANK(C798:E798)=3, OR(NOT(ISBLANK(F798)), NOT(ISBLANK(G798)))), AND(COUNTBLANK(C798:G798)&lt;5,COUNTBLANK(C798:G798)&gt;0)), "Fail", IF(K798="TRUE","Blank (Sch D)","Pass"))</f>
        <v>Blank (Sch D)</v>
      </c>
      <c r="K798" s="177" t="str">
        <f t="shared" si="12"/>
        <v>TRUE</v>
      </c>
    </row>
    <row r="799" spans="2:11" x14ac:dyDescent="0.2">
      <c r="B799" s="91">
        <v>796</v>
      </c>
      <c r="C799" s="246"/>
      <c r="D799" s="246"/>
      <c r="E799" s="254"/>
      <c r="F799" s="249"/>
      <c r="G799" s="238"/>
      <c r="J799" s="177" t="str">
        <f>IF(OR(COUNTIF('Sch D2 Validation'!B797:C797,"Fail")&gt;0, AND(COUNTBLANK(C799:E799)=3, OR(NOT(ISBLANK(F799)), NOT(ISBLANK(G799)))), AND(COUNTBLANK(C799:G799)&lt;5,COUNTBLANK(C799:G799)&gt;0)), "Fail", IF(K799="TRUE","Blank (Sch D)","Pass"))</f>
        <v>Blank (Sch D)</v>
      </c>
      <c r="K799" s="177" t="str">
        <f t="shared" si="12"/>
        <v>TRUE</v>
      </c>
    </row>
    <row r="800" spans="2:11" x14ac:dyDescent="0.2">
      <c r="B800" s="91">
        <v>797</v>
      </c>
      <c r="C800" s="246"/>
      <c r="D800" s="246"/>
      <c r="E800" s="254"/>
      <c r="F800" s="249"/>
      <c r="G800" s="238"/>
      <c r="J800" s="177" t="str">
        <f>IF(OR(COUNTIF('Sch D2 Validation'!B798:C798,"Fail")&gt;0, AND(COUNTBLANK(C800:E800)=3, OR(NOT(ISBLANK(F800)), NOT(ISBLANK(G800)))), AND(COUNTBLANK(C800:G800)&lt;5,COUNTBLANK(C800:G800)&gt;0)), "Fail", IF(K800="TRUE","Blank (Sch D)","Pass"))</f>
        <v>Blank (Sch D)</v>
      </c>
      <c r="K800" s="177" t="str">
        <f t="shared" si="12"/>
        <v>TRUE</v>
      </c>
    </row>
    <row r="801" spans="2:11" x14ac:dyDescent="0.2">
      <c r="B801" s="91">
        <v>798</v>
      </c>
      <c r="C801" s="246"/>
      <c r="D801" s="246"/>
      <c r="E801" s="254"/>
      <c r="F801" s="249"/>
      <c r="G801" s="238"/>
      <c r="J801" s="177" t="str">
        <f>IF(OR(COUNTIF('Sch D2 Validation'!B799:C799,"Fail")&gt;0, AND(COUNTBLANK(C801:E801)=3, OR(NOT(ISBLANK(F801)), NOT(ISBLANK(G801)))), AND(COUNTBLANK(C801:G801)&lt;5,COUNTBLANK(C801:G801)&gt;0)), "Fail", IF(K801="TRUE","Blank (Sch D)","Pass"))</f>
        <v>Blank (Sch D)</v>
      </c>
      <c r="K801" s="177" t="str">
        <f t="shared" si="12"/>
        <v>TRUE</v>
      </c>
    </row>
    <row r="802" spans="2:11" x14ac:dyDescent="0.2">
      <c r="B802" s="91">
        <v>799</v>
      </c>
      <c r="C802" s="246"/>
      <c r="D802" s="246"/>
      <c r="E802" s="254"/>
      <c r="F802" s="249"/>
      <c r="G802" s="238"/>
      <c r="J802" s="177" t="str">
        <f>IF(OR(COUNTIF('Sch D2 Validation'!B800:C800,"Fail")&gt;0, AND(COUNTBLANK(C802:E802)=3, OR(NOT(ISBLANK(F802)), NOT(ISBLANK(G802)))), AND(COUNTBLANK(C802:G802)&lt;5,COUNTBLANK(C802:G802)&gt;0)), "Fail", IF(K802="TRUE","Blank (Sch D)","Pass"))</f>
        <v>Blank (Sch D)</v>
      </c>
      <c r="K802" s="177" t="str">
        <f t="shared" si="12"/>
        <v>TRUE</v>
      </c>
    </row>
    <row r="803" spans="2:11" x14ac:dyDescent="0.2">
      <c r="B803" s="91">
        <v>800</v>
      </c>
      <c r="C803" s="246"/>
      <c r="D803" s="246"/>
      <c r="E803" s="254"/>
      <c r="F803" s="249"/>
      <c r="G803" s="238"/>
      <c r="J803" s="177" t="str">
        <f>IF(OR(COUNTIF('Sch D2 Validation'!B801:C801,"Fail")&gt;0, AND(COUNTBLANK(C803:E803)=3, OR(NOT(ISBLANK(F803)), NOT(ISBLANK(G803)))), AND(COUNTBLANK(C803:G803)&lt;5,COUNTBLANK(C803:G803)&gt;0)), "Fail", IF(K803="TRUE","Blank (Sch D)","Pass"))</f>
        <v>Blank (Sch D)</v>
      </c>
      <c r="K803" s="177" t="str">
        <f t="shared" si="12"/>
        <v>TRUE</v>
      </c>
    </row>
    <row r="804" spans="2:11" x14ac:dyDescent="0.2">
      <c r="B804" s="91">
        <v>801</v>
      </c>
      <c r="C804" s="246"/>
      <c r="D804" s="246"/>
      <c r="E804" s="254"/>
      <c r="F804" s="249"/>
      <c r="G804" s="238"/>
      <c r="J804" s="177" t="str">
        <f>IF(OR(COUNTIF('Sch D2 Validation'!B802:C802,"Fail")&gt;0, AND(COUNTBLANK(C804:E804)=3, OR(NOT(ISBLANK(F804)), NOT(ISBLANK(G804)))), AND(COUNTBLANK(C804:G804)&lt;5,COUNTBLANK(C804:G804)&gt;0)), "Fail", IF(K804="TRUE","Blank (Sch D)","Pass"))</f>
        <v>Blank (Sch D)</v>
      </c>
      <c r="K804" s="177" t="str">
        <f t="shared" si="12"/>
        <v>TRUE</v>
      </c>
    </row>
    <row r="805" spans="2:11" x14ac:dyDescent="0.2">
      <c r="B805" s="91">
        <v>802</v>
      </c>
      <c r="C805" s="246"/>
      <c r="D805" s="246"/>
      <c r="E805" s="254"/>
      <c r="F805" s="249"/>
      <c r="G805" s="238"/>
      <c r="J805" s="177" t="str">
        <f>IF(OR(COUNTIF('Sch D2 Validation'!B803:C803,"Fail")&gt;0, AND(COUNTBLANK(C805:E805)=3, OR(NOT(ISBLANK(F805)), NOT(ISBLANK(G805)))), AND(COUNTBLANK(C805:G805)&lt;5,COUNTBLANK(C805:G805)&gt;0)), "Fail", IF(K805="TRUE","Blank (Sch D)","Pass"))</f>
        <v>Blank (Sch D)</v>
      </c>
      <c r="K805" s="177" t="str">
        <f t="shared" si="12"/>
        <v>TRUE</v>
      </c>
    </row>
    <row r="806" spans="2:11" x14ac:dyDescent="0.2">
      <c r="B806" s="91">
        <v>803</v>
      </c>
      <c r="C806" s="246"/>
      <c r="D806" s="246"/>
      <c r="E806" s="254"/>
      <c r="F806" s="249"/>
      <c r="G806" s="238"/>
      <c r="J806" s="177" t="str">
        <f>IF(OR(COUNTIF('Sch D2 Validation'!B804:C804,"Fail")&gt;0, AND(COUNTBLANK(C806:E806)=3, OR(NOT(ISBLANK(F806)), NOT(ISBLANK(G806)))), AND(COUNTBLANK(C806:G806)&lt;5,COUNTBLANK(C806:G806)&gt;0)), "Fail", IF(K806="TRUE","Blank (Sch D)","Pass"))</f>
        <v>Blank (Sch D)</v>
      </c>
      <c r="K806" s="177" t="str">
        <f t="shared" si="12"/>
        <v>TRUE</v>
      </c>
    </row>
    <row r="807" spans="2:11" x14ac:dyDescent="0.2">
      <c r="B807" s="91">
        <v>804</v>
      </c>
      <c r="C807" s="246"/>
      <c r="D807" s="246"/>
      <c r="E807" s="254"/>
      <c r="F807" s="249"/>
      <c r="G807" s="238"/>
      <c r="J807" s="177" t="str">
        <f>IF(OR(COUNTIF('Sch D2 Validation'!B805:C805,"Fail")&gt;0, AND(COUNTBLANK(C807:E807)=3, OR(NOT(ISBLANK(F807)), NOT(ISBLANK(G807)))), AND(COUNTBLANK(C807:G807)&lt;5,COUNTBLANK(C807:G807)&gt;0)), "Fail", IF(K807="TRUE","Blank (Sch D)","Pass"))</f>
        <v>Blank (Sch D)</v>
      </c>
      <c r="K807" s="177" t="str">
        <f t="shared" si="12"/>
        <v>TRUE</v>
      </c>
    </row>
    <row r="808" spans="2:11" x14ac:dyDescent="0.2">
      <c r="B808" s="91">
        <v>805</v>
      </c>
      <c r="C808" s="246"/>
      <c r="D808" s="246"/>
      <c r="E808" s="254"/>
      <c r="F808" s="249"/>
      <c r="G808" s="238"/>
      <c r="J808" s="177" t="str">
        <f>IF(OR(COUNTIF('Sch D2 Validation'!B806:C806,"Fail")&gt;0, AND(COUNTBLANK(C808:E808)=3, OR(NOT(ISBLANK(F808)), NOT(ISBLANK(G808)))), AND(COUNTBLANK(C808:G808)&lt;5,COUNTBLANK(C808:G808)&gt;0)), "Fail", IF(K808="TRUE","Blank (Sch D)","Pass"))</f>
        <v>Blank (Sch D)</v>
      </c>
      <c r="K808" s="177" t="str">
        <f t="shared" si="12"/>
        <v>TRUE</v>
      </c>
    </row>
    <row r="809" spans="2:11" x14ac:dyDescent="0.2">
      <c r="B809" s="91">
        <v>806</v>
      </c>
      <c r="C809" s="246"/>
      <c r="D809" s="246"/>
      <c r="E809" s="254"/>
      <c r="F809" s="249"/>
      <c r="G809" s="238"/>
      <c r="J809" s="177" t="str">
        <f>IF(OR(COUNTIF('Sch D2 Validation'!B807:C807,"Fail")&gt;0, AND(COUNTBLANK(C809:E809)=3, OR(NOT(ISBLANK(F809)), NOT(ISBLANK(G809)))), AND(COUNTBLANK(C809:G809)&lt;5,COUNTBLANK(C809:G809)&gt;0)), "Fail", IF(K809="TRUE","Blank (Sch D)","Pass"))</f>
        <v>Blank (Sch D)</v>
      </c>
      <c r="K809" s="177" t="str">
        <f t="shared" si="12"/>
        <v>TRUE</v>
      </c>
    </row>
    <row r="810" spans="2:11" x14ac:dyDescent="0.2">
      <c r="B810" s="91">
        <v>807</v>
      </c>
      <c r="C810" s="246"/>
      <c r="D810" s="246"/>
      <c r="E810" s="254"/>
      <c r="F810" s="249"/>
      <c r="G810" s="238"/>
      <c r="J810" s="177" t="str">
        <f>IF(OR(COUNTIF('Sch D2 Validation'!B808:C808,"Fail")&gt;0, AND(COUNTBLANK(C810:E810)=3, OR(NOT(ISBLANK(F810)), NOT(ISBLANK(G810)))), AND(COUNTBLANK(C810:G810)&lt;5,COUNTBLANK(C810:G810)&gt;0)), "Fail", IF(K810="TRUE","Blank (Sch D)","Pass"))</f>
        <v>Blank (Sch D)</v>
      </c>
      <c r="K810" s="177" t="str">
        <f t="shared" si="12"/>
        <v>TRUE</v>
      </c>
    </row>
    <row r="811" spans="2:11" x14ac:dyDescent="0.2">
      <c r="B811" s="91">
        <v>808</v>
      </c>
      <c r="C811" s="246"/>
      <c r="D811" s="246"/>
      <c r="E811" s="254"/>
      <c r="F811" s="249"/>
      <c r="G811" s="238"/>
      <c r="J811" s="177" t="str">
        <f>IF(OR(COUNTIF('Sch D2 Validation'!B809:C809,"Fail")&gt;0, AND(COUNTBLANK(C811:E811)=3, OR(NOT(ISBLANK(F811)), NOT(ISBLANK(G811)))), AND(COUNTBLANK(C811:G811)&lt;5,COUNTBLANK(C811:G811)&gt;0)), "Fail", IF(K811="TRUE","Blank (Sch D)","Pass"))</f>
        <v>Blank (Sch D)</v>
      </c>
      <c r="K811" s="177" t="str">
        <f t="shared" si="12"/>
        <v>TRUE</v>
      </c>
    </row>
    <row r="812" spans="2:11" x14ac:dyDescent="0.2">
      <c r="B812" s="91">
        <v>809</v>
      </c>
      <c r="C812" s="246"/>
      <c r="D812" s="246"/>
      <c r="E812" s="254"/>
      <c r="F812" s="249"/>
      <c r="G812" s="238"/>
      <c r="J812" s="177" t="str">
        <f>IF(OR(COUNTIF('Sch D2 Validation'!B810:C810,"Fail")&gt;0, AND(COUNTBLANK(C812:E812)=3, OR(NOT(ISBLANK(F812)), NOT(ISBLANK(G812)))), AND(COUNTBLANK(C812:G812)&lt;5,COUNTBLANK(C812:G812)&gt;0)), "Fail", IF(K812="TRUE","Blank (Sch D)","Pass"))</f>
        <v>Blank (Sch D)</v>
      </c>
      <c r="K812" s="177" t="str">
        <f t="shared" si="12"/>
        <v>TRUE</v>
      </c>
    </row>
    <row r="813" spans="2:11" x14ac:dyDescent="0.2">
      <c r="B813" s="91">
        <v>810</v>
      </c>
      <c r="C813" s="246"/>
      <c r="D813" s="246"/>
      <c r="E813" s="254"/>
      <c r="F813" s="249"/>
      <c r="G813" s="238"/>
      <c r="J813" s="177" t="str">
        <f>IF(OR(COUNTIF('Sch D2 Validation'!B811:C811,"Fail")&gt;0, AND(COUNTBLANK(C813:E813)=3, OR(NOT(ISBLANK(F813)), NOT(ISBLANK(G813)))), AND(COUNTBLANK(C813:G813)&lt;5,COUNTBLANK(C813:G813)&gt;0)), "Fail", IF(K813="TRUE","Blank (Sch D)","Pass"))</f>
        <v>Blank (Sch D)</v>
      </c>
      <c r="K813" s="177" t="str">
        <f t="shared" si="12"/>
        <v>TRUE</v>
      </c>
    </row>
    <row r="814" spans="2:11" x14ac:dyDescent="0.2">
      <c r="B814" s="91">
        <v>811</v>
      </c>
      <c r="C814" s="246"/>
      <c r="D814" s="246"/>
      <c r="E814" s="254"/>
      <c r="F814" s="249"/>
      <c r="G814" s="238"/>
      <c r="J814" s="177" t="str">
        <f>IF(OR(COUNTIF('Sch D2 Validation'!B812:C812,"Fail")&gt;0, AND(COUNTBLANK(C814:E814)=3, OR(NOT(ISBLANK(F814)), NOT(ISBLANK(G814)))), AND(COUNTBLANK(C814:G814)&lt;5,COUNTBLANK(C814:G814)&gt;0)), "Fail", IF(K814="TRUE","Blank (Sch D)","Pass"))</f>
        <v>Blank (Sch D)</v>
      </c>
      <c r="K814" s="177" t="str">
        <f t="shared" si="12"/>
        <v>TRUE</v>
      </c>
    </row>
    <row r="815" spans="2:11" x14ac:dyDescent="0.2">
      <c r="B815" s="91">
        <v>812</v>
      </c>
      <c r="C815" s="246"/>
      <c r="D815" s="246"/>
      <c r="E815" s="254"/>
      <c r="F815" s="249"/>
      <c r="G815" s="238"/>
      <c r="J815" s="177" t="str">
        <f>IF(OR(COUNTIF('Sch D2 Validation'!B813:C813,"Fail")&gt;0, AND(COUNTBLANK(C815:E815)=3, OR(NOT(ISBLANK(F815)), NOT(ISBLANK(G815)))), AND(COUNTBLANK(C815:G815)&lt;5,COUNTBLANK(C815:G815)&gt;0)), "Fail", IF(K815="TRUE","Blank (Sch D)","Pass"))</f>
        <v>Blank (Sch D)</v>
      </c>
      <c r="K815" s="177" t="str">
        <f t="shared" si="12"/>
        <v>TRUE</v>
      </c>
    </row>
    <row r="816" spans="2:11" x14ac:dyDescent="0.2">
      <c r="B816" s="91">
        <v>813</v>
      </c>
      <c r="C816" s="246"/>
      <c r="D816" s="246"/>
      <c r="E816" s="254"/>
      <c r="F816" s="249"/>
      <c r="G816" s="238"/>
      <c r="J816" s="177" t="str">
        <f>IF(OR(COUNTIF('Sch D2 Validation'!B814:C814,"Fail")&gt;0, AND(COUNTBLANK(C816:E816)=3, OR(NOT(ISBLANK(F816)), NOT(ISBLANK(G816)))), AND(COUNTBLANK(C816:G816)&lt;5,COUNTBLANK(C816:G816)&gt;0)), "Fail", IF(K816="TRUE","Blank (Sch D)","Pass"))</f>
        <v>Blank (Sch D)</v>
      </c>
      <c r="K816" s="177" t="str">
        <f t="shared" ref="K816:K879" si="13">IF(COUNTBLANK(C816:G816)=5,"TRUE","FALSE")</f>
        <v>TRUE</v>
      </c>
    </row>
    <row r="817" spans="2:11" x14ac:dyDescent="0.2">
      <c r="B817" s="91">
        <v>814</v>
      </c>
      <c r="C817" s="246"/>
      <c r="D817" s="246"/>
      <c r="E817" s="254"/>
      <c r="F817" s="249"/>
      <c r="G817" s="238"/>
      <c r="J817" s="177" t="str">
        <f>IF(OR(COUNTIF('Sch D2 Validation'!B815:C815,"Fail")&gt;0, AND(COUNTBLANK(C817:E817)=3, OR(NOT(ISBLANK(F817)), NOT(ISBLANK(G817)))), AND(COUNTBLANK(C817:G817)&lt;5,COUNTBLANK(C817:G817)&gt;0)), "Fail", IF(K817="TRUE","Blank (Sch D)","Pass"))</f>
        <v>Blank (Sch D)</v>
      </c>
      <c r="K817" s="177" t="str">
        <f t="shared" si="13"/>
        <v>TRUE</v>
      </c>
    </row>
    <row r="818" spans="2:11" x14ac:dyDescent="0.2">
      <c r="B818" s="91">
        <v>815</v>
      </c>
      <c r="C818" s="246"/>
      <c r="D818" s="246"/>
      <c r="E818" s="254"/>
      <c r="F818" s="249"/>
      <c r="G818" s="238"/>
      <c r="J818" s="177" t="str">
        <f>IF(OR(COUNTIF('Sch D2 Validation'!B816:C816,"Fail")&gt;0, AND(COUNTBLANK(C818:E818)=3, OR(NOT(ISBLANK(F818)), NOT(ISBLANK(G818)))), AND(COUNTBLANK(C818:G818)&lt;5,COUNTBLANK(C818:G818)&gt;0)), "Fail", IF(K818="TRUE","Blank (Sch D)","Pass"))</f>
        <v>Blank (Sch D)</v>
      </c>
      <c r="K818" s="177" t="str">
        <f t="shared" si="13"/>
        <v>TRUE</v>
      </c>
    </row>
    <row r="819" spans="2:11" x14ac:dyDescent="0.2">
      <c r="B819" s="91">
        <v>816</v>
      </c>
      <c r="C819" s="246"/>
      <c r="D819" s="246"/>
      <c r="E819" s="254"/>
      <c r="F819" s="249"/>
      <c r="G819" s="238"/>
      <c r="J819" s="177" t="str">
        <f>IF(OR(COUNTIF('Sch D2 Validation'!B817:C817,"Fail")&gt;0, AND(COUNTBLANK(C819:E819)=3, OR(NOT(ISBLANK(F819)), NOT(ISBLANK(G819)))), AND(COUNTBLANK(C819:G819)&lt;5,COUNTBLANK(C819:G819)&gt;0)), "Fail", IF(K819="TRUE","Blank (Sch D)","Pass"))</f>
        <v>Blank (Sch D)</v>
      </c>
      <c r="K819" s="177" t="str">
        <f t="shared" si="13"/>
        <v>TRUE</v>
      </c>
    </row>
    <row r="820" spans="2:11" x14ac:dyDescent="0.2">
      <c r="B820" s="91">
        <v>817</v>
      </c>
      <c r="C820" s="246"/>
      <c r="D820" s="246"/>
      <c r="E820" s="254"/>
      <c r="F820" s="249"/>
      <c r="G820" s="238"/>
      <c r="J820" s="177" t="str">
        <f>IF(OR(COUNTIF('Sch D2 Validation'!B818:C818,"Fail")&gt;0, AND(COUNTBLANK(C820:E820)=3, OR(NOT(ISBLANK(F820)), NOT(ISBLANK(G820)))), AND(COUNTBLANK(C820:G820)&lt;5,COUNTBLANK(C820:G820)&gt;0)), "Fail", IF(K820="TRUE","Blank (Sch D)","Pass"))</f>
        <v>Blank (Sch D)</v>
      </c>
      <c r="K820" s="177" t="str">
        <f t="shared" si="13"/>
        <v>TRUE</v>
      </c>
    </row>
    <row r="821" spans="2:11" x14ac:dyDescent="0.2">
      <c r="B821" s="91">
        <v>818</v>
      </c>
      <c r="C821" s="246"/>
      <c r="D821" s="246"/>
      <c r="E821" s="254"/>
      <c r="F821" s="249"/>
      <c r="G821" s="238"/>
      <c r="J821" s="177" t="str">
        <f>IF(OR(COUNTIF('Sch D2 Validation'!B819:C819,"Fail")&gt;0, AND(COUNTBLANK(C821:E821)=3, OR(NOT(ISBLANK(F821)), NOT(ISBLANK(G821)))), AND(COUNTBLANK(C821:G821)&lt;5,COUNTBLANK(C821:G821)&gt;0)), "Fail", IF(K821="TRUE","Blank (Sch D)","Pass"))</f>
        <v>Blank (Sch D)</v>
      </c>
      <c r="K821" s="177" t="str">
        <f t="shared" si="13"/>
        <v>TRUE</v>
      </c>
    </row>
    <row r="822" spans="2:11" x14ac:dyDescent="0.2">
      <c r="B822" s="91">
        <v>819</v>
      </c>
      <c r="C822" s="246"/>
      <c r="D822" s="246"/>
      <c r="E822" s="254"/>
      <c r="F822" s="249"/>
      <c r="G822" s="238"/>
      <c r="J822" s="177" t="str">
        <f>IF(OR(COUNTIF('Sch D2 Validation'!B820:C820,"Fail")&gt;0, AND(COUNTBLANK(C822:E822)=3, OR(NOT(ISBLANK(F822)), NOT(ISBLANK(G822)))), AND(COUNTBLANK(C822:G822)&lt;5,COUNTBLANK(C822:G822)&gt;0)), "Fail", IF(K822="TRUE","Blank (Sch D)","Pass"))</f>
        <v>Blank (Sch D)</v>
      </c>
      <c r="K822" s="177" t="str">
        <f t="shared" si="13"/>
        <v>TRUE</v>
      </c>
    </row>
    <row r="823" spans="2:11" x14ac:dyDescent="0.2">
      <c r="B823" s="91">
        <v>820</v>
      </c>
      <c r="C823" s="246"/>
      <c r="D823" s="246"/>
      <c r="E823" s="254"/>
      <c r="F823" s="249"/>
      <c r="G823" s="238"/>
      <c r="J823" s="177" t="str">
        <f>IF(OR(COUNTIF('Sch D2 Validation'!B821:C821,"Fail")&gt;0, AND(COUNTBLANK(C823:E823)=3, OR(NOT(ISBLANK(F823)), NOT(ISBLANK(G823)))), AND(COUNTBLANK(C823:G823)&lt;5,COUNTBLANK(C823:G823)&gt;0)), "Fail", IF(K823="TRUE","Blank (Sch D)","Pass"))</f>
        <v>Blank (Sch D)</v>
      </c>
      <c r="K823" s="177" t="str">
        <f t="shared" si="13"/>
        <v>TRUE</v>
      </c>
    </row>
    <row r="824" spans="2:11" x14ac:dyDescent="0.2">
      <c r="B824" s="91">
        <v>821</v>
      </c>
      <c r="C824" s="246"/>
      <c r="D824" s="246"/>
      <c r="E824" s="254"/>
      <c r="F824" s="249"/>
      <c r="G824" s="238"/>
      <c r="J824" s="177" t="str">
        <f>IF(OR(COUNTIF('Sch D2 Validation'!B822:C822,"Fail")&gt;0, AND(COUNTBLANK(C824:E824)=3, OR(NOT(ISBLANK(F824)), NOT(ISBLANK(G824)))), AND(COUNTBLANK(C824:G824)&lt;5,COUNTBLANK(C824:G824)&gt;0)), "Fail", IF(K824="TRUE","Blank (Sch D)","Pass"))</f>
        <v>Blank (Sch D)</v>
      </c>
      <c r="K824" s="177" t="str">
        <f t="shared" si="13"/>
        <v>TRUE</v>
      </c>
    </row>
    <row r="825" spans="2:11" x14ac:dyDescent="0.2">
      <c r="B825" s="91">
        <v>822</v>
      </c>
      <c r="C825" s="246"/>
      <c r="D825" s="246"/>
      <c r="E825" s="254"/>
      <c r="F825" s="249"/>
      <c r="G825" s="238"/>
      <c r="J825" s="177" t="str">
        <f>IF(OR(COUNTIF('Sch D2 Validation'!B823:C823,"Fail")&gt;0, AND(COUNTBLANK(C825:E825)=3, OR(NOT(ISBLANK(F825)), NOT(ISBLANK(G825)))), AND(COUNTBLANK(C825:G825)&lt;5,COUNTBLANK(C825:G825)&gt;0)), "Fail", IF(K825="TRUE","Blank (Sch D)","Pass"))</f>
        <v>Blank (Sch D)</v>
      </c>
      <c r="K825" s="177" t="str">
        <f t="shared" si="13"/>
        <v>TRUE</v>
      </c>
    </row>
    <row r="826" spans="2:11" x14ac:dyDescent="0.2">
      <c r="B826" s="91">
        <v>823</v>
      </c>
      <c r="C826" s="246"/>
      <c r="D826" s="246"/>
      <c r="E826" s="254"/>
      <c r="F826" s="249"/>
      <c r="G826" s="238"/>
      <c r="J826" s="177" t="str">
        <f>IF(OR(COUNTIF('Sch D2 Validation'!B824:C824,"Fail")&gt;0, AND(COUNTBLANK(C826:E826)=3, OR(NOT(ISBLANK(F826)), NOT(ISBLANK(G826)))), AND(COUNTBLANK(C826:G826)&lt;5,COUNTBLANK(C826:G826)&gt;0)), "Fail", IF(K826="TRUE","Blank (Sch D)","Pass"))</f>
        <v>Blank (Sch D)</v>
      </c>
      <c r="K826" s="177" t="str">
        <f t="shared" si="13"/>
        <v>TRUE</v>
      </c>
    </row>
    <row r="827" spans="2:11" x14ac:dyDescent="0.2">
      <c r="B827" s="91">
        <v>824</v>
      </c>
      <c r="C827" s="246"/>
      <c r="D827" s="246"/>
      <c r="E827" s="254"/>
      <c r="F827" s="249"/>
      <c r="G827" s="238"/>
      <c r="J827" s="177" t="str">
        <f>IF(OR(COUNTIF('Sch D2 Validation'!B825:C825,"Fail")&gt;0, AND(COUNTBLANK(C827:E827)=3, OR(NOT(ISBLANK(F827)), NOT(ISBLANK(G827)))), AND(COUNTBLANK(C827:G827)&lt;5,COUNTBLANK(C827:G827)&gt;0)), "Fail", IF(K827="TRUE","Blank (Sch D)","Pass"))</f>
        <v>Blank (Sch D)</v>
      </c>
      <c r="K827" s="177" t="str">
        <f t="shared" si="13"/>
        <v>TRUE</v>
      </c>
    </row>
    <row r="828" spans="2:11" x14ac:dyDescent="0.2">
      <c r="B828" s="91">
        <v>825</v>
      </c>
      <c r="C828" s="246"/>
      <c r="D828" s="246"/>
      <c r="E828" s="254"/>
      <c r="F828" s="249"/>
      <c r="G828" s="238"/>
      <c r="J828" s="177" t="str">
        <f>IF(OR(COUNTIF('Sch D2 Validation'!B826:C826,"Fail")&gt;0, AND(COUNTBLANK(C828:E828)=3, OR(NOT(ISBLANK(F828)), NOT(ISBLANK(G828)))), AND(COUNTBLANK(C828:G828)&lt;5,COUNTBLANK(C828:G828)&gt;0)), "Fail", IF(K828="TRUE","Blank (Sch D)","Pass"))</f>
        <v>Blank (Sch D)</v>
      </c>
      <c r="K828" s="177" t="str">
        <f t="shared" si="13"/>
        <v>TRUE</v>
      </c>
    </row>
    <row r="829" spans="2:11" x14ac:dyDescent="0.2">
      <c r="B829" s="91">
        <v>826</v>
      </c>
      <c r="C829" s="246"/>
      <c r="D829" s="246"/>
      <c r="E829" s="254"/>
      <c r="F829" s="249"/>
      <c r="G829" s="238"/>
      <c r="J829" s="177" t="str">
        <f>IF(OR(COUNTIF('Sch D2 Validation'!B827:C827,"Fail")&gt;0, AND(COUNTBLANK(C829:E829)=3, OR(NOT(ISBLANK(F829)), NOT(ISBLANK(G829)))), AND(COUNTBLANK(C829:G829)&lt;5,COUNTBLANK(C829:G829)&gt;0)), "Fail", IF(K829="TRUE","Blank (Sch D)","Pass"))</f>
        <v>Blank (Sch D)</v>
      </c>
      <c r="K829" s="177" t="str">
        <f t="shared" si="13"/>
        <v>TRUE</v>
      </c>
    </row>
    <row r="830" spans="2:11" x14ac:dyDescent="0.2">
      <c r="B830" s="91">
        <v>827</v>
      </c>
      <c r="C830" s="246"/>
      <c r="D830" s="246"/>
      <c r="E830" s="254"/>
      <c r="F830" s="249"/>
      <c r="G830" s="238"/>
      <c r="J830" s="177" t="str">
        <f>IF(OR(COUNTIF('Sch D2 Validation'!B828:C828,"Fail")&gt;0, AND(COUNTBLANK(C830:E830)=3, OR(NOT(ISBLANK(F830)), NOT(ISBLANK(G830)))), AND(COUNTBLANK(C830:G830)&lt;5,COUNTBLANK(C830:G830)&gt;0)), "Fail", IF(K830="TRUE","Blank (Sch D)","Pass"))</f>
        <v>Blank (Sch D)</v>
      </c>
      <c r="K830" s="177" t="str">
        <f t="shared" si="13"/>
        <v>TRUE</v>
      </c>
    </row>
    <row r="831" spans="2:11" x14ac:dyDescent="0.2">
      <c r="B831" s="91">
        <v>828</v>
      </c>
      <c r="C831" s="246"/>
      <c r="D831" s="246"/>
      <c r="E831" s="254"/>
      <c r="F831" s="249"/>
      <c r="G831" s="238"/>
      <c r="J831" s="177" t="str">
        <f>IF(OR(COUNTIF('Sch D2 Validation'!B829:C829,"Fail")&gt;0, AND(COUNTBLANK(C831:E831)=3, OR(NOT(ISBLANK(F831)), NOT(ISBLANK(G831)))), AND(COUNTBLANK(C831:G831)&lt;5,COUNTBLANK(C831:G831)&gt;0)), "Fail", IF(K831="TRUE","Blank (Sch D)","Pass"))</f>
        <v>Blank (Sch D)</v>
      </c>
      <c r="K831" s="177" t="str">
        <f t="shared" si="13"/>
        <v>TRUE</v>
      </c>
    </row>
    <row r="832" spans="2:11" x14ac:dyDescent="0.2">
      <c r="B832" s="91">
        <v>829</v>
      </c>
      <c r="C832" s="246"/>
      <c r="D832" s="246"/>
      <c r="E832" s="254"/>
      <c r="F832" s="249"/>
      <c r="G832" s="238"/>
      <c r="J832" s="177" t="str">
        <f>IF(OR(COUNTIF('Sch D2 Validation'!B830:C830,"Fail")&gt;0, AND(COUNTBLANK(C832:E832)=3, OR(NOT(ISBLANK(F832)), NOT(ISBLANK(G832)))), AND(COUNTBLANK(C832:G832)&lt;5,COUNTBLANK(C832:G832)&gt;0)), "Fail", IF(K832="TRUE","Blank (Sch D)","Pass"))</f>
        <v>Blank (Sch D)</v>
      </c>
      <c r="K832" s="177" t="str">
        <f t="shared" si="13"/>
        <v>TRUE</v>
      </c>
    </row>
    <row r="833" spans="2:11" x14ac:dyDescent="0.2">
      <c r="B833" s="91">
        <v>830</v>
      </c>
      <c r="C833" s="246"/>
      <c r="D833" s="246"/>
      <c r="E833" s="254"/>
      <c r="F833" s="249"/>
      <c r="G833" s="238"/>
      <c r="J833" s="177" t="str">
        <f>IF(OR(COUNTIF('Sch D2 Validation'!B831:C831,"Fail")&gt;0, AND(COUNTBLANK(C833:E833)=3, OR(NOT(ISBLANK(F833)), NOT(ISBLANK(G833)))), AND(COUNTBLANK(C833:G833)&lt;5,COUNTBLANK(C833:G833)&gt;0)), "Fail", IF(K833="TRUE","Blank (Sch D)","Pass"))</f>
        <v>Blank (Sch D)</v>
      </c>
      <c r="K833" s="177" t="str">
        <f t="shared" si="13"/>
        <v>TRUE</v>
      </c>
    </row>
    <row r="834" spans="2:11" x14ac:dyDescent="0.2">
      <c r="B834" s="91">
        <v>831</v>
      </c>
      <c r="C834" s="246"/>
      <c r="D834" s="246"/>
      <c r="E834" s="254"/>
      <c r="F834" s="249"/>
      <c r="G834" s="238"/>
      <c r="J834" s="177" t="str">
        <f>IF(OR(COUNTIF('Sch D2 Validation'!B832:C832,"Fail")&gt;0, AND(COUNTBLANK(C834:E834)=3, OR(NOT(ISBLANK(F834)), NOT(ISBLANK(G834)))), AND(COUNTBLANK(C834:G834)&lt;5,COUNTBLANK(C834:G834)&gt;0)), "Fail", IF(K834="TRUE","Blank (Sch D)","Pass"))</f>
        <v>Blank (Sch D)</v>
      </c>
      <c r="K834" s="177" t="str">
        <f t="shared" si="13"/>
        <v>TRUE</v>
      </c>
    </row>
    <row r="835" spans="2:11" x14ac:dyDescent="0.2">
      <c r="B835" s="91">
        <v>832</v>
      </c>
      <c r="C835" s="246"/>
      <c r="D835" s="246"/>
      <c r="E835" s="254"/>
      <c r="F835" s="249"/>
      <c r="G835" s="238"/>
      <c r="J835" s="177" t="str">
        <f>IF(OR(COUNTIF('Sch D2 Validation'!B833:C833,"Fail")&gt;0, AND(COUNTBLANK(C835:E835)=3, OR(NOT(ISBLANK(F835)), NOT(ISBLANK(G835)))), AND(COUNTBLANK(C835:G835)&lt;5,COUNTBLANK(C835:G835)&gt;0)), "Fail", IF(K835="TRUE","Blank (Sch D)","Pass"))</f>
        <v>Blank (Sch D)</v>
      </c>
      <c r="K835" s="177" t="str">
        <f t="shared" si="13"/>
        <v>TRUE</v>
      </c>
    </row>
    <row r="836" spans="2:11" x14ac:dyDescent="0.2">
      <c r="B836" s="91">
        <v>833</v>
      </c>
      <c r="C836" s="246"/>
      <c r="D836" s="246"/>
      <c r="E836" s="254"/>
      <c r="F836" s="249"/>
      <c r="G836" s="238"/>
      <c r="J836" s="177" t="str">
        <f>IF(OR(COUNTIF('Sch D2 Validation'!B834:C834,"Fail")&gt;0, AND(COUNTBLANK(C836:E836)=3, OR(NOT(ISBLANK(F836)), NOT(ISBLANK(G836)))), AND(COUNTBLANK(C836:G836)&lt;5,COUNTBLANK(C836:G836)&gt;0)), "Fail", IF(K836="TRUE","Blank (Sch D)","Pass"))</f>
        <v>Blank (Sch D)</v>
      </c>
      <c r="K836" s="177" t="str">
        <f t="shared" si="13"/>
        <v>TRUE</v>
      </c>
    </row>
    <row r="837" spans="2:11" x14ac:dyDescent="0.2">
      <c r="B837" s="91">
        <v>834</v>
      </c>
      <c r="C837" s="246"/>
      <c r="D837" s="246"/>
      <c r="E837" s="254"/>
      <c r="F837" s="249"/>
      <c r="G837" s="238"/>
      <c r="J837" s="177" t="str">
        <f>IF(OR(COUNTIF('Sch D2 Validation'!B835:C835,"Fail")&gt;0, AND(COUNTBLANK(C837:E837)=3, OR(NOT(ISBLANK(F837)), NOT(ISBLANK(G837)))), AND(COUNTBLANK(C837:G837)&lt;5,COUNTBLANK(C837:G837)&gt;0)), "Fail", IF(K837="TRUE","Blank (Sch D)","Pass"))</f>
        <v>Blank (Sch D)</v>
      </c>
      <c r="K837" s="177" t="str">
        <f t="shared" si="13"/>
        <v>TRUE</v>
      </c>
    </row>
    <row r="838" spans="2:11" x14ac:dyDescent="0.2">
      <c r="B838" s="91">
        <v>835</v>
      </c>
      <c r="C838" s="246"/>
      <c r="D838" s="246"/>
      <c r="E838" s="254"/>
      <c r="F838" s="249"/>
      <c r="G838" s="238"/>
      <c r="J838" s="177" t="str">
        <f>IF(OR(COUNTIF('Sch D2 Validation'!B836:C836,"Fail")&gt;0, AND(COUNTBLANK(C838:E838)=3, OR(NOT(ISBLANK(F838)), NOT(ISBLANK(G838)))), AND(COUNTBLANK(C838:G838)&lt;5,COUNTBLANK(C838:G838)&gt;0)), "Fail", IF(K838="TRUE","Blank (Sch D)","Pass"))</f>
        <v>Blank (Sch D)</v>
      </c>
      <c r="K838" s="177" t="str">
        <f t="shared" si="13"/>
        <v>TRUE</v>
      </c>
    </row>
    <row r="839" spans="2:11" x14ac:dyDescent="0.2">
      <c r="B839" s="91">
        <v>836</v>
      </c>
      <c r="C839" s="246"/>
      <c r="D839" s="246"/>
      <c r="E839" s="254"/>
      <c r="F839" s="249"/>
      <c r="G839" s="238"/>
      <c r="J839" s="177" t="str">
        <f>IF(OR(COUNTIF('Sch D2 Validation'!B837:C837,"Fail")&gt;0, AND(COUNTBLANK(C839:E839)=3, OR(NOT(ISBLANK(F839)), NOT(ISBLANK(G839)))), AND(COUNTBLANK(C839:G839)&lt;5,COUNTBLANK(C839:G839)&gt;0)), "Fail", IF(K839="TRUE","Blank (Sch D)","Pass"))</f>
        <v>Blank (Sch D)</v>
      </c>
      <c r="K839" s="177" t="str">
        <f t="shared" si="13"/>
        <v>TRUE</v>
      </c>
    </row>
    <row r="840" spans="2:11" x14ac:dyDescent="0.2">
      <c r="B840" s="91">
        <v>837</v>
      </c>
      <c r="C840" s="246"/>
      <c r="D840" s="246"/>
      <c r="E840" s="254"/>
      <c r="F840" s="249"/>
      <c r="G840" s="238"/>
      <c r="J840" s="177" t="str">
        <f>IF(OR(COUNTIF('Sch D2 Validation'!B838:C838,"Fail")&gt;0, AND(COUNTBLANK(C840:E840)=3, OR(NOT(ISBLANK(F840)), NOT(ISBLANK(G840)))), AND(COUNTBLANK(C840:G840)&lt;5,COUNTBLANK(C840:G840)&gt;0)), "Fail", IF(K840="TRUE","Blank (Sch D)","Pass"))</f>
        <v>Blank (Sch D)</v>
      </c>
      <c r="K840" s="177" t="str">
        <f t="shared" si="13"/>
        <v>TRUE</v>
      </c>
    </row>
    <row r="841" spans="2:11" x14ac:dyDescent="0.2">
      <c r="B841" s="91">
        <v>838</v>
      </c>
      <c r="C841" s="246"/>
      <c r="D841" s="246"/>
      <c r="E841" s="254"/>
      <c r="F841" s="249"/>
      <c r="G841" s="238"/>
      <c r="J841" s="177" t="str">
        <f>IF(OR(COUNTIF('Sch D2 Validation'!B839:C839,"Fail")&gt;0, AND(COUNTBLANK(C841:E841)=3, OR(NOT(ISBLANK(F841)), NOT(ISBLANK(G841)))), AND(COUNTBLANK(C841:G841)&lt;5,COUNTBLANK(C841:G841)&gt;0)), "Fail", IF(K841="TRUE","Blank (Sch D)","Pass"))</f>
        <v>Blank (Sch D)</v>
      </c>
      <c r="K841" s="177" t="str">
        <f t="shared" si="13"/>
        <v>TRUE</v>
      </c>
    </row>
    <row r="842" spans="2:11" x14ac:dyDescent="0.2">
      <c r="B842" s="91">
        <v>839</v>
      </c>
      <c r="C842" s="246"/>
      <c r="D842" s="246"/>
      <c r="E842" s="254"/>
      <c r="F842" s="249"/>
      <c r="G842" s="238"/>
      <c r="J842" s="177" t="str">
        <f>IF(OR(COUNTIF('Sch D2 Validation'!B840:C840,"Fail")&gt;0, AND(COUNTBLANK(C842:E842)=3, OR(NOT(ISBLANK(F842)), NOT(ISBLANK(G842)))), AND(COUNTBLANK(C842:G842)&lt;5,COUNTBLANK(C842:G842)&gt;0)), "Fail", IF(K842="TRUE","Blank (Sch D)","Pass"))</f>
        <v>Blank (Sch D)</v>
      </c>
      <c r="K842" s="177" t="str">
        <f t="shared" si="13"/>
        <v>TRUE</v>
      </c>
    </row>
    <row r="843" spans="2:11" x14ac:dyDescent="0.2">
      <c r="B843" s="91">
        <v>840</v>
      </c>
      <c r="C843" s="246"/>
      <c r="D843" s="246"/>
      <c r="E843" s="254"/>
      <c r="F843" s="249"/>
      <c r="G843" s="238"/>
      <c r="J843" s="177" t="str">
        <f>IF(OR(COUNTIF('Sch D2 Validation'!B841:C841,"Fail")&gt;0, AND(COUNTBLANK(C843:E843)=3, OR(NOT(ISBLANK(F843)), NOT(ISBLANK(G843)))), AND(COUNTBLANK(C843:G843)&lt;5,COUNTBLANK(C843:G843)&gt;0)), "Fail", IF(K843="TRUE","Blank (Sch D)","Pass"))</f>
        <v>Blank (Sch D)</v>
      </c>
      <c r="K843" s="177" t="str">
        <f t="shared" si="13"/>
        <v>TRUE</v>
      </c>
    </row>
    <row r="844" spans="2:11" x14ac:dyDescent="0.2">
      <c r="B844" s="91">
        <v>841</v>
      </c>
      <c r="C844" s="246"/>
      <c r="D844" s="246"/>
      <c r="E844" s="254"/>
      <c r="F844" s="249"/>
      <c r="G844" s="238"/>
      <c r="J844" s="177" t="str">
        <f>IF(OR(COUNTIF('Sch D2 Validation'!B842:C842,"Fail")&gt;0, AND(COUNTBLANK(C844:E844)=3, OR(NOT(ISBLANK(F844)), NOT(ISBLANK(G844)))), AND(COUNTBLANK(C844:G844)&lt;5,COUNTBLANK(C844:G844)&gt;0)), "Fail", IF(K844="TRUE","Blank (Sch D)","Pass"))</f>
        <v>Blank (Sch D)</v>
      </c>
      <c r="K844" s="177" t="str">
        <f t="shared" si="13"/>
        <v>TRUE</v>
      </c>
    </row>
    <row r="845" spans="2:11" x14ac:dyDescent="0.2">
      <c r="B845" s="91">
        <v>842</v>
      </c>
      <c r="C845" s="246"/>
      <c r="D845" s="246"/>
      <c r="E845" s="254"/>
      <c r="F845" s="249"/>
      <c r="G845" s="238"/>
      <c r="J845" s="177" t="str">
        <f>IF(OR(COUNTIF('Sch D2 Validation'!B843:C843,"Fail")&gt;0, AND(COUNTBLANK(C845:E845)=3, OR(NOT(ISBLANK(F845)), NOT(ISBLANK(G845)))), AND(COUNTBLANK(C845:G845)&lt;5,COUNTBLANK(C845:G845)&gt;0)), "Fail", IF(K845="TRUE","Blank (Sch D)","Pass"))</f>
        <v>Blank (Sch D)</v>
      </c>
      <c r="K845" s="177" t="str">
        <f t="shared" si="13"/>
        <v>TRUE</v>
      </c>
    </row>
    <row r="846" spans="2:11" x14ac:dyDescent="0.2">
      <c r="B846" s="91">
        <v>843</v>
      </c>
      <c r="C846" s="246"/>
      <c r="D846" s="246"/>
      <c r="E846" s="254"/>
      <c r="F846" s="249"/>
      <c r="G846" s="238"/>
      <c r="J846" s="177" t="str">
        <f>IF(OR(COUNTIF('Sch D2 Validation'!B844:C844,"Fail")&gt;0, AND(COUNTBLANK(C846:E846)=3, OR(NOT(ISBLANK(F846)), NOT(ISBLANK(G846)))), AND(COUNTBLANK(C846:G846)&lt;5,COUNTBLANK(C846:G846)&gt;0)), "Fail", IF(K846="TRUE","Blank (Sch D)","Pass"))</f>
        <v>Blank (Sch D)</v>
      </c>
      <c r="K846" s="177" t="str">
        <f t="shared" si="13"/>
        <v>TRUE</v>
      </c>
    </row>
    <row r="847" spans="2:11" x14ac:dyDescent="0.2">
      <c r="B847" s="91">
        <v>844</v>
      </c>
      <c r="C847" s="246"/>
      <c r="D847" s="246"/>
      <c r="E847" s="254"/>
      <c r="F847" s="249"/>
      <c r="G847" s="238"/>
      <c r="J847" s="177" t="str">
        <f>IF(OR(COUNTIF('Sch D2 Validation'!B845:C845,"Fail")&gt;0, AND(COUNTBLANK(C847:E847)=3, OR(NOT(ISBLANK(F847)), NOT(ISBLANK(G847)))), AND(COUNTBLANK(C847:G847)&lt;5,COUNTBLANK(C847:G847)&gt;0)), "Fail", IF(K847="TRUE","Blank (Sch D)","Pass"))</f>
        <v>Blank (Sch D)</v>
      </c>
      <c r="K847" s="177" t="str">
        <f t="shared" si="13"/>
        <v>TRUE</v>
      </c>
    </row>
    <row r="848" spans="2:11" x14ac:dyDescent="0.2">
      <c r="B848" s="91">
        <v>845</v>
      </c>
      <c r="C848" s="246"/>
      <c r="D848" s="246"/>
      <c r="E848" s="254"/>
      <c r="F848" s="249"/>
      <c r="G848" s="238"/>
      <c r="J848" s="177" t="str">
        <f>IF(OR(COUNTIF('Sch D2 Validation'!B846:C846,"Fail")&gt;0, AND(COUNTBLANK(C848:E848)=3, OR(NOT(ISBLANK(F848)), NOT(ISBLANK(G848)))), AND(COUNTBLANK(C848:G848)&lt;5,COUNTBLANK(C848:G848)&gt;0)), "Fail", IF(K848="TRUE","Blank (Sch D)","Pass"))</f>
        <v>Blank (Sch D)</v>
      </c>
      <c r="K848" s="177" t="str">
        <f t="shared" si="13"/>
        <v>TRUE</v>
      </c>
    </row>
    <row r="849" spans="2:11" x14ac:dyDescent="0.2">
      <c r="B849" s="91">
        <v>846</v>
      </c>
      <c r="C849" s="246"/>
      <c r="D849" s="246"/>
      <c r="E849" s="254"/>
      <c r="F849" s="249"/>
      <c r="G849" s="238"/>
      <c r="J849" s="177" t="str">
        <f>IF(OR(COUNTIF('Sch D2 Validation'!B847:C847,"Fail")&gt;0, AND(COUNTBLANK(C849:E849)=3, OR(NOT(ISBLANK(F849)), NOT(ISBLANK(G849)))), AND(COUNTBLANK(C849:G849)&lt;5,COUNTBLANK(C849:G849)&gt;0)), "Fail", IF(K849="TRUE","Blank (Sch D)","Pass"))</f>
        <v>Blank (Sch D)</v>
      </c>
      <c r="K849" s="177" t="str">
        <f t="shared" si="13"/>
        <v>TRUE</v>
      </c>
    </row>
    <row r="850" spans="2:11" x14ac:dyDescent="0.2">
      <c r="B850" s="91">
        <v>847</v>
      </c>
      <c r="C850" s="246"/>
      <c r="D850" s="246"/>
      <c r="E850" s="254"/>
      <c r="F850" s="249"/>
      <c r="G850" s="238"/>
      <c r="J850" s="177" t="str">
        <f>IF(OR(COUNTIF('Sch D2 Validation'!B848:C848,"Fail")&gt;0, AND(COUNTBLANK(C850:E850)=3, OR(NOT(ISBLANK(F850)), NOT(ISBLANK(G850)))), AND(COUNTBLANK(C850:G850)&lt;5,COUNTBLANK(C850:G850)&gt;0)), "Fail", IF(K850="TRUE","Blank (Sch D)","Pass"))</f>
        <v>Blank (Sch D)</v>
      </c>
      <c r="K850" s="177" t="str">
        <f t="shared" si="13"/>
        <v>TRUE</v>
      </c>
    </row>
    <row r="851" spans="2:11" x14ac:dyDescent="0.2">
      <c r="B851" s="91">
        <v>848</v>
      </c>
      <c r="C851" s="246"/>
      <c r="D851" s="246"/>
      <c r="E851" s="254"/>
      <c r="F851" s="249"/>
      <c r="G851" s="238"/>
      <c r="J851" s="177" t="str">
        <f>IF(OR(COUNTIF('Sch D2 Validation'!B849:C849,"Fail")&gt;0, AND(COUNTBLANK(C851:E851)=3, OR(NOT(ISBLANK(F851)), NOT(ISBLANK(G851)))), AND(COUNTBLANK(C851:G851)&lt;5,COUNTBLANK(C851:G851)&gt;0)), "Fail", IF(K851="TRUE","Blank (Sch D)","Pass"))</f>
        <v>Blank (Sch D)</v>
      </c>
      <c r="K851" s="177" t="str">
        <f t="shared" si="13"/>
        <v>TRUE</v>
      </c>
    </row>
    <row r="852" spans="2:11" x14ac:dyDescent="0.2">
      <c r="B852" s="91">
        <v>849</v>
      </c>
      <c r="C852" s="246"/>
      <c r="D852" s="246"/>
      <c r="E852" s="254"/>
      <c r="F852" s="249"/>
      <c r="G852" s="238"/>
      <c r="J852" s="177" t="str">
        <f>IF(OR(COUNTIF('Sch D2 Validation'!B850:C850,"Fail")&gt;0, AND(COUNTBLANK(C852:E852)=3, OR(NOT(ISBLANK(F852)), NOT(ISBLANK(G852)))), AND(COUNTBLANK(C852:G852)&lt;5,COUNTBLANK(C852:G852)&gt;0)), "Fail", IF(K852="TRUE","Blank (Sch D)","Pass"))</f>
        <v>Blank (Sch D)</v>
      </c>
      <c r="K852" s="177" t="str">
        <f t="shared" si="13"/>
        <v>TRUE</v>
      </c>
    </row>
    <row r="853" spans="2:11" x14ac:dyDescent="0.2">
      <c r="B853" s="91">
        <v>850</v>
      </c>
      <c r="C853" s="246"/>
      <c r="D853" s="246"/>
      <c r="E853" s="254"/>
      <c r="F853" s="249"/>
      <c r="G853" s="238"/>
      <c r="J853" s="177" t="str">
        <f>IF(OR(COUNTIF('Sch D2 Validation'!B851:C851,"Fail")&gt;0, AND(COUNTBLANK(C853:E853)=3, OR(NOT(ISBLANK(F853)), NOT(ISBLANK(G853)))), AND(COUNTBLANK(C853:G853)&lt;5,COUNTBLANK(C853:G853)&gt;0)), "Fail", IF(K853="TRUE","Blank (Sch D)","Pass"))</f>
        <v>Blank (Sch D)</v>
      </c>
      <c r="K853" s="177" t="str">
        <f t="shared" si="13"/>
        <v>TRUE</v>
      </c>
    </row>
    <row r="854" spans="2:11" x14ac:dyDescent="0.2">
      <c r="B854" s="91">
        <v>851</v>
      </c>
      <c r="C854" s="246"/>
      <c r="D854" s="246"/>
      <c r="E854" s="254"/>
      <c r="F854" s="249"/>
      <c r="G854" s="238"/>
      <c r="J854" s="177" t="str">
        <f>IF(OR(COUNTIF('Sch D2 Validation'!B852:C852,"Fail")&gt;0, AND(COUNTBLANK(C854:E854)=3, OR(NOT(ISBLANK(F854)), NOT(ISBLANK(G854)))), AND(COUNTBLANK(C854:G854)&lt;5,COUNTBLANK(C854:G854)&gt;0)), "Fail", IF(K854="TRUE","Blank (Sch D)","Pass"))</f>
        <v>Blank (Sch D)</v>
      </c>
      <c r="K854" s="177" t="str">
        <f t="shared" si="13"/>
        <v>TRUE</v>
      </c>
    </row>
    <row r="855" spans="2:11" x14ac:dyDescent="0.2">
      <c r="B855" s="91">
        <v>852</v>
      </c>
      <c r="C855" s="246"/>
      <c r="D855" s="246"/>
      <c r="E855" s="254"/>
      <c r="F855" s="249"/>
      <c r="G855" s="238"/>
      <c r="J855" s="177" t="str">
        <f>IF(OR(COUNTIF('Sch D2 Validation'!B853:C853,"Fail")&gt;0, AND(COUNTBLANK(C855:E855)=3, OR(NOT(ISBLANK(F855)), NOT(ISBLANK(G855)))), AND(COUNTBLANK(C855:G855)&lt;5,COUNTBLANK(C855:G855)&gt;0)), "Fail", IF(K855="TRUE","Blank (Sch D)","Pass"))</f>
        <v>Blank (Sch D)</v>
      </c>
      <c r="K855" s="177" t="str">
        <f t="shared" si="13"/>
        <v>TRUE</v>
      </c>
    </row>
    <row r="856" spans="2:11" x14ac:dyDescent="0.2">
      <c r="B856" s="91">
        <v>853</v>
      </c>
      <c r="C856" s="246"/>
      <c r="D856" s="246"/>
      <c r="E856" s="254"/>
      <c r="F856" s="249"/>
      <c r="G856" s="238"/>
      <c r="J856" s="177" t="str">
        <f>IF(OR(COUNTIF('Sch D2 Validation'!B854:C854,"Fail")&gt;0, AND(COUNTBLANK(C856:E856)=3, OR(NOT(ISBLANK(F856)), NOT(ISBLANK(G856)))), AND(COUNTBLANK(C856:G856)&lt;5,COUNTBLANK(C856:G856)&gt;0)), "Fail", IF(K856="TRUE","Blank (Sch D)","Pass"))</f>
        <v>Blank (Sch D)</v>
      </c>
      <c r="K856" s="177" t="str">
        <f t="shared" si="13"/>
        <v>TRUE</v>
      </c>
    </row>
    <row r="857" spans="2:11" x14ac:dyDescent="0.2">
      <c r="B857" s="91">
        <v>854</v>
      </c>
      <c r="C857" s="246"/>
      <c r="D857" s="246"/>
      <c r="E857" s="254"/>
      <c r="F857" s="249"/>
      <c r="G857" s="238"/>
      <c r="J857" s="177" t="str">
        <f>IF(OR(COUNTIF('Sch D2 Validation'!B855:C855,"Fail")&gt;0, AND(COUNTBLANK(C857:E857)=3, OR(NOT(ISBLANK(F857)), NOT(ISBLANK(G857)))), AND(COUNTBLANK(C857:G857)&lt;5,COUNTBLANK(C857:G857)&gt;0)), "Fail", IF(K857="TRUE","Blank (Sch D)","Pass"))</f>
        <v>Blank (Sch D)</v>
      </c>
      <c r="K857" s="177" t="str">
        <f t="shared" si="13"/>
        <v>TRUE</v>
      </c>
    </row>
    <row r="858" spans="2:11" x14ac:dyDescent="0.2">
      <c r="B858" s="91">
        <v>855</v>
      </c>
      <c r="C858" s="246"/>
      <c r="D858" s="246"/>
      <c r="E858" s="254"/>
      <c r="F858" s="249"/>
      <c r="G858" s="238"/>
      <c r="J858" s="177" t="str">
        <f>IF(OR(COUNTIF('Sch D2 Validation'!B856:C856,"Fail")&gt;0, AND(COUNTBLANK(C858:E858)=3, OR(NOT(ISBLANK(F858)), NOT(ISBLANK(G858)))), AND(COUNTBLANK(C858:G858)&lt;5,COUNTBLANK(C858:G858)&gt;0)), "Fail", IF(K858="TRUE","Blank (Sch D)","Pass"))</f>
        <v>Blank (Sch D)</v>
      </c>
      <c r="K858" s="177" t="str">
        <f t="shared" si="13"/>
        <v>TRUE</v>
      </c>
    </row>
    <row r="859" spans="2:11" x14ac:dyDescent="0.2">
      <c r="B859" s="91">
        <v>856</v>
      </c>
      <c r="C859" s="246"/>
      <c r="D859" s="246"/>
      <c r="E859" s="254"/>
      <c r="F859" s="249"/>
      <c r="G859" s="238"/>
      <c r="J859" s="177" t="str">
        <f>IF(OR(COUNTIF('Sch D2 Validation'!B857:C857,"Fail")&gt;0, AND(COUNTBLANK(C859:E859)=3, OR(NOT(ISBLANK(F859)), NOT(ISBLANK(G859)))), AND(COUNTBLANK(C859:G859)&lt;5,COUNTBLANK(C859:G859)&gt;0)), "Fail", IF(K859="TRUE","Blank (Sch D)","Pass"))</f>
        <v>Blank (Sch D)</v>
      </c>
      <c r="K859" s="177" t="str">
        <f t="shared" si="13"/>
        <v>TRUE</v>
      </c>
    </row>
    <row r="860" spans="2:11" x14ac:dyDescent="0.2">
      <c r="B860" s="91">
        <v>857</v>
      </c>
      <c r="C860" s="246"/>
      <c r="D860" s="246"/>
      <c r="E860" s="254"/>
      <c r="F860" s="249"/>
      <c r="G860" s="238"/>
      <c r="J860" s="177" t="str">
        <f>IF(OR(COUNTIF('Sch D2 Validation'!B858:C858,"Fail")&gt;0, AND(COUNTBLANK(C860:E860)=3, OR(NOT(ISBLANK(F860)), NOT(ISBLANK(G860)))), AND(COUNTBLANK(C860:G860)&lt;5,COUNTBLANK(C860:G860)&gt;0)), "Fail", IF(K860="TRUE","Blank (Sch D)","Pass"))</f>
        <v>Blank (Sch D)</v>
      </c>
      <c r="K860" s="177" t="str">
        <f t="shared" si="13"/>
        <v>TRUE</v>
      </c>
    </row>
    <row r="861" spans="2:11" x14ac:dyDescent="0.2">
      <c r="B861" s="91">
        <v>858</v>
      </c>
      <c r="C861" s="246"/>
      <c r="D861" s="246"/>
      <c r="E861" s="254"/>
      <c r="F861" s="249"/>
      <c r="G861" s="238"/>
      <c r="J861" s="177" t="str">
        <f>IF(OR(COUNTIF('Sch D2 Validation'!B859:C859,"Fail")&gt;0, AND(COUNTBLANK(C861:E861)=3, OR(NOT(ISBLANK(F861)), NOT(ISBLANK(G861)))), AND(COUNTBLANK(C861:G861)&lt;5,COUNTBLANK(C861:G861)&gt;0)), "Fail", IF(K861="TRUE","Blank (Sch D)","Pass"))</f>
        <v>Blank (Sch D)</v>
      </c>
      <c r="K861" s="177" t="str">
        <f t="shared" si="13"/>
        <v>TRUE</v>
      </c>
    </row>
    <row r="862" spans="2:11" x14ac:dyDescent="0.2">
      <c r="B862" s="91">
        <v>859</v>
      </c>
      <c r="C862" s="246"/>
      <c r="D862" s="246"/>
      <c r="E862" s="254"/>
      <c r="F862" s="249"/>
      <c r="G862" s="238"/>
      <c r="J862" s="177" t="str">
        <f>IF(OR(COUNTIF('Sch D2 Validation'!B860:C860,"Fail")&gt;0, AND(COUNTBLANK(C862:E862)=3, OR(NOT(ISBLANK(F862)), NOT(ISBLANK(G862)))), AND(COUNTBLANK(C862:G862)&lt;5,COUNTBLANK(C862:G862)&gt;0)), "Fail", IF(K862="TRUE","Blank (Sch D)","Pass"))</f>
        <v>Blank (Sch D)</v>
      </c>
      <c r="K862" s="177" t="str">
        <f t="shared" si="13"/>
        <v>TRUE</v>
      </c>
    </row>
    <row r="863" spans="2:11" x14ac:dyDescent="0.2">
      <c r="B863" s="91">
        <v>860</v>
      </c>
      <c r="C863" s="246"/>
      <c r="D863" s="246"/>
      <c r="E863" s="254"/>
      <c r="F863" s="249"/>
      <c r="G863" s="238"/>
      <c r="J863" s="177" t="str">
        <f>IF(OR(COUNTIF('Sch D2 Validation'!B861:C861,"Fail")&gt;0, AND(COUNTBLANK(C863:E863)=3, OR(NOT(ISBLANK(F863)), NOT(ISBLANK(G863)))), AND(COUNTBLANK(C863:G863)&lt;5,COUNTBLANK(C863:G863)&gt;0)), "Fail", IF(K863="TRUE","Blank (Sch D)","Pass"))</f>
        <v>Blank (Sch D)</v>
      </c>
      <c r="K863" s="177" t="str">
        <f t="shared" si="13"/>
        <v>TRUE</v>
      </c>
    </row>
    <row r="864" spans="2:11" x14ac:dyDescent="0.2">
      <c r="B864" s="91">
        <v>861</v>
      </c>
      <c r="C864" s="246"/>
      <c r="D864" s="246"/>
      <c r="E864" s="254"/>
      <c r="F864" s="249"/>
      <c r="G864" s="238"/>
      <c r="J864" s="177" t="str">
        <f>IF(OR(COUNTIF('Sch D2 Validation'!B862:C862,"Fail")&gt;0, AND(COUNTBLANK(C864:E864)=3, OR(NOT(ISBLANK(F864)), NOT(ISBLANK(G864)))), AND(COUNTBLANK(C864:G864)&lt;5,COUNTBLANK(C864:G864)&gt;0)), "Fail", IF(K864="TRUE","Blank (Sch D)","Pass"))</f>
        <v>Blank (Sch D)</v>
      </c>
      <c r="K864" s="177" t="str">
        <f t="shared" si="13"/>
        <v>TRUE</v>
      </c>
    </row>
    <row r="865" spans="2:11" x14ac:dyDescent="0.2">
      <c r="B865" s="91">
        <v>862</v>
      </c>
      <c r="C865" s="246"/>
      <c r="D865" s="246"/>
      <c r="E865" s="254"/>
      <c r="F865" s="249"/>
      <c r="G865" s="238"/>
      <c r="J865" s="177" t="str">
        <f>IF(OR(COUNTIF('Sch D2 Validation'!B863:C863,"Fail")&gt;0, AND(COUNTBLANK(C865:E865)=3, OR(NOT(ISBLANK(F865)), NOT(ISBLANK(G865)))), AND(COUNTBLANK(C865:G865)&lt;5,COUNTBLANK(C865:G865)&gt;0)), "Fail", IF(K865="TRUE","Blank (Sch D)","Pass"))</f>
        <v>Blank (Sch D)</v>
      </c>
      <c r="K865" s="177" t="str">
        <f t="shared" si="13"/>
        <v>TRUE</v>
      </c>
    </row>
    <row r="866" spans="2:11" x14ac:dyDescent="0.2">
      <c r="B866" s="91">
        <v>863</v>
      </c>
      <c r="C866" s="246"/>
      <c r="D866" s="246"/>
      <c r="E866" s="254"/>
      <c r="F866" s="249"/>
      <c r="G866" s="238"/>
      <c r="J866" s="177" t="str">
        <f>IF(OR(COUNTIF('Sch D2 Validation'!B864:C864,"Fail")&gt;0, AND(COUNTBLANK(C866:E866)=3, OR(NOT(ISBLANK(F866)), NOT(ISBLANK(G866)))), AND(COUNTBLANK(C866:G866)&lt;5,COUNTBLANK(C866:G866)&gt;0)), "Fail", IF(K866="TRUE","Blank (Sch D)","Pass"))</f>
        <v>Blank (Sch D)</v>
      </c>
      <c r="K866" s="177" t="str">
        <f t="shared" si="13"/>
        <v>TRUE</v>
      </c>
    </row>
    <row r="867" spans="2:11" x14ac:dyDescent="0.2">
      <c r="B867" s="91">
        <v>864</v>
      </c>
      <c r="C867" s="246"/>
      <c r="D867" s="246"/>
      <c r="E867" s="254"/>
      <c r="F867" s="249"/>
      <c r="G867" s="238"/>
      <c r="J867" s="177" t="str">
        <f>IF(OR(COUNTIF('Sch D2 Validation'!B865:C865,"Fail")&gt;0, AND(COUNTBLANK(C867:E867)=3, OR(NOT(ISBLANK(F867)), NOT(ISBLANK(G867)))), AND(COUNTBLANK(C867:G867)&lt;5,COUNTBLANK(C867:G867)&gt;0)), "Fail", IF(K867="TRUE","Blank (Sch D)","Pass"))</f>
        <v>Blank (Sch D)</v>
      </c>
      <c r="K867" s="177" t="str">
        <f t="shared" si="13"/>
        <v>TRUE</v>
      </c>
    </row>
    <row r="868" spans="2:11" x14ac:dyDescent="0.2">
      <c r="B868" s="91">
        <v>865</v>
      </c>
      <c r="C868" s="246"/>
      <c r="D868" s="246"/>
      <c r="E868" s="254"/>
      <c r="F868" s="249"/>
      <c r="G868" s="238"/>
      <c r="J868" s="177" t="str">
        <f>IF(OR(COUNTIF('Sch D2 Validation'!B866:C866,"Fail")&gt;0, AND(COUNTBLANK(C868:E868)=3, OR(NOT(ISBLANK(F868)), NOT(ISBLANK(G868)))), AND(COUNTBLANK(C868:G868)&lt;5,COUNTBLANK(C868:G868)&gt;0)), "Fail", IF(K868="TRUE","Blank (Sch D)","Pass"))</f>
        <v>Blank (Sch D)</v>
      </c>
      <c r="K868" s="177" t="str">
        <f t="shared" si="13"/>
        <v>TRUE</v>
      </c>
    </row>
    <row r="869" spans="2:11" x14ac:dyDescent="0.2">
      <c r="B869" s="91">
        <v>866</v>
      </c>
      <c r="C869" s="246"/>
      <c r="D869" s="246"/>
      <c r="E869" s="254"/>
      <c r="F869" s="249"/>
      <c r="G869" s="238"/>
      <c r="J869" s="177" t="str">
        <f>IF(OR(COUNTIF('Sch D2 Validation'!B867:C867,"Fail")&gt;0, AND(COUNTBLANK(C869:E869)=3, OR(NOT(ISBLANK(F869)), NOT(ISBLANK(G869)))), AND(COUNTBLANK(C869:G869)&lt;5,COUNTBLANK(C869:G869)&gt;0)), "Fail", IF(K869="TRUE","Blank (Sch D)","Pass"))</f>
        <v>Blank (Sch D)</v>
      </c>
      <c r="K869" s="177" t="str">
        <f t="shared" si="13"/>
        <v>TRUE</v>
      </c>
    </row>
    <row r="870" spans="2:11" x14ac:dyDescent="0.2">
      <c r="B870" s="91">
        <v>867</v>
      </c>
      <c r="C870" s="246"/>
      <c r="D870" s="246"/>
      <c r="E870" s="254"/>
      <c r="F870" s="249"/>
      <c r="G870" s="238"/>
      <c r="J870" s="177" t="str">
        <f>IF(OR(COUNTIF('Sch D2 Validation'!B868:C868,"Fail")&gt;0, AND(COUNTBLANK(C870:E870)=3, OR(NOT(ISBLANK(F870)), NOT(ISBLANK(G870)))), AND(COUNTBLANK(C870:G870)&lt;5,COUNTBLANK(C870:G870)&gt;0)), "Fail", IF(K870="TRUE","Blank (Sch D)","Pass"))</f>
        <v>Blank (Sch D)</v>
      </c>
      <c r="K870" s="177" t="str">
        <f t="shared" si="13"/>
        <v>TRUE</v>
      </c>
    </row>
    <row r="871" spans="2:11" x14ac:dyDescent="0.2">
      <c r="B871" s="91">
        <v>868</v>
      </c>
      <c r="C871" s="246"/>
      <c r="D871" s="246"/>
      <c r="E871" s="254"/>
      <c r="F871" s="249"/>
      <c r="G871" s="238"/>
      <c r="J871" s="177" t="str">
        <f>IF(OR(COUNTIF('Sch D2 Validation'!B869:C869,"Fail")&gt;0, AND(COUNTBLANK(C871:E871)=3, OR(NOT(ISBLANK(F871)), NOT(ISBLANK(G871)))), AND(COUNTBLANK(C871:G871)&lt;5,COUNTBLANK(C871:G871)&gt;0)), "Fail", IF(K871="TRUE","Blank (Sch D)","Pass"))</f>
        <v>Blank (Sch D)</v>
      </c>
      <c r="K871" s="177" t="str">
        <f t="shared" si="13"/>
        <v>TRUE</v>
      </c>
    </row>
    <row r="872" spans="2:11" x14ac:dyDescent="0.2">
      <c r="B872" s="91">
        <v>869</v>
      </c>
      <c r="C872" s="246"/>
      <c r="D872" s="246"/>
      <c r="E872" s="254"/>
      <c r="F872" s="249"/>
      <c r="G872" s="238"/>
      <c r="J872" s="177" t="str">
        <f>IF(OR(COUNTIF('Sch D2 Validation'!B870:C870,"Fail")&gt;0, AND(COUNTBLANK(C872:E872)=3, OR(NOT(ISBLANK(F872)), NOT(ISBLANK(G872)))), AND(COUNTBLANK(C872:G872)&lt;5,COUNTBLANK(C872:G872)&gt;0)), "Fail", IF(K872="TRUE","Blank (Sch D)","Pass"))</f>
        <v>Blank (Sch D)</v>
      </c>
      <c r="K872" s="177" t="str">
        <f t="shared" si="13"/>
        <v>TRUE</v>
      </c>
    </row>
    <row r="873" spans="2:11" x14ac:dyDescent="0.2">
      <c r="B873" s="91">
        <v>870</v>
      </c>
      <c r="C873" s="246"/>
      <c r="D873" s="246"/>
      <c r="E873" s="254"/>
      <c r="F873" s="249"/>
      <c r="G873" s="238"/>
      <c r="J873" s="177" t="str">
        <f>IF(OR(COUNTIF('Sch D2 Validation'!B871:C871,"Fail")&gt;0, AND(COUNTBLANK(C873:E873)=3, OR(NOT(ISBLANK(F873)), NOT(ISBLANK(G873)))), AND(COUNTBLANK(C873:G873)&lt;5,COUNTBLANK(C873:G873)&gt;0)), "Fail", IF(K873="TRUE","Blank (Sch D)","Pass"))</f>
        <v>Blank (Sch D)</v>
      </c>
      <c r="K873" s="177" t="str">
        <f t="shared" si="13"/>
        <v>TRUE</v>
      </c>
    </row>
    <row r="874" spans="2:11" x14ac:dyDescent="0.2">
      <c r="B874" s="91">
        <v>871</v>
      </c>
      <c r="C874" s="246"/>
      <c r="D874" s="246"/>
      <c r="E874" s="254"/>
      <c r="F874" s="249"/>
      <c r="G874" s="238"/>
      <c r="J874" s="177" t="str">
        <f>IF(OR(COUNTIF('Sch D2 Validation'!B872:C872,"Fail")&gt;0, AND(COUNTBLANK(C874:E874)=3, OR(NOT(ISBLANK(F874)), NOT(ISBLANK(G874)))), AND(COUNTBLANK(C874:G874)&lt;5,COUNTBLANK(C874:G874)&gt;0)), "Fail", IF(K874="TRUE","Blank (Sch D)","Pass"))</f>
        <v>Blank (Sch D)</v>
      </c>
      <c r="K874" s="177" t="str">
        <f t="shared" si="13"/>
        <v>TRUE</v>
      </c>
    </row>
    <row r="875" spans="2:11" x14ac:dyDescent="0.2">
      <c r="B875" s="91">
        <v>872</v>
      </c>
      <c r="C875" s="246"/>
      <c r="D875" s="246"/>
      <c r="E875" s="254"/>
      <c r="F875" s="249"/>
      <c r="G875" s="238"/>
      <c r="J875" s="177" t="str">
        <f>IF(OR(COUNTIF('Sch D2 Validation'!B873:C873,"Fail")&gt;0, AND(COUNTBLANK(C875:E875)=3, OR(NOT(ISBLANK(F875)), NOT(ISBLANK(G875)))), AND(COUNTBLANK(C875:G875)&lt;5,COUNTBLANK(C875:G875)&gt;0)), "Fail", IF(K875="TRUE","Blank (Sch D)","Pass"))</f>
        <v>Blank (Sch D)</v>
      </c>
      <c r="K875" s="177" t="str">
        <f t="shared" si="13"/>
        <v>TRUE</v>
      </c>
    </row>
    <row r="876" spans="2:11" x14ac:dyDescent="0.2">
      <c r="B876" s="91">
        <v>873</v>
      </c>
      <c r="C876" s="246"/>
      <c r="D876" s="246"/>
      <c r="E876" s="254"/>
      <c r="F876" s="249"/>
      <c r="G876" s="238"/>
      <c r="J876" s="177" t="str">
        <f>IF(OR(COUNTIF('Sch D2 Validation'!B874:C874,"Fail")&gt;0, AND(COUNTBLANK(C876:E876)=3, OR(NOT(ISBLANK(F876)), NOT(ISBLANK(G876)))), AND(COUNTBLANK(C876:G876)&lt;5,COUNTBLANK(C876:G876)&gt;0)), "Fail", IF(K876="TRUE","Blank (Sch D)","Pass"))</f>
        <v>Blank (Sch D)</v>
      </c>
      <c r="K876" s="177" t="str">
        <f t="shared" si="13"/>
        <v>TRUE</v>
      </c>
    </row>
    <row r="877" spans="2:11" x14ac:dyDescent="0.2">
      <c r="B877" s="91">
        <v>874</v>
      </c>
      <c r="C877" s="246"/>
      <c r="D877" s="246"/>
      <c r="E877" s="254"/>
      <c r="F877" s="249"/>
      <c r="G877" s="238"/>
      <c r="J877" s="177" t="str">
        <f>IF(OR(COUNTIF('Sch D2 Validation'!B875:C875,"Fail")&gt;0, AND(COUNTBLANK(C877:E877)=3, OR(NOT(ISBLANK(F877)), NOT(ISBLANK(G877)))), AND(COUNTBLANK(C877:G877)&lt;5,COUNTBLANK(C877:G877)&gt;0)), "Fail", IF(K877="TRUE","Blank (Sch D)","Pass"))</f>
        <v>Blank (Sch D)</v>
      </c>
      <c r="K877" s="177" t="str">
        <f t="shared" si="13"/>
        <v>TRUE</v>
      </c>
    </row>
    <row r="878" spans="2:11" x14ac:dyDescent="0.2">
      <c r="B878" s="91">
        <v>875</v>
      </c>
      <c r="C878" s="246"/>
      <c r="D878" s="246"/>
      <c r="E878" s="254"/>
      <c r="F878" s="249"/>
      <c r="G878" s="238"/>
      <c r="J878" s="177" t="str">
        <f>IF(OR(COUNTIF('Sch D2 Validation'!B876:C876,"Fail")&gt;0, AND(COUNTBLANK(C878:E878)=3, OR(NOT(ISBLANK(F878)), NOT(ISBLANK(G878)))), AND(COUNTBLANK(C878:G878)&lt;5,COUNTBLANK(C878:G878)&gt;0)), "Fail", IF(K878="TRUE","Blank (Sch D)","Pass"))</f>
        <v>Blank (Sch D)</v>
      </c>
      <c r="K878" s="177" t="str">
        <f t="shared" si="13"/>
        <v>TRUE</v>
      </c>
    </row>
    <row r="879" spans="2:11" x14ac:dyDescent="0.2">
      <c r="B879" s="91">
        <v>876</v>
      </c>
      <c r="C879" s="246"/>
      <c r="D879" s="246"/>
      <c r="E879" s="254"/>
      <c r="F879" s="249"/>
      <c r="G879" s="238"/>
      <c r="J879" s="177" t="str">
        <f>IF(OR(COUNTIF('Sch D2 Validation'!B877:C877,"Fail")&gt;0, AND(COUNTBLANK(C879:E879)=3, OR(NOT(ISBLANK(F879)), NOT(ISBLANK(G879)))), AND(COUNTBLANK(C879:G879)&lt;5,COUNTBLANK(C879:G879)&gt;0)), "Fail", IF(K879="TRUE","Blank (Sch D)","Pass"))</f>
        <v>Blank (Sch D)</v>
      </c>
      <c r="K879" s="177" t="str">
        <f t="shared" si="13"/>
        <v>TRUE</v>
      </c>
    </row>
    <row r="880" spans="2:11" x14ac:dyDescent="0.2">
      <c r="B880" s="91">
        <v>877</v>
      </c>
      <c r="C880" s="246"/>
      <c r="D880" s="246"/>
      <c r="E880" s="254"/>
      <c r="F880" s="249"/>
      <c r="G880" s="238"/>
      <c r="J880" s="177" t="str">
        <f>IF(OR(COUNTIF('Sch D2 Validation'!B878:C878,"Fail")&gt;0, AND(COUNTBLANK(C880:E880)=3, OR(NOT(ISBLANK(F880)), NOT(ISBLANK(G880)))), AND(COUNTBLANK(C880:G880)&lt;5,COUNTBLANK(C880:G880)&gt;0)), "Fail", IF(K880="TRUE","Blank (Sch D)","Pass"))</f>
        <v>Blank (Sch D)</v>
      </c>
      <c r="K880" s="177" t="str">
        <f t="shared" ref="K880:K943" si="14">IF(COUNTBLANK(C880:G880)=5,"TRUE","FALSE")</f>
        <v>TRUE</v>
      </c>
    </row>
    <row r="881" spans="2:11" x14ac:dyDescent="0.2">
      <c r="B881" s="91">
        <v>878</v>
      </c>
      <c r="C881" s="246"/>
      <c r="D881" s="246"/>
      <c r="E881" s="254"/>
      <c r="F881" s="249"/>
      <c r="G881" s="238"/>
      <c r="J881" s="177" t="str">
        <f>IF(OR(COUNTIF('Sch D2 Validation'!B879:C879,"Fail")&gt;0, AND(COUNTBLANK(C881:E881)=3, OR(NOT(ISBLANK(F881)), NOT(ISBLANK(G881)))), AND(COUNTBLANK(C881:G881)&lt;5,COUNTBLANK(C881:G881)&gt;0)), "Fail", IF(K881="TRUE","Blank (Sch D)","Pass"))</f>
        <v>Blank (Sch D)</v>
      </c>
      <c r="K881" s="177" t="str">
        <f t="shared" si="14"/>
        <v>TRUE</v>
      </c>
    </row>
    <row r="882" spans="2:11" x14ac:dyDescent="0.2">
      <c r="B882" s="91">
        <v>879</v>
      </c>
      <c r="C882" s="246"/>
      <c r="D882" s="246"/>
      <c r="E882" s="254"/>
      <c r="F882" s="249"/>
      <c r="G882" s="238"/>
      <c r="J882" s="177" t="str">
        <f>IF(OR(COUNTIF('Sch D2 Validation'!B880:C880,"Fail")&gt;0, AND(COUNTBLANK(C882:E882)=3, OR(NOT(ISBLANK(F882)), NOT(ISBLANK(G882)))), AND(COUNTBLANK(C882:G882)&lt;5,COUNTBLANK(C882:G882)&gt;0)), "Fail", IF(K882="TRUE","Blank (Sch D)","Pass"))</f>
        <v>Blank (Sch D)</v>
      </c>
      <c r="K882" s="177" t="str">
        <f t="shared" si="14"/>
        <v>TRUE</v>
      </c>
    </row>
    <row r="883" spans="2:11" x14ac:dyDescent="0.2">
      <c r="B883" s="91">
        <v>880</v>
      </c>
      <c r="C883" s="246"/>
      <c r="D883" s="246"/>
      <c r="E883" s="254"/>
      <c r="F883" s="249"/>
      <c r="G883" s="238"/>
      <c r="J883" s="177" t="str">
        <f>IF(OR(COUNTIF('Sch D2 Validation'!B881:C881,"Fail")&gt;0, AND(COUNTBLANK(C883:E883)=3, OR(NOT(ISBLANK(F883)), NOT(ISBLANK(G883)))), AND(COUNTBLANK(C883:G883)&lt;5,COUNTBLANK(C883:G883)&gt;0)), "Fail", IF(K883="TRUE","Blank (Sch D)","Pass"))</f>
        <v>Blank (Sch D)</v>
      </c>
      <c r="K883" s="177" t="str">
        <f t="shared" si="14"/>
        <v>TRUE</v>
      </c>
    </row>
    <row r="884" spans="2:11" x14ac:dyDescent="0.2">
      <c r="B884" s="91">
        <v>881</v>
      </c>
      <c r="C884" s="246"/>
      <c r="D884" s="246"/>
      <c r="E884" s="254"/>
      <c r="F884" s="249"/>
      <c r="G884" s="238"/>
      <c r="J884" s="177" t="str">
        <f>IF(OR(COUNTIF('Sch D2 Validation'!B882:C882,"Fail")&gt;0, AND(COUNTBLANK(C884:E884)=3, OR(NOT(ISBLANK(F884)), NOT(ISBLANK(G884)))), AND(COUNTBLANK(C884:G884)&lt;5,COUNTBLANK(C884:G884)&gt;0)), "Fail", IF(K884="TRUE","Blank (Sch D)","Pass"))</f>
        <v>Blank (Sch D)</v>
      </c>
      <c r="K884" s="177" t="str">
        <f t="shared" si="14"/>
        <v>TRUE</v>
      </c>
    </row>
    <row r="885" spans="2:11" x14ac:dyDescent="0.2">
      <c r="B885" s="91">
        <v>882</v>
      </c>
      <c r="C885" s="246"/>
      <c r="D885" s="246"/>
      <c r="E885" s="254"/>
      <c r="F885" s="249"/>
      <c r="G885" s="238"/>
      <c r="J885" s="177" t="str">
        <f>IF(OR(COUNTIF('Sch D2 Validation'!B883:C883,"Fail")&gt;0, AND(COUNTBLANK(C885:E885)=3, OR(NOT(ISBLANK(F885)), NOT(ISBLANK(G885)))), AND(COUNTBLANK(C885:G885)&lt;5,COUNTBLANK(C885:G885)&gt;0)), "Fail", IF(K885="TRUE","Blank (Sch D)","Pass"))</f>
        <v>Blank (Sch D)</v>
      </c>
      <c r="K885" s="177" t="str">
        <f t="shared" si="14"/>
        <v>TRUE</v>
      </c>
    </row>
    <row r="886" spans="2:11" x14ac:dyDescent="0.2">
      <c r="B886" s="91">
        <v>883</v>
      </c>
      <c r="C886" s="246"/>
      <c r="D886" s="246"/>
      <c r="E886" s="254"/>
      <c r="F886" s="249"/>
      <c r="G886" s="238"/>
      <c r="J886" s="177" t="str">
        <f>IF(OR(COUNTIF('Sch D2 Validation'!B884:C884,"Fail")&gt;0, AND(COUNTBLANK(C886:E886)=3, OR(NOT(ISBLANK(F886)), NOT(ISBLANK(G886)))), AND(COUNTBLANK(C886:G886)&lt;5,COUNTBLANK(C886:G886)&gt;0)), "Fail", IF(K886="TRUE","Blank (Sch D)","Pass"))</f>
        <v>Blank (Sch D)</v>
      </c>
      <c r="K886" s="177" t="str">
        <f t="shared" si="14"/>
        <v>TRUE</v>
      </c>
    </row>
    <row r="887" spans="2:11" x14ac:dyDescent="0.2">
      <c r="B887" s="91">
        <v>884</v>
      </c>
      <c r="C887" s="246"/>
      <c r="D887" s="246"/>
      <c r="E887" s="254"/>
      <c r="F887" s="249"/>
      <c r="G887" s="238"/>
      <c r="J887" s="177" t="str">
        <f>IF(OR(COUNTIF('Sch D2 Validation'!B885:C885,"Fail")&gt;0, AND(COUNTBLANK(C887:E887)=3, OR(NOT(ISBLANK(F887)), NOT(ISBLANK(G887)))), AND(COUNTBLANK(C887:G887)&lt;5,COUNTBLANK(C887:G887)&gt;0)), "Fail", IF(K887="TRUE","Blank (Sch D)","Pass"))</f>
        <v>Blank (Sch D)</v>
      </c>
      <c r="K887" s="177" t="str">
        <f t="shared" si="14"/>
        <v>TRUE</v>
      </c>
    </row>
    <row r="888" spans="2:11" x14ac:dyDescent="0.2">
      <c r="B888" s="91">
        <v>885</v>
      </c>
      <c r="C888" s="246"/>
      <c r="D888" s="246"/>
      <c r="E888" s="254"/>
      <c r="F888" s="249"/>
      <c r="G888" s="238"/>
      <c r="J888" s="177" t="str">
        <f>IF(OR(COUNTIF('Sch D2 Validation'!B886:C886,"Fail")&gt;0, AND(COUNTBLANK(C888:E888)=3, OR(NOT(ISBLANK(F888)), NOT(ISBLANK(G888)))), AND(COUNTBLANK(C888:G888)&lt;5,COUNTBLANK(C888:G888)&gt;0)), "Fail", IF(K888="TRUE","Blank (Sch D)","Pass"))</f>
        <v>Blank (Sch D)</v>
      </c>
      <c r="K888" s="177" t="str">
        <f t="shared" si="14"/>
        <v>TRUE</v>
      </c>
    </row>
    <row r="889" spans="2:11" x14ac:dyDescent="0.2">
      <c r="B889" s="91">
        <v>886</v>
      </c>
      <c r="C889" s="246"/>
      <c r="D889" s="246"/>
      <c r="E889" s="254"/>
      <c r="F889" s="249"/>
      <c r="G889" s="238"/>
      <c r="J889" s="177" t="str">
        <f>IF(OR(COUNTIF('Sch D2 Validation'!B887:C887,"Fail")&gt;0, AND(COUNTBLANK(C889:E889)=3, OR(NOT(ISBLANK(F889)), NOT(ISBLANK(G889)))), AND(COUNTBLANK(C889:G889)&lt;5,COUNTBLANK(C889:G889)&gt;0)), "Fail", IF(K889="TRUE","Blank (Sch D)","Pass"))</f>
        <v>Blank (Sch D)</v>
      </c>
      <c r="K889" s="177" t="str">
        <f t="shared" si="14"/>
        <v>TRUE</v>
      </c>
    </row>
    <row r="890" spans="2:11" x14ac:dyDescent="0.2">
      <c r="B890" s="91">
        <v>887</v>
      </c>
      <c r="C890" s="246"/>
      <c r="D890" s="246"/>
      <c r="E890" s="254"/>
      <c r="F890" s="249"/>
      <c r="G890" s="238"/>
      <c r="J890" s="177" t="str">
        <f>IF(OR(COUNTIF('Sch D2 Validation'!B888:C888,"Fail")&gt;0, AND(COUNTBLANK(C890:E890)=3, OR(NOT(ISBLANK(F890)), NOT(ISBLANK(G890)))), AND(COUNTBLANK(C890:G890)&lt;5,COUNTBLANK(C890:G890)&gt;0)), "Fail", IF(K890="TRUE","Blank (Sch D)","Pass"))</f>
        <v>Blank (Sch D)</v>
      </c>
      <c r="K890" s="177" t="str">
        <f t="shared" si="14"/>
        <v>TRUE</v>
      </c>
    </row>
    <row r="891" spans="2:11" x14ac:dyDescent="0.2">
      <c r="B891" s="91">
        <v>888</v>
      </c>
      <c r="C891" s="246"/>
      <c r="D891" s="246"/>
      <c r="E891" s="254"/>
      <c r="F891" s="249"/>
      <c r="G891" s="238"/>
      <c r="J891" s="177" t="str">
        <f>IF(OR(COUNTIF('Sch D2 Validation'!B889:C889,"Fail")&gt;0, AND(COUNTBLANK(C891:E891)=3, OR(NOT(ISBLANK(F891)), NOT(ISBLANK(G891)))), AND(COUNTBLANK(C891:G891)&lt;5,COUNTBLANK(C891:G891)&gt;0)), "Fail", IF(K891="TRUE","Blank (Sch D)","Pass"))</f>
        <v>Blank (Sch D)</v>
      </c>
      <c r="K891" s="177" t="str">
        <f t="shared" si="14"/>
        <v>TRUE</v>
      </c>
    </row>
    <row r="892" spans="2:11" x14ac:dyDescent="0.2">
      <c r="B892" s="91">
        <v>889</v>
      </c>
      <c r="C892" s="246"/>
      <c r="D892" s="246"/>
      <c r="E892" s="254"/>
      <c r="F892" s="249"/>
      <c r="G892" s="238"/>
      <c r="J892" s="177" t="str">
        <f>IF(OR(COUNTIF('Sch D2 Validation'!B890:C890,"Fail")&gt;0, AND(COUNTBLANK(C892:E892)=3, OR(NOT(ISBLANK(F892)), NOT(ISBLANK(G892)))), AND(COUNTBLANK(C892:G892)&lt;5,COUNTBLANK(C892:G892)&gt;0)), "Fail", IF(K892="TRUE","Blank (Sch D)","Pass"))</f>
        <v>Blank (Sch D)</v>
      </c>
      <c r="K892" s="177" t="str">
        <f t="shared" si="14"/>
        <v>TRUE</v>
      </c>
    </row>
    <row r="893" spans="2:11" x14ac:dyDescent="0.2">
      <c r="B893" s="91">
        <v>890</v>
      </c>
      <c r="C893" s="246"/>
      <c r="D893" s="246"/>
      <c r="E893" s="254"/>
      <c r="F893" s="249"/>
      <c r="G893" s="238"/>
      <c r="J893" s="177" t="str">
        <f>IF(OR(COUNTIF('Sch D2 Validation'!B891:C891,"Fail")&gt;0, AND(COUNTBLANK(C893:E893)=3, OR(NOT(ISBLANK(F893)), NOT(ISBLANK(G893)))), AND(COUNTBLANK(C893:G893)&lt;5,COUNTBLANK(C893:G893)&gt;0)), "Fail", IF(K893="TRUE","Blank (Sch D)","Pass"))</f>
        <v>Blank (Sch D)</v>
      </c>
      <c r="K893" s="177" t="str">
        <f t="shared" si="14"/>
        <v>TRUE</v>
      </c>
    </row>
    <row r="894" spans="2:11" x14ac:dyDescent="0.2">
      <c r="B894" s="91">
        <v>891</v>
      </c>
      <c r="C894" s="246"/>
      <c r="D894" s="246"/>
      <c r="E894" s="254"/>
      <c r="F894" s="249"/>
      <c r="G894" s="238"/>
      <c r="J894" s="177" t="str">
        <f>IF(OR(COUNTIF('Sch D2 Validation'!B892:C892,"Fail")&gt;0, AND(COUNTBLANK(C894:E894)=3, OR(NOT(ISBLANK(F894)), NOT(ISBLANK(G894)))), AND(COUNTBLANK(C894:G894)&lt;5,COUNTBLANK(C894:G894)&gt;0)), "Fail", IF(K894="TRUE","Blank (Sch D)","Pass"))</f>
        <v>Blank (Sch D)</v>
      </c>
      <c r="K894" s="177" t="str">
        <f t="shared" si="14"/>
        <v>TRUE</v>
      </c>
    </row>
    <row r="895" spans="2:11" x14ac:dyDescent="0.2">
      <c r="B895" s="91">
        <v>892</v>
      </c>
      <c r="C895" s="246"/>
      <c r="D895" s="246"/>
      <c r="E895" s="254"/>
      <c r="F895" s="249"/>
      <c r="G895" s="238"/>
      <c r="J895" s="177" t="str">
        <f>IF(OR(COUNTIF('Sch D2 Validation'!B893:C893,"Fail")&gt;0, AND(COUNTBLANK(C895:E895)=3, OR(NOT(ISBLANK(F895)), NOT(ISBLANK(G895)))), AND(COUNTBLANK(C895:G895)&lt;5,COUNTBLANK(C895:G895)&gt;0)), "Fail", IF(K895="TRUE","Blank (Sch D)","Pass"))</f>
        <v>Blank (Sch D)</v>
      </c>
      <c r="K895" s="177" t="str">
        <f t="shared" si="14"/>
        <v>TRUE</v>
      </c>
    </row>
    <row r="896" spans="2:11" x14ac:dyDescent="0.2">
      <c r="B896" s="91">
        <v>893</v>
      </c>
      <c r="C896" s="246"/>
      <c r="D896" s="246"/>
      <c r="E896" s="254"/>
      <c r="F896" s="249"/>
      <c r="G896" s="238"/>
      <c r="J896" s="177" t="str">
        <f>IF(OR(COUNTIF('Sch D2 Validation'!B894:C894,"Fail")&gt;0, AND(COUNTBLANK(C896:E896)=3, OR(NOT(ISBLANK(F896)), NOT(ISBLANK(G896)))), AND(COUNTBLANK(C896:G896)&lt;5,COUNTBLANK(C896:G896)&gt;0)), "Fail", IF(K896="TRUE","Blank (Sch D)","Pass"))</f>
        <v>Blank (Sch D)</v>
      </c>
      <c r="K896" s="177" t="str">
        <f t="shared" si="14"/>
        <v>TRUE</v>
      </c>
    </row>
    <row r="897" spans="2:11" x14ac:dyDescent="0.2">
      <c r="B897" s="91">
        <v>894</v>
      </c>
      <c r="C897" s="246"/>
      <c r="D897" s="246"/>
      <c r="E897" s="254"/>
      <c r="F897" s="249"/>
      <c r="G897" s="238"/>
      <c r="J897" s="177" t="str">
        <f>IF(OR(COUNTIF('Sch D2 Validation'!B895:C895,"Fail")&gt;0, AND(COUNTBLANK(C897:E897)=3, OR(NOT(ISBLANK(F897)), NOT(ISBLANK(G897)))), AND(COUNTBLANK(C897:G897)&lt;5,COUNTBLANK(C897:G897)&gt;0)), "Fail", IF(K897="TRUE","Blank (Sch D)","Pass"))</f>
        <v>Blank (Sch D)</v>
      </c>
      <c r="K897" s="177" t="str">
        <f t="shared" si="14"/>
        <v>TRUE</v>
      </c>
    </row>
    <row r="898" spans="2:11" x14ac:dyDescent="0.2">
      <c r="B898" s="91">
        <v>895</v>
      </c>
      <c r="C898" s="246"/>
      <c r="D898" s="246"/>
      <c r="E898" s="254"/>
      <c r="F898" s="249"/>
      <c r="G898" s="238"/>
      <c r="J898" s="177" t="str">
        <f>IF(OR(COUNTIF('Sch D2 Validation'!B896:C896,"Fail")&gt;0, AND(COUNTBLANK(C898:E898)=3, OR(NOT(ISBLANK(F898)), NOT(ISBLANK(G898)))), AND(COUNTBLANK(C898:G898)&lt;5,COUNTBLANK(C898:G898)&gt;0)), "Fail", IF(K898="TRUE","Blank (Sch D)","Pass"))</f>
        <v>Blank (Sch D)</v>
      </c>
      <c r="K898" s="177" t="str">
        <f t="shared" si="14"/>
        <v>TRUE</v>
      </c>
    </row>
    <row r="899" spans="2:11" x14ac:dyDescent="0.2">
      <c r="B899" s="91">
        <v>896</v>
      </c>
      <c r="C899" s="246"/>
      <c r="D899" s="246"/>
      <c r="E899" s="254"/>
      <c r="F899" s="249"/>
      <c r="G899" s="238"/>
      <c r="J899" s="177" t="str">
        <f>IF(OR(COUNTIF('Sch D2 Validation'!B897:C897,"Fail")&gt;0, AND(COUNTBLANK(C899:E899)=3, OR(NOT(ISBLANK(F899)), NOT(ISBLANK(G899)))), AND(COUNTBLANK(C899:G899)&lt;5,COUNTBLANK(C899:G899)&gt;0)), "Fail", IF(K899="TRUE","Blank (Sch D)","Pass"))</f>
        <v>Blank (Sch D)</v>
      </c>
      <c r="K899" s="177" t="str">
        <f t="shared" si="14"/>
        <v>TRUE</v>
      </c>
    </row>
    <row r="900" spans="2:11" x14ac:dyDescent="0.2">
      <c r="B900" s="91">
        <v>897</v>
      </c>
      <c r="C900" s="246"/>
      <c r="D900" s="246"/>
      <c r="E900" s="254"/>
      <c r="F900" s="249"/>
      <c r="G900" s="238"/>
      <c r="J900" s="177" t="str">
        <f>IF(OR(COUNTIF('Sch D2 Validation'!B898:C898,"Fail")&gt;0, AND(COUNTBLANK(C900:E900)=3, OR(NOT(ISBLANK(F900)), NOT(ISBLANK(G900)))), AND(COUNTBLANK(C900:G900)&lt;5,COUNTBLANK(C900:G900)&gt;0)), "Fail", IF(K900="TRUE","Blank (Sch D)","Pass"))</f>
        <v>Blank (Sch D)</v>
      </c>
      <c r="K900" s="177" t="str">
        <f t="shared" si="14"/>
        <v>TRUE</v>
      </c>
    </row>
    <row r="901" spans="2:11" x14ac:dyDescent="0.2">
      <c r="B901" s="91">
        <v>898</v>
      </c>
      <c r="C901" s="246"/>
      <c r="D901" s="246"/>
      <c r="E901" s="254"/>
      <c r="F901" s="249"/>
      <c r="G901" s="238"/>
      <c r="J901" s="177" t="str">
        <f>IF(OR(COUNTIF('Sch D2 Validation'!B899:C899,"Fail")&gt;0, AND(COUNTBLANK(C901:E901)=3, OR(NOT(ISBLANK(F901)), NOT(ISBLANK(G901)))), AND(COUNTBLANK(C901:G901)&lt;5,COUNTBLANK(C901:G901)&gt;0)), "Fail", IF(K901="TRUE","Blank (Sch D)","Pass"))</f>
        <v>Blank (Sch D)</v>
      </c>
      <c r="K901" s="177" t="str">
        <f t="shared" si="14"/>
        <v>TRUE</v>
      </c>
    </row>
    <row r="902" spans="2:11" x14ac:dyDescent="0.2">
      <c r="B902" s="91">
        <v>899</v>
      </c>
      <c r="C902" s="246"/>
      <c r="D902" s="246"/>
      <c r="E902" s="254"/>
      <c r="F902" s="249"/>
      <c r="G902" s="238"/>
      <c r="J902" s="177" t="str">
        <f>IF(OR(COUNTIF('Sch D2 Validation'!B900:C900,"Fail")&gt;0, AND(COUNTBLANK(C902:E902)=3, OR(NOT(ISBLANK(F902)), NOT(ISBLANK(G902)))), AND(COUNTBLANK(C902:G902)&lt;5,COUNTBLANK(C902:G902)&gt;0)), "Fail", IF(K902="TRUE","Blank (Sch D)","Pass"))</f>
        <v>Blank (Sch D)</v>
      </c>
      <c r="K902" s="177" t="str">
        <f t="shared" si="14"/>
        <v>TRUE</v>
      </c>
    </row>
    <row r="903" spans="2:11" x14ac:dyDescent="0.2">
      <c r="B903" s="91">
        <v>900</v>
      </c>
      <c r="C903" s="246"/>
      <c r="D903" s="246"/>
      <c r="E903" s="254"/>
      <c r="F903" s="249"/>
      <c r="G903" s="238"/>
      <c r="J903" s="177" t="str">
        <f>IF(OR(COUNTIF('Sch D2 Validation'!B901:C901,"Fail")&gt;0, AND(COUNTBLANK(C903:E903)=3, OR(NOT(ISBLANK(F903)), NOT(ISBLANK(G903)))), AND(COUNTBLANK(C903:G903)&lt;5,COUNTBLANK(C903:G903)&gt;0)), "Fail", IF(K903="TRUE","Blank (Sch D)","Pass"))</f>
        <v>Blank (Sch D)</v>
      </c>
      <c r="K903" s="177" t="str">
        <f t="shared" si="14"/>
        <v>TRUE</v>
      </c>
    </row>
    <row r="904" spans="2:11" x14ac:dyDescent="0.2">
      <c r="B904" s="91">
        <v>901</v>
      </c>
      <c r="C904" s="246"/>
      <c r="D904" s="246"/>
      <c r="E904" s="254"/>
      <c r="F904" s="249"/>
      <c r="G904" s="238"/>
      <c r="J904" s="177" t="str">
        <f>IF(OR(COUNTIF('Sch D2 Validation'!B902:C902,"Fail")&gt;0, AND(COUNTBLANK(C904:E904)=3, OR(NOT(ISBLANK(F904)), NOT(ISBLANK(G904)))), AND(COUNTBLANK(C904:G904)&lt;5,COUNTBLANK(C904:G904)&gt;0)), "Fail", IF(K904="TRUE","Blank (Sch D)","Pass"))</f>
        <v>Blank (Sch D)</v>
      </c>
      <c r="K904" s="177" t="str">
        <f t="shared" si="14"/>
        <v>TRUE</v>
      </c>
    </row>
    <row r="905" spans="2:11" x14ac:dyDescent="0.2">
      <c r="B905" s="91">
        <v>902</v>
      </c>
      <c r="C905" s="246"/>
      <c r="D905" s="246"/>
      <c r="E905" s="254"/>
      <c r="F905" s="249"/>
      <c r="G905" s="238"/>
      <c r="J905" s="177" t="str">
        <f>IF(OR(COUNTIF('Sch D2 Validation'!B903:C903,"Fail")&gt;0, AND(COUNTBLANK(C905:E905)=3, OR(NOT(ISBLANK(F905)), NOT(ISBLANK(G905)))), AND(COUNTBLANK(C905:G905)&lt;5,COUNTBLANK(C905:G905)&gt;0)), "Fail", IF(K905="TRUE","Blank (Sch D)","Pass"))</f>
        <v>Blank (Sch D)</v>
      </c>
      <c r="K905" s="177" t="str">
        <f t="shared" si="14"/>
        <v>TRUE</v>
      </c>
    </row>
    <row r="906" spans="2:11" x14ac:dyDescent="0.2">
      <c r="B906" s="91">
        <v>903</v>
      </c>
      <c r="C906" s="246"/>
      <c r="D906" s="246"/>
      <c r="E906" s="254"/>
      <c r="F906" s="249"/>
      <c r="G906" s="238"/>
      <c r="J906" s="177" t="str">
        <f>IF(OR(COUNTIF('Sch D2 Validation'!B904:C904,"Fail")&gt;0, AND(COUNTBLANK(C906:E906)=3, OR(NOT(ISBLANK(F906)), NOT(ISBLANK(G906)))), AND(COUNTBLANK(C906:G906)&lt;5,COUNTBLANK(C906:G906)&gt;0)), "Fail", IF(K906="TRUE","Blank (Sch D)","Pass"))</f>
        <v>Blank (Sch D)</v>
      </c>
      <c r="K906" s="177" t="str">
        <f t="shared" si="14"/>
        <v>TRUE</v>
      </c>
    </row>
    <row r="907" spans="2:11" x14ac:dyDescent="0.2">
      <c r="B907" s="91">
        <v>904</v>
      </c>
      <c r="C907" s="246"/>
      <c r="D907" s="246"/>
      <c r="E907" s="254"/>
      <c r="F907" s="249"/>
      <c r="G907" s="238"/>
      <c r="J907" s="177" t="str">
        <f>IF(OR(COUNTIF('Sch D2 Validation'!B905:C905,"Fail")&gt;0, AND(COUNTBLANK(C907:E907)=3, OR(NOT(ISBLANK(F907)), NOT(ISBLANK(G907)))), AND(COUNTBLANK(C907:G907)&lt;5,COUNTBLANK(C907:G907)&gt;0)), "Fail", IF(K907="TRUE","Blank (Sch D)","Pass"))</f>
        <v>Blank (Sch D)</v>
      </c>
      <c r="K907" s="177" t="str">
        <f t="shared" si="14"/>
        <v>TRUE</v>
      </c>
    </row>
    <row r="908" spans="2:11" x14ac:dyDescent="0.2">
      <c r="B908" s="91">
        <v>905</v>
      </c>
      <c r="C908" s="246"/>
      <c r="D908" s="246"/>
      <c r="E908" s="254"/>
      <c r="F908" s="249"/>
      <c r="G908" s="238"/>
      <c r="J908" s="177" t="str">
        <f>IF(OR(COUNTIF('Sch D2 Validation'!B906:C906,"Fail")&gt;0, AND(COUNTBLANK(C908:E908)=3, OR(NOT(ISBLANK(F908)), NOT(ISBLANK(G908)))), AND(COUNTBLANK(C908:G908)&lt;5,COUNTBLANK(C908:G908)&gt;0)), "Fail", IF(K908="TRUE","Blank (Sch D)","Pass"))</f>
        <v>Blank (Sch D)</v>
      </c>
      <c r="K908" s="177" t="str">
        <f t="shared" si="14"/>
        <v>TRUE</v>
      </c>
    </row>
    <row r="909" spans="2:11" x14ac:dyDescent="0.2">
      <c r="B909" s="91">
        <v>906</v>
      </c>
      <c r="C909" s="246"/>
      <c r="D909" s="246"/>
      <c r="E909" s="254"/>
      <c r="F909" s="249"/>
      <c r="G909" s="238"/>
      <c r="J909" s="177" t="str">
        <f>IF(OR(COUNTIF('Sch D2 Validation'!B907:C907,"Fail")&gt;0, AND(COUNTBLANK(C909:E909)=3, OR(NOT(ISBLANK(F909)), NOT(ISBLANK(G909)))), AND(COUNTBLANK(C909:G909)&lt;5,COUNTBLANK(C909:G909)&gt;0)), "Fail", IF(K909="TRUE","Blank (Sch D)","Pass"))</f>
        <v>Blank (Sch D)</v>
      </c>
      <c r="K909" s="177" t="str">
        <f t="shared" si="14"/>
        <v>TRUE</v>
      </c>
    </row>
    <row r="910" spans="2:11" x14ac:dyDescent="0.2">
      <c r="B910" s="91">
        <v>907</v>
      </c>
      <c r="C910" s="246"/>
      <c r="D910" s="246"/>
      <c r="E910" s="254"/>
      <c r="F910" s="249"/>
      <c r="G910" s="238"/>
      <c r="J910" s="177" t="str">
        <f>IF(OR(COUNTIF('Sch D2 Validation'!B908:C908,"Fail")&gt;0, AND(COUNTBLANK(C910:E910)=3, OR(NOT(ISBLANK(F910)), NOT(ISBLANK(G910)))), AND(COUNTBLANK(C910:G910)&lt;5,COUNTBLANK(C910:G910)&gt;0)), "Fail", IF(K910="TRUE","Blank (Sch D)","Pass"))</f>
        <v>Blank (Sch D)</v>
      </c>
      <c r="K910" s="177" t="str">
        <f t="shared" si="14"/>
        <v>TRUE</v>
      </c>
    </row>
    <row r="911" spans="2:11" x14ac:dyDescent="0.2">
      <c r="B911" s="91">
        <v>908</v>
      </c>
      <c r="C911" s="246"/>
      <c r="D911" s="246"/>
      <c r="E911" s="254"/>
      <c r="F911" s="249"/>
      <c r="G911" s="238"/>
      <c r="J911" s="177" t="str">
        <f>IF(OR(COUNTIF('Sch D2 Validation'!B909:C909,"Fail")&gt;0, AND(COUNTBLANK(C911:E911)=3, OR(NOT(ISBLANK(F911)), NOT(ISBLANK(G911)))), AND(COUNTBLANK(C911:G911)&lt;5,COUNTBLANK(C911:G911)&gt;0)), "Fail", IF(K911="TRUE","Blank (Sch D)","Pass"))</f>
        <v>Blank (Sch D)</v>
      </c>
      <c r="K911" s="177" t="str">
        <f t="shared" si="14"/>
        <v>TRUE</v>
      </c>
    </row>
    <row r="912" spans="2:11" x14ac:dyDescent="0.2">
      <c r="B912" s="91">
        <v>909</v>
      </c>
      <c r="C912" s="246"/>
      <c r="D912" s="246"/>
      <c r="E912" s="254"/>
      <c r="F912" s="249"/>
      <c r="G912" s="238"/>
      <c r="J912" s="177" t="str">
        <f>IF(OR(COUNTIF('Sch D2 Validation'!B910:C910,"Fail")&gt;0, AND(COUNTBLANK(C912:E912)=3, OR(NOT(ISBLANK(F912)), NOT(ISBLANK(G912)))), AND(COUNTBLANK(C912:G912)&lt;5,COUNTBLANK(C912:G912)&gt;0)), "Fail", IF(K912="TRUE","Blank (Sch D)","Pass"))</f>
        <v>Blank (Sch D)</v>
      </c>
      <c r="K912" s="177" t="str">
        <f t="shared" si="14"/>
        <v>TRUE</v>
      </c>
    </row>
    <row r="913" spans="2:11" x14ac:dyDescent="0.2">
      <c r="B913" s="91">
        <v>910</v>
      </c>
      <c r="C913" s="246"/>
      <c r="D913" s="246"/>
      <c r="E913" s="254"/>
      <c r="F913" s="249"/>
      <c r="G913" s="238"/>
      <c r="J913" s="177" t="str">
        <f>IF(OR(COUNTIF('Sch D2 Validation'!B911:C911,"Fail")&gt;0, AND(COUNTBLANK(C913:E913)=3, OR(NOT(ISBLANK(F913)), NOT(ISBLANK(G913)))), AND(COUNTBLANK(C913:G913)&lt;5,COUNTBLANK(C913:G913)&gt;0)), "Fail", IF(K913="TRUE","Blank (Sch D)","Pass"))</f>
        <v>Blank (Sch D)</v>
      </c>
      <c r="K913" s="177" t="str">
        <f t="shared" si="14"/>
        <v>TRUE</v>
      </c>
    </row>
    <row r="914" spans="2:11" x14ac:dyDescent="0.2">
      <c r="B914" s="91">
        <v>911</v>
      </c>
      <c r="C914" s="246"/>
      <c r="D914" s="246"/>
      <c r="E914" s="254"/>
      <c r="F914" s="249"/>
      <c r="G914" s="238"/>
      <c r="J914" s="177" t="str">
        <f>IF(OR(COUNTIF('Sch D2 Validation'!B912:C912,"Fail")&gt;0, AND(COUNTBLANK(C914:E914)=3, OR(NOT(ISBLANK(F914)), NOT(ISBLANK(G914)))), AND(COUNTBLANK(C914:G914)&lt;5,COUNTBLANK(C914:G914)&gt;0)), "Fail", IF(K914="TRUE","Blank (Sch D)","Pass"))</f>
        <v>Blank (Sch D)</v>
      </c>
      <c r="K914" s="177" t="str">
        <f t="shared" si="14"/>
        <v>TRUE</v>
      </c>
    </row>
    <row r="915" spans="2:11" x14ac:dyDescent="0.2">
      <c r="B915" s="91">
        <v>912</v>
      </c>
      <c r="C915" s="246"/>
      <c r="D915" s="246"/>
      <c r="E915" s="254"/>
      <c r="F915" s="249"/>
      <c r="G915" s="238"/>
      <c r="J915" s="177" t="str">
        <f>IF(OR(COUNTIF('Sch D2 Validation'!B913:C913,"Fail")&gt;0, AND(COUNTBLANK(C915:E915)=3, OR(NOT(ISBLANK(F915)), NOT(ISBLANK(G915)))), AND(COUNTBLANK(C915:G915)&lt;5,COUNTBLANK(C915:G915)&gt;0)), "Fail", IF(K915="TRUE","Blank (Sch D)","Pass"))</f>
        <v>Blank (Sch D)</v>
      </c>
      <c r="K915" s="177" t="str">
        <f t="shared" si="14"/>
        <v>TRUE</v>
      </c>
    </row>
    <row r="916" spans="2:11" x14ac:dyDescent="0.2">
      <c r="B916" s="91">
        <v>913</v>
      </c>
      <c r="C916" s="246"/>
      <c r="D916" s="246"/>
      <c r="E916" s="254"/>
      <c r="F916" s="249"/>
      <c r="G916" s="238"/>
      <c r="J916" s="177" t="str">
        <f>IF(OR(COUNTIF('Sch D2 Validation'!B914:C914,"Fail")&gt;0, AND(COUNTBLANK(C916:E916)=3, OR(NOT(ISBLANK(F916)), NOT(ISBLANK(G916)))), AND(COUNTBLANK(C916:G916)&lt;5,COUNTBLANK(C916:G916)&gt;0)), "Fail", IF(K916="TRUE","Blank (Sch D)","Pass"))</f>
        <v>Blank (Sch D)</v>
      </c>
      <c r="K916" s="177" t="str">
        <f t="shared" si="14"/>
        <v>TRUE</v>
      </c>
    </row>
    <row r="917" spans="2:11" x14ac:dyDescent="0.2">
      <c r="B917" s="91">
        <v>914</v>
      </c>
      <c r="C917" s="246"/>
      <c r="D917" s="246"/>
      <c r="E917" s="254"/>
      <c r="F917" s="249"/>
      <c r="G917" s="238"/>
      <c r="J917" s="177" t="str">
        <f>IF(OR(COUNTIF('Sch D2 Validation'!B915:C915,"Fail")&gt;0, AND(COUNTBLANK(C917:E917)=3, OR(NOT(ISBLANK(F917)), NOT(ISBLANK(G917)))), AND(COUNTBLANK(C917:G917)&lt;5,COUNTBLANK(C917:G917)&gt;0)), "Fail", IF(K917="TRUE","Blank (Sch D)","Pass"))</f>
        <v>Blank (Sch D)</v>
      </c>
      <c r="K917" s="177" t="str">
        <f t="shared" si="14"/>
        <v>TRUE</v>
      </c>
    </row>
    <row r="918" spans="2:11" x14ac:dyDescent="0.2">
      <c r="B918" s="91">
        <v>915</v>
      </c>
      <c r="C918" s="246"/>
      <c r="D918" s="246"/>
      <c r="E918" s="254"/>
      <c r="F918" s="249"/>
      <c r="G918" s="238"/>
      <c r="J918" s="177" t="str">
        <f>IF(OR(COUNTIF('Sch D2 Validation'!B916:C916,"Fail")&gt;0, AND(COUNTBLANK(C918:E918)=3, OR(NOT(ISBLANK(F918)), NOT(ISBLANK(G918)))), AND(COUNTBLANK(C918:G918)&lt;5,COUNTBLANK(C918:G918)&gt;0)), "Fail", IF(K918="TRUE","Blank (Sch D)","Pass"))</f>
        <v>Blank (Sch D)</v>
      </c>
      <c r="K918" s="177" t="str">
        <f t="shared" si="14"/>
        <v>TRUE</v>
      </c>
    </row>
    <row r="919" spans="2:11" x14ac:dyDescent="0.2">
      <c r="B919" s="91">
        <v>916</v>
      </c>
      <c r="C919" s="246"/>
      <c r="D919" s="246"/>
      <c r="E919" s="254"/>
      <c r="F919" s="249"/>
      <c r="G919" s="238"/>
      <c r="J919" s="177" t="str">
        <f>IF(OR(COUNTIF('Sch D2 Validation'!B917:C917,"Fail")&gt;0, AND(COUNTBLANK(C919:E919)=3, OR(NOT(ISBLANK(F919)), NOT(ISBLANK(G919)))), AND(COUNTBLANK(C919:G919)&lt;5,COUNTBLANK(C919:G919)&gt;0)), "Fail", IF(K919="TRUE","Blank (Sch D)","Pass"))</f>
        <v>Blank (Sch D)</v>
      </c>
      <c r="K919" s="177" t="str">
        <f t="shared" si="14"/>
        <v>TRUE</v>
      </c>
    </row>
    <row r="920" spans="2:11" x14ac:dyDescent="0.2">
      <c r="B920" s="91">
        <v>917</v>
      </c>
      <c r="C920" s="246"/>
      <c r="D920" s="246"/>
      <c r="E920" s="254"/>
      <c r="F920" s="249"/>
      <c r="G920" s="238"/>
      <c r="J920" s="177" t="str">
        <f>IF(OR(COUNTIF('Sch D2 Validation'!B918:C918,"Fail")&gt;0, AND(COUNTBLANK(C920:E920)=3, OR(NOT(ISBLANK(F920)), NOT(ISBLANK(G920)))), AND(COUNTBLANK(C920:G920)&lt;5,COUNTBLANK(C920:G920)&gt;0)), "Fail", IF(K920="TRUE","Blank (Sch D)","Pass"))</f>
        <v>Blank (Sch D)</v>
      </c>
      <c r="K920" s="177" t="str">
        <f t="shared" si="14"/>
        <v>TRUE</v>
      </c>
    </row>
    <row r="921" spans="2:11" x14ac:dyDescent="0.2">
      <c r="B921" s="91">
        <v>918</v>
      </c>
      <c r="C921" s="246"/>
      <c r="D921" s="246"/>
      <c r="E921" s="254"/>
      <c r="F921" s="249"/>
      <c r="G921" s="238"/>
      <c r="J921" s="177" t="str">
        <f>IF(OR(COUNTIF('Sch D2 Validation'!B919:C919,"Fail")&gt;0, AND(COUNTBLANK(C921:E921)=3, OR(NOT(ISBLANK(F921)), NOT(ISBLANK(G921)))), AND(COUNTBLANK(C921:G921)&lt;5,COUNTBLANK(C921:G921)&gt;0)), "Fail", IF(K921="TRUE","Blank (Sch D)","Pass"))</f>
        <v>Blank (Sch D)</v>
      </c>
      <c r="K921" s="177" t="str">
        <f t="shared" si="14"/>
        <v>TRUE</v>
      </c>
    </row>
    <row r="922" spans="2:11" x14ac:dyDescent="0.2">
      <c r="B922" s="91">
        <v>919</v>
      </c>
      <c r="C922" s="246"/>
      <c r="D922" s="246"/>
      <c r="E922" s="254"/>
      <c r="F922" s="249"/>
      <c r="G922" s="238"/>
      <c r="J922" s="177" t="str">
        <f>IF(OR(COUNTIF('Sch D2 Validation'!B920:C920,"Fail")&gt;0, AND(COUNTBLANK(C922:E922)=3, OR(NOT(ISBLANK(F922)), NOT(ISBLANK(G922)))), AND(COUNTBLANK(C922:G922)&lt;5,COUNTBLANK(C922:G922)&gt;0)), "Fail", IF(K922="TRUE","Blank (Sch D)","Pass"))</f>
        <v>Blank (Sch D)</v>
      </c>
      <c r="K922" s="177" t="str">
        <f t="shared" si="14"/>
        <v>TRUE</v>
      </c>
    </row>
    <row r="923" spans="2:11" x14ac:dyDescent="0.2">
      <c r="B923" s="91">
        <v>920</v>
      </c>
      <c r="C923" s="246"/>
      <c r="D923" s="246"/>
      <c r="E923" s="254"/>
      <c r="F923" s="249"/>
      <c r="G923" s="238"/>
      <c r="J923" s="177" t="str">
        <f>IF(OR(COUNTIF('Sch D2 Validation'!B921:C921,"Fail")&gt;0, AND(COUNTBLANK(C923:E923)=3, OR(NOT(ISBLANK(F923)), NOT(ISBLANK(G923)))), AND(COUNTBLANK(C923:G923)&lt;5,COUNTBLANK(C923:G923)&gt;0)), "Fail", IF(K923="TRUE","Blank (Sch D)","Pass"))</f>
        <v>Blank (Sch D)</v>
      </c>
      <c r="K923" s="177" t="str">
        <f t="shared" si="14"/>
        <v>TRUE</v>
      </c>
    </row>
    <row r="924" spans="2:11" x14ac:dyDescent="0.2">
      <c r="B924" s="91">
        <v>921</v>
      </c>
      <c r="C924" s="246"/>
      <c r="D924" s="246"/>
      <c r="E924" s="254"/>
      <c r="F924" s="249"/>
      <c r="G924" s="238"/>
      <c r="J924" s="177" t="str">
        <f>IF(OR(COUNTIF('Sch D2 Validation'!B922:C922,"Fail")&gt;0, AND(COUNTBLANK(C924:E924)=3, OR(NOT(ISBLANK(F924)), NOT(ISBLANK(G924)))), AND(COUNTBLANK(C924:G924)&lt;5,COUNTBLANK(C924:G924)&gt;0)), "Fail", IF(K924="TRUE","Blank (Sch D)","Pass"))</f>
        <v>Blank (Sch D)</v>
      </c>
      <c r="K924" s="177" t="str">
        <f t="shared" si="14"/>
        <v>TRUE</v>
      </c>
    </row>
    <row r="925" spans="2:11" x14ac:dyDescent="0.2">
      <c r="B925" s="91">
        <v>922</v>
      </c>
      <c r="C925" s="246"/>
      <c r="D925" s="246"/>
      <c r="E925" s="254"/>
      <c r="F925" s="249"/>
      <c r="G925" s="238"/>
      <c r="J925" s="177" t="str">
        <f>IF(OR(COUNTIF('Sch D2 Validation'!B923:C923,"Fail")&gt;0, AND(COUNTBLANK(C925:E925)=3, OR(NOT(ISBLANK(F925)), NOT(ISBLANK(G925)))), AND(COUNTBLANK(C925:G925)&lt;5,COUNTBLANK(C925:G925)&gt;0)), "Fail", IF(K925="TRUE","Blank (Sch D)","Pass"))</f>
        <v>Blank (Sch D)</v>
      </c>
      <c r="K925" s="177" t="str">
        <f t="shared" si="14"/>
        <v>TRUE</v>
      </c>
    </row>
    <row r="926" spans="2:11" x14ac:dyDescent="0.2">
      <c r="B926" s="91">
        <v>923</v>
      </c>
      <c r="C926" s="246"/>
      <c r="D926" s="246"/>
      <c r="E926" s="254"/>
      <c r="F926" s="249"/>
      <c r="G926" s="238"/>
      <c r="J926" s="177" t="str">
        <f>IF(OR(COUNTIF('Sch D2 Validation'!B924:C924,"Fail")&gt;0, AND(COUNTBLANK(C926:E926)=3, OR(NOT(ISBLANK(F926)), NOT(ISBLANK(G926)))), AND(COUNTBLANK(C926:G926)&lt;5,COUNTBLANK(C926:G926)&gt;0)), "Fail", IF(K926="TRUE","Blank (Sch D)","Pass"))</f>
        <v>Blank (Sch D)</v>
      </c>
      <c r="K926" s="177" t="str">
        <f t="shared" si="14"/>
        <v>TRUE</v>
      </c>
    </row>
    <row r="927" spans="2:11" x14ac:dyDescent="0.2">
      <c r="B927" s="91">
        <v>924</v>
      </c>
      <c r="C927" s="246"/>
      <c r="D927" s="246"/>
      <c r="E927" s="254"/>
      <c r="F927" s="249"/>
      <c r="G927" s="238"/>
      <c r="J927" s="177" t="str">
        <f>IF(OR(COUNTIF('Sch D2 Validation'!B925:C925,"Fail")&gt;0, AND(COUNTBLANK(C927:E927)=3, OR(NOT(ISBLANK(F927)), NOT(ISBLANK(G927)))), AND(COUNTBLANK(C927:G927)&lt;5,COUNTBLANK(C927:G927)&gt;0)), "Fail", IF(K927="TRUE","Blank (Sch D)","Pass"))</f>
        <v>Blank (Sch D)</v>
      </c>
      <c r="K927" s="177" t="str">
        <f t="shared" si="14"/>
        <v>TRUE</v>
      </c>
    </row>
    <row r="928" spans="2:11" x14ac:dyDescent="0.2">
      <c r="B928" s="91">
        <v>925</v>
      </c>
      <c r="C928" s="246"/>
      <c r="D928" s="246"/>
      <c r="E928" s="254"/>
      <c r="F928" s="249"/>
      <c r="G928" s="238"/>
      <c r="J928" s="177" t="str">
        <f>IF(OR(COUNTIF('Sch D2 Validation'!B926:C926,"Fail")&gt;0, AND(COUNTBLANK(C928:E928)=3, OR(NOT(ISBLANK(F928)), NOT(ISBLANK(G928)))), AND(COUNTBLANK(C928:G928)&lt;5,COUNTBLANK(C928:G928)&gt;0)), "Fail", IF(K928="TRUE","Blank (Sch D)","Pass"))</f>
        <v>Blank (Sch D)</v>
      </c>
      <c r="K928" s="177" t="str">
        <f t="shared" si="14"/>
        <v>TRUE</v>
      </c>
    </row>
    <row r="929" spans="2:11" x14ac:dyDescent="0.2">
      <c r="B929" s="91">
        <v>926</v>
      </c>
      <c r="C929" s="246"/>
      <c r="D929" s="246"/>
      <c r="E929" s="254"/>
      <c r="F929" s="249"/>
      <c r="G929" s="238"/>
      <c r="J929" s="177" t="str">
        <f>IF(OR(COUNTIF('Sch D2 Validation'!B927:C927,"Fail")&gt;0, AND(COUNTBLANK(C929:E929)=3, OR(NOT(ISBLANK(F929)), NOT(ISBLANK(G929)))), AND(COUNTBLANK(C929:G929)&lt;5,COUNTBLANK(C929:G929)&gt;0)), "Fail", IF(K929="TRUE","Blank (Sch D)","Pass"))</f>
        <v>Blank (Sch D)</v>
      </c>
      <c r="K929" s="177" t="str">
        <f t="shared" si="14"/>
        <v>TRUE</v>
      </c>
    </row>
    <row r="930" spans="2:11" x14ac:dyDescent="0.2">
      <c r="B930" s="91">
        <v>927</v>
      </c>
      <c r="C930" s="246"/>
      <c r="D930" s="246"/>
      <c r="E930" s="254"/>
      <c r="F930" s="249"/>
      <c r="G930" s="238"/>
      <c r="J930" s="177" t="str">
        <f>IF(OR(COUNTIF('Sch D2 Validation'!B928:C928,"Fail")&gt;0, AND(COUNTBLANK(C930:E930)=3, OR(NOT(ISBLANK(F930)), NOT(ISBLANK(G930)))), AND(COUNTBLANK(C930:G930)&lt;5,COUNTBLANK(C930:G930)&gt;0)), "Fail", IF(K930="TRUE","Blank (Sch D)","Pass"))</f>
        <v>Blank (Sch D)</v>
      </c>
      <c r="K930" s="177" t="str">
        <f t="shared" si="14"/>
        <v>TRUE</v>
      </c>
    </row>
    <row r="931" spans="2:11" x14ac:dyDescent="0.2">
      <c r="B931" s="91">
        <v>928</v>
      </c>
      <c r="C931" s="246"/>
      <c r="D931" s="246"/>
      <c r="E931" s="254"/>
      <c r="F931" s="249"/>
      <c r="G931" s="238"/>
      <c r="J931" s="177" t="str">
        <f>IF(OR(COUNTIF('Sch D2 Validation'!B929:C929,"Fail")&gt;0, AND(COUNTBLANK(C931:E931)=3, OR(NOT(ISBLANK(F931)), NOT(ISBLANK(G931)))), AND(COUNTBLANK(C931:G931)&lt;5,COUNTBLANK(C931:G931)&gt;0)), "Fail", IF(K931="TRUE","Blank (Sch D)","Pass"))</f>
        <v>Blank (Sch D)</v>
      </c>
      <c r="K931" s="177" t="str">
        <f t="shared" si="14"/>
        <v>TRUE</v>
      </c>
    </row>
    <row r="932" spans="2:11" x14ac:dyDescent="0.2">
      <c r="B932" s="91">
        <v>929</v>
      </c>
      <c r="C932" s="246"/>
      <c r="D932" s="246"/>
      <c r="E932" s="254"/>
      <c r="F932" s="249"/>
      <c r="G932" s="238"/>
      <c r="J932" s="177" t="str">
        <f>IF(OR(COUNTIF('Sch D2 Validation'!B930:C930,"Fail")&gt;0, AND(COUNTBLANK(C932:E932)=3, OR(NOT(ISBLANK(F932)), NOT(ISBLANK(G932)))), AND(COUNTBLANK(C932:G932)&lt;5,COUNTBLANK(C932:G932)&gt;0)), "Fail", IF(K932="TRUE","Blank (Sch D)","Pass"))</f>
        <v>Blank (Sch D)</v>
      </c>
      <c r="K932" s="177" t="str">
        <f t="shared" si="14"/>
        <v>TRUE</v>
      </c>
    </row>
    <row r="933" spans="2:11" x14ac:dyDescent="0.2">
      <c r="B933" s="91">
        <v>930</v>
      </c>
      <c r="C933" s="246"/>
      <c r="D933" s="246"/>
      <c r="E933" s="254"/>
      <c r="F933" s="249"/>
      <c r="G933" s="238"/>
      <c r="J933" s="177" t="str">
        <f>IF(OR(COUNTIF('Sch D2 Validation'!B931:C931,"Fail")&gt;0, AND(COUNTBLANK(C933:E933)=3, OR(NOT(ISBLANK(F933)), NOT(ISBLANK(G933)))), AND(COUNTBLANK(C933:G933)&lt;5,COUNTBLANK(C933:G933)&gt;0)), "Fail", IF(K933="TRUE","Blank (Sch D)","Pass"))</f>
        <v>Blank (Sch D)</v>
      </c>
      <c r="K933" s="177" t="str">
        <f t="shared" si="14"/>
        <v>TRUE</v>
      </c>
    </row>
    <row r="934" spans="2:11" x14ac:dyDescent="0.2">
      <c r="B934" s="91">
        <v>931</v>
      </c>
      <c r="C934" s="246"/>
      <c r="D934" s="246"/>
      <c r="E934" s="254"/>
      <c r="F934" s="249"/>
      <c r="G934" s="238"/>
      <c r="J934" s="177" t="str">
        <f>IF(OR(COUNTIF('Sch D2 Validation'!B932:C932,"Fail")&gt;0, AND(COUNTBLANK(C934:E934)=3, OR(NOT(ISBLANK(F934)), NOT(ISBLANK(G934)))), AND(COUNTBLANK(C934:G934)&lt;5,COUNTBLANK(C934:G934)&gt;0)), "Fail", IF(K934="TRUE","Blank (Sch D)","Pass"))</f>
        <v>Blank (Sch D)</v>
      </c>
      <c r="K934" s="177" t="str">
        <f t="shared" si="14"/>
        <v>TRUE</v>
      </c>
    </row>
    <row r="935" spans="2:11" x14ac:dyDescent="0.2">
      <c r="B935" s="91">
        <v>932</v>
      </c>
      <c r="C935" s="246"/>
      <c r="D935" s="246"/>
      <c r="E935" s="254"/>
      <c r="F935" s="249"/>
      <c r="G935" s="238"/>
      <c r="J935" s="177" t="str">
        <f>IF(OR(COUNTIF('Sch D2 Validation'!B933:C933,"Fail")&gt;0, AND(COUNTBLANK(C935:E935)=3, OR(NOT(ISBLANK(F935)), NOT(ISBLANK(G935)))), AND(COUNTBLANK(C935:G935)&lt;5,COUNTBLANK(C935:G935)&gt;0)), "Fail", IF(K935="TRUE","Blank (Sch D)","Pass"))</f>
        <v>Blank (Sch D)</v>
      </c>
      <c r="K935" s="177" t="str">
        <f t="shared" si="14"/>
        <v>TRUE</v>
      </c>
    </row>
    <row r="936" spans="2:11" x14ac:dyDescent="0.2">
      <c r="B936" s="91">
        <v>933</v>
      </c>
      <c r="C936" s="246"/>
      <c r="D936" s="246"/>
      <c r="E936" s="254"/>
      <c r="F936" s="249"/>
      <c r="G936" s="238"/>
      <c r="J936" s="177" t="str">
        <f>IF(OR(COUNTIF('Sch D2 Validation'!B934:C934,"Fail")&gt;0, AND(COUNTBLANK(C936:E936)=3, OR(NOT(ISBLANK(F936)), NOT(ISBLANK(G936)))), AND(COUNTBLANK(C936:G936)&lt;5,COUNTBLANK(C936:G936)&gt;0)), "Fail", IF(K936="TRUE","Blank (Sch D)","Pass"))</f>
        <v>Blank (Sch D)</v>
      </c>
      <c r="K936" s="177" t="str">
        <f t="shared" si="14"/>
        <v>TRUE</v>
      </c>
    </row>
    <row r="937" spans="2:11" x14ac:dyDescent="0.2">
      <c r="B937" s="91">
        <v>934</v>
      </c>
      <c r="C937" s="246"/>
      <c r="D937" s="246"/>
      <c r="E937" s="254"/>
      <c r="F937" s="249"/>
      <c r="G937" s="238"/>
      <c r="J937" s="177" t="str">
        <f>IF(OR(COUNTIF('Sch D2 Validation'!B935:C935,"Fail")&gt;0, AND(COUNTBLANK(C937:E937)=3, OR(NOT(ISBLANK(F937)), NOT(ISBLANK(G937)))), AND(COUNTBLANK(C937:G937)&lt;5,COUNTBLANK(C937:G937)&gt;0)), "Fail", IF(K937="TRUE","Blank (Sch D)","Pass"))</f>
        <v>Blank (Sch D)</v>
      </c>
      <c r="K937" s="177" t="str">
        <f t="shared" si="14"/>
        <v>TRUE</v>
      </c>
    </row>
    <row r="938" spans="2:11" x14ac:dyDescent="0.2">
      <c r="B938" s="91">
        <v>935</v>
      </c>
      <c r="C938" s="246"/>
      <c r="D938" s="246"/>
      <c r="E938" s="254"/>
      <c r="F938" s="249"/>
      <c r="G938" s="238"/>
      <c r="J938" s="177" t="str">
        <f>IF(OR(COUNTIF('Sch D2 Validation'!B936:C936,"Fail")&gt;0, AND(COUNTBLANK(C938:E938)=3, OR(NOT(ISBLANK(F938)), NOT(ISBLANK(G938)))), AND(COUNTBLANK(C938:G938)&lt;5,COUNTBLANK(C938:G938)&gt;0)), "Fail", IF(K938="TRUE","Blank (Sch D)","Pass"))</f>
        <v>Blank (Sch D)</v>
      </c>
      <c r="K938" s="177" t="str">
        <f t="shared" si="14"/>
        <v>TRUE</v>
      </c>
    </row>
    <row r="939" spans="2:11" x14ac:dyDescent="0.2">
      <c r="B939" s="91">
        <v>936</v>
      </c>
      <c r="C939" s="246"/>
      <c r="D939" s="246"/>
      <c r="E939" s="254"/>
      <c r="F939" s="249"/>
      <c r="G939" s="238"/>
      <c r="J939" s="177" t="str">
        <f>IF(OR(COUNTIF('Sch D2 Validation'!B937:C937,"Fail")&gt;0, AND(COUNTBLANK(C939:E939)=3, OR(NOT(ISBLANK(F939)), NOT(ISBLANK(G939)))), AND(COUNTBLANK(C939:G939)&lt;5,COUNTBLANK(C939:G939)&gt;0)), "Fail", IF(K939="TRUE","Blank (Sch D)","Pass"))</f>
        <v>Blank (Sch D)</v>
      </c>
      <c r="K939" s="177" t="str">
        <f t="shared" si="14"/>
        <v>TRUE</v>
      </c>
    </row>
    <row r="940" spans="2:11" x14ac:dyDescent="0.2">
      <c r="B940" s="91">
        <v>937</v>
      </c>
      <c r="C940" s="246"/>
      <c r="D940" s="246"/>
      <c r="E940" s="254"/>
      <c r="F940" s="249"/>
      <c r="G940" s="238"/>
      <c r="J940" s="177" t="str">
        <f>IF(OR(COUNTIF('Sch D2 Validation'!B938:C938,"Fail")&gt;0, AND(COUNTBLANK(C940:E940)=3, OR(NOT(ISBLANK(F940)), NOT(ISBLANK(G940)))), AND(COUNTBLANK(C940:G940)&lt;5,COUNTBLANK(C940:G940)&gt;0)), "Fail", IF(K940="TRUE","Blank (Sch D)","Pass"))</f>
        <v>Blank (Sch D)</v>
      </c>
      <c r="K940" s="177" t="str">
        <f t="shared" si="14"/>
        <v>TRUE</v>
      </c>
    </row>
    <row r="941" spans="2:11" x14ac:dyDescent="0.2">
      <c r="B941" s="91">
        <v>938</v>
      </c>
      <c r="C941" s="246"/>
      <c r="D941" s="246"/>
      <c r="E941" s="254"/>
      <c r="F941" s="249"/>
      <c r="G941" s="238"/>
      <c r="J941" s="177" t="str">
        <f>IF(OR(COUNTIF('Sch D2 Validation'!B939:C939,"Fail")&gt;0, AND(COUNTBLANK(C941:E941)=3, OR(NOT(ISBLANK(F941)), NOT(ISBLANK(G941)))), AND(COUNTBLANK(C941:G941)&lt;5,COUNTBLANK(C941:G941)&gt;0)), "Fail", IF(K941="TRUE","Blank (Sch D)","Pass"))</f>
        <v>Blank (Sch D)</v>
      </c>
      <c r="K941" s="177" t="str">
        <f t="shared" si="14"/>
        <v>TRUE</v>
      </c>
    </row>
    <row r="942" spans="2:11" x14ac:dyDescent="0.2">
      <c r="B942" s="91">
        <v>939</v>
      </c>
      <c r="C942" s="246"/>
      <c r="D942" s="246"/>
      <c r="E942" s="254"/>
      <c r="F942" s="249"/>
      <c r="G942" s="238"/>
      <c r="J942" s="177" t="str">
        <f>IF(OR(COUNTIF('Sch D2 Validation'!B940:C940,"Fail")&gt;0, AND(COUNTBLANK(C942:E942)=3, OR(NOT(ISBLANK(F942)), NOT(ISBLANK(G942)))), AND(COUNTBLANK(C942:G942)&lt;5,COUNTBLANK(C942:G942)&gt;0)), "Fail", IF(K942="TRUE","Blank (Sch D)","Pass"))</f>
        <v>Blank (Sch D)</v>
      </c>
      <c r="K942" s="177" t="str">
        <f t="shared" si="14"/>
        <v>TRUE</v>
      </c>
    </row>
    <row r="943" spans="2:11" x14ac:dyDescent="0.2">
      <c r="B943" s="91">
        <v>940</v>
      </c>
      <c r="C943" s="246"/>
      <c r="D943" s="246"/>
      <c r="E943" s="254"/>
      <c r="F943" s="249"/>
      <c r="G943" s="238"/>
      <c r="J943" s="177" t="str">
        <f>IF(OR(COUNTIF('Sch D2 Validation'!B941:C941,"Fail")&gt;0, AND(COUNTBLANK(C943:E943)=3, OR(NOT(ISBLANK(F943)), NOT(ISBLANK(G943)))), AND(COUNTBLANK(C943:G943)&lt;5,COUNTBLANK(C943:G943)&gt;0)), "Fail", IF(K943="TRUE","Blank (Sch D)","Pass"))</f>
        <v>Blank (Sch D)</v>
      </c>
      <c r="K943" s="177" t="str">
        <f t="shared" si="14"/>
        <v>TRUE</v>
      </c>
    </row>
    <row r="944" spans="2:11" x14ac:dyDescent="0.2">
      <c r="B944" s="91">
        <v>941</v>
      </c>
      <c r="C944" s="246"/>
      <c r="D944" s="246"/>
      <c r="E944" s="254"/>
      <c r="F944" s="249"/>
      <c r="G944" s="238"/>
      <c r="J944" s="177" t="str">
        <f>IF(OR(COUNTIF('Sch D2 Validation'!B942:C942,"Fail")&gt;0, AND(COUNTBLANK(C944:E944)=3, OR(NOT(ISBLANK(F944)), NOT(ISBLANK(G944)))), AND(COUNTBLANK(C944:G944)&lt;5,COUNTBLANK(C944:G944)&gt;0)), "Fail", IF(K944="TRUE","Blank (Sch D)","Pass"))</f>
        <v>Blank (Sch D)</v>
      </c>
      <c r="K944" s="177" t="str">
        <f t="shared" ref="K944:K1003" si="15">IF(COUNTBLANK(C944:G944)=5,"TRUE","FALSE")</f>
        <v>TRUE</v>
      </c>
    </row>
    <row r="945" spans="2:11" x14ac:dyDescent="0.2">
      <c r="B945" s="91">
        <v>942</v>
      </c>
      <c r="C945" s="246"/>
      <c r="D945" s="246"/>
      <c r="E945" s="254"/>
      <c r="F945" s="249"/>
      <c r="G945" s="238"/>
      <c r="J945" s="177" t="str">
        <f>IF(OR(COUNTIF('Sch D2 Validation'!B943:C943,"Fail")&gt;0, AND(COUNTBLANK(C945:E945)=3, OR(NOT(ISBLANK(F945)), NOT(ISBLANK(G945)))), AND(COUNTBLANK(C945:G945)&lt;5,COUNTBLANK(C945:G945)&gt;0)), "Fail", IF(K945="TRUE","Blank (Sch D)","Pass"))</f>
        <v>Blank (Sch D)</v>
      </c>
      <c r="K945" s="177" t="str">
        <f t="shared" si="15"/>
        <v>TRUE</v>
      </c>
    </row>
    <row r="946" spans="2:11" x14ac:dyDescent="0.2">
      <c r="B946" s="91">
        <v>943</v>
      </c>
      <c r="C946" s="246"/>
      <c r="D946" s="246"/>
      <c r="E946" s="254"/>
      <c r="F946" s="249"/>
      <c r="G946" s="238"/>
      <c r="J946" s="177" t="str">
        <f>IF(OR(COUNTIF('Sch D2 Validation'!B944:C944,"Fail")&gt;0, AND(COUNTBLANK(C946:E946)=3, OR(NOT(ISBLANK(F946)), NOT(ISBLANK(G946)))), AND(COUNTBLANK(C946:G946)&lt;5,COUNTBLANK(C946:G946)&gt;0)), "Fail", IF(K946="TRUE","Blank (Sch D)","Pass"))</f>
        <v>Blank (Sch D)</v>
      </c>
      <c r="K946" s="177" t="str">
        <f t="shared" si="15"/>
        <v>TRUE</v>
      </c>
    </row>
    <row r="947" spans="2:11" x14ac:dyDescent="0.2">
      <c r="B947" s="91">
        <v>944</v>
      </c>
      <c r="C947" s="246"/>
      <c r="D947" s="246"/>
      <c r="E947" s="254"/>
      <c r="F947" s="249"/>
      <c r="G947" s="238"/>
      <c r="J947" s="177" t="str">
        <f>IF(OR(COUNTIF('Sch D2 Validation'!B945:C945,"Fail")&gt;0, AND(COUNTBLANK(C947:E947)=3, OR(NOT(ISBLANK(F947)), NOT(ISBLANK(G947)))), AND(COUNTBLANK(C947:G947)&lt;5,COUNTBLANK(C947:G947)&gt;0)), "Fail", IF(K947="TRUE","Blank (Sch D)","Pass"))</f>
        <v>Blank (Sch D)</v>
      </c>
      <c r="K947" s="177" t="str">
        <f t="shared" si="15"/>
        <v>TRUE</v>
      </c>
    </row>
    <row r="948" spans="2:11" x14ac:dyDescent="0.2">
      <c r="B948" s="91">
        <v>945</v>
      </c>
      <c r="C948" s="246"/>
      <c r="D948" s="246"/>
      <c r="E948" s="254"/>
      <c r="F948" s="249"/>
      <c r="G948" s="238"/>
      <c r="J948" s="177" t="str">
        <f>IF(OR(COUNTIF('Sch D2 Validation'!B946:C946,"Fail")&gt;0, AND(COUNTBLANK(C948:E948)=3, OR(NOT(ISBLANK(F948)), NOT(ISBLANK(G948)))), AND(COUNTBLANK(C948:G948)&lt;5,COUNTBLANK(C948:G948)&gt;0)), "Fail", IF(K948="TRUE","Blank (Sch D)","Pass"))</f>
        <v>Blank (Sch D)</v>
      </c>
      <c r="K948" s="177" t="str">
        <f t="shared" si="15"/>
        <v>TRUE</v>
      </c>
    </row>
    <row r="949" spans="2:11" x14ac:dyDescent="0.2">
      <c r="B949" s="91">
        <v>946</v>
      </c>
      <c r="C949" s="246"/>
      <c r="D949" s="246"/>
      <c r="E949" s="254"/>
      <c r="F949" s="249"/>
      <c r="G949" s="238"/>
      <c r="J949" s="177" t="str">
        <f>IF(OR(COUNTIF('Sch D2 Validation'!B947:C947,"Fail")&gt;0, AND(COUNTBLANK(C949:E949)=3, OR(NOT(ISBLANK(F949)), NOT(ISBLANK(G949)))), AND(COUNTBLANK(C949:G949)&lt;5,COUNTBLANK(C949:G949)&gt;0)), "Fail", IF(K949="TRUE","Blank (Sch D)","Pass"))</f>
        <v>Blank (Sch D)</v>
      </c>
      <c r="K949" s="177" t="str">
        <f t="shared" si="15"/>
        <v>TRUE</v>
      </c>
    </row>
    <row r="950" spans="2:11" x14ac:dyDescent="0.2">
      <c r="B950" s="91">
        <v>947</v>
      </c>
      <c r="C950" s="246"/>
      <c r="D950" s="246"/>
      <c r="E950" s="254"/>
      <c r="F950" s="249"/>
      <c r="G950" s="238"/>
      <c r="J950" s="177" t="str">
        <f>IF(OR(COUNTIF('Sch D2 Validation'!B948:C948,"Fail")&gt;0, AND(COUNTBLANK(C950:E950)=3, OR(NOT(ISBLANK(F950)), NOT(ISBLANK(G950)))), AND(COUNTBLANK(C950:G950)&lt;5,COUNTBLANK(C950:G950)&gt;0)), "Fail", IF(K950="TRUE","Blank (Sch D)","Pass"))</f>
        <v>Blank (Sch D)</v>
      </c>
      <c r="K950" s="177" t="str">
        <f t="shared" si="15"/>
        <v>TRUE</v>
      </c>
    </row>
    <row r="951" spans="2:11" x14ac:dyDescent="0.2">
      <c r="B951" s="91">
        <v>948</v>
      </c>
      <c r="C951" s="246"/>
      <c r="D951" s="246"/>
      <c r="E951" s="254"/>
      <c r="F951" s="249"/>
      <c r="G951" s="238"/>
      <c r="J951" s="177" t="str">
        <f>IF(OR(COUNTIF('Sch D2 Validation'!B949:C949,"Fail")&gt;0, AND(COUNTBLANK(C951:E951)=3, OR(NOT(ISBLANK(F951)), NOT(ISBLANK(G951)))), AND(COUNTBLANK(C951:G951)&lt;5,COUNTBLANK(C951:G951)&gt;0)), "Fail", IF(K951="TRUE","Blank (Sch D)","Pass"))</f>
        <v>Blank (Sch D)</v>
      </c>
      <c r="K951" s="177" t="str">
        <f t="shared" si="15"/>
        <v>TRUE</v>
      </c>
    </row>
    <row r="952" spans="2:11" x14ac:dyDescent="0.2">
      <c r="B952" s="91">
        <v>949</v>
      </c>
      <c r="C952" s="246"/>
      <c r="D952" s="246"/>
      <c r="E952" s="254"/>
      <c r="F952" s="249"/>
      <c r="G952" s="238"/>
      <c r="J952" s="177" t="str">
        <f>IF(OR(COUNTIF('Sch D2 Validation'!B950:C950,"Fail")&gt;0, AND(COUNTBLANK(C952:E952)=3, OR(NOT(ISBLANK(F952)), NOT(ISBLANK(G952)))), AND(COUNTBLANK(C952:G952)&lt;5,COUNTBLANK(C952:G952)&gt;0)), "Fail", IF(K952="TRUE","Blank (Sch D)","Pass"))</f>
        <v>Blank (Sch D)</v>
      </c>
      <c r="K952" s="177" t="str">
        <f t="shared" si="15"/>
        <v>TRUE</v>
      </c>
    </row>
    <row r="953" spans="2:11" x14ac:dyDescent="0.2">
      <c r="B953" s="91">
        <v>950</v>
      </c>
      <c r="C953" s="246"/>
      <c r="D953" s="246"/>
      <c r="E953" s="254"/>
      <c r="F953" s="249"/>
      <c r="G953" s="238"/>
      <c r="J953" s="177" t="str">
        <f>IF(OR(COUNTIF('Sch D2 Validation'!B951:C951,"Fail")&gt;0, AND(COUNTBLANK(C953:E953)=3, OR(NOT(ISBLANK(F953)), NOT(ISBLANK(G953)))), AND(COUNTBLANK(C953:G953)&lt;5,COUNTBLANK(C953:G953)&gt;0)), "Fail", IF(K953="TRUE","Blank (Sch D)","Pass"))</f>
        <v>Blank (Sch D)</v>
      </c>
      <c r="K953" s="177" t="str">
        <f t="shared" si="15"/>
        <v>TRUE</v>
      </c>
    </row>
    <row r="954" spans="2:11" x14ac:dyDescent="0.2">
      <c r="B954" s="91">
        <v>951</v>
      </c>
      <c r="C954" s="246"/>
      <c r="D954" s="246"/>
      <c r="E954" s="254"/>
      <c r="F954" s="249"/>
      <c r="G954" s="238"/>
      <c r="J954" s="177" t="str">
        <f>IF(OR(COUNTIF('Sch D2 Validation'!B952:C952,"Fail")&gt;0, AND(COUNTBLANK(C954:E954)=3, OR(NOT(ISBLANK(F954)), NOT(ISBLANK(G954)))), AND(COUNTBLANK(C954:G954)&lt;5,COUNTBLANK(C954:G954)&gt;0)), "Fail", IF(K954="TRUE","Blank (Sch D)","Pass"))</f>
        <v>Blank (Sch D)</v>
      </c>
      <c r="K954" s="177" t="str">
        <f t="shared" si="15"/>
        <v>TRUE</v>
      </c>
    </row>
    <row r="955" spans="2:11" x14ac:dyDescent="0.2">
      <c r="B955" s="91">
        <v>952</v>
      </c>
      <c r="C955" s="246"/>
      <c r="D955" s="246"/>
      <c r="E955" s="254"/>
      <c r="F955" s="249"/>
      <c r="G955" s="238"/>
      <c r="J955" s="177" t="str">
        <f>IF(OR(COUNTIF('Sch D2 Validation'!B953:C953,"Fail")&gt;0, AND(COUNTBLANK(C955:E955)=3, OR(NOT(ISBLANK(F955)), NOT(ISBLANK(G955)))), AND(COUNTBLANK(C955:G955)&lt;5,COUNTBLANK(C955:G955)&gt;0)), "Fail", IF(K955="TRUE","Blank (Sch D)","Pass"))</f>
        <v>Blank (Sch D)</v>
      </c>
      <c r="K955" s="177" t="str">
        <f t="shared" si="15"/>
        <v>TRUE</v>
      </c>
    </row>
    <row r="956" spans="2:11" x14ac:dyDescent="0.2">
      <c r="B956" s="91">
        <v>953</v>
      </c>
      <c r="C956" s="246"/>
      <c r="D956" s="246"/>
      <c r="E956" s="254"/>
      <c r="F956" s="249"/>
      <c r="G956" s="238"/>
      <c r="J956" s="177" t="str">
        <f>IF(OR(COUNTIF('Sch D2 Validation'!B954:C954,"Fail")&gt;0, AND(COUNTBLANK(C956:E956)=3, OR(NOT(ISBLANK(F956)), NOT(ISBLANK(G956)))), AND(COUNTBLANK(C956:G956)&lt;5,COUNTBLANK(C956:G956)&gt;0)), "Fail", IF(K956="TRUE","Blank (Sch D)","Pass"))</f>
        <v>Blank (Sch D)</v>
      </c>
      <c r="K956" s="177" t="str">
        <f t="shared" si="15"/>
        <v>TRUE</v>
      </c>
    </row>
    <row r="957" spans="2:11" x14ac:dyDescent="0.2">
      <c r="B957" s="91">
        <v>954</v>
      </c>
      <c r="C957" s="246"/>
      <c r="D957" s="246"/>
      <c r="E957" s="254"/>
      <c r="F957" s="249"/>
      <c r="G957" s="238"/>
      <c r="J957" s="177" t="str">
        <f>IF(OR(COUNTIF('Sch D2 Validation'!B955:C955,"Fail")&gt;0, AND(COUNTBLANK(C957:E957)=3, OR(NOT(ISBLANK(F957)), NOT(ISBLANK(G957)))), AND(COUNTBLANK(C957:G957)&lt;5,COUNTBLANK(C957:G957)&gt;0)), "Fail", IF(K957="TRUE","Blank (Sch D)","Pass"))</f>
        <v>Blank (Sch D)</v>
      </c>
      <c r="K957" s="177" t="str">
        <f t="shared" si="15"/>
        <v>TRUE</v>
      </c>
    </row>
    <row r="958" spans="2:11" x14ac:dyDescent="0.2">
      <c r="B958" s="91">
        <v>955</v>
      </c>
      <c r="C958" s="246"/>
      <c r="D958" s="246"/>
      <c r="E958" s="254"/>
      <c r="F958" s="249"/>
      <c r="G958" s="238"/>
      <c r="J958" s="177" t="str">
        <f>IF(OR(COUNTIF('Sch D2 Validation'!B956:C956,"Fail")&gt;0, AND(COUNTBLANK(C958:E958)=3, OR(NOT(ISBLANK(F958)), NOT(ISBLANK(G958)))), AND(COUNTBLANK(C958:G958)&lt;5,COUNTBLANK(C958:G958)&gt;0)), "Fail", IF(K958="TRUE","Blank (Sch D)","Pass"))</f>
        <v>Blank (Sch D)</v>
      </c>
      <c r="K958" s="177" t="str">
        <f t="shared" si="15"/>
        <v>TRUE</v>
      </c>
    </row>
    <row r="959" spans="2:11" x14ac:dyDescent="0.2">
      <c r="B959" s="91">
        <v>956</v>
      </c>
      <c r="C959" s="246"/>
      <c r="D959" s="246"/>
      <c r="E959" s="254"/>
      <c r="F959" s="249"/>
      <c r="G959" s="238"/>
      <c r="J959" s="177" t="str">
        <f>IF(OR(COUNTIF('Sch D2 Validation'!B957:C957,"Fail")&gt;0, AND(COUNTBLANK(C959:E959)=3, OR(NOT(ISBLANK(F959)), NOT(ISBLANK(G959)))), AND(COUNTBLANK(C959:G959)&lt;5,COUNTBLANK(C959:G959)&gt;0)), "Fail", IF(K959="TRUE","Blank (Sch D)","Pass"))</f>
        <v>Blank (Sch D)</v>
      </c>
      <c r="K959" s="177" t="str">
        <f t="shared" si="15"/>
        <v>TRUE</v>
      </c>
    </row>
    <row r="960" spans="2:11" x14ac:dyDescent="0.2">
      <c r="B960" s="91">
        <v>957</v>
      </c>
      <c r="C960" s="246"/>
      <c r="D960" s="246"/>
      <c r="E960" s="254"/>
      <c r="F960" s="249"/>
      <c r="G960" s="238"/>
      <c r="J960" s="177" t="str">
        <f>IF(OR(COUNTIF('Sch D2 Validation'!B958:C958,"Fail")&gt;0, AND(COUNTBLANK(C960:E960)=3, OR(NOT(ISBLANK(F960)), NOT(ISBLANK(G960)))), AND(COUNTBLANK(C960:G960)&lt;5,COUNTBLANK(C960:G960)&gt;0)), "Fail", IF(K960="TRUE","Blank (Sch D)","Pass"))</f>
        <v>Blank (Sch D)</v>
      </c>
      <c r="K960" s="177" t="str">
        <f t="shared" si="15"/>
        <v>TRUE</v>
      </c>
    </row>
    <row r="961" spans="2:11" x14ac:dyDescent="0.2">
      <c r="B961" s="91">
        <v>958</v>
      </c>
      <c r="C961" s="246"/>
      <c r="D961" s="246"/>
      <c r="E961" s="254"/>
      <c r="F961" s="249"/>
      <c r="G961" s="238"/>
      <c r="J961" s="177" t="str">
        <f>IF(OR(COUNTIF('Sch D2 Validation'!B959:C959,"Fail")&gt;0, AND(COUNTBLANK(C961:E961)=3, OR(NOT(ISBLANK(F961)), NOT(ISBLANK(G961)))), AND(COUNTBLANK(C961:G961)&lt;5,COUNTBLANK(C961:G961)&gt;0)), "Fail", IF(K961="TRUE","Blank (Sch D)","Pass"))</f>
        <v>Blank (Sch D)</v>
      </c>
      <c r="K961" s="177" t="str">
        <f t="shared" si="15"/>
        <v>TRUE</v>
      </c>
    </row>
    <row r="962" spans="2:11" x14ac:dyDescent="0.2">
      <c r="B962" s="91">
        <v>959</v>
      </c>
      <c r="C962" s="246"/>
      <c r="D962" s="246"/>
      <c r="E962" s="254"/>
      <c r="F962" s="249"/>
      <c r="G962" s="238"/>
      <c r="J962" s="177" t="str">
        <f>IF(OR(COUNTIF('Sch D2 Validation'!B960:C960,"Fail")&gt;0, AND(COUNTBLANK(C962:E962)=3, OR(NOT(ISBLANK(F962)), NOT(ISBLANK(G962)))), AND(COUNTBLANK(C962:G962)&lt;5,COUNTBLANK(C962:G962)&gt;0)), "Fail", IF(K962="TRUE","Blank (Sch D)","Pass"))</f>
        <v>Blank (Sch D)</v>
      </c>
      <c r="K962" s="177" t="str">
        <f t="shared" si="15"/>
        <v>TRUE</v>
      </c>
    </row>
    <row r="963" spans="2:11" x14ac:dyDescent="0.2">
      <c r="B963" s="91">
        <v>960</v>
      </c>
      <c r="C963" s="246"/>
      <c r="D963" s="246"/>
      <c r="E963" s="254"/>
      <c r="F963" s="249"/>
      <c r="G963" s="238"/>
      <c r="J963" s="177" t="str">
        <f>IF(OR(COUNTIF('Sch D2 Validation'!B961:C961,"Fail")&gt;0, AND(COUNTBLANK(C963:E963)=3, OR(NOT(ISBLANK(F963)), NOT(ISBLANK(G963)))), AND(COUNTBLANK(C963:G963)&lt;5,COUNTBLANK(C963:G963)&gt;0)), "Fail", IF(K963="TRUE","Blank (Sch D)","Pass"))</f>
        <v>Blank (Sch D)</v>
      </c>
      <c r="K963" s="177" t="str">
        <f t="shared" si="15"/>
        <v>TRUE</v>
      </c>
    </row>
    <row r="964" spans="2:11" x14ac:dyDescent="0.2">
      <c r="B964" s="91">
        <v>961</v>
      </c>
      <c r="C964" s="246"/>
      <c r="D964" s="246"/>
      <c r="E964" s="254"/>
      <c r="F964" s="249"/>
      <c r="G964" s="238"/>
      <c r="J964" s="177" t="str">
        <f>IF(OR(COUNTIF('Sch D2 Validation'!B962:C962,"Fail")&gt;0, AND(COUNTBLANK(C964:E964)=3, OR(NOT(ISBLANK(F964)), NOT(ISBLANK(G964)))), AND(COUNTBLANK(C964:G964)&lt;5,COUNTBLANK(C964:G964)&gt;0)), "Fail", IF(K964="TRUE","Blank (Sch D)","Pass"))</f>
        <v>Blank (Sch D)</v>
      </c>
      <c r="K964" s="177" t="str">
        <f t="shared" si="15"/>
        <v>TRUE</v>
      </c>
    </row>
    <row r="965" spans="2:11" x14ac:dyDescent="0.2">
      <c r="B965" s="91">
        <v>962</v>
      </c>
      <c r="C965" s="246"/>
      <c r="D965" s="246"/>
      <c r="E965" s="254"/>
      <c r="F965" s="249"/>
      <c r="G965" s="238"/>
      <c r="J965" s="177" t="str">
        <f>IF(OR(COUNTIF('Sch D2 Validation'!B963:C963,"Fail")&gt;0, AND(COUNTBLANK(C965:E965)=3, OR(NOT(ISBLANK(F965)), NOT(ISBLANK(G965)))), AND(COUNTBLANK(C965:G965)&lt;5,COUNTBLANK(C965:G965)&gt;0)), "Fail", IF(K965="TRUE","Blank (Sch D)","Pass"))</f>
        <v>Blank (Sch D)</v>
      </c>
      <c r="K965" s="177" t="str">
        <f t="shared" si="15"/>
        <v>TRUE</v>
      </c>
    </row>
    <row r="966" spans="2:11" x14ac:dyDescent="0.2">
      <c r="B966" s="91">
        <v>963</v>
      </c>
      <c r="C966" s="246"/>
      <c r="D966" s="246"/>
      <c r="E966" s="254"/>
      <c r="F966" s="249"/>
      <c r="G966" s="238"/>
      <c r="J966" s="177" t="str">
        <f>IF(OR(COUNTIF('Sch D2 Validation'!B964:C964,"Fail")&gt;0, AND(COUNTBLANK(C966:E966)=3, OR(NOT(ISBLANK(F966)), NOT(ISBLANK(G966)))), AND(COUNTBLANK(C966:G966)&lt;5,COUNTBLANK(C966:G966)&gt;0)), "Fail", IF(K966="TRUE","Blank (Sch D)","Pass"))</f>
        <v>Blank (Sch D)</v>
      </c>
      <c r="K966" s="177" t="str">
        <f t="shared" si="15"/>
        <v>TRUE</v>
      </c>
    </row>
    <row r="967" spans="2:11" x14ac:dyDescent="0.2">
      <c r="B967" s="91">
        <v>964</v>
      </c>
      <c r="C967" s="246"/>
      <c r="D967" s="246"/>
      <c r="E967" s="254"/>
      <c r="F967" s="249"/>
      <c r="G967" s="238"/>
      <c r="J967" s="177" t="str">
        <f>IF(OR(COUNTIF('Sch D2 Validation'!B965:C965,"Fail")&gt;0, AND(COUNTBLANK(C967:E967)=3, OR(NOT(ISBLANK(F967)), NOT(ISBLANK(G967)))), AND(COUNTBLANK(C967:G967)&lt;5,COUNTBLANK(C967:G967)&gt;0)), "Fail", IF(K967="TRUE","Blank (Sch D)","Pass"))</f>
        <v>Blank (Sch D)</v>
      </c>
      <c r="K967" s="177" t="str">
        <f t="shared" si="15"/>
        <v>TRUE</v>
      </c>
    </row>
    <row r="968" spans="2:11" x14ac:dyDescent="0.2">
      <c r="B968" s="91">
        <v>965</v>
      </c>
      <c r="C968" s="246"/>
      <c r="D968" s="246"/>
      <c r="E968" s="254"/>
      <c r="F968" s="249"/>
      <c r="G968" s="238"/>
      <c r="J968" s="177" t="str">
        <f>IF(OR(COUNTIF('Sch D2 Validation'!B966:C966,"Fail")&gt;0, AND(COUNTBLANK(C968:E968)=3, OR(NOT(ISBLANK(F968)), NOT(ISBLANK(G968)))), AND(COUNTBLANK(C968:G968)&lt;5,COUNTBLANK(C968:G968)&gt;0)), "Fail", IF(K968="TRUE","Blank (Sch D)","Pass"))</f>
        <v>Blank (Sch D)</v>
      </c>
      <c r="K968" s="177" t="str">
        <f t="shared" si="15"/>
        <v>TRUE</v>
      </c>
    </row>
    <row r="969" spans="2:11" x14ac:dyDescent="0.2">
      <c r="B969" s="91">
        <v>966</v>
      </c>
      <c r="C969" s="246"/>
      <c r="D969" s="246"/>
      <c r="E969" s="254"/>
      <c r="F969" s="249"/>
      <c r="G969" s="238"/>
      <c r="J969" s="177" t="str">
        <f>IF(OR(COUNTIF('Sch D2 Validation'!B967:C967,"Fail")&gt;0, AND(COUNTBLANK(C969:E969)=3, OR(NOT(ISBLANK(F969)), NOT(ISBLANK(G969)))), AND(COUNTBLANK(C969:G969)&lt;5,COUNTBLANK(C969:G969)&gt;0)), "Fail", IF(K969="TRUE","Blank (Sch D)","Pass"))</f>
        <v>Blank (Sch D)</v>
      </c>
      <c r="K969" s="177" t="str">
        <f t="shared" si="15"/>
        <v>TRUE</v>
      </c>
    </row>
    <row r="970" spans="2:11" x14ac:dyDescent="0.2">
      <c r="B970" s="91">
        <v>967</v>
      </c>
      <c r="C970" s="246"/>
      <c r="D970" s="246"/>
      <c r="E970" s="254"/>
      <c r="F970" s="249"/>
      <c r="G970" s="238"/>
      <c r="J970" s="177" t="str">
        <f>IF(OR(COUNTIF('Sch D2 Validation'!B968:C968,"Fail")&gt;0, AND(COUNTBLANK(C970:E970)=3, OR(NOT(ISBLANK(F970)), NOT(ISBLANK(G970)))), AND(COUNTBLANK(C970:G970)&lt;5,COUNTBLANK(C970:G970)&gt;0)), "Fail", IF(K970="TRUE","Blank (Sch D)","Pass"))</f>
        <v>Blank (Sch D)</v>
      </c>
      <c r="K970" s="177" t="str">
        <f t="shared" si="15"/>
        <v>TRUE</v>
      </c>
    </row>
    <row r="971" spans="2:11" x14ac:dyDescent="0.2">
      <c r="B971" s="91">
        <v>968</v>
      </c>
      <c r="C971" s="246"/>
      <c r="D971" s="246"/>
      <c r="E971" s="254"/>
      <c r="F971" s="249"/>
      <c r="G971" s="238"/>
      <c r="J971" s="177" t="str">
        <f>IF(OR(COUNTIF('Sch D2 Validation'!B969:C969,"Fail")&gt;0, AND(COUNTBLANK(C971:E971)=3, OR(NOT(ISBLANK(F971)), NOT(ISBLANK(G971)))), AND(COUNTBLANK(C971:G971)&lt;5,COUNTBLANK(C971:G971)&gt;0)), "Fail", IF(K971="TRUE","Blank (Sch D)","Pass"))</f>
        <v>Blank (Sch D)</v>
      </c>
      <c r="K971" s="177" t="str">
        <f t="shared" si="15"/>
        <v>TRUE</v>
      </c>
    </row>
    <row r="972" spans="2:11" x14ac:dyDescent="0.2">
      <c r="B972" s="91">
        <v>969</v>
      </c>
      <c r="C972" s="246"/>
      <c r="D972" s="246"/>
      <c r="E972" s="254"/>
      <c r="F972" s="249"/>
      <c r="G972" s="238"/>
      <c r="J972" s="177" t="str">
        <f>IF(OR(COUNTIF('Sch D2 Validation'!B970:C970,"Fail")&gt;0, AND(COUNTBLANK(C972:E972)=3, OR(NOT(ISBLANK(F972)), NOT(ISBLANK(G972)))), AND(COUNTBLANK(C972:G972)&lt;5,COUNTBLANK(C972:G972)&gt;0)), "Fail", IF(K972="TRUE","Blank (Sch D)","Pass"))</f>
        <v>Blank (Sch D)</v>
      </c>
      <c r="K972" s="177" t="str">
        <f t="shared" si="15"/>
        <v>TRUE</v>
      </c>
    </row>
    <row r="973" spans="2:11" x14ac:dyDescent="0.2">
      <c r="B973" s="91">
        <v>970</v>
      </c>
      <c r="C973" s="246"/>
      <c r="D973" s="246"/>
      <c r="E973" s="254"/>
      <c r="F973" s="249"/>
      <c r="G973" s="238"/>
      <c r="J973" s="177" t="str">
        <f>IF(OR(COUNTIF('Sch D2 Validation'!B971:C971,"Fail")&gt;0, AND(COUNTBLANK(C973:E973)=3, OR(NOT(ISBLANK(F973)), NOT(ISBLANK(G973)))), AND(COUNTBLANK(C973:G973)&lt;5,COUNTBLANK(C973:G973)&gt;0)), "Fail", IF(K973="TRUE","Blank (Sch D)","Pass"))</f>
        <v>Blank (Sch D)</v>
      </c>
      <c r="K973" s="177" t="str">
        <f t="shared" si="15"/>
        <v>TRUE</v>
      </c>
    </row>
    <row r="974" spans="2:11" x14ac:dyDescent="0.2">
      <c r="B974" s="91">
        <v>971</v>
      </c>
      <c r="C974" s="246"/>
      <c r="D974" s="246"/>
      <c r="E974" s="254"/>
      <c r="F974" s="249"/>
      <c r="G974" s="238"/>
      <c r="J974" s="177" t="str">
        <f>IF(OR(COUNTIF('Sch D2 Validation'!B972:C972,"Fail")&gt;0, AND(COUNTBLANK(C974:E974)=3, OR(NOT(ISBLANK(F974)), NOT(ISBLANK(G974)))), AND(COUNTBLANK(C974:G974)&lt;5,COUNTBLANK(C974:G974)&gt;0)), "Fail", IF(K974="TRUE","Blank (Sch D)","Pass"))</f>
        <v>Blank (Sch D)</v>
      </c>
      <c r="K974" s="177" t="str">
        <f t="shared" si="15"/>
        <v>TRUE</v>
      </c>
    </row>
    <row r="975" spans="2:11" x14ac:dyDescent="0.2">
      <c r="B975" s="91">
        <v>972</v>
      </c>
      <c r="C975" s="246"/>
      <c r="D975" s="246"/>
      <c r="E975" s="254"/>
      <c r="F975" s="249"/>
      <c r="G975" s="238"/>
      <c r="J975" s="177" t="str">
        <f>IF(OR(COUNTIF('Sch D2 Validation'!B973:C973,"Fail")&gt;0, AND(COUNTBLANK(C975:E975)=3, OR(NOT(ISBLANK(F975)), NOT(ISBLANK(G975)))), AND(COUNTBLANK(C975:G975)&lt;5,COUNTBLANK(C975:G975)&gt;0)), "Fail", IF(K975="TRUE","Blank (Sch D)","Pass"))</f>
        <v>Blank (Sch D)</v>
      </c>
      <c r="K975" s="177" t="str">
        <f t="shared" si="15"/>
        <v>TRUE</v>
      </c>
    </row>
    <row r="976" spans="2:11" x14ac:dyDescent="0.2">
      <c r="B976" s="91">
        <v>973</v>
      </c>
      <c r="C976" s="246"/>
      <c r="D976" s="246"/>
      <c r="E976" s="254"/>
      <c r="F976" s="249"/>
      <c r="G976" s="238"/>
      <c r="J976" s="177" t="str">
        <f>IF(OR(COUNTIF('Sch D2 Validation'!B974:C974,"Fail")&gt;0, AND(COUNTBLANK(C976:E976)=3, OR(NOT(ISBLANK(F976)), NOT(ISBLANK(G976)))), AND(COUNTBLANK(C976:G976)&lt;5,COUNTBLANK(C976:G976)&gt;0)), "Fail", IF(K976="TRUE","Blank (Sch D)","Pass"))</f>
        <v>Blank (Sch D)</v>
      </c>
      <c r="K976" s="177" t="str">
        <f t="shared" si="15"/>
        <v>TRUE</v>
      </c>
    </row>
    <row r="977" spans="2:11" x14ac:dyDescent="0.2">
      <c r="B977" s="91">
        <v>974</v>
      </c>
      <c r="C977" s="246"/>
      <c r="D977" s="246"/>
      <c r="E977" s="254"/>
      <c r="F977" s="249"/>
      <c r="G977" s="238"/>
      <c r="J977" s="177" t="str">
        <f>IF(OR(COUNTIF('Sch D2 Validation'!B975:C975,"Fail")&gt;0, AND(COUNTBLANK(C977:E977)=3, OR(NOT(ISBLANK(F977)), NOT(ISBLANK(G977)))), AND(COUNTBLANK(C977:G977)&lt;5,COUNTBLANK(C977:G977)&gt;0)), "Fail", IF(K977="TRUE","Blank (Sch D)","Pass"))</f>
        <v>Blank (Sch D)</v>
      </c>
      <c r="K977" s="177" t="str">
        <f t="shared" si="15"/>
        <v>TRUE</v>
      </c>
    </row>
    <row r="978" spans="2:11" x14ac:dyDescent="0.2">
      <c r="B978" s="91">
        <v>975</v>
      </c>
      <c r="C978" s="246"/>
      <c r="D978" s="246"/>
      <c r="E978" s="254"/>
      <c r="F978" s="249"/>
      <c r="G978" s="238"/>
      <c r="J978" s="177" t="str">
        <f>IF(OR(COUNTIF('Sch D2 Validation'!B976:C976,"Fail")&gt;0, AND(COUNTBLANK(C978:E978)=3, OR(NOT(ISBLANK(F978)), NOT(ISBLANK(G978)))), AND(COUNTBLANK(C978:G978)&lt;5,COUNTBLANK(C978:G978)&gt;0)), "Fail", IF(K978="TRUE","Blank (Sch D)","Pass"))</f>
        <v>Blank (Sch D)</v>
      </c>
      <c r="K978" s="177" t="str">
        <f t="shared" si="15"/>
        <v>TRUE</v>
      </c>
    </row>
    <row r="979" spans="2:11" x14ac:dyDescent="0.2">
      <c r="B979" s="91">
        <v>976</v>
      </c>
      <c r="C979" s="246"/>
      <c r="D979" s="246"/>
      <c r="E979" s="254"/>
      <c r="F979" s="249"/>
      <c r="G979" s="238"/>
      <c r="J979" s="177" t="str">
        <f>IF(OR(COUNTIF('Sch D2 Validation'!B977:C977,"Fail")&gt;0, AND(COUNTBLANK(C979:E979)=3, OR(NOT(ISBLANK(F979)), NOT(ISBLANK(G979)))), AND(COUNTBLANK(C979:G979)&lt;5,COUNTBLANK(C979:G979)&gt;0)), "Fail", IF(K979="TRUE","Blank (Sch D)","Pass"))</f>
        <v>Blank (Sch D)</v>
      </c>
      <c r="K979" s="177" t="str">
        <f t="shared" si="15"/>
        <v>TRUE</v>
      </c>
    </row>
    <row r="980" spans="2:11" x14ac:dyDescent="0.2">
      <c r="B980" s="91">
        <v>977</v>
      </c>
      <c r="C980" s="246"/>
      <c r="D980" s="246"/>
      <c r="E980" s="254"/>
      <c r="F980" s="249"/>
      <c r="G980" s="238"/>
      <c r="J980" s="177" t="str">
        <f>IF(OR(COUNTIF('Sch D2 Validation'!B978:C978,"Fail")&gt;0, AND(COUNTBLANK(C980:E980)=3, OR(NOT(ISBLANK(F980)), NOT(ISBLANK(G980)))), AND(COUNTBLANK(C980:G980)&lt;5,COUNTBLANK(C980:G980)&gt;0)), "Fail", IF(K980="TRUE","Blank (Sch D)","Pass"))</f>
        <v>Blank (Sch D)</v>
      </c>
      <c r="K980" s="177" t="str">
        <f t="shared" si="15"/>
        <v>TRUE</v>
      </c>
    </row>
    <row r="981" spans="2:11" x14ac:dyDescent="0.2">
      <c r="B981" s="91">
        <v>978</v>
      </c>
      <c r="C981" s="246"/>
      <c r="D981" s="246"/>
      <c r="E981" s="254"/>
      <c r="F981" s="249"/>
      <c r="G981" s="238"/>
      <c r="J981" s="177" t="str">
        <f>IF(OR(COUNTIF('Sch D2 Validation'!B979:C979,"Fail")&gt;0, AND(COUNTBLANK(C981:E981)=3, OR(NOT(ISBLANK(F981)), NOT(ISBLANK(G981)))), AND(COUNTBLANK(C981:G981)&lt;5,COUNTBLANK(C981:G981)&gt;0)), "Fail", IF(K981="TRUE","Blank (Sch D)","Pass"))</f>
        <v>Blank (Sch D)</v>
      </c>
      <c r="K981" s="177" t="str">
        <f t="shared" si="15"/>
        <v>TRUE</v>
      </c>
    </row>
    <row r="982" spans="2:11" x14ac:dyDescent="0.2">
      <c r="B982" s="91">
        <v>979</v>
      </c>
      <c r="C982" s="246"/>
      <c r="D982" s="246"/>
      <c r="E982" s="254"/>
      <c r="F982" s="249"/>
      <c r="G982" s="238"/>
      <c r="J982" s="177" t="str">
        <f>IF(OR(COUNTIF('Sch D2 Validation'!B980:C980,"Fail")&gt;0, AND(COUNTBLANK(C982:E982)=3, OR(NOT(ISBLANK(F982)), NOT(ISBLANK(G982)))), AND(COUNTBLANK(C982:G982)&lt;5,COUNTBLANK(C982:G982)&gt;0)), "Fail", IF(K982="TRUE","Blank (Sch D)","Pass"))</f>
        <v>Blank (Sch D)</v>
      </c>
      <c r="K982" s="177" t="str">
        <f t="shared" si="15"/>
        <v>TRUE</v>
      </c>
    </row>
    <row r="983" spans="2:11" x14ac:dyDescent="0.2">
      <c r="B983" s="91">
        <v>980</v>
      </c>
      <c r="C983" s="246"/>
      <c r="D983" s="246"/>
      <c r="E983" s="254"/>
      <c r="F983" s="249"/>
      <c r="G983" s="238"/>
      <c r="J983" s="177" t="str">
        <f>IF(OR(COUNTIF('Sch D2 Validation'!B981:C981,"Fail")&gt;0, AND(COUNTBLANK(C983:E983)=3, OR(NOT(ISBLANK(F983)), NOT(ISBLANK(G983)))), AND(COUNTBLANK(C983:G983)&lt;5,COUNTBLANK(C983:G983)&gt;0)), "Fail", IF(K983="TRUE","Blank (Sch D)","Pass"))</f>
        <v>Blank (Sch D)</v>
      </c>
      <c r="K983" s="177" t="str">
        <f t="shared" si="15"/>
        <v>TRUE</v>
      </c>
    </row>
    <row r="984" spans="2:11" x14ac:dyDescent="0.2">
      <c r="B984" s="91">
        <v>981</v>
      </c>
      <c r="C984" s="246"/>
      <c r="D984" s="246"/>
      <c r="E984" s="254"/>
      <c r="F984" s="249"/>
      <c r="G984" s="238"/>
      <c r="J984" s="177" t="str">
        <f>IF(OR(COUNTIF('Sch D2 Validation'!B982:C982,"Fail")&gt;0, AND(COUNTBLANK(C984:E984)=3, OR(NOT(ISBLANK(F984)), NOT(ISBLANK(G984)))), AND(COUNTBLANK(C984:G984)&lt;5,COUNTBLANK(C984:G984)&gt;0)), "Fail", IF(K984="TRUE","Blank (Sch D)","Pass"))</f>
        <v>Blank (Sch D)</v>
      </c>
      <c r="K984" s="177" t="str">
        <f t="shared" si="15"/>
        <v>TRUE</v>
      </c>
    </row>
    <row r="985" spans="2:11" x14ac:dyDescent="0.2">
      <c r="B985" s="91">
        <v>982</v>
      </c>
      <c r="C985" s="246"/>
      <c r="D985" s="246"/>
      <c r="E985" s="254"/>
      <c r="F985" s="249"/>
      <c r="G985" s="238"/>
      <c r="J985" s="177" t="str">
        <f>IF(OR(COUNTIF('Sch D2 Validation'!B983:C983,"Fail")&gt;0, AND(COUNTBLANK(C985:E985)=3, OR(NOT(ISBLANK(F985)), NOT(ISBLANK(G985)))), AND(COUNTBLANK(C985:G985)&lt;5,COUNTBLANK(C985:G985)&gt;0)), "Fail", IF(K985="TRUE","Blank (Sch D)","Pass"))</f>
        <v>Blank (Sch D)</v>
      </c>
      <c r="K985" s="177" t="str">
        <f t="shared" si="15"/>
        <v>TRUE</v>
      </c>
    </row>
    <row r="986" spans="2:11" x14ac:dyDescent="0.2">
      <c r="B986" s="91">
        <v>983</v>
      </c>
      <c r="C986" s="246"/>
      <c r="D986" s="246"/>
      <c r="E986" s="254"/>
      <c r="F986" s="249"/>
      <c r="G986" s="238"/>
      <c r="J986" s="177" t="str">
        <f>IF(OR(COUNTIF('Sch D2 Validation'!B984:C984,"Fail")&gt;0, AND(COUNTBLANK(C986:E986)=3, OR(NOT(ISBLANK(F986)), NOT(ISBLANK(G986)))), AND(COUNTBLANK(C986:G986)&lt;5,COUNTBLANK(C986:G986)&gt;0)), "Fail", IF(K986="TRUE","Blank (Sch D)","Pass"))</f>
        <v>Blank (Sch D)</v>
      </c>
      <c r="K986" s="177" t="str">
        <f t="shared" si="15"/>
        <v>TRUE</v>
      </c>
    </row>
    <row r="987" spans="2:11" x14ac:dyDescent="0.2">
      <c r="B987" s="91">
        <v>984</v>
      </c>
      <c r="C987" s="246"/>
      <c r="D987" s="246"/>
      <c r="E987" s="254"/>
      <c r="F987" s="249"/>
      <c r="G987" s="238"/>
      <c r="J987" s="177" t="str">
        <f>IF(OR(COUNTIF('Sch D2 Validation'!B985:C985,"Fail")&gt;0, AND(COUNTBLANK(C987:E987)=3, OR(NOT(ISBLANK(F987)), NOT(ISBLANK(G987)))), AND(COUNTBLANK(C987:G987)&lt;5,COUNTBLANK(C987:G987)&gt;0)), "Fail", IF(K987="TRUE","Blank (Sch D)","Pass"))</f>
        <v>Blank (Sch D)</v>
      </c>
      <c r="K987" s="177" t="str">
        <f t="shared" si="15"/>
        <v>TRUE</v>
      </c>
    </row>
    <row r="988" spans="2:11" x14ac:dyDescent="0.2">
      <c r="B988" s="91">
        <v>985</v>
      </c>
      <c r="C988" s="246"/>
      <c r="D988" s="246"/>
      <c r="E988" s="254"/>
      <c r="F988" s="249"/>
      <c r="G988" s="238"/>
      <c r="J988" s="177" t="str">
        <f>IF(OR(COUNTIF('Sch D2 Validation'!B986:C986,"Fail")&gt;0, AND(COUNTBLANK(C988:E988)=3, OR(NOT(ISBLANK(F988)), NOT(ISBLANK(G988)))), AND(COUNTBLANK(C988:G988)&lt;5,COUNTBLANK(C988:G988)&gt;0)), "Fail", IF(K988="TRUE","Blank (Sch D)","Pass"))</f>
        <v>Blank (Sch D)</v>
      </c>
      <c r="K988" s="177" t="str">
        <f t="shared" si="15"/>
        <v>TRUE</v>
      </c>
    </row>
    <row r="989" spans="2:11" x14ac:dyDescent="0.2">
      <c r="B989" s="91">
        <v>986</v>
      </c>
      <c r="C989" s="246"/>
      <c r="D989" s="246"/>
      <c r="E989" s="254"/>
      <c r="F989" s="249"/>
      <c r="G989" s="238"/>
      <c r="J989" s="177" t="str">
        <f>IF(OR(COUNTIF('Sch D2 Validation'!B987:C987,"Fail")&gt;0, AND(COUNTBLANK(C989:E989)=3, OR(NOT(ISBLANK(F989)), NOT(ISBLANK(G989)))), AND(COUNTBLANK(C989:G989)&lt;5,COUNTBLANK(C989:G989)&gt;0)), "Fail", IF(K989="TRUE","Blank (Sch D)","Pass"))</f>
        <v>Blank (Sch D)</v>
      </c>
      <c r="K989" s="177" t="str">
        <f t="shared" si="15"/>
        <v>TRUE</v>
      </c>
    </row>
    <row r="990" spans="2:11" x14ac:dyDescent="0.2">
      <c r="B990" s="91">
        <v>987</v>
      </c>
      <c r="C990" s="246"/>
      <c r="D990" s="246"/>
      <c r="E990" s="254"/>
      <c r="F990" s="249"/>
      <c r="G990" s="238"/>
      <c r="J990" s="177" t="str">
        <f>IF(OR(COUNTIF('Sch D2 Validation'!B988:C988,"Fail")&gt;0, AND(COUNTBLANK(C990:E990)=3, OR(NOT(ISBLANK(F990)), NOT(ISBLANK(G990)))), AND(COUNTBLANK(C990:G990)&lt;5,COUNTBLANK(C990:G990)&gt;0)), "Fail", IF(K990="TRUE","Blank (Sch D)","Pass"))</f>
        <v>Blank (Sch D)</v>
      </c>
      <c r="K990" s="177" t="str">
        <f t="shared" si="15"/>
        <v>TRUE</v>
      </c>
    </row>
    <row r="991" spans="2:11" x14ac:dyDescent="0.2">
      <c r="B991" s="91">
        <v>988</v>
      </c>
      <c r="C991" s="246"/>
      <c r="D991" s="246"/>
      <c r="E991" s="254"/>
      <c r="F991" s="249"/>
      <c r="G991" s="238"/>
      <c r="J991" s="177" t="str">
        <f>IF(OR(COUNTIF('Sch D2 Validation'!B989:C989,"Fail")&gt;0, AND(COUNTBLANK(C991:E991)=3, OR(NOT(ISBLANK(F991)), NOT(ISBLANK(G991)))), AND(COUNTBLANK(C991:G991)&lt;5,COUNTBLANK(C991:G991)&gt;0)), "Fail", IF(K991="TRUE","Blank (Sch D)","Pass"))</f>
        <v>Blank (Sch D)</v>
      </c>
      <c r="K991" s="177" t="str">
        <f t="shared" si="15"/>
        <v>TRUE</v>
      </c>
    </row>
    <row r="992" spans="2:11" x14ac:dyDescent="0.2">
      <c r="B992" s="91">
        <v>989</v>
      </c>
      <c r="C992" s="246"/>
      <c r="D992" s="246"/>
      <c r="E992" s="254"/>
      <c r="F992" s="249"/>
      <c r="G992" s="238"/>
      <c r="J992" s="177" t="str">
        <f>IF(OR(COUNTIF('Sch D2 Validation'!B990:C990,"Fail")&gt;0, AND(COUNTBLANK(C992:E992)=3, OR(NOT(ISBLANK(F992)), NOT(ISBLANK(G992)))), AND(COUNTBLANK(C992:G992)&lt;5,COUNTBLANK(C992:G992)&gt;0)), "Fail", IF(K992="TRUE","Blank (Sch D)","Pass"))</f>
        <v>Blank (Sch D)</v>
      </c>
      <c r="K992" s="177" t="str">
        <f t="shared" si="15"/>
        <v>TRUE</v>
      </c>
    </row>
    <row r="993" spans="2:11" x14ac:dyDescent="0.2">
      <c r="B993" s="91">
        <v>990</v>
      </c>
      <c r="C993" s="246"/>
      <c r="D993" s="246"/>
      <c r="E993" s="254"/>
      <c r="F993" s="249"/>
      <c r="G993" s="238"/>
      <c r="J993" s="177" t="str">
        <f>IF(OR(COUNTIF('Sch D2 Validation'!B991:C991,"Fail")&gt;0, AND(COUNTBLANK(C993:E993)=3, OR(NOT(ISBLANK(F993)), NOT(ISBLANK(G993)))), AND(COUNTBLANK(C993:G993)&lt;5,COUNTBLANK(C993:G993)&gt;0)), "Fail", IF(K993="TRUE","Blank (Sch D)","Pass"))</f>
        <v>Blank (Sch D)</v>
      </c>
      <c r="K993" s="177" t="str">
        <f t="shared" si="15"/>
        <v>TRUE</v>
      </c>
    </row>
    <row r="994" spans="2:11" x14ac:dyDescent="0.2">
      <c r="B994" s="91">
        <v>991</v>
      </c>
      <c r="C994" s="246"/>
      <c r="D994" s="246"/>
      <c r="E994" s="254"/>
      <c r="F994" s="249"/>
      <c r="G994" s="238"/>
      <c r="J994" s="177" t="str">
        <f>IF(OR(COUNTIF('Sch D2 Validation'!B992:C992,"Fail")&gt;0, AND(COUNTBLANK(C994:E994)=3, OR(NOT(ISBLANK(F994)), NOT(ISBLANK(G994)))), AND(COUNTBLANK(C994:G994)&lt;5,COUNTBLANK(C994:G994)&gt;0)), "Fail", IF(K994="TRUE","Blank (Sch D)","Pass"))</f>
        <v>Blank (Sch D)</v>
      </c>
      <c r="K994" s="177" t="str">
        <f t="shared" si="15"/>
        <v>TRUE</v>
      </c>
    </row>
    <row r="995" spans="2:11" x14ac:dyDescent="0.2">
      <c r="B995" s="91">
        <v>992</v>
      </c>
      <c r="C995" s="246"/>
      <c r="D995" s="246"/>
      <c r="E995" s="254"/>
      <c r="F995" s="249"/>
      <c r="G995" s="238"/>
      <c r="J995" s="177" t="str">
        <f>IF(OR(COUNTIF('Sch D2 Validation'!B993:C993,"Fail")&gt;0, AND(COUNTBLANK(C995:E995)=3, OR(NOT(ISBLANK(F995)), NOT(ISBLANK(G995)))), AND(COUNTBLANK(C995:G995)&lt;5,COUNTBLANK(C995:G995)&gt;0)), "Fail", IF(K995="TRUE","Blank (Sch D)","Pass"))</f>
        <v>Blank (Sch D)</v>
      </c>
      <c r="K995" s="177" t="str">
        <f t="shared" si="15"/>
        <v>TRUE</v>
      </c>
    </row>
    <row r="996" spans="2:11" x14ac:dyDescent="0.2">
      <c r="B996" s="91">
        <v>993</v>
      </c>
      <c r="C996" s="246"/>
      <c r="D996" s="246"/>
      <c r="E996" s="254"/>
      <c r="F996" s="249"/>
      <c r="G996" s="238"/>
      <c r="J996" s="177" t="str">
        <f>IF(OR(COUNTIF('Sch D2 Validation'!B994:C994,"Fail")&gt;0, AND(COUNTBLANK(C996:E996)=3, OR(NOT(ISBLANK(F996)), NOT(ISBLANK(G996)))), AND(COUNTBLANK(C996:G996)&lt;5,COUNTBLANK(C996:G996)&gt;0)), "Fail", IF(K996="TRUE","Blank (Sch D)","Pass"))</f>
        <v>Blank (Sch D)</v>
      </c>
      <c r="K996" s="177" t="str">
        <f t="shared" si="15"/>
        <v>TRUE</v>
      </c>
    </row>
    <row r="997" spans="2:11" x14ac:dyDescent="0.2">
      <c r="B997" s="91">
        <v>994</v>
      </c>
      <c r="C997" s="246"/>
      <c r="D997" s="246"/>
      <c r="E997" s="254"/>
      <c r="F997" s="249"/>
      <c r="G997" s="238"/>
      <c r="J997" s="177" t="str">
        <f>IF(OR(COUNTIF('Sch D2 Validation'!B995:C995,"Fail")&gt;0, AND(COUNTBLANK(C997:E997)=3, OR(NOT(ISBLANK(F997)), NOT(ISBLANK(G997)))), AND(COUNTBLANK(C997:G997)&lt;5,COUNTBLANK(C997:G997)&gt;0)), "Fail", IF(K997="TRUE","Blank (Sch D)","Pass"))</f>
        <v>Blank (Sch D)</v>
      </c>
      <c r="K997" s="177" t="str">
        <f t="shared" si="15"/>
        <v>TRUE</v>
      </c>
    </row>
    <row r="998" spans="2:11" x14ac:dyDescent="0.2">
      <c r="B998" s="91">
        <v>995</v>
      </c>
      <c r="C998" s="246"/>
      <c r="D998" s="246"/>
      <c r="E998" s="254"/>
      <c r="F998" s="249"/>
      <c r="G998" s="238"/>
      <c r="J998" s="177" t="str">
        <f>IF(OR(COUNTIF('Sch D2 Validation'!B996:C996,"Fail")&gt;0, AND(COUNTBLANK(C998:E998)=3, OR(NOT(ISBLANK(F998)), NOT(ISBLANK(G998)))), AND(COUNTBLANK(C998:G998)&lt;5,COUNTBLANK(C998:G998)&gt;0)), "Fail", IF(K998="TRUE","Blank (Sch D)","Pass"))</f>
        <v>Blank (Sch D)</v>
      </c>
      <c r="K998" s="177" t="str">
        <f t="shared" si="15"/>
        <v>TRUE</v>
      </c>
    </row>
    <row r="999" spans="2:11" x14ac:dyDescent="0.2">
      <c r="B999" s="91">
        <v>996</v>
      </c>
      <c r="C999" s="246"/>
      <c r="D999" s="246"/>
      <c r="E999" s="254"/>
      <c r="F999" s="249"/>
      <c r="G999" s="238"/>
      <c r="J999" s="177" t="str">
        <f>IF(OR(COUNTIF('Sch D2 Validation'!B997:C997,"Fail")&gt;0, AND(COUNTBLANK(C999:E999)=3, OR(NOT(ISBLANK(F999)), NOT(ISBLANK(G999)))), AND(COUNTBLANK(C999:G999)&lt;5,COUNTBLANK(C999:G999)&gt;0)), "Fail", IF(K999="TRUE","Blank (Sch D)","Pass"))</f>
        <v>Blank (Sch D)</v>
      </c>
      <c r="K999" s="177" t="str">
        <f t="shared" si="15"/>
        <v>TRUE</v>
      </c>
    </row>
    <row r="1000" spans="2:11" x14ac:dyDescent="0.2">
      <c r="B1000" s="91">
        <v>997</v>
      </c>
      <c r="C1000" s="246"/>
      <c r="D1000" s="246"/>
      <c r="E1000" s="254"/>
      <c r="F1000" s="249"/>
      <c r="G1000" s="238"/>
      <c r="J1000" s="177" t="str">
        <f>IF(OR(COUNTIF('Sch D2 Validation'!B998:C998,"Fail")&gt;0, AND(COUNTBLANK(C1000:E1000)=3, OR(NOT(ISBLANK(F1000)), NOT(ISBLANK(G1000)))), AND(COUNTBLANK(C1000:G1000)&lt;5,COUNTBLANK(C1000:G1000)&gt;0)), "Fail", IF(K1000="TRUE","Blank (Sch D)","Pass"))</f>
        <v>Blank (Sch D)</v>
      </c>
      <c r="K1000" s="177" t="str">
        <f t="shared" si="15"/>
        <v>TRUE</v>
      </c>
    </row>
    <row r="1001" spans="2:11" x14ac:dyDescent="0.2">
      <c r="B1001" s="91">
        <v>998</v>
      </c>
      <c r="C1001" s="246"/>
      <c r="D1001" s="246"/>
      <c r="E1001" s="254"/>
      <c r="F1001" s="249"/>
      <c r="G1001" s="238"/>
      <c r="J1001" s="177" t="str">
        <f>IF(OR(COUNTIF('Sch D2 Validation'!B999:C999,"Fail")&gt;0, AND(COUNTBLANK(C1001:E1001)=3, OR(NOT(ISBLANK(F1001)), NOT(ISBLANK(G1001)))), AND(COUNTBLANK(C1001:G1001)&lt;5,COUNTBLANK(C1001:G1001)&gt;0)), "Fail", IF(K1001="TRUE","Blank (Sch D)","Pass"))</f>
        <v>Blank (Sch D)</v>
      </c>
      <c r="K1001" s="177" t="str">
        <f t="shared" si="15"/>
        <v>TRUE</v>
      </c>
    </row>
    <row r="1002" spans="2:11" x14ac:dyDescent="0.2">
      <c r="B1002" s="91">
        <v>999</v>
      </c>
      <c r="C1002" s="246"/>
      <c r="D1002" s="246"/>
      <c r="E1002" s="254"/>
      <c r="F1002" s="249"/>
      <c r="G1002" s="238"/>
      <c r="J1002" s="177" t="str">
        <f>IF(OR(COUNTIF('Sch D2 Validation'!B1000:C1000,"Fail")&gt;0, AND(COUNTBLANK(C1002:E1002)=3, OR(NOT(ISBLANK(F1002)), NOT(ISBLANK(G1002)))), AND(COUNTBLANK(C1002:G1002)&lt;5,COUNTBLANK(C1002:G1002)&gt;0)), "Fail", IF(K1002="TRUE","Blank (Sch D)","Pass"))</f>
        <v>Blank (Sch D)</v>
      </c>
      <c r="K1002" s="177" t="str">
        <f t="shared" si="15"/>
        <v>TRUE</v>
      </c>
    </row>
    <row r="1003" spans="2:11" x14ac:dyDescent="0.2">
      <c r="B1003" s="91">
        <v>1000</v>
      </c>
      <c r="C1003" s="246"/>
      <c r="D1003" s="246"/>
      <c r="E1003" s="254"/>
      <c r="F1003" s="249"/>
      <c r="G1003" s="238"/>
      <c r="J1003" s="177" t="str">
        <f>IF(OR(COUNTIF('Sch D2 Validation'!B1001:C1001,"Fail")&gt;0, AND(COUNTBLANK(C1003:E1003)=3, OR(NOT(ISBLANK(F1003)), NOT(ISBLANK(G1003)))), AND(COUNTBLANK(C1003:G1003)&lt;5,COUNTBLANK(C1003:G1003)&gt;0)), "Fail", IF(K1003="TRUE","Blank (Sch D)","Pass"))</f>
        <v>Blank (Sch D)</v>
      </c>
      <c r="K1003" s="177" t="str">
        <f t="shared" si="15"/>
        <v>TRUE</v>
      </c>
    </row>
    <row r="1004" spans="2:11" x14ac:dyDescent="0.2">
      <c r="F1004" s="292">
        <f>SUM(F4:F1003)</f>
        <v>0</v>
      </c>
      <c r="G1004" s="293">
        <f>SUM(G4:G1003)</f>
        <v>0</v>
      </c>
    </row>
  </sheetData>
  <sheetProtection algorithmName="SHA-512" hashValue="S6vJ5A6TbONZQxss1r0HU6VycPo7ItbCp2pO9nwVUkfSKxrKsqrWyEB9w3JPQ/dCgviWFIsmhQT3RQQJHaR9Jg==" saltValue="kf1yZU40GYkA19qvloSZ1Q==" spinCount="100000" sheet="1" objects="1" scenarios="1"/>
  <mergeCells count="1">
    <mergeCell ref="B2:G2"/>
  </mergeCells>
  <conditionalFormatting sqref="J4:J1003">
    <cfRule type="cellIs" dxfId="34" priority="4" operator="equal">
      <formula>"Pass"</formula>
    </cfRule>
    <cfRule type="cellIs" dxfId="33" priority="5" operator="equal">
      <formula>"Fail"</formula>
    </cfRule>
  </conditionalFormatting>
  <conditionalFormatting sqref="K4:K1003">
    <cfRule type="cellIs" dxfId="32" priority="2" operator="equal">
      <formula>"Pass"</formula>
    </cfRule>
    <cfRule type="cellIs" dxfId="31" priority="3" operator="equal">
      <formula>"Fail"</formula>
    </cfRule>
  </conditionalFormatting>
  <dataValidations count="3">
    <dataValidation type="textLength" allowBlank="1" showInputMessage="1" showErrorMessage="1" errorTitle="STOP! Bad Entry" error="11-digit numbers only" promptTitle="11-Digit Number" prompt="11-digit number" sqref="E4:E1003" xr:uid="{C0E02831-A2BB-4505-ABE0-2E9E28A610F0}">
      <formula1>11</formula1>
      <formula2>11</formula2>
    </dataValidation>
    <dataValidation type="whole" operator="greaterThanOrEqual" allowBlank="1" showInputMessage="1" showErrorMessage="1" errorTitle="STOP! Bad Entry" error="Only whole numbers are allowed." promptTitle="Whole Numbers" prompt="Only whole numbers are allowed." sqref="F4:F1003" xr:uid="{B90DD44F-CD0C-4534-A09B-14BB7E2CEEFC}">
      <formula1>0</formula1>
    </dataValidation>
    <dataValidation type="decimal" operator="greaterThanOrEqual" allowBlank="1" showInputMessage="1" showErrorMessage="1" errorTitle="STOP! Bad Entry" error="Only numbers are allowed." promptTitle="Numbers Only" prompt="Only numbers are allowed." sqref="G4:G1003" xr:uid="{9A19D7C8-8E94-4E4D-AE13-6A54CCEEEDAD}">
      <formula1>0</formula1>
    </dataValidation>
  </dataValidations>
  <hyperlinks>
    <hyperlink ref="H2" r:id="rId1" xr:uid="{C202F606-C083-4FD5-B303-90A7CD63EB51}"/>
    <hyperlink ref="I2" r:id="rId2" xr:uid="{D9E4BDB6-9B6B-4A36-B977-F0DA2B3FD12F}"/>
  </hyperlinks>
  <pageMargins left="0.7" right="0.7" top="0.75" bottom="0.75" header="0.3" footer="0.3"/>
  <pageSetup orientation="portrait" r:id="rId3"/>
  <ignoredErrors>
    <ignoredError sqref="K5:K47 J5:J47" formulaRange="1"/>
  </ignoredErrors>
  <extLst>
    <ext xmlns:x14="http://schemas.microsoft.com/office/spreadsheetml/2009/9/main" uri="{78C0D931-6437-407d-A8EE-F0AAD7539E65}">
      <x14:conditionalFormattings>
        <x14:conditionalFormatting xmlns:xm="http://schemas.microsoft.com/office/excel/2006/main">
          <x14:cfRule type="expression" priority="1" id="{1CD589B1-8DEA-4389-A644-6B632411D44F}">
            <xm:f>'Sch D2 Validation'!B2="Fail"</xm:f>
            <x14:dxf>
              <fill>
                <patternFill>
                  <bgColor rgb="FFFFC000"/>
                </patternFill>
              </fill>
            </x14:dxf>
          </x14:cfRule>
          <xm:sqref>F4:G1003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itle="STOP! Bad Entry" error="State abbreviations only. Use the picklist." xr:uid="{A0F3FE9A-D4F3-4EA4-A352-19112776CD48}">
          <x14:formula1>
            <xm:f>'State Abbrev'!$A$1:$A$51</xm:f>
          </x14:formula1>
          <xm:sqref>C4:C1003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68978-8BE3-43DC-B81A-9668E889A0F9}">
  <sheetPr codeName="Sheet13"/>
  <dimension ref="A1:C1001"/>
  <sheetViews>
    <sheetView workbookViewId="0">
      <selection activeCell="H1011" sqref="H1011"/>
    </sheetView>
  </sheetViews>
  <sheetFormatPr defaultRowHeight="15" x14ac:dyDescent="0.25"/>
  <cols>
    <col min="1" max="1" width="4.85546875" bestFit="1" customWidth="1"/>
    <col min="2" max="2" width="27.28515625" bestFit="1" customWidth="1"/>
    <col min="3" max="3" width="27" bestFit="1" customWidth="1"/>
  </cols>
  <sheetData>
    <row r="1" spans="1:3" x14ac:dyDescent="0.25">
      <c r="A1" s="175" t="s">
        <v>1178</v>
      </c>
      <c r="B1" s="175" t="str">
        <f ca="1">OFFSET('Sch D2 Urban'!F3,(ROW('Sch D2 Validation'!A1)-1)*2,0)</f>
        <v># of Originations
(Column D)</v>
      </c>
      <c r="C1" s="175" t="str">
        <f ca="1">OFFSET('Sch D2 Urban'!G3,(ROW('Sch D2 Validation'!B1)-1)*2,0)</f>
        <v>$ of Originations
(Column E)</v>
      </c>
    </row>
    <row r="2" spans="1:3" x14ac:dyDescent="0.25">
      <c r="A2">
        <v>1</v>
      </c>
      <c r="B2" t="str">
        <f>IF(AND('Sch D2 Urban'!G4&gt;0,'Sch D2 Urban'!F4&lt;1),"Fail","Pass")</f>
        <v>Pass</v>
      </c>
      <c r="C2" t="str">
        <f>IF(AND('Sch D2 Urban'!F4&gt;0,'Sch D2 Urban'!G4&lt;1),"Fail","Pass")</f>
        <v>Pass</v>
      </c>
    </row>
    <row r="3" spans="1:3" x14ac:dyDescent="0.25">
      <c r="A3">
        <v>2</v>
      </c>
      <c r="B3" t="str">
        <f>IF(AND('Sch D2 Urban'!G5&gt;0,'Sch D2 Urban'!F5&lt;1),"Fail","Pass")</f>
        <v>Pass</v>
      </c>
      <c r="C3" t="str">
        <f>IF(AND('Sch D2 Urban'!F5&gt;0,'Sch D2 Urban'!G5&lt;1),"Fail","Pass")</f>
        <v>Pass</v>
      </c>
    </row>
    <row r="4" spans="1:3" x14ac:dyDescent="0.25">
      <c r="A4">
        <v>3</v>
      </c>
      <c r="B4" t="str">
        <f>IF(AND('Sch D2 Urban'!G6&gt;0,'Sch D2 Urban'!F6&lt;1),"Fail","Pass")</f>
        <v>Pass</v>
      </c>
      <c r="C4" t="str">
        <f>IF(AND('Sch D2 Urban'!F6&gt;0,'Sch D2 Urban'!G6&lt;1),"Fail","Pass")</f>
        <v>Pass</v>
      </c>
    </row>
    <row r="5" spans="1:3" x14ac:dyDescent="0.25">
      <c r="A5">
        <v>4</v>
      </c>
      <c r="B5" t="str">
        <f>IF(AND('Sch D2 Urban'!G7&gt;0,'Sch D2 Urban'!F7&lt;1),"Fail","Pass")</f>
        <v>Pass</v>
      </c>
      <c r="C5" t="str">
        <f>IF(AND('Sch D2 Urban'!F7&gt;0,'Sch D2 Urban'!G7&lt;1),"Fail","Pass")</f>
        <v>Pass</v>
      </c>
    </row>
    <row r="6" spans="1:3" x14ac:dyDescent="0.25">
      <c r="A6">
        <v>5</v>
      </c>
      <c r="B6" t="str">
        <f>IF(AND('Sch D2 Urban'!G8&gt;0,'Sch D2 Urban'!F8&lt;1),"Fail","Pass")</f>
        <v>Pass</v>
      </c>
      <c r="C6" t="str">
        <f>IF(AND('Sch D2 Urban'!F8&gt;0,'Sch D2 Urban'!G8&lt;1),"Fail","Pass")</f>
        <v>Pass</v>
      </c>
    </row>
    <row r="7" spans="1:3" x14ac:dyDescent="0.25">
      <c r="A7">
        <v>6</v>
      </c>
      <c r="B7" t="str">
        <f>IF(AND('Sch D2 Urban'!G9&gt;0,'Sch D2 Urban'!F9&lt;1),"Fail","Pass")</f>
        <v>Pass</v>
      </c>
      <c r="C7" t="str">
        <f>IF(AND('Sch D2 Urban'!F9&gt;0,'Sch D2 Urban'!G9&lt;1),"Fail","Pass")</f>
        <v>Pass</v>
      </c>
    </row>
    <row r="8" spans="1:3" x14ac:dyDescent="0.25">
      <c r="A8">
        <v>7</v>
      </c>
      <c r="B8" t="str">
        <f>IF(AND('Sch D2 Urban'!G10&gt;0,'Sch D2 Urban'!F10&lt;1),"Fail","Pass")</f>
        <v>Pass</v>
      </c>
      <c r="C8" t="str">
        <f>IF(AND('Sch D2 Urban'!F10&gt;0,'Sch D2 Urban'!G10&lt;1),"Fail","Pass")</f>
        <v>Pass</v>
      </c>
    </row>
    <row r="9" spans="1:3" x14ac:dyDescent="0.25">
      <c r="A9">
        <v>8</v>
      </c>
      <c r="B9" t="str">
        <f>IF(AND('Sch D2 Urban'!G11&gt;0,'Sch D2 Urban'!F11&lt;1),"Fail","Pass")</f>
        <v>Pass</v>
      </c>
      <c r="C9" t="str">
        <f>IF(AND('Sch D2 Urban'!F11&gt;0,'Sch D2 Urban'!G11&lt;1),"Fail","Pass")</f>
        <v>Pass</v>
      </c>
    </row>
    <row r="10" spans="1:3" x14ac:dyDescent="0.25">
      <c r="A10">
        <v>9</v>
      </c>
      <c r="B10" t="str">
        <f>IF(AND('Sch D2 Urban'!G12&gt;0,'Sch D2 Urban'!F12&lt;1),"Fail","Pass")</f>
        <v>Pass</v>
      </c>
      <c r="C10" t="str">
        <f>IF(AND('Sch D2 Urban'!F12&gt;0,'Sch D2 Urban'!G12&lt;1),"Fail","Pass")</f>
        <v>Pass</v>
      </c>
    </row>
    <row r="11" spans="1:3" x14ac:dyDescent="0.25">
      <c r="A11">
        <v>10</v>
      </c>
      <c r="B11" t="str">
        <f>IF(AND('Sch D2 Urban'!G13&gt;0,'Sch D2 Urban'!F13&lt;1),"Fail","Pass")</f>
        <v>Pass</v>
      </c>
      <c r="C11" t="str">
        <f>IF(AND('Sch D2 Urban'!F13&gt;0,'Sch D2 Urban'!G13&lt;1),"Fail","Pass")</f>
        <v>Pass</v>
      </c>
    </row>
    <row r="12" spans="1:3" x14ac:dyDescent="0.25">
      <c r="A12">
        <v>11</v>
      </c>
      <c r="B12" t="str">
        <f>IF(AND('Sch D2 Urban'!G14&gt;0,'Sch D2 Urban'!F14&lt;1),"Fail","Pass")</f>
        <v>Pass</v>
      </c>
      <c r="C12" t="str">
        <f>IF(AND('Sch D2 Urban'!F14&gt;0,'Sch D2 Urban'!G14&lt;1),"Fail","Pass")</f>
        <v>Pass</v>
      </c>
    </row>
    <row r="13" spans="1:3" x14ac:dyDescent="0.25">
      <c r="A13">
        <v>12</v>
      </c>
      <c r="B13" t="str">
        <f>IF(AND('Sch D2 Urban'!G15&gt;0,'Sch D2 Urban'!F15&lt;1),"Fail","Pass")</f>
        <v>Pass</v>
      </c>
      <c r="C13" t="str">
        <f>IF(AND('Sch D2 Urban'!F15&gt;0,'Sch D2 Urban'!G15&lt;1),"Fail","Pass")</f>
        <v>Pass</v>
      </c>
    </row>
    <row r="14" spans="1:3" x14ac:dyDescent="0.25">
      <c r="A14">
        <v>13</v>
      </c>
      <c r="B14" t="str">
        <f>IF(AND('Sch D2 Urban'!G16&gt;0,'Sch D2 Urban'!F16&lt;1),"Fail","Pass")</f>
        <v>Pass</v>
      </c>
      <c r="C14" t="str">
        <f>IF(AND('Sch D2 Urban'!F16&gt;0,'Sch D2 Urban'!G16&lt;1),"Fail","Pass")</f>
        <v>Pass</v>
      </c>
    </row>
    <row r="15" spans="1:3" x14ac:dyDescent="0.25">
      <c r="A15">
        <v>14</v>
      </c>
      <c r="B15" t="str">
        <f>IF(AND('Sch D2 Urban'!G17&gt;0,'Sch D2 Urban'!F17&lt;1),"Fail","Pass")</f>
        <v>Pass</v>
      </c>
      <c r="C15" t="str">
        <f>IF(AND('Sch D2 Urban'!F17&gt;0,'Sch D2 Urban'!G17&lt;1),"Fail","Pass")</f>
        <v>Pass</v>
      </c>
    </row>
    <row r="16" spans="1:3" x14ac:dyDescent="0.25">
      <c r="A16">
        <v>15</v>
      </c>
      <c r="B16" t="str">
        <f>IF(AND('Sch D2 Urban'!G18&gt;0,'Sch D2 Urban'!F18&lt;1),"Fail","Pass")</f>
        <v>Pass</v>
      </c>
      <c r="C16" t="str">
        <f>IF(AND('Sch D2 Urban'!F18&gt;0,'Sch D2 Urban'!G18&lt;1),"Fail","Pass")</f>
        <v>Pass</v>
      </c>
    </row>
    <row r="17" spans="1:3" x14ac:dyDescent="0.25">
      <c r="A17">
        <v>16</v>
      </c>
      <c r="B17" t="str">
        <f>IF(AND('Sch D2 Urban'!G19&gt;0,'Sch D2 Urban'!F19&lt;1),"Fail","Pass")</f>
        <v>Pass</v>
      </c>
      <c r="C17" t="str">
        <f>IF(AND('Sch D2 Urban'!F19&gt;0,'Sch D2 Urban'!G19&lt;1),"Fail","Pass")</f>
        <v>Pass</v>
      </c>
    </row>
    <row r="18" spans="1:3" x14ac:dyDescent="0.25">
      <c r="A18">
        <v>17</v>
      </c>
      <c r="B18" t="str">
        <f>IF(AND('Sch D2 Urban'!G20&gt;0,'Sch D2 Urban'!F20&lt;1),"Fail","Pass")</f>
        <v>Pass</v>
      </c>
      <c r="C18" t="str">
        <f>IF(AND('Sch D2 Urban'!F20&gt;0,'Sch D2 Urban'!G20&lt;1),"Fail","Pass")</f>
        <v>Pass</v>
      </c>
    </row>
    <row r="19" spans="1:3" x14ac:dyDescent="0.25">
      <c r="A19">
        <v>18</v>
      </c>
      <c r="B19" t="str">
        <f>IF(AND('Sch D2 Urban'!G21&gt;0,'Sch D2 Urban'!F21&lt;1),"Fail","Pass")</f>
        <v>Pass</v>
      </c>
      <c r="C19" t="str">
        <f>IF(AND('Sch D2 Urban'!F21&gt;0,'Sch D2 Urban'!G21&lt;1),"Fail","Pass")</f>
        <v>Pass</v>
      </c>
    </row>
    <row r="20" spans="1:3" x14ac:dyDescent="0.25">
      <c r="A20">
        <v>19</v>
      </c>
      <c r="B20" t="str">
        <f>IF(AND('Sch D2 Urban'!G22&gt;0,'Sch D2 Urban'!F22&lt;1),"Fail","Pass")</f>
        <v>Pass</v>
      </c>
      <c r="C20" t="str">
        <f>IF(AND('Sch D2 Urban'!F22&gt;0,'Sch D2 Urban'!G22&lt;1),"Fail","Pass")</f>
        <v>Pass</v>
      </c>
    </row>
    <row r="21" spans="1:3" x14ac:dyDescent="0.25">
      <c r="A21">
        <v>20</v>
      </c>
      <c r="B21" t="str">
        <f>IF(AND('Sch D2 Urban'!G23&gt;0,'Sch D2 Urban'!F23&lt;1),"Fail","Pass")</f>
        <v>Pass</v>
      </c>
      <c r="C21" t="str">
        <f>IF(AND('Sch D2 Urban'!F23&gt;0,'Sch D2 Urban'!G23&lt;1),"Fail","Pass")</f>
        <v>Pass</v>
      </c>
    </row>
    <row r="22" spans="1:3" x14ac:dyDescent="0.25">
      <c r="A22">
        <v>21</v>
      </c>
      <c r="B22" t="str">
        <f>IF(AND('Sch D2 Urban'!G24&gt;0,'Sch D2 Urban'!F24&lt;1),"Fail","Pass")</f>
        <v>Pass</v>
      </c>
      <c r="C22" t="str">
        <f>IF(AND('Sch D2 Urban'!F24&gt;0,'Sch D2 Urban'!G24&lt;1),"Fail","Pass")</f>
        <v>Pass</v>
      </c>
    </row>
    <row r="23" spans="1:3" x14ac:dyDescent="0.25">
      <c r="A23">
        <v>22</v>
      </c>
      <c r="B23" t="str">
        <f>IF(AND('Sch D2 Urban'!G25&gt;0,'Sch D2 Urban'!F25&lt;1),"Fail","Pass")</f>
        <v>Pass</v>
      </c>
      <c r="C23" t="str">
        <f>IF(AND('Sch D2 Urban'!F25&gt;0,'Sch D2 Urban'!G25&lt;1),"Fail","Pass")</f>
        <v>Pass</v>
      </c>
    </row>
    <row r="24" spans="1:3" x14ac:dyDescent="0.25">
      <c r="A24">
        <v>23</v>
      </c>
      <c r="B24" t="str">
        <f>IF(AND('Sch D2 Urban'!G26&gt;0,'Sch D2 Urban'!F26&lt;1),"Fail","Pass")</f>
        <v>Pass</v>
      </c>
      <c r="C24" t="str">
        <f>IF(AND('Sch D2 Urban'!F26&gt;0,'Sch D2 Urban'!G26&lt;1),"Fail","Pass")</f>
        <v>Pass</v>
      </c>
    </row>
    <row r="25" spans="1:3" x14ac:dyDescent="0.25">
      <c r="A25">
        <v>24</v>
      </c>
      <c r="B25" t="str">
        <f>IF(AND('Sch D2 Urban'!G27&gt;0,'Sch D2 Urban'!F27&lt;1),"Fail","Pass")</f>
        <v>Pass</v>
      </c>
      <c r="C25" t="str">
        <f>IF(AND('Sch D2 Urban'!F27&gt;0,'Sch D2 Urban'!G27&lt;1),"Fail","Pass")</f>
        <v>Pass</v>
      </c>
    </row>
    <row r="26" spans="1:3" x14ac:dyDescent="0.25">
      <c r="A26">
        <v>25</v>
      </c>
      <c r="B26" t="str">
        <f>IF(AND('Sch D2 Urban'!G28&gt;0,'Sch D2 Urban'!F28&lt;1),"Fail","Pass")</f>
        <v>Pass</v>
      </c>
      <c r="C26" t="str">
        <f>IF(AND('Sch D2 Urban'!F28&gt;0,'Sch D2 Urban'!G28&lt;1),"Fail","Pass")</f>
        <v>Pass</v>
      </c>
    </row>
    <row r="27" spans="1:3" x14ac:dyDescent="0.25">
      <c r="A27">
        <v>26</v>
      </c>
      <c r="B27" t="str">
        <f>IF(AND('Sch D2 Urban'!G29&gt;0,'Sch D2 Urban'!F29&lt;1),"Fail","Pass")</f>
        <v>Pass</v>
      </c>
      <c r="C27" t="str">
        <f>IF(AND('Sch D2 Urban'!F29&gt;0,'Sch D2 Urban'!G29&lt;1),"Fail","Pass")</f>
        <v>Pass</v>
      </c>
    </row>
    <row r="28" spans="1:3" x14ac:dyDescent="0.25">
      <c r="A28">
        <v>27</v>
      </c>
      <c r="B28" t="str">
        <f>IF(AND('Sch D2 Urban'!G30&gt;0,'Sch D2 Urban'!F30&lt;1),"Fail","Pass")</f>
        <v>Pass</v>
      </c>
      <c r="C28" t="str">
        <f>IF(AND('Sch D2 Urban'!F30&gt;0,'Sch D2 Urban'!G30&lt;1),"Fail","Pass")</f>
        <v>Pass</v>
      </c>
    </row>
    <row r="29" spans="1:3" x14ac:dyDescent="0.25">
      <c r="A29">
        <v>28</v>
      </c>
      <c r="B29" t="str">
        <f>IF(AND('Sch D2 Urban'!G31&gt;0,'Sch D2 Urban'!F31&lt;1),"Fail","Pass")</f>
        <v>Pass</v>
      </c>
      <c r="C29" t="str">
        <f>IF(AND('Sch D2 Urban'!F31&gt;0,'Sch D2 Urban'!G31&lt;1),"Fail","Pass")</f>
        <v>Pass</v>
      </c>
    </row>
    <row r="30" spans="1:3" x14ac:dyDescent="0.25">
      <c r="A30">
        <v>29</v>
      </c>
      <c r="B30" t="str">
        <f>IF(AND('Sch D2 Urban'!G32&gt;0,'Sch D2 Urban'!F32&lt;1),"Fail","Pass")</f>
        <v>Pass</v>
      </c>
      <c r="C30" t="str">
        <f>IF(AND('Sch D2 Urban'!F32&gt;0,'Sch D2 Urban'!G32&lt;1),"Fail","Pass")</f>
        <v>Pass</v>
      </c>
    </row>
    <row r="31" spans="1:3" x14ac:dyDescent="0.25">
      <c r="A31">
        <v>30</v>
      </c>
      <c r="B31" t="str">
        <f>IF(AND('Sch D2 Urban'!G33&gt;0,'Sch D2 Urban'!F33&lt;1),"Fail","Pass")</f>
        <v>Pass</v>
      </c>
      <c r="C31" t="str">
        <f>IF(AND('Sch D2 Urban'!F33&gt;0,'Sch D2 Urban'!G33&lt;1),"Fail","Pass")</f>
        <v>Pass</v>
      </c>
    </row>
    <row r="32" spans="1:3" x14ac:dyDescent="0.25">
      <c r="A32">
        <v>31</v>
      </c>
      <c r="B32" t="str">
        <f>IF(AND('Sch D2 Urban'!G34&gt;0,'Sch D2 Urban'!F34&lt;1),"Fail","Pass")</f>
        <v>Pass</v>
      </c>
      <c r="C32" t="str">
        <f>IF(AND('Sch D2 Urban'!F34&gt;0,'Sch D2 Urban'!G34&lt;1),"Fail","Pass")</f>
        <v>Pass</v>
      </c>
    </row>
    <row r="33" spans="1:3" x14ac:dyDescent="0.25">
      <c r="A33">
        <v>32</v>
      </c>
      <c r="B33" t="str">
        <f>IF(AND('Sch D2 Urban'!G35&gt;0,'Sch D2 Urban'!F35&lt;1),"Fail","Pass")</f>
        <v>Pass</v>
      </c>
      <c r="C33" t="str">
        <f>IF(AND('Sch D2 Urban'!F35&gt;0,'Sch D2 Urban'!G35&lt;1),"Fail","Pass")</f>
        <v>Pass</v>
      </c>
    </row>
    <row r="34" spans="1:3" x14ac:dyDescent="0.25">
      <c r="A34">
        <v>33</v>
      </c>
      <c r="B34" t="str">
        <f>IF(AND('Sch D2 Urban'!G36&gt;0,'Sch D2 Urban'!F36&lt;1),"Fail","Pass")</f>
        <v>Pass</v>
      </c>
      <c r="C34" t="str">
        <f>IF(AND('Sch D2 Urban'!F36&gt;0,'Sch D2 Urban'!G36&lt;1),"Fail","Pass")</f>
        <v>Pass</v>
      </c>
    </row>
    <row r="35" spans="1:3" x14ac:dyDescent="0.25">
      <c r="A35">
        <v>34</v>
      </c>
      <c r="B35" t="str">
        <f>IF(AND('Sch D2 Urban'!G37&gt;0,'Sch D2 Urban'!F37&lt;1),"Fail","Pass")</f>
        <v>Pass</v>
      </c>
      <c r="C35" t="str">
        <f>IF(AND('Sch D2 Urban'!F37&gt;0,'Sch D2 Urban'!G37&lt;1),"Fail","Pass")</f>
        <v>Pass</v>
      </c>
    </row>
    <row r="36" spans="1:3" x14ac:dyDescent="0.25">
      <c r="A36">
        <v>35</v>
      </c>
      <c r="B36" t="str">
        <f>IF(AND('Sch D2 Urban'!G38&gt;0,'Sch D2 Urban'!F38&lt;1),"Fail","Pass")</f>
        <v>Pass</v>
      </c>
      <c r="C36" t="str">
        <f>IF(AND('Sch D2 Urban'!F38&gt;0,'Sch D2 Urban'!G38&lt;1),"Fail","Pass")</f>
        <v>Pass</v>
      </c>
    </row>
    <row r="37" spans="1:3" x14ac:dyDescent="0.25">
      <c r="A37">
        <v>36</v>
      </c>
      <c r="B37" t="str">
        <f>IF(AND('Sch D2 Urban'!G39&gt;0,'Sch D2 Urban'!F39&lt;1),"Fail","Pass")</f>
        <v>Pass</v>
      </c>
      <c r="C37" t="str">
        <f>IF(AND('Sch D2 Urban'!F39&gt;0,'Sch D2 Urban'!G39&lt;1),"Fail","Pass")</f>
        <v>Pass</v>
      </c>
    </row>
    <row r="38" spans="1:3" x14ac:dyDescent="0.25">
      <c r="A38">
        <v>37</v>
      </c>
      <c r="B38" t="str">
        <f>IF(AND('Sch D2 Urban'!G40&gt;0,'Sch D2 Urban'!F40&lt;1),"Fail","Pass")</f>
        <v>Pass</v>
      </c>
      <c r="C38" t="str">
        <f>IF(AND('Sch D2 Urban'!F40&gt;0,'Sch D2 Urban'!G40&lt;1),"Fail","Pass")</f>
        <v>Pass</v>
      </c>
    </row>
    <row r="39" spans="1:3" x14ac:dyDescent="0.25">
      <c r="A39">
        <v>38</v>
      </c>
      <c r="B39" t="str">
        <f>IF(AND('Sch D2 Urban'!G41&gt;0,'Sch D2 Urban'!F41&lt;1),"Fail","Pass")</f>
        <v>Pass</v>
      </c>
      <c r="C39" t="str">
        <f>IF(AND('Sch D2 Urban'!F41&gt;0,'Sch D2 Urban'!G41&lt;1),"Fail","Pass")</f>
        <v>Pass</v>
      </c>
    </row>
    <row r="40" spans="1:3" x14ac:dyDescent="0.25">
      <c r="A40">
        <v>39</v>
      </c>
      <c r="B40" t="str">
        <f>IF(AND('Sch D2 Urban'!G42&gt;0,'Sch D2 Urban'!F42&lt;1),"Fail","Pass")</f>
        <v>Pass</v>
      </c>
      <c r="C40" t="str">
        <f>IF(AND('Sch D2 Urban'!F42&gt;0,'Sch D2 Urban'!G42&lt;1),"Fail","Pass")</f>
        <v>Pass</v>
      </c>
    </row>
    <row r="41" spans="1:3" x14ac:dyDescent="0.25">
      <c r="A41">
        <v>40</v>
      </c>
      <c r="B41" t="str">
        <f>IF(AND('Sch D2 Urban'!G43&gt;0,'Sch D2 Urban'!F43&lt;1),"Fail","Pass")</f>
        <v>Pass</v>
      </c>
      <c r="C41" t="str">
        <f>IF(AND('Sch D2 Urban'!F43&gt;0,'Sch D2 Urban'!G43&lt;1),"Fail","Pass")</f>
        <v>Pass</v>
      </c>
    </row>
    <row r="42" spans="1:3" x14ac:dyDescent="0.25">
      <c r="A42">
        <v>41</v>
      </c>
      <c r="B42" t="str">
        <f>IF(AND('Sch D2 Urban'!G44&gt;0,'Sch D2 Urban'!F44&lt;1),"Fail","Pass")</f>
        <v>Pass</v>
      </c>
      <c r="C42" t="str">
        <f>IF(AND('Sch D2 Urban'!F44&gt;0,'Sch D2 Urban'!G44&lt;1),"Fail","Pass")</f>
        <v>Pass</v>
      </c>
    </row>
    <row r="43" spans="1:3" x14ac:dyDescent="0.25">
      <c r="A43">
        <v>42</v>
      </c>
      <c r="B43" t="str">
        <f>IF(AND('Sch D2 Urban'!G45&gt;0,'Sch D2 Urban'!F45&lt;1),"Fail","Pass")</f>
        <v>Pass</v>
      </c>
      <c r="C43" t="str">
        <f>IF(AND('Sch D2 Urban'!F45&gt;0,'Sch D2 Urban'!G45&lt;1),"Fail","Pass")</f>
        <v>Pass</v>
      </c>
    </row>
    <row r="44" spans="1:3" x14ac:dyDescent="0.25">
      <c r="A44">
        <v>43</v>
      </c>
      <c r="B44" t="str">
        <f>IF(AND('Sch D2 Urban'!G46&gt;0,'Sch D2 Urban'!F46&lt;1),"Fail","Pass")</f>
        <v>Pass</v>
      </c>
      <c r="C44" t="str">
        <f>IF(AND('Sch D2 Urban'!F46&gt;0,'Sch D2 Urban'!G46&lt;1),"Fail","Pass")</f>
        <v>Pass</v>
      </c>
    </row>
    <row r="45" spans="1:3" x14ac:dyDescent="0.25">
      <c r="A45">
        <v>44</v>
      </c>
      <c r="B45" t="str">
        <f>IF(AND('Sch D2 Urban'!G47&gt;0,'Sch D2 Urban'!F47&lt;1),"Fail","Pass")</f>
        <v>Pass</v>
      </c>
      <c r="C45" t="str">
        <f>IF(AND('Sch D2 Urban'!F47&gt;0,'Sch D2 Urban'!G47&lt;1),"Fail","Pass")</f>
        <v>Pass</v>
      </c>
    </row>
    <row r="46" spans="1:3" x14ac:dyDescent="0.25">
      <c r="A46">
        <v>45</v>
      </c>
      <c r="B46" t="str">
        <f>IF(AND('Sch D2 Urban'!G48&gt;0,'Sch D2 Urban'!F48&lt;1),"Fail","Pass")</f>
        <v>Pass</v>
      </c>
      <c r="C46" t="str">
        <f>IF(AND('Sch D2 Urban'!F48&gt;0,'Sch D2 Urban'!G48&lt;1),"Fail","Pass")</f>
        <v>Pass</v>
      </c>
    </row>
    <row r="47" spans="1:3" x14ac:dyDescent="0.25">
      <c r="A47">
        <v>46</v>
      </c>
      <c r="B47" t="str">
        <f>IF(AND('Sch D2 Urban'!G49&gt;0,'Sch D2 Urban'!F49&lt;1),"Fail","Pass")</f>
        <v>Pass</v>
      </c>
      <c r="C47" t="str">
        <f>IF(AND('Sch D2 Urban'!F49&gt;0,'Sch D2 Urban'!G49&lt;1),"Fail","Pass")</f>
        <v>Pass</v>
      </c>
    </row>
    <row r="48" spans="1:3" x14ac:dyDescent="0.25">
      <c r="A48">
        <v>47</v>
      </c>
      <c r="B48" t="str">
        <f>IF(AND('Sch D2 Urban'!G50&gt;0,'Sch D2 Urban'!F50&lt;1),"Fail","Pass")</f>
        <v>Pass</v>
      </c>
      <c r="C48" t="str">
        <f>IF(AND('Sch D2 Urban'!F50&gt;0,'Sch D2 Urban'!G50&lt;1),"Fail","Pass")</f>
        <v>Pass</v>
      </c>
    </row>
    <row r="49" spans="1:3" x14ac:dyDescent="0.25">
      <c r="A49">
        <v>48</v>
      </c>
      <c r="B49" t="str">
        <f>IF(AND('Sch D2 Urban'!G51&gt;0,'Sch D2 Urban'!F51&lt;1),"Fail","Pass")</f>
        <v>Pass</v>
      </c>
      <c r="C49" t="str">
        <f>IF(AND('Sch D2 Urban'!F51&gt;0,'Sch D2 Urban'!G51&lt;1),"Fail","Pass")</f>
        <v>Pass</v>
      </c>
    </row>
    <row r="50" spans="1:3" x14ac:dyDescent="0.25">
      <c r="A50">
        <v>49</v>
      </c>
      <c r="B50" t="str">
        <f>IF(AND('Sch D2 Urban'!G52&gt;0,'Sch D2 Urban'!F52&lt;1),"Fail","Pass")</f>
        <v>Pass</v>
      </c>
      <c r="C50" t="str">
        <f>IF(AND('Sch D2 Urban'!F52&gt;0,'Sch D2 Urban'!G52&lt;1),"Fail","Pass")</f>
        <v>Pass</v>
      </c>
    </row>
    <row r="51" spans="1:3" x14ac:dyDescent="0.25">
      <c r="A51">
        <v>50</v>
      </c>
      <c r="B51" t="str">
        <f>IF(AND('Sch D2 Urban'!G53&gt;0,'Sch D2 Urban'!F53&lt;1),"Fail","Pass")</f>
        <v>Pass</v>
      </c>
      <c r="C51" t="str">
        <f>IF(AND('Sch D2 Urban'!F53&gt;0,'Sch D2 Urban'!G53&lt;1),"Fail","Pass")</f>
        <v>Pass</v>
      </c>
    </row>
    <row r="52" spans="1:3" x14ac:dyDescent="0.25">
      <c r="A52">
        <v>51</v>
      </c>
      <c r="B52" t="str">
        <f>IF(AND('Sch D2 Urban'!G54&gt;0,'Sch D2 Urban'!F54&lt;1),"Fail","Pass")</f>
        <v>Pass</v>
      </c>
      <c r="C52" t="str">
        <f>IF(AND('Sch D2 Urban'!F54&gt;0,'Sch D2 Urban'!G54&lt;1),"Fail","Pass")</f>
        <v>Pass</v>
      </c>
    </row>
    <row r="53" spans="1:3" x14ac:dyDescent="0.25">
      <c r="A53">
        <v>52</v>
      </c>
      <c r="B53" t="str">
        <f>IF(AND('Sch D2 Urban'!G55&gt;0,'Sch D2 Urban'!F55&lt;1),"Fail","Pass")</f>
        <v>Pass</v>
      </c>
      <c r="C53" t="str">
        <f>IF(AND('Sch D2 Urban'!F55&gt;0,'Sch D2 Urban'!G55&lt;1),"Fail","Pass")</f>
        <v>Pass</v>
      </c>
    </row>
    <row r="54" spans="1:3" x14ac:dyDescent="0.25">
      <c r="A54">
        <v>53</v>
      </c>
      <c r="B54" t="str">
        <f>IF(AND('Sch D2 Urban'!G56&gt;0,'Sch D2 Urban'!F56&lt;1),"Fail","Pass")</f>
        <v>Pass</v>
      </c>
      <c r="C54" t="str">
        <f>IF(AND('Sch D2 Urban'!F56&gt;0,'Sch D2 Urban'!G56&lt;1),"Fail","Pass")</f>
        <v>Pass</v>
      </c>
    </row>
    <row r="55" spans="1:3" x14ac:dyDescent="0.25">
      <c r="A55">
        <v>54</v>
      </c>
      <c r="B55" t="str">
        <f>IF(AND('Sch D2 Urban'!G57&gt;0,'Sch D2 Urban'!F57&lt;1),"Fail","Pass")</f>
        <v>Pass</v>
      </c>
      <c r="C55" t="str">
        <f>IF(AND('Sch D2 Urban'!F57&gt;0,'Sch D2 Urban'!G57&lt;1),"Fail","Pass")</f>
        <v>Pass</v>
      </c>
    </row>
    <row r="56" spans="1:3" x14ac:dyDescent="0.25">
      <c r="A56">
        <v>55</v>
      </c>
      <c r="B56" t="str">
        <f>IF(AND('Sch D2 Urban'!G58&gt;0,'Sch D2 Urban'!F58&lt;1),"Fail","Pass")</f>
        <v>Pass</v>
      </c>
      <c r="C56" t="str">
        <f>IF(AND('Sch D2 Urban'!F58&gt;0,'Sch D2 Urban'!G58&lt;1),"Fail","Pass")</f>
        <v>Pass</v>
      </c>
    </row>
    <row r="57" spans="1:3" x14ac:dyDescent="0.25">
      <c r="A57">
        <v>56</v>
      </c>
      <c r="B57" t="str">
        <f>IF(AND('Sch D2 Urban'!G59&gt;0,'Sch D2 Urban'!F59&lt;1),"Fail","Pass")</f>
        <v>Pass</v>
      </c>
      <c r="C57" t="str">
        <f>IF(AND('Sch D2 Urban'!F59&gt;0,'Sch D2 Urban'!G59&lt;1),"Fail","Pass")</f>
        <v>Pass</v>
      </c>
    </row>
    <row r="58" spans="1:3" x14ac:dyDescent="0.25">
      <c r="A58">
        <v>57</v>
      </c>
      <c r="B58" t="str">
        <f>IF(AND('Sch D2 Urban'!G60&gt;0,'Sch D2 Urban'!F60&lt;1),"Fail","Pass")</f>
        <v>Pass</v>
      </c>
      <c r="C58" t="str">
        <f>IF(AND('Sch D2 Urban'!F60&gt;0,'Sch D2 Urban'!G60&lt;1),"Fail","Pass")</f>
        <v>Pass</v>
      </c>
    </row>
    <row r="59" spans="1:3" x14ac:dyDescent="0.25">
      <c r="A59">
        <v>58</v>
      </c>
      <c r="B59" t="str">
        <f>IF(AND('Sch D2 Urban'!G61&gt;0,'Sch D2 Urban'!F61&lt;1),"Fail","Pass")</f>
        <v>Pass</v>
      </c>
      <c r="C59" t="str">
        <f>IF(AND('Sch D2 Urban'!F61&gt;0,'Sch D2 Urban'!G61&lt;1),"Fail","Pass")</f>
        <v>Pass</v>
      </c>
    </row>
    <row r="60" spans="1:3" x14ac:dyDescent="0.25">
      <c r="A60">
        <v>59</v>
      </c>
      <c r="B60" t="str">
        <f>IF(AND('Sch D2 Urban'!G62&gt;0,'Sch D2 Urban'!F62&lt;1),"Fail","Pass")</f>
        <v>Pass</v>
      </c>
      <c r="C60" t="str">
        <f>IF(AND('Sch D2 Urban'!F62&gt;0,'Sch D2 Urban'!G62&lt;1),"Fail","Pass")</f>
        <v>Pass</v>
      </c>
    </row>
    <row r="61" spans="1:3" x14ac:dyDescent="0.25">
      <c r="A61">
        <v>60</v>
      </c>
      <c r="B61" t="str">
        <f>IF(AND('Sch D2 Urban'!G63&gt;0,'Sch D2 Urban'!F63&lt;1),"Fail","Pass")</f>
        <v>Pass</v>
      </c>
      <c r="C61" t="str">
        <f>IF(AND('Sch D2 Urban'!F63&gt;0,'Sch D2 Urban'!G63&lt;1),"Fail","Pass")</f>
        <v>Pass</v>
      </c>
    </row>
    <row r="62" spans="1:3" x14ac:dyDescent="0.25">
      <c r="A62">
        <v>61</v>
      </c>
      <c r="B62" t="str">
        <f>IF(AND('Sch D2 Urban'!G64&gt;0,'Sch D2 Urban'!F64&lt;1),"Fail","Pass")</f>
        <v>Pass</v>
      </c>
      <c r="C62" t="str">
        <f>IF(AND('Sch D2 Urban'!F64&gt;0,'Sch D2 Urban'!G64&lt;1),"Fail","Pass")</f>
        <v>Pass</v>
      </c>
    </row>
    <row r="63" spans="1:3" x14ac:dyDescent="0.25">
      <c r="A63">
        <v>62</v>
      </c>
      <c r="B63" t="str">
        <f>IF(AND('Sch D2 Urban'!G65&gt;0,'Sch D2 Urban'!F65&lt;1),"Fail","Pass")</f>
        <v>Pass</v>
      </c>
      <c r="C63" t="str">
        <f>IF(AND('Sch D2 Urban'!F65&gt;0,'Sch D2 Urban'!G65&lt;1),"Fail","Pass")</f>
        <v>Pass</v>
      </c>
    </row>
    <row r="64" spans="1:3" x14ac:dyDescent="0.25">
      <c r="A64">
        <v>63</v>
      </c>
      <c r="B64" t="str">
        <f>IF(AND('Sch D2 Urban'!G66&gt;0,'Sch D2 Urban'!F66&lt;1),"Fail","Pass")</f>
        <v>Pass</v>
      </c>
      <c r="C64" t="str">
        <f>IF(AND('Sch D2 Urban'!F66&gt;0,'Sch D2 Urban'!G66&lt;1),"Fail","Pass")</f>
        <v>Pass</v>
      </c>
    </row>
    <row r="65" spans="1:3" x14ac:dyDescent="0.25">
      <c r="A65">
        <v>64</v>
      </c>
      <c r="B65" t="str">
        <f>IF(AND('Sch D2 Urban'!G67&gt;0,'Sch D2 Urban'!F67&lt;1),"Fail","Pass")</f>
        <v>Pass</v>
      </c>
      <c r="C65" t="str">
        <f>IF(AND('Sch D2 Urban'!F67&gt;0,'Sch D2 Urban'!G67&lt;1),"Fail","Pass")</f>
        <v>Pass</v>
      </c>
    </row>
    <row r="66" spans="1:3" x14ac:dyDescent="0.25">
      <c r="A66">
        <v>65</v>
      </c>
      <c r="B66" t="str">
        <f>IF(AND('Sch D2 Urban'!G68&gt;0,'Sch D2 Urban'!F68&lt;1),"Fail","Pass")</f>
        <v>Pass</v>
      </c>
      <c r="C66" t="str">
        <f>IF(AND('Sch D2 Urban'!F68&gt;0,'Sch D2 Urban'!G68&lt;1),"Fail","Pass")</f>
        <v>Pass</v>
      </c>
    </row>
    <row r="67" spans="1:3" x14ac:dyDescent="0.25">
      <c r="A67">
        <v>66</v>
      </c>
      <c r="B67" t="str">
        <f>IF(AND('Sch D2 Urban'!G69&gt;0,'Sch D2 Urban'!F69&lt;1),"Fail","Pass")</f>
        <v>Pass</v>
      </c>
      <c r="C67" t="str">
        <f>IF(AND('Sch D2 Urban'!F69&gt;0,'Sch D2 Urban'!G69&lt;1),"Fail","Pass")</f>
        <v>Pass</v>
      </c>
    </row>
    <row r="68" spans="1:3" x14ac:dyDescent="0.25">
      <c r="A68">
        <v>67</v>
      </c>
      <c r="B68" t="str">
        <f>IF(AND('Sch D2 Urban'!G70&gt;0,'Sch D2 Urban'!F70&lt;1),"Fail","Pass")</f>
        <v>Pass</v>
      </c>
      <c r="C68" t="str">
        <f>IF(AND('Sch D2 Urban'!F70&gt;0,'Sch D2 Urban'!G70&lt;1),"Fail","Pass")</f>
        <v>Pass</v>
      </c>
    </row>
    <row r="69" spans="1:3" x14ac:dyDescent="0.25">
      <c r="A69">
        <v>68</v>
      </c>
      <c r="B69" t="str">
        <f>IF(AND('Sch D2 Urban'!G71&gt;0,'Sch D2 Urban'!F71&lt;1),"Fail","Pass")</f>
        <v>Pass</v>
      </c>
      <c r="C69" t="str">
        <f>IF(AND('Sch D2 Urban'!F71&gt;0,'Sch D2 Urban'!G71&lt;1),"Fail","Pass")</f>
        <v>Pass</v>
      </c>
    </row>
    <row r="70" spans="1:3" x14ac:dyDescent="0.25">
      <c r="A70">
        <v>69</v>
      </c>
      <c r="B70" t="str">
        <f>IF(AND('Sch D2 Urban'!G72&gt;0,'Sch D2 Urban'!F72&lt;1),"Fail","Pass")</f>
        <v>Pass</v>
      </c>
      <c r="C70" t="str">
        <f>IF(AND('Sch D2 Urban'!F72&gt;0,'Sch D2 Urban'!G72&lt;1),"Fail","Pass")</f>
        <v>Pass</v>
      </c>
    </row>
    <row r="71" spans="1:3" x14ac:dyDescent="0.25">
      <c r="A71">
        <v>70</v>
      </c>
      <c r="B71" t="str">
        <f>IF(AND('Sch D2 Urban'!G73&gt;0,'Sch D2 Urban'!F73&lt;1),"Fail","Pass")</f>
        <v>Pass</v>
      </c>
      <c r="C71" t="str">
        <f>IF(AND('Sch D2 Urban'!F73&gt;0,'Sch D2 Urban'!G73&lt;1),"Fail","Pass")</f>
        <v>Pass</v>
      </c>
    </row>
    <row r="72" spans="1:3" x14ac:dyDescent="0.25">
      <c r="A72">
        <v>71</v>
      </c>
      <c r="B72" t="str">
        <f>IF(AND('Sch D2 Urban'!G74&gt;0,'Sch D2 Urban'!F74&lt;1),"Fail","Pass")</f>
        <v>Pass</v>
      </c>
      <c r="C72" t="str">
        <f>IF(AND('Sch D2 Urban'!F74&gt;0,'Sch D2 Urban'!G74&lt;1),"Fail","Pass")</f>
        <v>Pass</v>
      </c>
    </row>
    <row r="73" spans="1:3" x14ac:dyDescent="0.25">
      <c r="A73">
        <v>72</v>
      </c>
      <c r="B73" t="str">
        <f>IF(AND('Sch D2 Urban'!G75&gt;0,'Sch D2 Urban'!F75&lt;1),"Fail","Pass")</f>
        <v>Pass</v>
      </c>
      <c r="C73" t="str">
        <f>IF(AND('Sch D2 Urban'!F75&gt;0,'Sch D2 Urban'!G75&lt;1),"Fail","Pass")</f>
        <v>Pass</v>
      </c>
    </row>
    <row r="74" spans="1:3" x14ac:dyDescent="0.25">
      <c r="A74">
        <v>73</v>
      </c>
      <c r="B74" t="str">
        <f>IF(AND('Sch D2 Urban'!G76&gt;0,'Sch D2 Urban'!F76&lt;1),"Fail","Pass")</f>
        <v>Pass</v>
      </c>
      <c r="C74" t="str">
        <f>IF(AND('Sch D2 Urban'!F76&gt;0,'Sch D2 Urban'!G76&lt;1),"Fail","Pass")</f>
        <v>Pass</v>
      </c>
    </row>
    <row r="75" spans="1:3" x14ac:dyDescent="0.25">
      <c r="A75">
        <v>74</v>
      </c>
      <c r="B75" t="str">
        <f>IF(AND('Sch D2 Urban'!G77&gt;0,'Sch D2 Urban'!F77&lt;1),"Fail","Pass")</f>
        <v>Pass</v>
      </c>
      <c r="C75" t="str">
        <f>IF(AND('Sch D2 Urban'!F77&gt;0,'Sch D2 Urban'!G77&lt;1),"Fail","Pass")</f>
        <v>Pass</v>
      </c>
    </row>
    <row r="76" spans="1:3" x14ac:dyDescent="0.25">
      <c r="A76">
        <v>75</v>
      </c>
      <c r="B76" t="str">
        <f>IF(AND('Sch D2 Urban'!G78&gt;0,'Sch D2 Urban'!F78&lt;1),"Fail","Pass")</f>
        <v>Pass</v>
      </c>
      <c r="C76" t="str">
        <f>IF(AND('Sch D2 Urban'!F78&gt;0,'Sch D2 Urban'!G78&lt;1),"Fail","Pass")</f>
        <v>Pass</v>
      </c>
    </row>
    <row r="77" spans="1:3" x14ac:dyDescent="0.25">
      <c r="A77">
        <v>76</v>
      </c>
      <c r="B77" t="str">
        <f>IF(AND('Sch D2 Urban'!G79&gt;0,'Sch D2 Urban'!F79&lt;1),"Fail","Pass")</f>
        <v>Pass</v>
      </c>
      <c r="C77" t="str">
        <f>IF(AND('Sch D2 Urban'!F79&gt;0,'Sch D2 Urban'!G79&lt;1),"Fail","Pass")</f>
        <v>Pass</v>
      </c>
    </row>
    <row r="78" spans="1:3" x14ac:dyDescent="0.25">
      <c r="A78">
        <v>77</v>
      </c>
      <c r="B78" t="str">
        <f>IF(AND('Sch D2 Urban'!G80&gt;0,'Sch D2 Urban'!F80&lt;1),"Fail","Pass")</f>
        <v>Pass</v>
      </c>
      <c r="C78" t="str">
        <f>IF(AND('Sch D2 Urban'!F80&gt;0,'Sch D2 Urban'!G80&lt;1),"Fail","Pass")</f>
        <v>Pass</v>
      </c>
    </row>
    <row r="79" spans="1:3" x14ac:dyDescent="0.25">
      <c r="A79">
        <v>78</v>
      </c>
      <c r="B79" t="str">
        <f>IF(AND('Sch D2 Urban'!G81&gt;0,'Sch D2 Urban'!F81&lt;1),"Fail","Pass")</f>
        <v>Pass</v>
      </c>
      <c r="C79" t="str">
        <f>IF(AND('Sch D2 Urban'!F81&gt;0,'Sch D2 Urban'!G81&lt;1),"Fail","Pass")</f>
        <v>Pass</v>
      </c>
    </row>
    <row r="80" spans="1:3" x14ac:dyDescent="0.25">
      <c r="A80">
        <v>79</v>
      </c>
      <c r="B80" t="str">
        <f>IF(AND('Sch D2 Urban'!G82&gt;0,'Sch D2 Urban'!F82&lt;1),"Fail","Pass")</f>
        <v>Pass</v>
      </c>
      <c r="C80" t="str">
        <f>IF(AND('Sch D2 Urban'!F82&gt;0,'Sch D2 Urban'!G82&lt;1),"Fail","Pass")</f>
        <v>Pass</v>
      </c>
    </row>
    <row r="81" spans="1:3" x14ac:dyDescent="0.25">
      <c r="A81">
        <v>80</v>
      </c>
      <c r="B81" t="str">
        <f>IF(AND('Sch D2 Urban'!G83&gt;0,'Sch D2 Urban'!F83&lt;1),"Fail","Pass")</f>
        <v>Pass</v>
      </c>
      <c r="C81" t="str">
        <f>IF(AND('Sch D2 Urban'!F83&gt;0,'Sch D2 Urban'!G83&lt;1),"Fail","Pass")</f>
        <v>Pass</v>
      </c>
    </row>
    <row r="82" spans="1:3" x14ac:dyDescent="0.25">
      <c r="A82">
        <v>81</v>
      </c>
      <c r="B82" t="str">
        <f>IF(AND('Sch D2 Urban'!G84&gt;0,'Sch D2 Urban'!F84&lt;1),"Fail","Pass")</f>
        <v>Pass</v>
      </c>
      <c r="C82" t="str">
        <f>IF(AND('Sch D2 Urban'!F84&gt;0,'Sch D2 Urban'!G84&lt;1),"Fail","Pass")</f>
        <v>Pass</v>
      </c>
    </row>
    <row r="83" spans="1:3" x14ac:dyDescent="0.25">
      <c r="A83">
        <v>82</v>
      </c>
      <c r="B83" t="str">
        <f>IF(AND('Sch D2 Urban'!G85&gt;0,'Sch D2 Urban'!F85&lt;1),"Fail","Pass")</f>
        <v>Pass</v>
      </c>
      <c r="C83" t="str">
        <f>IF(AND('Sch D2 Urban'!F85&gt;0,'Sch D2 Urban'!G85&lt;1),"Fail","Pass")</f>
        <v>Pass</v>
      </c>
    </row>
    <row r="84" spans="1:3" x14ac:dyDescent="0.25">
      <c r="A84">
        <v>83</v>
      </c>
      <c r="B84" t="str">
        <f>IF(AND('Sch D2 Urban'!G86&gt;0,'Sch D2 Urban'!F86&lt;1),"Fail","Pass")</f>
        <v>Pass</v>
      </c>
      <c r="C84" t="str">
        <f>IF(AND('Sch D2 Urban'!F86&gt;0,'Sch D2 Urban'!G86&lt;1),"Fail","Pass")</f>
        <v>Pass</v>
      </c>
    </row>
    <row r="85" spans="1:3" x14ac:dyDescent="0.25">
      <c r="A85">
        <v>84</v>
      </c>
      <c r="B85" t="str">
        <f>IF(AND('Sch D2 Urban'!G87&gt;0,'Sch D2 Urban'!F87&lt;1),"Fail","Pass")</f>
        <v>Pass</v>
      </c>
      <c r="C85" t="str">
        <f>IF(AND('Sch D2 Urban'!F87&gt;0,'Sch D2 Urban'!G87&lt;1),"Fail","Pass")</f>
        <v>Pass</v>
      </c>
    </row>
    <row r="86" spans="1:3" x14ac:dyDescent="0.25">
      <c r="A86">
        <v>85</v>
      </c>
      <c r="B86" t="str">
        <f>IF(AND('Sch D2 Urban'!G88&gt;0,'Sch D2 Urban'!F88&lt;1),"Fail","Pass")</f>
        <v>Pass</v>
      </c>
      <c r="C86" t="str">
        <f>IF(AND('Sch D2 Urban'!F88&gt;0,'Sch D2 Urban'!G88&lt;1),"Fail","Pass")</f>
        <v>Pass</v>
      </c>
    </row>
    <row r="87" spans="1:3" x14ac:dyDescent="0.25">
      <c r="A87">
        <v>86</v>
      </c>
      <c r="B87" t="str">
        <f>IF(AND('Sch D2 Urban'!G89&gt;0,'Sch D2 Urban'!F89&lt;1),"Fail","Pass")</f>
        <v>Pass</v>
      </c>
      <c r="C87" t="str">
        <f>IF(AND('Sch D2 Urban'!F89&gt;0,'Sch D2 Urban'!G89&lt;1),"Fail","Pass")</f>
        <v>Pass</v>
      </c>
    </row>
    <row r="88" spans="1:3" x14ac:dyDescent="0.25">
      <c r="A88">
        <v>87</v>
      </c>
      <c r="B88" t="str">
        <f>IF(AND('Sch D2 Urban'!G90&gt;0,'Sch D2 Urban'!F90&lt;1),"Fail","Pass")</f>
        <v>Pass</v>
      </c>
      <c r="C88" t="str">
        <f>IF(AND('Sch D2 Urban'!F90&gt;0,'Sch D2 Urban'!G90&lt;1),"Fail","Pass")</f>
        <v>Pass</v>
      </c>
    </row>
    <row r="89" spans="1:3" x14ac:dyDescent="0.25">
      <c r="A89">
        <v>88</v>
      </c>
      <c r="B89" t="str">
        <f>IF(AND('Sch D2 Urban'!G91&gt;0,'Sch D2 Urban'!F91&lt;1),"Fail","Pass")</f>
        <v>Pass</v>
      </c>
      <c r="C89" t="str">
        <f>IF(AND('Sch D2 Urban'!F91&gt;0,'Sch D2 Urban'!G91&lt;1),"Fail","Pass")</f>
        <v>Pass</v>
      </c>
    </row>
    <row r="90" spans="1:3" x14ac:dyDescent="0.25">
      <c r="A90">
        <v>89</v>
      </c>
      <c r="B90" t="str">
        <f>IF(AND('Sch D2 Urban'!G92&gt;0,'Sch D2 Urban'!F92&lt;1),"Fail","Pass")</f>
        <v>Pass</v>
      </c>
      <c r="C90" t="str">
        <f>IF(AND('Sch D2 Urban'!F92&gt;0,'Sch D2 Urban'!G92&lt;1),"Fail","Pass")</f>
        <v>Pass</v>
      </c>
    </row>
    <row r="91" spans="1:3" x14ac:dyDescent="0.25">
      <c r="A91">
        <v>90</v>
      </c>
      <c r="B91" t="str">
        <f>IF(AND('Sch D2 Urban'!G93&gt;0,'Sch D2 Urban'!F93&lt;1),"Fail","Pass")</f>
        <v>Pass</v>
      </c>
      <c r="C91" t="str">
        <f>IF(AND('Sch D2 Urban'!F93&gt;0,'Sch D2 Urban'!G93&lt;1),"Fail","Pass")</f>
        <v>Pass</v>
      </c>
    </row>
    <row r="92" spans="1:3" x14ac:dyDescent="0.25">
      <c r="A92">
        <v>91</v>
      </c>
      <c r="B92" t="str">
        <f>IF(AND('Sch D2 Urban'!G94&gt;0,'Sch D2 Urban'!F94&lt;1),"Fail","Pass")</f>
        <v>Pass</v>
      </c>
      <c r="C92" t="str">
        <f>IF(AND('Sch D2 Urban'!F94&gt;0,'Sch D2 Urban'!G94&lt;1),"Fail","Pass")</f>
        <v>Pass</v>
      </c>
    </row>
    <row r="93" spans="1:3" x14ac:dyDescent="0.25">
      <c r="A93">
        <v>92</v>
      </c>
      <c r="B93" t="str">
        <f>IF(AND('Sch D2 Urban'!G95&gt;0,'Sch D2 Urban'!F95&lt;1),"Fail","Pass")</f>
        <v>Pass</v>
      </c>
      <c r="C93" t="str">
        <f>IF(AND('Sch D2 Urban'!F95&gt;0,'Sch D2 Urban'!G95&lt;1),"Fail","Pass")</f>
        <v>Pass</v>
      </c>
    </row>
    <row r="94" spans="1:3" x14ac:dyDescent="0.25">
      <c r="A94">
        <v>93</v>
      </c>
      <c r="B94" t="str">
        <f>IF(AND('Sch D2 Urban'!G96&gt;0,'Sch D2 Urban'!F96&lt;1),"Fail","Pass")</f>
        <v>Pass</v>
      </c>
      <c r="C94" t="str">
        <f>IF(AND('Sch D2 Urban'!F96&gt;0,'Sch D2 Urban'!G96&lt;1),"Fail","Pass")</f>
        <v>Pass</v>
      </c>
    </row>
    <row r="95" spans="1:3" x14ac:dyDescent="0.25">
      <c r="A95">
        <v>94</v>
      </c>
      <c r="B95" t="str">
        <f>IF(AND('Sch D2 Urban'!G97&gt;0,'Sch D2 Urban'!F97&lt;1),"Fail","Pass")</f>
        <v>Pass</v>
      </c>
      <c r="C95" t="str">
        <f>IF(AND('Sch D2 Urban'!F97&gt;0,'Sch D2 Urban'!G97&lt;1),"Fail","Pass")</f>
        <v>Pass</v>
      </c>
    </row>
    <row r="96" spans="1:3" x14ac:dyDescent="0.25">
      <c r="A96">
        <v>95</v>
      </c>
      <c r="B96" t="str">
        <f>IF(AND('Sch D2 Urban'!G98&gt;0,'Sch D2 Urban'!F98&lt;1),"Fail","Pass")</f>
        <v>Pass</v>
      </c>
      <c r="C96" t="str">
        <f>IF(AND('Sch D2 Urban'!F98&gt;0,'Sch D2 Urban'!G98&lt;1),"Fail","Pass")</f>
        <v>Pass</v>
      </c>
    </row>
    <row r="97" spans="1:3" x14ac:dyDescent="0.25">
      <c r="A97">
        <v>96</v>
      </c>
      <c r="B97" t="str">
        <f>IF(AND('Sch D2 Urban'!G99&gt;0,'Sch D2 Urban'!F99&lt;1),"Fail","Pass")</f>
        <v>Pass</v>
      </c>
      <c r="C97" t="str">
        <f>IF(AND('Sch D2 Urban'!F99&gt;0,'Sch D2 Urban'!G99&lt;1),"Fail","Pass")</f>
        <v>Pass</v>
      </c>
    </row>
    <row r="98" spans="1:3" x14ac:dyDescent="0.25">
      <c r="A98">
        <v>97</v>
      </c>
      <c r="B98" t="str">
        <f>IF(AND('Sch D2 Urban'!G100&gt;0,'Sch D2 Urban'!F100&lt;1),"Fail","Pass")</f>
        <v>Pass</v>
      </c>
      <c r="C98" t="str">
        <f>IF(AND('Sch D2 Urban'!F100&gt;0,'Sch D2 Urban'!G100&lt;1),"Fail","Pass")</f>
        <v>Pass</v>
      </c>
    </row>
    <row r="99" spans="1:3" x14ac:dyDescent="0.25">
      <c r="A99">
        <v>98</v>
      </c>
      <c r="B99" t="str">
        <f>IF(AND('Sch D2 Urban'!G101&gt;0,'Sch D2 Urban'!F101&lt;1),"Fail","Pass")</f>
        <v>Pass</v>
      </c>
      <c r="C99" t="str">
        <f>IF(AND('Sch D2 Urban'!F101&gt;0,'Sch D2 Urban'!G101&lt;1),"Fail","Pass")</f>
        <v>Pass</v>
      </c>
    </row>
    <row r="100" spans="1:3" x14ac:dyDescent="0.25">
      <c r="A100">
        <v>99</v>
      </c>
      <c r="B100" t="str">
        <f>IF(AND('Sch D2 Urban'!G102&gt;0,'Sch D2 Urban'!F102&lt;1),"Fail","Pass")</f>
        <v>Pass</v>
      </c>
      <c r="C100" t="str">
        <f>IF(AND('Sch D2 Urban'!F102&gt;0,'Sch D2 Urban'!G102&lt;1),"Fail","Pass")</f>
        <v>Pass</v>
      </c>
    </row>
    <row r="101" spans="1:3" x14ac:dyDescent="0.25">
      <c r="A101">
        <v>100</v>
      </c>
      <c r="B101" t="str">
        <f>IF(AND('Sch D2 Urban'!G103&gt;0,'Sch D2 Urban'!F103&lt;1),"Fail","Pass")</f>
        <v>Pass</v>
      </c>
      <c r="C101" t="str">
        <f>IF(AND('Sch D2 Urban'!F103&gt;0,'Sch D2 Urban'!G103&lt;1),"Fail","Pass")</f>
        <v>Pass</v>
      </c>
    </row>
    <row r="102" spans="1:3" x14ac:dyDescent="0.25">
      <c r="A102">
        <v>101</v>
      </c>
      <c r="B102" t="str">
        <f>IF(AND('Sch D2 Urban'!G104&gt;0,'Sch D2 Urban'!F104&lt;1),"Fail","Pass")</f>
        <v>Pass</v>
      </c>
      <c r="C102" t="str">
        <f>IF(AND('Sch D2 Urban'!F104&gt;0,'Sch D2 Urban'!G104&lt;1),"Fail","Pass")</f>
        <v>Pass</v>
      </c>
    </row>
    <row r="103" spans="1:3" x14ac:dyDescent="0.25">
      <c r="A103">
        <v>102</v>
      </c>
      <c r="B103" t="str">
        <f>IF(AND('Sch D2 Urban'!G105&gt;0,'Sch D2 Urban'!F105&lt;1),"Fail","Pass")</f>
        <v>Pass</v>
      </c>
      <c r="C103" t="str">
        <f>IF(AND('Sch D2 Urban'!F105&gt;0,'Sch D2 Urban'!G105&lt;1),"Fail","Pass")</f>
        <v>Pass</v>
      </c>
    </row>
    <row r="104" spans="1:3" x14ac:dyDescent="0.25">
      <c r="A104">
        <v>103</v>
      </c>
      <c r="B104" t="str">
        <f>IF(AND('Sch D2 Urban'!G106&gt;0,'Sch D2 Urban'!F106&lt;1),"Fail","Pass")</f>
        <v>Pass</v>
      </c>
      <c r="C104" t="str">
        <f>IF(AND('Sch D2 Urban'!F106&gt;0,'Sch D2 Urban'!G106&lt;1),"Fail","Pass")</f>
        <v>Pass</v>
      </c>
    </row>
    <row r="105" spans="1:3" x14ac:dyDescent="0.25">
      <c r="A105">
        <v>104</v>
      </c>
      <c r="B105" t="str">
        <f>IF(AND('Sch D2 Urban'!G107&gt;0,'Sch D2 Urban'!F107&lt;1),"Fail","Pass")</f>
        <v>Pass</v>
      </c>
      <c r="C105" t="str">
        <f>IF(AND('Sch D2 Urban'!F107&gt;0,'Sch D2 Urban'!G107&lt;1),"Fail","Pass")</f>
        <v>Pass</v>
      </c>
    </row>
    <row r="106" spans="1:3" x14ac:dyDescent="0.25">
      <c r="A106">
        <v>105</v>
      </c>
      <c r="B106" t="str">
        <f>IF(AND('Sch D2 Urban'!G108&gt;0,'Sch D2 Urban'!F108&lt;1),"Fail","Pass")</f>
        <v>Pass</v>
      </c>
      <c r="C106" t="str">
        <f>IF(AND('Sch D2 Urban'!F108&gt;0,'Sch D2 Urban'!G108&lt;1),"Fail","Pass")</f>
        <v>Pass</v>
      </c>
    </row>
    <row r="107" spans="1:3" x14ac:dyDescent="0.25">
      <c r="A107">
        <v>106</v>
      </c>
      <c r="B107" t="str">
        <f>IF(AND('Sch D2 Urban'!G109&gt;0,'Sch D2 Urban'!F109&lt;1),"Fail","Pass")</f>
        <v>Pass</v>
      </c>
      <c r="C107" t="str">
        <f>IF(AND('Sch D2 Urban'!F109&gt;0,'Sch D2 Urban'!G109&lt;1),"Fail","Pass")</f>
        <v>Pass</v>
      </c>
    </row>
    <row r="108" spans="1:3" x14ac:dyDescent="0.25">
      <c r="A108">
        <v>107</v>
      </c>
      <c r="B108" t="str">
        <f>IF(AND('Sch D2 Urban'!G110&gt;0,'Sch D2 Urban'!F110&lt;1),"Fail","Pass")</f>
        <v>Pass</v>
      </c>
      <c r="C108" t="str">
        <f>IF(AND('Sch D2 Urban'!F110&gt;0,'Sch D2 Urban'!G110&lt;1),"Fail","Pass")</f>
        <v>Pass</v>
      </c>
    </row>
    <row r="109" spans="1:3" x14ac:dyDescent="0.25">
      <c r="A109">
        <v>108</v>
      </c>
      <c r="B109" t="str">
        <f>IF(AND('Sch D2 Urban'!G111&gt;0,'Sch D2 Urban'!F111&lt;1),"Fail","Pass")</f>
        <v>Pass</v>
      </c>
      <c r="C109" t="str">
        <f>IF(AND('Sch D2 Urban'!F111&gt;0,'Sch D2 Urban'!G111&lt;1),"Fail","Pass")</f>
        <v>Pass</v>
      </c>
    </row>
    <row r="110" spans="1:3" x14ac:dyDescent="0.25">
      <c r="A110">
        <v>109</v>
      </c>
      <c r="B110" t="str">
        <f>IF(AND('Sch D2 Urban'!G112&gt;0,'Sch D2 Urban'!F112&lt;1),"Fail","Pass")</f>
        <v>Pass</v>
      </c>
      <c r="C110" t="str">
        <f>IF(AND('Sch D2 Urban'!F112&gt;0,'Sch D2 Urban'!G112&lt;1),"Fail","Pass")</f>
        <v>Pass</v>
      </c>
    </row>
    <row r="111" spans="1:3" x14ac:dyDescent="0.25">
      <c r="A111">
        <v>110</v>
      </c>
      <c r="B111" t="str">
        <f>IF(AND('Sch D2 Urban'!G113&gt;0,'Sch D2 Urban'!F113&lt;1),"Fail","Pass")</f>
        <v>Pass</v>
      </c>
      <c r="C111" t="str">
        <f>IF(AND('Sch D2 Urban'!F113&gt;0,'Sch D2 Urban'!G113&lt;1),"Fail","Pass")</f>
        <v>Pass</v>
      </c>
    </row>
    <row r="112" spans="1:3" x14ac:dyDescent="0.25">
      <c r="A112">
        <v>111</v>
      </c>
      <c r="B112" t="str">
        <f>IF(AND('Sch D2 Urban'!G114&gt;0,'Sch D2 Urban'!F114&lt;1),"Fail","Pass")</f>
        <v>Pass</v>
      </c>
      <c r="C112" t="str">
        <f>IF(AND('Sch D2 Urban'!F114&gt;0,'Sch D2 Urban'!G114&lt;1),"Fail","Pass")</f>
        <v>Pass</v>
      </c>
    </row>
    <row r="113" spans="1:3" x14ac:dyDescent="0.25">
      <c r="A113">
        <v>112</v>
      </c>
      <c r="B113" t="str">
        <f>IF(AND('Sch D2 Urban'!G115&gt;0,'Sch D2 Urban'!F115&lt;1),"Fail","Pass")</f>
        <v>Pass</v>
      </c>
      <c r="C113" t="str">
        <f>IF(AND('Sch D2 Urban'!F115&gt;0,'Sch D2 Urban'!G115&lt;1),"Fail","Pass")</f>
        <v>Pass</v>
      </c>
    </row>
    <row r="114" spans="1:3" x14ac:dyDescent="0.25">
      <c r="A114">
        <v>113</v>
      </c>
      <c r="B114" t="str">
        <f>IF(AND('Sch D2 Urban'!G116&gt;0,'Sch D2 Urban'!F116&lt;1),"Fail","Pass")</f>
        <v>Pass</v>
      </c>
      <c r="C114" t="str">
        <f>IF(AND('Sch D2 Urban'!F116&gt;0,'Sch D2 Urban'!G116&lt;1),"Fail","Pass")</f>
        <v>Pass</v>
      </c>
    </row>
    <row r="115" spans="1:3" x14ac:dyDescent="0.25">
      <c r="A115">
        <v>114</v>
      </c>
      <c r="B115" t="str">
        <f>IF(AND('Sch D2 Urban'!G117&gt;0,'Sch D2 Urban'!F117&lt;1),"Fail","Pass")</f>
        <v>Pass</v>
      </c>
      <c r="C115" t="str">
        <f>IF(AND('Sch D2 Urban'!F117&gt;0,'Sch D2 Urban'!G117&lt;1),"Fail","Pass")</f>
        <v>Pass</v>
      </c>
    </row>
    <row r="116" spans="1:3" x14ac:dyDescent="0.25">
      <c r="A116">
        <v>115</v>
      </c>
      <c r="B116" t="str">
        <f>IF(AND('Sch D2 Urban'!G118&gt;0,'Sch D2 Urban'!F118&lt;1),"Fail","Pass")</f>
        <v>Pass</v>
      </c>
      <c r="C116" t="str">
        <f>IF(AND('Sch D2 Urban'!F118&gt;0,'Sch D2 Urban'!G118&lt;1),"Fail","Pass")</f>
        <v>Pass</v>
      </c>
    </row>
    <row r="117" spans="1:3" x14ac:dyDescent="0.25">
      <c r="A117">
        <v>116</v>
      </c>
      <c r="B117" t="str">
        <f>IF(AND('Sch D2 Urban'!G119&gt;0,'Sch D2 Urban'!F119&lt;1),"Fail","Pass")</f>
        <v>Pass</v>
      </c>
      <c r="C117" t="str">
        <f>IF(AND('Sch D2 Urban'!F119&gt;0,'Sch D2 Urban'!G119&lt;1),"Fail","Pass")</f>
        <v>Pass</v>
      </c>
    </row>
    <row r="118" spans="1:3" x14ac:dyDescent="0.25">
      <c r="A118">
        <v>117</v>
      </c>
      <c r="B118" t="str">
        <f>IF(AND('Sch D2 Urban'!G120&gt;0,'Sch D2 Urban'!F120&lt;1),"Fail","Pass")</f>
        <v>Pass</v>
      </c>
      <c r="C118" t="str">
        <f>IF(AND('Sch D2 Urban'!F120&gt;0,'Sch D2 Urban'!G120&lt;1),"Fail","Pass")</f>
        <v>Pass</v>
      </c>
    </row>
    <row r="119" spans="1:3" x14ac:dyDescent="0.25">
      <c r="A119">
        <v>118</v>
      </c>
      <c r="B119" t="str">
        <f>IF(AND('Sch D2 Urban'!G121&gt;0,'Sch D2 Urban'!F121&lt;1),"Fail","Pass")</f>
        <v>Pass</v>
      </c>
      <c r="C119" t="str">
        <f>IF(AND('Sch D2 Urban'!F121&gt;0,'Sch D2 Urban'!G121&lt;1),"Fail","Pass")</f>
        <v>Pass</v>
      </c>
    </row>
    <row r="120" spans="1:3" x14ac:dyDescent="0.25">
      <c r="A120">
        <v>119</v>
      </c>
      <c r="B120" t="str">
        <f>IF(AND('Sch D2 Urban'!G122&gt;0,'Sch D2 Urban'!F122&lt;1),"Fail","Pass")</f>
        <v>Pass</v>
      </c>
      <c r="C120" t="str">
        <f>IF(AND('Sch D2 Urban'!F122&gt;0,'Sch D2 Urban'!G122&lt;1),"Fail","Pass")</f>
        <v>Pass</v>
      </c>
    </row>
    <row r="121" spans="1:3" x14ac:dyDescent="0.25">
      <c r="A121">
        <v>120</v>
      </c>
      <c r="B121" t="str">
        <f>IF(AND('Sch D2 Urban'!G123&gt;0,'Sch D2 Urban'!F123&lt;1),"Fail","Pass")</f>
        <v>Pass</v>
      </c>
      <c r="C121" t="str">
        <f>IF(AND('Sch D2 Urban'!F123&gt;0,'Sch D2 Urban'!G123&lt;1),"Fail","Pass")</f>
        <v>Pass</v>
      </c>
    </row>
    <row r="122" spans="1:3" x14ac:dyDescent="0.25">
      <c r="A122">
        <v>121</v>
      </c>
      <c r="B122" t="str">
        <f>IF(AND('Sch D2 Urban'!G124&gt;0,'Sch D2 Urban'!F124&lt;1),"Fail","Pass")</f>
        <v>Pass</v>
      </c>
      <c r="C122" t="str">
        <f>IF(AND('Sch D2 Urban'!F124&gt;0,'Sch D2 Urban'!G124&lt;1),"Fail","Pass")</f>
        <v>Pass</v>
      </c>
    </row>
    <row r="123" spans="1:3" x14ac:dyDescent="0.25">
      <c r="A123">
        <v>122</v>
      </c>
      <c r="B123" t="str">
        <f>IF(AND('Sch D2 Urban'!G125&gt;0,'Sch D2 Urban'!F125&lt;1),"Fail","Pass")</f>
        <v>Pass</v>
      </c>
      <c r="C123" t="str">
        <f>IF(AND('Sch D2 Urban'!F125&gt;0,'Sch D2 Urban'!G125&lt;1),"Fail","Pass")</f>
        <v>Pass</v>
      </c>
    </row>
    <row r="124" spans="1:3" x14ac:dyDescent="0.25">
      <c r="A124">
        <v>123</v>
      </c>
      <c r="B124" t="str">
        <f>IF(AND('Sch D2 Urban'!G126&gt;0,'Sch D2 Urban'!F126&lt;1),"Fail","Pass")</f>
        <v>Pass</v>
      </c>
      <c r="C124" t="str">
        <f>IF(AND('Sch D2 Urban'!F126&gt;0,'Sch D2 Urban'!G126&lt;1),"Fail","Pass")</f>
        <v>Pass</v>
      </c>
    </row>
    <row r="125" spans="1:3" x14ac:dyDescent="0.25">
      <c r="A125">
        <v>124</v>
      </c>
      <c r="B125" t="str">
        <f>IF(AND('Sch D2 Urban'!G127&gt;0,'Sch D2 Urban'!F127&lt;1),"Fail","Pass")</f>
        <v>Pass</v>
      </c>
      <c r="C125" t="str">
        <f>IF(AND('Sch D2 Urban'!F127&gt;0,'Sch D2 Urban'!G127&lt;1),"Fail","Pass")</f>
        <v>Pass</v>
      </c>
    </row>
    <row r="126" spans="1:3" x14ac:dyDescent="0.25">
      <c r="A126">
        <v>125</v>
      </c>
      <c r="B126" t="str">
        <f>IF(AND('Sch D2 Urban'!G128&gt;0,'Sch D2 Urban'!F128&lt;1),"Fail","Pass")</f>
        <v>Pass</v>
      </c>
      <c r="C126" t="str">
        <f>IF(AND('Sch D2 Urban'!F128&gt;0,'Sch D2 Urban'!G128&lt;1),"Fail","Pass")</f>
        <v>Pass</v>
      </c>
    </row>
    <row r="127" spans="1:3" x14ac:dyDescent="0.25">
      <c r="A127">
        <v>126</v>
      </c>
      <c r="B127" t="str">
        <f>IF(AND('Sch D2 Urban'!G129&gt;0,'Sch D2 Urban'!F129&lt;1),"Fail","Pass")</f>
        <v>Pass</v>
      </c>
      <c r="C127" t="str">
        <f>IF(AND('Sch D2 Urban'!F129&gt;0,'Sch D2 Urban'!G129&lt;1),"Fail","Pass")</f>
        <v>Pass</v>
      </c>
    </row>
    <row r="128" spans="1:3" x14ac:dyDescent="0.25">
      <c r="A128">
        <v>127</v>
      </c>
      <c r="B128" t="str">
        <f>IF(AND('Sch D2 Urban'!G130&gt;0,'Sch D2 Urban'!F130&lt;1),"Fail","Pass")</f>
        <v>Pass</v>
      </c>
      <c r="C128" t="str">
        <f>IF(AND('Sch D2 Urban'!F130&gt;0,'Sch D2 Urban'!G130&lt;1),"Fail","Pass")</f>
        <v>Pass</v>
      </c>
    </row>
    <row r="129" spans="1:3" x14ac:dyDescent="0.25">
      <c r="A129">
        <v>128</v>
      </c>
      <c r="B129" t="str">
        <f>IF(AND('Sch D2 Urban'!G131&gt;0,'Sch D2 Urban'!F131&lt;1),"Fail","Pass")</f>
        <v>Pass</v>
      </c>
      <c r="C129" t="str">
        <f>IF(AND('Sch D2 Urban'!F131&gt;0,'Sch D2 Urban'!G131&lt;1),"Fail","Pass")</f>
        <v>Pass</v>
      </c>
    </row>
    <row r="130" spans="1:3" x14ac:dyDescent="0.25">
      <c r="A130">
        <v>129</v>
      </c>
      <c r="B130" t="str">
        <f>IF(AND('Sch D2 Urban'!G132&gt;0,'Sch D2 Urban'!F132&lt;1),"Fail","Pass")</f>
        <v>Pass</v>
      </c>
      <c r="C130" t="str">
        <f>IF(AND('Sch D2 Urban'!F132&gt;0,'Sch D2 Urban'!G132&lt;1),"Fail","Pass")</f>
        <v>Pass</v>
      </c>
    </row>
    <row r="131" spans="1:3" x14ac:dyDescent="0.25">
      <c r="A131">
        <v>130</v>
      </c>
      <c r="B131" t="str">
        <f>IF(AND('Sch D2 Urban'!G133&gt;0,'Sch D2 Urban'!F133&lt;1),"Fail","Pass")</f>
        <v>Pass</v>
      </c>
      <c r="C131" t="str">
        <f>IF(AND('Sch D2 Urban'!F133&gt;0,'Sch D2 Urban'!G133&lt;1),"Fail","Pass")</f>
        <v>Pass</v>
      </c>
    </row>
    <row r="132" spans="1:3" x14ac:dyDescent="0.25">
      <c r="A132">
        <v>131</v>
      </c>
      <c r="B132" t="str">
        <f>IF(AND('Sch D2 Urban'!G134&gt;0,'Sch D2 Urban'!F134&lt;1),"Fail","Pass")</f>
        <v>Pass</v>
      </c>
      <c r="C132" t="str">
        <f>IF(AND('Sch D2 Urban'!F134&gt;0,'Sch D2 Urban'!G134&lt;1),"Fail","Pass")</f>
        <v>Pass</v>
      </c>
    </row>
    <row r="133" spans="1:3" x14ac:dyDescent="0.25">
      <c r="A133">
        <v>132</v>
      </c>
      <c r="B133" t="str">
        <f>IF(AND('Sch D2 Urban'!G135&gt;0,'Sch D2 Urban'!F135&lt;1),"Fail","Pass")</f>
        <v>Pass</v>
      </c>
      <c r="C133" t="str">
        <f>IF(AND('Sch D2 Urban'!F135&gt;0,'Sch D2 Urban'!G135&lt;1),"Fail","Pass")</f>
        <v>Pass</v>
      </c>
    </row>
    <row r="134" spans="1:3" x14ac:dyDescent="0.25">
      <c r="A134">
        <v>133</v>
      </c>
      <c r="B134" t="str">
        <f>IF(AND('Sch D2 Urban'!G136&gt;0,'Sch D2 Urban'!F136&lt;1),"Fail","Pass")</f>
        <v>Pass</v>
      </c>
      <c r="C134" t="str">
        <f>IF(AND('Sch D2 Urban'!F136&gt;0,'Sch D2 Urban'!G136&lt;1),"Fail","Pass")</f>
        <v>Pass</v>
      </c>
    </row>
    <row r="135" spans="1:3" x14ac:dyDescent="0.25">
      <c r="A135">
        <v>134</v>
      </c>
      <c r="B135" t="str">
        <f>IF(AND('Sch D2 Urban'!G137&gt;0,'Sch D2 Urban'!F137&lt;1),"Fail","Pass")</f>
        <v>Pass</v>
      </c>
      <c r="C135" t="str">
        <f>IF(AND('Sch D2 Urban'!F137&gt;0,'Sch D2 Urban'!G137&lt;1),"Fail","Pass")</f>
        <v>Pass</v>
      </c>
    </row>
    <row r="136" spans="1:3" x14ac:dyDescent="0.25">
      <c r="A136">
        <v>135</v>
      </c>
      <c r="B136" t="str">
        <f>IF(AND('Sch D2 Urban'!G138&gt;0,'Sch D2 Urban'!F138&lt;1),"Fail","Pass")</f>
        <v>Pass</v>
      </c>
      <c r="C136" t="str">
        <f>IF(AND('Sch D2 Urban'!F138&gt;0,'Sch D2 Urban'!G138&lt;1),"Fail","Pass")</f>
        <v>Pass</v>
      </c>
    </row>
    <row r="137" spans="1:3" x14ac:dyDescent="0.25">
      <c r="A137">
        <v>136</v>
      </c>
      <c r="B137" t="str">
        <f>IF(AND('Sch D2 Urban'!G139&gt;0,'Sch D2 Urban'!F139&lt;1),"Fail","Pass")</f>
        <v>Pass</v>
      </c>
      <c r="C137" t="str">
        <f>IF(AND('Sch D2 Urban'!F139&gt;0,'Sch D2 Urban'!G139&lt;1),"Fail","Pass")</f>
        <v>Pass</v>
      </c>
    </row>
    <row r="138" spans="1:3" x14ac:dyDescent="0.25">
      <c r="A138">
        <v>137</v>
      </c>
      <c r="B138" t="str">
        <f>IF(AND('Sch D2 Urban'!G140&gt;0,'Sch D2 Urban'!F140&lt;1),"Fail","Pass")</f>
        <v>Pass</v>
      </c>
      <c r="C138" t="str">
        <f>IF(AND('Sch D2 Urban'!F140&gt;0,'Sch D2 Urban'!G140&lt;1),"Fail","Pass")</f>
        <v>Pass</v>
      </c>
    </row>
    <row r="139" spans="1:3" x14ac:dyDescent="0.25">
      <c r="A139">
        <v>138</v>
      </c>
      <c r="B139" t="str">
        <f>IF(AND('Sch D2 Urban'!G141&gt;0,'Sch D2 Urban'!F141&lt;1),"Fail","Pass")</f>
        <v>Pass</v>
      </c>
      <c r="C139" t="str">
        <f>IF(AND('Sch D2 Urban'!F141&gt;0,'Sch D2 Urban'!G141&lt;1),"Fail","Pass")</f>
        <v>Pass</v>
      </c>
    </row>
    <row r="140" spans="1:3" x14ac:dyDescent="0.25">
      <c r="A140">
        <v>139</v>
      </c>
      <c r="B140" t="str">
        <f>IF(AND('Sch D2 Urban'!G142&gt;0,'Sch D2 Urban'!F142&lt;1),"Fail","Pass")</f>
        <v>Pass</v>
      </c>
      <c r="C140" t="str">
        <f>IF(AND('Sch D2 Urban'!F142&gt;0,'Sch D2 Urban'!G142&lt;1),"Fail","Pass")</f>
        <v>Pass</v>
      </c>
    </row>
    <row r="141" spans="1:3" x14ac:dyDescent="0.25">
      <c r="A141">
        <v>140</v>
      </c>
      <c r="B141" t="str">
        <f>IF(AND('Sch D2 Urban'!G143&gt;0,'Sch D2 Urban'!F143&lt;1),"Fail","Pass")</f>
        <v>Pass</v>
      </c>
      <c r="C141" t="str">
        <f>IF(AND('Sch D2 Urban'!F143&gt;0,'Sch D2 Urban'!G143&lt;1),"Fail","Pass")</f>
        <v>Pass</v>
      </c>
    </row>
    <row r="142" spans="1:3" x14ac:dyDescent="0.25">
      <c r="A142">
        <v>141</v>
      </c>
      <c r="B142" t="str">
        <f>IF(AND('Sch D2 Urban'!G144&gt;0,'Sch D2 Urban'!F144&lt;1),"Fail","Pass")</f>
        <v>Pass</v>
      </c>
      <c r="C142" t="str">
        <f>IF(AND('Sch D2 Urban'!F144&gt;0,'Sch D2 Urban'!G144&lt;1),"Fail","Pass")</f>
        <v>Pass</v>
      </c>
    </row>
    <row r="143" spans="1:3" x14ac:dyDescent="0.25">
      <c r="A143">
        <v>142</v>
      </c>
      <c r="B143" t="str">
        <f>IF(AND('Sch D2 Urban'!G145&gt;0,'Sch D2 Urban'!F145&lt;1),"Fail","Pass")</f>
        <v>Pass</v>
      </c>
      <c r="C143" t="str">
        <f>IF(AND('Sch D2 Urban'!F145&gt;0,'Sch D2 Urban'!G145&lt;1),"Fail","Pass")</f>
        <v>Pass</v>
      </c>
    </row>
    <row r="144" spans="1:3" x14ac:dyDescent="0.25">
      <c r="A144">
        <v>143</v>
      </c>
      <c r="B144" t="str">
        <f>IF(AND('Sch D2 Urban'!G146&gt;0,'Sch D2 Urban'!F146&lt;1),"Fail","Pass")</f>
        <v>Pass</v>
      </c>
      <c r="C144" t="str">
        <f>IF(AND('Sch D2 Urban'!F146&gt;0,'Sch D2 Urban'!G146&lt;1),"Fail","Pass")</f>
        <v>Pass</v>
      </c>
    </row>
    <row r="145" spans="1:3" x14ac:dyDescent="0.25">
      <c r="A145">
        <v>144</v>
      </c>
      <c r="B145" t="str">
        <f>IF(AND('Sch D2 Urban'!G147&gt;0,'Sch D2 Urban'!F147&lt;1),"Fail","Pass")</f>
        <v>Pass</v>
      </c>
      <c r="C145" t="str">
        <f>IF(AND('Sch D2 Urban'!F147&gt;0,'Sch D2 Urban'!G147&lt;1),"Fail","Pass")</f>
        <v>Pass</v>
      </c>
    </row>
    <row r="146" spans="1:3" x14ac:dyDescent="0.25">
      <c r="A146">
        <v>145</v>
      </c>
      <c r="B146" t="str">
        <f>IF(AND('Sch D2 Urban'!G148&gt;0,'Sch D2 Urban'!F148&lt;1),"Fail","Pass")</f>
        <v>Pass</v>
      </c>
      <c r="C146" t="str">
        <f>IF(AND('Sch D2 Urban'!F148&gt;0,'Sch D2 Urban'!G148&lt;1),"Fail","Pass")</f>
        <v>Pass</v>
      </c>
    </row>
    <row r="147" spans="1:3" x14ac:dyDescent="0.25">
      <c r="A147">
        <v>146</v>
      </c>
      <c r="B147" t="str">
        <f>IF(AND('Sch D2 Urban'!G149&gt;0,'Sch D2 Urban'!F149&lt;1),"Fail","Pass")</f>
        <v>Pass</v>
      </c>
      <c r="C147" t="str">
        <f>IF(AND('Sch D2 Urban'!F149&gt;0,'Sch D2 Urban'!G149&lt;1),"Fail","Pass")</f>
        <v>Pass</v>
      </c>
    </row>
    <row r="148" spans="1:3" x14ac:dyDescent="0.25">
      <c r="A148">
        <v>147</v>
      </c>
      <c r="B148" t="str">
        <f>IF(AND('Sch D2 Urban'!G150&gt;0,'Sch D2 Urban'!F150&lt;1),"Fail","Pass")</f>
        <v>Pass</v>
      </c>
      <c r="C148" t="str">
        <f>IF(AND('Sch D2 Urban'!F150&gt;0,'Sch D2 Urban'!G150&lt;1),"Fail","Pass")</f>
        <v>Pass</v>
      </c>
    </row>
    <row r="149" spans="1:3" x14ac:dyDescent="0.25">
      <c r="A149">
        <v>148</v>
      </c>
      <c r="B149" t="str">
        <f>IF(AND('Sch D2 Urban'!G151&gt;0,'Sch D2 Urban'!F151&lt;1),"Fail","Pass")</f>
        <v>Pass</v>
      </c>
      <c r="C149" t="str">
        <f>IF(AND('Sch D2 Urban'!F151&gt;0,'Sch D2 Urban'!G151&lt;1),"Fail","Pass")</f>
        <v>Pass</v>
      </c>
    </row>
    <row r="150" spans="1:3" x14ac:dyDescent="0.25">
      <c r="A150">
        <v>149</v>
      </c>
      <c r="B150" t="str">
        <f>IF(AND('Sch D2 Urban'!G152&gt;0,'Sch D2 Urban'!F152&lt;1),"Fail","Pass")</f>
        <v>Pass</v>
      </c>
      <c r="C150" t="str">
        <f>IF(AND('Sch D2 Urban'!F152&gt;0,'Sch D2 Urban'!G152&lt;1),"Fail","Pass")</f>
        <v>Pass</v>
      </c>
    </row>
    <row r="151" spans="1:3" x14ac:dyDescent="0.25">
      <c r="A151">
        <v>150</v>
      </c>
      <c r="B151" t="str">
        <f>IF(AND('Sch D2 Urban'!G153&gt;0,'Sch D2 Urban'!F153&lt;1),"Fail","Pass")</f>
        <v>Pass</v>
      </c>
      <c r="C151" t="str">
        <f>IF(AND('Sch D2 Urban'!F153&gt;0,'Sch D2 Urban'!G153&lt;1),"Fail","Pass")</f>
        <v>Pass</v>
      </c>
    </row>
    <row r="152" spans="1:3" x14ac:dyDescent="0.25">
      <c r="A152">
        <v>151</v>
      </c>
      <c r="B152" t="str">
        <f>IF(AND('Sch D2 Urban'!G154&gt;0,'Sch D2 Urban'!F154&lt;1),"Fail","Pass")</f>
        <v>Pass</v>
      </c>
      <c r="C152" t="str">
        <f>IF(AND('Sch D2 Urban'!F154&gt;0,'Sch D2 Urban'!G154&lt;1),"Fail","Pass")</f>
        <v>Pass</v>
      </c>
    </row>
    <row r="153" spans="1:3" x14ac:dyDescent="0.25">
      <c r="A153">
        <v>152</v>
      </c>
      <c r="B153" t="str">
        <f>IF(AND('Sch D2 Urban'!G155&gt;0,'Sch D2 Urban'!F155&lt;1),"Fail","Pass")</f>
        <v>Pass</v>
      </c>
      <c r="C153" t="str">
        <f>IF(AND('Sch D2 Urban'!F155&gt;0,'Sch D2 Urban'!G155&lt;1),"Fail","Pass")</f>
        <v>Pass</v>
      </c>
    </row>
    <row r="154" spans="1:3" x14ac:dyDescent="0.25">
      <c r="A154">
        <v>153</v>
      </c>
      <c r="B154" t="str">
        <f>IF(AND('Sch D2 Urban'!G156&gt;0,'Sch D2 Urban'!F156&lt;1),"Fail","Pass")</f>
        <v>Pass</v>
      </c>
      <c r="C154" t="str">
        <f>IF(AND('Sch D2 Urban'!F156&gt;0,'Sch D2 Urban'!G156&lt;1),"Fail","Pass")</f>
        <v>Pass</v>
      </c>
    </row>
    <row r="155" spans="1:3" x14ac:dyDescent="0.25">
      <c r="A155">
        <v>154</v>
      </c>
      <c r="B155" t="str">
        <f>IF(AND('Sch D2 Urban'!G157&gt;0,'Sch D2 Urban'!F157&lt;1),"Fail","Pass")</f>
        <v>Pass</v>
      </c>
      <c r="C155" t="str">
        <f>IF(AND('Sch D2 Urban'!F157&gt;0,'Sch D2 Urban'!G157&lt;1),"Fail","Pass")</f>
        <v>Pass</v>
      </c>
    </row>
    <row r="156" spans="1:3" x14ac:dyDescent="0.25">
      <c r="A156">
        <v>155</v>
      </c>
      <c r="B156" t="str">
        <f>IF(AND('Sch D2 Urban'!G158&gt;0,'Sch D2 Urban'!F158&lt;1),"Fail","Pass")</f>
        <v>Pass</v>
      </c>
      <c r="C156" t="str">
        <f>IF(AND('Sch D2 Urban'!F158&gt;0,'Sch D2 Urban'!G158&lt;1),"Fail","Pass")</f>
        <v>Pass</v>
      </c>
    </row>
    <row r="157" spans="1:3" x14ac:dyDescent="0.25">
      <c r="A157">
        <v>156</v>
      </c>
      <c r="B157" t="str">
        <f>IF(AND('Sch D2 Urban'!G159&gt;0,'Sch D2 Urban'!F159&lt;1),"Fail","Pass")</f>
        <v>Pass</v>
      </c>
      <c r="C157" t="str">
        <f>IF(AND('Sch D2 Urban'!F159&gt;0,'Sch D2 Urban'!G159&lt;1),"Fail","Pass")</f>
        <v>Pass</v>
      </c>
    </row>
    <row r="158" spans="1:3" x14ac:dyDescent="0.25">
      <c r="A158">
        <v>157</v>
      </c>
      <c r="B158" t="str">
        <f>IF(AND('Sch D2 Urban'!G160&gt;0,'Sch D2 Urban'!F160&lt;1),"Fail","Pass")</f>
        <v>Pass</v>
      </c>
      <c r="C158" t="str">
        <f>IF(AND('Sch D2 Urban'!F160&gt;0,'Sch D2 Urban'!G160&lt;1),"Fail","Pass")</f>
        <v>Pass</v>
      </c>
    </row>
    <row r="159" spans="1:3" x14ac:dyDescent="0.25">
      <c r="A159">
        <v>158</v>
      </c>
      <c r="B159" t="str">
        <f>IF(AND('Sch D2 Urban'!G161&gt;0,'Sch D2 Urban'!F161&lt;1),"Fail","Pass")</f>
        <v>Pass</v>
      </c>
      <c r="C159" t="str">
        <f>IF(AND('Sch D2 Urban'!F161&gt;0,'Sch D2 Urban'!G161&lt;1),"Fail","Pass")</f>
        <v>Pass</v>
      </c>
    </row>
    <row r="160" spans="1:3" x14ac:dyDescent="0.25">
      <c r="A160">
        <v>159</v>
      </c>
      <c r="B160" t="str">
        <f>IF(AND('Sch D2 Urban'!G162&gt;0,'Sch D2 Urban'!F162&lt;1),"Fail","Pass")</f>
        <v>Pass</v>
      </c>
      <c r="C160" t="str">
        <f>IF(AND('Sch D2 Urban'!F162&gt;0,'Sch D2 Urban'!G162&lt;1),"Fail","Pass")</f>
        <v>Pass</v>
      </c>
    </row>
    <row r="161" spans="1:3" x14ac:dyDescent="0.25">
      <c r="A161">
        <v>160</v>
      </c>
      <c r="B161" t="str">
        <f>IF(AND('Sch D2 Urban'!G163&gt;0,'Sch D2 Urban'!F163&lt;1),"Fail","Pass")</f>
        <v>Pass</v>
      </c>
      <c r="C161" t="str">
        <f>IF(AND('Sch D2 Urban'!F163&gt;0,'Sch D2 Urban'!G163&lt;1),"Fail","Pass")</f>
        <v>Pass</v>
      </c>
    </row>
    <row r="162" spans="1:3" x14ac:dyDescent="0.25">
      <c r="A162">
        <v>161</v>
      </c>
      <c r="B162" t="str">
        <f>IF(AND('Sch D2 Urban'!G164&gt;0,'Sch D2 Urban'!F164&lt;1),"Fail","Pass")</f>
        <v>Pass</v>
      </c>
      <c r="C162" t="str">
        <f>IF(AND('Sch D2 Urban'!F164&gt;0,'Sch D2 Urban'!G164&lt;1),"Fail","Pass")</f>
        <v>Pass</v>
      </c>
    </row>
    <row r="163" spans="1:3" x14ac:dyDescent="0.25">
      <c r="A163">
        <v>162</v>
      </c>
      <c r="B163" t="str">
        <f>IF(AND('Sch D2 Urban'!G165&gt;0,'Sch D2 Urban'!F165&lt;1),"Fail","Pass")</f>
        <v>Pass</v>
      </c>
      <c r="C163" t="str">
        <f>IF(AND('Sch D2 Urban'!F165&gt;0,'Sch D2 Urban'!G165&lt;1),"Fail","Pass")</f>
        <v>Pass</v>
      </c>
    </row>
    <row r="164" spans="1:3" x14ac:dyDescent="0.25">
      <c r="A164">
        <v>163</v>
      </c>
      <c r="B164" t="str">
        <f>IF(AND('Sch D2 Urban'!G166&gt;0,'Sch D2 Urban'!F166&lt;1),"Fail","Pass")</f>
        <v>Pass</v>
      </c>
      <c r="C164" t="str">
        <f>IF(AND('Sch D2 Urban'!F166&gt;0,'Sch D2 Urban'!G166&lt;1),"Fail","Pass")</f>
        <v>Pass</v>
      </c>
    </row>
    <row r="165" spans="1:3" x14ac:dyDescent="0.25">
      <c r="A165">
        <v>164</v>
      </c>
      <c r="B165" t="str">
        <f>IF(AND('Sch D2 Urban'!G167&gt;0,'Sch D2 Urban'!F167&lt;1),"Fail","Pass")</f>
        <v>Pass</v>
      </c>
      <c r="C165" t="str">
        <f>IF(AND('Sch D2 Urban'!F167&gt;0,'Sch D2 Urban'!G167&lt;1),"Fail","Pass")</f>
        <v>Pass</v>
      </c>
    </row>
    <row r="166" spans="1:3" x14ac:dyDescent="0.25">
      <c r="A166">
        <v>165</v>
      </c>
      <c r="B166" t="str">
        <f>IF(AND('Sch D2 Urban'!G168&gt;0,'Sch D2 Urban'!F168&lt;1),"Fail","Pass")</f>
        <v>Pass</v>
      </c>
      <c r="C166" t="str">
        <f>IF(AND('Sch D2 Urban'!F168&gt;0,'Sch D2 Urban'!G168&lt;1),"Fail","Pass")</f>
        <v>Pass</v>
      </c>
    </row>
    <row r="167" spans="1:3" x14ac:dyDescent="0.25">
      <c r="A167">
        <v>166</v>
      </c>
      <c r="B167" t="str">
        <f>IF(AND('Sch D2 Urban'!G169&gt;0,'Sch D2 Urban'!F169&lt;1),"Fail","Pass")</f>
        <v>Pass</v>
      </c>
      <c r="C167" t="str">
        <f>IF(AND('Sch D2 Urban'!F169&gt;0,'Sch D2 Urban'!G169&lt;1),"Fail","Pass")</f>
        <v>Pass</v>
      </c>
    </row>
    <row r="168" spans="1:3" x14ac:dyDescent="0.25">
      <c r="A168">
        <v>167</v>
      </c>
      <c r="B168" t="str">
        <f>IF(AND('Sch D2 Urban'!G170&gt;0,'Sch D2 Urban'!F170&lt;1),"Fail","Pass")</f>
        <v>Pass</v>
      </c>
      <c r="C168" t="str">
        <f>IF(AND('Sch D2 Urban'!F170&gt;0,'Sch D2 Urban'!G170&lt;1),"Fail","Pass")</f>
        <v>Pass</v>
      </c>
    </row>
    <row r="169" spans="1:3" x14ac:dyDescent="0.25">
      <c r="A169">
        <v>168</v>
      </c>
      <c r="B169" t="str">
        <f>IF(AND('Sch D2 Urban'!G171&gt;0,'Sch D2 Urban'!F171&lt;1),"Fail","Pass")</f>
        <v>Pass</v>
      </c>
      <c r="C169" t="str">
        <f>IF(AND('Sch D2 Urban'!F171&gt;0,'Sch D2 Urban'!G171&lt;1),"Fail","Pass")</f>
        <v>Pass</v>
      </c>
    </row>
    <row r="170" spans="1:3" x14ac:dyDescent="0.25">
      <c r="A170">
        <v>169</v>
      </c>
      <c r="B170" t="str">
        <f>IF(AND('Sch D2 Urban'!G172&gt;0,'Sch D2 Urban'!F172&lt;1),"Fail","Pass")</f>
        <v>Pass</v>
      </c>
      <c r="C170" t="str">
        <f>IF(AND('Sch D2 Urban'!F172&gt;0,'Sch D2 Urban'!G172&lt;1),"Fail","Pass")</f>
        <v>Pass</v>
      </c>
    </row>
    <row r="171" spans="1:3" x14ac:dyDescent="0.25">
      <c r="A171">
        <v>170</v>
      </c>
      <c r="B171" t="str">
        <f>IF(AND('Sch D2 Urban'!G173&gt;0,'Sch D2 Urban'!F173&lt;1),"Fail","Pass")</f>
        <v>Pass</v>
      </c>
      <c r="C171" t="str">
        <f>IF(AND('Sch D2 Urban'!F173&gt;0,'Sch D2 Urban'!G173&lt;1),"Fail","Pass")</f>
        <v>Pass</v>
      </c>
    </row>
    <row r="172" spans="1:3" x14ac:dyDescent="0.25">
      <c r="A172">
        <v>171</v>
      </c>
      <c r="B172" t="str">
        <f>IF(AND('Sch D2 Urban'!G174&gt;0,'Sch D2 Urban'!F174&lt;1),"Fail","Pass")</f>
        <v>Pass</v>
      </c>
      <c r="C172" t="str">
        <f>IF(AND('Sch D2 Urban'!F174&gt;0,'Sch D2 Urban'!G174&lt;1),"Fail","Pass")</f>
        <v>Pass</v>
      </c>
    </row>
    <row r="173" spans="1:3" x14ac:dyDescent="0.25">
      <c r="A173">
        <v>172</v>
      </c>
      <c r="B173" t="str">
        <f>IF(AND('Sch D2 Urban'!G175&gt;0,'Sch D2 Urban'!F175&lt;1),"Fail","Pass")</f>
        <v>Pass</v>
      </c>
      <c r="C173" t="str">
        <f>IF(AND('Sch D2 Urban'!F175&gt;0,'Sch D2 Urban'!G175&lt;1),"Fail","Pass")</f>
        <v>Pass</v>
      </c>
    </row>
    <row r="174" spans="1:3" x14ac:dyDescent="0.25">
      <c r="A174">
        <v>173</v>
      </c>
      <c r="B174" t="str">
        <f>IF(AND('Sch D2 Urban'!G176&gt;0,'Sch D2 Urban'!F176&lt;1),"Fail","Pass")</f>
        <v>Pass</v>
      </c>
      <c r="C174" t="str">
        <f>IF(AND('Sch D2 Urban'!F176&gt;0,'Sch D2 Urban'!G176&lt;1),"Fail","Pass")</f>
        <v>Pass</v>
      </c>
    </row>
    <row r="175" spans="1:3" x14ac:dyDescent="0.25">
      <c r="A175">
        <v>174</v>
      </c>
      <c r="B175" t="str">
        <f>IF(AND('Sch D2 Urban'!G177&gt;0,'Sch D2 Urban'!F177&lt;1),"Fail","Pass")</f>
        <v>Pass</v>
      </c>
      <c r="C175" t="str">
        <f>IF(AND('Sch D2 Urban'!F177&gt;0,'Sch D2 Urban'!G177&lt;1),"Fail","Pass")</f>
        <v>Pass</v>
      </c>
    </row>
    <row r="176" spans="1:3" x14ac:dyDescent="0.25">
      <c r="A176">
        <v>175</v>
      </c>
      <c r="B176" t="str">
        <f>IF(AND('Sch D2 Urban'!G178&gt;0,'Sch D2 Urban'!F178&lt;1),"Fail","Pass")</f>
        <v>Pass</v>
      </c>
      <c r="C176" t="str">
        <f>IF(AND('Sch D2 Urban'!F178&gt;0,'Sch D2 Urban'!G178&lt;1),"Fail","Pass")</f>
        <v>Pass</v>
      </c>
    </row>
    <row r="177" spans="1:3" x14ac:dyDescent="0.25">
      <c r="A177">
        <v>176</v>
      </c>
      <c r="B177" t="str">
        <f>IF(AND('Sch D2 Urban'!G179&gt;0,'Sch D2 Urban'!F179&lt;1),"Fail","Pass")</f>
        <v>Pass</v>
      </c>
      <c r="C177" t="str">
        <f>IF(AND('Sch D2 Urban'!F179&gt;0,'Sch D2 Urban'!G179&lt;1),"Fail","Pass")</f>
        <v>Pass</v>
      </c>
    </row>
    <row r="178" spans="1:3" x14ac:dyDescent="0.25">
      <c r="A178">
        <v>177</v>
      </c>
      <c r="B178" t="str">
        <f>IF(AND('Sch D2 Urban'!G180&gt;0,'Sch D2 Urban'!F180&lt;1),"Fail","Pass")</f>
        <v>Pass</v>
      </c>
      <c r="C178" t="str">
        <f>IF(AND('Sch D2 Urban'!F180&gt;0,'Sch D2 Urban'!G180&lt;1),"Fail","Pass")</f>
        <v>Pass</v>
      </c>
    </row>
    <row r="179" spans="1:3" x14ac:dyDescent="0.25">
      <c r="A179">
        <v>178</v>
      </c>
      <c r="B179" t="str">
        <f>IF(AND('Sch D2 Urban'!G181&gt;0,'Sch D2 Urban'!F181&lt;1),"Fail","Pass")</f>
        <v>Pass</v>
      </c>
      <c r="C179" t="str">
        <f>IF(AND('Sch D2 Urban'!F181&gt;0,'Sch D2 Urban'!G181&lt;1),"Fail","Pass")</f>
        <v>Pass</v>
      </c>
    </row>
    <row r="180" spans="1:3" x14ac:dyDescent="0.25">
      <c r="A180">
        <v>179</v>
      </c>
      <c r="B180" t="str">
        <f>IF(AND('Sch D2 Urban'!G182&gt;0,'Sch D2 Urban'!F182&lt;1),"Fail","Pass")</f>
        <v>Pass</v>
      </c>
      <c r="C180" t="str">
        <f>IF(AND('Sch D2 Urban'!F182&gt;0,'Sch D2 Urban'!G182&lt;1),"Fail","Pass")</f>
        <v>Pass</v>
      </c>
    </row>
    <row r="181" spans="1:3" x14ac:dyDescent="0.25">
      <c r="A181">
        <v>180</v>
      </c>
      <c r="B181" t="str">
        <f>IF(AND('Sch D2 Urban'!G183&gt;0,'Sch D2 Urban'!F183&lt;1),"Fail","Pass")</f>
        <v>Pass</v>
      </c>
      <c r="C181" t="str">
        <f>IF(AND('Sch D2 Urban'!F183&gt;0,'Sch D2 Urban'!G183&lt;1),"Fail","Pass")</f>
        <v>Pass</v>
      </c>
    </row>
    <row r="182" spans="1:3" x14ac:dyDescent="0.25">
      <c r="A182">
        <v>181</v>
      </c>
      <c r="B182" t="str">
        <f>IF(AND('Sch D2 Urban'!G184&gt;0,'Sch D2 Urban'!F184&lt;1),"Fail","Pass")</f>
        <v>Pass</v>
      </c>
      <c r="C182" t="str">
        <f>IF(AND('Sch D2 Urban'!F184&gt;0,'Sch D2 Urban'!G184&lt;1),"Fail","Pass")</f>
        <v>Pass</v>
      </c>
    </row>
    <row r="183" spans="1:3" x14ac:dyDescent="0.25">
      <c r="A183">
        <v>182</v>
      </c>
      <c r="B183" t="str">
        <f>IF(AND('Sch D2 Urban'!G185&gt;0,'Sch D2 Urban'!F185&lt;1),"Fail","Pass")</f>
        <v>Pass</v>
      </c>
      <c r="C183" t="str">
        <f>IF(AND('Sch D2 Urban'!F185&gt;0,'Sch D2 Urban'!G185&lt;1),"Fail","Pass")</f>
        <v>Pass</v>
      </c>
    </row>
    <row r="184" spans="1:3" x14ac:dyDescent="0.25">
      <c r="A184">
        <v>183</v>
      </c>
      <c r="B184" t="str">
        <f>IF(AND('Sch D2 Urban'!G186&gt;0,'Sch D2 Urban'!F186&lt;1),"Fail","Pass")</f>
        <v>Pass</v>
      </c>
      <c r="C184" t="str">
        <f>IF(AND('Sch D2 Urban'!F186&gt;0,'Sch D2 Urban'!G186&lt;1),"Fail","Pass")</f>
        <v>Pass</v>
      </c>
    </row>
    <row r="185" spans="1:3" x14ac:dyDescent="0.25">
      <c r="A185">
        <v>184</v>
      </c>
      <c r="B185" t="str">
        <f>IF(AND('Sch D2 Urban'!G187&gt;0,'Sch D2 Urban'!F187&lt;1),"Fail","Pass")</f>
        <v>Pass</v>
      </c>
      <c r="C185" t="str">
        <f>IF(AND('Sch D2 Urban'!F187&gt;0,'Sch D2 Urban'!G187&lt;1),"Fail","Pass")</f>
        <v>Pass</v>
      </c>
    </row>
    <row r="186" spans="1:3" x14ac:dyDescent="0.25">
      <c r="A186">
        <v>185</v>
      </c>
      <c r="B186" t="str">
        <f>IF(AND('Sch D2 Urban'!G188&gt;0,'Sch D2 Urban'!F188&lt;1),"Fail","Pass")</f>
        <v>Pass</v>
      </c>
      <c r="C186" t="str">
        <f>IF(AND('Sch D2 Urban'!F188&gt;0,'Sch D2 Urban'!G188&lt;1),"Fail","Pass")</f>
        <v>Pass</v>
      </c>
    </row>
    <row r="187" spans="1:3" x14ac:dyDescent="0.25">
      <c r="A187">
        <v>186</v>
      </c>
      <c r="B187" t="str">
        <f>IF(AND('Sch D2 Urban'!G189&gt;0,'Sch D2 Urban'!F189&lt;1),"Fail","Pass")</f>
        <v>Pass</v>
      </c>
      <c r="C187" t="str">
        <f>IF(AND('Sch D2 Urban'!F189&gt;0,'Sch D2 Urban'!G189&lt;1),"Fail","Pass")</f>
        <v>Pass</v>
      </c>
    </row>
    <row r="188" spans="1:3" x14ac:dyDescent="0.25">
      <c r="A188">
        <v>187</v>
      </c>
      <c r="B188" t="str">
        <f>IF(AND('Sch D2 Urban'!G190&gt;0,'Sch D2 Urban'!F190&lt;1),"Fail","Pass")</f>
        <v>Pass</v>
      </c>
      <c r="C188" t="str">
        <f>IF(AND('Sch D2 Urban'!F190&gt;0,'Sch D2 Urban'!G190&lt;1),"Fail","Pass")</f>
        <v>Pass</v>
      </c>
    </row>
    <row r="189" spans="1:3" x14ac:dyDescent="0.25">
      <c r="A189">
        <v>188</v>
      </c>
      <c r="B189" t="str">
        <f>IF(AND('Sch D2 Urban'!G191&gt;0,'Sch D2 Urban'!F191&lt;1),"Fail","Pass")</f>
        <v>Pass</v>
      </c>
      <c r="C189" t="str">
        <f>IF(AND('Sch D2 Urban'!F191&gt;0,'Sch D2 Urban'!G191&lt;1),"Fail","Pass")</f>
        <v>Pass</v>
      </c>
    </row>
    <row r="190" spans="1:3" x14ac:dyDescent="0.25">
      <c r="A190">
        <v>189</v>
      </c>
      <c r="B190" t="str">
        <f>IF(AND('Sch D2 Urban'!G192&gt;0,'Sch D2 Urban'!F192&lt;1),"Fail","Pass")</f>
        <v>Pass</v>
      </c>
      <c r="C190" t="str">
        <f>IF(AND('Sch D2 Urban'!F192&gt;0,'Sch D2 Urban'!G192&lt;1),"Fail","Pass")</f>
        <v>Pass</v>
      </c>
    </row>
    <row r="191" spans="1:3" x14ac:dyDescent="0.25">
      <c r="A191">
        <v>190</v>
      </c>
      <c r="B191" t="str">
        <f>IF(AND('Sch D2 Urban'!G193&gt;0,'Sch D2 Urban'!F193&lt;1),"Fail","Pass")</f>
        <v>Pass</v>
      </c>
      <c r="C191" t="str">
        <f>IF(AND('Sch D2 Urban'!F193&gt;0,'Sch D2 Urban'!G193&lt;1),"Fail","Pass")</f>
        <v>Pass</v>
      </c>
    </row>
    <row r="192" spans="1:3" x14ac:dyDescent="0.25">
      <c r="A192">
        <v>191</v>
      </c>
      <c r="B192" t="str">
        <f>IF(AND('Sch D2 Urban'!G194&gt;0,'Sch D2 Urban'!F194&lt;1),"Fail","Pass")</f>
        <v>Pass</v>
      </c>
      <c r="C192" t="str">
        <f>IF(AND('Sch D2 Urban'!F194&gt;0,'Sch D2 Urban'!G194&lt;1),"Fail","Pass")</f>
        <v>Pass</v>
      </c>
    </row>
    <row r="193" spans="1:3" x14ac:dyDescent="0.25">
      <c r="A193">
        <v>192</v>
      </c>
      <c r="B193" t="str">
        <f>IF(AND('Sch D2 Urban'!G195&gt;0,'Sch D2 Urban'!F195&lt;1),"Fail","Pass")</f>
        <v>Pass</v>
      </c>
      <c r="C193" t="str">
        <f>IF(AND('Sch D2 Urban'!F195&gt;0,'Sch D2 Urban'!G195&lt;1),"Fail","Pass")</f>
        <v>Pass</v>
      </c>
    </row>
    <row r="194" spans="1:3" x14ac:dyDescent="0.25">
      <c r="A194">
        <v>193</v>
      </c>
      <c r="B194" t="str">
        <f>IF(AND('Sch D2 Urban'!G196&gt;0,'Sch D2 Urban'!F196&lt;1),"Fail","Pass")</f>
        <v>Pass</v>
      </c>
      <c r="C194" t="str">
        <f>IF(AND('Sch D2 Urban'!F196&gt;0,'Sch D2 Urban'!G196&lt;1),"Fail","Pass")</f>
        <v>Pass</v>
      </c>
    </row>
    <row r="195" spans="1:3" x14ac:dyDescent="0.25">
      <c r="A195">
        <v>194</v>
      </c>
      <c r="B195" t="str">
        <f>IF(AND('Sch D2 Urban'!G197&gt;0,'Sch D2 Urban'!F197&lt;1),"Fail","Pass")</f>
        <v>Pass</v>
      </c>
      <c r="C195" t="str">
        <f>IF(AND('Sch D2 Urban'!F197&gt;0,'Sch D2 Urban'!G197&lt;1),"Fail","Pass")</f>
        <v>Pass</v>
      </c>
    </row>
    <row r="196" spans="1:3" x14ac:dyDescent="0.25">
      <c r="A196">
        <v>195</v>
      </c>
      <c r="B196" t="str">
        <f>IF(AND('Sch D2 Urban'!G198&gt;0,'Sch D2 Urban'!F198&lt;1),"Fail","Pass")</f>
        <v>Pass</v>
      </c>
      <c r="C196" t="str">
        <f>IF(AND('Sch D2 Urban'!F198&gt;0,'Sch D2 Urban'!G198&lt;1),"Fail","Pass")</f>
        <v>Pass</v>
      </c>
    </row>
    <row r="197" spans="1:3" x14ac:dyDescent="0.25">
      <c r="A197">
        <v>196</v>
      </c>
      <c r="B197" t="str">
        <f>IF(AND('Sch D2 Urban'!G199&gt;0,'Sch D2 Urban'!F199&lt;1),"Fail","Pass")</f>
        <v>Pass</v>
      </c>
      <c r="C197" t="str">
        <f>IF(AND('Sch D2 Urban'!F199&gt;0,'Sch D2 Urban'!G199&lt;1),"Fail","Pass")</f>
        <v>Pass</v>
      </c>
    </row>
    <row r="198" spans="1:3" x14ac:dyDescent="0.25">
      <c r="A198">
        <v>197</v>
      </c>
      <c r="B198" t="str">
        <f>IF(AND('Sch D2 Urban'!G200&gt;0,'Sch D2 Urban'!F200&lt;1),"Fail","Pass")</f>
        <v>Pass</v>
      </c>
      <c r="C198" t="str">
        <f>IF(AND('Sch D2 Urban'!F200&gt;0,'Sch D2 Urban'!G200&lt;1),"Fail","Pass")</f>
        <v>Pass</v>
      </c>
    </row>
    <row r="199" spans="1:3" x14ac:dyDescent="0.25">
      <c r="A199">
        <v>198</v>
      </c>
      <c r="B199" t="str">
        <f>IF(AND('Sch D2 Urban'!G201&gt;0,'Sch D2 Urban'!F201&lt;1),"Fail","Pass")</f>
        <v>Pass</v>
      </c>
      <c r="C199" t="str">
        <f>IF(AND('Sch D2 Urban'!F201&gt;0,'Sch D2 Urban'!G201&lt;1),"Fail","Pass")</f>
        <v>Pass</v>
      </c>
    </row>
    <row r="200" spans="1:3" x14ac:dyDescent="0.25">
      <c r="A200">
        <v>199</v>
      </c>
      <c r="B200" t="str">
        <f>IF(AND('Sch D2 Urban'!G202&gt;0,'Sch D2 Urban'!F202&lt;1),"Fail","Pass")</f>
        <v>Pass</v>
      </c>
      <c r="C200" t="str">
        <f>IF(AND('Sch D2 Urban'!F202&gt;0,'Sch D2 Urban'!G202&lt;1),"Fail","Pass")</f>
        <v>Pass</v>
      </c>
    </row>
    <row r="201" spans="1:3" x14ac:dyDescent="0.25">
      <c r="A201">
        <v>200</v>
      </c>
      <c r="B201" t="str">
        <f>IF(AND('Sch D2 Urban'!G203&gt;0,'Sch D2 Urban'!F203&lt;1),"Fail","Pass")</f>
        <v>Pass</v>
      </c>
      <c r="C201" t="str">
        <f>IF(AND('Sch D2 Urban'!F203&gt;0,'Sch D2 Urban'!G203&lt;1),"Fail","Pass")</f>
        <v>Pass</v>
      </c>
    </row>
    <row r="202" spans="1:3" x14ac:dyDescent="0.25">
      <c r="A202">
        <v>201</v>
      </c>
      <c r="B202" t="str">
        <f>IF(AND('Sch D2 Urban'!G204&gt;0,'Sch D2 Urban'!F204&lt;1),"Fail","Pass")</f>
        <v>Pass</v>
      </c>
      <c r="C202" t="str">
        <f>IF(AND('Sch D2 Urban'!F204&gt;0,'Sch D2 Urban'!G204&lt;1),"Fail","Pass")</f>
        <v>Pass</v>
      </c>
    </row>
    <row r="203" spans="1:3" x14ac:dyDescent="0.25">
      <c r="A203">
        <v>202</v>
      </c>
      <c r="B203" t="str">
        <f>IF(AND('Sch D2 Urban'!G205&gt;0,'Sch D2 Urban'!F205&lt;1),"Fail","Pass")</f>
        <v>Pass</v>
      </c>
      <c r="C203" t="str">
        <f>IF(AND('Sch D2 Urban'!F205&gt;0,'Sch D2 Urban'!G205&lt;1),"Fail","Pass")</f>
        <v>Pass</v>
      </c>
    </row>
    <row r="204" spans="1:3" x14ac:dyDescent="0.25">
      <c r="A204">
        <v>203</v>
      </c>
      <c r="B204" t="str">
        <f>IF(AND('Sch D2 Urban'!G206&gt;0,'Sch D2 Urban'!F206&lt;1),"Fail","Pass")</f>
        <v>Pass</v>
      </c>
      <c r="C204" t="str">
        <f>IF(AND('Sch D2 Urban'!F206&gt;0,'Sch D2 Urban'!G206&lt;1),"Fail","Pass")</f>
        <v>Pass</v>
      </c>
    </row>
    <row r="205" spans="1:3" x14ac:dyDescent="0.25">
      <c r="A205">
        <v>204</v>
      </c>
      <c r="B205" t="str">
        <f>IF(AND('Sch D2 Urban'!G207&gt;0,'Sch D2 Urban'!F207&lt;1),"Fail","Pass")</f>
        <v>Pass</v>
      </c>
      <c r="C205" t="str">
        <f>IF(AND('Sch D2 Urban'!F207&gt;0,'Sch D2 Urban'!G207&lt;1),"Fail","Pass")</f>
        <v>Pass</v>
      </c>
    </row>
    <row r="206" spans="1:3" x14ac:dyDescent="0.25">
      <c r="A206">
        <v>205</v>
      </c>
      <c r="B206" t="str">
        <f>IF(AND('Sch D2 Urban'!G208&gt;0,'Sch D2 Urban'!F208&lt;1),"Fail","Pass")</f>
        <v>Pass</v>
      </c>
      <c r="C206" t="str">
        <f>IF(AND('Sch D2 Urban'!F208&gt;0,'Sch D2 Urban'!G208&lt;1),"Fail","Pass")</f>
        <v>Pass</v>
      </c>
    </row>
    <row r="207" spans="1:3" x14ac:dyDescent="0.25">
      <c r="A207">
        <v>206</v>
      </c>
      <c r="B207" t="str">
        <f>IF(AND('Sch D2 Urban'!G209&gt;0,'Sch D2 Urban'!F209&lt;1),"Fail","Pass")</f>
        <v>Pass</v>
      </c>
      <c r="C207" t="str">
        <f>IF(AND('Sch D2 Urban'!F209&gt;0,'Sch D2 Urban'!G209&lt;1),"Fail","Pass")</f>
        <v>Pass</v>
      </c>
    </row>
    <row r="208" spans="1:3" x14ac:dyDescent="0.25">
      <c r="A208">
        <v>207</v>
      </c>
      <c r="B208" t="str">
        <f>IF(AND('Sch D2 Urban'!G210&gt;0,'Sch D2 Urban'!F210&lt;1),"Fail","Pass")</f>
        <v>Pass</v>
      </c>
      <c r="C208" t="str">
        <f>IF(AND('Sch D2 Urban'!F210&gt;0,'Sch D2 Urban'!G210&lt;1),"Fail","Pass")</f>
        <v>Pass</v>
      </c>
    </row>
    <row r="209" spans="1:3" x14ac:dyDescent="0.25">
      <c r="A209">
        <v>208</v>
      </c>
      <c r="B209" t="str">
        <f>IF(AND('Sch D2 Urban'!G211&gt;0,'Sch D2 Urban'!F211&lt;1),"Fail","Pass")</f>
        <v>Pass</v>
      </c>
      <c r="C209" t="str">
        <f>IF(AND('Sch D2 Urban'!F211&gt;0,'Sch D2 Urban'!G211&lt;1),"Fail","Pass")</f>
        <v>Pass</v>
      </c>
    </row>
    <row r="210" spans="1:3" x14ac:dyDescent="0.25">
      <c r="A210">
        <v>209</v>
      </c>
      <c r="B210" t="str">
        <f>IF(AND('Sch D2 Urban'!G212&gt;0,'Sch D2 Urban'!F212&lt;1),"Fail","Pass")</f>
        <v>Pass</v>
      </c>
      <c r="C210" t="str">
        <f>IF(AND('Sch D2 Urban'!F212&gt;0,'Sch D2 Urban'!G212&lt;1),"Fail","Pass")</f>
        <v>Pass</v>
      </c>
    </row>
    <row r="211" spans="1:3" x14ac:dyDescent="0.25">
      <c r="A211">
        <v>210</v>
      </c>
      <c r="B211" t="str">
        <f>IF(AND('Sch D2 Urban'!G213&gt;0,'Sch D2 Urban'!F213&lt;1),"Fail","Pass")</f>
        <v>Pass</v>
      </c>
      <c r="C211" t="str">
        <f>IF(AND('Sch D2 Urban'!F213&gt;0,'Sch D2 Urban'!G213&lt;1),"Fail","Pass")</f>
        <v>Pass</v>
      </c>
    </row>
    <row r="212" spans="1:3" x14ac:dyDescent="0.25">
      <c r="A212">
        <v>211</v>
      </c>
      <c r="B212" t="str">
        <f>IF(AND('Sch D2 Urban'!G214&gt;0,'Sch D2 Urban'!F214&lt;1),"Fail","Pass")</f>
        <v>Pass</v>
      </c>
      <c r="C212" t="str">
        <f>IF(AND('Sch D2 Urban'!F214&gt;0,'Sch D2 Urban'!G214&lt;1),"Fail","Pass")</f>
        <v>Pass</v>
      </c>
    </row>
    <row r="213" spans="1:3" x14ac:dyDescent="0.25">
      <c r="A213">
        <v>212</v>
      </c>
      <c r="B213" t="str">
        <f>IF(AND('Sch D2 Urban'!G215&gt;0,'Sch D2 Urban'!F215&lt;1),"Fail","Pass")</f>
        <v>Pass</v>
      </c>
      <c r="C213" t="str">
        <f>IF(AND('Sch D2 Urban'!F215&gt;0,'Sch D2 Urban'!G215&lt;1),"Fail","Pass")</f>
        <v>Pass</v>
      </c>
    </row>
    <row r="214" spans="1:3" x14ac:dyDescent="0.25">
      <c r="A214">
        <v>213</v>
      </c>
      <c r="B214" t="str">
        <f>IF(AND('Sch D2 Urban'!G216&gt;0,'Sch D2 Urban'!F216&lt;1),"Fail","Pass")</f>
        <v>Pass</v>
      </c>
      <c r="C214" t="str">
        <f>IF(AND('Sch D2 Urban'!F216&gt;0,'Sch D2 Urban'!G216&lt;1),"Fail","Pass")</f>
        <v>Pass</v>
      </c>
    </row>
    <row r="215" spans="1:3" x14ac:dyDescent="0.25">
      <c r="A215">
        <v>214</v>
      </c>
      <c r="B215" t="str">
        <f>IF(AND('Sch D2 Urban'!G217&gt;0,'Sch D2 Urban'!F217&lt;1),"Fail","Pass")</f>
        <v>Pass</v>
      </c>
      <c r="C215" t="str">
        <f>IF(AND('Sch D2 Urban'!F217&gt;0,'Sch D2 Urban'!G217&lt;1),"Fail","Pass")</f>
        <v>Pass</v>
      </c>
    </row>
    <row r="216" spans="1:3" x14ac:dyDescent="0.25">
      <c r="A216">
        <v>215</v>
      </c>
      <c r="B216" t="str">
        <f>IF(AND('Sch D2 Urban'!G218&gt;0,'Sch D2 Urban'!F218&lt;1),"Fail","Pass")</f>
        <v>Pass</v>
      </c>
      <c r="C216" t="str">
        <f>IF(AND('Sch D2 Urban'!F218&gt;0,'Sch D2 Urban'!G218&lt;1),"Fail","Pass")</f>
        <v>Pass</v>
      </c>
    </row>
    <row r="217" spans="1:3" x14ac:dyDescent="0.25">
      <c r="A217">
        <v>216</v>
      </c>
      <c r="B217" t="str">
        <f>IF(AND('Sch D2 Urban'!G219&gt;0,'Sch D2 Urban'!F219&lt;1),"Fail","Pass")</f>
        <v>Pass</v>
      </c>
      <c r="C217" t="str">
        <f>IF(AND('Sch D2 Urban'!F219&gt;0,'Sch D2 Urban'!G219&lt;1),"Fail","Pass")</f>
        <v>Pass</v>
      </c>
    </row>
    <row r="218" spans="1:3" x14ac:dyDescent="0.25">
      <c r="A218">
        <v>217</v>
      </c>
      <c r="B218" t="str">
        <f>IF(AND('Sch D2 Urban'!G220&gt;0,'Sch D2 Urban'!F220&lt;1),"Fail","Pass")</f>
        <v>Pass</v>
      </c>
      <c r="C218" t="str">
        <f>IF(AND('Sch D2 Urban'!F220&gt;0,'Sch D2 Urban'!G220&lt;1),"Fail","Pass")</f>
        <v>Pass</v>
      </c>
    </row>
    <row r="219" spans="1:3" x14ac:dyDescent="0.25">
      <c r="A219">
        <v>218</v>
      </c>
      <c r="B219" t="str">
        <f>IF(AND('Sch D2 Urban'!G221&gt;0,'Sch D2 Urban'!F221&lt;1),"Fail","Pass")</f>
        <v>Pass</v>
      </c>
      <c r="C219" t="str">
        <f>IF(AND('Sch D2 Urban'!F221&gt;0,'Sch D2 Urban'!G221&lt;1),"Fail","Pass")</f>
        <v>Pass</v>
      </c>
    </row>
    <row r="220" spans="1:3" x14ac:dyDescent="0.25">
      <c r="A220">
        <v>219</v>
      </c>
      <c r="B220" t="str">
        <f>IF(AND('Sch D2 Urban'!G222&gt;0,'Sch D2 Urban'!F222&lt;1),"Fail","Pass")</f>
        <v>Pass</v>
      </c>
      <c r="C220" t="str">
        <f>IF(AND('Sch D2 Urban'!F222&gt;0,'Sch D2 Urban'!G222&lt;1),"Fail","Pass")</f>
        <v>Pass</v>
      </c>
    </row>
    <row r="221" spans="1:3" x14ac:dyDescent="0.25">
      <c r="A221">
        <v>220</v>
      </c>
      <c r="B221" t="str">
        <f>IF(AND('Sch D2 Urban'!G223&gt;0,'Sch D2 Urban'!F223&lt;1),"Fail","Pass")</f>
        <v>Pass</v>
      </c>
      <c r="C221" t="str">
        <f>IF(AND('Sch D2 Urban'!F223&gt;0,'Sch D2 Urban'!G223&lt;1),"Fail","Pass")</f>
        <v>Pass</v>
      </c>
    </row>
    <row r="222" spans="1:3" x14ac:dyDescent="0.25">
      <c r="A222">
        <v>221</v>
      </c>
      <c r="B222" t="str">
        <f>IF(AND('Sch D2 Urban'!G224&gt;0,'Sch D2 Urban'!F224&lt;1),"Fail","Pass")</f>
        <v>Pass</v>
      </c>
      <c r="C222" t="str">
        <f>IF(AND('Sch D2 Urban'!F224&gt;0,'Sch D2 Urban'!G224&lt;1),"Fail","Pass")</f>
        <v>Pass</v>
      </c>
    </row>
    <row r="223" spans="1:3" x14ac:dyDescent="0.25">
      <c r="A223">
        <v>222</v>
      </c>
      <c r="B223" t="str">
        <f>IF(AND('Sch D2 Urban'!G225&gt;0,'Sch D2 Urban'!F225&lt;1),"Fail","Pass")</f>
        <v>Pass</v>
      </c>
      <c r="C223" t="str">
        <f>IF(AND('Sch D2 Urban'!F225&gt;0,'Sch D2 Urban'!G225&lt;1),"Fail","Pass")</f>
        <v>Pass</v>
      </c>
    </row>
    <row r="224" spans="1:3" x14ac:dyDescent="0.25">
      <c r="A224">
        <v>223</v>
      </c>
      <c r="B224" t="str">
        <f>IF(AND('Sch D2 Urban'!G226&gt;0,'Sch D2 Urban'!F226&lt;1),"Fail","Pass")</f>
        <v>Pass</v>
      </c>
      <c r="C224" t="str">
        <f>IF(AND('Sch D2 Urban'!F226&gt;0,'Sch D2 Urban'!G226&lt;1),"Fail","Pass")</f>
        <v>Pass</v>
      </c>
    </row>
    <row r="225" spans="1:3" x14ac:dyDescent="0.25">
      <c r="A225">
        <v>224</v>
      </c>
      <c r="B225" t="str">
        <f>IF(AND('Sch D2 Urban'!G227&gt;0,'Sch D2 Urban'!F227&lt;1),"Fail","Pass")</f>
        <v>Pass</v>
      </c>
      <c r="C225" t="str">
        <f>IF(AND('Sch D2 Urban'!F227&gt;0,'Sch D2 Urban'!G227&lt;1),"Fail","Pass")</f>
        <v>Pass</v>
      </c>
    </row>
    <row r="226" spans="1:3" x14ac:dyDescent="0.25">
      <c r="A226">
        <v>225</v>
      </c>
      <c r="B226" t="str">
        <f>IF(AND('Sch D2 Urban'!G228&gt;0,'Sch D2 Urban'!F228&lt;1),"Fail","Pass")</f>
        <v>Pass</v>
      </c>
      <c r="C226" t="str">
        <f>IF(AND('Sch D2 Urban'!F228&gt;0,'Sch D2 Urban'!G228&lt;1),"Fail","Pass")</f>
        <v>Pass</v>
      </c>
    </row>
    <row r="227" spans="1:3" x14ac:dyDescent="0.25">
      <c r="A227">
        <v>226</v>
      </c>
      <c r="B227" t="str">
        <f>IF(AND('Sch D2 Urban'!G229&gt;0,'Sch D2 Urban'!F229&lt;1),"Fail","Pass")</f>
        <v>Pass</v>
      </c>
      <c r="C227" t="str">
        <f>IF(AND('Sch D2 Urban'!F229&gt;0,'Sch D2 Urban'!G229&lt;1),"Fail","Pass")</f>
        <v>Pass</v>
      </c>
    </row>
    <row r="228" spans="1:3" x14ac:dyDescent="0.25">
      <c r="A228">
        <v>227</v>
      </c>
      <c r="B228" t="str">
        <f>IF(AND('Sch D2 Urban'!G230&gt;0,'Sch D2 Urban'!F230&lt;1),"Fail","Pass")</f>
        <v>Pass</v>
      </c>
      <c r="C228" t="str">
        <f>IF(AND('Sch D2 Urban'!F230&gt;0,'Sch D2 Urban'!G230&lt;1),"Fail","Pass")</f>
        <v>Pass</v>
      </c>
    </row>
    <row r="229" spans="1:3" x14ac:dyDescent="0.25">
      <c r="A229">
        <v>228</v>
      </c>
      <c r="B229" t="str">
        <f>IF(AND('Sch D2 Urban'!G231&gt;0,'Sch D2 Urban'!F231&lt;1),"Fail","Pass")</f>
        <v>Pass</v>
      </c>
      <c r="C229" t="str">
        <f>IF(AND('Sch D2 Urban'!F231&gt;0,'Sch D2 Urban'!G231&lt;1),"Fail","Pass")</f>
        <v>Pass</v>
      </c>
    </row>
    <row r="230" spans="1:3" x14ac:dyDescent="0.25">
      <c r="A230">
        <v>229</v>
      </c>
      <c r="B230" t="str">
        <f>IF(AND('Sch D2 Urban'!G232&gt;0,'Sch D2 Urban'!F232&lt;1),"Fail","Pass")</f>
        <v>Pass</v>
      </c>
      <c r="C230" t="str">
        <f>IF(AND('Sch D2 Urban'!F232&gt;0,'Sch D2 Urban'!G232&lt;1),"Fail","Pass")</f>
        <v>Pass</v>
      </c>
    </row>
    <row r="231" spans="1:3" x14ac:dyDescent="0.25">
      <c r="A231">
        <v>230</v>
      </c>
      <c r="B231" t="str">
        <f>IF(AND('Sch D2 Urban'!G233&gt;0,'Sch D2 Urban'!F233&lt;1),"Fail","Pass")</f>
        <v>Pass</v>
      </c>
      <c r="C231" t="str">
        <f>IF(AND('Sch D2 Urban'!F233&gt;0,'Sch D2 Urban'!G233&lt;1),"Fail","Pass")</f>
        <v>Pass</v>
      </c>
    </row>
    <row r="232" spans="1:3" x14ac:dyDescent="0.25">
      <c r="A232">
        <v>231</v>
      </c>
      <c r="B232" t="str">
        <f>IF(AND('Sch D2 Urban'!G234&gt;0,'Sch D2 Urban'!F234&lt;1),"Fail","Pass")</f>
        <v>Pass</v>
      </c>
      <c r="C232" t="str">
        <f>IF(AND('Sch D2 Urban'!F234&gt;0,'Sch D2 Urban'!G234&lt;1),"Fail","Pass")</f>
        <v>Pass</v>
      </c>
    </row>
    <row r="233" spans="1:3" x14ac:dyDescent="0.25">
      <c r="A233">
        <v>232</v>
      </c>
      <c r="B233" t="str">
        <f>IF(AND('Sch D2 Urban'!G235&gt;0,'Sch D2 Urban'!F235&lt;1),"Fail","Pass")</f>
        <v>Pass</v>
      </c>
      <c r="C233" t="str">
        <f>IF(AND('Sch D2 Urban'!F235&gt;0,'Sch D2 Urban'!G235&lt;1),"Fail","Pass")</f>
        <v>Pass</v>
      </c>
    </row>
    <row r="234" spans="1:3" x14ac:dyDescent="0.25">
      <c r="A234">
        <v>233</v>
      </c>
      <c r="B234" t="str">
        <f>IF(AND('Sch D2 Urban'!G236&gt;0,'Sch D2 Urban'!F236&lt;1),"Fail","Pass")</f>
        <v>Pass</v>
      </c>
      <c r="C234" t="str">
        <f>IF(AND('Sch D2 Urban'!F236&gt;0,'Sch D2 Urban'!G236&lt;1),"Fail","Pass")</f>
        <v>Pass</v>
      </c>
    </row>
    <row r="235" spans="1:3" x14ac:dyDescent="0.25">
      <c r="A235">
        <v>234</v>
      </c>
      <c r="B235" t="str">
        <f>IF(AND('Sch D2 Urban'!G237&gt;0,'Sch D2 Urban'!F237&lt;1),"Fail","Pass")</f>
        <v>Pass</v>
      </c>
      <c r="C235" t="str">
        <f>IF(AND('Sch D2 Urban'!F237&gt;0,'Sch D2 Urban'!G237&lt;1),"Fail","Pass")</f>
        <v>Pass</v>
      </c>
    </row>
    <row r="236" spans="1:3" x14ac:dyDescent="0.25">
      <c r="A236">
        <v>235</v>
      </c>
      <c r="B236" t="str">
        <f>IF(AND('Sch D2 Urban'!G238&gt;0,'Sch D2 Urban'!F238&lt;1),"Fail","Pass")</f>
        <v>Pass</v>
      </c>
      <c r="C236" t="str">
        <f>IF(AND('Sch D2 Urban'!F238&gt;0,'Sch D2 Urban'!G238&lt;1),"Fail","Pass")</f>
        <v>Pass</v>
      </c>
    </row>
    <row r="237" spans="1:3" x14ac:dyDescent="0.25">
      <c r="A237">
        <v>236</v>
      </c>
      <c r="B237" t="str">
        <f>IF(AND('Sch D2 Urban'!G239&gt;0,'Sch D2 Urban'!F239&lt;1),"Fail","Pass")</f>
        <v>Pass</v>
      </c>
      <c r="C237" t="str">
        <f>IF(AND('Sch D2 Urban'!F239&gt;0,'Sch D2 Urban'!G239&lt;1),"Fail","Pass")</f>
        <v>Pass</v>
      </c>
    </row>
    <row r="238" spans="1:3" x14ac:dyDescent="0.25">
      <c r="A238">
        <v>237</v>
      </c>
      <c r="B238" t="str">
        <f>IF(AND('Sch D2 Urban'!G240&gt;0,'Sch D2 Urban'!F240&lt;1),"Fail","Pass")</f>
        <v>Pass</v>
      </c>
      <c r="C238" t="str">
        <f>IF(AND('Sch D2 Urban'!F240&gt;0,'Sch D2 Urban'!G240&lt;1),"Fail","Pass")</f>
        <v>Pass</v>
      </c>
    </row>
    <row r="239" spans="1:3" x14ac:dyDescent="0.25">
      <c r="A239">
        <v>238</v>
      </c>
      <c r="B239" t="str">
        <f>IF(AND('Sch D2 Urban'!G241&gt;0,'Sch D2 Urban'!F241&lt;1),"Fail","Pass")</f>
        <v>Pass</v>
      </c>
      <c r="C239" t="str">
        <f>IF(AND('Sch D2 Urban'!F241&gt;0,'Sch D2 Urban'!G241&lt;1),"Fail","Pass")</f>
        <v>Pass</v>
      </c>
    </row>
    <row r="240" spans="1:3" x14ac:dyDescent="0.25">
      <c r="A240">
        <v>239</v>
      </c>
      <c r="B240" t="str">
        <f>IF(AND('Sch D2 Urban'!G242&gt;0,'Sch D2 Urban'!F242&lt;1),"Fail","Pass")</f>
        <v>Pass</v>
      </c>
      <c r="C240" t="str">
        <f>IF(AND('Sch D2 Urban'!F242&gt;0,'Sch D2 Urban'!G242&lt;1),"Fail","Pass")</f>
        <v>Pass</v>
      </c>
    </row>
    <row r="241" spans="1:3" x14ac:dyDescent="0.25">
      <c r="A241">
        <v>240</v>
      </c>
      <c r="B241" t="str">
        <f>IF(AND('Sch D2 Urban'!G243&gt;0,'Sch D2 Urban'!F243&lt;1),"Fail","Pass")</f>
        <v>Pass</v>
      </c>
      <c r="C241" t="str">
        <f>IF(AND('Sch D2 Urban'!F243&gt;0,'Sch D2 Urban'!G243&lt;1),"Fail","Pass")</f>
        <v>Pass</v>
      </c>
    </row>
    <row r="242" spans="1:3" x14ac:dyDescent="0.25">
      <c r="A242">
        <v>241</v>
      </c>
      <c r="B242" t="str">
        <f>IF(AND('Sch D2 Urban'!G244&gt;0,'Sch D2 Urban'!F244&lt;1),"Fail","Pass")</f>
        <v>Pass</v>
      </c>
      <c r="C242" t="str">
        <f>IF(AND('Sch D2 Urban'!F244&gt;0,'Sch D2 Urban'!G244&lt;1),"Fail","Pass")</f>
        <v>Pass</v>
      </c>
    </row>
    <row r="243" spans="1:3" x14ac:dyDescent="0.25">
      <c r="A243">
        <v>242</v>
      </c>
      <c r="B243" t="str">
        <f>IF(AND('Sch D2 Urban'!G245&gt;0,'Sch D2 Urban'!F245&lt;1),"Fail","Pass")</f>
        <v>Pass</v>
      </c>
      <c r="C243" t="str">
        <f>IF(AND('Sch D2 Urban'!F245&gt;0,'Sch D2 Urban'!G245&lt;1),"Fail","Pass")</f>
        <v>Pass</v>
      </c>
    </row>
    <row r="244" spans="1:3" x14ac:dyDescent="0.25">
      <c r="A244">
        <v>243</v>
      </c>
      <c r="B244" t="str">
        <f>IF(AND('Sch D2 Urban'!G246&gt;0,'Sch D2 Urban'!F246&lt;1),"Fail","Pass")</f>
        <v>Pass</v>
      </c>
      <c r="C244" t="str">
        <f>IF(AND('Sch D2 Urban'!F246&gt;0,'Sch D2 Urban'!G246&lt;1),"Fail","Pass")</f>
        <v>Pass</v>
      </c>
    </row>
    <row r="245" spans="1:3" x14ac:dyDescent="0.25">
      <c r="A245">
        <v>244</v>
      </c>
      <c r="B245" t="str">
        <f>IF(AND('Sch D2 Urban'!G247&gt;0,'Sch D2 Urban'!F247&lt;1),"Fail","Pass")</f>
        <v>Pass</v>
      </c>
      <c r="C245" t="str">
        <f>IF(AND('Sch D2 Urban'!F247&gt;0,'Sch D2 Urban'!G247&lt;1),"Fail","Pass")</f>
        <v>Pass</v>
      </c>
    </row>
    <row r="246" spans="1:3" x14ac:dyDescent="0.25">
      <c r="A246">
        <v>245</v>
      </c>
      <c r="B246" t="str">
        <f>IF(AND('Sch D2 Urban'!G248&gt;0,'Sch D2 Urban'!F248&lt;1),"Fail","Pass")</f>
        <v>Pass</v>
      </c>
      <c r="C246" t="str">
        <f>IF(AND('Sch D2 Urban'!F248&gt;0,'Sch D2 Urban'!G248&lt;1),"Fail","Pass")</f>
        <v>Pass</v>
      </c>
    </row>
    <row r="247" spans="1:3" x14ac:dyDescent="0.25">
      <c r="A247">
        <v>246</v>
      </c>
      <c r="B247" t="str">
        <f>IF(AND('Sch D2 Urban'!G249&gt;0,'Sch D2 Urban'!F249&lt;1),"Fail","Pass")</f>
        <v>Pass</v>
      </c>
      <c r="C247" t="str">
        <f>IF(AND('Sch D2 Urban'!F249&gt;0,'Sch D2 Urban'!G249&lt;1),"Fail","Pass")</f>
        <v>Pass</v>
      </c>
    </row>
    <row r="248" spans="1:3" x14ac:dyDescent="0.25">
      <c r="A248">
        <v>247</v>
      </c>
      <c r="B248" t="str">
        <f>IF(AND('Sch D2 Urban'!G250&gt;0,'Sch D2 Urban'!F250&lt;1),"Fail","Pass")</f>
        <v>Pass</v>
      </c>
      <c r="C248" t="str">
        <f>IF(AND('Sch D2 Urban'!F250&gt;0,'Sch D2 Urban'!G250&lt;1),"Fail","Pass")</f>
        <v>Pass</v>
      </c>
    </row>
    <row r="249" spans="1:3" x14ac:dyDescent="0.25">
      <c r="A249">
        <v>248</v>
      </c>
      <c r="B249" t="str">
        <f>IF(AND('Sch D2 Urban'!G251&gt;0,'Sch D2 Urban'!F251&lt;1),"Fail","Pass")</f>
        <v>Pass</v>
      </c>
      <c r="C249" t="str">
        <f>IF(AND('Sch D2 Urban'!F251&gt;0,'Sch D2 Urban'!G251&lt;1),"Fail","Pass")</f>
        <v>Pass</v>
      </c>
    </row>
    <row r="250" spans="1:3" x14ac:dyDescent="0.25">
      <c r="A250">
        <v>249</v>
      </c>
      <c r="B250" t="str">
        <f>IF(AND('Sch D2 Urban'!G252&gt;0,'Sch D2 Urban'!F252&lt;1),"Fail","Pass")</f>
        <v>Pass</v>
      </c>
      <c r="C250" t="str">
        <f>IF(AND('Sch D2 Urban'!F252&gt;0,'Sch D2 Urban'!G252&lt;1),"Fail","Pass")</f>
        <v>Pass</v>
      </c>
    </row>
    <row r="251" spans="1:3" x14ac:dyDescent="0.25">
      <c r="A251">
        <v>250</v>
      </c>
      <c r="B251" t="str">
        <f>IF(AND('Sch D2 Urban'!G253&gt;0,'Sch D2 Urban'!F253&lt;1),"Fail","Pass")</f>
        <v>Pass</v>
      </c>
      <c r="C251" t="str">
        <f>IF(AND('Sch D2 Urban'!F253&gt;0,'Sch D2 Urban'!G253&lt;1),"Fail","Pass")</f>
        <v>Pass</v>
      </c>
    </row>
    <row r="252" spans="1:3" x14ac:dyDescent="0.25">
      <c r="A252">
        <v>251</v>
      </c>
      <c r="B252" t="str">
        <f>IF(AND('Sch D2 Urban'!G254&gt;0,'Sch D2 Urban'!F254&lt;1),"Fail","Pass")</f>
        <v>Pass</v>
      </c>
      <c r="C252" t="str">
        <f>IF(AND('Sch D2 Urban'!F254&gt;0,'Sch D2 Urban'!G254&lt;1),"Fail","Pass")</f>
        <v>Pass</v>
      </c>
    </row>
    <row r="253" spans="1:3" x14ac:dyDescent="0.25">
      <c r="A253">
        <v>252</v>
      </c>
      <c r="B253" t="str">
        <f>IF(AND('Sch D2 Urban'!G255&gt;0,'Sch D2 Urban'!F255&lt;1),"Fail","Pass")</f>
        <v>Pass</v>
      </c>
      <c r="C253" t="str">
        <f>IF(AND('Sch D2 Urban'!F255&gt;0,'Sch D2 Urban'!G255&lt;1),"Fail","Pass")</f>
        <v>Pass</v>
      </c>
    </row>
    <row r="254" spans="1:3" x14ac:dyDescent="0.25">
      <c r="A254">
        <v>253</v>
      </c>
      <c r="B254" t="str">
        <f>IF(AND('Sch D2 Urban'!G256&gt;0,'Sch D2 Urban'!F256&lt;1),"Fail","Pass")</f>
        <v>Pass</v>
      </c>
      <c r="C254" t="str">
        <f>IF(AND('Sch D2 Urban'!F256&gt;0,'Sch D2 Urban'!G256&lt;1),"Fail","Pass")</f>
        <v>Pass</v>
      </c>
    </row>
    <row r="255" spans="1:3" x14ac:dyDescent="0.25">
      <c r="A255">
        <v>254</v>
      </c>
      <c r="B255" t="str">
        <f>IF(AND('Sch D2 Urban'!G257&gt;0,'Sch D2 Urban'!F257&lt;1),"Fail","Pass")</f>
        <v>Pass</v>
      </c>
      <c r="C255" t="str">
        <f>IF(AND('Sch D2 Urban'!F257&gt;0,'Sch D2 Urban'!G257&lt;1),"Fail","Pass")</f>
        <v>Pass</v>
      </c>
    </row>
    <row r="256" spans="1:3" x14ac:dyDescent="0.25">
      <c r="A256">
        <v>255</v>
      </c>
      <c r="B256" t="str">
        <f>IF(AND('Sch D2 Urban'!G258&gt;0,'Sch D2 Urban'!F258&lt;1),"Fail","Pass")</f>
        <v>Pass</v>
      </c>
      <c r="C256" t="str">
        <f>IF(AND('Sch D2 Urban'!F258&gt;0,'Sch D2 Urban'!G258&lt;1),"Fail","Pass")</f>
        <v>Pass</v>
      </c>
    </row>
    <row r="257" spans="1:3" x14ac:dyDescent="0.25">
      <c r="A257">
        <v>256</v>
      </c>
      <c r="B257" t="str">
        <f>IF(AND('Sch D2 Urban'!G259&gt;0,'Sch D2 Urban'!F259&lt;1),"Fail","Pass")</f>
        <v>Pass</v>
      </c>
      <c r="C257" t="str">
        <f>IF(AND('Sch D2 Urban'!F259&gt;0,'Sch D2 Urban'!G259&lt;1),"Fail","Pass")</f>
        <v>Pass</v>
      </c>
    </row>
    <row r="258" spans="1:3" x14ac:dyDescent="0.25">
      <c r="A258">
        <v>257</v>
      </c>
      <c r="B258" t="str">
        <f>IF(AND('Sch D2 Urban'!G260&gt;0,'Sch D2 Urban'!F260&lt;1),"Fail","Pass")</f>
        <v>Pass</v>
      </c>
      <c r="C258" t="str">
        <f>IF(AND('Sch D2 Urban'!F260&gt;0,'Sch D2 Urban'!G260&lt;1),"Fail","Pass")</f>
        <v>Pass</v>
      </c>
    </row>
    <row r="259" spans="1:3" x14ac:dyDescent="0.25">
      <c r="A259">
        <v>258</v>
      </c>
      <c r="B259" t="str">
        <f>IF(AND('Sch D2 Urban'!G261&gt;0,'Sch D2 Urban'!F261&lt;1),"Fail","Pass")</f>
        <v>Pass</v>
      </c>
      <c r="C259" t="str">
        <f>IF(AND('Sch D2 Urban'!F261&gt;0,'Sch D2 Urban'!G261&lt;1),"Fail","Pass")</f>
        <v>Pass</v>
      </c>
    </row>
    <row r="260" spans="1:3" x14ac:dyDescent="0.25">
      <c r="A260">
        <v>259</v>
      </c>
      <c r="B260" t="str">
        <f>IF(AND('Sch D2 Urban'!G262&gt;0,'Sch D2 Urban'!F262&lt;1),"Fail","Pass")</f>
        <v>Pass</v>
      </c>
      <c r="C260" t="str">
        <f>IF(AND('Sch D2 Urban'!F262&gt;0,'Sch D2 Urban'!G262&lt;1),"Fail","Pass")</f>
        <v>Pass</v>
      </c>
    </row>
    <row r="261" spans="1:3" x14ac:dyDescent="0.25">
      <c r="A261">
        <v>260</v>
      </c>
      <c r="B261" t="str">
        <f>IF(AND('Sch D2 Urban'!G263&gt;0,'Sch D2 Urban'!F263&lt;1),"Fail","Pass")</f>
        <v>Pass</v>
      </c>
      <c r="C261" t="str">
        <f>IF(AND('Sch D2 Urban'!F263&gt;0,'Sch D2 Urban'!G263&lt;1),"Fail","Pass")</f>
        <v>Pass</v>
      </c>
    </row>
    <row r="262" spans="1:3" x14ac:dyDescent="0.25">
      <c r="A262">
        <v>261</v>
      </c>
      <c r="B262" t="str">
        <f>IF(AND('Sch D2 Urban'!G264&gt;0,'Sch D2 Urban'!F264&lt;1),"Fail","Pass")</f>
        <v>Pass</v>
      </c>
      <c r="C262" t="str">
        <f>IF(AND('Sch D2 Urban'!F264&gt;0,'Sch D2 Urban'!G264&lt;1),"Fail","Pass")</f>
        <v>Pass</v>
      </c>
    </row>
    <row r="263" spans="1:3" x14ac:dyDescent="0.25">
      <c r="A263">
        <v>262</v>
      </c>
      <c r="B263" t="str">
        <f>IF(AND('Sch D2 Urban'!G265&gt;0,'Sch D2 Urban'!F265&lt;1),"Fail","Pass")</f>
        <v>Pass</v>
      </c>
      <c r="C263" t="str">
        <f>IF(AND('Sch D2 Urban'!F265&gt;0,'Sch D2 Urban'!G265&lt;1),"Fail","Pass")</f>
        <v>Pass</v>
      </c>
    </row>
    <row r="264" spans="1:3" x14ac:dyDescent="0.25">
      <c r="A264">
        <v>263</v>
      </c>
      <c r="B264" t="str">
        <f>IF(AND('Sch D2 Urban'!G266&gt;0,'Sch D2 Urban'!F266&lt;1),"Fail","Pass")</f>
        <v>Pass</v>
      </c>
      <c r="C264" t="str">
        <f>IF(AND('Sch D2 Urban'!F266&gt;0,'Sch D2 Urban'!G266&lt;1),"Fail","Pass")</f>
        <v>Pass</v>
      </c>
    </row>
    <row r="265" spans="1:3" x14ac:dyDescent="0.25">
      <c r="A265">
        <v>264</v>
      </c>
      <c r="B265" t="str">
        <f>IF(AND('Sch D2 Urban'!G267&gt;0,'Sch D2 Urban'!F267&lt;1),"Fail","Pass")</f>
        <v>Pass</v>
      </c>
      <c r="C265" t="str">
        <f>IF(AND('Sch D2 Urban'!F267&gt;0,'Sch D2 Urban'!G267&lt;1),"Fail","Pass")</f>
        <v>Pass</v>
      </c>
    </row>
    <row r="266" spans="1:3" x14ac:dyDescent="0.25">
      <c r="A266">
        <v>265</v>
      </c>
      <c r="B266" t="str">
        <f>IF(AND('Sch D2 Urban'!G268&gt;0,'Sch D2 Urban'!F268&lt;1),"Fail","Pass")</f>
        <v>Pass</v>
      </c>
      <c r="C266" t="str">
        <f>IF(AND('Sch D2 Urban'!F268&gt;0,'Sch D2 Urban'!G268&lt;1),"Fail","Pass")</f>
        <v>Pass</v>
      </c>
    </row>
    <row r="267" spans="1:3" x14ac:dyDescent="0.25">
      <c r="A267">
        <v>266</v>
      </c>
      <c r="B267" t="str">
        <f>IF(AND('Sch D2 Urban'!G269&gt;0,'Sch D2 Urban'!F269&lt;1),"Fail","Pass")</f>
        <v>Pass</v>
      </c>
      <c r="C267" t="str">
        <f>IF(AND('Sch D2 Urban'!F269&gt;0,'Sch D2 Urban'!G269&lt;1),"Fail","Pass")</f>
        <v>Pass</v>
      </c>
    </row>
    <row r="268" spans="1:3" x14ac:dyDescent="0.25">
      <c r="A268">
        <v>267</v>
      </c>
      <c r="B268" t="str">
        <f>IF(AND('Sch D2 Urban'!G270&gt;0,'Sch D2 Urban'!F270&lt;1),"Fail","Pass")</f>
        <v>Pass</v>
      </c>
      <c r="C268" t="str">
        <f>IF(AND('Sch D2 Urban'!F270&gt;0,'Sch D2 Urban'!G270&lt;1),"Fail","Pass")</f>
        <v>Pass</v>
      </c>
    </row>
    <row r="269" spans="1:3" x14ac:dyDescent="0.25">
      <c r="A269">
        <v>268</v>
      </c>
      <c r="B269" t="str">
        <f>IF(AND('Sch D2 Urban'!G271&gt;0,'Sch D2 Urban'!F271&lt;1),"Fail","Pass")</f>
        <v>Pass</v>
      </c>
      <c r="C269" t="str">
        <f>IF(AND('Sch D2 Urban'!F271&gt;0,'Sch D2 Urban'!G271&lt;1),"Fail","Pass")</f>
        <v>Pass</v>
      </c>
    </row>
    <row r="270" spans="1:3" x14ac:dyDescent="0.25">
      <c r="A270">
        <v>269</v>
      </c>
      <c r="B270" t="str">
        <f>IF(AND('Sch D2 Urban'!G272&gt;0,'Sch D2 Urban'!F272&lt;1),"Fail","Pass")</f>
        <v>Pass</v>
      </c>
      <c r="C270" t="str">
        <f>IF(AND('Sch D2 Urban'!F272&gt;0,'Sch D2 Urban'!G272&lt;1),"Fail","Pass")</f>
        <v>Pass</v>
      </c>
    </row>
    <row r="271" spans="1:3" x14ac:dyDescent="0.25">
      <c r="A271">
        <v>270</v>
      </c>
      <c r="B271" t="str">
        <f>IF(AND('Sch D2 Urban'!G273&gt;0,'Sch D2 Urban'!F273&lt;1),"Fail","Pass")</f>
        <v>Pass</v>
      </c>
      <c r="C271" t="str">
        <f>IF(AND('Sch D2 Urban'!F273&gt;0,'Sch D2 Urban'!G273&lt;1),"Fail","Pass")</f>
        <v>Pass</v>
      </c>
    </row>
    <row r="272" spans="1:3" x14ac:dyDescent="0.25">
      <c r="A272">
        <v>271</v>
      </c>
      <c r="B272" t="str">
        <f>IF(AND('Sch D2 Urban'!G274&gt;0,'Sch D2 Urban'!F274&lt;1),"Fail","Pass")</f>
        <v>Pass</v>
      </c>
      <c r="C272" t="str">
        <f>IF(AND('Sch D2 Urban'!F274&gt;0,'Sch D2 Urban'!G274&lt;1),"Fail","Pass")</f>
        <v>Pass</v>
      </c>
    </row>
    <row r="273" spans="1:3" x14ac:dyDescent="0.25">
      <c r="A273">
        <v>272</v>
      </c>
      <c r="B273" t="str">
        <f>IF(AND('Sch D2 Urban'!G275&gt;0,'Sch D2 Urban'!F275&lt;1),"Fail","Pass")</f>
        <v>Pass</v>
      </c>
      <c r="C273" t="str">
        <f>IF(AND('Sch D2 Urban'!F275&gt;0,'Sch D2 Urban'!G275&lt;1),"Fail","Pass")</f>
        <v>Pass</v>
      </c>
    </row>
    <row r="274" spans="1:3" x14ac:dyDescent="0.25">
      <c r="A274">
        <v>273</v>
      </c>
      <c r="B274" t="str">
        <f>IF(AND('Sch D2 Urban'!G276&gt;0,'Sch D2 Urban'!F276&lt;1),"Fail","Pass")</f>
        <v>Pass</v>
      </c>
      <c r="C274" t="str">
        <f>IF(AND('Sch D2 Urban'!F276&gt;0,'Sch D2 Urban'!G276&lt;1),"Fail","Pass")</f>
        <v>Pass</v>
      </c>
    </row>
    <row r="275" spans="1:3" x14ac:dyDescent="0.25">
      <c r="A275">
        <v>274</v>
      </c>
      <c r="B275" t="str">
        <f>IF(AND('Sch D2 Urban'!G277&gt;0,'Sch D2 Urban'!F277&lt;1),"Fail","Pass")</f>
        <v>Pass</v>
      </c>
      <c r="C275" t="str">
        <f>IF(AND('Sch D2 Urban'!F277&gt;0,'Sch D2 Urban'!G277&lt;1),"Fail","Pass")</f>
        <v>Pass</v>
      </c>
    </row>
    <row r="276" spans="1:3" x14ac:dyDescent="0.25">
      <c r="A276">
        <v>275</v>
      </c>
      <c r="B276" t="str">
        <f>IF(AND('Sch D2 Urban'!G278&gt;0,'Sch D2 Urban'!F278&lt;1),"Fail","Pass")</f>
        <v>Pass</v>
      </c>
      <c r="C276" t="str">
        <f>IF(AND('Sch D2 Urban'!F278&gt;0,'Sch D2 Urban'!G278&lt;1),"Fail","Pass")</f>
        <v>Pass</v>
      </c>
    </row>
    <row r="277" spans="1:3" x14ac:dyDescent="0.25">
      <c r="A277">
        <v>276</v>
      </c>
      <c r="B277" t="str">
        <f>IF(AND('Sch D2 Urban'!G279&gt;0,'Sch D2 Urban'!F279&lt;1),"Fail","Pass")</f>
        <v>Pass</v>
      </c>
      <c r="C277" t="str">
        <f>IF(AND('Sch D2 Urban'!F279&gt;0,'Sch D2 Urban'!G279&lt;1),"Fail","Pass")</f>
        <v>Pass</v>
      </c>
    </row>
    <row r="278" spans="1:3" x14ac:dyDescent="0.25">
      <c r="A278">
        <v>277</v>
      </c>
      <c r="B278" t="str">
        <f>IF(AND('Sch D2 Urban'!G280&gt;0,'Sch D2 Urban'!F280&lt;1),"Fail","Pass")</f>
        <v>Pass</v>
      </c>
      <c r="C278" t="str">
        <f>IF(AND('Sch D2 Urban'!F280&gt;0,'Sch D2 Urban'!G280&lt;1),"Fail","Pass")</f>
        <v>Pass</v>
      </c>
    </row>
    <row r="279" spans="1:3" x14ac:dyDescent="0.25">
      <c r="A279">
        <v>278</v>
      </c>
      <c r="B279" t="str">
        <f>IF(AND('Sch D2 Urban'!G281&gt;0,'Sch D2 Urban'!F281&lt;1),"Fail","Pass")</f>
        <v>Pass</v>
      </c>
      <c r="C279" t="str">
        <f>IF(AND('Sch D2 Urban'!F281&gt;0,'Sch D2 Urban'!G281&lt;1),"Fail","Pass")</f>
        <v>Pass</v>
      </c>
    </row>
    <row r="280" spans="1:3" x14ac:dyDescent="0.25">
      <c r="A280">
        <v>279</v>
      </c>
      <c r="B280" t="str">
        <f>IF(AND('Sch D2 Urban'!G282&gt;0,'Sch D2 Urban'!F282&lt;1),"Fail","Pass")</f>
        <v>Pass</v>
      </c>
      <c r="C280" t="str">
        <f>IF(AND('Sch D2 Urban'!F282&gt;0,'Sch D2 Urban'!G282&lt;1),"Fail","Pass")</f>
        <v>Pass</v>
      </c>
    </row>
    <row r="281" spans="1:3" x14ac:dyDescent="0.25">
      <c r="A281">
        <v>280</v>
      </c>
      <c r="B281" t="str">
        <f>IF(AND('Sch D2 Urban'!G283&gt;0,'Sch D2 Urban'!F283&lt;1),"Fail","Pass")</f>
        <v>Pass</v>
      </c>
      <c r="C281" t="str">
        <f>IF(AND('Sch D2 Urban'!F283&gt;0,'Sch D2 Urban'!G283&lt;1),"Fail","Pass")</f>
        <v>Pass</v>
      </c>
    </row>
    <row r="282" spans="1:3" x14ac:dyDescent="0.25">
      <c r="A282">
        <v>281</v>
      </c>
      <c r="B282" t="str">
        <f>IF(AND('Sch D2 Urban'!G284&gt;0,'Sch D2 Urban'!F284&lt;1),"Fail","Pass")</f>
        <v>Pass</v>
      </c>
      <c r="C282" t="str">
        <f>IF(AND('Sch D2 Urban'!F284&gt;0,'Sch D2 Urban'!G284&lt;1),"Fail","Pass")</f>
        <v>Pass</v>
      </c>
    </row>
    <row r="283" spans="1:3" x14ac:dyDescent="0.25">
      <c r="A283">
        <v>282</v>
      </c>
      <c r="B283" t="str">
        <f>IF(AND('Sch D2 Urban'!G285&gt;0,'Sch D2 Urban'!F285&lt;1),"Fail","Pass")</f>
        <v>Pass</v>
      </c>
      <c r="C283" t="str">
        <f>IF(AND('Sch D2 Urban'!F285&gt;0,'Sch D2 Urban'!G285&lt;1),"Fail","Pass")</f>
        <v>Pass</v>
      </c>
    </row>
    <row r="284" spans="1:3" x14ac:dyDescent="0.25">
      <c r="A284">
        <v>283</v>
      </c>
      <c r="B284" t="str">
        <f>IF(AND('Sch D2 Urban'!G286&gt;0,'Sch D2 Urban'!F286&lt;1),"Fail","Pass")</f>
        <v>Pass</v>
      </c>
      <c r="C284" t="str">
        <f>IF(AND('Sch D2 Urban'!F286&gt;0,'Sch D2 Urban'!G286&lt;1),"Fail","Pass")</f>
        <v>Pass</v>
      </c>
    </row>
    <row r="285" spans="1:3" x14ac:dyDescent="0.25">
      <c r="A285">
        <v>284</v>
      </c>
      <c r="B285" t="str">
        <f>IF(AND('Sch D2 Urban'!G287&gt;0,'Sch D2 Urban'!F287&lt;1),"Fail","Pass")</f>
        <v>Pass</v>
      </c>
      <c r="C285" t="str">
        <f>IF(AND('Sch D2 Urban'!F287&gt;0,'Sch D2 Urban'!G287&lt;1),"Fail","Pass")</f>
        <v>Pass</v>
      </c>
    </row>
    <row r="286" spans="1:3" x14ac:dyDescent="0.25">
      <c r="A286">
        <v>285</v>
      </c>
      <c r="B286" t="str">
        <f>IF(AND('Sch D2 Urban'!G288&gt;0,'Sch D2 Urban'!F288&lt;1),"Fail","Pass")</f>
        <v>Pass</v>
      </c>
      <c r="C286" t="str">
        <f>IF(AND('Sch D2 Urban'!F288&gt;0,'Sch D2 Urban'!G288&lt;1),"Fail","Pass")</f>
        <v>Pass</v>
      </c>
    </row>
    <row r="287" spans="1:3" x14ac:dyDescent="0.25">
      <c r="A287">
        <v>286</v>
      </c>
      <c r="B287" t="str">
        <f>IF(AND('Sch D2 Urban'!G289&gt;0,'Sch D2 Urban'!F289&lt;1),"Fail","Pass")</f>
        <v>Pass</v>
      </c>
      <c r="C287" t="str">
        <f>IF(AND('Sch D2 Urban'!F289&gt;0,'Sch D2 Urban'!G289&lt;1),"Fail","Pass")</f>
        <v>Pass</v>
      </c>
    </row>
    <row r="288" spans="1:3" x14ac:dyDescent="0.25">
      <c r="A288">
        <v>287</v>
      </c>
      <c r="B288" t="str">
        <f>IF(AND('Sch D2 Urban'!G290&gt;0,'Sch D2 Urban'!F290&lt;1),"Fail","Pass")</f>
        <v>Pass</v>
      </c>
      <c r="C288" t="str">
        <f>IF(AND('Sch D2 Urban'!F290&gt;0,'Sch D2 Urban'!G290&lt;1),"Fail","Pass")</f>
        <v>Pass</v>
      </c>
    </row>
    <row r="289" spans="1:3" x14ac:dyDescent="0.25">
      <c r="A289">
        <v>288</v>
      </c>
      <c r="B289" t="str">
        <f>IF(AND('Sch D2 Urban'!G291&gt;0,'Sch D2 Urban'!F291&lt;1),"Fail","Pass")</f>
        <v>Pass</v>
      </c>
      <c r="C289" t="str">
        <f>IF(AND('Sch D2 Urban'!F291&gt;0,'Sch D2 Urban'!G291&lt;1),"Fail","Pass")</f>
        <v>Pass</v>
      </c>
    </row>
    <row r="290" spans="1:3" x14ac:dyDescent="0.25">
      <c r="A290">
        <v>289</v>
      </c>
      <c r="B290" t="str">
        <f>IF(AND('Sch D2 Urban'!G292&gt;0,'Sch D2 Urban'!F292&lt;1),"Fail","Pass")</f>
        <v>Pass</v>
      </c>
      <c r="C290" t="str">
        <f>IF(AND('Sch D2 Urban'!F292&gt;0,'Sch D2 Urban'!G292&lt;1),"Fail","Pass")</f>
        <v>Pass</v>
      </c>
    </row>
    <row r="291" spans="1:3" x14ac:dyDescent="0.25">
      <c r="A291">
        <v>290</v>
      </c>
      <c r="B291" t="str">
        <f>IF(AND('Sch D2 Urban'!G293&gt;0,'Sch D2 Urban'!F293&lt;1),"Fail","Pass")</f>
        <v>Pass</v>
      </c>
      <c r="C291" t="str">
        <f>IF(AND('Sch D2 Urban'!F293&gt;0,'Sch D2 Urban'!G293&lt;1),"Fail","Pass")</f>
        <v>Pass</v>
      </c>
    </row>
    <row r="292" spans="1:3" x14ac:dyDescent="0.25">
      <c r="A292">
        <v>291</v>
      </c>
      <c r="B292" t="str">
        <f>IF(AND('Sch D2 Urban'!G294&gt;0,'Sch D2 Urban'!F294&lt;1),"Fail","Pass")</f>
        <v>Pass</v>
      </c>
      <c r="C292" t="str">
        <f>IF(AND('Sch D2 Urban'!F294&gt;0,'Sch D2 Urban'!G294&lt;1),"Fail","Pass")</f>
        <v>Pass</v>
      </c>
    </row>
    <row r="293" spans="1:3" x14ac:dyDescent="0.25">
      <c r="A293">
        <v>292</v>
      </c>
      <c r="B293" t="str">
        <f>IF(AND('Sch D2 Urban'!G295&gt;0,'Sch D2 Urban'!F295&lt;1),"Fail","Pass")</f>
        <v>Pass</v>
      </c>
      <c r="C293" t="str">
        <f>IF(AND('Sch D2 Urban'!F295&gt;0,'Sch D2 Urban'!G295&lt;1),"Fail","Pass")</f>
        <v>Pass</v>
      </c>
    </row>
    <row r="294" spans="1:3" x14ac:dyDescent="0.25">
      <c r="A294">
        <v>293</v>
      </c>
      <c r="B294" t="str">
        <f>IF(AND('Sch D2 Urban'!G296&gt;0,'Sch D2 Urban'!F296&lt;1),"Fail","Pass")</f>
        <v>Pass</v>
      </c>
      <c r="C294" t="str">
        <f>IF(AND('Sch D2 Urban'!F296&gt;0,'Sch D2 Urban'!G296&lt;1),"Fail","Pass")</f>
        <v>Pass</v>
      </c>
    </row>
    <row r="295" spans="1:3" x14ac:dyDescent="0.25">
      <c r="A295">
        <v>294</v>
      </c>
      <c r="B295" t="str">
        <f>IF(AND('Sch D2 Urban'!G297&gt;0,'Sch D2 Urban'!F297&lt;1),"Fail","Pass")</f>
        <v>Pass</v>
      </c>
      <c r="C295" t="str">
        <f>IF(AND('Sch D2 Urban'!F297&gt;0,'Sch D2 Urban'!G297&lt;1),"Fail","Pass")</f>
        <v>Pass</v>
      </c>
    </row>
    <row r="296" spans="1:3" x14ac:dyDescent="0.25">
      <c r="A296">
        <v>295</v>
      </c>
      <c r="B296" t="str">
        <f>IF(AND('Sch D2 Urban'!G298&gt;0,'Sch D2 Urban'!F298&lt;1),"Fail","Pass")</f>
        <v>Pass</v>
      </c>
      <c r="C296" t="str">
        <f>IF(AND('Sch D2 Urban'!F298&gt;0,'Sch D2 Urban'!G298&lt;1),"Fail","Pass")</f>
        <v>Pass</v>
      </c>
    </row>
    <row r="297" spans="1:3" x14ac:dyDescent="0.25">
      <c r="A297">
        <v>296</v>
      </c>
      <c r="B297" t="str">
        <f>IF(AND('Sch D2 Urban'!G299&gt;0,'Sch D2 Urban'!F299&lt;1),"Fail","Pass")</f>
        <v>Pass</v>
      </c>
      <c r="C297" t="str">
        <f>IF(AND('Sch D2 Urban'!F299&gt;0,'Sch D2 Urban'!G299&lt;1),"Fail","Pass")</f>
        <v>Pass</v>
      </c>
    </row>
    <row r="298" spans="1:3" x14ac:dyDescent="0.25">
      <c r="A298">
        <v>297</v>
      </c>
      <c r="B298" t="str">
        <f>IF(AND('Sch D2 Urban'!G300&gt;0,'Sch D2 Urban'!F300&lt;1),"Fail","Pass")</f>
        <v>Pass</v>
      </c>
      <c r="C298" t="str">
        <f>IF(AND('Sch D2 Urban'!F300&gt;0,'Sch D2 Urban'!G300&lt;1),"Fail","Pass")</f>
        <v>Pass</v>
      </c>
    </row>
    <row r="299" spans="1:3" x14ac:dyDescent="0.25">
      <c r="A299">
        <v>298</v>
      </c>
      <c r="B299" t="str">
        <f>IF(AND('Sch D2 Urban'!G301&gt;0,'Sch D2 Urban'!F301&lt;1),"Fail","Pass")</f>
        <v>Pass</v>
      </c>
      <c r="C299" t="str">
        <f>IF(AND('Sch D2 Urban'!F301&gt;0,'Sch D2 Urban'!G301&lt;1),"Fail","Pass")</f>
        <v>Pass</v>
      </c>
    </row>
    <row r="300" spans="1:3" x14ac:dyDescent="0.25">
      <c r="A300">
        <v>299</v>
      </c>
      <c r="B300" t="str">
        <f>IF(AND('Sch D2 Urban'!G302&gt;0,'Sch D2 Urban'!F302&lt;1),"Fail","Pass")</f>
        <v>Pass</v>
      </c>
      <c r="C300" t="str">
        <f>IF(AND('Sch D2 Urban'!F302&gt;0,'Sch D2 Urban'!G302&lt;1),"Fail","Pass")</f>
        <v>Pass</v>
      </c>
    </row>
    <row r="301" spans="1:3" x14ac:dyDescent="0.25">
      <c r="A301">
        <v>300</v>
      </c>
      <c r="B301" t="str">
        <f>IF(AND('Sch D2 Urban'!G303&gt;0,'Sch D2 Urban'!F303&lt;1),"Fail","Pass")</f>
        <v>Pass</v>
      </c>
      <c r="C301" t="str">
        <f>IF(AND('Sch D2 Urban'!F303&gt;0,'Sch D2 Urban'!G303&lt;1),"Fail","Pass")</f>
        <v>Pass</v>
      </c>
    </row>
    <row r="302" spans="1:3" x14ac:dyDescent="0.25">
      <c r="A302">
        <v>301</v>
      </c>
      <c r="B302" t="str">
        <f>IF(AND('Sch D2 Urban'!G304&gt;0,'Sch D2 Urban'!F304&lt;1),"Fail","Pass")</f>
        <v>Pass</v>
      </c>
      <c r="C302" t="str">
        <f>IF(AND('Sch D2 Urban'!F304&gt;0,'Sch D2 Urban'!G304&lt;1),"Fail","Pass")</f>
        <v>Pass</v>
      </c>
    </row>
    <row r="303" spans="1:3" x14ac:dyDescent="0.25">
      <c r="A303">
        <v>302</v>
      </c>
      <c r="B303" t="str">
        <f>IF(AND('Sch D2 Urban'!G305&gt;0,'Sch D2 Urban'!F305&lt;1),"Fail","Pass")</f>
        <v>Pass</v>
      </c>
      <c r="C303" t="str">
        <f>IF(AND('Sch D2 Urban'!F305&gt;0,'Sch D2 Urban'!G305&lt;1),"Fail","Pass")</f>
        <v>Pass</v>
      </c>
    </row>
    <row r="304" spans="1:3" x14ac:dyDescent="0.25">
      <c r="A304">
        <v>303</v>
      </c>
      <c r="B304" t="str">
        <f>IF(AND('Sch D2 Urban'!G306&gt;0,'Sch D2 Urban'!F306&lt;1),"Fail","Pass")</f>
        <v>Pass</v>
      </c>
      <c r="C304" t="str">
        <f>IF(AND('Sch D2 Urban'!F306&gt;0,'Sch D2 Urban'!G306&lt;1),"Fail","Pass")</f>
        <v>Pass</v>
      </c>
    </row>
    <row r="305" spans="1:3" x14ac:dyDescent="0.25">
      <c r="A305">
        <v>304</v>
      </c>
      <c r="B305" t="str">
        <f>IF(AND('Sch D2 Urban'!G307&gt;0,'Sch D2 Urban'!F307&lt;1),"Fail","Pass")</f>
        <v>Pass</v>
      </c>
      <c r="C305" t="str">
        <f>IF(AND('Sch D2 Urban'!F307&gt;0,'Sch D2 Urban'!G307&lt;1),"Fail","Pass")</f>
        <v>Pass</v>
      </c>
    </row>
    <row r="306" spans="1:3" x14ac:dyDescent="0.25">
      <c r="A306">
        <v>305</v>
      </c>
      <c r="B306" t="str">
        <f>IF(AND('Sch D2 Urban'!G308&gt;0,'Sch D2 Urban'!F308&lt;1),"Fail","Pass")</f>
        <v>Pass</v>
      </c>
      <c r="C306" t="str">
        <f>IF(AND('Sch D2 Urban'!F308&gt;0,'Sch D2 Urban'!G308&lt;1),"Fail","Pass")</f>
        <v>Pass</v>
      </c>
    </row>
    <row r="307" spans="1:3" x14ac:dyDescent="0.25">
      <c r="A307">
        <v>306</v>
      </c>
      <c r="B307" t="str">
        <f>IF(AND('Sch D2 Urban'!G309&gt;0,'Sch D2 Urban'!F309&lt;1),"Fail","Pass")</f>
        <v>Pass</v>
      </c>
      <c r="C307" t="str">
        <f>IF(AND('Sch D2 Urban'!F309&gt;0,'Sch D2 Urban'!G309&lt;1),"Fail","Pass")</f>
        <v>Pass</v>
      </c>
    </row>
    <row r="308" spans="1:3" x14ac:dyDescent="0.25">
      <c r="A308">
        <v>307</v>
      </c>
      <c r="B308" t="str">
        <f>IF(AND('Sch D2 Urban'!G310&gt;0,'Sch D2 Urban'!F310&lt;1),"Fail","Pass")</f>
        <v>Pass</v>
      </c>
      <c r="C308" t="str">
        <f>IF(AND('Sch D2 Urban'!F310&gt;0,'Sch D2 Urban'!G310&lt;1),"Fail","Pass")</f>
        <v>Pass</v>
      </c>
    </row>
    <row r="309" spans="1:3" x14ac:dyDescent="0.25">
      <c r="A309">
        <v>308</v>
      </c>
      <c r="B309" t="str">
        <f>IF(AND('Sch D2 Urban'!G311&gt;0,'Sch D2 Urban'!F311&lt;1),"Fail","Pass")</f>
        <v>Pass</v>
      </c>
      <c r="C309" t="str">
        <f>IF(AND('Sch D2 Urban'!F311&gt;0,'Sch D2 Urban'!G311&lt;1),"Fail","Pass")</f>
        <v>Pass</v>
      </c>
    </row>
    <row r="310" spans="1:3" x14ac:dyDescent="0.25">
      <c r="A310">
        <v>309</v>
      </c>
      <c r="B310" t="str">
        <f>IF(AND('Sch D2 Urban'!G312&gt;0,'Sch D2 Urban'!F312&lt;1),"Fail","Pass")</f>
        <v>Pass</v>
      </c>
      <c r="C310" t="str">
        <f>IF(AND('Sch D2 Urban'!F312&gt;0,'Sch D2 Urban'!G312&lt;1),"Fail","Pass")</f>
        <v>Pass</v>
      </c>
    </row>
    <row r="311" spans="1:3" x14ac:dyDescent="0.25">
      <c r="A311">
        <v>310</v>
      </c>
      <c r="B311" t="str">
        <f>IF(AND('Sch D2 Urban'!G313&gt;0,'Sch D2 Urban'!F313&lt;1),"Fail","Pass")</f>
        <v>Pass</v>
      </c>
      <c r="C311" t="str">
        <f>IF(AND('Sch D2 Urban'!F313&gt;0,'Sch D2 Urban'!G313&lt;1),"Fail","Pass")</f>
        <v>Pass</v>
      </c>
    </row>
    <row r="312" spans="1:3" x14ac:dyDescent="0.25">
      <c r="A312">
        <v>311</v>
      </c>
      <c r="B312" t="str">
        <f>IF(AND('Sch D2 Urban'!G314&gt;0,'Sch D2 Urban'!F314&lt;1),"Fail","Pass")</f>
        <v>Pass</v>
      </c>
      <c r="C312" t="str">
        <f>IF(AND('Sch D2 Urban'!F314&gt;0,'Sch D2 Urban'!G314&lt;1),"Fail","Pass")</f>
        <v>Pass</v>
      </c>
    </row>
    <row r="313" spans="1:3" x14ac:dyDescent="0.25">
      <c r="A313">
        <v>312</v>
      </c>
      <c r="B313" t="str">
        <f>IF(AND('Sch D2 Urban'!G315&gt;0,'Sch D2 Urban'!F315&lt;1),"Fail","Pass")</f>
        <v>Pass</v>
      </c>
      <c r="C313" t="str">
        <f>IF(AND('Sch D2 Urban'!F315&gt;0,'Sch D2 Urban'!G315&lt;1),"Fail","Pass")</f>
        <v>Pass</v>
      </c>
    </row>
    <row r="314" spans="1:3" x14ac:dyDescent="0.25">
      <c r="A314">
        <v>313</v>
      </c>
      <c r="B314" t="str">
        <f>IF(AND('Sch D2 Urban'!G316&gt;0,'Sch D2 Urban'!F316&lt;1),"Fail","Pass")</f>
        <v>Pass</v>
      </c>
      <c r="C314" t="str">
        <f>IF(AND('Sch D2 Urban'!F316&gt;0,'Sch D2 Urban'!G316&lt;1),"Fail","Pass")</f>
        <v>Pass</v>
      </c>
    </row>
    <row r="315" spans="1:3" x14ac:dyDescent="0.25">
      <c r="A315">
        <v>314</v>
      </c>
      <c r="B315" t="str">
        <f>IF(AND('Sch D2 Urban'!G317&gt;0,'Sch D2 Urban'!F317&lt;1),"Fail","Pass")</f>
        <v>Pass</v>
      </c>
      <c r="C315" t="str">
        <f>IF(AND('Sch D2 Urban'!F317&gt;0,'Sch D2 Urban'!G317&lt;1),"Fail","Pass")</f>
        <v>Pass</v>
      </c>
    </row>
    <row r="316" spans="1:3" x14ac:dyDescent="0.25">
      <c r="A316">
        <v>315</v>
      </c>
      <c r="B316" t="str">
        <f>IF(AND('Sch D2 Urban'!G318&gt;0,'Sch D2 Urban'!F318&lt;1),"Fail","Pass")</f>
        <v>Pass</v>
      </c>
      <c r="C316" t="str">
        <f>IF(AND('Sch D2 Urban'!F318&gt;0,'Sch D2 Urban'!G318&lt;1),"Fail","Pass")</f>
        <v>Pass</v>
      </c>
    </row>
    <row r="317" spans="1:3" x14ac:dyDescent="0.25">
      <c r="A317">
        <v>316</v>
      </c>
      <c r="B317" t="str">
        <f>IF(AND('Sch D2 Urban'!G319&gt;0,'Sch D2 Urban'!F319&lt;1),"Fail","Pass")</f>
        <v>Pass</v>
      </c>
      <c r="C317" t="str">
        <f>IF(AND('Sch D2 Urban'!F319&gt;0,'Sch D2 Urban'!G319&lt;1),"Fail","Pass")</f>
        <v>Pass</v>
      </c>
    </row>
    <row r="318" spans="1:3" x14ac:dyDescent="0.25">
      <c r="A318">
        <v>317</v>
      </c>
      <c r="B318" t="str">
        <f>IF(AND('Sch D2 Urban'!G320&gt;0,'Sch D2 Urban'!F320&lt;1),"Fail","Pass")</f>
        <v>Pass</v>
      </c>
      <c r="C318" t="str">
        <f>IF(AND('Sch D2 Urban'!F320&gt;0,'Sch D2 Urban'!G320&lt;1),"Fail","Pass")</f>
        <v>Pass</v>
      </c>
    </row>
    <row r="319" spans="1:3" x14ac:dyDescent="0.25">
      <c r="A319">
        <v>318</v>
      </c>
      <c r="B319" t="str">
        <f>IF(AND('Sch D2 Urban'!G321&gt;0,'Sch D2 Urban'!F321&lt;1),"Fail","Pass")</f>
        <v>Pass</v>
      </c>
      <c r="C319" t="str">
        <f>IF(AND('Sch D2 Urban'!F321&gt;0,'Sch D2 Urban'!G321&lt;1),"Fail","Pass")</f>
        <v>Pass</v>
      </c>
    </row>
    <row r="320" spans="1:3" x14ac:dyDescent="0.25">
      <c r="A320">
        <v>319</v>
      </c>
      <c r="B320" t="str">
        <f>IF(AND('Sch D2 Urban'!G322&gt;0,'Sch D2 Urban'!F322&lt;1),"Fail","Pass")</f>
        <v>Pass</v>
      </c>
      <c r="C320" t="str">
        <f>IF(AND('Sch D2 Urban'!F322&gt;0,'Sch D2 Urban'!G322&lt;1),"Fail","Pass")</f>
        <v>Pass</v>
      </c>
    </row>
    <row r="321" spans="1:3" x14ac:dyDescent="0.25">
      <c r="A321">
        <v>320</v>
      </c>
      <c r="B321" t="str">
        <f>IF(AND('Sch D2 Urban'!G323&gt;0,'Sch D2 Urban'!F323&lt;1),"Fail","Pass")</f>
        <v>Pass</v>
      </c>
      <c r="C321" t="str">
        <f>IF(AND('Sch D2 Urban'!F323&gt;0,'Sch D2 Urban'!G323&lt;1),"Fail","Pass")</f>
        <v>Pass</v>
      </c>
    </row>
    <row r="322" spans="1:3" x14ac:dyDescent="0.25">
      <c r="A322">
        <v>321</v>
      </c>
      <c r="B322" t="str">
        <f>IF(AND('Sch D2 Urban'!G324&gt;0,'Sch D2 Urban'!F324&lt;1),"Fail","Pass")</f>
        <v>Pass</v>
      </c>
      <c r="C322" t="str">
        <f>IF(AND('Sch D2 Urban'!F324&gt;0,'Sch D2 Urban'!G324&lt;1),"Fail","Pass")</f>
        <v>Pass</v>
      </c>
    </row>
    <row r="323" spans="1:3" x14ac:dyDescent="0.25">
      <c r="A323">
        <v>322</v>
      </c>
      <c r="B323" t="str">
        <f>IF(AND('Sch D2 Urban'!G325&gt;0,'Sch D2 Urban'!F325&lt;1),"Fail","Pass")</f>
        <v>Pass</v>
      </c>
      <c r="C323" t="str">
        <f>IF(AND('Sch D2 Urban'!F325&gt;0,'Sch D2 Urban'!G325&lt;1),"Fail","Pass")</f>
        <v>Pass</v>
      </c>
    </row>
    <row r="324" spans="1:3" x14ac:dyDescent="0.25">
      <c r="A324">
        <v>323</v>
      </c>
      <c r="B324" t="str">
        <f>IF(AND('Sch D2 Urban'!G326&gt;0,'Sch D2 Urban'!F326&lt;1),"Fail","Pass")</f>
        <v>Pass</v>
      </c>
      <c r="C324" t="str">
        <f>IF(AND('Sch D2 Urban'!F326&gt;0,'Sch D2 Urban'!G326&lt;1),"Fail","Pass")</f>
        <v>Pass</v>
      </c>
    </row>
    <row r="325" spans="1:3" x14ac:dyDescent="0.25">
      <c r="A325">
        <v>324</v>
      </c>
      <c r="B325" t="str">
        <f>IF(AND('Sch D2 Urban'!G327&gt;0,'Sch D2 Urban'!F327&lt;1),"Fail","Pass")</f>
        <v>Pass</v>
      </c>
      <c r="C325" t="str">
        <f>IF(AND('Sch D2 Urban'!F327&gt;0,'Sch D2 Urban'!G327&lt;1),"Fail","Pass")</f>
        <v>Pass</v>
      </c>
    </row>
    <row r="326" spans="1:3" x14ac:dyDescent="0.25">
      <c r="A326">
        <v>325</v>
      </c>
      <c r="B326" t="str">
        <f>IF(AND('Sch D2 Urban'!G328&gt;0,'Sch D2 Urban'!F328&lt;1),"Fail","Pass")</f>
        <v>Pass</v>
      </c>
      <c r="C326" t="str">
        <f>IF(AND('Sch D2 Urban'!F328&gt;0,'Sch D2 Urban'!G328&lt;1),"Fail","Pass")</f>
        <v>Pass</v>
      </c>
    </row>
    <row r="327" spans="1:3" x14ac:dyDescent="0.25">
      <c r="A327">
        <v>326</v>
      </c>
      <c r="B327" t="str">
        <f>IF(AND('Sch D2 Urban'!G329&gt;0,'Sch D2 Urban'!F329&lt;1),"Fail","Pass")</f>
        <v>Pass</v>
      </c>
      <c r="C327" t="str">
        <f>IF(AND('Sch D2 Urban'!F329&gt;0,'Sch D2 Urban'!G329&lt;1),"Fail","Pass")</f>
        <v>Pass</v>
      </c>
    </row>
    <row r="328" spans="1:3" x14ac:dyDescent="0.25">
      <c r="A328">
        <v>327</v>
      </c>
      <c r="B328" t="str">
        <f>IF(AND('Sch D2 Urban'!G330&gt;0,'Sch D2 Urban'!F330&lt;1),"Fail","Pass")</f>
        <v>Pass</v>
      </c>
      <c r="C328" t="str">
        <f>IF(AND('Sch D2 Urban'!F330&gt;0,'Sch D2 Urban'!G330&lt;1),"Fail","Pass")</f>
        <v>Pass</v>
      </c>
    </row>
    <row r="329" spans="1:3" x14ac:dyDescent="0.25">
      <c r="A329">
        <v>328</v>
      </c>
      <c r="B329" t="str">
        <f>IF(AND('Sch D2 Urban'!G331&gt;0,'Sch D2 Urban'!F331&lt;1),"Fail","Pass")</f>
        <v>Pass</v>
      </c>
      <c r="C329" t="str">
        <f>IF(AND('Sch D2 Urban'!F331&gt;0,'Sch D2 Urban'!G331&lt;1),"Fail","Pass")</f>
        <v>Pass</v>
      </c>
    </row>
    <row r="330" spans="1:3" x14ac:dyDescent="0.25">
      <c r="A330">
        <v>329</v>
      </c>
      <c r="B330" t="str">
        <f>IF(AND('Sch D2 Urban'!G332&gt;0,'Sch D2 Urban'!F332&lt;1),"Fail","Pass")</f>
        <v>Pass</v>
      </c>
      <c r="C330" t="str">
        <f>IF(AND('Sch D2 Urban'!F332&gt;0,'Sch D2 Urban'!G332&lt;1),"Fail","Pass")</f>
        <v>Pass</v>
      </c>
    </row>
    <row r="331" spans="1:3" x14ac:dyDescent="0.25">
      <c r="A331">
        <v>330</v>
      </c>
      <c r="B331" t="str">
        <f>IF(AND('Sch D2 Urban'!G333&gt;0,'Sch D2 Urban'!F333&lt;1),"Fail","Pass")</f>
        <v>Pass</v>
      </c>
      <c r="C331" t="str">
        <f>IF(AND('Sch D2 Urban'!F333&gt;0,'Sch D2 Urban'!G333&lt;1),"Fail","Pass")</f>
        <v>Pass</v>
      </c>
    </row>
    <row r="332" spans="1:3" x14ac:dyDescent="0.25">
      <c r="A332">
        <v>331</v>
      </c>
      <c r="B332" t="str">
        <f>IF(AND('Sch D2 Urban'!G334&gt;0,'Sch D2 Urban'!F334&lt;1),"Fail","Pass")</f>
        <v>Pass</v>
      </c>
      <c r="C332" t="str">
        <f>IF(AND('Sch D2 Urban'!F334&gt;0,'Sch D2 Urban'!G334&lt;1),"Fail","Pass")</f>
        <v>Pass</v>
      </c>
    </row>
    <row r="333" spans="1:3" x14ac:dyDescent="0.25">
      <c r="A333">
        <v>332</v>
      </c>
      <c r="B333" t="str">
        <f>IF(AND('Sch D2 Urban'!G335&gt;0,'Sch D2 Urban'!F335&lt;1),"Fail","Pass")</f>
        <v>Pass</v>
      </c>
      <c r="C333" t="str">
        <f>IF(AND('Sch D2 Urban'!F335&gt;0,'Sch D2 Urban'!G335&lt;1),"Fail","Pass")</f>
        <v>Pass</v>
      </c>
    </row>
    <row r="334" spans="1:3" x14ac:dyDescent="0.25">
      <c r="A334">
        <v>333</v>
      </c>
      <c r="B334" t="str">
        <f>IF(AND('Sch D2 Urban'!G336&gt;0,'Sch D2 Urban'!F336&lt;1),"Fail","Pass")</f>
        <v>Pass</v>
      </c>
      <c r="C334" t="str">
        <f>IF(AND('Sch D2 Urban'!F336&gt;0,'Sch D2 Urban'!G336&lt;1),"Fail","Pass")</f>
        <v>Pass</v>
      </c>
    </row>
    <row r="335" spans="1:3" x14ac:dyDescent="0.25">
      <c r="A335">
        <v>334</v>
      </c>
      <c r="B335" t="str">
        <f>IF(AND('Sch D2 Urban'!G337&gt;0,'Sch D2 Urban'!F337&lt;1),"Fail","Pass")</f>
        <v>Pass</v>
      </c>
      <c r="C335" t="str">
        <f>IF(AND('Sch D2 Urban'!F337&gt;0,'Sch D2 Urban'!G337&lt;1),"Fail","Pass")</f>
        <v>Pass</v>
      </c>
    </row>
    <row r="336" spans="1:3" x14ac:dyDescent="0.25">
      <c r="A336">
        <v>335</v>
      </c>
      <c r="B336" t="str">
        <f>IF(AND('Sch D2 Urban'!G338&gt;0,'Sch D2 Urban'!F338&lt;1),"Fail","Pass")</f>
        <v>Pass</v>
      </c>
      <c r="C336" t="str">
        <f>IF(AND('Sch D2 Urban'!F338&gt;0,'Sch D2 Urban'!G338&lt;1),"Fail","Pass")</f>
        <v>Pass</v>
      </c>
    </row>
    <row r="337" spans="1:3" x14ac:dyDescent="0.25">
      <c r="A337">
        <v>336</v>
      </c>
      <c r="B337" t="str">
        <f>IF(AND('Sch D2 Urban'!G339&gt;0,'Sch D2 Urban'!F339&lt;1),"Fail","Pass")</f>
        <v>Pass</v>
      </c>
      <c r="C337" t="str">
        <f>IF(AND('Sch D2 Urban'!F339&gt;0,'Sch D2 Urban'!G339&lt;1),"Fail","Pass")</f>
        <v>Pass</v>
      </c>
    </row>
    <row r="338" spans="1:3" x14ac:dyDescent="0.25">
      <c r="A338">
        <v>337</v>
      </c>
      <c r="B338" t="str">
        <f>IF(AND('Sch D2 Urban'!G340&gt;0,'Sch D2 Urban'!F340&lt;1),"Fail","Pass")</f>
        <v>Pass</v>
      </c>
      <c r="C338" t="str">
        <f>IF(AND('Sch D2 Urban'!F340&gt;0,'Sch D2 Urban'!G340&lt;1),"Fail","Pass")</f>
        <v>Pass</v>
      </c>
    </row>
    <row r="339" spans="1:3" x14ac:dyDescent="0.25">
      <c r="A339">
        <v>338</v>
      </c>
      <c r="B339" t="str">
        <f>IF(AND('Sch D2 Urban'!G341&gt;0,'Sch D2 Urban'!F341&lt;1),"Fail","Pass")</f>
        <v>Pass</v>
      </c>
      <c r="C339" t="str">
        <f>IF(AND('Sch D2 Urban'!F341&gt;0,'Sch D2 Urban'!G341&lt;1),"Fail","Pass")</f>
        <v>Pass</v>
      </c>
    </row>
    <row r="340" spans="1:3" x14ac:dyDescent="0.25">
      <c r="A340">
        <v>339</v>
      </c>
      <c r="B340" t="str">
        <f>IF(AND('Sch D2 Urban'!G342&gt;0,'Sch D2 Urban'!F342&lt;1),"Fail","Pass")</f>
        <v>Pass</v>
      </c>
      <c r="C340" t="str">
        <f>IF(AND('Sch D2 Urban'!F342&gt;0,'Sch D2 Urban'!G342&lt;1),"Fail","Pass")</f>
        <v>Pass</v>
      </c>
    </row>
    <row r="341" spans="1:3" x14ac:dyDescent="0.25">
      <c r="A341">
        <v>340</v>
      </c>
      <c r="B341" t="str">
        <f>IF(AND('Sch D2 Urban'!G343&gt;0,'Sch D2 Urban'!F343&lt;1),"Fail","Pass")</f>
        <v>Pass</v>
      </c>
      <c r="C341" t="str">
        <f>IF(AND('Sch D2 Urban'!F343&gt;0,'Sch D2 Urban'!G343&lt;1),"Fail","Pass")</f>
        <v>Pass</v>
      </c>
    </row>
    <row r="342" spans="1:3" x14ac:dyDescent="0.25">
      <c r="A342">
        <v>341</v>
      </c>
      <c r="B342" t="str">
        <f>IF(AND('Sch D2 Urban'!G344&gt;0,'Sch D2 Urban'!F344&lt;1),"Fail","Pass")</f>
        <v>Pass</v>
      </c>
      <c r="C342" t="str">
        <f>IF(AND('Sch D2 Urban'!F344&gt;0,'Sch D2 Urban'!G344&lt;1),"Fail","Pass")</f>
        <v>Pass</v>
      </c>
    </row>
    <row r="343" spans="1:3" x14ac:dyDescent="0.25">
      <c r="A343">
        <v>342</v>
      </c>
      <c r="B343" t="str">
        <f>IF(AND('Sch D2 Urban'!G345&gt;0,'Sch D2 Urban'!F345&lt;1),"Fail","Pass")</f>
        <v>Pass</v>
      </c>
      <c r="C343" t="str">
        <f>IF(AND('Sch D2 Urban'!F345&gt;0,'Sch D2 Urban'!G345&lt;1),"Fail","Pass")</f>
        <v>Pass</v>
      </c>
    </row>
    <row r="344" spans="1:3" x14ac:dyDescent="0.25">
      <c r="A344">
        <v>343</v>
      </c>
      <c r="B344" t="str">
        <f>IF(AND('Sch D2 Urban'!G346&gt;0,'Sch D2 Urban'!F346&lt;1),"Fail","Pass")</f>
        <v>Pass</v>
      </c>
      <c r="C344" t="str">
        <f>IF(AND('Sch D2 Urban'!F346&gt;0,'Sch D2 Urban'!G346&lt;1),"Fail","Pass")</f>
        <v>Pass</v>
      </c>
    </row>
    <row r="345" spans="1:3" x14ac:dyDescent="0.25">
      <c r="A345">
        <v>344</v>
      </c>
      <c r="B345" t="str">
        <f>IF(AND('Sch D2 Urban'!G347&gt;0,'Sch D2 Urban'!F347&lt;1),"Fail","Pass")</f>
        <v>Pass</v>
      </c>
      <c r="C345" t="str">
        <f>IF(AND('Sch D2 Urban'!F347&gt;0,'Sch D2 Urban'!G347&lt;1),"Fail","Pass")</f>
        <v>Pass</v>
      </c>
    </row>
    <row r="346" spans="1:3" x14ac:dyDescent="0.25">
      <c r="A346">
        <v>345</v>
      </c>
      <c r="B346" t="str">
        <f>IF(AND('Sch D2 Urban'!G348&gt;0,'Sch D2 Urban'!F348&lt;1),"Fail","Pass")</f>
        <v>Pass</v>
      </c>
      <c r="C346" t="str">
        <f>IF(AND('Sch D2 Urban'!F348&gt;0,'Sch D2 Urban'!G348&lt;1),"Fail","Pass")</f>
        <v>Pass</v>
      </c>
    </row>
    <row r="347" spans="1:3" x14ac:dyDescent="0.25">
      <c r="A347">
        <v>346</v>
      </c>
      <c r="B347" t="str">
        <f>IF(AND('Sch D2 Urban'!G349&gt;0,'Sch D2 Urban'!F349&lt;1),"Fail","Pass")</f>
        <v>Pass</v>
      </c>
      <c r="C347" t="str">
        <f>IF(AND('Sch D2 Urban'!F349&gt;0,'Sch D2 Urban'!G349&lt;1),"Fail","Pass")</f>
        <v>Pass</v>
      </c>
    </row>
    <row r="348" spans="1:3" x14ac:dyDescent="0.25">
      <c r="A348">
        <v>347</v>
      </c>
      <c r="B348" t="str">
        <f>IF(AND('Sch D2 Urban'!G350&gt;0,'Sch D2 Urban'!F350&lt;1),"Fail","Pass")</f>
        <v>Pass</v>
      </c>
      <c r="C348" t="str">
        <f>IF(AND('Sch D2 Urban'!F350&gt;0,'Sch D2 Urban'!G350&lt;1),"Fail","Pass")</f>
        <v>Pass</v>
      </c>
    </row>
    <row r="349" spans="1:3" x14ac:dyDescent="0.25">
      <c r="A349">
        <v>348</v>
      </c>
      <c r="B349" t="str">
        <f>IF(AND('Sch D2 Urban'!G351&gt;0,'Sch D2 Urban'!F351&lt;1),"Fail","Pass")</f>
        <v>Pass</v>
      </c>
      <c r="C349" t="str">
        <f>IF(AND('Sch D2 Urban'!F351&gt;0,'Sch D2 Urban'!G351&lt;1),"Fail","Pass")</f>
        <v>Pass</v>
      </c>
    </row>
    <row r="350" spans="1:3" x14ac:dyDescent="0.25">
      <c r="A350">
        <v>349</v>
      </c>
      <c r="B350" t="str">
        <f>IF(AND('Sch D2 Urban'!G352&gt;0,'Sch D2 Urban'!F352&lt;1),"Fail","Pass")</f>
        <v>Pass</v>
      </c>
      <c r="C350" t="str">
        <f>IF(AND('Sch D2 Urban'!F352&gt;0,'Sch D2 Urban'!G352&lt;1),"Fail","Pass")</f>
        <v>Pass</v>
      </c>
    </row>
    <row r="351" spans="1:3" x14ac:dyDescent="0.25">
      <c r="A351">
        <v>350</v>
      </c>
      <c r="B351" t="str">
        <f>IF(AND('Sch D2 Urban'!G353&gt;0,'Sch D2 Urban'!F353&lt;1),"Fail","Pass")</f>
        <v>Pass</v>
      </c>
      <c r="C351" t="str">
        <f>IF(AND('Sch D2 Urban'!F353&gt;0,'Sch D2 Urban'!G353&lt;1),"Fail","Pass")</f>
        <v>Pass</v>
      </c>
    </row>
    <row r="352" spans="1:3" x14ac:dyDescent="0.25">
      <c r="A352">
        <v>351</v>
      </c>
      <c r="B352" t="str">
        <f>IF(AND('Sch D2 Urban'!G354&gt;0,'Sch D2 Urban'!F354&lt;1),"Fail","Pass")</f>
        <v>Pass</v>
      </c>
      <c r="C352" t="str">
        <f>IF(AND('Sch D2 Urban'!F354&gt;0,'Sch D2 Urban'!G354&lt;1),"Fail","Pass")</f>
        <v>Pass</v>
      </c>
    </row>
    <row r="353" spans="1:3" x14ac:dyDescent="0.25">
      <c r="A353">
        <v>352</v>
      </c>
      <c r="B353" t="str">
        <f>IF(AND('Sch D2 Urban'!G355&gt;0,'Sch D2 Urban'!F355&lt;1),"Fail","Pass")</f>
        <v>Pass</v>
      </c>
      <c r="C353" t="str">
        <f>IF(AND('Sch D2 Urban'!F355&gt;0,'Sch D2 Urban'!G355&lt;1),"Fail","Pass")</f>
        <v>Pass</v>
      </c>
    </row>
    <row r="354" spans="1:3" x14ac:dyDescent="0.25">
      <c r="A354">
        <v>353</v>
      </c>
      <c r="B354" t="str">
        <f>IF(AND('Sch D2 Urban'!G356&gt;0,'Sch D2 Urban'!F356&lt;1),"Fail","Pass")</f>
        <v>Pass</v>
      </c>
      <c r="C354" t="str">
        <f>IF(AND('Sch D2 Urban'!F356&gt;0,'Sch D2 Urban'!G356&lt;1),"Fail","Pass")</f>
        <v>Pass</v>
      </c>
    </row>
    <row r="355" spans="1:3" x14ac:dyDescent="0.25">
      <c r="A355">
        <v>354</v>
      </c>
      <c r="B355" t="str">
        <f>IF(AND('Sch D2 Urban'!G357&gt;0,'Sch D2 Urban'!F357&lt;1),"Fail","Pass")</f>
        <v>Pass</v>
      </c>
      <c r="C355" t="str">
        <f>IF(AND('Sch D2 Urban'!F357&gt;0,'Sch D2 Urban'!G357&lt;1),"Fail","Pass")</f>
        <v>Pass</v>
      </c>
    </row>
    <row r="356" spans="1:3" x14ac:dyDescent="0.25">
      <c r="A356">
        <v>355</v>
      </c>
      <c r="B356" t="str">
        <f>IF(AND('Sch D2 Urban'!G358&gt;0,'Sch D2 Urban'!F358&lt;1),"Fail","Pass")</f>
        <v>Pass</v>
      </c>
      <c r="C356" t="str">
        <f>IF(AND('Sch D2 Urban'!F358&gt;0,'Sch D2 Urban'!G358&lt;1),"Fail","Pass")</f>
        <v>Pass</v>
      </c>
    </row>
    <row r="357" spans="1:3" x14ac:dyDescent="0.25">
      <c r="A357">
        <v>356</v>
      </c>
      <c r="B357" t="str">
        <f>IF(AND('Sch D2 Urban'!G359&gt;0,'Sch D2 Urban'!F359&lt;1),"Fail","Pass")</f>
        <v>Pass</v>
      </c>
      <c r="C357" t="str">
        <f>IF(AND('Sch D2 Urban'!F359&gt;0,'Sch D2 Urban'!G359&lt;1),"Fail","Pass")</f>
        <v>Pass</v>
      </c>
    </row>
    <row r="358" spans="1:3" x14ac:dyDescent="0.25">
      <c r="A358">
        <v>357</v>
      </c>
      <c r="B358" t="str">
        <f>IF(AND('Sch D2 Urban'!G360&gt;0,'Sch D2 Urban'!F360&lt;1),"Fail","Pass")</f>
        <v>Pass</v>
      </c>
      <c r="C358" t="str">
        <f>IF(AND('Sch D2 Urban'!F360&gt;0,'Sch D2 Urban'!G360&lt;1),"Fail","Pass")</f>
        <v>Pass</v>
      </c>
    </row>
    <row r="359" spans="1:3" x14ac:dyDescent="0.25">
      <c r="A359">
        <v>358</v>
      </c>
      <c r="B359" t="str">
        <f>IF(AND('Sch D2 Urban'!G361&gt;0,'Sch D2 Urban'!F361&lt;1),"Fail","Pass")</f>
        <v>Pass</v>
      </c>
      <c r="C359" t="str">
        <f>IF(AND('Sch D2 Urban'!F361&gt;0,'Sch D2 Urban'!G361&lt;1),"Fail","Pass")</f>
        <v>Pass</v>
      </c>
    </row>
    <row r="360" spans="1:3" x14ac:dyDescent="0.25">
      <c r="A360">
        <v>359</v>
      </c>
      <c r="B360" t="str">
        <f>IF(AND('Sch D2 Urban'!G362&gt;0,'Sch D2 Urban'!F362&lt;1),"Fail","Pass")</f>
        <v>Pass</v>
      </c>
      <c r="C360" t="str">
        <f>IF(AND('Sch D2 Urban'!F362&gt;0,'Sch D2 Urban'!G362&lt;1),"Fail","Pass")</f>
        <v>Pass</v>
      </c>
    </row>
    <row r="361" spans="1:3" x14ac:dyDescent="0.25">
      <c r="A361">
        <v>360</v>
      </c>
      <c r="B361" t="str">
        <f>IF(AND('Sch D2 Urban'!G363&gt;0,'Sch D2 Urban'!F363&lt;1),"Fail","Pass")</f>
        <v>Pass</v>
      </c>
      <c r="C361" t="str">
        <f>IF(AND('Sch D2 Urban'!F363&gt;0,'Sch D2 Urban'!G363&lt;1),"Fail","Pass")</f>
        <v>Pass</v>
      </c>
    </row>
    <row r="362" spans="1:3" x14ac:dyDescent="0.25">
      <c r="A362">
        <v>361</v>
      </c>
      <c r="B362" t="str">
        <f>IF(AND('Sch D2 Urban'!G364&gt;0,'Sch D2 Urban'!F364&lt;1),"Fail","Pass")</f>
        <v>Pass</v>
      </c>
      <c r="C362" t="str">
        <f>IF(AND('Sch D2 Urban'!F364&gt;0,'Sch D2 Urban'!G364&lt;1),"Fail","Pass")</f>
        <v>Pass</v>
      </c>
    </row>
    <row r="363" spans="1:3" x14ac:dyDescent="0.25">
      <c r="A363">
        <v>362</v>
      </c>
      <c r="B363" t="str">
        <f>IF(AND('Sch D2 Urban'!G365&gt;0,'Sch D2 Urban'!F365&lt;1),"Fail","Pass")</f>
        <v>Pass</v>
      </c>
      <c r="C363" t="str">
        <f>IF(AND('Sch D2 Urban'!F365&gt;0,'Sch D2 Urban'!G365&lt;1),"Fail","Pass")</f>
        <v>Pass</v>
      </c>
    </row>
    <row r="364" spans="1:3" x14ac:dyDescent="0.25">
      <c r="A364">
        <v>363</v>
      </c>
      <c r="B364" t="str">
        <f>IF(AND('Sch D2 Urban'!G366&gt;0,'Sch D2 Urban'!F366&lt;1),"Fail","Pass")</f>
        <v>Pass</v>
      </c>
      <c r="C364" t="str">
        <f>IF(AND('Sch D2 Urban'!F366&gt;0,'Sch D2 Urban'!G366&lt;1),"Fail","Pass")</f>
        <v>Pass</v>
      </c>
    </row>
    <row r="365" spans="1:3" x14ac:dyDescent="0.25">
      <c r="A365">
        <v>364</v>
      </c>
      <c r="B365" t="str">
        <f>IF(AND('Sch D2 Urban'!G367&gt;0,'Sch D2 Urban'!F367&lt;1),"Fail","Pass")</f>
        <v>Pass</v>
      </c>
      <c r="C365" t="str">
        <f>IF(AND('Sch D2 Urban'!F367&gt;0,'Sch D2 Urban'!G367&lt;1),"Fail","Pass")</f>
        <v>Pass</v>
      </c>
    </row>
    <row r="366" spans="1:3" x14ac:dyDescent="0.25">
      <c r="A366">
        <v>365</v>
      </c>
      <c r="B366" t="str">
        <f>IF(AND('Sch D2 Urban'!G368&gt;0,'Sch D2 Urban'!F368&lt;1),"Fail","Pass")</f>
        <v>Pass</v>
      </c>
      <c r="C366" t="str">
        <f>IF(AND('Sch D2 Urban'!F368&gt;0,'Sch D2 Urban'!G368&lt;1),"Fail","Pass")</f>
        <v>Pass</v>
      </c>
    </row>
    <row r="367" spans="1:3" x14ac:dyDescent="0.25">
      <c r="A367">
        <v>366</v>
      </c>
      <c r="B367" t="str">
        <f>IF(AND('Sch D2 Urban'!G369&gt;0,'Sch D2 Urban'!F369&lt;1),"Fail","Pass")</f>
        <v>Pass</v>
      </c>
      <c r="C367" t="str">
        <f>IF(AND('Sch D2 Urban'!F369&gt;0,'Sch D2 Urban'!G369&lt;1),"Fail","Pass")</f>
        <v>Pass</v>
      </c>
    </row>
    <row r="368" spans="1:3" x14ac:dyDescent="0.25">
      <c r="A368">
        <v>367</v>
      </c>
      <c r="B368" t="str">
        <f>IF(AND('Sch D2 Urban'!G370&gt;0,'Sch D2 Urban'!F370&lt;1),"Fail","Pass")</f>
        <v>Pass</v>
      </c>
      <c r="C368" t="str">
        <f>IF(AND('Sch D2 Urban'!F370&gt;0,'Sch D2 Urban'!G370&lt;1),"Fail","Pass")</f>
        <v>Pass</v>
      </c>
    </row>
    <row r="369" spans="1:3" x14ac:dyDescent="0.25">
      <c r="A369">
        <v>368</v>
      </c>
      <c r="B369" t="str">
        <f>IF(AND('Sch D2 Urban'!G371&gt;0,'Sch D2 Urban'!F371&lt;1),"Fail","Pass")</f>
        <v>Pass</v>
      </c>
      <c r="C369" t="str">
        <f>IF(AND('Sch D2 Urban'!F371&gt;0,'Sch D2 Urban'!G371&lt;1),"Fail","Pass")</f>
        <v>Pass</v>
      </c>
    </row>
    <row r="370" spans="1:3" x14ac:dyDescent="0.25">
      <c r="A370">
        <v>369</v>
      </c>
      <c r="B370" t="str">
        <f>IF(AND('Sch D2 Urban'!G372&gt;0,'Sch D2 Urban'!F372&lt;1),"Fail","Pass")</f>
        <v>Pass</v>
      </c>
      <c r="C370" t="str">
        <f>IF(AND('Sch D2 Urban'!F372&gt;0,'Sch D2 Urban'!G372&lt;1),"Fail","Pass")</f>
        <v>Pass</v>
      </c>
    </row>
    <row r="371" spans="1:3" x14ac:dyDescent="0.25">
      <c r="A371">
        <v>370</v>
      </c>
      <c r="B371" t="str">
        <f>IF(AND('Sch D2 Urban'!G373&gt;0,'Sch D2 Urban'!F373&lt;1),"Fail","Pass")</f>
        <v>Pass</v>
      </c>
      <c r="C371" t="str">
        <f>IF(AND('Sch D2 Urban'!F373&gt;0,'Sch D2 Urban'!G373&lt;1),"Fail","Pass")</f>
        <v>Pass</v>
      </c>
    </row>
    <row r="372" spans="1:3" x14ac:dyDescent="0.25">
      <c r="A372">
        <v>371</v>
      </c>
      <c r="B372" t="str">
        <f>IF(AND('Sch D2 Urban'!G374&gt;0,'Sch D2 Urban'!F374&lt;1),"Fail","Pass")</f>
        <v>Pass</v>
      </c>
      <c r="C372" t="str">
        <f>IF(AND('Sch D2 Urban'!F374&gt;0,'Sch D2 Urban'!G374&lt;1),"Fail","Pass")</f>
        <v>Pass</v>
      </c>
    </row>
    <row r="373" spans="1:3" x14ac:dyDescent="0.25">
      <c r="A373">
        <v>372</v>
      </c>
      <c r="B373" t="str">
        <f>IF(AND('Sch D2 Urban'!G375&gt;0,'Sch D2 Urban'!F375&lt;1),"Fail","Pass")</f>
        <v>Pass</v>
      </c>
      <c r="C373" t="str">
        <f>IF(AND('Sch D2 Urban'!F375&gt;0,'Sch D2 Urban'!G375&lt;1),"Fail","Pass")</f>
        <v>Pass</v>
      </c>
    </row>
    <row r="374" spans="1:3" x14ac:dyDescent="0.25">
      <c r="A374">
        <v>373</v>
      </c>
      <c r="B374" t="str">
        <f>IF(AND('Sch D2 Urban'!G376&gt;0,'Sch D2 Urban'!F376&lt;1),"Fail","Pass")</f>
        <v>Pass</v>
      </c>
      <c r="C374" t="str">
        <f>IF(AND('Sch D2 Urban'!F376&gt;0,'Sch D2 Urban'!G376&lt;1),"Fail","Pass")</f>
        <v>Pass</v>
      </c>
    </row>
    <row r="375" spans="1:3" x14ac:dyDescent="0.25">
      <c r="A375">
        <v>374</v>
      </c>
      <c r="B375" t="str">
        <f>IF(AND('Sch D2 Urban'!G377&gt;0,'Sch D2 Urban'!F377&lt;1),"Fail","Pass")</f>
        <v>Pass</v>
      </c>
      <c r="C375" t="str">
        <f>IF(AND('Sch D2 Urban'!F377&gt;0,'Sch D2 Urban'!G377&lt;1),"Fail","Pass")</f>
        <v>Pass</v>
      </c>
    </row>
    <row r="376" spans="1:3" x14ac:dyDescent="0.25">
      <c r="A376">
        <v>375</v>
      </c>
      <c r="B376" t="str">
        <f>IF(AND('Sch D2 Urban'!G378&gt;0,'Sch D2 Urban'!F378&lt;1),"Fail","Pass")</f>
        <v>Pass</v>
      </c>
      <c r="C376" t="str">
        <f>IF(AND('Sch D2 Urban'!F378&gt;0,'Sch D2 Urban'!G378&lt;1),"Fail","Pass")</f>
        <v>Pass</v>
      </c>
    </row>
    <row r="377" spans="1:3" x14ac:dyDescent="0.25">
      <c r="A377">
        <v>376</v>
      </c>
      <c r="B377" t="str">
        <f>IF(AND('Sch D2 Urban'!G379&gt;0,'Sch D2 Urban'!F379&lt;1),"Fail","Pass")</f>
        <v>Pass</v>
      </c>
      <c r="C377" t="str">
        <f>IF(AND('Sch D2 Urban'!F379&gt;0,'Sch D2 Urban'!G379&lt;1),"Fail","Pass")</f>
        <v>Pass</v>
      </c>
    </row>
    <row r="378" spans="1:3" x14ac:dyDescent="0.25">
      <c r="A378">
        <v>377</v>
      </c>
      <c r="B378" t="str">
        <f>IF(AND('Sch D2 Urban'!G380&gt;0,'Sch D2 Urban'!F380&lt;1),"Fail","Pass")</f>
        <v>Pass</v>
      </c>
      <c r="C378" t="str">
        <f>IF(AND('Sch D2 Urban'!F380&gt;0,'Sch D2 Urban'!G380&lt;1),"Fail","Pass")</f>
        <v>Pass</v>
      </c>
    </row>
    <row r="379" spans="1:3" x14ac:dyDescent="0.25">
      <c r="A379">
        <v>378</v>
      </c>
      <c r="B379" t="str">
        <f>IF(AND('Sch D2 Urban'!G381&gt;0,'Sch D2 Urban'!F381&lt;1),"Fail","Pass")</f>
        <v>Pass</v>
      </c>
      <c r="C379" t="str">
        <f>IF(AND('Sch D2 Urban'!F381&gt;0,'Sch D2 Urban'!G381&lt;1),"Fail","Pass")</f>
        <v>Pass</v>
      </c>
    </row>
    <row r="380" spans="1:3" x14ac:dyDescent="0.25">
      <c r="A380">
        <v>379</v>
      </c>
      <c r="B380" t="str">
        <f>IF(AND('Sch D2 Urban'!G382&gt;0,'Sch D2 Urban'!F382&lt;1),"Fail","Pass")</f>
        <v>Pass</v>
      </c>
      <c r="C380" t="str">
        <f>IF(AND('Sch D2 Urban'!F382&gt;0,'Sch D2 Urban'!G382&lt;1),"Fail","Pass")</f>
        <v>Pass</v>
      </c>
    </row>
    <row r="381" spans="1:3" x14ac:dyDescent="0.25">
      <c r="A381">
        <v>380</v>
      </c>
      <c r="B381" t="str">
        <f>IF(AND('Sch D2 Urban'!G383&gt;0,'Sch D2 Urban'!F383&lt;1),"Fail","Pass")</f>
        <v>Pass</v>
      </c>
      <c r="C381" t="str">
        <f>IF(AND('Sch D2 Urban'!F383&gt;0,'Sch D2 Urban'!G383&lt;1),"Fail","Pass")</f>
        <v>Pass</v>
      </c>
    </row>
    <row r="382" spans="1:3" x14ac:dyDescent="0.25">
      <c r="A382">
        <v>381</v>
      </c>
      <c r="B382" t="str">
        <f>IF(AND('Sch D2 Urban'!G384&gt;0,'Sch D2 Urban'!F384&lt;1),"Fail","Pass")</f>
        <v>Pass</v>
      </c>
      <c r="C382" t="str">
        <f>IF(AND('Sch D2 Urban'!F384&gt;0,'Sch D2 Urban'!G384&lt;1),"Fail","Pass")</f>
        <v>Pass</v>
      </c>
    </row>
    <row r="383" spans="1:3" x14ac:dyDescent="0.25">
      <c r="A383">
        <v>382</v>
      </c>
      <c r="B383" t="str">
        <f>IF(AND('Sch D2 Urban'!G385&gt;0,'Sch D2 Urban'!F385&lt;1),"Fail","Pass")</f>
        <v>Pass</v>
      </c>
      <c r="C383" t="str">
        <f>IF(AND('Sch D2 Urban'!F385&gt;0,'Sch D2 Urban'!G385&lt;1),"Fail","Pass")</f>
        <v>Pass</v>
      </c>
    </row>
    <row r="384" spans="1:3" x14ac:dyDescent="0.25">
      <c r="A384">
        <v>383</v>
      </c>
      <c r="B384" t="str">
        <f>IF(AND('Sch D2 Urban'!G386&gt;0,'Sch D2 Urban'!F386&lt;1),"Fail","Pass")</f>
        <v>Pass</v>
      </c>
      <c r="C384" t="str">
        <f>IF(AND('Sch D2 Urban'!F386&gt;0,'Sch D2 Urban'!G386&lt;1),"Fail","Pass")</f>
        <v>Pass</v>
      </c>
    </row>
    <row r="385" spans="1:3" x14ac:dyDescent="0.25">
      <c r="A385">
        <v>384</v>
      </c>
      <c r="B385" t="str">
        <f>IF(AND('Sch D2 Urban'!G387&gt;0,'Sch D2 Urban'!F387&lt;1),"Fail","Pass")</f>
        <v>Pass</v>
      </c>
      <c r="C385" t="str">
        <f>IF(AND('Sch D2 Urban'!F387&gt;0,'Sch D2 Urban'!G387&lt;1),"Fail","Pass")</f>
        <v>Pass</v>
      </c>
    </row>
    <row r="386" spans="1:3" x14ac:dyDescent="0.25">
      <c r="A386">
        <v>385</v>
      </c>
      <c r="B386" t="str">
        <f>IF(AND('Sch D2 Urban'!G388&gt;0,'Sch D2 Urban'!F388&lt;1),"Fail","Pass")</f>
        <v>Pass</v>
      </c>
      <c r="C386" t="str">
        <f>IF(AND('Sch D2 Urban'!F388&gt;0,'Sch D2 Urban'!G388&lt;1),"Fail","Pass")</f>
        <v>Pass</v>
      </c>
    </row>
    <row r="387" spans="1:3" x14ac:dyDescent="0.25">
      <c r="A387">
        <v>386</v>
      </c>
      <c r="B387" t="str">
        <f>IF(AND('Sch D2 Urban'!G389&gt;0,'Sch D2 Urban'!F389&lt;1),"Fail","Pass")</f>
        <v>Pass</v>
      </c>
      <c r="C387" t="str">
        <f>IF(AND('Sch D2 Urban'!F389&gt;0,'Sch D2 Urban'!G389&lt;1),"Fail","Pass")</f>
        <v>Pass</v>
      </c>
    </row>
    <row r="388" spans="1:3" x14ac:dyDescent="0.25">
      <c r="A388">
        <v>387</v>
      </c>
      <c r="B388" t="str">
        <f>IF(AND('Sch D2 Urban'!G390&gt;0,'Sch D2 Urban'!F390&lt;1),"Fail","Pass")</f>
        <v>Pass</v>
      </c>
      <c r="C388" t="str">
        <f>IF(AND('Sch D2 Urban'!F390&gt;0,'Sch D2 Urban'!G390&lt;1),"Fail","Pass")</f>
        <v>Pass</v>
      </c>
    </row>
    <row r="389" spans="1:3" x14ac:dyDescent="0.25">
      <c r="A389">
        <v>388</v>
      </c>
      <c r="B389" t="str">
        <f>IF(AND('Sch D2 Urban'!G391&gt;0,'Sch D2 Urban'!F391&lt;1),"Fail","Pass")</f>
        <v>Pass</v>
      </c>
      <c r="C389" t="str">
        <f>IF(AND('Sch D2 Urban'!F391&gt;0,'Sch D2 Urban'!G391&lt;1),"Fail","Pass")</f>
        <v>Pass</v>
      </c>
    </row>
    <row r="390" spans="1:3" x14ac:dyDescent="0.25">
      <c r="A390">
        <v>389</v>
      </c>
      <c r="B390" t="str">
        <f>IF(AND('Sch D2 Urban'!G392&gt;0,'Sch D2 Urban'!F392&lt;1),"Fail","Pass")</f>
        <v>Pass</v>
      </c>
      <c r="C390" t="str">
        <f>IF(AND('Sch D2 Urban'!F392&gt;0,'Sch D2 Urban'!G392&lt;1),"Fail","Pass")</f>
        <v>Pass</v>
      </c>
    </row>
    <row r="391" spans="1:3" x14ac:dyDescent="0.25">
      <c r="A391">
        <v>390</v>
      </c>
      <c r="B391" t="str">
        <f>IF(AND('Sch D2 Urban'!G393&gt;0,'Sch D2 Urban'!F393&lt;1),"Fail","Pass")</f>
        <v>Pass</v>
      </c>
      <c r="C391" t="str">
        <f>IF(AND('Sch D2 Urban'!F393&gt;0,'Sch D2 Urban'!G393&lt;1),"Fail","Pass")</f>
        <v>Pass</v>
      </c>
    </row>
    <row r="392" spans="1:3" x14ac:dyDescent="0.25">
      <c r="A392">
        <v>391</v>
      </c>
      <c r="B392" t="str">
        <f>IF(AND('Sch D2 Urban'!G394&gt;0,'Sch D2 Urban'!F394&lt;1),"Fail","Pass")</f>
        <v>Pass</v>
      </c>
      <c r="C392" t="str">
        <f>IF(AND('Sch D2 Urban'!F394&gt;0,'Sch D2 Urban'!G394&lt;1),"Fail","Pass")</f>
        <v>Pass</v>
      </c>
    </row>
    <row r="393" spans="1:3" x14ac:dyDescent="0.25">
      <c r="A393">
        <v>392</v>
      </c>
      <c r="B393" t="str">
        <f>IF(AND('Sch D2 Urban'!G395&gt;0,'Sch D2 Urban'!F395&lt;1),"Fail","Pass")</f>
        <v>Pass</v>
      </c>
      <c r="C393" t="str">
        <f>IF(AND('Sch D2 Urban'!F395&gt;0,'Sch D2 Urban'!G395&lt;1),"Fail","Pass")</f>
        <v>Pass</v>
      </c>
    </row>
    <row r="394" spans="1:3" x14ac:dyDescent="0.25">
      <c r="A394">
        <v>393</v>
      </c>
      <c r="B394" t="str">
        <f>IF(AND('Sch D2 Urban'!G396&gt;0,'Sch D2 Urban'!F396&lt;1),"Fail","Pass")</f>
        <v>Pass</v>
      </c>
      <c r="C394" t="str">
        <f>IF(AND('Sch D2 Urban'!F396&gt;0,'Sch D2 Urban'!G396&lt;1),"Fail","Pass")</f>
        <v>Pass</v>
      </c>
    </row>
    <row r="395" spans="1:3" x14ac:dyDescent="0.25">
      <c r="A395">
        <v>394</v>
      </c>
      <c r="B395" t="str">
        <f>IF(AND('Sch D2 Urban'!G397&gt;0,'Sch D2 Urban'!F397&lt;1),"Fail","Pass")</f>
        <v>Pass</v>
      </c>
      <c r="C395" t="str">
        <f>IF(AND('Sch D2 Urban'!F397&gt;0,'Sch D2 Urban'!G397&lt;1),"Fail","Pass")</f>
        <v>Pass</v>
      </c>
    </row>
    <row r="396" spans="1:3" x14ac:dyDescent="0.25">
      <c r="A396">
        <v>395</v>
      </c>
      <c r="B396" t="str">
        <f>IF(AND('Sch D2 Urban'!G398&gt;0,'Sch D2 Urban'!F398&lt;1),"Fail","Pass")</f>
        <v>Pass</v>
      </c>
      <c r="C396" t="str">
        <f>IF(AND('Sch D2 Urban'!F398&gt;0,'Sch D2 Urban'!G398&lt;1),"Fail","Pass")</f>
        <v>Pass</v>
      </c>
    </row>
    <row r="397" spans="1:3" x14ac:dyDescent="0.25">
      <c r="A397">
        <v>396</v>
      </c>
      <c r="B397" t="str">
        <f>IF(AND('Sch D2 Urban'!G399&gt;0,'Sch D2 Urban'!F399&lt;1),"Fail","Pass")</f>
        <v>Pass</v>
      </c>
      <c r="C397" t="str">
        <f>IF(AND('Sch D2 Urban'!F399&gt;0,'Sch D2 Urban'!G399&lt;1),"Fail","Pass")</f>
        <v>Pass</v>
      </c>
    </row>
    <row r="398" spans="1:3" x14ac:dyDescent="0.25">
      <c r="A398">
        <v>397</v>
      </c>
      <c r="B398" t="str">
        <f>IF(AND('Sch D2 Urban'!G400&gt;0,'Sch D2 Urban'!F400&lt;1),"Fail","Pass")</f>
        <v>Pass</v>
      </c>
      <c r="C398" t="str">
        <f>IF(AND('Sch D2 Urban'!F400&gt;0,'Sch D2 Urban'!G400&lt;1),"Fail","Pass")</f>
        <v>Pass</v>
      </c>
    </row>
    <row r="399" spans="1:3" x14ac:dyDescent="0.25">
      <c r="A399">
        <v>398</v>
      </c>
      <c r="B399" t="str">
        <f>IF(AND('Sch D2 Urban'!G401&gt;0,'Sch D2 Urban'!F401&lt;1),"Fail","Pass")</f>
        <v>Pass</v>
      </c>
      <c r="C399" t="str">
        <f>IF(AND('Sch D2 Urban'!F401&gt;0,'Sch D2 Urban'!G401&lt;1),"Fail","Pass")</f>
        <v>Pass</v>
      </c>
    </row>
    <row r="400" spans="1:3" x14ac:dyDescent="0.25">
      <c r="A400">
        <v>399</v>
      </c>
      <c r="B400" t="str">
        <f>IF(AND('Sch D2 Urban'!G402&gt;0,'Sch D2 Urban'!F402&lt;1),"Fail","Pass")</f>
        <v>Pass</v>
      </c>
      <c r="C400" t="str">
        <f>IF(AND('Sch D2 Urban'!F402&gt;0,'Sch D2 Urban'!G402&lt;1),"Fail","Pass")</f>
        <v>Pass</v>
      </c>
    </row>
    <row r="401" spans="1:3" x14ac:dyDescent="0.25">
      <c r="A401">
        <v>400</v>
      </c>
      <c r="B401" t="str">
        <f>IF(AND('Sch D2 Urban'!G403&gt;0,'Sch D2 Urban'!F403&lt;1),"Fail","Pass")</f>
        <v>Pass</v>
      </c>
      <c r="C401" t="str">
        <f>IF(AND('Sch D2 Urban'!F403&gt;0,'Sch D2 Urban'!G403&lt;1),"Fail","Pass")</f>
        <v>Pass</v>
      </c>
    </row>
    <row r="402" spans="1:3" x14ac:dyDescent="0.25">
      <c r="A402">
        <v>401</v>
      </c>
      <c r="B402" t="str">
        <f>IF(AND('Sch D2 Urban'!G404&gt;0,'Sch D2 Urban'!F404&lt;1),"Fail","Pass")</f>
        <v>Pass</v>
      </c>
      <c r="C402" t="str">
        <f>IF(AND('Sch D2 Urban'!F404&gt;0,'Sch D2 Urban'!G404&lt;1),"Fail","Pass")</f>
        <v>Pass</v>
      </c>
    </row>
    <row r="403" spans="1:3" x14ac:dyDescent="0.25">
      <c r="A403">
        <v>402</v>
      </c>
      <c r="B403" t="str">
        <f>IF(AND('Sch D2 Urban'!G405&gt;0,'Sch D2 Urban'!F405&lt;1),"Fail","Pass")</f>
        <v>Pass</v>
      </c>
      <c r="C403" t="str">
        <f>IF(AND('Sch D2 Urban'!F405&gt;0,'Sch D2 Urban'!G405&lt;1),"Fail","Pass")</f>
        <v>Pass</v>
      </c>
    </row>
    <row r="404" spans="1:3" x14ac:dyDescent="0.25">
      <c r="A404">
        <v>403</v>
      </c>
      <c r="B404" t="str">
        <f>IF(AND('Sch D2 Urban'!G406&gt;0,'Sch D2 Urban'!F406&lt;1),"Fail","Pass")</f>
        <v>Pass</v>
      </c>
      <c r="C404" t="str">
        <f>IF(AND('Sch D2 Urban'!F406&gt;0,'Sch D2 Urban'!G406&lt;1),"Fail","Pass")</f>
        <v>Pass</v>
      </c>
    </row>
    <row r="405" spans="1:3" x14ac:dyDescent="0.25">
      <c r="A405">
        <v>404</v>
      </c>
      <c r="B405" t="str">
        <f>IF(AND('Sch D2 Urban'!G407&gt;0,'Sch D2 Urban'!F407&lt;1),"Fail","Pass")</f>
        <v>Pass</v>
      </c>
      <c r="C405" t="str">
        <f>IF(AND('Sch D2 Urban'!F407&gt;0,'Sch D2 Urban'!G407&lt;1),"Fail","Pass")</f>
        <v>Pass</v>
      </c>
    </row>
    <row r="406" spans="1:3" x14ac:dyDescent="0.25">
      <c r="A406">
        <v>405</v>
      </c>
      <c r="B406" t="str">
        <f>IF(AND('Sch D2 Urban'!G408&gt;0,'Sch D2 Urban'!F408&lt;1),"Fail","Pass")</f>
        <v>Pass</v>
      </c>
      <c r="C406" t="str">
        <f>IF(AND('Sch D2 Urban'!F408&gt;0,'Sch D2 Urban'!G408&lt;1),"Fail","Pass")</f>
        <v>Pass</v>
      </c>
    </row>
    <row r="407" spans="1:3" x14ac:dyDescent="0.25">
      <c r="A407">
        <v>406</v>
      </c>
      <c r="B407" t="str">
        <f>IF(AND('Sch D2 Urban'!G409&gt;0,'Sch D2 Urban'!F409&lt;1),"Fail","Pass")</f>
        <v>Pass</v>
      </c>
      <c r="C407" t="str">
        <f>IF(AND('Sch D2 Urban'!F409&gt;0,'Sch D2 Urban'!G409&lt;1),"Fail","Pass")</f>
        <v>Pass</v>
      </c>
    </row>
    <row r="408" spans="1:3" x14ac:dyDescent="0.25">
      <c r="A408">
        <v>407</v>
      </c>
      <c r="B408" t="str">
        <f>IF(AND('Sch D2 Urban'!G410&gt;0,'Sch D2 Urban'!F410&lt;1),"Fail","Pass")</f>
        <v>Pass</v>
      </c>
      <c r="C408" t="str">
        <f>IF(AND('Sch D2 Urban'!F410&gt;0,'Sch D2 Urban'!G410&lt;1),"Fail","Pass")</f>
        <v>Pass</v>
      </c>
    </row>
    <row r="409" spans="1:3" x14ac:dyDescent="0.25">
      <c r="A409">
        <v>408</v>
      </c>
      <c r="B409" t="str">
        <f>IF(AND('Sch D2 Urban'!G411&gt;0,'Sch D2 Urban'!F411&lt;1),"Fail","Pass")</f>
        <v>Pass</v>
      </c>
      <c r="C409" t="str">
        <f>IF(AND('Sch D2 Urban'!F411&gt;0,'Sch D2 Urban'!G411&lt;1),"Fail","Pass")</f>
        <v>Pass</v>
      </c>
    </row>
    <row r="410" spans="1:3" x14ac:dyDescent="0.25">
      <c r="A410">
        <v>409</v>
      </c>
      <c r="B410" t="str">
        <f>IF(AND('Sch D2 Urban'!G412&gt;0,'Sch D2 Urban'!F412&lt;1),"Fail","Pass")</f>
        <v>Pass</v>
      </c>
      <c r="C410" t="str">
        <f>IF(AND('Sch D2 Urban'!F412&gt;0,'Sch D2 Urban'!G412&lt;1),"Fail","Pass")</f>
        <v>Pass</v>
      </c>
    </row>
    <row r="411" spans="1:3" x14ac:dyDescent="0.25">
      <c r="A411">
        <v>410</v>
      </c>
      <c r="B411" t="str">
        <f>IF(AND('Sch D2 Urban'!G413&gt;0,'Sch D2 Urban'!F413&lt;1),"Fail","Pass")</f>
        <v>Pass</v>
      </c>
      <c r="C411" t="str">
        <f>IF(AND('Sch D2 Urban'!F413&gt;0,'Sch D2 Urban'!G413&lt;1),"Fail","Pass")</f>
        <v>Pass</v>
      </c>
    </row>
    <row r="412" spans="1:3" x14ac:dyDescent="0.25">
      <c r="A412">
        <v>411</v>
      </c>
      <c r="B412" t="str">
        <f>IF(AND('Sch D2 Urban'!G414&gt;0,'Sch D2 Urban'!F414&lt;1),"Fail","Pass")</f>
        <v>Pass</v>
      </c>
      <c r="C412" t="str">
        <f>IF(AND('Sch D2 Urban'!F414&gt;0,'Sch D2 Urban'!G414&lt;1),"Fail","Pass")</f>
        <v>Pass</v>
      </c>
    </row>
    <row r="413" spans="1:3" x14ac:dyDescent="0.25">
      <c r="A413">
        <v>412</v>
      </c>
      <c r="B413" t="str">
        <f>IF(AND('Sch D2 Urban'!G415&gt;0,'Sch D2 Urban'!F415&lt;1),"Fail","Pass")</f>
        <v>Pass</v>
      </c>
      <c r="C413" t="str">
        <f>IF(AND('Sch D2 Urban'!F415&gt;0,'Sch D2 Urban'!G415&lt;1),"Fail","Pass")</f>
        <v>Pass</v>
      </c>
    </row>
    <row r="414" spans="1:3" x14ac:dyDescent="0.25">
      <c r="A414">
        <v>413</v>
      </c>
      <c r="B414" t="str">
        <f>IF(AND('Sch D2 Urban'!G416&gt;0,'Sch D2 Urban'!F416&lt;1),"Fail","Pass")</f>
        <v>Pass</v>
      </c>
      <c r="C414" t="str">
        <f>IF(AND('Sch D2 Urban'!F416&gt;0,'Sch D2 Urban'!G416&lt;1),"Fail","Pass")</f>
        <v>Pass</v>
      </c>
    </row>
    <row r="415" spans="1:3" x14ac:dyDescent="0.25">
      <c r="A415">
        <v>414</v>
      </c>
      <c r="B415" t="str">
        <f>IF(AND('Sch D2 Urban'!G417&gt;0,'Sch D2 Urban'!F417&lt;1),"Fail","Pass")</f>
        <v>Pass</v>
      </c>
      <c r="C415" t="str">
        <f>IF(AND('Sch D2 Urban'!F417&gt;0,'Sch D2 Urban'!G417&lt;1),"Fail","Pass")</f>
        <v>Pass</v>
      </c>
    </row>
    <row r="416" spans="1:3" x14ac:dyDescent="0.25">
      <c r="A416">
        <v>415</v>
      </c>
      <c r="B416" t="str">
        <f>IF(AND('Sch D2 Urban'!G418&gt;0,'Sch D2 Urban'!F418&lt;1),"Fail","Pass")</f>
        <v>Pass</v>
      </c>
      <c r="C416" t="str">
        <f>IF(AND('Sch D2 Urban'!F418&gt;0,'Sch D2 Urban'!G418&lt;1),"Fail","Pass")</f>
        <v>Pass</v>
      </c>
    </row>
    <row r="417" spans="1:3" x14ac:dyDescent="0.25">
      <c r="A417">
        <v>416</v>
      </c>
      <c r="B417" t="str">
        <f>IF(AND('Sch D2 Urban'!G419&gt;0,'Sch D2 Urban'!F419&lt;1),"Fail","Pass")</f>
        <v>Pass</v>
      </c>
      <c r="C417" t="str">
        <f>IF(AND('Sch D2 Urban'!F419&gt;0,'Sch D2 Urban'!G419&lt;1),"Fail","Pass")</f>
        <v>Pass</v>
      </c>
    </row>
    <row r="418" spans="1:3" x14ac:dyDescent="0.25">
      <c r="A418">
        <v>417</v>
      </c>
      <c r="B418" t="str">
        <f>IF(AND('Sch D2 Urban'!G420&gt;0,'Sch D2 Urban'!F420&lt;1),"Fail","Pass")</f>
        <v>Pass</v>
      </c>
      <c r="C418" t="str">
        <f>IF(AND('Sch D2 Urban'!F420&gt;0,'Sch D2 Urban'!G420&lt;1),"Fail","Pass")</f>
        <v>Pass</v>
      </c>
    </row>
    <row r="419" spans="1:3" x14ac:dyDescent="0.25">
      <c r="A419">
        <v>418</v>
      </c>
      <c r="B419" t="str">
        <f>IF(AND('Sch D2 Urban'!G421&gt;0,'Sch D2 Urban'!F421&lt;1),"Fail","Pass")</f>
        <v>Pass</v>
      </c>
      <c r="C419" t="str">
        <f>IF(AND('Sch D2 Urban'!F421&gt;0,'Sch D2 Urban'!G421&lt;1),"Fail","Pass")</f>
        <v>Pass</v>
      </c>
    </row>
    <row r="420" spans="1:3" x14ac:dyDescent="0.25">
      <c r="A420">
        <v>419</v>
      </c>
      <c r="B420" t="str">
        <f>IF(AND('Sch D2 Urban'!G422&gt;0,'Sch D2 Urban'!F422&lt;1),"Fail","Pass")</f>
        <v>Pass</v>
      </c>
      <c r="C420" t="str">
        <f>IF(AND('Sch D2 Urban'!F422&gt;0,'Sch D2 Urban'!G422&lt;1),"Fail","Pass")</f>
        <v>Pass</v>
      </c>
    </row>
    <row r="421" spans="1:3" x14ac:dyDescent="0.25">
      <c r="A421">
        <v>420</v>
      </c>
      <c r="B421" t="str">
        <f>IF(AND('Sch D2 Urban'!G423&gt;0,'Sch D2 Urban'!F423&lt;1),"Fail","Pass")</f>
        <v>Pass</v>
      </c>
      <c r="C421" t="str">
        <f>IF(AND('Sch D2 Urban'!F423&gt;0,'Sch D2 Urban'!G423&lt;1),"Fail","Pass")</f>
        <v>Pass</v>
      </c>
    </row>
    <row r="422" spans="1:3" x14ac:dyDescent="0.25">
      <c r="A422">
        <v>421</v>
      </c>
      <c r="B422" t="str">
        <f>IF(AND('Sch D2 Urban'!G424&gt;0,'Sch D2 Urban'!F424&lt;1),"Fail","Pass")</f>
        <v>Pass</v>
      </c>
      <c r="C422" t="str">
        <f>IF(AND('Sch D2 Urban'!F424&gt;0,'Sch D2 Urban'!G424&lt;1),"Fail","Pass")</f>
        <v>Pass</v>
      </c>
    </row>
    <row r="423" spans="1:3" x14ac:dyDescent="0.25">
      <c r="A423">
        <v>422</v>
      </c>
      <c r="B423" t="str">
        <f>IF(AND('Sch D2 Urban'!G425&gt;0,'Sch D2 Urban'!F425&lt;1),"Fail","Pass")</f>
        <v>Pass</v>
      </c>
      <c r="C423" t="str">
        <f>IF(AND('Sch D2 Urban'!F425&gt;0,'Sch D2 Urban'!G425&lt;1),"Fail","Pass")</f>
        <v>Pass</v>
      </c>
    </row>
    <row r="424" spans="1:3" x14ac:dyDescent="0.25">
      <c r="A424">
        <v>423</v>
      </c>
      <c r="B424" t="str">
        <f>IF(AND('Sch D2 Urban'!G426&gt;0,'Sch D2 Urban'!F426&lt;1),"Fail","Pass")</f>
        <v>Pass</v>
      </c>
      <c r="C424" t="str">
        <f>IF(AND('Sch D2 Urban'!F426&gt;0,'Sch D2 Urban'!G426&lt;1),"Fail","Pass")</f>
        <v>Pass</v>
      </c>
    </row>
    <row r="425" spans="1:3" x14ac:dyDescent="0.25">
      <c r="A425">
        <v>424</v>
      </c>
      <c r="B425" t="str">
        <f>IF(AND('Sch D2 Urban'!G427&gt;0,'Sch D2 Urban'!F427&lt;1),"Fail","Pass")</f>
        <v>Pass</v>
      </c>
      <c r="C425" t="str">
        <f>IF(AND('Sch D2 Urban'!F427&gt;0,'Sch D2 Urban'!G427&lt;1),"Fail","Pass")</f>
        <v>Pass</v>
      </c>
    </row>
    <row r="426" spans="1:3" x14ac:dyDescent="0.25">
      <c r="A426">
        <v>425</v>
      </c>
      <c r="B426" t="str">
        <f>IF(AND('Sch D2 Urban'!G428&gt;0,'Sch D2 Urban'!F428&lt;1),"Fail","Pass")</f>
        <v>Pass</v>
      </c>
      <c r="C426" t="str">
        <f>IF(AND('Sch D2 Urban'!F428&gt;0,'Sch D2 Urban'!G428&lt;1),"Fail","Pass")</f>
        <v>Pass</v>
      </c>
    </row>
    <row r="427" spans="1:3" x14ac:dyDescent="0.25">
      <c r="A427">
        <v>426</v>
      </c>
      <c r="B427" t="str">
        <f>IF(AND('Sch D2 Urban'!G429&gt;0,'Sch D2 Urban'!F429&lt;1),"Fail","Pass")</f>
        <v>Pass</v>
      </c>
      <c r="C427" t="str">
        <f>IF(AND('Sch D2 Urban'!F429&gt;0,'Sch D2 Urban'!G429&lt;1),"Fail","Pass")</f>
        <v>Pass</v>
      </c>
    </row>
    <row r="428" spans="1:3" x14ac:dyDescent="0.25">
      <c r="A428">
        <v>427</v>
      </c>
      <c r="B428" t="str">
        <f>IF(AND('Sch D2 Urban'!G430&gt;0,'Sch D2 Urban'!F430&lt;1),"Fail","Pass")</f>
        <v>Pass</v>
      </c>
      <c r="C428" t="str">
        <f>IF(AND('Sch D2 Urban'!F430&gt;0,'Sch D2 Urban'!G430&lt;1),"Fail","Pass")</f>
        <v>Pass</v>
      </c>
    </row>
    <row r="429" spans="1:3" x14ac:dyDescent="0.25">
      <c r="A429">
        <v>428</v>
      </c>
      <c r="B429" t="str">
        <f>IF(AND('Sch D2 Urban'!G431&gt;0,'Sch D2 Urban'!F431&lt;1),"Fail","Pass")</f>
        <v>Pass</v>
      </c>
      <c r="C429" t="str">
        <f>IF(AND('Sch D2 Urban'!F431&gt;0,'Sch D2 Urban'!G431&lt;1),"Fail","Pass")</f>
        <v>Pass</v>
      </c>
    </row>
    <row r="430" spans="1:3" x14ac:dyDescent="0.25">
      <c r="A430">
        <v>429</v>
      </c>
      <c r="B430" t="str">
        <f>IF(AND('Sch D2 Urban'!G432&gt;0,'Sch D2 Urban'!F432&lt;1),"Fail","Pass")</f>
        <v>Pass</v>
      </c>
      <c r="C430" t="str">
        <f>IF(AND('Sch D2 Urban'!F432&gt;0,'Sch D2 Urban'!G432&lt;1),"Fail","Pass")</f>
        <v>Pass</v>
      </c>
    </row>
    <row r="431" spans="1:3" x14ac:dyDescent="0.25">
      <c r="A431">
        <v>430</v>
      </c>
      <c r="B431" t="str">
        <f>IF(AND('Sch D2 Urban'!G433&gt;0,'Sch D2 Urban'!F433&lt;1),"Fail","Pass")</f>
        <v>Pass</v>
      </c>
      <c r="C431" t="str">
        <f>IF(AND('Sch D2 Urban'!F433&gt;0,'Sch D2 Urban'!G433&lt;1),"Fail","Pass")</f>
        <v>Pass</v>
      </c>
    </row>
    <row r="432" spans="1:3" x14ac:dyDescent="0.25">
      <c r="A432">
        <v>431</v>
      </c>
      <c r="B432" t="str">
        <f>IF(AND('Sch D2 Urban'!G434&gt;0,'Sch D2 Urban'!F434&lt;1),"Fail","Pass")</f>
        <v>Pass</v>
      </c>
      <c r="C432" t="str">
        <f>IF(AND('Sch D2 Urban'!F434&gt;0,'Sch D2 Urban'!G434&lt;1),"Fail","Pass")</f>
        <v>Pass</v>
      </c>
    </row>
    <row r="433" spans="1:3" x14ac:dyDescent="0.25">
      <c r="A433">
        <v>432</v>
      </c>
      <c r="B433" t="str">
        <f>IF(AND('Sch D2 Urban'!G435&gt;0,'Sch D2 Urban'!F435&lt;1),"Fail","Pass")</f>
        <v>Pass</v>
      </c>
      <c r="C433" t="str">
        <f>IF(AND('Sch D2 Urban'!F435&gt;0,'Sch D2 Urban'!G435&lt;1),"Fail","Pass")</f>
        <v>Pass</v>
      </c>
    </row>
    <row r="434" spans="1:3" x14ac:dyDescent="0.25">
      <c r="A434">
        <v>433</v>
      </c>
      <c r="B434" t="str">
        <f>IF(AND('Sch D2 Urban'!G436&gt;0,'Sch D2 Urban'!F436&lt;1),"Fail","Pass")</f>
        <v>Pass</v>
      </c>
      <c r="C434" t="str">
        <f>IF(AND('Sch D2 Urban'!F436&gt;0,'Sch D2 Urban'!G436&lt;1),"Fail","Pass")</f>
        <v>Pass</v>
      </c>
    </row>
    <row r="435" spans="1:3" x14ac:dyDescent="0.25">
      <c r="A435">
        <v>434</v>
      </c>
      <c r="B435" t="str">
        <f>IF(AND('Sch D2 Urban'!G437&gt;0,'Sch D2 Urban'!F437&lt;1),"Fail","Pass")</f>
        <v>Pass</v>
      </c>
      <c r="C435" t="str">
        <f>IF(AND('Sch D2 Urban'!F437&gt;0,'Sch D2 Urban'!G437&lt;1),"Fail","Pass")</f>
        <v>Pass</v>
      </c>
    </row>
    <row r="436" spans="1:3" x14ac:dyDescent="0.25">
      <c r="A436">
        <v>435</v>
      </c>
      <c r="B436" t="str">
        <f>IF(AND('Sch D2 Urban'!G438&gt;0,'Sch D2 Urban'!F438&lt;1),"Fail","Pass")</f>
        <v>Pass</v>
      </c>
      <c r="C436" t="str">
        <f>IF(AND('Sch D2 Urban'!F438&gt;0,'Sch D2 Urban'!G438&lt;1),"Fail","Pass")</f>
        <v>Pass</v>
      </c>
    </row>
    <row r="437" spans="1:3" x14ac:dyDescent="0.25">
      <c r="A437">
        <v>436</v>
      </c>
      <c r="B437" t="str">
        <f>IF(AND('Sch D2 Urban'!G439&gt;0,'Sch D2 Urban'!F439&lt;1),"Fail","Pass")</f>
        <v>Pass</v>
      </c>
      <c r="C437" t="str">
        <f>IF(AND('Sch D2 Urban'!F439&gt;0,'Sch D2 Urban'!G439&lt;1),"Fail","Pass")</f>
        <v>Pass</v>
      </c>
    </row>
    <row r="438" spans="1:3" x14ac:dyDescent="0.25">
      <c r="A438">
        <v>437</v>
      </c>
      <c r="B438" t="str">
        <f>IF(AND('Sch D2 Urban'!G440&gt;0,'Sch D2 Urban'!F440&lt;1),"Fail","Pass")</f>
        <v>Pass</v>
      </c>
      <c r="C438" t="str">
        <f>IF(AND('Sch D2 Urban'!F440&gt;0,'Sch D2 Urban'!G440&lt;1),"Fail","Pass")</f>
        <v>Pass</v>
      </c>
    </row>
    <row r="439" spans="1:3" x14ac:dyDescent="0.25">
      <c r="A439">
        <v>438</v>
      </c>
      <c r="B439" t="str">
        <f>IF(AND('Sch D2 Urban'!G441&gt;0,'Sch D2 Urban'!F441&lt;1),"Fail","Pass")</f>
        <v>Pass</v>
      </c>
      <c r="C439" t="str">
        <f>IF(AND('Sch D2 Urban'!F441&gt;0,'Sch D2 Urban'!G441&lt;1),"Fail","Pass")</f>
        <v>Pass</v>
      </c>
    </row>
    <row r="440" spans="1:3" x14ac:dyDescent="0.25">
      <c r="A440">
        <v>439</v>
      </c>
      <c r="B440" t="str">
        <f>IF(AND('Sch D2 Urban'!G442&gt;0,'Sch D2 Urban'!F442&lt;1),"Fail","Pass")</f>
        <v>Pass</v>
      </c>
      <c r="C440" t="str">
        <f>IF(AND('Sch D2 Urban'!F442&gt;0,'Sch D2 Urban'!G442&lt;1),"Fail","Pass")</f>
        <v>Pass</v>
      </c>
    </row>
    <row r="441" spans="1:3" x14ac:dyDescent="0.25">
      <c r="A441">
        <v>440</v>
      </c>
      <c r="B441" t="str">
        <f>IF(AND('Sch D2 Urban'!G443&gt;0,'Sch D2 Urban'!F443&lt;1),"Fail","Pass")</f>
        <v>Pass</v>
      </c>
      <c r="C441" t="str">
        <f>IF(AND('Sch D2 Urban'!F443&gt;0,'Sch D2 Urban'!G443&lt;1),"Fail","Pass")</f>
        <v>Pass</v>
      </c>
    </row>
    <row r="442" spans="1:3" x14ac:dyDescent="0.25">
      <c r="A442">
        <v>441</v>
      </c>
      <c r="B442" t="str">
        <f>IF(AND('Sch D2 Urban'!G444&gt;0,'Sch D2 Urban'!F444&lt;1),"Fail","Pass")</f>
        <v>Pass</v>
      </c>
      <c r="C442" t="str">
        <f>IF(AND('Sch D2 Urban'!F444&gt;0,'Sch D2 Urban'!G444&lt;1),"Fail","Pass")</f>
        <v>Pass</v>
      </c>
    </row>
    <row r="443" spans="1:3" x14ac:dyDescent="0.25">
      <c r="A443">
        <v>442</v>
      </c>
      <c r="B443" t="str">
        <f>IF(AND('Sch D2 Urban'!G445&gt;0,'Sch D2 Urban'!F445&lt;1),"Fail","Pass")</f>
        <v>Pass</v>
      </c>
      <c r="C443" t="str">
        <f>IF(AND('Sch D2 Urban'!F445&gt;0,'Sch D2 Urban'!G445&lt;1),"Fail","Pass")</f>
        <v>Pass</v>
      </c>
    </row>
    <row r="444" spans="1:3" x14ac:dyDescent="0.25">
      <c r="A444">
        <v>443</v>
      </c>
      <c r="B444" t="str">
        <f>IF(AND('Sch D2 Urban'!G446&gt;0,'Sch D2 Urban'!F446&lt;1),"Fail","Pass")</f>
        <v>Pass</v>
      </c>
      <c r="C444" t="str">
        <f>IF(AND('Sch D2 Urban'!F446&gt;0,'Sch D2 Urban'!G446&lt;1),"Fail","Pass")</f>
        <v>Pass</v>
      </c>
    </row>
    <row r="445" spans="1:3" x14ac:dyDescent="0.25">
      <c r="A445">
        <v>444</v>
      </c>
      <c r="B445" t="str">
        <f>IF(AND('Sch D2 Urban'!G447&gt;0,'Sch D2 Urban'!F447&lt;1),"Fail","Pass")</f>
        <v>Pass</v>
      </c>
      <c r="C445" t="str">
        <f>IF(AND('Sch D2 Urban'!F447&gt;0,'Sch D2 Urban'!G447&lt;1),"Fail","Pass")</f>
        <v>Pass</v>
      </c>
    </row>
    <row r="446" spans="1:3" x14ac:dyDescent="0.25">
      <c r="A446">
        <v>445</v>
      </c>
      <c r="B446" t="str">
        <f>IF(AND('Sch D2 Urban'!G448&gt;0,'Sch D2 Urban'!F448&lt;1),"Fail","Pass")</f>
        <v>Pass</v>
      </c>
      <c r="C446" t="str">
        <f>IF(AND('Sch D2 Urban'!F448&gt;0,'Sch D2 Urban'!G448&lt;1),"Fail","Pass")</f>
        <v>Pass</v>
      </c>
    </row>
    <row r="447" spans="1:3" x14ac:dyDescent="0.25">
      <c r="A447">
        <v>446</v>
      </c>
      <c r="B447" t="str">
        <f>IF(AND('Sch D2 Urban'!G449&gt;0,'Sch D2 Urban'!F449&lt;1),"Fail","Pass")</f>
        <v>Pass</v>
      </c>
      <c r="C447" t="str">
        <f>IF(AND('Sch D2 Urban'!F449&gt;0,'Sch D2 Urban'!G449&lt;1),"Fail","Pass")</f>
        <v>Pass</v>
      </c>
    </row>
    <row r="448" spans="1:3" x14ac:dyDescent="0.25">
      <c r="A448">
        <v>447</v>
      </c>
      <c r="B448" t="str">
        <f>IF(AND('Sch D2 Urban'!G450&gt;0,'Sch D2 Urban'!F450&lt;1),"Fail","Pass")</f>
        <v>Pass</v>
      </c>
      <c r="C448" t="str">
        <f>IF(AND('Sch D2 Urban'!F450&gt;0,'Sch D2 Urban'!G450&lt;1),"Fail","Pass")</f>
        <v>Pass</v>
      </c>
    </row>
    <row r="449" spans="1:3" x14ac:dyDescent="0.25">
      <c r="A449">
        <v>448</v>
      </c>
      <c r="B449" t="str">
        <f>IF(AND('Sch D2 Urban'!G451&gt;0,'Sch D2 Urban'!F451&lt;1),"Fail","Pass")</f>
        <v>Pass</v>
      </c>
      <c r="C449" t="str">
        <f>IF(AND('Sch D2 Urban'!F451&gt;0,'Sch D2 Urban'!G451&lt;1),"Fail","Pass")</f>
        <v>Pass</v>
      </c>
    </row>
    <row r="450" spans="1:3" x14ac:dyDescent="0.25">
      <c r="A450">
        <v>449</v>
      </c>
      <c r="B450" t="str">
        <f>IF(AND('Sch D2 Urban'!G452&gt;0,'Sch D2 Urban'!F452&lt;1),"Fail","Pass")</f>
        <v>Pass</v>
      </c>
      <c r="C450" t="str">
        <f>IF(AND('Sch D2 Urban'!F452&gt;0,'Sch D2 Urban'!G452&lt;1),"Fail","Pass")</f>
        <v>Pass</v>
      </c>
    </row>
    <row r="451" spans="1:3" x14ac:dyDescent="0.25">
      <c r="A451">
        <v>450</v>
      </c>
      <c r="B451" t="str">
        <f>IF(AND('Sch D2 Urban'!G453&gt;0,'Sch D2 Urban'!F453&lt;1),"Fail","Pass")</f>
        <v>Pass</v>
      </c>
      <c r="C451" t="str">
        <f>IF(AND('Sch D2 Urban'!F453&gt;0,'Sch D2 Urban'!G453&lt;1),"Fail","Pass")</f>
        <v>Pass</v>
      </c>
    </row>
    <row r="452" spans="1:3" x14ac:dyDescent="0.25">
      <c r="A452">
        <v>451</v>
      </c>
      <c r="B452" t="str">
        <f>IF(AND('Sch D2 Urban'!G454&gt;0,'Sch D2 Urban'!F454&lt;1),"Fail","Pass")</f>
        <v>Pass</v>
      </c>
      <c r="C452" t="str">
        <f>IF(AND('Sch D2 Urban'!F454&gt;0,'Sch D2 Urban'!G454&lt;1),"Fail","Pass")</f>
        <v>Pass</v>
      </c>
    </row>
    <row r="453" spans="1:3" x14ac:dyDescent="0.25">
      <c r="A453">
        <v>452</v>
      </c>
      <c r="B453" t="str">
        <f>IF(AND('Sch D2 Urban'!G455&gt;0,'Sch D2 Urban'!F455&lt;1),"Fail","Pass")</f>
        <v>Pass</v>
      </c>
      <c r="C453" t="str">
        <f>IF(AND('Sch D2 Urban'!F455&gt;0,'Sch D2 Urban'!G455&lt;1),"Fail","Pass")</f>
        <v>Pass</v>
      </c>
    </row>
    <row r="454" spans="1:3" x14ac:dyDescent="0.25">
      <c r="A454">
        <v>453</v>
      </c>
      <c r="B454" t="str">
        <f>IF(AND('Sch D2 Urban'!G456&gt;0,'Sch D2 Urban'!F456&lt;1),"Fail","Pass")</f>
        <v>Pass</v>
      </c>
      <c r="C454" t="str">
        <f>IF(AND('Sch D2 Urban'!F456&gt;0,'Sch D2 Urban'!G456&lt;1),"Fail","Pass")</f>
        <v>Pass</v>
      </c>
    </row>
    <row r="455" spans="1:3" x14ac:dyDescent="0.25">
      <c r="A455">
        <v>454</v>
      </c>
      <c r="B455" t="str">
        <f>IF(AND('Sch D2 Urban'!G457&gt;0,'Sch D2 Urban'!F457&lt;1),"Fail","Pass")</f>
        <v>Pass</v>
      </c>
      <c r="C455" t="str">
        <f>IF(AND('Sch D2 Urban'!F457&gt;0,'Sch D2 Urban'!G457&lt;1),"Fail","Pass")</f>
        <v>Pass</v>
      </c>
    </row>
    <row r="456" spans="1:3" x14ac:dyDescent="0.25">
      <c r="A456">
        <v>455</v>
      </c>
      <c r="B456" t="str">
        <f>IF(AND('Sch D2 Urban'!G458&gt;0,'Sch D2 Urban'!F458&lt;1),"Fail","Pass")</f>
        <v>Pass</v>
      </c>
      <c r="C456" t="str">
        <f>IF(AND('Sch D2 Urban'!F458&gt;0,'Sch D2 Urban'!G458&lt;1),"Fail","Pass")</f>
        <v>Pass</v>
      </c>
    </row>
    <row r="457" spans="1:3" x14ac:dyDescent="0.25">
      <c r="A457">
        <v>456</v>
      </c>
      <c r="B457" t="str">
        <f>IF(AND('Sch D2 Urban'!G459&gt;0,'Sch D2 Urban'!F459&lt;1),"Fail","Pass")</f>
        <v>Pass</v>
      </c>
      <c r="C457" t="str">
        <f>IF(AND('Sch D2 Urban'!F459&gt;0,'Sch D2 Urban'!G459&lt;1),"Fail","Pass")</f>
        <v>Pass</v>
      </c>
    </row>
    <row r="458" spans="1:3" x14ac:dyDescent="0.25">
      <c r="A458">
        <v>457</v>
      </c>
      <c r="B458" t="str">
        <f>IF(AND('Sch D2 Urban'!G460&gt;0,'Sch D2 Urban'!F460&lt;1),"Fail","Pass")</f>
        <v>Pass</v>
      </c>
      <c r="C458" t="str">
        <f>IF(AND('Sch D2 Urban'!F460&gt;0,'Sch D2 Urban'!G460&lt;1),"Fail","Pass")</f>
        <v>Pass</v>
      </c>
    </row>
    <row r="459" spans="1:3" x14ac:dyDescent="0.25">
      <c r="A459">
        <v>458</v>
      </c>
      <c r="B459" t="str">
        <f>IF(AND('Sch D2 Urban'!G461&gt;0,'Sch D2 Urban'!F461&lt;1),"Fail","Pass")</f>
        <v>Pass</v>
      </c>
      <c r="C459" t="str">
        <f>IF(AND('Sch D2 Urban'!F461&gt;0,'Sch D2 Urban'!G461&lt;1),"Fail","Pass")</f>
        <v>Pass</v>
      </c>
    </row>
    <row r="460" spans="1:3" x14ac:dyDescent="0.25">
      <c r="A460">
        <v>459</v>
      </c>
      <c r="B460" t="str">
        <f>IF(AND('Sch D2 Urban'!G462&gt;0,'Sch D2 Urban'!F462&lt;1),"Fail","Pass")</f>
        <v>Pass</v>
      </c>
      <c r="C460" t="str">
        <f>IF(AND('Sch D2 Urban'!F462&gt;0,'Sch D2 Urban'!G462&lt;1),"Fail","Pass")</f>
        <v>Pass</v>
      </c>
    </row>
    <row r="461" spans="1:3" x14ac:dyDescent="0.25">
      <c r="A461">
        <v>460</v>
      </c>
      <c r="B461" t="str">
        <f>IF(AND('Sch D2 Urban'!G463&gt;0,'Sch D2 Urban'!F463&lt;1),"Fail","Pass")</f>
        <v>Pass</v>
      </c>
      <c r="C461" t="str">
        <f>IF(AND('Sch D2 Urban'!F463&gt;0,'Sch D2 Urban'!G463&lt;1),"Fail","Pass")</f>
        <v>Pass</v>
      </c>
    </row>
    <row r="462" spans="1:3" x14ac:dyDescent="0.25">
      <c r="A462">
        <v>461</v>
      </c>
      <c r="B462" t="str">
        <f>IF(AND('Sch D2 Urban'!G464&gt;0,'Sch D2 Urban'!F464&lt;1),"Fail","Pass")</f>
        <v>Pass</v>
      </c>
      <c r="C462" t="str">
        <f>IF(AND('Sch D2 Urban'!F464&gt;0,'Sch D2 Urban'!G464&lt;1),"Fail","Pass")</f>
        <v>Pass</v>
      </c>
    </row>
    <row r="463" spans="1:3" x14ac:dyDescent="0.25">
      <c r="A463">
        <v>462</v>
      </c>
      <c r="B463" t="str">
        <f>IF(AND('Sch D2 Urban'!G465&gt;0,'Sch D2 Urban'!F465&lt;1),"Fail","Pass")</f>
        <v>Pass</v>
      </c>
      <c r="C463" t="str">
        <f>IF(AND('Sch D2 Urban'!F465&gt;0,'Sch D2 Urban'!G465&lt;1),"Fail","Pass")</f>
        <v>Pass</v>
      </c>
    </row>
    <row r="464" spans="1:3" x14ac:dyDescent="0.25">
      <c r="A464">
        <v>463</v>
      </c>
      <c r="B464" t="str">
        <f>IF(AND('Sch D2 Urban'!G466&gt;0,'Sch D2 Urban'!F466&lt;1),"Fail","Pass")</f>
        <v>Pass</v>
      </c>
      <c r="C464" t="str">
        <f>IF(AND('Sch D2 Urban'!F466&gt;0,'Sch D2 Urban'!G466&lt;1),"Fail","Pass")</f>
        <v>Pass</v>
      </c>
    </row>
    <row r="465" spans="1:3" x14ac:dyDescent="0.25">
      <c r="A465">
        <v>464</v>
      </c>
      <c r="B465" t="str">
        <f>IF(AND('Sch D2 Urban'!G467&gt;0,'Sch D2 Urban'!F467&lt;1),"Fail","Pass")</f>
        <v>Pass</v>
      </c>
      <c r="C465" t="str">
        <f>IF(AND('Sch D2 Urban'!F467&gt;0,'Sch D2 Urban'!G467&lt;1),"Fail","Pass")</f>
        <v>Pass</v>
      </c>
    </row>
    <row r="466" spans="1:3" x14ac:dyDescent="0.25">
      <c r="A466">
        <v>465</v>
      </c>
      <c r="B466" t="str">
        <f>IF(AND('Sch D2 Urban'!G468&gt;0,'Sch D2 Urban'!F468&lt;1),"Fail","Pass")</f>
        <v>Pass</v>
      </c>
      <c r="C466" t="str">
        <f>IF(AND('Sch D2 Urban'!F468&gt;0,'Sch D2 Urban'!G468&lt;1),"Fail","Pass")</f>
        <v>Pass</v>
      </c>
    </row>
    <row r="467" spans="1:3" x14ac:dyDescent="0.25">
      <c r="A467">
        <v>466</v>
      </c>
      <c r="B467" t="str">
        <f>IF(AND('Sch D2 Urban'!G469&gt;0,'Sch D2 Urban'!F469&lt;1),"Fail","Pass")</f>
        <v>Pass</v>
      </c>
      <c r="C467" t="str">
        <f>IF(AND('Sch D2 Urban'!F469&gt;0,'Sch D2 Urban'!G469&lt;1),"Fail","Pass")</f>
        <v>Pass</v>
      </c>
    </row>
    <row r="468" spans="1:3" x14ac:dyDescent="0.25">
      <c r="A468">
        <v>467</v>
      </c>
      <c r="B468" t="str">
        <f>IF(AND('Sch D2 Urban'!G470&gt;0,'Sch D2 Urban'!F470&lt;1),"Fail","Pass")</f>
        <v>Pass</v>
      </c>
      <c r="C468" t="str">
        <f>IF(AND('Sch D2 Urban'!F470&gt;0,'Sch D2 Urban'!G470&lt;1),"Fail","Pass")</f>
        <v>Pass</v>
      </c>
    </row>
    <row r="469" spans="1:3" x14ac:dyDescent="0.25">
      <c r="A469">
        <v>468</v>
      </c>
      <c r="B469" t="str">
        <f>IF(AND('Sch D2 Urban'!G471&gt;0,'Sch D2 Urban'!F471&lt;1),"Fail","Pass")</f>
        <v>Pass</v>
      </c>
      <c r="C469" t="str">
        <f>IF(AND('Sch D2 Urban'!F471&gt;0,'Sch D2 Urban'!G471&lt;1),"Fail","Pass")</f>
        <v>Pass</v>
      </c>
    </row>
    <row r="470" spans="1:3" x14ac:dyDescent="0.25">
      <c r="A470">
        <v>469</v>
      </c>
      <c r="B470" t="str">
        <f>IF(AND('Sch D2 Urban'!G472&gt;0,'Sch D2 Urban'!F472&lt;1),"Fail","Pass")</f>
        <v>Pass</v>
      </c>
      <c r="C470" t="str">
        <f>IF(AND('Sch D2 Urban'!F472&gt;0,'Sch D2 Urban'!G472&lt;1),"Fail","Pass")</f>
        <v>Pass</v>
      </c>
    </row>
    <row r="471" spans="1:3" x14ac:dyDescent="0.25">
      <c r="A471">
        <v>470</v>
      </c>
      <c r="B471" t="str">
        <f>IF(AND('Sch D2 Urban'!G473&gt;0,'Sch D2 Urban'!F473&lt;1),"Fail","Pass")</f>
        <v>Pass</v>
      </c>
      <c r="C471" t="str">
        <f>IF(AND('Sch D2 Urban'!F473&gt;0,'Sch D2 Urban'!G473&lt;1),"Fail","Pass")</f>
        <v>Pass</v>
      </c>
    </row>
    <row r="472" spans="1:3" x14ac:dyDescent="0.25">
      <c r="A472">
        <v>471</v>
      </c>
      <c r="B472" t="str">
        <f>IF(AND('Sch D2 Urban'!G474&gt;0,'Sch D2 Urban'!F474&lt;1),"Fail","Pass")</f>
        <v>Pass</v>
      </c>
      <c r="C472" t="str">
        <f>IF(AND('Sch D2 Urban'!F474&gt;0,'Sch D2 Urban'!G474&lt;1),"Fail","Pass")</f>
        <v>Pass</v>
      </c>
    </row>
    <row r="473" spans="1:3" x14ac:dyDescent="0.25">
      <c r="A473">
        <v>472</v>
      </c>
      <c r="B473" t="str">
        <f>IF(AND('Sch D2 Urban'!G475&gt;0,'Sch D2 Urban'!F475&lt;1),"Fail","Pass")</f>
        <v>Pass</v>
      </c>
      <c r="C473" t="str">
        <f>IF(AND('Sch D2 Urban'!F475&gt;0,'Sch D2 Urban'!G475&lt;1),"Fail","Pass")</f>
        <v>Pass</v>
      </c>
    </row>
    <row r="474" spans="1:3" x14ac:dyDescent="0.25">
      <c r="A474">
        <v>473</v>
      </c>
      <c r="B474" t="str">
        <f>IF(AND('Sch D2 Urban'!G476&gt;0,'Sch D2 Urban'!F476&lt;1),"Fail","Pass")</f>
        <v>Pass</v>
      </c>
      <c r="C474" t="str">
        <f>IF(AND('Sch D2 Urban'!F476&gt;0,'Sch D2 Urban'!G476&lt;1),"Fail","Pass")</f>
        <v>Pass</v>
      </c>
    </row>
    <row r="475" spans="1:3" x14ac:dyDescent="0.25">
      <c r="A475">
        <v>474</v>
      </c>
      <c r="B475" t="str">
        <f>IF(AND('Sch D2 Urban'!G477&gt;0,'Sch D2 Urban'!F477&lt;1),"Fail","Pass")</f>
        <v>Pass</v>
      </c>
      <c r="C475" t="str">
        <f>IF(AND('Sch D2 Urban'!F477&gt;0,'Sch D2 Urban'!G477&lt;1),"Fail","Pass")</f>
        <v>Pass</v>
      </c>
    </row>
    <row r="476" spans="1:3" x14ac:dyDescent="0.25">
      <c r="A476">
        <v>475</v>
      </c>
      <c r="B476" t="str">
        <f>IF(AND('Sch D2 Urban'!G478&gt;0,'Sch D2 Urban'!F478&lt;1),"Fail","Pass")</f>
        <v>Pass</v>
      </c>
      <c r="C476" t="str">
        <f>IF(AND('Sch D2 Urban'!F478&gt;0,'Sch D2 Urban'!G478&lt;1),"Fail","Pass")</f>
        <v>Pass</v>
      </c>
    </row>
    <row r="477" spans="1:3" x14ac:dyDescent="0.25">
      <c r="A477">
        <v>476</v>
      </c>
      <c r="B477" t="str">
        <f>IF(AND('Sch D2 Urban'!G479&gt;0,'Sch D2 Urban'!F479&lt;1),"Fail","Pass")</f>
        <v>Pass</v>
      </c>
      <c r="C477" t="str">
        <f>IF(AND('Sch D2 Urban'!F479&gt;0,'Sch D2 Urban'!G479&lt;1),"Fail","Pass")</f>
        <v>Pass</v>
      </c>
    </row>
    <row r="478" spans="1:3" x14ac:dyDescent="0.25">
      <c r="A478">
        <v>477</v>
      </c>
      <c r="B478" t="str">
        <f>IF(AND('Sch D2 Urban'!G480&gt;0,'Sch D2 Urban'!F480&lt;1),"Fail","Pass")</f>
        <v>Pass</v>
      </c>
      <c r="C478" t="str">
        <f>IF(AND('Sch D2 Urban'!F480&gt;0,'Sch D2 Urban'!G480&lt;1),"Fail","Pass")</f>
        <v>Pass</v>
      </c>
    </row>
    <row r="479" spans="1:3" x14ac:dyDescent="0.25">
      <c r="A479">
        <v>478</v>
      </c>
      <c r="B479" t="str">
        <f>IF(AND('Sch D2 Urban'!G481&gt;0,'Sch D2 Urban'!F481&lt;1),"Fail","Pass")</f>
        <v>Pass</v>
      </c>
      <c r="C479" t="str">
        <f>IF(AND('Sch D2 Urban'!F481&gt;0,'Sch D2 Urban'!G481&lt;1),"Fail","Pass")</f>
        <v>Pass</v>
      </c>
    </row>
    <row r="480" spans="1:3" x14ac:dyDescent="0.25">
      <c r="A480">
        <v>479</v>
      </c>
      <c r="B480" t="str">
        <f>IF(AND('Sch D2 Urban'!G482&gt;0,'Sch D2 Urban'!F482&lt;1),"Fail","Pass")</f>
        <v>Pass</v>
      </c>
      <c r="C480" t="str">
        <f>IF(AND('Sch D2 Urban'!F482&gt;0,'Sch D2 Urban'!G482&lt;1),"Fail","Pass")</f>
        <v>Pass</v>
      </c>
    </row>
    <row r="481" spans="1:3" x14ac:dyDescent="0.25">
      <c r="A481">
        <v>480</v>
      </c>
      <c r="B481" t="str">
        <f>IF(AND('Sch D2 Urban'!G483&gt;0,'Sch D2 Urban'!F483&lt;1),"Fail","Pass")</f>
        <v>Pass</v>
      </c>
      <c r="C481" t="str">
        <f>IF(AND('Sch D2 Urban'!F483&gt;0,'Sch D2 Urban'!G483&lt;1),"Fail","Pass")</f>
        <v>Pass</v>
      </c>
    </row>
    <row r="482" spans="1:3" x14ac:dyDescent="0.25">
      <c r="A482">
        <v>481</v>
      </c>
      <c r="B482" t="str">
        <f>IF(AND('Sch D2 Urban'!G484&gt;0,'Sch D2 Urban'!F484&lt;1),"Fail","Pass")</f>
        <v>Pass</v>
      </c>
      <c r="C482" t="str">
        <f>IF(AND('Sch D2 Urban'!F484&gt;0,'Sch D2 Urban'!G484&lt;1),"Fail","Pass")</f>
        <v>Pass</v>
      </c>
    </row>
    <row r="483" spans="1:3" x14ac:dyDescent="0.25">
      <c r="A483">
        <v>482</v>
      </c>
      <c r="B483" t="str">
        <f>IF(AND('Sch D2 Urban'!G485&gt;0,'Sch D2 Urban'!F485&lt;1),"Fail","Pass")</f>
        <v>Pass</v>
      </c>
      <c r="C483" t="str">
        <f>IF(AND('Sch D2 Urban'!F485&gt;0,'Sch D2 Urban'!G485&lt;1),"Fail","Pass")</f>
        <v>Pass</v>
      </c>
    </row>
    <row r="484" spans="1:3" x14ac:dyDescent="0.25">
      <c r="A484">
        <v>483</v>
      </c>
      <c r="B484" t="str">
        <f>IF(AND('Sch D2 Urban'!G486&gt;0,'Sch D2 Urban'!F486&lt;1),"Fail","Pass")</f>
        <v>Pass</v>
      </c>
      <c r="C484" t="str">
        <f>IF(AND('Sch D2 Urban'!F486&gt;0,'Sch D2 Urban'!G486&lt;1),"Fail","Pass")</f>
        <v>Pass</v>
      </c>
    </row>
    <row r="485" spans="1:3" x14ac:dyDescent="0.25">
      <c r="A485">
        <v>484</v>
      </c>
      <c r="B485" t="str">
        <f>IF(AND('Sch D2 Urban'!G487&gt;0,'Sch D2 Urban'!F487&lt;1),"Fail","Pass")</f>
        <v>Pass</v>
      </c>
      <c r="C485" t="str">
        <f>IF(AND('Sch D2 Urban'!F487&gt;0,'Sch D2 Urban'!G487&lt;1),"Fail","Pass")</f>
        <v>Pass</v>
      </c>
    </row>
    <row r="486" spans="1:3" x14ac:dyDescent="0.25">
      <c r="A486">
        <v>485</v>
      </c>
      <c r="B486" t="str">
        <f>IF(AND('Sch D2 Urban'!G488&gt;0,'Sch D2 Urban'!F488&lt;1),"Fail","Pass")</f>
        <v>Pass</v>
      </c>
      <c r="C486" t="str">
        <f>IF(AND('Sch D2 Urban'!F488&gt;0,'Sch D2 Urban'!G488&lt;1),"Fail","Pass")</f>
        <v>Pass</v>
      </c>
    </row>
    <row r="487" spans="1:3" x14ac:dyDescent="0.25">
      <c r="A487">
        <v>486</v>
      </c>
      <c r="B487" t="str">
        <f>IF(AND('Sch D2 Urban'!G489&gt;0,'Sch D2 Urban'!F489&lt;1),"Fail","Pass")</f>
        <v>Pass</v>
      </c>
      <c r="C487" t="str">
        <f>IF(AND('Sch D2 Urban'!F489&gt;0,'Sch D2 Urban'!G489&lt;1),"Fail","Pass")</f>
        <v>Pass</v>
      </c>
    </row>
    <row r="488" spans="1:3" x14ac:dyDescent="0.25">
      <c r="A488">
        <v>487</v>
      </c>
      <c r="B488" t="str">
        <f>IF(AND('Sch D2 Urban'!G490&gt;0,'Sch D2 Urban'!F490&lt;1),"Fail","Pass")</f>
        <v>Pass</v>
      </c>
      <c r="C488" t="str">
        <f>IF(AND('Sch D2 Urban'!F490&gt;0,'Sch D2 Urban'!G490&lt;1),"Fail","Pass")</f>
        <v>Pass</v>
      </c>
    </row>
    <row r="489" spans="1:3" x14ac:dyDescent="0.25">
      <c r="A489">
        <v>488</v>
      </c>
      <c r="B489" t="str">
        <f>IF(AND('Sch D2 Urban'!G491&gt;0,'Sch D2 Urban'!F491&lt;1),"Fail","Pass")</f>
        <v>Pass</v>
      </c>
      <c r="C489" t="str">
        <f>IF(AND('Sch D2 Urban'!F491&gt;0,'Sch D2 Urban'!G491&lt;1),"Fail","Pass")</f>
        <v>Pass</v>
      </c>
    </row>
    <row r="490" spans="1:3" x14ac:dyDescent="0.25">
      <c r="A490">
        <v>489</v>
      </c>
      <c r="B490" t="str">
        <f>IF(AND('Sch D2 Urban'!G492&gt;0,'Sch D2 Urban'!F492&lt;1),"Fail","Pass")</f>
        <v>Pass</v>
      </c>
      <c r="C490" t="str">
        <f>IF(AND('Sch D2 Urban'!F492&gt;0,'Sch D2 Urban'!G492&lt;1),"Fail","Pass")</f>
        <v>Pass</v>
      </c>
    </row>
    <row r="491" spans="1:3" x14ac:dyDescent="0.25">
      <c r="A491">
        <v>490</v>
      </c>
      <c r="B491" t="str">
        <f>IF(AND('Sch D2 Urban'!G493&gt;0,'Sch D2 Urban'!F493&lt;1),"Fail","Pass")</f>
        <v>Pass</v>
      </c>
      <c r="C491" t="str">
        <f>IF(AND('Sch D2 Urban'!F493&gt;0,'Sch D2 Urban'!G493&lt;1),"Fail","Pass")</f>
        <v>Pass</v>
      </c>
    </row>
    <row r="492" spans="1:3" x14ac:dyDescent="0.25">
      <c r="A492">
        <v>491</v>
      </c>
      <c r="B492" t="str">
        <f>IF(AND('Sch D2 Urban'!G494&gt;0,'Sch D2 Urban'!F494&lt;1),"Fail","Pass")</f>
        <v>Pass</v>
      </c>
      <c r="C492" t="str">
        <f>IF(AND('Sch D2 Urban'!F494&gt;0,'Sch D2 Urban'!G494&lt;1),"Fail","Pass")</f>
        <v>Pass</v>
      </c>
    </row>
    <row r="493" spans="1:3" x14ac:dyDescent="0.25">
      <c r="A493">
        <v>492</v>
      </c>
      <c r="B493" t="str">
        <f>IF(AND('Sch D2 Urban'!G495&gt;0,'Sch D2 Urban'!F495&lt;1),"Fail","Pass")</f>
        <v>Pass</v>
      </c>
      <c r="C493" t="str">
        <f>IF(AND('Sch D2 Urban'!F495&gt;0,'Sch D2 Urban'!G495&lt;1),"Fail","Pass")</f>
        <v>Pass</v>
      </c>
    </row>
    <row r="494" spans="1:3" x14ac:dyDescent="0.25">
      <c r="A494">
        <v>493</v>
      </c>
      <c r="B494" t="str">
        <f>IF(AND('Sch D2 Urban'!G496&gt;0,'Sch D2 Urban'!F496&lt;1),"Fail","Pass")</f>
        <v>Pass</v>
      </c>
      <c r="C494" t="str">
        <f>IF(AND('Sch D2 Urban'!F496&gt;0,'Sch D2 Urban'!G496&lt;1),"Fail","Pass")</f>
        <v>Pass</v>
      </c>
    </row>
    <row r="495" spans="1:3" x14ac:dyDescent="0.25">
      <c r="A495">
        <v>494</v>
      </c>
      <c r="B495" t="str">
        <f>IF(AND('Sch D2 Urban'!G497&gt;0,'Sch D2 Urban'!F497&lt;1),"Fail","Pass")</f>
        <v>Pass</v>
      </c>
      <c r="C495" t="str">
        <f>IF(AND('Sch D2 Urban'!F497&gt;0,'Sch D2 Urban'!G497&lt;1),"Fail","Pass")</f>
        <v>Pass</v>
      </c>
    </row>
    <row r="496" spans="1:3" x14ac:dyDescent="0.25">
      <c r="A496">
        <v>495</v>
      </c>
      <c r="B496" t="str">
        <f>IF(AND('Sch D2 Urban'!G498&gt;0,'Sch D2 Urban'!F498&lt;1),"Fail","Pass")</f>
        <v>Pass</v>
      </c>
      <c r="C496" t="str">
        <f>IF(AND('Sch D2 Urban'!F498&gt;0,'Sch D2 Urban'!G498&lt;1),"Fail","Pass")</f>
        <v>Pass</v>
      </c>
    </row>
    <row r="497" spans="1:3" x14ac:dyDescent="0.25">
      <c r="A497">
        <v>496</v>
      </c>
      <c r="B497" t="str">
        <f>IF(AND('Sch D2 Urban'!G499&gt;0,'Sch D2 Urban'!F499&lt;1),"Fail","Pass")</f>
        <v>Pass</v>
      </c>
      <c r="C497" t="str">
        <f>IF(AND('Sch D2 Urban'!F499&gt;0,'Sch D2 Urban'!G499&lt;1),"Fail","Pass")</f>
        <v>Pass</v>
      </c>
    </row>
    <row r="498" spans="1:3" x14ac:dyDescent="0.25">
      <c r="A498">
        <v>497</v>
      </c>
      <c r="B498" t="str">
        <f>IF(AND('Sch D2 Urban'!G500&gt;0,'Sch D2 Urban'!F500&lt;1),"Fail","Pass")</f>
        <v>Pass</v>
      </c>
      <c r="C498" t="str">
        <f>IF(AND('Sch D2 Urban'!F500&gt;0,'Sch D2 Urban'!G500&lt;1),"Fail","Pass")</f>
        <v>Pass</v>
      </c>
    </row>
    <row r="499" spans="1:3" x14ac:dyDescent="0.25">
      <c r="A499">
        <v>498</v>
      </c>
      <c r="B499" t="str">
        <f>IF(AND('Sch D2 Urban'!G501&gt;0,'Sch D2 Urban'!F501&lt;1),"Fail","Pass")</f>
        <v>Pass</v>
      </c>
      <c r="C499" t="str">
        <f>IF(AND('Sch D2 Urban'!F501&gt;0,'Sch D2 Urban'!G501&lt;1),"Fail","Pass")</f>
        <v>Pass</v>
      </c>
    </row>
    <row r="500" spans="1:3" x14ac:dyDescent="0.25">
      <c r="A500">
        <v>499</v>
      </c>
      <c r="B500" t="str">
        <f>IF(AND('Sch D2 Urban'!G502&gt;0,'Sch D2 Urban'!F502&lt;1),"Fail","Pass")</f>
        <v>Pass</v>
      </c>
      <c r="C500" t="str">
        <f>IF(AND('Sch D2 Urban'!F502&gt;0,'Sch D2 Urban'!G502&lt;1),"Fail","Pass")</f>
        <v>Pass</v>
      </c>
    </row>
    <row r="501" spans="1:3" x14ac:dyDescent="0.25">
      <c r="A501">
        <v>500</v>
      </c>
      <c r="B501" t="str">
        <f>IF(AND('Sch D2 Urban'!G503&gt;0,'Sch D2 Urban'!F503&lt;1),"Fail","Pass")</f>
        <v>Pass</v>
      </c>
      <c r="C501" t="str">
        <f>IF(AND('Sch D2 Urban'!F503&gt;0,'Sch D2 Urban'!G503&lt;1),"Fail","Pass")</f>
        <v>Pass</v>
      </c>
    </row>
    <row r="502" spans="1:3" x14ac:dyDescent="0.25">
      <c r="A502">
        <v>501</v>
      </c>
      <c r="B502" t="str">
        <f>IF(AND('Sch D2 Urban'!G504&gt;0,'Sch D2 Urban'!F504&lt;1),"Fail","Pass")</f>
        <v>Pass</v>
      </c>
      <c r="C502" t="str">
        <f>IF(AND('Sch D2 Urban'!F504&gt;0,'Sch D2 Urban'!G504&lt;1),"Fail","Pass")</f>
        <v>Pass</v>
      </c>
    </row>
    <row r="503" spans="1:3" x14ac:dyDescent="0.25">
      <c r="A503">
        <v>502</v>
      </c>
      <c r="B503" t="str">
        <f>IF(AND('Sch D2 Urban'!G505&gt;0,'Sch D2 Urban'!F505&lt;1),"Fail","Pass")</f>
        <v>Pass</v>
      </c>
      <c r="C503" t="str">
        <f>IF(AND('Sch D2 Urban'!F505&gt;0,'Sch D2 Urban'!G505&lt;1),"Fail","Pass")</f>
        <v>Pass</v>
      </c>
    </row>
    <row r="504" spans="1:3" x14ac:dyDescent="0.25">
      <c r="A504">
        <v>503</v>
      </c>
      <c r="B504" t="str">
        <f>IF(AND('Sch D2 Urban'!G506&gt;0,'Sch D2 Urban'!F506&lt;1),"Fail","Pass")</f>
        <v>Pass</v>
      </c>
      <c r="C504" t="str">
        <f>IF(AND('Sch D2 Urban'!F506&gt;0,'Sch D2 Urban'!G506&lt;1),"Fail","Pass")</f>
        <v>Pass</v>
      </c>
    </row>
    <row r="505" spans="1:3" x14ac:dyDescent="0.25">
      <c r="A505">
        <v>504</v>
      </c>
      <c r="B505" t="str">
        <f>IF(AND('Sch D2 Urban'!G507&gt;0,'Sch D2 Urban'!F507&lt;1),"Fail","Pass")</f>
        <v>Pass</v>
      </c>
      <c r="C505" t="str">
        <f>IF(AND('Sch D2 Urban'!F507&gt;0,'Sch D2 Urban'!G507&lt;1),"Fail","Pass")</f>
        <v>Pass</v>
      </c>
    </row>
    <row r="506" spans="1:3" x14ac:dyDescent="0.25">
      <c r="A506">
        <v>505</v>
      </c>
      <c r="B506" t="str">
        <f>IF(AND('Sch D2 Urban'!G508&gt;0,'Sch D2 Urban'!F508&lt;1),"Fail","Pass")</f>
        <v>Pass</v>
      </c>
      <c r="C506" t="str">
        <f>IF(AND('Sch D2 Urban'!F508&gt;0,'Sch D2 Urban'!G508&lt;1),"Fail","Pass")</f>
        <v>Pass</v>
      </c>
    </row>
    <row r="507" spans="1:3" x14ac:dyDescent="0.25">
      <c r="A507">
        <v>506</v>
      </c>
      <c r="B507" t="str">
        <f>IF(AND('Sch D2 Urban'!G509&gt;0,'Sch D2 Urban'!F509&lt;1),"Fail","Pass")</f>
        <v>Pass</v>
      </c>
      <c r="C507" t="str">
        <f>IF(AND('Sch D2 Urban'!F509&gt;0,'Sch D2 Urban'!G509&lt;1),"Fail","Pass")</f>
        <v>Pass</v>
      </c>
    </row>
    <row r="508" spans="1:3" x14ac:dyDescent="0.25">
      <c r="A508">
        <v>507</v>
      </c>
      <c r="B508" t="str">
        <f>IF(AND('Sch D2 Urban'!G510&gt;0,'Sch D2 Urban'!F510&lt;1),"Fail","Pass")</f>
        <v>Pass</v>
      </c>
      <c r="C508" t="str">
        <f>IF(AND('Sch D2 Urban'!F510&gt;0,'Sch D2 Urban'!G510&lt;1),"Fail","Pass")</f>
        <v>Pass</v>
      </c>
    </row>
    <row r="509" spans="1:3" x14ac:dyDescent="0.25">
      <c r="A509">
        <v>508</v>
      </c>
      <c r="B509" t="str">
        <f>IF(AND('Sch D2 Urban'!G511&gt;0,'Sch D2 Urban'!F511&lt;1),"Fail","Pass")</f>
        <v>Pass</v>
      </c>
      <c r="C509" t="str">
        <f>IF(AND('Sch D2 Urban'!F511&gt;0,'Sch D2 Urban'!G511&lt;1),"Fail","Pass")</f>
        <v>Pass</v>
      </c>
    </row>
    <row r="510" spans="1:3" x14ac:dyDescent="0.25">
      <c r="A510">
        <v>509</v>
      </c>
      <c r="B510" t="str">
        <f>IF(AND('Sch D2 Urban'!G512&gt;0,'Sch D2 Urban'!F512&lt;1),"Fail","Pass")</f>
        <v>Pass</v>
      </c>
      <c r="C510" t="str">
        <f>IF(AND('Sch D2 Urban'!F512&gt;0,'Sch D2 Urban'!G512&lt;1),"Fail","Pass")</f>
        <v>Pass</v>
      </c>
    </row>
    <row r="511" spans="1:3" x14ac:dyDescent="0.25">
      <c r="A511">
        <v>510</v>
      </c>
      <c r="B511" t="str">
        <f>IF(AND('Sch D2 Urban'!G513&gt;0,'Sch D2 Urban'!F513&lt;1),"Fail","Pass")</f>
        <v>Pass</v>
      </c>
      <c r="C511" t="str">
        <f>IF(AND('Sch D2 Urban'!F513&gt;0,'Sch D2 Urban'!G513&lt;1),"Fail","Pass")</f>
        <v>Pass</v>
      </c>
    </row>
    <row r="512" spans="1:3" x14ac:dyDescent="0.25">
      <c r="A512">
        <v>511</v>
      </c>
      <c r="B512" t="str">
        <f>IF(AND('Sch D2 Urban'!G514&gt;0,'Sch D2 Urban'!F514&lt;1),"Fail","Pass")</f>
        <v>Pass</v>
      </c>
      <c r="C512" t="str">
        <f>IF(AND('Sch D2 Urban'!F514&gt;0,'Sch D2 Urban'!G514&lt;1),"Fail","Pass")</f>
        <v>Pass</v>
      </c>
    </row>
    <row r="513" spans="1:3" x14ac:dyDescent="0.25">
      <c r="A513">
        <v>512</v>
      </c>
      <c r="B513" t="str">
        <f>IF(AND('Sch D2 Urban'!G515&gt;0,'Sch D2 Urban'!F515&lt;1),"Fail","Pass")</f>
        <v>Pass</v>
      </c>
      <c r="C513" t="str">
        <f>IF(AND('Sch D2 Urban'!F515&gt;0,'Sch D2 Urban'!G515&lt;1),"Fail","Pass")</f>
        <v>Pass</v>
      </c>
    </row>
    <row r="514" spans="1:3" x14ac:dyDescent="0.25">
      <c r="A514">
        <v>513</v>
      </c>
      <c r="B514" t="str">
        <f>IF(AND('Sch D2 Urban'!G516&gt;0,'Sch D2 Urban'!F516&lt;1),"Fail","Pass")</f>
        <v>Pass</v>
      </c>
      <c r="C514" t="str">
        <f>IF(AND('Sch D2 Urban'!F516&gt;0,'Sch D2 Urban'!G516&lt;1),"Fail","Pass")</f>
        <v>Pass</v>
      </c>
    </row>
    <row r="515" spans="1:3" x14ac:dyDescent="0.25">
      <c r="A515">
        <v>514</v>
      </c>
      <c r="B515" t="str">
        <f>IF(AND('Sch D2 Urban'!G517&gt;0,'Sch D2 Urban'!F517&lt;1),"Fail","Pass")</f>
        <v>Pass</v>
      </c>
      <c r="C515" t="str">
        <f>IF(AND('Sch D2 Urban'!F517&gt;0,'Sch D2 Urban'!G517&lt;1),"Fail","Pass")</f>
        <v>Pass</v>
      </c>
    </row>
    <row r="516" spans="1:3" x14ac:dyDescent="0.25">
      <c r="A516">
        <v>515</v>
      </c>
      <c r="B516" t="str">
        <f>IF(AND('Sch D2 Urban'!G518&gt;0,'Sch D2 Urban'!F518&lt;1),"Fail","Pass")</f>
        <v>Pass</v>
      </c>
      <c r="C516" t="str">
        <f>IF(AND('Sch D2 Urban'!F518&gt;0,'Sch D2 Urban'!G518&lt;1),"Fail","Pass")</f>
        <v>Pass</v>
      </c>
    </row>
    <row r="517" spans="1:3" x14ac:dyDescent="0.25">
      <c r="A517">
        <v>516</v>
      </c>
      <c r="B517" t="str">
        <f>IF(AND('Sch D2 Urban'!G519&gt;0,'Sch D2 Urban'!F519&lt;1),"Fail","Pass")</f>
        <v>Pass</v>
      </c>
      <c r="C517" t="str">
        <f>IF(AND('Sch D2 Urban'!F519&gt;0,'Sch D2 Urban'!G519&lt;1),"Fail","Pass")</f>
        <v>Pass</v>
      </c>
    </row>
    <row r="518" spans="1:3" x14ac:dyDescent="0.25">
      <c r="A518">
        <v>517</v>
      </c>
      <c r="B518" t="str">
        <f>IF(AND('Sch D2 Urban'!G520&gt;0,'Sch D2 Urban'!F520&lt;1),"Fail","Pass")</f>
        <v>Pass</v>
      </c>
      <c r="C518" t="str">
        <f>IF(AND('Sch D2 Urban'!F520&gt;0,'Sch D2 Urban'!G520&lt;1),"Fail","Pass")</f>
        <v>Pass</v>
      </c>
    </row>
    <row r="519" spans="1:3" x14ac:dyDescent="0.25">
      <c r="A519">
        <v>518</v>
      </c>
      <c r="B519" t="str">
        <f>IF(AND('Sch D2 Urban'!G521&gt;0,'Sch D2 Urban'!F521&lt;1),"Fail","Pass")</f>
        <v>Pass</v>
      </c>
      <c r="C519" t="str">
        <f>IF(AND('Sch D2 Urban'!F521&gt;0,'Sch D2 Urban'!G521&lt;1),"Fail","Pass")</f>
        <v>Pass</v>
      </c>
    </row>
    <row r="520" spans="1:3" x14ac:dyDescent="0.25">
      <c r="A520">
        <v>519</v>
      </c>
      <c r="B520" t="str">
        <f>IF(AND('Sch D2 Urban'!G522&gt;0,'Sch D2 Urban'!F522&lt;1),"Fail","Pass")</f>
        <v>Pass</v>
      </c>
      <c r="C520" t="str">
        <f>IF(AND('Sch D2 Urban'!F522&gt;0,'Sch D2 Urban'!G522&lt;1),"Fail","Pass")</f>
        <v>Pass</v>
      </c>
    </row>
    <row r="521" spans="1:3" x14ac:dyDescent="0.25">
      <c r="A521">
        <v>520</v>
      </c>
      <c r="B521" t="str">
        <f>IF(AND('Sch D2 Urban'!G523&gt;0,'Sch D2 Urban'!F523&lt;1),"Fail","Pass")</f>
        <v>Pass</v>
      </c>
      <c r="C521" t="str">
        <f>IF(AND('Sch D2 Urban'!F523&gt;0,'Sch D2 Urban'!G523&lt;1),"Fail","Pass")</f>
        <v>Pass</v>
      </c>
    </row>
    <row r="522" spans="1:3" x14ac:dyDescent="0.25">
      <c r="A522">
        <v>521</v>
      </c>
      <c r="B522" t="str">
        <f>IF(AND('Sch D2 Urban'!G524&gt;0,'Sch D2 Urban'!F524&lt;1),"Fail","Pass")</f>
        <v>Pass</v>
      </c>
      <c r="C522" t="str">
        <f>IF(AND('Sch D2 Urban'!F524&gt;0,'Sch D2 Urban'!G524&lt;1),"Fail","Pass")</f>
        <v>Pass</v>
      </c>
    </row>
    <row r="523" spans="1:3" x14ac:dyDescent="0.25">
      <c r="A523">
        <v>522</v>
      </c>
      <c r="B523" t="str">
        <f>IF(AND('Sch D2 Urban'!G525&gt;0,'Sch D2 Urban'!F525&lt;1),"Fail","Pass")</f>
        <v>Pass</v>
      </c>
      <c r="C523" t="str">
        <f>IF(AND('Sch D2 Urban'!F525&gt;0,'Sch D2 Urban'!G525&lt;1),"Fail","Pass")</f>
        <v>Pass</v>
      </c>
    </row>
    <row r="524" spans="1:3" x14ac:dyDescent="0.25">
      <c r="A524">
        <v>523</v>
      </c>
      <c r="B524" t="str">
        <f>IF(AND('Sch D2 Urban'!G526&gt;0,'Sch D2 Urban'!F526&lt;1),"Fail","Pass")</f>
        <v>Pass</v>
      </c>
      <c r="C524" t="str">
        <f>IF(AND('Sch D2 Urban'!F526&gt;0,'Sch D2 Urban'!G526&lt;1),"Fail","Pass")</f>
        <v>Pass</v>
      </c>
    </row>
    <row r="525" spans="1:3" x14ac:dyDescent="0.25">
      <c r="A525">
        <v>524</v>
      </c>
      <c r="B525" t="str">
        <f>IF(AND('Sch D2 Urban'!G527&gt;0,'Sch D2 Urban'!F527&lt;1),"Fail","Pass")</f>
        <v>Pass</v>
      </c>
      <c r="C525" t="str">
        <f>IF(AND('Sch D2 Urban'!F527&gt;0,'Sch D2 Urban'!G527&lt;1),"Fail","Pass")</f>
        <v>Pass</v>
      </c>
    </row>
    <row r="526" spans="1:3" x14ac:dyDescent="0.25">
      <c r="A526">
        <v>525</v>
      </c>
      <c r="B526" t="str">
        <f>IF(AND('Sch D2 Urban'!G528&gt;0,'Sch D2 Urban'!F528&lt;1),"Fail","Pass")</f>
        <v>Pass</v>
      </c>
      <c r="C526" t="str">
        <f>IF(AND('Sch D2 Urban'!F528&gt;0,'Sch D2 Urban'!G528&lt;1),"Fail","Pass")</f>
        <v>Pass</v>
      </c>
    </row>
    <row r="527" spans="1:3" x14ac:dyDescent="0.25">
      <c r="A527">
        <v>526</v>
      </c>
      <c r="B527" t="str">
        <f>IF(AND('Sch D2 Urban'!G529&gt;0,'Sch D2 Urban'!F529&lt;1),"Fail","Pass")</f>
        <v>Pass</v>
      </c>
      <c r="C527" t="str">
        <f>IF(AND('Sch D2 Urban'!F529&gt;0,'Sch D2 Urban'!G529&lt;1),"Fail","Pass")</f>
        <v>Pass</v>
      </c>
    </row>
    <row r="528" spans="1:3" x14ac:dyDescent="0.25">
      <c r="A528">
        <v>527</v>
      </c>
      <c r="B528" t="str">
        <f>IF(AND('Sch D2 Urban'!G530&gt;0,'Sch D2 Urban'!F530&lt;1),"Fail","Pass")</f>
        <v>Pass</v>
      </c>
      <c r="C528" t="str">
        <f>IF(AND('Sch D2 Urban'!F530&gt;0,'Sch D2 Urban'!G530&lt;1),"Fail","Pass")</f>
        <v>Pass</v>
      </c>
    </row>
    <row r="529" spans="1:3" x14ac:dyDescent="0.25">
      <c r="A529">
        <v>528</v>
      </c>
      <c r="B529" t="str">
        <f>IF(AND('Sch D2 Urban'!G531&gt;0,'Sch D2 Urban'!F531&lt;1),"Fail","Pass")</f>
        <v>Pass</v>
      </c>
      <c r="C529" t="str">
        <f>IF(AND('Sch D2 Urban'!F531&gt;0,'Sch D2 Urban'!G531&lt;1),"Fail","Pass")</f>
        <v>Pass</v>
      </c>
    </row>
    <row r="530" spans="1:3" x14ac:dyDescent="0.25">
      <c r="A530">
        <v>529</v>
      </c>
      <c r="B530" t="str">
        <f>IF(AND('Sch D2 Urban'!G532&gt;0,'Sch D2 Urban'!F532&lt;1),"Fail","Pass")</f>
        <v>Pass</v>
      </c>
      <c r="C530" t="str">
        <f>IF(AND('Sch D2 Urban'!F532&gt;0,'Sch D2 Urban'!G532&lt;1),"Fail","Pass")</f>
        <v>Pass</v>
      </c>
    </row>
    <row r="531" spans="1:3" x14ac:dyDescent="0.25">
      <c r="A531">
        <v>530</v>
      </c>
      <c r="B531" t="str">
        <f>IF(AND('Sch D2 Urban'!G533&gt;0,'Sch D2 Urban'!F533&lt;1),"Fail","Pass")</f>
        <v>Pass</v>
      </c>
      <c r="C531" t="str">
        <f>IF(AND('Sch D2 Urban'!F533&gt;0,'Sch D2 Urban'!G533&lt;1),"Fail","Pass")</f>
        <v>Pass</v>
      </c>
    </row>
    <row r="532" spans="1:3" x14ac:dyDescent="0.25">
      <c r="A532">
        <v>531</v>
      </c>
      <c r="B532" t="str">
        <f>IF(AND('Sch D2 Urban'!G534&gt;0,'Sch D2 Urban'!F534&lt;1),"Fail","Pass")</f>
        <v>Pass</v>
      </c>
      <c r="C532" t="str">
        <f>IF(AND('Sch D2 Urban'!F534&gt;0,'Sch D2 Urban'!G534&lt;1),"Fail","Pass")</f>
        <v>Pass</v>
      </c>
    </row>
    <row r="533" spans="1:3" x14ac:dyDescent="0.25">
      <c r="A533">
        <v>532</v>
      </c>
      <c r="B533" t="str">
        <f>IF(AND('Sch D2 Urban'!G535&gt;0,'Sch D2 Urban'!F535&lt;1),"Fail","Pass")</f>
        <v>Pass</v>
      </c>
      <c r="C533" t="str">
        <f>IF(AND('Sch D2 Urban'!F535&gt;0,'Sch D2 Urban'!G535&lt;1),"Fail","Pass")</f>
        <v>Pass</v>
      </c>
    </row>
    <row r="534" spans="1:3" x14ac:dyDescent="0.25">
      <c r="A534">
        <v>533</v>
      </c>
      <c r="B534" t="str">
        <f>IF(AND('Sch D2 Urban'!G536&gt;0,'Sch D2 Urban'!F536&lt;1),"Fail","Pass")</f>
        <v>Pass</v>
      </c>
      <c r="C534" t="str">
        <f>IF(AND('Sch D2 Urban'!F536&gt;0,'Sch D2 Urban'!G536&lt;1),"Fail","Pass")</f>
        <v>Pass</v>
      </c>
    </row>
    <row r="535" spans="1:3" x14ac:dyDescent="0.25">
      <c r="A535">
        <v>534</v>
      </c>
      <c r="B535" t="str">
        <f>IF(AND('Sch D2 Urban'!G537&gt;0,'Sch D2 Urban'!F537&lt;1),"Fail","Pass")</f>
        <v>Pass</v>
      </c>
      <c r="C535" t="str">
        <f>IF(AND('Sch D2 Urban'!F537&gt;0,'Sch D2 Urban'!G537&lt;1),"Fail","Pass")</f>
        <v>Pass</v>
      </c>
    </row>
    <row r="536" spans="1:3" x14ac:dyDescent="0.25">
      <c r="A536">
        <v>535</v>
      </c>
      <c r="B536" t="str">
        <f>IF(AND('Sch D2 Urban'!G538&gt;0,'Sch D2 Urban'!F538&lt;1),"Fail","Pass")</f>
        <v>Pass</v>
      </c>
      <c r="C536" t="str">
        <f>IF(AND('Sch D2 Urban'!F538&gt;0,'Sch D2 Urban'!G538&lt;1),"Fail","Pass")</f>
        <v>Pass</v>
      </c>
    </row>
    <row r="537" spans="1:3" x14ac:dyDescent="0.25">
      <c r="A537">
        <v>536</v>
      </c>
      <c r="B537" t="str">
        <f>IF(AND('Sch D2 Urban'!G539&gt;0,'Sch D2 Urban'!F539&lt;1),"Fail","Pass")</f>
        <v>Pass</v>
      </c>
      <c r="C537" t="str">
        <f>IF(AND('Sch D2 Urban'!F539&gt;0,'Sch D2 Urban'!G539&lt;1),"Fail","Pass")</f>
        <v>Pass</v>
      </c>
    </row>
    <row r="538" spans="1:3" x14ac:dyDescent="0.25">
      <c r="A538">
        <v>537</v>
      </c>
      <c r="B538" t="str">
        <f>IF(AND('Sch D2 Urban'!G540&gt;0,'Sch D2 Urban'!F540&lt;1),"Fail","Pass")</f>
        <v>Pass</v>
      </c>
      <c r="C538" t="str">
        <f>IF(AND('Sch D2 Urban'!F540&gt;0,'Sch D2 Urban'!G540&lt;1),"Fail","Pass")</f>
        <v>Pass</v>
      </c>
    </row>
    <row r="539" spans="1:3" x14ac:dyDescent="0.25">
      <c r="A539">
        <v>538</v>
      </c>
      <c r="B539" t="str">
        <f>IF(AND('Sch D2 Urban'!G541&gt;0,'Sch D2 Urban'!F541&lt;1),"Fail","Pass")</f>
        <v>Pass</v>
      </c>
      <c r="C539" t="str">
        <f>IF(AND('Sch D2 Urban'!F541&gt;0,'Sch D2 Urban'!G541&lt;1),"Fail","Pass")</f>
        <v>Pass</v>
      </c>
    </row>
    <row r="540" spans="1:3" x14ac:dyDescent="0.25">
      <c r="A540">
        <v>539</v>
      </c>
      <c r="B540" t="str">
        <f>IF(AND('Sch D2 Urban'!G542&gt;0,'Sch D2 Urban'!F542&lt;1),"Fail","Pass")</f>
        <v>Pass</v>
      </c>
      <c r="C540" t="str">
        <f>IF(AND('Sch D2 Urban'!F542&gt;0,'Sch D2 Urban'!G542&lt;1),"Fail","Pass")</f>
        <v>Pass</v>
      </c>
    </row>
    <row r="541" spans="1:3" x14ac:dyDescent="0.25">
      <c r="A541">
        <v>540</v>
      </c>
      <c r="B541" t="str">
        <f>IF(AND('Sch D2 Urban'!G543&gt;0,'Sch D2 Urban'!F543&lt;1),"Fail","Pass")</f>
        <v>Pass</v>
      </c>
      <c r="C541" t="str">
        <f>IF(AND('Sch D2 Urban'!F543&gt;0,'Sch D2 Urban'!G543&lt;1),"Fail","Pass")</f>
        <v>Pass</v>
      </c>
    </row>
    <row r="542" spans="1:3" x14ac:dyDescent="0.25">
      <c r="A542">
        <v>541</v>
      </c>
      <c r="B542" t="str">
        <f>IF(AND('Sch D2 Urban'!G544&gt;0,'Sch D2 Urban'!F544&lt;1),"Fail","Pass")</f>
        <v>Pass</v>
      </c>
      <c r="C542" t="str">
        <f>IF(AND('Sch D2 Urban'!F544&gt;0,'Sch D2 Urban'!G544&lt;1),"Fail","Pass")</f>
        <v>Pass</v>
      </c>
    </row>
    <row r="543" spans="1:3" x14ac:dyDescent="0.25">
      <c r="A543">
        <v>542</v>
      </c>
      <c r="B543" t="str">
        <f>IF(AND('Sch D2 Urban'!G545&gt;0,'Sch D2 Urban'!F545&lt;1),"Fail","Pass")</f>
        <v>Pass</v>
      </c>
      <c r="C543" t="str">
        <f>IF(AND('Sch D2 Urban'!F545&gt;0,'Sch D2 Urban'!G545&lt;1),"Fail","Pass")</f>
        <v>Pass</v>
      </c>
    </row>
    <row r="544" spans="1:3" x14ac:dyDescent="0.25">
      <c r="A544">
        <v>543</v>
      </c>
      <c r="B544" t="str">
        <f>IF(AND('Sch D2 Urban'!G546&gt;0,'Sch D2 Urban'!F546&lt;1),"Fail","Pass")</f>
        <v>Pass</v>
      </c>
      <c r="C544" t="str">
        <f>IF(AND('Sch D2 Urban'!F546&gt;0,'Sch D2 Urban'!G546&lt;1),"Fail","Pass")</f>
        <v>Pass</v>
      </c>
    </row>
    <row r="545" spans="1:3" x14ac:dyDescent="0.25">
      <c r="A545">
        <v>544</v>
      </c>
      <c r="B545" t="str">
        <f>IF(AND('Sch D2 Urban'!G547&gt;0,'Sch D2 Urban'!F547&lt;1),"Fail","Pass")</f>
        <v>Pass</v>
      </c>
      <c r="C545" t="str">
        <f>IF(AND('Sch D2 Urban'!F547&gt;0,'Sch D2 Urban'!G547&lt;1),"Fail","Pass")</f>
        <v>Pass</v>
      </c>
    </row>
    <row r="546" spans="1:3" x14ac:dyDescent="0.25">
      <c r="A546">
        <v>545</v>
      </c>
      <c r="B546" t="str">
        <f>IF(AND('Sch D2 Urban'!G548&gt;0,'Sch D2 Urban'!F548&lt;1),"Fail","Pass")</f>
        <v>Pass</v>
      </c>
      <c r="C546" t="str">
        <f>IF(AND('Sch D2 Urban'!F548&gt;0,'Sch D2 Urban'!G548&lt;1),"Fail","Pass")</f>
        <v>Pass</v>
      </c>
    </row>
    <row r="547" spans="1:3" x14ac:dyDescent="0.25">
      <c r="A547">
        <v>546</v>
      </c>
      <c r="B547" t="str">
        <f>IF(AND('Sch D2 Urban'!G549&gt;0,'Sch D2 Urban'!F549&lt;1),"Fail","Pass")</f>
        <v>Pass</v>
      </c>
      <c r="C547" t="str">
        <f>IF(AND('Sch D2 Urban'!F549&gt;0,'Sch D2 Urban'!G549&lt;1),"Fail","Pass")</f>
        <v>Pass</v>
      </c>
    </row>
    <row r="548" spans="1:3" x14ac:dyDescent="0.25">
      <c r="A548">
        <v>547</v>
      </c>
      <c r="B548" t="str">
        <f>IF(AND('Sch D2 Urban'!G550&gt;0,'Sch D2 Urban'!F550&lt;1),"Fail","Pass")</f>
        <v>Pass</v>
      </c>
      <c r="C548" t="str">
        <f>IF(AND('Sch D2 Urban'!F550&gt;0,'Sch D2 Urban'!G550&lt;1),"Fail","Pass")</f>
        <v>Pass</v>
      </c>
    </row>
    <row r="549" spans="1:3" x14ac:dyDescent="0.25">
      <c r="A549">
        <v>548</v>
      </c>
      <c r="B549" t="str">
        <f>IF(AND('Sch D2 Urban'!G551&gt;0,'Sch D2 Urban'!F551&lt;1),"Fail","Pass")</f>
        <v>Pass</v>
      </c>
      <c r="C549" t="str">
        <f>IF(AND('Sch D2 Urban'!F551&gt;0,'Sch D2 Urban'!G551&lt;1),"Fail","Pass")</f>
        <v>Pass</v>
      </c>
    </row>
    <row r="550" spans="1:3" x14ac:dyDescent="0.25">
      <c r="A550">
        <v>549</v>
      </c>
      <c r="B550" t="str">
        <f>IF(AND('Sch D2 Urban'!G552&gt;0,'Sch D2 Urban'!F552&lt;1),"Fail","Pass")</f>
        <v>Pass</v>
      </c>
      <c r="C550" t="str">
        <f>IF(AND('Sch D2 Urban'!F552&gt;0,'Sch D2 Urban'!G552&lt;1),"Fail","Pass")</f>
        <v>Pass</v>
      </c>
    </row>
    <row r="551" spans="1:3" x14ac:dyDescent="0.25">
      <c r="A551">
        <v>550</v>
      </c>
      <c r="B551" t="str">
        <f>IF(AND('Sch D2 Urban'!G553&gt;0,'Sch D2 Urban'!F553&lt;1),"Fail","Pass")</f>
        <v>Pass</v>
      </c>
      <c r="C551" t="str">
        <f>IF(AND('Sch D2 Urban'!F553&gt;0,'Sch D2 Urban'!G553&lt;1),"Fail","Pass")</f>
        <v>Pass</v>
      </c>
    </row>
    <row r="552" spans="1:3" x14ac:dyDescent="0.25">
      <c r="A552">
        <v>551</v>
      </c>
      <c r="B552" t="str">
        <f>IF(AND('Sch D2 Urban'!G554&gt;0,'Sch D2 Urban'!F554&lt;1),"Fail","Pass")</f>
        <v>Pass</v>
      </c>
      <c r="C552" t="str">
        <f>IF(AND('Sch D2 Urban'!F554&gt;0,'Sch D2 Urban'!G554&lt;1),"Fail","Pass")</f>
        <v>Pass</v>
      </c>
    </row>
    <row r="553" spans="1:3" x14ac:dyDescent="0.25">
      <c r="A553">
        <v>552</v>
      </c>
      <c r="B553" t="str">
        <f>IF(AND('Sch D2 Urban'!G555&gt;0,'Sch D2 Urban'!F555&lt;1),"Fail","Pass")</f>
        <v>Pass</v>
      </c>
      <c r="C553" t="str">
        <f>IF(AND('Sch D2 Urban'!F555&gt;0,'Sch D2 Urban'!G555&lt;1),"Fail","Pass")</f>
        <v>Pass</v>
      </c>
    </row>
    <row r="554" spans="1:3" x14ac:dyDescent="0.25">
      <c r="A554">
        <v>553</v>
      </c>
      <c r="B554" t="str">
        <f>IF(AND('Sch D2 Urban'!G556&gt;0,'Sch D2 Urban'!F556&lt;1),"Fail","Pass")</f>
        <v>Pass</v>
      </c>
      <c r="C554" t="str">
        <f>IF(AND('Sch D2 Urban'!F556&gt;0,'Sch D2 Urban'!G556&lt;1),"Fail","Pass")</f>
        <v>Pass</v>
      </c>
    </row>
    <row r="555" spans="1:3" x14ac:dyDescent="0.25">
      <c r="A555">
        <v>554</v>
      </c>
      <c r="B555" t="str">
        <f>IF(AND('Sch D2 Urban'!G557&gt;0,'Sch D2 Urban'!F557&lt;1),"Fail","Pass")</f>
        <v>Pass</v>
      </c>
      <c r="C555" t="str">
        <f>IF(AND('Sch D2 Urban'!F557&gt;0,'Sch D2 Urban'!G557&lt;1),"Fail","Pass")</f>
        <v>Pass</v>
      </c>
    </row>
    <row r="556" spans="1:3" x14ac:dyDescent="0.25">
      <c r="A556">
        <v>555</v>
      </c>
      <c r="B556" t="str">
        <f>IF(AND('Sch D2 Urban'!G558&gt;0,'Sch D2 Urban'!F558&lt;1),"Fail","Pass")</f>
        <v>Pass</v>
      </c>
      <c r="C556" t="str">
        <f>IF(AND('Sch D2 Urban'!F558&gt;0,'Sch D2 Urban'!G558&lt;1),"Fail","Pass")</f>
        <v>Pass</v>
      </c>
    </row>
    <row r="557" spans="1:3" x14ac:dyDescent="0.25">
      <c r="A557">
        <v>556</v>
      </c>
      <c r="B557" t="str">
        <f>IF(AND('Sch D2 Urban'!G559&gt;0,'Sch D2 Urban'!F559&lt;1),"Fail","Pass")</f>
        <v>Pass</v>
      </c>
      <c r="C557" t="str">
        <f>IF(AND('Sch D2 Urban'!F559&gt;0,'Sch D2 Urban'!G559&lt;1),"Fail","Pass")</f>
        <v>Pass</v>
      </c>
    </row>
    <row r="558" spans="1:3" x14ac:dyDescent="0.25">
      <c r="A558">
        <v>557</v>
      </c>
      <c r="B558" t="str">
        <f>IF(AND('Sch D2 Urban'!G560&gt;0,'Sch D2 Urban'!F560&lt;1),"Fail","Pass")</f>
        <v>Pass</v>
      </c>
      <c r="C558" t="str">
        <f>IF(AND('Sch D2 Urban'!F560&gt;0,'Sch D2 Urban'!G560&lt;1),"Fail","Pass")</f>
        <v>Pass</v>
      </c>
    </row>
    <row r="559" spans="1:3" x14ac:dyDescent="0.25">
      <c r="A559">
        <v>558</v>
      </c>
      <c r="B559" t="str">
        <f>IF(AND('Sch D2 Urban'!G561&gt;0,'Sch D2 Urban'!F561&lt;1),"Fail","Pass")</f>
        <v>Pass</v>
      </c>
      <c r="C559" t="str">
        <f>IF(AND('Sch D2 Urban'!F561&gt;0,'Sch D2 Urban'!G561&lt;1),"Fail","Pass")</f>
        <v>Pass</v>
      </c>
    </row>
    <row r="560" spans="1:3" x14ac:dyDescent="0.25">
      <c r="A560">
        <v>559</v>
      </c>
      <c r="B560" t="str">
        <f>IF(AND('Sch D2 Urban'!G562&gt;0,'Sch D2 Urban'!F562&lt;1),"Fail","Pass")</f>
        <v>Pass</v>
      </c>
      <c r="C560" t="str">
        <f>IF(AND('Sch D2 Urban'!F562&gt;0,'Sch D2 Urban'!G562&lt;1),"Fail","Pass")</f>
        <v>Pass</v>
      </c>
    </row>
    <row r="561" spans="1:3" x14ac:dyDescent="0.25">
      <c r="A561">
        <v>560</v>
      </c>
      <c r="B561" t="str">
        <f>IF(AND('Sch D2 Urban'!G563&gt;0,'Sch D2 Urban'!F563&lt;1),"Fail","Pass")</f>
        <v>Pass</v>
      </c>
      <c r="C561" t="str">
        <f>IF(AND('Sch D2 Urban'!F563&gt;0,'Sch D2 Urban'!G563&lt;1),"Fail","Pass")</f>
        <v>Pass</v>
      </c>
    </row>
    <row r="562" spans="1:3" x14ac:dyDescent="0.25">
      <c r="A562">
        <v>561</v>
      </c>
      <c r="B562" t="str">
        <f>IF(AND('Sch D2 Urban'!G564&gt;0,'Sch D2 Urban'!F564&lt;1),"Fail","Pass")</f>
        <v>Pass</v>
      </c>
      <c r="C562" t="str">
        <f>IF(AND('Sch D2 Urban'!F564&gt;0,'Sch D2 Urban'!G564&lt;1),"Fail","Pass")</f>
        <v>Pass</v>
      </c>
    </row>
    <row r="563" spans="1:3" x14ac:dyDescent="0.25">
      <c r="A563">
        <v>562</v>
      </c>
      <c r="B563" t="str">
        <f>IF(AND('Sch D2 Urban'!G565&gt;0,'Sch D2 Urban'!F565&lt;1),"Fail","Pass")</f>
        <v>Pass</v>
      </c>
      <c r="C563" t="str">
        <f>IF(AND('Sch D2 Urban'!F565&gt;0,'Sch D2 Urban'!G565&lt;1),"Fail","Pass")</f>
        <v>Pass</v>
      </c>
    </row>
    <row r="564" spans="1:3" x14ac:dyDescent="0.25">
      <c r="A564">
        <v>563</v>
      </c>
      <c r="B564" t="str">
        <f>IF(AND('Sch D2 Urban'!G566&gt;0,'Sch D2 Urban'!F566&lt;1),"Fail","Pass")</f>
        <v>Pass</v>
      </c>
      <c r="C564" t="str">
        <f>IF(AND('Sch D2 Urban'!F566&gt;0,'Sch D2 Urban'!G566&lt;1),"Fail","Pass")</f>
        <v>Pass</v>
      </c>
    </row>
    <row r="565" spans="1:3" x14ac:dyDescent="0.25">
      <c r="A565">
        <v>564</v>
      </c>
      <c r="B565" t="str">
        <f>IF(AND('Sch D2 Urban'!G567&gt;0,'Sch D2 Urban'!F567&lt;1),"Fail","Pass")</f>
        <v>Pass</v>
      </c>
      <c r="C565" t="str">
        <f>IF(AND('Sch D2 Urban'!F567&gt;0,'Sch D2 Urban'!G567&lt;1),"Fail","Pass")</f>
        <v>Pass</v>
      </c>
    </row>
    <row r="566" spans="1:3" x14ac:dyDescent="0.25">
      <c r="A566">
        <v>565</v>
      </c>
      <c r="B566" t="str">
        <f>IF(AND('Sch D2 Urban'!G568&gt;0,'Sch D2 Urban'!F568&lt;1),"Fail","Pass")</f>
        <v>Pass</v>
      </c>
      <c r="C566" t="str">
        <f>IF(AND('Sch D2 Urban'!F568&gt;0,'Sch D2 Urban'!G568&lt;1),"Fail","Pass")</f>
        <v>Pass</v>
      </c>
    </row>
    <row r="567" spans="1:3" x14ac:dyDescent="0.25">
      <c r="A567">
        <v>566</v>
      </c>
      <c r="B567" t="str">
        <f>IF(AND('Sch D2 Urban'!G569&gt;0,'Sch D2 Urban'!F569&lt;1),"Fail","Pass")</f>
        <v>Pass</v>
      </c>
      <c r="C567" t="str">
        <f>IF(AND('Sch D2 Urban'!F569&gt;0,'Sch D2 Urban'!G569&lt;1),"Fail","Pass")</f>
        <v>Pass</v>
      </c>
    </row>
    <row r="568" spans="1:3" x14ac:dyDescent="0.25">
      <c r="A568">
        <v>567</v>
      </c>
      <c r="B568" t="str">
        <f>IF(AND('Sch D2 Urban'!G570&gt;0,'Sch D2 Urban'!F570&lt;1),"Fail","Pass")</f>
        <v>Pass</v>
      </c>
      <c r="C568" t="str">
        <f>IF(AND('Sch D2 Urban'!F570&gt;0,'Sch D2 Urban'!G570&lt;1),"Fail","Pass")</f>
        <v>Pass</v>
      </c>
    </row>
    <row r="569" spans="1:3" x14ac:dyDescent="0.25">
      <c r="A569">
        <v>568</v>
      </c>
      <c r="B569" t="str">
        <f>IF(AND('Sch D2 Urban'!G571&gt;0,'Sch D2 Urban'!F571&lt;1),"Fail","Pass")</f>
        <v>Pass</v>
      </c>
      <c r="C569" t="str">
        <f>IF(AND('Sch D2 Urban'!F571&gt;0,'Sch D2 Urban'!G571&lt;1),"Fail","Pass")</f>
        <v>Pass</v>
      </c>
    </row>
    <row r="570" spans="1:3" x14ac:dyDescent="0.25">
      <c r="A570">
        <v>569</v>
      </c>
      <c r="B570" t="str">
        <f>IF(AND('Sch D2 Urban'!G572&gt;0,'Sch D2 Urban'!F572&lt;1),"Fail","Pass")</f>
        <v>Pass</v>
      </c>
      <c r="C570" t="str">
        <f>IF(AND('Sch D2 Urban'!F572&gt;0,'Sch D2 Urban'!G572&lt;1),"Fail","Pass")</f>
        <v>Pass</v>
      </c>
    </row>
    <row r="571" spans="1:3" x14ac:dyDescent="0.25">
      <c r="A571">
        <v>570</v>
      </c>
      <c r="B571" t="str">
        <f>IF(AND('Sch D2 Urban'!G573&gt;0,'Sch D2 Urban'!F573&lt;1),"Fail","Pass")</f>
        <v>Pass</v>
      </c>
      <c r="C571" t="str">
        <f>IF(AND('Sch D2 Urban'!F573&gt;0,'Sch D2 Urban'!G573&lt;1),"Fail","Pass")</f>
        <v>Pass</v>
      </c>
    </row>
    <row r="572" spans="1:3" x14ac:dyDescent="0.25">
      <c r="A572">
        <v>571</v>
      </c>
      <c r="B572" t="str">
        <f>IF(AND('Sch D2 Urban'!G574&gt;0,'Sch D2 Urban'!F574&lt;1),"Fail","Pass")</f>
        <v>Pass</v>
      </c>
      <c r="C572" t="str">
        <f>IF(AND('Sch D2 Urban'!F574&gt;0,'Sch D2 Urban'!G574&lt;1),"Fail","Pass")</f>
        <v>Pass</v>
      </c>
    </row>
    <row r="573" spans="1:3" x14ac:dyDescent="0.25">
      <c r="A573">
        <v>572</v>
      </c>
      <c r="B573" t="str">
        <f>IF(AND('Sch D2 Urban'!G575&gt;0,'Sch D2 Urban'!F575&lt;1),"Fail","Pass")</f>
        <v>Pass</v>
      </c>
      <c r="C573" t="str">
        <f>IF(AND('Sch D2 Urban'!F575&gt;0,'Sch D2 Urban'!G575&lt;1),"Fail","Pass")</f>
        <v>Pass</v>
      </c>
    </row>
    <row r="574" spans="1:3" x14ac:dyDescent="0.25">
      <c r="A574">
        <v>573</v>
      </c>
      <c r="B574" t="str">
        <f>IF(AND('Sch D2 Urban'!G576&gt;0,'Sch D2 Urban'!F576&lt;1),"Fail","Pass")</f>
        <v>Pass</v>
      </c>
      <c r="C574" t="str">
        <f>IF(AND('Sch D2 Urban'!F576&gt;0,'Sch D2 Urban'!G576&lt;1),"Fail","Pass")</f>
        <v>Pass</v>
      </c>
    </row>
    <row r="575" spans="1:3" x14ac:dyDescent="0.25">
      <c r="A575">
        <v>574</v>
      </c>
      <c r="B575" t="str">
        <f>IF(AND('Sch D2 Urban'!G577&gt;0,'Sch D2 Urban'!F577&lt;1),"Fail","Pass")</f>
        <v>Pass</v>
      </c>
      <c r="C575" t="str">
        <f>IF(AND('Sch D2 Urban'!F577&gt;0,'Sch D2 Urban'!G577&lt;1),"Fail","Pass")</f>
        <v>Pass</v>
      </c>
    </row>
    <row r="576" spans="1:3" x14ac:dyDescent="0.25">
      <c r="A576">
        <v>575</v>
      </c>
      <c r="B576" t="str">
        <f>IF(AND('Sch D2 Urban'!G578&gt;0,'Sch D2 Urban'!F578&lt;1),"Fail","Pass")</f>
        <v>Pass</v>
      </c>
      <c r="C576" t="str">
        <f>IF(AND('Sch D2 Urban'!F578&gt;0,'Sch D2 Urban'!G578&lt;1),"Fail","Pass")</f>
        <v>Pass</v>
      </c>
    </row>
    <row r="577" spans="1:3" x14ac:dyDescent="0.25">
      <c r="A577">
        <v>576</v>
      </c>
      <c r="B577" t="str">
        <f>IF(AND('Sch D2 Urban'!G579&gt;0,'Sch D2 Urban'!F579&lt;1),"Fail","Pass")</f>
        <v>Pass</v>
      </c>
      <c r="C577" t="str">
        <f>IF(AND('Sch D2 Urban'!F579&gt;0,'Sch D2 Urban'!G579&lt;1),"Fail","Pass")</f>
        <v>Pass</v>
      </c>
    </row>
    <row r="578" spans="1:3" x14ac:dyDescent="0.25">
      <c r="A578">
        <v>577</v>
      </c>
      <c r="B578" t="str">
        <f>IF(AND('Sch D2 Urban'!G580&gt;0,'Sch D2 Urban'!F580&lt;1),"Fail","Pass")</f>
        <v>Pass</v>
      </c>
      <c r="C578" t="str">
        <f>IF(AND('Sch D2 Urban'!F580&gt;0,'Sch D2 Urban'!G580&lt;1),"Fail","Pass")</f>
        <v>Pass</v>
      </c>
    </row>
    <row r="579" spans="1:3" x14ac:dyDescent="0.25">
      <c r="A579">
        <v>578</v>
      </c>
      <c r="B579" t="str">
        <f>IF(AND('Sch D2 Urban'!G581&gt;0,'Sch D2 Urban'!F581&lt;1),"Fail","Pass")</f>
        <v>Pass</v>
      </c>
      <c r="C579" t="str">
        <f>IF(AND('Sch D2 Urban'!F581&gt;0,'Sch D2 Urban'!G581&lt;1),"Fail","Pass")</f>
        <v>Pass</v>
      </c>
    </row>
    <row r="580" spans="1:3" x14ac:dyDescent="0.25">
      <c r="A580">
        <v>579</v>
      </c>
      <c r="B580" t="str">
        <f>IF(AND('Sch D2 Urban'!G582&gt;0,'Sch D2 Urban'!F582&lt;1),"Fail","Pass")</f>
        <v>Pass</v>
      </c>
      <c r="C580" t="str">
        <f>IF(AND('Sch D2 Urban'!F582&gt;0,'Sch D2 Urban'!G582&lt;1),"Fail","Pass")</f>
        <v>Pass</v>
      </c>
    </row>
    <row r="581" spans="1:3" x14ac:dyDescent="0.25">
      <c r="A581">
        <v>580</v>
      </c>
      <c r="B581" t="str">
        <f>IF(AND('Sch D2 Urban'!G583&gt;0,'Sch D2 Urban'!F583&lt;1),"Fail","Pass")</f>
        <v>Pass</v>
      </c>
      <c r="C581" t="str">
        <f>IF(AND('Sch D2 Urban'!F583&gt;0,'Sch D2 Urban'!G583&lt;1),"Fail","Pass")</f>
        <v>Pass</v>
      </c>
    </row>
    <row r="582" spans="1:3" x14ac:dyDescent="0.25">
      <c r="A582">
        <v>581</v>
      </c>
      <c r="B582" t="str">
        <f>IF(AND('Sch D2 Urban'!G584&gt;0,'Sch D2 Urban'!F584&lt;1),"Fail","Pass")</f>
        <v>Pass</v>
      </c>
      <c r="C582" t="str">
        <f>IF(AND('Sch D2 Urban'!F584&gt;0,'Sch D2 Urban'!G584&lt;1),"Fail","Pass")</f>
        <v>Pass</v>
      </c>
    </row>
    <row r="583" spans="1:3" x14ac:dyDescent="0.25">
      <c r="A583">
        <v>582</v>
      </c>
      <c r="B583" t="str">
        <f>IF(AND('Sch D2 Urban'!G585&gt;0,'Sch D2 Urban'!F585&lt;1),"Fail","Pass")</f>
        <v>Pass</v>
      </c>
      <c r="C583" t="str">
        <f>IF(AND('Sch D2 Urban'!F585&gt;0,'Sch D2 Urban'!G585&lt;1),"Fail","Pass")</f>
        <v>Pass</v>
      </c>
    </row>
    <row r="584" spans="1:3" x14ac:dyDescent="0.25">
      <c r="A584">
        <v>583</v>
      </c>
      <c r="B584" t="str">
        <f>IF(AND('Sch D2 Urban'!G586&gt;0,'Sch D2 Urban'!F586&lt;1),"Fail","Pass")</f>
        <v>Pass</v>
      </c>
      <c r="C584" t="str">
        <f>IF(AND('Sch D2 Urban'!F586&gt;0,'Sch D2 Urban'!G586&lt;1),"Fail","Pass")</f>
        <v>Pass</v>
      </c>
    </row>
    <row r="585" spans="1:3" x14ac:dyDescent="0.25">
      <c r="A585">
        <v>584</v>
      </c>
      <c r="B585" t="str">
        <f>IF(AND('Sch D2 Urban'!G587&gt;0,'Sch D2 Urban'!F587&lt;1),"Fail","Pass")</f>
        <v>Pass</v>
      </c>
      <c r="C585" t="str">
        <f>IF(AND('Sch D2 Urban'!F587&gt;0,'Sch D2 Urban'!G587&lt;1),"Fail","Pass")</f>
        <v>Pass</v>
      </c>
    </row>
    <row r="586" spans="1:3" x14ac:dyDescent="0.25">
      <c r="A586">
        <v>585</v>
      </c>
      <c r="B586" t="str">
        <f>IF(AND('Sch D2 Urban'!G588&gt;0,'Sch D2 Urban'!F588&lt;1),"Fail","Pass")</f>
        <v>Pass</v>
      </c>
      <c r="C586" t="str">
        <f>IF(AND('Sch D2 Urban'!F588&gt;0,'Sch D2 Urban'!G588&lt;1),"Fail","Pass")</f>
        <v>Pass</v>
      </c>
    </row>
    <row r="587" spans="1:3" x14ac:dyDescent="0.25">
      <c r="A587">
        <v>586</v>
      </c>
      <c r="B587" t="str">
        <f>IF(AND('Sch D2 Urban'!G589&gt;0,'Sch D2 Urban'!F589&lt;1),"Fail","Pass")</f>
        <v>Pass</v>
      </c>
      <c r="C587" t="str">
        <f>IF(AND('Sch D2 Urban'!F589&gt;0,'Sch D2 Urban'!G589&lt;1),"Fail","Pass")</f>
        <v>Pass</v>
      </c>
    </row>
    <row r="588" spans="1:3" x14ac:dyDescent="0.25">
      <c r="A588">
        <v>587</v>
      </c>
      <c r="B588" t="str">
        <f>IF(AND('Sch D2 Urban'!G590&gt;0,'Sch D2 Urban'!F590&lt;1),"Fail","Pass")</f>
        <v>Pass</v>
      </c>
      <c r="C588" t="str">
        <f>IF(AND('Sch D2 Urban'!F590&gt;0,'Sch D2 Urban'!G590&lt;1),"Fail","Pass")</f>
        <v>Pass</v>
      </c>
    </row>
    <row r="589" spans="1:3" x14ac:dyDescent="0.25">
      <c r="A589">
        <v>588</v>
      </c>
      <c r="B589" t="str">
        <f>IF(AND('Sch D2 Urban'!G591&gt;0,'Sch D2 Urban'!F591&lt;1),"Fail","Pass")</f>
        <v>Pass</v>
      </c>
      <c r="C589" t="str">
        <f>IF(AND('Sch D2 Urban'!F591&gt;0,'Sch D2 Urban'!G591&lt;1),"Fail","Pass")</f>
        <v>Pass</v>
      </c>
    </row>
    <row r="590" spans="1:3" x14ac:dyDescent="0.25">
      <c r="A590">
        <v>589</v>
      </c>
      <c r="B590" t="str">
        <f>IF(AND('Sch D2 Urban'!G592&gt;0,'Sch D2 Urban'!F592&lt;1),"Fail","Pass")</f>
        <v>Pass</v>
      </c>
      <c r="C590" t="str">
        <f>IF(AND('Sch D2 Urban'!F592&gt;0,'Sch D2 Urban'!G592&lt;1),"Fail","Pass")</f>
        <v>Pass</v>
      </c>
    </row>
    <row r="591" spans="1:3" x14ac:dyDescent="0.25">
      <c r="A591">
        <v>590</v>
      </c>
      <c r="B591" t="str">
        <f>IF(AND('Sch D2 Urban'!G593&gt;0,'Sch D2 Urban'!F593&lt;1),"Fail","Pass")</f>
        <v>Pass</v>
      </c>
      <c r="C591" t="str">
        <f>IF(AND('Sch D2 Urban'!F593&gt;0,'Sch D2 Urban'!G593&lt;1),"Fail","Pass")</f>
        <v>Pass</v>
      </c>
    </row>
    <row r="592" spans="1:3" x14ac:dyDescent="0.25">
      <c r="A592">
        <v>591</v>
      </c>
      <c r="B592" t="str">
        <f>IF(AND('Sch D2 Urban'!G594&gt;0,'Sch D2 Urban'!F594&lt;1),"Fail","Pass")</f>
        <v>Pass</v>
      </c>
      <c r="C592" t="str">
        <f>IF(AND('Sch D2 Urban'!F594&gt;0,'Sch D2 Urban'!G594&lt;1),"Fail","Pass")</f>
        <v>Pass</v>
      </c>
    </row>
    <row r="593" spans="1:3" x14ac:dyDescent="0.25">
      <c r="A593">
        <v>592</v>
      </c>
      <c r="B593" t="str">
        <f>IF(AND('Sch D2 Urban'!G595&gt;0,'Sch D2 Urban'!F595&lt;1),"Fail","Pass")</f>
        <v>Pass</v>
      </c>
      <c r="C593" t="str">
        <f>IF(AND('Sch D2 Urban'!F595&gt;0,'Sch D2 Urban'!G595&lt;1),"Fail","Pass")</f>
        <v>Pass</v>
      </c>
    </row>
    <row r="594" spans="1:3" x14ac:dyDescent="0.25">
      <c r="A594">
        <v>593</v>
      </c>
      <c r="B594" t="str">
        <f>IF(AND('Sch D2 Urban'!G596&gt;0,'Sch D2 Urban'!F596&lt;1),"Fail","Pass")</f>
        <v>Pass</v>
      </c>
      <c r="C594" t="str">
        <f>IF(AND('Sch D2 Urban'!F596&gt;0,'Sch D2 Urban'!G596&lt;1),"Fail","Pass")</f>
        <v>Pass</v>
      </c>
    </row>
    <row r="595" spans="1:3" x14ac:dyDescent="0.25">
      <c r="A595">
        <v>594</v>
      </c>
      <c r="B595" t="str">
        <f>IF(AND('Sch D2 Urban'!G597&gt;0,'Sch D2 Urban'!F597&lt;1),"Fail","Pass")</f>
        <v>Pass</v>
      </c>
      <c r="C595" t="str">
        <f>IF(AND('Sch D2 Urban'!F597&gt;0,'Sch D2 Urban'!G597&lt;1),"Fail","Pass")</f>
        <v>Pass</v>
      </c>
    </row>
    <row r="596" spans="1:3" x14ac:dyDescent="0.25">
      <c r="A596">
        <v>595</v>
      </c>
      <c r="B596" t="str">
        <f>IF(AND('Sch D2 Urban'!G598&gt;0,'Sch D2 Urban'!F598&lt;1),"Fail","Pass")</f>
        <v>Pass</v>
      </c>
      <c r="C596" t="str">
        <f>IF(AND('Sch D2 Urban'!F598&gt;0,'Sch D2 Urban'!G598&lt;1),"Fail","Pass")</f>
        <v>Pass</v>
      </c>
    </row>
    <row r="597" spans="1:3" x14ac:dyDescent="0.25">
      <c r="A597">
        <v>596</v>
      </c>
      <c r="B597" t="str">
        <f>IF(AND('Sch D2 Urban'!G599&gt;0,'Sch D2 Urban'!F599&lt;1),"Fail","Pass")</f>
        <v>Pass</v>
      </c>
      <c r="C597" t="str">
        <f>IF(AND('Sch D2 Urban'!F599&gt;0,'Sch D2 Urban'!G599&lt;1),"Fail","Pass")</f>
        <v>Pass</v>
      </c>
    </row>
    <row r="598" spans="1:3" x14ac:dyDescent="0.25">
      <c r="A598">
        <v>597</v>
      </c>
      <c r="B598" t="str">
        <f>IF(AND('Sch D2 Urban'!G600&gt;0,'Sch D2 Urban'!F600&lt;1),"Fail","Pass")</f>
        <v>Pass</v>
      </c>
      <c r="C598" t="str">
        <f>IF(AND('Sch D2 Urban'!F600&gt;0,'Sch D2 Urban'!G600&lt;1),"Fail","Pass")</f>
        <v>Pass</v>
      </c>
    </row>
    <row r="599" spans="1:3" x14ac:dyDescent="0.25">
      <c r="A599">
        <v>598</v>
      </c>
      <c r="B599" t="str">
        <f>IF(AND('Sch D2 Urban'!G601&gt;0,'Sch D2 Urban'!F601&lt;1),"Fail","Pass")</f>
        <v>Pass</v>
      </c>
      <c r="C599" t="str">
        <f>IF(AND('Sch D2 Urban'!F601&gt;0,'Sch D2 Urban'!G601&lt;1),"Fail","Pass")</f>
        <v>Pass</v>
      </c>
    </row>
    <row r="600" spans="1:3" x14ac:dyDescent="0.25">
      <c r="A600">
        <v>599</v>
      </c>
      <c r="B600" t="str">
        <f>IF(AND('Sch D2 Urban'!G602&gt;0,'Sch D2 Urban'!F602&lt;1),"Fail","Pass")</f>
        <v>Pass</v>
      </c>
      <c r="C600" t="str">
        <f>IF(AND('Sch D2 Urban'!F602&gt;0,'Sch D2 Urban'!G602&lt;1),"Fail","Pass")</f>
        <v>Pass</v>
      </c>
    </row>
    <row r="601" spans="1:3" x14ac:dyDescent="0.25">
      <c r="A601">
        <v>600</v>
      </c>
      <c r="B601" t="str">
        <f>IF(AND('Sch D2 Urban'!G603&gt;0,'Sch D2 Urban'!F603&lt;1),"Fail","Pass")</f>
        <v>Pass</v>
      </c>
      <c r="C601" t="str">
        <f>IF(AND('Sch D2 Urban'!F603&gt;0,'Sch D2 Urban'!G603&lt;1),"Fail","Pass")</f>
        <v>Pass</v>
      </c>
    </row>
    <row r="602" spans="1:3" x14ac:dyDescent="0.25">
      <c r="A602">
        <v>601</v>
      </c>
      <c r="B602" t="str">
        <f>IF(AND('Sch D2 Urban'!G604&gt;0,'Sch D2 Urban'!F604&lt;1),"Fail","Pass")</f>
        <v>Pass</v>
      </c>
      <c r="C602" t="str">
        <f>IF(AND('Sch D2 Urban'!F604&gt;0,'Sch D2 Urban'!G604&lt;1),"Fail","Pass")</f>
        <v>Pass</v>
      </c>
    </row>
    <row r="603" spans="1:3" x14ac:dyDescent="0.25">
      <c r="A603">
        <v>602</v>
      </c>
      <c r="B603" t="str">
        <f>IF(AND('Sch D2 Urban'!G605&gt;0,'Sch D2 Urban'!F605&lt;1),"Fail","Pass")</f>
        <v>Pass</v>
      </c>
      <c r="C603" t="str">
        <f>IF(AND('Sch D2 Urban'!F605&gt;0,'Sch D2 Urban'!G605&lt;1),"Fail","Pass")</f>
        <v>Pass</v>
      </c>
    </row>
    <row r="604" spans="1:3" x14ac:dyDescent="0.25">
      <c r="A604">
        <v>603</v>
      </c>
      <c r="B604" t="str">
        <f>IF(AND('Sch D2 Urban'!G606&gt;0,'Sch D2 Urban'!F606&lt;1),"Fail","Pass")</f>
        <v>Pass</v>
      </c>
      <c r="C604" t="str">
        <f>IF(AND('Sch D2 Urban'!F606&gt;0,'Sch D2 Urban'!G606&lt;1),"Fail","Pass")</f>
        <v>Pass</v>
      </c>
    </row>
    <row r="605" spans="1:3" x14ac:dyDescent="0.25">
      <c r="A605">
        <v>604</v>
      </c>
      <c r="B605" t="str">
        <f>IF(AND('Sch D2 Urban'!G607&gt;0,'Sch D2 Urban'!F607&lt;1),"Fail","Pass")</f>
        <v>Pass</v>
      </c>
      <c r="C605" t="str">
        <f>IF(AND('Sch D2 Urban'!F607&gt;0,'Sch D2 Urban'!G607&lt;1),"Fail","Pass")</f>
        <v>Pass</v>
      </c>
    </row>
    <row r="606" spans="1:3" x14ac:dyDescent="0.25">
      <c r="A606">
        <v>605</v>
      </c>
      <c r="B606" t="str">
        <f>IF(AND('Sch D2 Urban'!G608&gt;0,'Sch D2 Urban'!F608&lt;1),"Fail","Pass")</f>
        <v>Pass</v>
      </c>
      <c r="C606" t="str">
        <f>IF(AND('Sch D2 Urban'!F608&gt;0,'Sch D2 Urban'!G608&lt;1),"Fail","Pass")</f>
        <v>Pass</v>
      </c>
    </row>
    <row r="607" spans="1:3" x14ac:dyDescent="0.25">
      <c r="A607">
        <v>606</v>
      </c>
      <c r="B607" t="str">
        <f>IF(AND('Sch D2 Urban'!G609&gt;0,'Sch D2 Urban'!F609&lt;1),"Fail","Pass")</f>
        <v>Pass</v>
      </c>
      <c r="C607" t="str">
        <f>IF(AND('Sch D2 Urban'!F609&gt;0,'Sch D2 Urban'!G609&lt;1),"Fail","Pass")</f>
        <v>Pass</v>
      </c>
    </row>
    <row r="608" spans="1:3" x14ac:dyDescent="0.25">
      <c r="A608">
        <v>607</v>
      </c>
      <c r="B608" t="str">
        <f>IF(AND('Sch D2 Urban'!G610&gt;0,'Sch D2 Urban'!F610&lt;1),"Fail","Pass")</f>
        <v>Pass</v>
      </c>
      <c r="C608" t="str">
        <f>IF(AND('Sch D2 Urban'!F610&gt;0,'Sch D2 Urban'!G610&lt;1),"Fail","Pass")</f>
        <v>Pass</v>
      </c>
    </row>
    <row r="609" spans="1:3" x14ac:dyDescent="0.25">
      <c r="A609">
        <v>608</v>
      </c>
      <c r="B609" t="str">
        <f>IF(AND('Sch D2 Urban'!G611&gt;0,'Sch D2 Urban'!F611&lt;1),"Fail","Pass")</f>
        <v>Pass</v>
      </c>
      <c r="C609" t="str">
        <f>IF(AND('Sch D2 Urban'!F611&gt;0,'Sch D2 Urban'!G611&lt;1),"Fail","Pass")</f>
        <v>Pass</v>
      </c>
    </row>
    <row r="610" spans="1:3" x14ac:dyDescent="0.25">
      <c r="A610">
        <v>609</v>
      </c>
      <c r="B610" t="str">
        <f>IF(AND('Sch D2 Urban'!G612&gt;0,'Sch D2 Urban'!F612&lt;1),"Fail","Pass")</f>
        <v>Pass</v>
      </c>
      <c r="C610" t="str">
        <f>IF(AND('Sch D2 Urban'!F612&gt;0,'Sch D2 Urban'!G612&lt;1),"Fail","Pass")</f>
        <v>Pass</v>
      </c>
    </row>
    <row r="611" spans="1:3" x14ac:dyDescent="0.25">
      <c r="A611">
        <v>610</v>
      </c>
      <c r="B611" t="str">
        <f>IF(AND('Sch D2 Urban'!G613&gt;0,'Sch D2 Urban'!F613&lt;1),"Fail","Pass")</f>
        <v>Pass</v>
      </c>
      <c r="C611" t="str">
        <f>IF(AND('Sch D2 Urban'!F613&gt;0,'Sch D2 Urban'!G613&lt;1),"Fail","Pass")</f>
        <v>Pass</v>
      </c>
    </row>
    <row r="612" spans="1:3" x14ac:dyDescent="0.25">
      <c r="A612">
        <v>611</v>
      </c>
      <c r="B612" t="str">
        <f>IF(AND('Sch D2 Urban'!G614&gt;0,'Sch D2 Urban'!F614&lt;1),"Fail","Pass")</f>
        <v>Pass</v>
      </c>
      <c r="C612" t="str">
        <f>IF(AND('Sch D2 Urban'!F614&gt;0,'Sch D2 Urban'!G614&lt;1),"Fail","Pass")</f>
        <v>Pass</v>
      </c>
    </row>
    <row r="613" spans="1:3" x14ac:dyDescent="0.25">
      <c r="A613">
        <v>612</v>
      </c>
      <c r="B613" t="str">
        <f>IF(AND('Sch D2 Urban'!G615&gt;0,'Sch D2 Urban'!F615&lt;1),"Fail","Pass")</f>
        <v>Pass</v>
      </c>
      <c r="C613" t="str">
        <f>IF(AND('Sch D2 Urban'!F615&gt;0,'Sch D2 Urban'!G615&lt;1),"Fail","Pass")</f>
        <v>Pass</v>
      </c>
    </row>
    <row r="614" spans="1:3" x14ac:dyDescent="0.25">
      <c r="A614">
        <v>613</v>
      </c>
      <c r="B614" t="str">
        <f>IF(AND('Sch D2 Urban'!G616&gt;0,'Sch D2 Urban'!F616&lt;1),"Fail","Pass")</f>
        <v>Pass</v>
      </c>
      <c r="C614" t="str">
        <f>IF(AND('Sch D2 Urban'!F616&gt;0,'Sch D2 Urban'!G616&lt;1),"Fail","Pass")</f>
        <v>Pass</v>
      </c>
    </row>
    <row r="615" spans="1:3" x14ac:dyDescent="0.25">
      <c r="A615">
        <v>614</v>
      </c>
      <c r="B615" t="str">
        <f>IF(AND('Sch D2 Urban'!G617&gt;0,'Sch D2 Urban'!F617&lt;1),"Fail","Pass")</f>
        <v>Pass</v>
      </c>
      <c r="C615" t="str">
        <f>IF(AND('Sch D2 Urban'!F617&gt;0,'Sch D2 Urban'!G617&lt;1),"Fail","Pass")</f>
        <v>Pass</v>
      </c>
    </row>
    <row r="616" spans="1:3" x14ac:dyDescent="0.25">
      <c r="A616">
        <v>615</v>
      </c>
      <c r="B616" t="str">
        <f>IF(AND('Sch D2 Urban'!G618&gt;0,'Sch D2 Urban'!F618&lt;1),"Fail","Pass")</f>
        <v>Pass</v>
      </c>
      <c r="C616" t="str">
        <f>IF(AND('Sch D2 Urban'!F618&gt;0,'Sch D2 Urban'!G618&lt;1),"Fail","Pass")</f>
        <v>Pass</v>
      </c>
    </row>
    <row r="617" spans="1:3" x14ac:dyDescent="0.25">
      <c r="A617">
        <v>616</v>
      </c>
      <c r="B617" t="str">
        <f>IF(AND('Sch D2 Urban'!G619&gt;0,'Sch D2 Urban'!F619&lt;1),"Fail","Pass")</f>
        <v>Pass</v>
      </c>
      <c r="C617" t="str">
        <f>IF(AND('Sch D2 Urban'!F619&gt;0,'Sch D2 Urban'!G619&lt;1),"Fail","Pass")</f>
        <v>Pass</v>
      </c>
    </row>
    <row r="618" spans="1:3" x14ac:dyDescent="0.25">
      <c r="A618">
        <v>617</v>
      </c>
      <c r="B618" t="str">
        <f>IF(AND('Sch D2 Urban'!G620&gt;0,'Sch D2 Urban'!F620&lt;1),"Fail","Pass")</f>
        <v>Pass</v>
      </c>
      <c r="C618" t="str">
        <f>IF(AND('Sch D2 Urban'!F620&gt;0,'Sch D2 Urban'!G620&lt;1),"Fail","Pass")</f>
        <v>Pass</v>
      </c>
    </row>
    <row r="619" spans="1:3" x14ac:dyDescent="0.25">
      <c r="A619">
        <v>618</v>
      </c>
      <c r="B619" t="str">
        <f>IF(AND('Sch D2 Urban'!G621&gt;0,'Sch D2 Urban'!F621&lt;1),"Fail","Pass")</f>
        <v>Pass</v>
      </c>
      <c r="C619" t="str">
        <f>IF(AND('Sch D2 Urban'!F621&gt;0,'Sch D2 Urban'!G621&lt;1),"Fail","Pass")</f>
        <v>Pass</v>
      </c>
    </row>
    <row r="620" spans="1:3" x14ac:dyDescent="0.25">
      <c r="A620">
        <v>619</v>
      </c>
      <c r="B620" t="str">
        <f>IF(AND('Sch D2 Urban'!G622&gt;0,'Sch D2 Urban'!F622&lt;1),"Fail","Pass")</f>
        <v>Pass</v>
      </c>
      <c r="C620" t="str">
        <f>IF(AND('Sch D2 Urban'!F622&gt;0,'Sch D2 Urban'!G622&lt;1),"Fail","Pass")</f>
        <v>Pass</v>
      </c>
    </row>
    <row r="621" spans="1:3" x14ac:dyDescent="0.25">
      <c r="A621">
        <v>620</v>
      </c>
      <c r="B621" t="str">
        <f>IF(AND('Sch D2 Urban'!G623&gt;0,'Sch D2 Urban'!F623&lt;1),"Fail","Pass")</f>
        <v>Pass</v>
      </c>
      <c r="C621" t="str">
        <f>IF(AND('Sch D2 Urban'!F623&gt;0,'Sch D2 Urban'!G623&lt;1),"Fail","Pass")</f>
        <v>Pass</v>
      </c>
    </row>
    <row r="622" spans="1:3" x14ac:dyDescent="0.25">
      <c r="A622">
        <v>621</v>
      </c>
      <c r="B622" t="str">
        <f>IF(AND('Sch D2 Urban'!G624&gt;0,'Sch D2 Urban'!F624&lt;1),"Fail","Pass")</f>
        <v>Pass</v>
      </c>
      <c r="C622" t="str">
        <f>IF(AND('Sch D2 Urban'!F624&gt;0,'Sch D2 Urban'!G624&lt;1),"Fail","Pass")</f>
        <v>Pass</v>
      </c>
    </row>
    <row r="623" spans="1:3" x14ac:dyDescent="0.25">
      <c r="A623">
        <v>622</v>
      </c>
      <c r="B623" t="str">
        <f>IF(AND('Sch D2 Urban'!G625&gt;0,'Sch D2 Urban'!F625&lt;1),"Fail","Pass")</f>
        <v>Pass</v>
      </c>
      <c r="C623" t="str">
        <f>IF(AND('Sch D2 Urban'!F625&gt;0,'Sch D2 Urban'!G625&lt;1),"Fail","Pass")</f>
        <v>Pass</v>
      </c>
    </row>
    <row r="624" spans="1:3" x14ac:dyDescent="0.25">
      <c r="A624">
        <v>623</v>
      </c>
      <c r="B624" t="str">
        <f>IF(AND('Sch D2 Urban'!G626&gt;0,'Sch D2 Urban'!F626&lt;1),"Fail","Pass")</f>
        <v>Pass</v>
      </c>
      <c r="C624" t="str">
        <f>IF(AND('Sch D2 Urban'!F626&gt;0,'Sch D2 Urban'!G626&lt;1),"Fail","Pass")</f>
        <v>Pass</v>
      </c>
    </row>
    <row r="625" spans="1:3" x14ac:dyDescent="0.25">
      <c r="A625">
        <v>624</v>
      </c>
      <c r="B625" t="str">
        <f>IF(AND('Sch D2 Urban'!G627&gt;0,'Sch D2 Urban'!F627&lt;1),"Fail","Pass")</f>
        <v>Pass</v>
      </c>
      <c r="C625" t="str">
        <f>IF(AND('Sch D2 Urban'!F627&gt;0,'Sch D2 Urban'!G627&lt;1),"Fail","Pass")</f>
        <v>Pass</v>
      </c>
    </row>
    <row r="626" spans="1:3" x14ac:dyDescent="0.25">
      <c r="A626">
        <v>625</v>
      </c>
      <c r="B626" t="str">
        <f>IF(AND('Sch D2 Urban'!G628&gt;0,'Sch D2 Urban'!F628&lt;1),"Fail","Pass")</f>
        <v>Pass</v>
      </c>
      <c r="C626" t="str">
        <f>IF(AND('Sch D2 Urban'!F628&gt;0,'Sch D2 Urban'!G628&lt;1),"Fail","Pass")</f>
        <v>Pass</v>
      </c>
    </row>
    <row r="627" spans="1:3" x14ac:dyDescent="0.25">
      <c r="A627">
        <v>626</v>
      </c>
      <c r="B627" t="str">
        <f>IF(AND('Sch D2 Urban'!G629&gt;0,'Sch D2 Urban'!F629&lt;1),"Fail","Pass")</f>
        <v>Pass</v>
      </c>
      <c r="C627" t="str">
        <f>IF(AND('Sch D2 Urban'!F629&gt;0,'Sch D2 Urban'!G629&lt;1),"Fail","Pass")</f>
        <v>Pass</v>
      </c>
    </row>
    <row r="628" spans="1:3" x14ac:dyDescent="0.25">
      <c r="A628">
        <v>627</v>
      </c>
      <c r="B628" t="str">
        <f>IF(AND('Sch D2 Urban'!G630&gt;0,'Sch D2 Urban'!F630&lt;1),"Fail","Pass")</f>
        <v>Pass</v>
      </c>
      <c r="C628" t="str">
        <f>IF(AND('Sch D2 Urban'!F630&gt;0,'Sch D2 Urban'!G630&lt;1),"Fail","Pass")</f>
        <v>Pass</v>
      </c>
    </row>
    <row r="629" spans="1:3" x14ac:dyDescent="0.25">
      <c r="A629">
        <v>628</v>
      </c>
      <c r="B629" t="str">
        <f>IF(AND('Sch D2 Urban'!G631&gt;0,'Sch D2 Urban'!F631&lt;1),"Fail","Pass")</f>
        <v>Pass</v>
      </c>
      <c r="C629" t="str">
        <f>IF(AND('Sch D2 Urban'!F631&gt;0,'Sch D2 Urban'!G631&lt;1),"Fail","Pass")</f>
        <v>Pass</v>
      </c>
    </row>
    <row r="630" spans="1:3" x14ac:dyDescent="0.25">
      <c r="A630">
        <v>629</v>
      </c>
      <c r="B630" t="str">
        <f>IF(AND('Sch D2 Urban'!G632&gt;0,'Sch D2 Urban'!F632&lt;1),"Fail","Pass")</f>
        <v>Pass</v>
      </c>
      <c r="C630" t="str">
        <f>IF(AND('Sch D2 Urban'!F632&gt;0,'Sch D2 Urban'!G632&lt;1),"Fail","Pass")</f>
        <v>Pass</v>
      </c>
    </row>
    <row r="631" spans="1:3" x14ac:dyDescent="0.25">
      <c r="A631">
        <v>630</v>
      </c>
      <c r="B631" t="str">
        <f>IF(AND('Sch D2 Urban'!G633&gt;0,'Sch D2 Urban'!F633&lt;1),"Fail","Pass")</f>
        <v>Pass</v>
      </c>
      <c r="C631" t="str">
        <f>IF(AND('Sch D2 Urban'!F633&gt;0,'Sch D2 Urban'!G633&lt;1),"Fail","Pass")</f>
        <v>Pass</v>
      </c>
    </row>
    <row r="632" spans="1:3" x14ac:dyDescent="0.25">
      <c r="A632">
        <v>631</v>
      </c>
      <c r="B632" t="str">
        <f>IF(AND('Sch D2 Urban'!G634&gt;0,'Sch D2 Urban'!F634&lt;1),"Fail","Pass")</f>
        <v>Pass</v>
      </c>
      <c r="C632" t="str">
        <f>IF(AND('Sch D2 Urban'!F634&gt;0,'Sch D2 Urban'!G634&lt;1),"Fail","Pass")</f>
        <v>Pass</v>
      </c>
    </row>
    <row r="633" spans="1:3" x14ac:dyDescent="0.25">
      <c r="A633">
        <v>632</v>
      </c>
      <c r="B633" t="str">
        <f>IF(AND('Sch D2 Urban'!G635&gt;0,'Sch D2 Urban'!F635&lt;1),"Fail","Pass")</f>
        <v>Pass</v>
      </c>
      <c r="C633" t="str">
        <f>IF(AND('Sch D2 Urban'!F635&gt;0,'Sch D2 Urban'!G635&lt;1),"Fail","Pass")</f>
        <v>Pass</v>
      </c>
    </row>
    <row r="634" spans="1:3" x14ac:dyDescent="0.25">
      <c r="A634">
        <v>633</v>
      </c>
      <c r="B634" t="str">
        <f>IF(AND('Sch D2 Urban'!G636&gt;0,'Sch D2 Urban'!F636&lt;1),"Fail","Pass")</f>
        <v>Pass</v>
      </c>
      <c r="C634" t="str">
        <f>IF(AND('Sch D2 Urban'!F636&gt;0,'Sch D2 Urban'!G636&lt;1),"Fail","Pass")</f>
        <v>Pass</v>
      </c>
    </row>
    <row r="635" spans="1:3" x14ac:dyDescent="0.25">
      <c r="A635">
        <v>634</v>
      </c>
      <c r="B635" t="str">
        <f>IF(AND('Sch D2 Urban'!G637&gt;0,'Sch D2 Urban'!F637&lt;1),"Fail","Pass")</f>
        <v>Pass</v>
      </c>
      <c r="C635" t="str">
        <f>IF(AND('Sch D2 Urban'!F637&gt;0,'Sch D2 Urban'!G637&lt;1),"Fail","Pass")</f>
        <v>Pass</v>
      </c>
    </row>
    <row r="636" spans="1:3" x14ac:dyDescent="0.25">
      <c r="A636">
        <v>635</v>
      </c>
      <c r="B636" t="str">
        <f>IF(AND('Sch D2 Urban'!G638&gt;0,'Sch D2 Urban'!F638&lt;1),"Fail","Pass")</f>
        <v>Pass</v>
      </c>
      <c r="C636" t="str">
        <f>IF(AND('Sch D2 Urban'!F638&gt;0,'Sch D2 Urban'!G638&lt;1),"Fail","Pass")</f>
        <v>Pass</v>
      </c>
    </row>
    <row r="637" spans="1:3" x14ac:dyDescent="0.25">
      <c r="A637">
        <v>636</v>
      </c>
      <c r="B637" t="str">
        <f>IF(AND('Sch D2 Urban'!G639&gt;0,'Sch D2 Urban'!F639&lt;1),"Fail","Pass")</f>
        <v>Pass</v>
      </c>
      <c r="C637" t="str">
        <f>IF(AND('Sch D2 Urban'!F639&gt;0,'Sch D2 Urban'!G639&lt;1),"Fail","Pass")</f>
        <v>Pass</v>
      </c>
    </row>
    <row r="638" spans="1:3" x14ac:dyDescent="0.25">
      <c r="A638">
        <v>637</v>
      </c>
      <c r="B638" t="str">
        <f>IF(AND('Sch D2 Urban'!G640&gt;0,'Sch D2 Urban'!F640&lt;1),"Fail","Pass")</f>
        <v>Pass</v>
      </c>
      <c r="C638" t="str">
        <f>IF(AND('Sch D2 Urban'!F640&gt;0,'Sch D2 Urban'!G640&lt;1),"Fail","Pass")</f>
        <v>Pass</v>
      </c>
    </row>
    <row r="639" spans="1:3" x14ac:dyDescent="0.25">
      <c r="A639">
        <v>638</v>
      </c>
      <c r="B639" t="str">
        <f>IF(AND('Sch D2 Urban'!G641&gt;0,'Sch D2 Urban'!F641&lt;1),"Fail","Pass")</f>
        <v>Pass</v>
      </c>
      <c r="C639" t="str">
        <f>IF(AND('Sch D2 Urban'!F641&gt;0,'Sch D2 Urban'!G641&lt;1),"Fail","Pass")</f>
        <v>Pass</v>
      </c>
    </row>
    <row r="640" spans="1:3" x14ac:dyDescent="0.25">
      <c r="A640">
        <v>639</v>
      </c>
      <c r="B640" t="str">
        <f>IF(AND('Sch D2 Urban'!G642&gt;0,'Sch D2 Urban'!F642&lt;1),"Fail","Pass")</f>
        <v>Pass</v>
      </c>
      <c r="C640" t="str">
        <f>IF(AND('Sch D2 Urban'!F642&gt;0,'Sch D2 Urban'!G642&lt;1),"Fail","Pass")</f>
        <v>Pass</v>
      </c>
    </row>
    <row r="641" spans="1:3" x14ac:dyDescent="0.25">
      <c r="A641">
        <v>640</v>
      </c>
      <c r="B641" t="str">
        <f>IF(AND('Sch D2 Urban'!G643&gt;0,'Sch D2 Urban'!F643&lt;1),"Fail","Pass")</f>
        <v>Pass</v>
      </c>
      <c r="C641" t="str">
        <f>IF(AND('Sch D2 Urban'!F643&gt;0,'Sch D2 Urban'!G643&lt;1),"Fail","Pass")</f>
        <v>Pass</v>
      </c>
    </row>
    <row r="642" spans="1:3" x14ac:dyDescent="0.25">
      <c r="A642">
        <v>641</v>
      </c>
      <c r="B642" t="str">
        <f>IF(AND('Sch D2 Urban'!G644&gt;0,'Sch D2 Urban'!F644&lt;1),"Fail","Pass")</f>
        <v>Pass</v>
      </c>
      <c r="C642" t="str">
        <f>IF(AND('Sch D2 Urban'!F644&gt;0,'Sch D2 Urban'!G644&lt;1),"Fail","Pass")</f>
        <v>Pass</v>
      </c>
    </row>
    <row r="643" spans="1:3" x14ac:dyDescent="0.25">
      <c r="A643">
        <v>642</v>
      </c>
      <c r="B643" t="str">
        <f>IF(AND('Sch D2 Urban'!G645&gt;0,'Sch D2 Urban'!F645&lt;1),"Fail","Pass")</f>
        <v>Pass</v>
      </c>
      <c r="C643" t="str">
        <f>IF(AND('Sch D2 Urban'!F645&gt;0,'Sch D2 Urban'!G645&lt;1),"Fail","Pass")</f>
        <v>Pass</v>
      </c>
    </row>
    <row r="644" spans="1:3" x14ac:dyDescent="0.25">
      <c r="A644">
        <v>643</v>
      </c>
      <c r="B644" t="str">
        <f>IF(AND('Sch D2 Urban'!G646&gt;0,'Sch D2 Urban'!F646&lt;1),"Fail","Pass")</f>
        <v>Pass</v>
      </c>
      <c r="C644" t="str">
        <f>IF(AND('Sch D2 Urban'!F646&gt;0,'Sch D2 Urban'!G646&lt;1),"Fail","Pass")</f>
        <v>Pass</v>
      </c>
    </row>
    <row r="645" spans="1:3" x14ac:dyDescent="0.25">
      <c r="A645">
        <v>644</v>
      </c>
      <c r="B645" t="str">
        <f>IF(AND('Sch D2 Urban'!G647&gt;0,'Sch D2 Urban'!F647&lt;1),"Fail","Pass")</f>
        <v>Pass</v>
      </c>
      <c r="C645" t="str">
        <f>IF(AND('Sch D2 Urban'!F647&gt;0,'Sch D2 Urban'!G647&lt;1),"Fail","Pass")</f>
        <v>Pass</v>
      </c>
    </row>
    <row r="646" spans="1:3" x14ac:dyDescent="0.25">
      <c r="A646">
        <v>645</v>
      </c>
      <c r="B646" t="str">
        <f>IF(AND('Sch D2 Urban'!G648&gt;0,'Sch D2 Urban'!F648&lt;1),"Fail","Pass")</f>
        <v>Pass</v>
      </c>
      <c r="C646" t="str">
        <f>IF(AND('Sch D2 Urban'!F648&gt;0,'Sch D2 Urban'!G648&lt;1),"Fail","Pass")</f>
        <v>Pass</v>
      </c>
    </row>
    <row r="647" spans="1:3" x14ac:dyDescent="0.25">
      <c r="A647">
        <v>646</v>
      </c>
      <c r="B647" t="str">
        <f>IF(AND('Sch D2 Urban'!G649&gt;0,'Sch D2 Urban'!F649&lt;1),"Fail","Pass")</f>
        <v>Pass</v>
      </c>
      <c r="C647" t="str">
        <f>IF(AND('Sch D2 Urban'!F649&gt;0,'Sch D2 Urban'!G649&lt;1),"Fail","Pass")</f>
        <v>Pass</v>
      </c>
    </row>
    <row r="648" spans="1:3" x14ac:dyDescent="0.25">
      <c r="A648">
        <v>647</v>
      </c>
      <c r="B648" t="str">
        <f>IF(AND('Sch D2 Urban'!G650&gt;0,'Sch D2 Urban'!F650&lt;1),"Fail","Pass")</f>
        <v>Pass</v>
      </c>
      <c r="C648" t="str">
        <f>IF(AND('Sch D2 Urban'!F650&gt;0,'Sch D2 Urban'!G650&lt;1),"Fail","Pass")</f>
        <v>Pass</v>
      </c>
    </row>
    <row r="649" spans="1:3" x14ac:dyDescent="0.25">
      <c r="A649">
        <v>648</v>
      </c>
      <c r="B649" t="str">
        <f>IF(AND('Sch D2 Urban'!G651&gt;0,'Sch D2 Urban'!F651&lt;1),"Fail","Pass")</f>
        <v>Pass</v>
      </c>
      <c r="C649" t="str">
        <f>IF(AND('Sch D2 Urban'!F651&gt;0,'Sch D2 Urban'!G651&lt;1),"Fail","Pass")</f>
        <v>Pass</v>
      </c>
    </row>
    <row r="650" spans="1:3" x14ac:dyDescent="0.25">
      <c r="A650">
        <v>649</v>
      </c>
      <c r="B650" t="str">
        <f>IF(AND('Sch D2 Urban'!G652&gt;0,'Sch D2 Urban'!F652&lt;1),"Fail","Pass")</f>
        <v>Pass</v>
      </c>
      <c r="C650" t="str">
        <f>IF(AND('Sch D2 Urban'!F652&gt;0,'Sch D2 Urban'!G652&lt;1),"Fail","Pass")</f>
        <v>Pass</v>
      </c>
    </row>
    <row r="651" spans="1:3" x14ac:dyDescent="0.25">
      <c r="A651">
        <v>650</v>
      </c>
      <c r="B651" t="str">
        <f>IF(AND('Sch D2 Urban'!G653&gt;0,'Sch D2 Urban'!F653&lt;1),"Fail","Pass")</f>
        <v>Pass</v>
      </c>
      <c r="C651" t="str">
        <f>IF(AND('Sch D2 Urban'!F653&gt;0,'Sch D2 Urban'!G653&lt;1),"Fail","Pass")</f>
        <v>Pass</v>
      </c>
    </row>
    <row r="652" spans="1:3" x14ac:dyDescent="0.25">
      <c r="A652">
        <v>651</v>
      </c>
      <c r="B652" t="str">
        <f>IF(AND('Sch D2 Urban'!G654&gt;0,'Sch D2 Urban'!F654&lt;1),"Fail","Pass")</f>
        <v>Pass</v>
      </c>
      <c r="C652" t="str">
        <f>IF(AND('Sch D2 Urban'!F654&gt;0,'Sch D2 Urban'!G654&lt;1),"Fail","Pass")</f>
        <v>Pass</v>
      </c>
    </row>
    <row r="653" spans="1:3" x14ac:dyDescent="0.25">
      <c r="A653">
        <v>652</v>
      </c>
      <c r="B653" t="str">
        <f>IF(AND('Sch D2 Urban'!G655&gt;0,'Sch D2 Urban'!F655&lt;1),"Fail","Pass")</f>
        <v>Pass</v>
      </c>
      <c r="C653" t="str">
        <f>IF(AND('Sch D2 Urban'!F655&gt;0,'Sch D2 Urban'!G655&lt;1),"Fail","Pass")</f>
        <v>Pass</v>
      </c>
    </row>
    <row r="654" spans="1:3" x14ac:dyDescent="0.25">
      <c r="A654">
        <v>653</v>
      </c>
      <c r="B654" t="str">
        <f>IF(AND('Sch D2 Urban'!G656&gt;0,'Sch D2 Urban'!F656&lt;1),"Fail","Pass")</f>
        <v>Pass</v>
      </c>
      <c r="C654" t="str">
        <f>IF(AND('Sch D2 Urban'!F656&gt;0,'Sch D2 Urban'!G656&lt;1),"Fail","Pass")</f>
        <v>Pass</v>
      </c>
    </row>
    <row r="655" spans="1:3" x14ac:dyDescent="0.25">
      <c r="A655">
        <v>654</v>
      </c>
      <c r="B655" t="str">
        <f>IF(AND('Sch D2 Urban'!G657&gt;0,'Sch D2 Urban'!F657&lt;1),"Fail","Pass")</f>
        <v>Pass</v>
      </c>
      <c r="C655" t="str">
        <f>IF(AND('Sch D2 Urban'!F657&gt;0,'Sch D2 Urban'!G657&lt;1),"Fail","Pass")</f>
        <v>Pass</v>
      </c>
    </row>
    <row r="656" spans="1:3" x14ac:dyDescent="0.25">
      <c r="A656">
        <v>655</v>
      </c>
      <c r="B656" t="str">
        <f>IF(AND('Sch D2 Urban'!G658&gt;0,'Sch D2 Urban'!F658&lt;1),"Fail","Pass")</f>
        <v>Pass</v>
      </c>
      <c r="C656" t="str">
        <f>IF(AND('Sch D2 Urban'!F658&gt;0,'Sch D2 Urban'!G658&lt;1),"Fail","Pass")</f>
        <v>Pass</v>
      </c>
    </row>
    <row r="657" spans="1:3" x14ac:dyDescent="0.25">
      <c r="A657">
        <v>656</v>
      </c>
      <c r="B657" t="str">
        <f>IF(AND('Sch D2 Urban'!G659&gt;0,'Sch D2 Urban'!F659&lt;1),"Fail","Pass")</f>
        <v>Pass</v>
      </c>
      <c r="C657" t="str">
        <f>IF(AND('Sch D2 Urban'!F659&gt;0,'Sch D2 Urban'!G659&lt;1),"Fail","Pass")</f>
        <v>Pass</v>
      </c>
    </row>
    <row r="658" spans="1:3" x14ac:dyDescent="0.25">
      <c r="A658">
        <v>657</v>
      </c>
      <c r="B658" t="str">
        <f>IF(AND('Sch D2 Urban'!G660&gt;0,'Sch D2 Urban'!F660&lt;1),"Fail","Pass")</f>
        <v>Pass</v>
      </c>
      <c r="C658" t="str">
        <f>IF(AND('Sch D2 Urban'!F660&gt;0,'Sch D2 Urban'!G660&lt;1),"Fail","Pass")</f>
        <v>Pass</v>
      </c>
    </row>
    <row r="659" spans="1:3" x14ac:dyDescent="0.25">
      <c r="A659">
        <v>658</v>
      </c>
      <c r="B659" t="str">
        <f>IF(AND('Sch D2 Urban'!G661&gt;0,'Sch D2 Urban'!F661&lt;1),"Fail","Pass")</f>
        <v>Pass</v>
      </c>
      <c r="C659" t="str">
        <f>IF(AND('Sch D2 Urban'!F661&gt;0,'Sch D2 Urban'!G661&lt;1),"Fail","Pass")</f>
        <v>Pass</v>
      </c>
    </row>
    <row r="660" spans="1:3" x14ac:dyDescent="0.25">
      <c r="A660">
        <v>659</v>
      </c>
      <c r="B660" t="str">
        <f>IF(AND('Sch D2 Urban'!G662&gt;0,'Sch D2 Urban'!F662&lt;1),"Fail","Pass")</f>
        <v>Pass</v>
      </c>
      <c r="C660" t="str">
        <f>IF(AND('Sch D2 Urban'!F662&gt;0,'Sch D2 Urban'!G662&lt;1),"Fail","Pass")</f>
        <v>Pass</v>
      </c>
    </row>
    <row r="661" spans="1:3" x14ac:dyDescent="0.25">
      <c r="A661">
        <v>660</v>
      </c>
      <c r="B661" t="str">
        <f>IF(AND('Sch D2 Urban'!G663&gt;0,'Sch D2 Urban'!F663&lt;1),"Fail","Pass")</f>
        <v>Pass</v>
      </c>
      <c r="C661" t="str">
        <f>IF(AND('Sch D2 Urban'!F663&gt;0,'Sch D2 Urban'!G663&lt;1),"Fail","Pass")</f>
        <v>Pass</v>
      </c>
    </row>
    <row r="662" spans="1:3" x14ac:dyDescent="0.25">
      <c r="A662">
        <v>661</v>
      </c>
      <c r="B662" t="str">
        <f>IF(AND('Sch D2 Urban'!G664&gt;0,'Sch D2 Urban'!F664&lt;1),"Fail","Pass")</f>
        <v>Pass</v>
      </c>
      <c r="C662" t="str">
        <f>IF(AND('Sch D2 Urban'!F664&gt;0,'Sch D2 Urban'!G664&lt;1),"Fail","Pass")</f>
        <v>Pass</v>
      </c>
    </row>
    <row r="663" spans="1:3" x14ac:dyDescent="0.25">
      <c r="A663">
        <v>662</v>
      </c>
      <c r="B663" t="str">
        <f>IF(AND('Sch D2 Urban'!G665&gt;0,'Sch D2 Urban'!F665&lt;1),"Fail","Pass")</f>
        <v>Pass</v>
      </c>
      <c r="C663" t="str">
        <f>IF(AND('Sch D2 Urban'!F665&gt;0,'Sch D2 Urban'!G665&lt;1),"Fail","Pass")</f>
        <v>Pass</v>
      </c>
    </row>
    <row r="664" spans="1:3" x14ac:dyDescent="0.25">
      <c r="A664">
        <v>663</v>
      </c>
      <c r="B664" t="str">
        <f>IF(AND('Sch D2 Urban'!G666&gt;0,'Sch D2 Urban'!F666&lt;1),"Fail","Pass")</f>
        <v>Pass</v>
      </c>
      <c r="C664" t="str">
        <f>IF(AND('Sch D2 Urban'!F666&gt;0,'Sch D2 Urban'!G666&lt;1),"Fail","Pass")</f>
        <v>Pass</v>
      </c>
    </row>
    <row r="665" spans="1:3" x14ac:dyDescent="0.25">
      <c r="A665">
        <v>664</v>
      </c>
      <c r="B665" t="str">
        <f>IF(AND('Sch D2 Urban'!G667&gt;0,'Sch D2 Urban'!F667&lt;1),"Fail","Pass")</f>
        <v>Pass</v>
      </c>
      <c r="C665" t="str">
        <f>IF(AND('Sch D2 Urban'!F667&gt;0,'Sch D2 Urban'!G667&lt;1),"Fail","Pass")</f>
        <v>Pass</v>
      </c>
    </row>
    <row r="666" spans="1:3" x14ac:dyDescent="0.25">
      <c r="A666">
        <v>665</v>
      </c>
      <c r="B666" t="str">
        <f>IF(AND('Sch D2 Urban'!G668&gt;0,'Sch D2 Urban'!F668&lt;1),"Fail","Pass")</f>
        <v>Pass</v>
      </c>
      <c r="C666" t="str">
        <f>IF(AND('Sch D2 Urban'!F668&gt;0,'Sch D2 Urban'!G668&lt;1),"Fail","Pass")</f>
        <v>Pass</v>
      </c>
    </row>
    <row r="667" spans="1:3" x14ac:dyDescent="0.25">
      <c r="A667">
        <v>666</v>
      </c>
      <c r="B667" t="str">
        <f>IF(AND('Sch D2 Urban'!G669&gt;0,'Sch D2 Urban'!F669&lt;1),"Fail","Pass")</f>
        <v>Pass</v>
      </c>
      <c r="C667" t="str">
        <f>IF(AND('Sch D2 Urban'!F669&gt;0,'Sch D2 Urban'!G669&lt;1),"Fail","Pass")</f>
        <v>Pass</v>
      </c>
    </row>
    <row r="668" spans="1:3" x14ac:dyDescent="0.25">
      <c r="A668">
        <v>667</v>
      </c>
      <c r="B668" t="str">
        <f>IF(AND('Sch D2 Urban'!G670&gt;0,'Sch D2 Urban'!F670&lt;1),"Fail","Pass")</f>
        <v>Pass</v>
      </c>
      <c r="C668" t="str">
        <f>IF(AND('Sch D2 Urban'!F670&gt;0,'Sch D2 Urban'!G670&lt;1),"Fail","Pass")</f>
        <v>Pass</v>
      </c>
    </row>
    <row r="669" spans="1:3" x14ac:dyDescent="0.25">
      <c r="A669">
        <v>668</v>
      </c>
      <c r="B669" t="str">
        <f>IF(AND('Sch D2 Urban'!G671&gt;0,'Sch D2 Urban'!F671&lt;1),"Fail","Pass")</f>
        <v>Pass</v>
      </c>
      <c r="C669" t="str">
        <f>IF(AND('Sch D2 Urban'!F671&gt;0,'Sch D2 Urban'!G671&lt;1),"Fail","Pass")</f>
        <v>Pass</v>
      </c>
    </row>
    <row r="670" spans="1:3" x14ac:dyDescent="0.25">
      <c r="A670">
        <v>669</v>
      </c>
      <c r="B670" t="str">
        <f>IF(AND('Sch D2 Urban'!G672&gt;0,'Sch D2 Urban'!F672&lt;1),"Fail","Pass")</f>
        <v>Pass</v>
      </c>
      <c r="C670" t="str">
        <f>IF(AND('Sch D2 Urban'!F672&gt;0,'Sch D2 Urban'!G672&lt;1),"Fail","Pass")</f>
        <v>Pass</v>
      </c>
    </row>
    <row r="671" spans="1:3" x14ac:dyDescent="0.25">
      <c r="A671">
        <v>670</v>
      </c>
      <c r="B671" t="str">
        <f>IF(AND('Sch D2 Urban'!G673&gt;0,'Sch D2 Urban'!F673&lt;1),"Fail","Pass")</f>
        <v>Pass</v>
      </c>
      <c r="C671" t="str">
        <f>IF(AND('Sch D2 Urban'!F673&gt;0,'Sch D2 Urban'!G673&lt;1),"Fail","Pass")</f>
        <v>Pass</v>
      </c>
    </row>
    <row r="672" spans="1:3" x14ac:dyDescent="0.25">
      <c r="A672">
        <v>671</v>
      </c>
      <c r="B672" t="str">
        <f>IF(AND('Sch D2 Urban'!G674&gt;0,'Sch D2 Urban'!F674&lt;1),"Fail","Pass")</f>
        <v>Pass</v>
      </c>
      <c r="C672" t="str">
        <f>IF(AND('Sch D2 Urban'!F674&gt;0,'Sch D2 Urban'!G674&lt;1),"Fail","Pass")</f>
        <v>Pass</v>
      </c>
    </row>
    <row r="673" spans="1:3" x14ac:dyDescent="0.25">
      <c r="A673">
        <v>672</v>
      </c>
      <c r="B673" t="str">
        <f>IF(AND('Sch D2 Urban'!G675&gt;0,'Sch D2 Urban'!F675&lt;1),"Fail","Pass")</f>
        <v>Pass</v>
      </c>
      <c r="C673" t="str">
        <f>IF(AND('Sch D2 Urban'!F675&gt;0,'Sch D2 Urban'!G675&lt;1),"Fail","Pass")</f>
        <v>Pass</v>
      </c>
    </row>
    <row r="674" spans="1:3" x14ac:dyDescent="0.25">
      <c r="A674">
        <v>673</v>
      </c>
      <c r="B674" t="str">
        <f>IF(AND('Sch D2 Urban'!G676&gt;0,'Sch D2 Urban'!F676&lt;1),"Fail","Pass")</f>
        <v>Pass</v>
      </c>
      <c r="C674" t="str">
        <f>IF(AND('Sch D2 Urban'!F676&gt;0,'Sch D2 Urban'!G676&lt;1),"Fail","Pass")</f>
        <v>Pass</v>
      </c>
    </row>
    <row r="675" spans="1:3" x14ac:dyDescent="0.25">
      <c r="A675">
        <v>674</v>
      </c>
      <c r="B675" t="str">
        <f>IF(AND('Sch D2 Urban'!G677&gt;0,'Sch D2 Urban'!F677&lt;1),"Fail","Pass")</f>
        <v>Pass</v>
      </c>
      <c r="C675" t="str">
        <f>IF(AND('Sch D2 Urban'!F677&gt;0,'Sch D2 Urban'!G677&lt;1),"Fail","Pass")</f>
        <v>Pass</v>
      </c>
    </row>
    <row r="676" spans="1:3" x14ac:dyDescent="0.25">
      <c r="A676">
        <v>675</v>
      </c>
      <c r="B676" t="str">
        <f>IF(AND('Sch D2 Urban'!G678&gt;0,'Sch D2 Urban'!F678&lt;1),"Fail","Pass")</f>
        <v>Pass</v>
      </c>
      <c r="C676" t="str">
        <f>IF(AND('Sch D2 Urban'!F678&gt;0,'Sch D2 Urban'!G678&lt;1),"Fail","Pass")</f>
        <v>Pass</v>
      </c>
    </row>
    <row r="677" spans="1:3" x14ac:dyDescent="0.25">
      <c r="A677">
        <v>676</v>
      </c>
      <c r="B677" t="str">
        <f>IF(AND('Sch D2 Urban'!G679&gt;0,'Sch D2 Urban'!F679&lt;1),"Fail","Pass")</f>
        <v>Pass</v>
      </c>
      <c r="C677" t="str">
        <f>IF(AND('Sch D2 Urban'!F679&gt;0,'Sch D2 Urban'!G679&lt;1),"Fail","Pass")</f>
        <v>Pass</v>
      </c>
    </row>
    <row r="678" spans="1:3" x14ac:dyDescent="0.25">
      <c r="A678">
        <v>677</v>
      </c>
      <c r="B678" t="str">
        <f>IF(AND('Sch D2 Urban'!G680&gt;0,'Sch D2 Urban'!F680&lt;1),"Fail","Pass")</f>
        <v>Pass</v>
      </c>
      <c r="C678" t="str">
        <f>IF(AND('Sch D2 Urban'!F680&gt;0,'Sch D2 Urban'!G680&lt;1),"Fail","Pass")</f>
        <v>Pass</v>
      </c>
    </row>
    <row r="679" spans="1:3" x14ac:dyDescent="0.25">
      <c r="A679">
        <v>678</v>
      </c>
      <c r="B679" t="str">
        <f>IF(AND('Sch D2 Urban'!G681&gt;0,'Sch D2 Urban'!F681&lt;1),"Fail","Pass")</f>
        <v>Pass</v>
      </c>
      <c r="C679" t="str">
        <f>IF(AND('Sch D2 Urban'!F681&gt;0,'Sch D2 Urban'!G681&lt;1),"Fail","Pass")</f>
        <v>Pass</v>
      </c>
    </row>
    <row r="680" spans="1:3" x14ac:dyDescent="0.25">
      <c r="A680">
        <v>679</v>
      </c>
      <c r="B680" t="str">
        <f>IF(AND('Sch D2 Urban'!G682&gt;0,'Sch D2 Urban'!F682&lt;1),"Fail","Pass")</f>
        <v>Pass</v>
      </c>
      <c r="C680" t="str">
        <f>IF(AND('Sch D2 Urban'!F682&gt;0,'Sch D2 Urban'!G682&lt;1),"Fail","Pass")</f>
        <v>Pass</v>
      </c>
    </row>
    <row r="681" spans="1:3" x14ac:dyDescent="0.25">
      <c r="A681">
        <v>680</v>
      </c>
      <c r="B681" t="str">
        <f>IF(AND('Sch D2 Urban'!G683&gt;0,'Sch D2 Urban'!F683&lt;1),"Fail","Pass")</f>
        <v>Pass</v>
      </c>
      <c r="C681" t="str">
        <f>IF(AND('Sch D2 Urban'!F683&gt;0,'Sch D2 Urban'!G683&lt;1),"Fail","Pass")</f>
        <v>Pass</v>
      </c>
    </row>
    <row r="682" spans="1:3" x14ac:dyDescent="0.25">
      <c r="A682">
        <v>681</v>
      </c>
      <c r="B682" t="str">
        <f>IF(AND('Sch D2 Urban'!G684&gt;0,'Sch D2 Urban'!F684&lt;1),"Fail","Pass")</f>
        <v>Pass</v>
      </c>
      <c r="C682" t="str">
        <f>IF(AND('Sch D2 Urban'!F684&gt;0,'Sch D2 Urban'!G684&lt;1),"Fail","Pass")</f>
        <v>Pass</v>
      </c>
    </row>
    <row r="683" spans="1:3" x14ac:dyDescent="0.25">
      <c r="A683">
        <v>682</v>
      </c>
      <c r="B683" t="str">
        <f>IF(AND('Sch D2 Urban'!G685&gt;0,'Sch D2 Urban'!F685&lt;1),"Fail","Pass")</f>
        <v>Pass</v>
      </c>
      <c r="C683" t="str">
        <f>IF(AND('Sch D2 Urban'!F685&gt;0,'Sch D2 Urban'!G685&lt;1),"Fail","Pass")</f>
        <v>Pass</v>
      </c>
    </row>
    <row r="684" spans="1:3" x14ac:dyDescent="0.25">
      <c r="A684">
        <v>683</v>
      </c>
      <c r="B684" t="str">
        <f>IF(AND('Sch D2 Urban'!G686&gt;0,'Sch D2 Urban'!F686&lt;1),"Fail","Pass")</f>
        <v>Pass</v>
      </c>
      <c r="C684" t="str">
        <f>IF(AND('Sch D2 Urban'!F686&gt;0,'Sch D2 Urban'!G686&lt;1),"Fail","Pass")</f>
        <v>Pass</v>
      </c>
    </row>
    <row r="685" spans="1:3" x14ac:dyDescent="0.25">
      <c r="A685">
        <v>684</v>
      </c>
      <c r="B685" t="str">
        <f>IF(AND('Sch D2 Urban'!G687&gt;0,'Sch D2 Urban'!F687&lt;1),"Fail","Pass")</f>
        <v>Pass</v>
      </c>
      <c r="C685" t="str">
        <f>IF(AND('Sch D2 Urban'!F687&gt;0,'Sch D2 Urban'!G687&lt;1),"Fail","Pass")</f>
        <v>Pass</v>
      </c>
    </row>
    <row r="686" spans="1:3" x14ac:dyDescent="0.25">
      <c r="A686">
        <v>685</v>
      </c>
      <c r="B686" t="str">
        <f>IF(AND('Sch D2 Urban'!G688&gt;0,'Sch D2 Urban'!F688&lt;1),"Fail","Pass")</f>
        <v>Pass</v>
      </c>
      <c r="C686" t="str">
        <f>IF(AND('Sch D2 Urban'!F688&gt;0,'Sch D2 Urban'!G688&lt;1),"Fail","Pass")</f>
        <v>Pass</v>
      </c>
    </row>
    <row r="687" spans="1:3" x14ac:dyDescent="0.25">
      <c r="A687">
        <v>686</v>
      </c>
      <c r="B687" t="str">
        <f>IF(AND('Sch D2 Urban'!G689&gt;0,'Sch D2 Urban'!F689&lt;1),"Fail","Pass")</f>
        <v>Pass</v>
      </c>
      <c r="C687" t="str">
        <f>IF(AND('Sch D2 Urban'!F689&gt;0,'Sch D2 Urban'!G689&lt;1),"Fail","Pass")</f>
        <v>Pass</v>
      </c>
    </row>
    <row r="688" spans="1:3" x14ac:dyDescent="0.25">
      <c r="A688">
        <v>687</v>
      </c>
      <c r="B688" t="str">
        <f>IF(AND('Sch D2 Urban'!G690&gt;0,'Sch D2 Urban'!F690&lt;1),"Fail","Pass")</f>
        <v>Pass</v>
      </c>
      <c r="C688" t="str">
        <f>IF(AND('Sch D2 Urban'!F690&gt;0,'Sch D2 Urban'!G690&lt;1),"Fail","Pass")</f>
        <v>Pass</v>
      </c>
    </row>
    <row r="689" spans="1:3" x14ac:dyDescent="0.25">
      <c r="A689">
        <v>688</v>
      </c>
      <c r="B689" t="str">
        <f>IF(AND('Sch D2 Urban'!G691&gt;0,'Sch D2 Urban'!F691&lt;1),"Fail","Pass")</f>
        <v>Pass</v>
      </c>
      <c r="C689" t="str">
        <f>IF(AND('Sch D2 Urban'!F691&gt;0,'Sch D2 Urban'!G691&lt;1),"Fail","Pass")</f>
        <v>Pass</v>
      </c>
    </row>
    <row r="690" spans="1:3" x14ac:dyDescent="0.25">
      <c r="A690">
        <v>689</v>
      </c>
      <c r="B690" t="str">
        <f>IF(AND('Sch D2 Urban'!G692&gt;0,'Sch D2 Urban'!F692&lt;1),"Fail","Pass")</f>
        <v>Pass</v>
      </c>
      <c r="C690" t="str">
        <f>IF(AND('Sch D2 Urban'!F692&gt;0,'Sch D2 Urban'!G692&lt;1),"Fail","Pass")</f>
        <v>Pass</v>
      </c>
    </row>
    <row r="691" spans="1:3" x14ac:dyDescent="0.25">
      <c r="A691">
        <v>690</v>
      </c>
      <c r="B691" t="str">
        <f>IF(AND('Sch D2 Urban'!G693&gt;0,'Sch D2 Urban'!F693&lt;1),"Fail","Pass")</f>
        <v>Pass</v>
      </c>
      <c r="C691" t="str">
        <f>IF(AND('Sch D2 Urban'!F693&gt;0,'Sch D2 Urban'!G693&lt;1),"Fail","Pass")</f>
        <v>Pass</v>
      </c>
    </row>
    <row r="692" spans="1:3" x14ac:dyDescent="0.25">
      <c r="A692">
        <v>691</v>
      </c>
      <c r="B692" t="str">
        <f>IF(AND('Sch D2 Urban'!G694&gt;0,'Sch D2 Urban'!F694&lt;1),"Fail","Pass")</f>
        <v>Pass</v>
      </c>
      <c r="C692" t="str">
        <f>IF(AND('Sch D2 Urban'!F694&gt;0,'Sch D2 Urban'!G694&lt;1),"Fail","Pass")</f>
        <v>Pass</v>
      </c>
    </row>
    <row r="693" spans="1:3" x14ac:dyDescent="0.25">
      <c r="A693">
        <v>692</v>
      </c>
      <c r="B693" t="str">
        <f>IF(AND('Sch D2 Urban'!G695&gt;0,'Sch D2 Urban'!F695&lt;1),"Fail","Pass")</f>
        <v>Pass</v>
      </c>
      <c r="C693" t="str">
        <f>IF(AND('Sch D2 Urban'!F695&gt;0,'Sch D2 Urban'!G695&lt;1),"Fail","Pass")</f>
        <v>Pass</v>
      </c>
    </row>
    <row r="694" spans="1:3" x14ac:dyDescent="0.25">
      <c r="A694">
        <v>693</v>
      </c>
      <c r="B694" t="str">
        <f>IF(AND('Sch D2 Urban'!G696&gt;0,'Sch D2 Urban'!F696&lt;1),"Fail","Pass")</f>
        <v>Pass</v>
      </c>
      <c r="C694" t="str">
        <f>IF(AND('Sch D2 Urban'!F696&gt;0,'Sch D2 Urban'!G696&lt;1),"Fail","Pass")</f>
        <v>Pass</v>
      </c>
    </row>
    <row r="695" spans="1:3" x14ac:dyDescent="0.25">
      <c r="A695">
        <v>694</v>
      </c>
      <c r="B695" t="str">
        <f>IF(AND('Sch D2 Urban'!G697&gt;0,'Sch D2 Urban'!F697&lt;1),"Fail","Pass")</f>
        <v>Pass</v>
      </c>
      <c r="C695" t="str">
        <f>IF(AND('Sch D2 Urban'!F697&gt;0,'Sch D2 Urban'!G697&lt;1),"Fail","Pass")</f>
        <v>Pass</v>
      </c>
    </row>
    <row r="696" spans="1:3" x14ac:dyDescent="0.25">
      <c r="A696">
        <v>695</v>
      </c>
      <c r="B696" t="str">
        <f>IF(AND('Sch D2 Urban'!G698&gt;0,'Sch D2 Urban'!F698&lt;1),"Fail","Pass")</f>
        <v>Pass</v>
      </c>
      <c r="C696" t="str">
        <f>IF(AND('Sch D2 Urban'!F698&gt;0,'Sch D2 Urban'!G698&lt;1),"Fail","Pass")</f>
        <v>Pass</v>
      </c>
    </row>
    <row r="697" spans="1:3" x14ac:dyDescent="0.25">
      <c r="A697">
        <v>696</v>
      </c>
      <c r="B697" t="str">
        <f>IF(AND('Sch D2 Urban'!G699&gt;0,'Sch D2 Urban'!F699&lt;1),"Fail","Pass")</f>
        <v>Pass</v>
      </c>
      <c r="C697" t="str">
        <f>IF(AND('Sch D2 Urban'!F699&gt;0,'Sch D2 Urban'!G699&lt;1),"Fail","Pass")</f>
        <v>Pass</v>
      </c>
    </row>
    <row r="698" spans="1:3" x14ac:dyDescent="0.25">
      <c r="A698">
        <v>697</v>
      </c>
      <c r="B698" t="str">
        <f>IF(AND('Sch D2 Urban'!G700&gt;0,'Sch D2 Urban'!F700&lt;1),"Fail","Pass")</f>
        <v>Pass</v>
      </c>
      <c r="C698" t="str">
        <f>IF(AND('Sch D2 Urban'!F700&gt;0,'Sch D2 Urban'!G700&lt;1),"Fail","Pass")</f>
        <v>Pass</v>
      </c>
    </row>
    <row r="699" spans="1:3" x14ac:dyDescent="0.25">
      <c r="A699">
        <v>698</v>
      </c>
      <c r="B699" t="str">
        <f>IF(AND('Sch D2 Urban'!G701&gt;0,'Sch D2 Urban'!F701&lt;1),"Fail","Pass")</f>
        <v>Pass</v>
      </c>
      <c r="C699" t="str">
        <f>IF(AND('Sch D2 Urban'!F701&gt;0,'Sch D2 Urban'!G701&lt;1),"Fail","Pass")</f>
        <v>Pass</v>
      </c>
    </row>
    <row r="700" spans="1:3" x14ac:dyDescent="0.25">
      <c r="A700">
        <v>699</v>
      </c>
      <c r="B700" t="str">
        <f>IF(AND('Sch D2 Urban'!G702&gt;0,'Sch D2 Urban'!F702&lt;1),"Fail","Pass")</f>
        <v>Pass</v>
      </c>
      <c r="C700" t="str">
        <f>IF(AND('Sch D2 Urban'!F702&gt;0,'Sch D2 Urban'!G702&lt;1),"Fail","Pass")</f>
        <v>Pass</v>
      </c>
    </row>
    <row r="701" spans="1:3" x14ac:dyDescent="0.25">
      <c r="A701">
        <v>700</v>
      </c>
      <c r="B701" t="str">
        <f>IF(AND('Sch D2 Urban'!G703&gt;0,'Sch D2 Urban'!F703&lt;1),"Fail","Pass")</f>
        <v>Pass</v>
      </c>
      <c r="C701" t="str">
        <f>IF(AND('Sch D2 Urban'!F703&gt;0,'Sch D2 Urban'!G703&lt;1),"Fail","Pass")</f>
        <v>Pass</v>
      </c>
    </row>
    <row r="702" spans="1:3" x14ac:dyDescent="0.25">
      <c r="A702">
        <v>701</v>
      </c>
      <c r="B702" t="str">
        <f>IF(AND('Sch D2 Urban'!G704&gt;0,'Sch D2 Urban'!F704&lt;1),"Fail","Pass")</f>
        <v>Pass</v>
      </c>
      <c r="C702" t="str">
        <f>IF(AND('Sch D2 Urban'!F704&gt;0,'Sch D2 Urban'!G704&lt;1),"Fail","Pass")</f>
        <v>Pass</v>
      </c>
    </row>
    <row r="703" spans="1:3" x14ac:dyDescent="0.25">
      <c r="A703">
        <v>702</v>
      </c>
      <c r="B703" t="str">
        <f>IF(AND('Sch D2 Urban'!G705&gt;0,'Sch D2 Urban'!F705&lt;1),"Fail","Pass")</f>
        <v>Pass</v>
      </c>
      <c r="C703" t="str">
        <f>IF(AND('Sch D2 Urban'!F705&gt;0,'Sch D2 Urban'!G705&lt;1),"Fail","Pass")</f>
        <v>Pass</v>
      </c>
    </row>
    <row r="704" spans="1:3" x14ac:dyDescent="0.25">
      <c r="A704">
        <v>703</v>
      </c>
      <c r="B704" t="str">
        <f>IF(AND('Sch D2 Urban'!G706&gt;0,'Sch D2 Urban'!F706&lt;1),"Fail","Pass")</f>
        <v>Pass</v>
      </c>
      <c r="C704" t="str">
        <f>IF(AND('Sch D2 Urban'!F706&gt;0,'Sch D2 Urban'!G706&lt;1),"Fail","Pass")</f>
        <v>Pass</v>
      </c>
    </row>
    <row r="705" spans="1:3" x14ac:dyDescent="0.25">
      <c r="A705">
        <v>704</v>
      </c>
      <c r="B705" t="str">
        <f>IF(AND('Sch D2 Urban'!G707&gt;0,'Sch D2 Urban'!F707&lt;1),"Fail","Pass")</f>
        <v>Pass</v>
      </c>
      <c r="C705" t="str">
        <f>IF(AND('Sch D2 Urban'!F707&gt;0,'Sch D2 Urban'!G707&lt;1),"Fail","Pass")</f>
        <v>Pass</v>
      </c>
    </row>
    <row r="706" spans="1:3" x14ac:dyDescent="0.25">
      <c r="A706">
        <v>705</v>
      </c>
      <c r="B706" t="str">
        <f>IF(AND('Sch D2 Urban'!G708&gt;0,'Sch D2 Urban'!F708&lt;1),"Fail","Pass")</f>
        <v>Pass</v>
      </c>
      <c r="C706" t="str">
        <f>IF(AND('Sch D2 Urban'!F708&gt;0,'Sch D2 Urban'!G708&lt;1),"Fail","Pass")</f>
        <v>Pass</v>
      </c>
    </row>
    <row r="707" spans="1:3" x14ac:dyDescent="0.25">
      <c r="A707">
        <v>706</v>
      </c>
      <c r="B707" t="str">
        <f>IF(AND('Sch D2 Urban'!G709&gt;0,'Sch D2 Urban'!F709&lt;1),"Fail","Pass")</f>
        <v>Pass</v>
      </c>
      <c r="C707" t="str">
        <f>IF(AND('Sch D2 Urban'!F709&gt;0,'Sch D2 Urban'!G709&lt;1),"Fail","Pass")</f>
        <v>Pass</v>
      </c>
    </row>
    <row r="708" spans="1:3" x14ac:dyDescent="0.25">
      <c r="A708">
        <v>707</v>
      </c>
      <c r="B708" t="str">
        <f>IF(AND('Sch D2 Urban'!G710&gt;0,'Sch D2 Urban'!F710&lt;1),"Fail","Pass")</f>
        <v>Pass</v>
      </c>
      <c r="C708" t="str">
        <f>IF(AND('Sch D2 Urban'!F710&gt;0,'Sch D2 Urban'!G710&lt;1),"Fail","Pass")</f>
        <v>Pass</v>
      </c>
    </row>
    <row r="709" spans="1:3" x14ac:dyDescent="0.25">
      <c r="A709">
        <v>708</v>
      </c>
      <c r="B709" t="str">
        <f>IF(AND('Sch D2 Urban'!G711&gt;0,'Sch D2 Urban'!F711&lt;1),"Fail","Pass")</f>
        <v>Pass</v>
      </c>
      <c r="C709" t="str">
        <f>IF(AND('Sch D2 Urban'!F711&gt;0,'Sch D2 Urban'!G711&lt;1),"Fail","Pass")</f>
        <v>Pass</v>
      </c>
    </row>
    <row r="710" spans="1:3" x14ac:dyDescent="0.25">
      <c r="A710">
        <v>709</v>
      </c>
      <c r="B710" t="str">
        <f>IF(AND('Sch D2 Urban'!G712&gt;0,'Sch D2 Urban'!F712&lt;1),"Fail","Pass")</f>
        <v>Pass</v>
      </c>
      <c r="C710" t="str">
        <f>IF(AND('Sch D2 Urban'!F712&gt;0,'Sch D2 Urban'!G712&lt;1),"Fail","Pass")</f>
        <v>Pass</v>
      </c>
    </row>
    <row r="711" spans="1:3" x14ac:dyDescent="0.25">
      <c r="A711">
        <v>710</v>
      </c>
      <c r="B711" t="str">
        <f>IF(AND('Sch D2 Urban'!G713&gt;0,'Sch D2 Urban'!F713&lt;1),"Fail","Pass")</f>
        <v>Pass</v>
      </c>
      <c r="C711" t="str">
        <f>IF(AND('Sch D2 Urban'!F713&gt;0,'Sch D2 Urban'!G713&lt;1),"Fail","Pass")</f>
        <v>Pass</v>
      </c>
    </row>
    <row r="712" spans="1:3" x14ac:dyDescent="0.25">
      <c r="A712">
        <v>711</v>
      </c>
      <c r="B712" t="str">
        <f>IF(AND('Sch D2 Urban'!G714&gt;0,'Sch D2 Urban'!F714&lt;1),"Fail","Pass")</f>
        <v>Pass</v>
      </c>
      <c r="C712" t="str">
        <f>IF(AND('Sch D2 Urban'!F714&gt;0,'Sch D2 Urban'!G714&lt;1),"Fail","Pass")</f>
        <v>Pass</v>
      </c>
    </row>
    <row r="713" spans="1:3" x14ac:dyDescent="0.25">
      <c r="A713">
        <v>712</v>
      </c>
      <c r="B713" t="str">
        <f>IF(AND('Sch D2 Urban'!G715&gt;0,'Sch D2 Urban'!F715&lt;1),"Fail","Pass")</f>
        <v>Pass</v>
      </c>
      <c r="C713" t="str">
        <f>IF(AND('Sch D2 Urban'!F715&gt;0,'Sch D2 Urban'!G715&lt;1),"Fail","Pass")</f>
        <v>Pass</v>
      </c>
    </row>
    <row r="714" spans="1:3" x14ac:dyDescent="0.25">
      <c r="A714">
        <v>713</v>
      </c>
      <c r="B714" t="str">
        <f>IF(AND('Sch D2 Urban'!G716&gt;0,'Sch D2 Urban'!F716&lt;1),"Fail","Pass")</f>
        <v>Pass</v>
      </c>
      <c r="C714" t="str">
        <f>IF(AND('Sch D2 Urban'!F716&gt;0,'Sch D2 Urban'!G716&lt;1),"Fail","Pass")</f>
        <v>Pass</v>
      </c>
    </row>
    <row r="715" spans="1:3" x14ac:dyDescent="0.25">
      <c r="A715">
        <v>714</v>
      </c>
      <c r="B715" t="str">
        <f>IF(AND('Sch D2 Urban'!G717&gt;0,'Sch D2 Urban'!F717&lt;1),"Fail","Pass")</f>
        <v>Pass</v>
      </c>
      <c r="C715" t="str">
        <f>IF(AND('Sch D2 Urban'!F717&gt;0,'Sch D2 Urban'!G717&lt;1),"Fail","Pass")</f>
        <v>Pass</v>
      </c>
    </row>
    <row r="716" spans="1:3" x14ac:dyDescent="0.25">
      <c r="A716">
        <v>715</v>
      </c>
      <c r="B716" t="str">
        <f>IF(AND('Sch D2 Urban'!G718&gt;0,'Sch D2 Urban'!F718&lt;1),"Fail","Pass")</f>
        <v>Pass</v>
      </c>
      <c r="C716" t="str">
        <f>IF(AND('Sch D2 Urban'!F718&gt;0,'Sch D2 Urban'!G718&lt;1),"Fail","Pass")</f>
        <v>Pass</v>
      </c>
    </row>
    <row r="717" spans="1:3" x14ac:dyDescent="0.25">
      <c r="A717">
        <v>716</v>
      </c>
      <c r="B717" t="str">
        <f>IF(AND('Sch D2 Urban'!G719&gt;0,'Sch D2 Urban'!F719&lt;1),"Fail","Pass")</f>
        <v>Pass</v>
      </c>
      <c r="C717" t="str">
        <f>IF(AND('Sch D2 Urban'!F719&gt;0,'Sch D2 Urban'!G719&lt;1),"Fail","Pass")</f>
        <v>Pass</v>
      </c>
    </row>
    <row r="718" spans="1:3" x14ac:dyDescent="0.25">
      <c r="A718">
        <v>717</v>
      </c>
      <c r="B718" t="str">
        <f>IF(AND('Sch D2 Urban'!G720&gt;0,'Sch D2 Urban'!F720&lt;1),"Fail","Pass")</f>
        <v>Pass</v>
      </c>
      <c r="C718" t="str">
        <f>IF(AND('Sch D2 Urban'!F720&gt;0,'Sch D2 Urban'!G720&lt;1),"Fail","Pass")</f>
        <v>Pass</v>
      </c>
    </row>
    <row r="719" spans="1:3" x14ac:dyDescent="0.25">
      <c r="A719">
        <v>718</v>
      </c>
      <c r="B719" t="str">
        <f>IF(AND('Sch D2 Urban'!G721&gt;0,'Sch D2 Urban'!F721&lt;1),"Fail","Pass")</f>
        <v>Pass</v>
      </c>
      <c r="C719" t="str">
        <f>IF(AND('Sch D2 Urban'!F721&gt;0,'Sch D2 Urban'!G721&lt;1),"Fail","Pass")</f>
        <v>Pass</v>
      </c>
    </row>
    <row r="720" spans="1:3" x14ac:dyDescent="0.25">
      <c r="A720">
        <v>719</v>
      </c>
      <c r="B720" t="str">
        <f>IF(AND('Sch D2 Urban'!G722&gt;0,'Sch D2 Urban'!F722&lt;1),"Fail","Pass")</f>
        <v>Pass</v>
      </c>
      <c r="C720" t="str">
        <f>IF(AND('Sch D2 Urban'!F722&gt;0,'Sch D2 Urban'!G722&lt;1),"Fail","Pass")</f>
        <v>Pass</v>
      </c>
    </row>
    <row r="721" spans="1:3" x14ac:dyDescent="0.25">
      <c r="A721">
        <v>720</v>
      </c>
      <c r="B721" t="str">
        <f>IF(AND('Sch D2 Urban'!G723&gt;0,'Sch D2 Urban'!F723&lt;1),"Fail","Pass")</f>
        <v>Pass</v>
      </c>
      <c r="C721" t="str">
        <f>IF(AND('Sch D2 Urban'!F723&gt;0,'Sch D2 Urban'!G723&lt;1),"Fail","Pass")</f>
        <v>Pass</v>
      </c>
    </row>
    <row r="722" spans="1:3" x14ac:dyDescent="0.25">
      <c r="A722">
        <v>721</v>
      </c>
      <c r="B722" t="str">
        <f>IF(AND('Sch D2 Urban'!G724&gt;0,'Sch D2 Urban'!F724&lt;1),"Fail","Pass")</f>
        <v>Pass</v>
      </c>
      <c r="C722" t="str">
        <f>IF(AND('Sch D2 Urban'!F724&gt;0,'Sch D2 Urban'!G724&lt;1),"Fail","Pass")</f>
        <v>Pass</v>
      </c>
    </row>
    <row r="723" spans="1:3" x14ac:dyDescent="0.25">
      <c r="A723">
        <v>722</v>
      </c>
      <c r="B723" t="str">
        <f>IF(AND('Sch D2 Urban'!G725&gt;0,'Sch D2 Urban'!F725&lt;1),"Fail","Pass")</f>
        <v>Pass</v>
      </c>
      <c r="C723" t="str">
        <f>IF(AND('Sch D2 Urban'!F725&gt;0,'Sch D2 Urban'!G725&lt;1),"Fail","Pass")</f>
        <v>Pass</v>
      </c>
    </row>
    <row r="724" spans="1:3" x14ac:dyDescent="0.25">
      <c r="A724">
        <v>723</v>
      </c>
      <c r="B724" t="str">
        <f>IF(AND('Sch D2 Urban'!G726&gt;0,'Sch D2 Urban'!F726&lt;1),"Fail","Pass")</f>
        <v>Pass</v>
      </c>
      <c r="C724" t="str">
        <f>IF(AND('Sch D2 Urban'!F726&gt;0,'Sch D2 Urban'!G726&lt;1),"Fail","Pass")</f>
        <v>Pass</v>
      </c>
    </row>
    <row r="725" spans="1:3" x14ac:dyDescent="0.25">
      <c r="A725">
        <v>724</v>
      </c>
      <c r="B725" t="str">
        <f>IF(AND('Sch D2 Urban'!G727&gt;0,'Sch D2 Urban'!F727&lt;1),"Fail","Pass")</f>
        <v>Pass</v>
      </c>
      <c r="C725" t="str">
        <f>IF(AND('Sch D2 Urban'!F727&gt;0,'Sch D2 Urban'!G727&lt;1),"Fail","Pass")</f>
        <v>Pass</v>
      </c>
    </row>
    <row r="726" spans="1:3" x14ac:dyDescent="0.25">
      <c r="A726">
        <v>725</v>
      </c>
      <c r="B726" t="str">
        <f>IF(AND('Sch D2 Urban'!G728&gt;0,'Sch D2 Urban'!F728&lt;1),"Fail","Pass")</f>
        <v>Pass</v>
      </c>
      <c r="C726" t="str">
        <f>IF(AND('Sch D2 Urban'!F728&gt;0,'Sch D2 Urban'!G728&lt;1),"Fail","Pass")</f>
        <v>Pass</v>
      </c>
    </row>
    <row r="727" spans="1:3" x14ac:dyDescent="0.25">
      <c r="A727">
        <v>726</v>
      </c>
      <c r="B727" t="str">
        <f>IF(AND('Sch D2 Urban'!G729&gt;0,'Sch D2 Urban'!F729&lt;1),"Fail","Pass")</f>
        <v>Pass</v>
      </c>
      <c r="C727" t="str">
        <f>IF(AND('Sch D2 Urban'!F729&gt;0,'Sch D2 Urban'!G729&lt;1),"Fail","Pass")</f>
        <v>Pass</v>
      </c>
    </row>
    <row r="728" spans="1:3" x14ac:dyDescent="0.25">
      <c r="A728">
        <v>727</v>
      </c>
      <c r="B728" t="str">
        <f>IF(AND('Sch D2 Urban'!G730&gt;0,'Sch D2 Urban'!F730&lt;1),"Fail","Pass")</f>
        <v>Pass</v>
      </c>
      <c r="C728" t="str">
        <f>IF(AND('Sch D2 Urban'!F730&gt;0,'Sch D2 Urban'!G730&lt;1),"Fail","Pass")</f>
        <v>Pass</v>
      </c>
    </row>
    <row r="729" spans="1:3" x14ac:dyDescent="0.25">
      <c r="A729">
        <v>728</v>
      </c>
      <c r="B729" t="str">
        <f>IF(AND('Sch D2 Urban'!G731&gt;0,'Sch D2 Urban'!F731&lt;1),"Fail","Pass")</f>
        <v>Pass</v>
      </c>
      <c r="C729" t="str">
        <f>IF(AND('Sch D2 Urban'!F731&gt;0,'Sch D2 Urban'!G731&lt;1),"Fail","Pass")</f>
        <v>Pass</v>
      </c>
    </row>
    <row r="730" spans="1:3" x14ac:dyDescent="0.25">
      <c r="A730">
        <v>729</v>
      </c>
      <c r="B730" t="str">
        <f>IF(AND('Sch D2 Urban'!G732&gt;0,'Sch D2 Urban'!F732&lt;1),"Fail","Pass")</f>
        <v>Pass</v>
      </c>
      <c r="C730" t="str">
        <f>IF(AND('Sch D2 Urban'!F732&gt;0,'Sch D2 Urban'!G732&lt;1),"Fail","Pass")</f>
        <v>Pass</v>
      </c>
    </row>
    <row r="731" spans="1:3" x14ac:dyDescent="0.25">
      <c r="A731">
        <v>730</v>
      </c>
      <c r="B731" t="str">
        <f>IF(AND('Sch D2 Urban'!G733&gt;0,'Sch D2 Urban'!F733&lt;1),"Fail","Pass")</f>
        <v>Pass</v>
      </c>
      <c r="C731" t="str">
        <f>IF(AND('Sch D2 Urban'!F733&gt;0,'Sch D2 Urban'!G733&lt;1),"Fail","Pass")</f>
        <v>Pass</v>
      </c>
    </row>
    <row r="732" spans="1:3" x14ac:dyDescent="0.25">
      <c r="A732">
        <v>731</v>
      </c>
      <c r="B732" t="str">
        <f>IF(AND('Sch D2 Urban'!G734&gt;0,'Sch D2 Urban'!F734&lt;1),"Fail","Pass")</f>
        <v>Pass</v>
      </c>
      <c r="C732" t="str">
        <f>IF(AND('Sch D2 Urban'!F734&gt;0,'Sch D2 Urban'!G734&lt;1),"Fail","Pass")</f>
        <v>Pass</v>
      </c>
    </row>
    <row r="733" spans="1:3" x14ac:dyDescent="0.25">
      <c r="A733">
        <v>732</v>
      </c>
      <c r="B733" t="str">
        <f>IF(AND('Sch D2 Urban'!G735&gt;0,'Sch D2 Urban'!F735&lt;1),"Fail","Pass")</f>
        <v>Pass</v>
      </c>
      <c r="C733" t="str">
        <f>IF(AND('Sch D2 Urban'!F735&gt;0,'Sch D2 Urban'!G735&lt;1),"Fail","Pass")</f>
        <v>Pass</v>
      </c>
    </row>
    <row r="734" spans="1:3" x14ac:dyDescent="0.25">
      <c r="A734">
        <v>733</v>
      </c>
      <c r="B734" t="str">
        <f>IF(AND('Sch D2 Urban'!G736&gt;0,'Sch D2 Urban'!F736&lt;1),"Fail","Pass")</f>
        <v>Pass</v>
      </c>
      <c r="C734" t="str">
        <f>IF(AND('Sch D2 Urban'!F736&gt;0,'Sch D2 Urban'!G736&lt;1),"Fail","Pass")</f>
        <v>Pass</v>
      </c>
    </row>
    <row r="735" spans="1:3" x14ac:dyDescent="0.25">
      <c r="A735">
        <v>734</v>
      </c>
      <c r="B735" t="str">
        <f>IF(AND('Sch D2 Urban'!G737&gt;0,'Sch D2 Urban'!F737&lt;1),"Fail","Pass")</f>
        <v>Pass</v>
      </c>
      <c r="C735" t="str">
        <f>IF(AND('Sch D2 Urban'!F737&gt;0,'Sch D2 Urban'!G737&lt;1),"Fail","Pass")</f>
        <v>Pass</v>
      </c>
    </row>
    <row r="736" spans="1:3" x14ac:dyDescent="0.25">
      <c r="A736">
        <v>735</v>
      </c>
      <c r="B736" t="str">
        <f>IF(AND('Sch D2 Urban'!G738&gt;0,'Sch D2 Urban'!F738&lt;1),"Fail","Pass")</f>
        <v>Pass</v>
      </c>
      <c r="C736" t="str">
        <f>IF(AND('Sch D2 Urban'!F738&gt;0,'Sch D2 Urban'!G738&lt;1),"Fail","Pass")</f>
        <v>Pass</v>
      </c>
    </row>
    <row r="737" spans="1:3" x14ac:dyDescent="0.25">
      <c r="A737">
        <v>736</v>
      </c>
      <c r="B737" t="str">
        <f>IF(AND('Sch D2 Urban'!G739&gt;0,'Sch D2 Urban'!F739&lt;1),"Fail","Pass")</f>
        <v>Pass</v>
      </c>
      <c r="C737" t="str">
        <f>IF(AND('Sch D2 Urban'!F739&gt;0,'Sch D2 Urban'!G739&lt;1),"Fail","Pass")</f>
        <v>Pass</v>
      </c>
    </row>
    <row r="738" spans="1:3" x14ac:dyDescent="0.25">
      <c r="A738">
        <v>737</v>
      </c>
      <c r="B738" t="str">
        <f>IF(AND('Sch D2 Urban'!G740&gt;0,'Sch D2 Urban'!F740&lt;1),"Fail","Pass")</f>
        <v>Pass</v>
      </c>
      <c r="C738" t="str">
        <f>IF(AND('Sch D2 Urban'!F740&gt;0,'Sch D2 Urban'!G740&lt;1),"Fail","Pass")</f>
        <v>Pass</v>
      </c>
    </row>
    <row r="739" spans="1:3" x14ac:dyDescent="0.25">
      <c r="A739">
        <v>738</v>
      </c>
      <c r="B739" t="str">
        <f>IF(AND('Sch D2 Urban'!G741&gt;0,'Sch D2 Urban'!F741&lt;1),"Fail","Pass")</f>
        <v>Pass</v>
      </c>
      <c r="C739" t="str">
        <f>IF(AND('Sch D2 Urban'!F741&gt;0,'Sch D2 Urban'!G741&lt;1),"Fail","Pass")</f>
        <v>Pass</v>
      </c>
    </row>
    <row r="740" spans="1:3" x14ac:dyDescent="0.25">
      <c r="A740">
        <v>739</v>
      </c>
      <c r="B740" t="str">
        <f>IF(AND('Sch D2 Urban'!G742&gt;0,'Sch D2 Urban'!F742&lt;1),"Fail","Pass")</f>
        <v>Pass</v>
      </c>
      <c r="C740" t="str">
        <f>IF(AND('Sch D2 Urban'!F742&gt;0,'Sch D2 Urban'!G742&lt;1),"Fail","Pass")</f>
        <v>Pass</v>
      </c>
    </row>
    <row r="741" spans="1:3" x14ac:dyDescent="0.25">
      <c r="A741">
        <v>740</v>
      </c>
      <c r="B741" t="str">
        <f>IF(AND('Sch D2 Urban'!G743&gt;0,'Sch D2 Urban'!F743&lt;1),"Fail","Pass")</f>
        <v>Pass</v>
      </c>
      <c r="C741" t="str">
        <f>IF(AND('Sch D2 Urban'!F743&gt;0,'Sch D2 Urban'!G743&lt;1),"Fail","Pass")</f>
        <v>Pass</v>
      </c>
    </row>
    <row r="742" spans="1:3" x14ac:dyDescent="0.25">
      <c r="A742">
        <v>741</v>
      </c>
      <c r="B742" t="str">
        <f>IF(AND('Sch D2 Urban'!G744&gt;0,'Sch D2 Urban'!F744&lt;1),"Fail","Pass")</f>
        <v>Pass</v>
      </c>
      <c r="C742" t="str">
        <f>IF(AND('Sch D2 Urban'!F744&gt;0,'Sch D2 Urban'!G744&lt;1),"Fail","Pass")</f>
        <v>Pass</v>
      </c>
    </row>
    <row r="743" spans="1:3" x14ac:dyDescent="0.25">
      <c r="A743">
        <v>742</v>
      </c>
      <c r="B743" t="str">
        <f>IF(AND('Sch D2 Urban'!G745&gt;0,'Sch D2 Urban'!F745&lt;1),"Fail","Pass")</f>
        <v>Pass</v>
      </c>
      <c r="C743" t="str">
        <f>IF(AND('Sch D2 Urban'!F745&gt;0,'Sch D2 Urban'!G745&lt;1),"Fail","Pass")</f>
        <v>Pass</v>
      </c>
    </row>
    <row r="744" spans="1:3" x14ac:dyDescent="0.25">
      <c r="A744">
        <v>743</v>
      </c>
      <c r="B744" t="str">
        <f>IF(AND('Sch D2 Urban'!G746&gt;0,'Sch D2 Urban'!F746&lt;1),"Fail","Pass")</f>
        <v>Pass</v>
      </c>
      <c r="C744" t="str">
        <f>IF(AND('Sch D2 Urban'!F746&gt;0,'Sch D2 Urban'!G746&lt;1),"Fail","Pass")</f>
        <v>Pass</v>
      </c>
    </row>
    <row r="745" spans="1:3" x14ac:dyDescent="0.25">
      <c r="A745">
        <v>744</v>
      </c>
      <c r="B745" t="str">
        <f>IF(AND('Sch D2 Urban'!G747&gt;0,'Sch D2 Urban'!F747&lt;1),"Fail","Pass")</f>
        <v>Pass</v>
      </c>
      <c r="C745" t="str">
        <f>IF(AND('Sch D2 Urban'!F747&gt;0,'Sch D2 Urban'!G747&lt;1),"Fail","Pass")</f>
        <v>Pass</v>
      </c>
    </row>
    <row r="746" spans="1:3" x14ac:dyDescent="0.25">
      <c r="A746">
        <v>745</v>
      </c>
      <c r="B746" t="str">
        <f>IF(AND('Sch D2 Urban'!G748&gt;0,'Sch D2 Urban'!F748&lt;1),"Fail","Pass")</f>
        <v>Pass</v>
      </c>
      <c r="C746" t="str">
        <f>IF(AND('Sch D2 Urban'!F748&gt;0,'Sch D2 Urban'!G748&lt;1),"Fail","Pass")</f>
        <v>Pass</v>
      </c>
    </row>
    <row r="747" spans="1:3" x14ac:dyDescent="0.25">
      <c r="A747">
        <v>746</v>
      </c>
      <c r="B747" t="str">
        <f>IF(AND('Sch D2 Urban'!G749&gt;0,'Sch D2 Urban'!F749&lt;1),"Fail","Pass")</f>
        <v>Pass</v>
      </c>
      <c r="C747" t="str">
        <f>IF(AND('Sch D2 Urban'!F749&gt;0,'Sch D2 Urban'!G749&lt;1),"Fail","Pass")</f>
        <v>Pass</v>
      </c>
    </row>
    <row r="748" spans="1:3" x14ac:dyDescent="0.25">
      <c r="A748">
        <v>747</v>
      </c>
      <c r="B748" t="str">
        <f>IF(AND('Sch D2 Urban'!G750&gt;0,'Sch D2 Urban'!F750&lt;1),"Fail","Pass")</f>
        <v>Pass</v>
      </c>
      <c r="C748" t="str">
        <f>IF(AND('Sch D2 Urban'!F750&gt;0,'Sch D2 Urban'!G750&lt;1),"Fail","Pass")</f>
        <v>Pass</v>
      </c>
    </row>
    <row r="749" spans="1:3" x14ac:dyDescent="0.25">
      <c r="A749">
        <v>748</v>
      </c>
      <c r="B749" t="str">
        <f>IF(AND('Sch D2 Urban'!G751&gt;0,'Sch D2 Urban'!F751&lt;1),"Fail","Pass")</f>
        <v>Pass</v>
      </c>
      <c r="C749" t="str">
        <f>IF(AND('Sch D2 Urban'!F751&gt;0,'Sch D2 Urban'!G751&lt;1),"Fail","Pass")</f>
        <v>Pass</v>
      </c>
    </row>
    <row r="750" spans="1:3" x14ac:dyDescent="0.25">
      <c r="A750">
        <v>749</v>
      </c>
      <c r="B750" t="str">
        <f>IF(AND('Sch D2 Urban'!G752&gt;0,'Sch D2 Urban'!F752&lt;1),"Fail","Pass")</f>
        <v>Pass</v>
      </c>
      <c r="C750" t="str">
        <f>IF(AND('Sch D2 Urban'!F752&gt;0,'Sch D2 Urban'!G752&lt;1),"Fail","Pass")</f>
        <v>Pass</v>
      </c>
    </row>
    <row r="751" spans="1:3" x14ac:dyDescent="0.25">
      <c r="A751">
        <v>750</v>
      </c>
      <c r="B751" t="str">
        <f>IF(AND('Sch D2 Urban'!G753&gt;0,'Sch D2 Urban'!F753&lt;1),"Fail","Pass")</f>
        <v>Pass</v>
      </c>
      <c r="C751" t="str">
        <f>IF(AND('Sch D2 Urban'!F753&gt;0,'Sch D2 Urban'!G753&lt;1),"Fail","Pass")</f>
        <v>Pass</v>
      </c>
    </row>
    <row r="752" spans="1:3" x14ac:dyDescent="0.25">
      <c r="A752">
        <v>751</v>
      </c>
      <c r="B752" t="str">
        <f>IF(AND('Sch D2 Urban'!G754&gt;0,'Sch D2 Urban'!F754&lt;1),"Fail","Pass")</f>
        <v>Pass</v>
      </c>
      <c r="C752" t="str">
        <f>IF(AND('Sch D2 Urban'!F754&gt;0,'Sch D2 Urban'!G754&lt;1),"Fail","Pass")</f>
        <v>Pass</v>
      </c>
    </row>
    <row r="753" spans="1:3" x14ac:dyDescent="0.25">
      <c r="A753">
        <v>752</v>
      </c>
      <c r="B753" t="str">
        <f>IF(AND('Sch D2 Urban'!G755&gt;0,'Sch D2 Urban'!F755&lt;1),"Fail","Pass")</f>
        <v>Pass</v>
      </c>
      <c r="C753" t="str">
        <f>IF(AND('Sch D2 Urban'!F755&gt;0,'Sch D2 Urban'!G755&lt;1),"Fail","Pass")</f>
        <v>Pass</v>
      </c>
    </row>
    <row r="754" spans="1:3" x14ac:dyDescent="0.25">
      <c r="A754">
        <v>753</v>
      </c>
      <c r="B754" t="str">
        <f>IF(AND('Sch D2 Urban'!G756&gt;0,'Sch D2 Urban'!F756&lt;1),"Fail","Pass")</f>
        <v>Pass</v>
      </c>
      <c r="C754" t="str">
        <f>IF(AND('Sch D2 Urban'!F756&gt;0,'Sch D2 Urban'!G756&lt;1),"Fail","Pass")</f>
        <v>Pass</v>
      </c>
    </row>
    <row r="755" spans="1:3" x14ac:dyDescent="0.25">
      <c r="A755">
        <v>754</v>
      </c>
      <c r="B755" t="str">
        <f>IF(AND('Sch D2 Urban'!G757&gt;0,'Sch D2 Urban'!F757&lt;1),"Fail","Pass")</f>
        <v>Pass</v>
      </c>
      <c r="C755" t="str">
        <f>IF(AND('Sch D2 Urban'!F757&gt;0,'Sch D2 Urban'!G757&lt;1),"Fail","Pass")</f>
        <v>Pass</v>
      </c>
    </row>
    <row r="756" spans="1:3" x14ac:dyDescent="0.25">
      <c r="A756">
        <v>755</v>
      </c>
      <c r="B756" t="str">
        <f>IF(AND('Sch D2 Urban'!G758&gt;0,'Sch D2 Urban'!F758&lt;1),"Fail","Pass")</f>
        <v>Pass</v>
      </c>
      <c r="C756" t="str">
        <f>IF(AND('Sch D2 Urban'!F758&gt;0,'Sch D2 Urban'!G758&lt;1),"Fail","Pass")</f>
        <v>Pass</v>
      </c>
    </row>
    <row r="757" spans="1:3" x14ac:dyDescent="0.25">
      <c r="A757">
        <v>756</v>
      </c>
      <c r="B757" t="str">
        <f>IF(AND('Sch D2 Urban'!G759&gt;0,'Sch D2 Urban'!F759&lt;1),"Fail","Pass")</f>
        <v>Pass</v>
      </c>
      <c r="C757" t="str">
        <f>IF(AND('Sch D2 Urban'!F759&gt;0,'Sch D2 Urban'!G759&lt;1),"Fail","Pass")</f>
        <v>Pass</v>
      </c>
    </row>
    <row r="758" spans="1:3" x14ac:dyDescent="0.25">
      <c r="A758">
        <v>757</v>
      </c>
      <c r="B758" t="str">
        <f>IF(AND('Sch D2 Urban'!G760&gt;0,'Sch D2 Urban'!F760&lt;1),"Fail","Pass")</f>
        <v>Pass</v>
      </c>
      <c r="C758" t="str">
        <f>IF(AND('Sch D2 Urban'!F760&gt;0,'Sch D2 Urban'!G760&lt;1),"Fail","Pass")</f>
        <v>Pass</v>
      </c>
    </row>
    <row r="759" spans="1:3" x14ac:dyDescent="0.25">
      <c r="A759">
        <v>758</v>
      </c>
      <c r="B759" t="str">
        <f>IF(AND('Sch D2 Urban'!G761&gt;0,'Sch D2 Urban'!F761&lt;1),"Fail","Pass")</f>
        <v>Pass</v>
      </c>
      <c r="C759" t="str">
        <f>IF(AND('Sch D2 Urban'!F761&gt;0,'Sch D2 Urban'!G761&lt;1),"Fail","Pass")</f>
        <v>Pass</v>
      </c>
    </row>
    <row r="760" spans="1:3" x14ac:dyDescent="0.25">
      <c r="A760">
        <v>759</v>
      </c>
      <c r="B760" t="str">
        <f>IF(AND('Sch D2 Urban'!G762&gt;0,'Sch D2 Urban'!F762&lt;1),"Fail","Pass")</f>
        <v>Pass</v>
      </c>
      <c r="C760" t="str">
        <f>IF(AND('Sch D2 Urban'!F762&gt;0,'Sch D2 Urban'!G762&lt;1),"Fail","Pass")</f>
        <v>Pass</v>
      </c>
    </row>
    <row r="761" spans="1:3" x14ac:dyDescent="0.25">
      <c r="A761">
        <v>760</v>
      </c>
      <c r="B761" t="str">
        <f>IF(AND('Sch D2 Urban'!G763&gt;0,'Sch D2 Urban'!F763&lt;1),"Fail","Pass")</f>
        <v>Pass</v>
      </c>
      <c r="C761" t="str">
        <f>IF(AND('Sch D2 Urban'!F763&gt;0,'Sch D2 Urban'!G763&lt;1),"Fail","Pass")</f>
        <v>Pass</v>
      </c>
    </row>
    <row r="762" spans="1:3" x14ac:dyDescent="0.25">
      <c r="A762">
        <v>761</v>
      </c>
      <c r="B762" t="str">
        <f>IF(AND('Sch D2 Urban'!G764&gt;0,'Sch D2 Urban'!F764&lt;1),"Fail","Pass")</f>
        <v>Pass</v>
      </c>
      <c r="C762" t="str">
        <f>IF(AND('Sch D2 Urban'!F764&gt;0,'Sch D2 Urban'!G764&lt;1),"Fail","Pass")</f>
        <v>Pass</v>
      </c>
    </row>
    <row r="763" spans="1:3" x14ac:dyDescent="0.25">
      <c r="A763">
        <v>762</v>
      </c>
      <c r="B763" t="str">
        <f>IF(AND('Sch D2 Urban'!G765&gt;0,'Sch D2 Urban'!F765&lt;1),"Fail","Pass")</f>
        <v>Pass</v>
      </c>
      <c r="C763" t="str">
        <f>IF(AND('Sch D2 Urban'!F765&gt;0,'Sch D2 Urban'!G765&lt;1),"Fail","Pass")</f>
        <v>Pass</v>
      </c>
    </row>
    <row r="764" spans="1:3" x14ac:dyDescent="0.25">
      <c r="A764">
        <v>763</v>
      </c>
      <c r="B764" t="str">
        <f>IF(AND('Sch D2 Urban'!G766&gt;0,'Sch D2 Urban'!F766&lt;1),"Fail","Pass")</f>
        <v>Pass</v>
      </c>
      <c r="C764" t="str">
        <f>IF(AND('Sch D2 Urban'!F766&gt;0,'Sch D2 Urban'!G766&lt;1),"Fail","Pass")</f>
        <v>Pass</v>
      </c>
    </row>
    <row r="765" spans="1:3" x14ac:dyDescent="0.25">
      <c r="A765">
        <v>764</v>
      </c>
      <c r="B765" t="str">
        <f>IF(AND('Sch D2 Urban'!G767&gt;0,'Sch D2 Urban'!F767&lt;1),"Fail","Pass")</f>
        <v>Pass</v>
      </c>
      <c r="C765" t="str">
        <f>IF(AND('Sch D2 Urban'!F767&gt;0,'Sch D2 Urban'!G767&lt;1),"Fail","Pass")</f>
        <v>Pass</v>
      </c>
    </row>
    <row r="766" spans="1:3" x14ac:dyDescent="0.25">
      <c r="A766">
        <v>765</v>
      </c>
      <c r="B766" t="str">
        <f>IF(AND('Sch D2 Urban'!G768&gt;0,'Sch D2 Urban'!F768&lt;1),"Fail","Pass")</f>
        <v>Pass</v>
      </c>
      <c r="C766" t="str">
        <f>IF(AND('Sch D2 Urban'!F768&gt;0,'Sch D2 Urban'!G768&lt;1),"Fail","Pass")</f>
        <v>Pass</v>
      </c>
    </row>
    <row r="767" spans="1:3" x14ac:dyDescent="0.25">
      <c r="A767">
        <v>766</v>
      </c>
      <c r="B767" t="str">
        <f>IF(AND('Sch D2 Urban'!G769&gt;0,'Sch D2 Urban'!F769&lt;1),"Fail","Pass")</f>
        <v>Pass</v>
      </c>
      <c r="C767" t="str">
        <f>IF(AND('Sch D2 Urban'!F769&gt;0,'Sch D2 Urban'!G769&lt;1),"Fail","Pass")</f>
        <v>Pass</v>
      </c>
    </row>
    <row r="768" spans="1:3" x14ac:dyDescent="0.25">
      <c r="A768">
        <v>767</v>
      </c>
      <c r="B768" t="str">
        <f>IF(AND('Sch D2 Urban'!G770&gt;0,'Sch D2 Urban'!F770&lt;1),"Fail","Pass")</f>
        <v>Pass</v>
      </c>
      <c r="C768" t="str">
        <f>IF(AND('Sch D2 Urban'!F770&gt;0,'Sch D2 Urban'!G770&lt;1),"Fail","Pass")</f>
        <v>Pass</v>
      </c>
    </row>
    <row r="769" spans="1:3" x14ac:dyDescent="0.25">
      <c r="A769">
        <v>768</v>
      </c>
      <c r="B769" t="str">
        <f>IF(AND('Sch D2 Urban'!G771&gt;0,'Sch D2 Urban'!F771&lt;1),"Fail","Pass")</f>
        <v>Pass</v>
      </c>
      <c r="C769" t="str">
        <f>IF(AND('Sch D2 Urban'!F771&gt;0,'Sch D2 Urban'!G771&lt;1),"Fail","Pass")</f>
        <v>Pass</v>
      </c>
    </row>
    <row r="770" spans="1:3" x14ac:dyDescent="0.25">
      <c r="A770">
        <v>769</v>
      </c>
      <c r="B770" t="str">
        <f>IF(AND('Sch D2 Urban'!G772&gt;0,'Sch D2 Urban'!F772&lt;1),"Fail","Pass")</f>
        <v>Pass</v>
      </c>
      <c r="C770" t="str">
        <f>IF(AND('Sch D2 Urban'!F772&gt;0,'Sch D2 Urban'!G772&lt;1),"Fail","Pass")</f>
        <v>Pass</v>
      </c>
    </row>
    <row r="771" spans="1:3" x14ac:dyDescent="0.25">
      <c r="A771">
        <v>770</v>
      </c>
      <c r="B771" t="str">
        <f>IF(AND('Sch D2 Urban'!G773&gt;0,'Sch D2 Urban'!F773&lt;1),"Fail","Pass")</f>
        <v>Pass</v>
      </c>
      <c r="C771" t="str">
        <f>IF(AND('Sch D2 Urban'!F773&gt;0,'Sch D2 Urban'!G773&lt;1),"Fail","Pass")</f>
        <v>Pass</v>
      </c>
    </row>
    <row r="772" spans="1:3" x14ac:dyDescent="0.25">
      <c r="A772">
        <v>771</v>
      </c>
      <c r="B772" t="str">
        <f>IF(AND('Sch D2 Urban'!G774&gt;0,'Sch D2 Urban'!F774&lt;1),"Fail","Pass")</f>
        <v>Pass</v>
      </c>
      <c r="C772" t="str">
        <f>IF(AND('Sch D2 Urban'!F774&gt;0,'Sch D2 Urban'!G774&lt;1),"Fail","Pass")</f>
        <v>Pass</v>
      </c>
    </row>
    <row r="773" spans="1:3" x14ac:dyDescent="0.25">
      <c r="A773">
        <v>772</v>
      </c>
      <c r="B773" t="str">
        <f>IF(AND('Sch D2 Urban'!G775&gt;0,'Sch D2 Urban'!F775&lt;1),"Fail","Pass")</f>
        <v>Pass</v>
      </c>
      <c r="C773" t="str">
        <f>IF(AND('Sch D2 Urban'!F775&gt;0,'Sch D2 Urban'!G775&lt;1),"Fail","Pass")</f>
        <v>Pass</v>
      </c>
    </row>
    <row r="774" spans="1:3" x14ac:dyDescent="0.25">
      <c r="A774">
        <v>773</v>
      </c>
      <c r="B774" t="str">
        <f>IF(AND('Sch D2 Urban'!G776&gt;0,'Sch D2 Urban'!F776&lt;1),"Fail","Pass")</f>
        <v>Pass</v>
      </c>
      <c r="C774" t="str">
        <f>IF(AND('Sch D2 Urban'!F776&gt;0,'Sch D2 Urban'!G776&lt;1),"Fail","Pass")</f>
        <v>Pass</v>
      </c>
    </row>
    <row r="775" spans="1:3" x14ac:dyDescent="0.25">
      <c r="A775">
        <v>774</v>
      </c>
      <c r="B775" t="str">
        <f>IF(AND('Sch D2 Urban'!G777&gt;0,'Sch D2 Urban'!F777&lt;1),"Fail","Pass")</f>
        <v>Pass</v>
      </c>
      <c r="C775" t="str">
        <f>IF(AND('Sch D2 Urban'!F777&gt;0,'Sch D2 Urban'!G777&lt;1),"Fail","Pass")</f>
        <v>Pass</v>
      </c>
    </row>
    <row r="776" spans="1:3" x14ac:dyDescent="0.25">
      <c r="A776">
        <v>775</v>
      </c>
      <c r="B776" t="str">
        <f>IF(AND('Sch D2 Urban'!G778&gt;0,'Sch D2 Urban'!F778&lt;1),"Fail","Pass")</f>
        <v>Pass</v>
      </c>
      <c r="C776" t="str">
        <f>IF(AND('Sch D2 Urban'!F778&gt;0,'Sch D2 Urban'!G778&lt;1),"Fail","Pass")</f>
        <v>Pass</v>
      </c>
    </row>
    <row r="777" spans="1:3" x14ac:dyDescent="0.25">
      <c r="A777">
        <v>776</v>
      </c>
      <c r="B777" t="str">
        <f>IF(AND('Sch D2 Urban'!G779&gt;0,'Sch D2 Urban'!F779&lt;1),"Fail","Pass")</f>
        <v>Pass</v>
      </c>
      <c r="C777" t="str">
        <f>IF(AND('Sch D2 Urban'!F779&gt;0,'Sch D2 Urban'!G779&lt;1),"Fail","Pass")</f>
        <v>Pass</v>
      </c>
    </row>
    <row r="778" spans="1:3" x14ac:dyDescent="0.25">
      <c r="A778">
        <v>777</v>
      </c>
      <c r="B778" t="str">
        <f>IF(AND('Sch D2 Urban'!G780&gt;0,'Sch D2 Urban'!F780&lt;1),"Fail","Pass")</f>
        <v>Pass</v>
      </c>
      <c r="C778" t="str">
        <f>IF(AND('Sch D2 Urban'!F780&gt;0,'Sch D2 Urban'!G780&lt;1),"Fail","Pass")</f>
        <v>Pass</v>
      </c>
    </row>
    <row r="779" spans="1:3" x14ac:dyDescent="0.25">
      <c r="A779">
        <v>778</v>
      </c>
      <c r="B779" t="str">
        <f>IF(AND('Sch D2 Urban'!G781&gt;0,'Sch D2 Urban'!F781&lt;1),"Fail","Pass")</f>
        <v>Pass</v>
      </c>
      <c r="C779" t="str">
        <f>IF(AND('Sch D2 Urban'!F781&gt;0,'Sch D2 Urban'!G781&lt;1),"Fail","Pass")</f>
        <v>Pass</v>
      </c>
    </row>
    <row r="780" spans="1:3" x14ac:dyDescent="0.25">
      <c r="A780">
        <v>779</v>
      </c>
      <c r="B780" t="str">
        <f>IF(AND('Sch D2 Urban'!G782&gt;0,'Sch D2 Urban'!F782&lt;1),"Fail","Pass")</f>
        <v>Pass</v>
      </c>
      <c r="C780" t="str">
        <f>IF(AND('Sch D2 Urban'!F782&gt;0,'Sch D2 Urban'!G782&lt;1),"Fail","Pass")</f>
        <v>Pass</v>
      </c>
    </row>
    <row r="781" spans="1:3" x14ac:dyDescent="0.25">
      <c r="A781">
        <v>780</v>
      </c>
      <c r="B781" t="str">
        <f>IF(AND('Sch D2 Urban'!G783&gt;0,'Sch D2 Urban'!F783&lt;1),"Fail","Pass")</f>
        <v>Pass</v>
      </c>
      <c r="C781" t="str">
        <f>IF(AND('Sch D2 Urban'!F783&gt;0,'Sch D2 Urban'!G783&lt;1),"Fail","Pass")</f>
        <v>Pass</v>
      </c>
    </row>
    <row r="782" spans="1:3" x14ac:dyDescent="0.25">
      <c r="A782">
        <v>781</v>
      </c>
      <c r="B782" t="str">
        <f>IF(AND('Sch D2 Urban'!G784&gt;0,'Sch D2 Urban'!F784&lt;1),"Fail","Pass")</f>
        <v>Pass</v>
      </c>
      <c r="C782" t="str">
        <f>IF(AND('Sch D2 Urban'!F784&gt;0,'Sch D2 Urban'!G784&lt;1),"Fail","Pass")</f>
        <v>Pass</v>
      </c>
    </row>
    <row r="783" spans="1:3" x14ac:dyDescent="0.25">
      <c r="A783">
        <v>782</v>
      </c>
      <c r="B783" t="str">
        <f>IF(AND('Sch D2 Urban'!G785&gt;0,'Sch D2 Urban'!F785&lt;1),"Fail","Pass")</f>
        <v>Pass</v>
      </c>
      <c r="C783" t="str">
        <f>IF(AND('Sch D2 Urban'!F785&gt;0,'Sch D2 Urban'!G785&lt;1),"Fail","Pass")</f>
        <v>Pass</v>
      </c>
    </row>
    <row r="784" spans="1:3" x14ac:dyDescent="0.25">
      <c r="A784">
        <v>783</v>
      </c>
      <c r="B784" t="str">
        <f>IF(AND('Sch D2 Urban'!G786&gt;0,'Sch D2 Urban'!F786&lt;1),"Fail","Pass")</f>
        <v>Pass</v>
      </c>
      <c r="C784" t="str">
        <f>IF(AND('Sch D2 Urban'!F786&gt;0,'Sch D2 Urban'!G786&lt;1),"Fail","Pass")</f>
        <v>Pass</v>
      </c>
    </row>
    <row r="785" spans="1:3" x14ac:dyDescent="0.25">
      <c r="A785">
        <v>784</v>
      </c>
      <c r="B785" t="str">
        <f>IF(AND('Sch D2 Urban'!G787&gt;0,'Sch D2 Urban'!F787&lt;1),"Fail","Pass")</f>
        <v>Pass</v>
      </c>
      <c r="C785" t="str">
        <f>IF(AND('Sch D2 Urban'!F787&gt;0,'Sch D2 Urban'!G787&lt;1),"Fail","Pass")</f>
        <v>Pass</v>
      </c>
    </row>
    <row r="786" spans="1:3" x14ac:dyDescent="0.25">
      <c r="A786">
        <v>785</v>
      </c>
      <c r="B786" t="str">
        <f>IF(AND('Sch D2 Urban'!G788&gt;0,'Sch D2 Urban'!F788&lt;1),"Fail","Pass")</f>
        <v>Pass</v>
      </c>
      <c r="C786" t="str">
        <f>IF(AND('Sch D2 Urban'!F788&gt;0,'Sch D2 Urban'!G788&lt;1),"Fail","Pass")</f>
        <v>Pass</v>
      </c>
    </row>
    <row r="787" spans="1:3" x14ac:dyDescent="0.25">
      <c r="A787">
        <v>786</v>
      </c>
      <c r="B787" t="str">
        <f>IF(AND('Sch D2 Urban'!G789&gt;0,'Sch D2 Urban'!F789&lt;1),"Fail","Pass")</f>
        <v>Pass</v>
      </c>
      <c r="C787" t="str">
        <f>IF(AND('Sch D2 Urban'!F789&gt;0,'Sch D2 Urban'!G789&lt;1),"Fail","Pass")</f>
        <v>Pass</v>
      </c>
    </row>
    <row r="788" spans="1:3" x14ac:dyDescent="0.25">
      <c r="A788">
        <v>787</v>
      </c>
      <c r="B788" t="str">
        <f>IF(AND('Sch D2 Urban'!G790&gt;0,'Sch D2 Urban'!F790&lt;1),"Fail","Pass")</f>
        <v>Pass</v>
      </c>
      <c r="C788" t="str">
        <f>IF(AND('Sch D2 Urban'!F790&gt;0,'Sch D2 Urban'!G790&lt;1),"Fail","Pass")</f>
        <v>Pass</v>
      </c>
    </row>
    <row r="789" spans="1:3" x14ac:dyDescent="0.25">
      <c r="A789">
        <v>788</v>
      </c>
      <c r="B789" t="str">
        <f>IF(AND('Sch D2 Urban'!G791&gt;0,'Sch D2 Urban'!F791&lt;1),"Fail","Pass")</f>
        <v>Pass</v>
      </c>
      <c r="C789" t="str">
        <f>IF(AND('Sch D2 Urban'!F791&gt;0,'Sch D2 Urban'!G791&lt;1),"Fail","Pass")</f>
        <v>Pass</v>
      </c>
    </row>
    <row r="790" spans="1:3" x14ac:dyDescent="0.25">
      <c r="A790">
        <v>789</v>
      </c>
      <c r="B790" t="str">
        <f>IF(AND('Sch D2 Urban'!G792&gt;0,'Sch D2 Urban'!F792&lt;1),"Fail","Pass")</f>
        <v>Pass</v>
      </c>
      <c r="C790" t="str">
        <f>IF(AND('Sch D2 Urban'!F792&gt;0,'Sch D2 Urban'!G792&lt;1),"Fail","Pass")</f>
        <v>Pass</v>
      </c>
    </row>
    <row r="791" spans="1:3" x14ac:dyDescent="0.25">
      <c r="A791">
        <v>790</v>
      </c>
      <c r="B791" t="str">
        <f>IF(AND('Sch D2 Urban'!G793&gt;0,'Sch D2 Urban'!F793&lt;1),"Fail","Pass")</f>
        <v>Pass</v>
      </c>
      <c r="C791" t="str">
        <f>IF(AND('Sch D2 Urban'!F793&gt;0,'Sch D2 Urban'!G793&lt;1),"Fail","Pass")</f>
        <v>Pass</v>
      </c>
    </row>
    <row r="792" spans="1:3" x14ac:dyDescent="0.25">
      <c r="A792">
        <v>791</v>
      </c>
      <c r="B792" t="str">
        <f>IF(AND('Sch D2 Urban'!G794&gt;0,'Sch D2 Urban'!F794&lt;1),"Fail","Pass")</f>
        <v>Pass</v>
      </c>
      <c r="C792" t="str">
        <f>IF(AND('Sch D2 Urban'!F794&gt;0,'Sch D2 Urban'!G794&lt;1),"Fail","Pass")</f>
        <v>Pass</v>
      </c>
    </row>
    <row r="793" spans="1:3" x14ac:dyDescent="0.25">
      <c r="A793">
        <v>792</v>
      </c>
      <c r="B793" t="str">
        <f>IF(AND('Sch D2 Urban'!G795&gt;0,'Sch D2 Urban'!F795&lt;1),"Fail","Pass")</f>
        <v>Pass</v>
      </c>
      <c r="C793" t="str">
        <f>IF(AND('Sch D2 Urban'!F795&gt;0,'Sch D2 Urban'!G795&lt;1),"Fail","Pass")</f>
        <v>Pass</v>
      </c>
    </row>
    <row r="794" spans="1:3" x14ac:dyDescent="0.25">
      <c r="A794">
        <v>793</v>
      </c>
      <c r="B794" t="str">
        <f>IF(AND('Sch D2 Urban'!G796&gt;0,'Sch D2 Urban'!F796&lt;1),"Fail","Pass")</f>
        <v>Pass</v>
      </c>
      <c r="C794" t="str">
        <f>IF(AND('Sch D2 Urban'!F796&gt;0,'Sch D2 Urban'!G796&lt;1),"Fail","Pass")</f>
        <v>Pass</v>
      </c>
    </row>
    <row r="795" spans="1:3" x14ac:dyDescent="0.25">
      <c r="A795">
        <v>794</v>
      </c>
      <c r="B795" t="str">
        <f>IF(AND('Sch D2 Urban'!G797&gt;0,'Sch D2 Urban'!F797&lt;1),"Fail","Pass")</f>
        <v>Pass</v>
      </c>
      <c r="C795" t="str">
        <f>IF(AND('Sch D2 Urban'!F797&gt;0,'Sch D2 Urban'!G797&lt;1),"Fail","Pass")</f>
        <v>Pass</v>
      </c>
    </row>
    <row r="796" spans="1:3" x14ac:dyDescent="0.25">
      <c r="A796">
        <v>795</v>
      </c>
      <c r="B796" t="str">
        <f>IF(AND('Sch D2 Urban'!G798&gt;0,'Sch D2 Urban'!F798&lt;1),"Fail","Pass")</f>
        <v>Pass</v>
      </c>
      <c r="C796" t="str">
        <f>IF(AND('Sch D2 Urban'!F798&gt;0,'Sch D2 Urban'!G798&lt;1),"Fail","Pass")</f>
        <v>Pass</v>
      </c>
    </row>
    <row r="797" spans="1:3" x14ac:dyDescent="0.25">
      <c r="A797">
        <v>796</v>
      </c>
      <c r="B797" t="str">
        <f>IF(AND('Sch D2 Urban'!G799&gt;0,'Sch D2 Urban'!F799&lt;1),"Fail","Pass")</f>
        <v>Pass</v>
      </c>
      <c r="C797" t="str">
        <f>IF(AND('Sch D2 Urban'!F799&gt;0,'Sch D2 Urban'!G799&lt;1),"Fail","Pass")</f>
        <v>Pass</v>
      </c>
    </row>
    <row r="798" spans="1:3" x14ac:dyDescent="0.25">
      <c r="A798">
        <v>797</v>
      </c>
      <c r="B798" t="str">
        <f>IF(AND('Sch D2 Urban'!G800&gt;0,'Sch D2 Urban'!F800&lt;1),"Fail","Pass")</f>
        <v>Pass</v>
      </c>
      <c r="C798" t="str">
        <f>IF(AND('Sch D2 Urban'!F800&gt;0,'Sch D2 Urban'!G800&lt;1),"Fail","Pass")</f>
        <v>Pass</v>
      </c>
    </row>
    <row r="799" spans="1:3" x14ac:dyDescent="0.25">
      <c r="A799">
        <v>798</v>
      </c>
      <c r="B799" t="str">
        <f>IF(AND('Sch D2 Urban'!G801&gt;0,'Sch D2 Urban'!F801&lt;1),"Fail","Pass")</f>
        <v>Pass</v>
      </c>
      <c r="C799" t="str">
        <f>IF(AND('Sch D2 Urban'!F801&gt;0,'Sch D2 Urban'!G801&lt;1),"Fail","Pass")</f>
        <v>Pass</v>
      </c>
    </row>
    <row r="800" spans="1:3" x14ac:dyDescent="0.25">
      <c r="A800">
        <v>799</v>
      </c>
      <c r="B800" t="str">
        <f>IF(AND('Sch D2 Urban'!G802&gt;0,'Sch D2 Urban'!F802&lt;1),"Fail","Pass")</f>
        <v>Pass</v>
      </c>
      <c r="C800" t="str">
        <f>IF(AND('Sch D2 Urban'!F802&gt;0,'Sch D2 Urban'!G802&lt;1),"Fail","Pass")</f>
        <v>Pass</v>
      </c>
    </row>
    <row r="801" spans="1:3" x14ac:dyDescent="0.25">
      <c r="A801">
        <v>800</v>
      </c>
      <c r="B801" t="str">
        <f>IF(AND('Sch D2 Urban'!G803&gt;0,'Sch D2 Urban'!F803&lt;1),"Fail","Pass")</f>
        <v>Pass</v>
      </c>
      <c r="C801" t="str">
        <f>IF(AND('Sch D2 Urban'!F803&gt;0,'Sch D2 Urban'!G803&lt;1),"Fail","Pass")</f>
        <v>Pass</v>
      </c>
    </row>
    <row r="802" spans="1:3" x14ac:dyDescent="0.25">
      <c r="A802">
        <v>801</v>
      </c>
      <c r="B802" t="str">
        <f>IF(AND('Sch D2 Urban'!G804&gt;0,'Sch D2 Urban'!F804&lt;1),"Fail","Pass")</f>
        <v>Pass</v>
      </c>
      <c r="C802" t="str">
        <f>IF(AND('Sch D2 Urban'!F804&gt;0,'Sch D2 Urban'!G804&lt;1),"Fail","Pass")</f>
        <v>Pass</v>
      </c>
    </row>
    <row r="803" spans="1:3" x14ac:dyDescent="0.25">
      <c r="A803">
        <v>802</v>
      </c>
      <c r="B803" t="str">
        <f>IF(AND('Sch D2 Urban'!G805&gt;0,'Sch D2 Urban'!F805&lt;1),"Fail","Pass")</f>
        <v>Pass</v>
      </c>
      <c r="C803" t="str">
        <f>IF(AND('Sch D2 Urban'!F805&gt;0,'Sch D2 Urban'!G805&lt;1),"Fail","Pass")</f>
        <v>Pass</v>
      </c>
    </row>
    <row r="804" spans="1:3" x14ac:dyDescent="0.25">
      <c r="A804">
        <v>803</v>
      </c>
      <c r="B804" t="str">
        <f>IF(AND('Sch D2 Urban'!G806&gt;0,'Sch D2 Urban'!F806&lt;1),"Fail","Pass")</f>
        <v>Pass</v>
      </c>
      <c r="C804" t="str">
        <f>IF(AND('Sch D2 Urban'!F806&gt;0,'Sch D2 Urban'!G806&lt;1),"Fail","Pass")</f>
        <v>Pass</v>
      </c>
    </row>
    <row r="805" spans="1:3" x14ac:dyDescent="0.25">
      <c r="A805">
        <v>804</v>
      </c>
      <c r="B805" t="str">
        <f>IF(AND('Sch D2 Urban'!G807&gt;0,'Sch D2 Urban'!F807&lt;1),"Fail","Pass")</f>
        <v>Pass</v>
      </c>
      <c r="C805" t="str">
        <f>IF(AND('Sch D2 Urban'!F807&gt;0,'Sch D2 Urban'!G807&lt;1),"Fail","Pass")</f>
        <v>Pass</v>
      </c>
    </row>
    <row r="806" spans="1:3" x14ac:dyDescent="0.25">
      <c r="A806">
        <v>805</v>
      </c>
      <c r="B806" t="str">
        <f>IF(AND('Sch D2 Urban'!G808&gt;0,'Sch D2 Urban'!F808&lt;1),"Fail","Pass")</f>
        <v>Pass</v>
      </c>
      <c r="C806" t="str">
        <f>IF(AND('Sch D2 Urban'!F808&gt;0,'Sch D2 Urban'!G808&lt;1),"Fail","Pass")</f>
        <v>Pass</v>
      </c>
    </row>
    <row r="807" spans="1:3" x14ac:dyDescent="0.25">
      <c r="A807">
        <v>806</v>
      </c>
      <c r="B807" t="str">
        <f>IF(AND('Sch D2 Urban'!G809&gt;0,'Sch D2 Urban'!F809&lt;1),"Fail","Pass")</f>
        <v>Pass</v>
      </c>
      <c r="C807" t="str">
        <f>IF(AND('Sch D2 Urban'!F809&gt;0,'Sch D2 Urban'!G809&lt;1),"Fail","Pass")</f>
        <v>Pass</v>
      </c>
    </row>
    <row r="808" spans="1:3" x14ac:dyDescent="0.25">
      <c r="A808">
        <v>807</v>
      </c>
      <c r="B808" t="str">
        <f>IF(AND('Sch D2 Urban'!G810&gt;0,'Sch D2 Urban'!F810&lt;1),"Fail","Pass")</f>
        <v>Pass</v>
      </c>
      <c r="C808" t="str">
        <f>IF(AND('Sch D2 Urban'!F810&gt;0,'Sch D2 Urban'!G810&lt;1),"Fail","Pass")</f>
        <v>Pass</v>
      </c>
    </row>
    <row r="809" spans="1:3" x14ac:dyDescent="0.25">
      <c r="A809">
        <v>808</v>
      </c>
      <c r="B809" t="str">
        <f>IF(AND('Sch D2 Urban'!G811&gt;0,'Sch D2 Urban'!F811&lt;1),"Fail","Pass")</f>
        <v>Pass</v>
      </c>
      <c r="C809" t="str">
        <f>IF(AND('Sch D2 Urban'!F811&gt;0,'Sch D2 Urban'!G811&lt;1),"Fail","Pass")</f>
        <v>Pass</v>
      </c>
    </row>
    <row r="810" spans="1:3" x14ac:dyDescent="0.25">
      <c r="A810">
        <v>809</v>
      </c>
      <c r="B810" t="str">
        <f>IF(AND('Sch D2 Urban'!G812&gt;0,'Sch D2 Urban'!F812&lt;1),"Fail","Pass")</f>
        <v>Pass</v>
      </c>
      <c r="C810" t="str">
        <f>IF(AND('Sch D2 Urban'!F812&gt;0,'Sch D2 Urban'!G812&lt;1),"Fail","Pass")</f>
        <v>Pass</v>
      </c>
    </row>
    <row r="811" spans="1:3" x14ac:dyDescent="0.25">
      <c r="A811">
        <v>810</v>
      </c>
      <c r="B811" t="str">
        <f>IF(AND('Sch D2 Urban'!G813&gt;0,'Sch D2 Urban'!F813&lt;1),"Fail","Pass")</f>
        <v>Pass</v>
      </c>
      <c r="C811" t="str">
        <f>IF(AND('Sch D2 Urban'!F813&gt;0,'Sch D2 Urban'!G813&lt;1),"Fail","Pass")</f>
        <v>Pass</v>
      </c>
    </row>
    <row r="812" spans="1:3" x14ac:dyDescent="0.25">
      <c r="A812">
        <v>811</v>
      </c>
      <c r="B812" t="str">
        <f>IF(AND('Sch D2 Urban'!G814&gt;0,'Sch D2 Urban'!F814&lt;1),"Fail","Pass")</f>
        <v>Pass</v>
      </c>
      <c r="C812" t="str">
        <f>IF(AND('Sch D2 Urban'!F814&gt;0,'Sch D2 Urban'!G814&lt;1),"Fail","Pass")</f>
        <v>Pass</v>
      </c>
    </row>
    <row r="813" spans="1:3" x14ac:dyDescent="0.25">
      <c r="A813">
        <v>812</v>
      </c>
      <c r="B813" t="str">
        <f>IF(AND('Sch D2 Urban'!G815&gt;0,'Sch D2 Urban'!F815&lt;1),"Fail","Pass")</f>
        <v>Pass</v>
      </c>
      <c r="C813" t="str">
        <f>IF(AND('Sch D2 Urban'!F815&gt;0,'Sch D2 Urban'!G815&lt;1),"Fail","Pass")</f>
        <v>Pass</v>
      </c>
    </row>
    <row r="814" spans="1:3" x14ac:dyDescent="0.25">
      <c r="A814">
        <v>813</v>
      </c>
      <c r="B814" t="str">
        <f>IF(AND('Sch D2 Urban'!G816&gt;0,'Sch D2 Urban'!F816&lt;1),"Fail","Pass")</f>
        <v>Pass</v>
      </c>
      <c r="C814" t="str">
        <f>IF(AND('Sch D2 Urban'!F816&gt;0,'Sch D2 Urban'!G816&lt;1),"Fail","Pass")</f>
        <v>Pass</v>
      </c>
    </row>
    <row r="815" spans="1:3" x14ac:dyDescent="0.25">
      <c r="A815">
        <v>814</v>
      </c>
      <c r="B815" t="str">
        <f>IF(AND('Sch D2 Urban'!G817&gt;0,'Sch D2 Urban'!F817&lt;1),"Fail","Pass")</f>
        <v>Pass</v>
      </c>
      <c r="C815" t="str">
        <f>IF(AND('Sch D2 Urban'!F817&gt;0,'Sch D2 Urban'!G817&lt;1),"Fail","Pass")</f>
        <v>Pass</v>
      </c>
    </row>
    <row r="816" spans="1:3" x14ac:dyDescent="0.25">
      <c r="A816">
        <v>815</v>
      </c>
      <c r="B816" t="str">
        <f>IF(AND('Sch D2 Urban'!G818&gt;0,'Sch D2 Urban'!F818&lt;1),"Fail","Pass")</f>
        <v>Pass</v>
      </c>
      <c r="C816" t="str">
        <f>IF(AND('Sch D2 Urban'!F818&gt;0,'Sch D2 Urban'!G818&lt;1),"Fail","Pass")</f>
        <v>Pass</v>
      </c>
    </row>
    <row r="817" spans="1:3" x14ac:dyDescent="0.25">
      <c r="A817">
        <v>816</v>
      </c>
      <c r="B817" t="str">
        <f>IF(AND('Sch D2 Urban'!G819&gt;0,'Sch D2 Urban'!F819&lt;1),"Fail","Pass")</f>
        <v>Pass</v>
      </c>
      <c r="C817" t="str">
        <f>IF(AND('Sch D2 Urban'!F819&gt;0,'Sch D2 Urban'!G819&lt;1),"Fail","Pass")</f>
        <v>Pass</v>
      </c>
    </row>
    <row r="818" spans="1:3" x14ac:dyDescent="0.25">
      <c r="A818">
        <v>817</v>
      </c>
      <c r="B818" t="str">
        <f>IF(AND('Sch D2 Urban'!G820&gt;0,'Sch D2 Urban'!F820&lt;1),"Fail","Pass")</f>
        <v>Pass</v>
      </c>
      <c r="C818" t="str">
        <f>IF(AND('Sch D2 Urban'!F820&gt;0,'Sch D2 Urban'!G820&lt;1),"Fail","Pass")</f>
        <v>Pass</v>
      </c>
    </row>
    <row r="819" spans="1:3" x14ac:dyDescent="0.25">
      <c r="A819">
        <v>818</v>
      </c>
      <c r="B819" t="str">
        <f>IF(AND('Sch D2 Urban'!G821&gt;0,'Sch D2 Urban'!F821&lt;1),"Fail","Pass")</f>
        <v>Pass</v>
      </c>
      <c r="C819" t="str">
        <f>IF(AND('Sch D2 Urban'!F821&gt;0,'Sch D2 Urban'!G821&lt;1),"Fail","Pass")</f>
        <v>Pass</v>
      </c>
    </row>
    <row r="820" spans="1:3" x14ac:dyDescent="0.25">
      <c r="A820">
        <v>819</v>
      </c>
      <c r="B820" t="str">
        <f>IF(AND('Sch D2 Urban'!G822&gt;0,'Sch D2 Urban'!F822&lt;1),"Fail","Pass")</f>
        <v>Pass</v>
      </c>
      <c r="C820" t="str">
        <f>IF(AND('Sch D2 Urban'!F822&gt;0,'Sch D2 Urban'!G822&lt;1),"Fail","Pass")</f>
        <v>Pass</v>
      </c>
    </row>
    <row r="821" spans="1:3" x14ac:dyDescent="0.25">
      <c r="A821">
        <v>820</v>
      </c>
      <c r="B821" t="str">
        <f>IF(AND('Sch D2 Urban'!G823&gt;0,'Sch D2 Urban'!F823&lt;1),"Fail","Pass")</f>
        <v>Pass</v>
      </c>
      <c r="C821" t="str">
        <f>IF(AND('Sch D2 Urban'!F823&gt;0,'Sch D2 Urban'!G823&lt;1),"Fail","Pass")</f>
        <v>Pass</v>
      </c>
    </row>
    <row r="822" spans="1:3" x14ac:dyDescent="0.25">
      <c r="A822">
        <v>821</v>
      </c>
      <c r="B822" t="str">
        <f>IF(AND('Sch D2 Urban'!G824&gt;0,'Sch D2 Urban'!F824&lt;1),"Fail","Pass")</f>
        <v>Pass</v>
      </c>
      <c r="C822" t="str">
        <f>IF(AND('Sch D2 Urban'!F824&gt;0,'Sch D2 Urban'!G824&lt;1),"Fail","Pass")</f>
        <v>Pass</v>
      </c>
    </row>
    <row r="823" spans="1:3" x14ac:dyDescent="0.25">
      <c r="A823">
        <v>822</v>
      </c>
      <c r="B823" t="str">
        <f>IF(AND('Sch D2 Urban'!G825&gt;0,'Sch D2 Urban'!F825&lt;1),"Fail","Pass")</f>
        <v>Pass</v>
      </c>
      <c r="C823" t="str">
        <f>IF(AND('Sch D2 Urban'!F825&gt;0,'Sch D2 Urban'!G825&lt;1),"Fail","Pass")</f>
        <v>Pass</v>
      </c>
    </row>
    <row r="824" spans="1:3" x14ac:dyDescent="0.25">
      <c r="A824">
        <v>823</v>
      </c>
      <c r="B824" t="str">
        <f>IF(AND('Sch D2 Urban'!G826&gt;0,'Sch D2 Urban'!F826&lt;1),"Fail","Pass")</f>
        <v>Pass</v>
      </c>
      <c r="C824" t="str">
        <f>IF(AND('Sch D2 Urban'!F826&gt;0,'Sch D2 Urban'!G826&lt;1),"Fail","Pass")</f>
        <v>Pass</v>
      </c>
    </row>
    <row r="825" spans="1:3" x14ac:dyDescent="0.25">
      <c r="A825">
        <v>824</v>
      </c>
      <c r="B825" t="str">
        <f>IF(AND('Sch D2 Urban'!G827&gt;0,'Sch D2 Urban'!F827&lt;1),"Fail","Pass")</f>
        <v>Pass</v>
      </c>
      <c r="C825" t="str">
        <f>IF(AND('Sch D2 Urban'!F827&gt;0,'Sch D2 Urban'!G827&lt;1),"Fail","Pass")</f>
        <v>Pass</v>
      </c>
    </row>
    <row r="826" spans="1:3" x14ac:dyDescent="0.25">
      <c r="A826">
        <v>825</v>
      </c>
      <c r="B826" t="str">
        <f>IF(AND('Sch D2 Urban'!G828&gt;0,'Sch D2 Urban'!F828&lt;1),"Fail","Pass")</f>
        <v>Pass</v>
      </c>
      <c r="C826" t="str">
        <f>IF(AND('Sch D2 Urban'!F828&gt;0,'Sch D2 Urban'!G828&lt;1),"Fail","Pass")</f>
        <v>Pass</v>
      </c>
    </row>
    <row r="827" spans="1:3" x14ac:dyDescent="0.25">
      <c r="A827">
        <v>826</v>
      </c>
      <c r="B827" t="str">
        <f>IF(AND('Sch D2 Urban'!G829&gt;0,'Sch D2 Urban'!F829&lt;1),"Fail","Pass")</f>
        <v>Pass</v>
      </c>
      <c r="C827" t="str">
        <f>IF(AND('Sch D2 Urban'!F829&gt;0,'Sch D2 Urban'!G829&lt;1),"Fail","Pass")</f>
        <v>Pass</v>
      </c>
    </row>
    <row r="828" spans="1:3" x14ac:dyDescent="0.25">
      <c r="A828">
        <v>827</v>
      </c>
      <c r="B828" t="str">
        <f>IF(AND('Sch D2 Urban'!G830&gt;0,'Sch D2 Urban'!F830&lt;1),"Fail","Pass")</f>
        <v>Pass</v>
      </c>
      <c r="C828" t="str">
        <f>IF(AND('Sch D2 Urban'!F830&gt;0,'Sch D2 Urban'!G830&lt;1),"Fail","Pass")</f>
        <v>Pass</v>
      </c>
    </row>
    <row r="829" spans="1:3" x14ac:dyDescent="0.25">
      <c r="A829">
        <v>828</v>
      </c>
      <c r="B829" t="str">
        <f>IF(AND('Sch D2 Urban'!G831&gt;0,'Sch D2 Urban'!F831&lt;1),"Fail","Pass")</f>
        <v>Pass</v>
      </c>
      <c r="C829" t="str">
        <f>IF(AND('Sch D2 Urban'!F831&gt;0,'Sch D2 Urban'!G831&lt;1),"Fail","Pass")</f>
        <v>Pass</v>
      </c>
    </row>
    <row r="830" spans="1:3" x14ac:dyDescent="0.25">
      <c r="A830">
        <v>829</v>
      </c>
      <c r="B830" t="str">
        <f>IF(AND('Sch D2 Urban'!G832&gt;0,'Sch D2 Urban'!F832&lt;1),"Fail","Pass")</f>
        <v>Pass</v>
      </c>
      <c r="C830" t="str">
        <f>IF(AND('Sch D2 Urban'!F832&gt;0,'Sch D2 Urban'!G832&lt;1),"Fail","Pass")</f>
        <v>Pass</v>
      </c>
    </row>
    <row r="831" spans="1:3" x14ac:dyDescent="0.25">
      <c r="A831">
        <v>830</v>
      </c>
      <c r="B831" t="str">
        <f>IF(AND('Sch D2 Urban'!G833&gt;0,'Sch D2 Urban'!F833&lt;1),"Fail","Pass")</f>
        <v>Pass</v>
      </c>
      <c r="C831" t="str">
        <f>IF(AND('Sch D2 Urban'!F833&gt;0,'Sch D2 Urban'!G833&lt;1),"Fail","Pass")</f>
        <v>Pass</v>
      </c>
    </row>
    <row r="832" spans="1:3" x14ac:dyDescent="0.25">
      <c r="A832">
        <v>831</v>
      </c>
      <c r="B832" t="str">
        <f>IF(AND('Sch D2 Urban'!G834&gt;0,'Sch D2 Urban'!F834&lt;1),"Fail","Pass")</f>
        <v>Pass</v>
      </c>
      <c r="C832" t="str">
        <f>IF(AND('Sch D2 Urban'!F834&gt;0,'Sch D2 Urban'!G834&lt;1),"Fail","Pass")</f>
        <v>Pass</v>
      </c>
    </row>
    <row r="833" spans="1:3" x14ac:dyDescent="0.25">
      <c r="A833">
        <v>832</v>
      </c>
      <c r="B833" t="str">
        <f>IF(AND('Sch D2 Urban'!G835&gt;0,'Sch D2 Urban'!F835&lt;1),"Fail","Pass")</f>
        <v>Pass</v>
      </c>
      <c r="C833" t="str">
        <f>IF(AND('Sch D2 Urban'!F835&gt;0,'Sch D2 Urban'!G835&lt;1),"Fail","Pass")</f>
        <v>Pass</v>
      </c>
    </row>
    <row r="834" spans="1:3" x14ac:dyDescent="0.25">
      <c r="A834">
        <v>833</v>
      </c>
      <c r="B834" t="str">
        <f>IF(AND('Sch D2 Urban'!G836&gt;0,'Sch D2 Urban'!F836&lt;1),"Fail","Pass")</f>
        <v>Pass</v>
      </c>
      <c r="C834" t="str">
        <f>IF(AND('Sch D2 Urban'!F836&gt;0,'Sch D2 Urban'!G836&lt;1),"Fail","Pass")</f>
        <v>Pass</v>
      </c>
    </row>
    <row r="835" spans="1:3" x14ac:dyDescent="0.25">
      <c r="A835">
        <v>834</v>
      </c>
      <c r="B835" t="str">
        <f>IF(AND('Sch D2 Urban'!G837&gt;0,'Sch D2 Urban'!F837&lt;1),"Fail","Pass")</f>
        <v>Pass</v>
      </c>
      <c r="C835" t="str">
        <f>IF(AND('Sch D2 Urban'!F837&gt;0,'Sch D2 Urban'!G837&lt;1),"Fail","Pass")</f>
        <v>Pass</v>
      </c>
    </row>
    <row r="836" spans="1:3" x14ac:dyDescent="0.25">
      <c r="A836">
        <v>835</v>
      </c>
      <c r="B836" t="str">
        <f>IF(AND('Sch D2 Urban'!G838&gt;0,'Sch D2 Urban'!F838&lt;1),"Fail","Pass")</f>
        <v>Pass</v>
      </c>
      <c r="C836" t="str">
        <f>IF(AND('Sch D2 Urban'!F838&gt;0,'Sch D2 Urban'!G838&lt;1),"Fail","Pass")</f>
        <v>Pass</v>
      </c>
    </row>
    <row r="837" spans="1:3" x14ac:dyDescent="0.25">
      <c r="A837">
        <v>836</v>
      </c>
      <c r="B837" t="str">
        <f>IF(AND('Sch D2 Urban'!G839&gt;0,'Sch D2 Urban'!F839&lt;1),"Fail","Pass")</f>
        <v>Pass</v>
      </c>
      <c r="C837" t="str">
        <f>IF(AND('Sch D2 Urban'!F839&gt;0,'Sch D2 Urban'!G839&lt;1),"Fail","Pass")</f>
        <v>Pass</v>
      </c>
    </row>
    <row r="838" spans="1:3" x14ac:dyDescent="0.25">
      <c r="A838">
        <v>837</v>
      </c>
      <c r="B838" t="str">
        <f>IF(AND('Sch D2 Urban'!G840&gt;0,'Sch D2 Urban'!F840&lt;1),"Fail","Pass")</f>
        <v>Pass</v>
      </c>
      <c r="C838" t="str">
        <f>IF(AND('Sch D2 Urban'!F840&gt;0,'Sch D2 Urban'!G840&lt;1),"Fail","Pass")</f>
        <v>Pass</v>
      </c>
    </row>
    <row r="839" spans="1:3" x14ac:dyDescent="0.25">
      <c r="A839">
        <v>838</v>
      </c>
      <c r="B839" t="str">
        <f>IF(AND('Sch D2 Urban'!G841&gt;0,'Sch D2 Urban'!F841&lt;1),"Fail","Pass")</f>
        <v>Pass</v>
      </c>
      <c r="C839" t="str">
        <f>IF(AND('Sch D2 Urban'!F841&gt;0,'Sch D2 Urban'!G841&lt;1),"Fail","Pass")</f>
        <v>Pass</v>
      </c>
    </row>
    <row r="840" spans="1:3" x14ac:dyDescent="0.25">
      <c r="A840">
        <v>839</v>
      </c>
      <c r="B840" t="str">
        <f>IF(AND('Sch D2 Urban'!G842&gt;0,'Sch D2 Urban'!F842&lt;1),"Fail","Pass")</f>
        <v>Pass</v>
      </c>
      <c r="C840" t="str">
        <f>IF(AND('Sch D2 Urban'!F842&gt;0,'Sch D2 Urban'!G842&lt;1),"Fail","Pass")</f>
        <v>Pass</v>
      </c>
    </row>
    <row r="841" spans="1:3" x14ac:dyDescent="0.25">
      <c r="A841">
        <v>840</v>
      </c>
      <c r="B841" t="str">
        <f>IF(AND('Sch D2 Urban'!G843&gt;0,'Sch D2 Urban'!F843&lt;1),"Fail","Pass")</f>
        <v>Pass</v>
      </c>
      <c r="C841" t="str">
        <f>IF(AND('Sch D2 Urban'!F843&gt;0,'Sch D2 Urban'!G843&lt;1),"Fail","Pass")</f>
        <v>Pass</v>
      </c>
    </row>
    <row r="842" spans="1:3" x14ac:dyDescent="0.25">
      <c r="A842">
        <v>841</v>
      </c>
      <c r="B842" t="str">
        <f>IF(AND('Sch D2 Urban'!G844&gt;0,'Sch D2 Urban'!F844&lt;1),"Fail","Pass")</f>
        <v>Pass</v>
      </c>
      <c r="C842" t="str">
        <f>IF(AND('Sch D2 Urban'!F844&gt;0,'Sch D2 Urban'!G844&lt;1),"Fail","Pass")</f>
        <v>Pass</v>
      </c>
    </row>
    <row r="843" spans="1:3" x14ac:dyDescent="0.25">
      <c r="A843">
        <v>842</v>
      </c>
      <c r="B843" t="str">
        <f>IF(AND('Sch D2 Urban'!G845&gt;0,'Sch D2 Urban'!F845&lt;1),"Fail","Pass")</f>
        <v>Pass</v>
      </c>
      <c r="C843" t="str">
        <f>IF(AND('Sch D2 Urban'!F845&gt;0,'Sch D2 Urban'!G845&lt;1),"Fail","Pass")</f>
        <v>Pass</v>
      </c>
    </row>
    <row r="844" spans="1:3" x14ac:dyDescent="0.25">
      <c r="A844">
        <v>843</v>
      </c>
      <c r="B844" t="str">
        <f>IF(AND('Sch D2 Urban'!G846&gt;0,'Sch D2 Urban'!F846&lt;1),"Fail","Pass")</f>
        <v>Pass</v>
      </c>
      <c r="C844" t="str">
        <f>IF(AND('Sch D2 Urban'!F846&gt;0,'Sch D2 Urban'!G846&lt;1),"Fail","Pass")</f>
        <v>Pass</v>
      </c>
    </row>
    <row r="845" spans="1:3" x14ac:dyDescent="0.25">
      <c r="A845">
        <v>844</v>
      </c>
      <c r="B845" t="str">
        <f>IF(AND('Sch D2 Urban'!G847&gt;0,'Sch D2 Urban'!F847&lt;1),"Fail","Pass")</f>
        <v>Pass</v>
      </c>
      <c r="C845" t="str">
        <f>IF(AND('Sch D2 Urban'!F847&gt;0,'Sch D2 Urban'!G847&lt;1),"Fail","Pass")</f>
        <v>Pass</v>
      </c>
    </row>
    <row r="846" spans="1:3" x14ac:dyDescent="0.25">
      <c r="A846">
        <v>845</v>
      </c>
      <c r="B846" t="str">
        <f>IF(AND('Sch D2 Urban'!G848&gt;0,'Sch D2 Urban'!F848&lt;1),"Fail","Pass")</f>
        <v>Pass</v>
      </c>
      <c r="C846" t="str">
        <f>IF(AND('Sch D2 Urban'!F848&gt;0,'Sch D2 Urban'!G848&lt;1),"Fail","Pass")</f>
        <v>Pass</v>
      </c>
    </row>
    <row r="847" spans="1:3" x14ac:dyDescent="0.25">
      <c r="A847">
        <v>846</v>
      </c>
      <c r="B847" t="str">
        <f>IF(AND('Sch D2 Urban'!G849&gt;0,'Sch D2 Urban'!F849&lt;1),"Fail","Pass")</f>
        <v>Pass</v>
      </c>
      <c r="C847" t="str">
        <f>IF(AND('Sch D2 Urban'!F849&gt;0,'Sch D2 Urban'!G849&lt;1),"Fail","Pass")</f>
        <v>Pass</v>
      </c>
    </row>
    <row r="848" spans="1:3" x14ac:dyDescent="0.25">
      <c r="A848">
        <v>847</v>
      </c>
      <c r="B848" t="str">
        <f>IF(AND('Sch D2 Urban'!G850&gt;0,'Sch D2 Urban'!F850&lt;1),"Fail","Pass")</f>
        <v>Pass</v>
      </c>
      <c r="C848" t="str">
        <f>IF(AND('Sch D2 Urban'!F850&gt;0,'Sch D2 Urban'!G850&lt;1),"Fail","Pass")</f>
        <v>Pass</v>
      </c>
    </row>
    <row r="849" spans="1:3" x14ac:dyDescent="0.25">
      <c r="A849">
        <v>848</v>
      </c>
      <c r="B849" t="str">
        <f>IF(AND('Sch D2 Urban'!G851&gt;0,'Sch D2 Urban'!F851&lt;1),"Fail","Pass")</f>
        <v>Pass</v>
      </c>
      <c r="C849" t="str">
        <f>IF(AND('Sch D2 Urban'!F851&gt;0,'Sch D2 Urban'!G851&lt;1),"Fail","Pass")</f>
        <v>Pass</v>
      </c>
    </row>
    <row r="850" spans="1:3" x14ac:dyDescent="0.25">
      <c r="A850">
        <v>849</v>
      </c>
      <c r="B850" t="str">
        <f>IF(AND('Sch D2 Urban'!G852&gt;0,'Sch D2 Urban'!F852&lt;1),"Fail","Pass")</f>
        <v>Pass</v>
      </c>
      <c r="C850" t="str">
        <f>IF(AND('Sch D2 Urban'!F852&gt;0,'Sch D2 Urban'!G852&lt;1),"Fail","Pass")</f>
        <v>Pass</v>
      </c>
    </row>
    <row r="851" spans="1:3" x14ac:dyDescent="0.25">
      <c r="A851">
        <v>850</v>
      </c>
      <c r="B851" t="str">
        <f>IF(AND('Sch D2 Urban'!G853&gt;0,'Sch D2 Urban'!F853&lt;1),"Fail","Pass")</f>
        <v>Pass</v>
      </c>
      <c r="C851" t="str">
        <f>IF(AND('Sch D2 Urban'!F853&gt;0,'Sch D2 Urban'!G853&lt;1),"Fail","Pass")</f>
        <v>Pass</v>
      </c>
    </row>
    <row r="852" spans="1:3" x14ac:dyDescent="0.25">
      <c r="A852">
        <v>851</v>
      </c>
      <c r="B852" t="str">
        <f>IF(AND('Sch D2 Urban'!G854&gt;0,'Sch D2 Urban'!F854&lt;1),"Fail","Pass")</f>
        <v>Pass</v>
      </c>
      <c r="C852" t="str">
        <f>IF(AND('Sch D2 Urban'!F854&gt;0,'Sch D2 Urban'!G854&lt;1),"Fail","Pass")</f>
        <v>Pass</v>
      </c>
    </row>
    <row r="853" spans="1:3" x14ac:dyDescent="0.25">
      <c r="A853">
        <v>852</v>
      </c>
      <c r="B853" t="str">
        <f>IF(AND('Sch D2 Urban'!G855&gt;0,'Sch D2 Urban'!F855&lt;1),"Fail","Pass")</f>
        <v>Pass</v>
      </c>
      <c r="C853" t="str">
        <f>IF(AND('Sch D2 Urban'!F855&gt;0,'Sch D2 Urban'!G855&lt;1),"Fail","Pass")</f>
        <v>Pass</v>
      </c>
    </row>
    <row r="854" spans="1:3" x14ac:dyDescent="0.25">
      <c r="A854">
        <v>853</v>
      </c>
      <c r="B854" t="str">
        <f>IF(AND('Sch D2 Urban'!G856&gt;0,'Sch D2 Urban'!F856&lt;1),"Fail","Pass")</f>
        <v>Pass</v>
      </c>
      <c r="C854" t="str">
        <f>IF(AND('Sch D2 Urban'!F856&gt;0,'Sch D2 Urban'!G856&lt;1),"Fail","Pass")</f>
        <v>Pass</v>
      </c>
    </row>
    <row r="855" spans="1:3" x14ac:dyDescent="0.25">
      <c r="A855">
        <v>854</v>
      </c>
      <c r="B855" t="str">
        <f>IF(AND('Sch D2 Urban'!G857&gt;0,'Sch D2 Urban'!F857&lt;1),"Fail","Pass")</f>
        <v>Pass</v>
      </c>
      <c r="C855" t="str">
        <f>IF(AND('Sch D2 Urban'!F857&gt;0,'Sch D2 Urban'!G857&lt;1),"Fail","Pass")</f>
        <v>Pass</v>
      </c>
    </row>
    <row r="856" spans="1:3" x14ac:dyDescent="0.25">
      <c r="A856">
        <v>855</v>
      </c>
      <c r="B856" t="str">
        <f>IF(AND('Sch D2 Urban'!G858&gt;0,'Sch D2 Urban'!F858&lt;1),"Fail","Pass")</f>
        <v>Pass</v>
      </c>
      <c r="C856" t="str">
        <f>IF(AND('Sch D2 Urban'!F858&gt;0,'Sch D2 Urban'!G858&lt;1),"Fail","Pass")</f>
        <v>Pass</v>
      </c>
    </row>
    <row r="857" spans="1:3" x14ac:dyDescent="0.25">
      <c r="A857">
        <v>856</v>
      </c>
      <c r="B857" t="str">
        <f>IF(AND('Sch D2 Urban'!G859&gt;0,'Sch D2 Urban'!F859&lt;1),"Fail","Pass")</f>
        <v>Pass</v>
      </c>
      <c r="C857" t="str">
        <f>IF(AND('Sch D2 Urban'!F859&gt;0,'Sch D2 Urban'!G859&lt;1),"Fail","Pass")</f>
        <v>Pass</v>
      </c>
    </row>
    <row r="858" spans="1:3" x14ac:dyDescent="0.25">
      <c r="A858">
        <v>857</v>
      </c>
      <c r="B858" t="str">
        <f>IF(AND('Sch D2 Urban'!G860&gt;0,'Sch D2 Urban'!F860&lt;1),"Fail","Pass")</f>
        <v>Pass</v>
      </c>
      <c r="C858" t="str">
        <f>IF(AND('Sch D2 Urban'!F860&gt;0,'Sch D2 Urban'!G860&lt;1),"Fail","Pass")</f>
        <v>Pass</v>
      </c>
    </row>
    <row r="859" spans="1:3" x14ac:dyDescent="0.25">
      <c r="A859">
        <v>858</v>
      </c>
      <c r="B859" t="str">
        <f>IF(AND('Sch D2 Urban'!G861&gt;0,'Sch D2 Urban'!F861&lt;1),"Fail","Pass")</f>
        <v>Pass</v>
      </c>
      <c r="C859" t="str">
        <f>IF(AND('Sch D2 Urban'!F861&gt;0,'Sch D2 Urban'!G861&lt;1),"Fail","Pass")</f>
        <v>Pass</v>
      </c>
    </row>
    <row r="860" spans="1:3" x14ac:dyDescent="0.25">
      <c r="A860">
        <v>859</v>
      </c>
      <c r="B860" t="str">
        <f>IF(AND('Sch D2 Urban'!G862&gt;0,'Sch D2 Urban'!F862&lt;1),"Fail","Pass")</f>
        <v>Pass</v>
      </c>
      <c r="C860" t="str">
        <f>IF(AND('Sch D2 Urban'!F862&gt;0,'Sch D2 Urban'!G862&lt;1),"Fail","Pass")</f>
        <v>Pass</v>
      </c>
    </row>
    <row r="861" spans="1:3" x14ac:dyDescent="0.25">
      <c r="A861">
        <v>860</v>
      </c>
      <c r="B861" t="str">
        <f>IF(AND('Sch D2 Urban'!G863&gt;0,'Sch D2 Urban'!F863&lt;1),"Fail","Pass")</f>
        <v>Pass</v>
      </c>
      <c r="C861" t="str">
        <f>IF(AND('Sch D2 Urban'!F863&gt;0,'Sch D2 Urban'!G863&lt;1),"Fail","Pass")</f>
        <v>Pass</v>
      </c>
    </row>
    <row r="862" spans="1:3" x14ac:dyDescent="0.25">
      <c r="A862">
        <v>861</v>
      </c>
      <c r="B862" t="str">
        <f>IF(AND('Sch D2 Urban'!G864&gt;0,'Sch D2 Urban'!F864&lt;1),"Fail","Pass")</f>
        <v>Pass</v>
      </c>
      <c r="C862" t="str">
        <f>IF(AND('Sch D2 Urban'!F864&gt;0,'Sch D2 Urban'!G864&lt;1),"Fail","Pass")</f>
        <v>Pass</v>
      </c>
    </row>
    <row r="863" spans="1:3" x14ac:dyDescent="0.25">
      <c r="A863">
        <v>862</v>
      </c>
      <c r="B863" t="str">
        <f>IF(AND('Sch D2 Urban'!G865&gt;0,'Sch D2 Urban'!F865&lt;1),"Fail","Pass")</f>
        <v>Pass</v>
      </c>
      <c r="C863" t="str">
        <f>IF(AND('Sch D2 Urban'!F865&gt;0,'Sch D2 Urban'!G865&lt;1),"Fail","Pass")</f>
        <v>Pass</v>
      </c>
    </row>
    <row r="864" spans="1:3" x14ac:dyDescent="0.25">
      <c r="A864">
        <v>863</v>
      </c>
      <c r="B864" t="str">
        <f>IF(AND('Sch D2 Urban'!G866&gt;0,'Sch D2 Urban'!F866&lt;1),"Fail","Pass")</f>
        <v>Pass</v>
      </c>
      <c r="C864" t="str">
        <f>IF(AND('Sch D2 Urban'!F866&gt;0,'Sch D2 Urban'!G866&lt;1),"Fail","Pass")</f>
        <v>Pass</v>
      </c>
    </row>
    <row r="865" spans="1:3" x14ac:dyDescent="0.25">
      <c r="A865">
        <v>864</v>
      </c>
      <c r="B865" t="str">
        <f>IF(AND('Sch D2 Urban'!G867&gt;0,'Sch D2 Urban'!F867&lt;1),"Fail","Pass")</f>
        <v>Pass</v>
      </c>
      <c r="C865" t="str">
        <f>IF(AND('Sch D2 Urban'!F867&gt;0,'Sch D2 Urban'!G867&lt;1),"Fail","Pass")</f>
        <v>Pass</v>
      </c>
    </row>
    <row r="866" spans="1:3" x14ac:dyDescent="0.25">
      <c r="A866">
        <v>865</v>
      </c>
      <c r="B866" t="str">
        <f>IF(AND('Sch D2 Urban'!G868&gt;0,'Sch D2 Urban'!F868&lt;1),"Fail","Pass")</f>
        <v>Pass</v>
      </c>
      <c r="C866" t="str">
        <f>IF(AND('Sch D2 Urban'!F868&gt;0,'Sch D2 Urban'!G868&lt;1),"Fail","Pass")</f>
        <v>Pass</v>
      </c>
    </row>
    <row r="867" spans="1:3" x14ac:dyDescent="0.25">
      <c r="A867">
        <v>866</v>
      </c>
      <c r="B867" t="str">
        <f>IF(AND('Sch D2 Urban'!G869&gt;0,'Sch D2 Urban'!F869&lt;1),"Fail","Pass")</f>
        <v>Pass</v>
      </c>
      <c r="C867" t="str">
        <f>IF(AND('Sch D2 Urban'!F869&gt;0,'Sch D2 Urban'!G869&lt;1),"Fail","Pass")</f>
        <v>Pass</v>
      </c>
    </row>
    <row r="868" spans="1:3" x14ac:dyDescent="0.25">
      <c r="A868">
        <v>867</v>
      </c>
      <c r="B868" t="str">
        <f>IF(AND('Sch D2 Urban'!G870&gt;0,'Sch D2 Urban'!F870&lt;1),"Fail","Pass")</f>
        <v>Pass</v>
      </c>
      <c r="C868" t="str">
        <f>IF(AND('Sch D2 Urban'!F870&gt;0,'Sch D2 Urban'!G870&lt;1),"Fail","Pass")</f>
        <v>Pass</v>
      </c>
    </row>
    <row r="869" spans="1:3" x14ac:dyDescent="0.25">
      <c r="A869">
        <v>868</v>
      </c>
      <c r="B869" t="str">
        <f>IF(AND('Sch D2 Urban'!G871&gt;0,'Sch D2 Urban'!F871&lt;1),"Fail","Pass")</f>
        <v>Pass</v>
      </c>
      <c r="C869" t="str">
        <f>IF(AND('Sch D2 Urban'!F871&gt;0,'Sch D2 Urban'!G871&lt;1),"Fail","Pass")</f>
        <v>Pass</v>
      </c>
    </row>
    <row r="870" spans="1:3" x14ac:dyDescent="0.25">
      <c r="A870">
        <v>869</v>
      </c>
      <c r="B870" t="str">
        <f>IF(AND('Sch D2 Urban'!G872&gt;0,'Sch D2 Urban'!F872&lt;1),"Fail","Pass")</f>
        <v>Pass</v>
      </c>
      <c r="C870" t="str">
        <f>IF(AND('Sch D2 Urban'!F872&gt;0,'Sch D2 Urban'!G872&lt;1),"Fail","Pass")</f>
        <v>Pass</v>
      </c>
    </row>
    <row r="871" spans="1:3" x14ac:dyDescent="0.25">
      <c r="A871">
        <v>870</v>
      </c>
      <c r="B871" t="str">
        <f>IF(AND('Sch D2 Urban'!G873&gt;0,'Sch D2 Urban'!F873&lt;1),"Fail","Pass")</f>
        <v>Pass</v>
      </c>
      <c r="C871" t="str">
        <f>IF(AND('Sch D2 Urban'!F873&gt;0,'Sch D2 Urban'!G873&lt;1),"Fail","Pass")</f>
        <v>Pass</v>
      </c>
    </row>
    <row r="872" spans="1:3" x14ac:dyDescent="0.25">
      <c r="A872">
        <v>871</v>
      </c>
      <c r="B872" t="str">
        <f>IF(AND('Sch D2 Urban'!G874&gt;0,'Sch D2 Urban'!F874&lt;1),"Fail","Pass")</f>
        <v>Pass</v>
      </c>
      <c r="C872" t="str">
        <f>IF(AND('Sch D2 Urban'!F874&gt;0,'Sch D2 Urban'!G874&lt;1),"Fail","Pass")</f>
        <v>Pass</v>
      </c>
    </row>
    <row r="873" spans="1:3" x14ac:dyDescent="0.25">
      <c r="A873">
        <v>872</v>
      </c>
      <c r="B873" t="str">
        <f>IF(AND('Sch D2 Urban'!G875&gt;0,'Sch D2 Urban'!F875&lt;1),"Fail","Pass")</f>
        <v>Pass</v>
      </c>
      <c r="C873" t="str">
        <f>IF(AND('Sch D2 Urban'!F875&gt;0,'Sch D2 Urban'!G875&lt;1),"Fail","Pass")</f>
        <v>Pass</v>
      </c>
    </row>
    <row r="874" spans="1:3" x14ac:dyDescent="0.25">
      <c r="A874">
        <v>873</v>
      </c>
      <c r="B874" t="str">
        <f>IF(AND('Sch D2 Urban'!G876&gt;0,'Sch D2 Urban'!F876&lt;1),"Fail","Pass")</f>
        <v>Pass</v>
      </c>
      <c r="C874" t="str">
        <f>IF(AND('Sch D2 Urban'!F876&gt;0,'Sch D2 Urban'!G876&lt;1),"Fail","Pass")</f>
        <v>Pass</v>
      </c>
    </row>
    <row r="875" spans="1:3" x14ac:dyDescent="0.25">
      <c r="A875">
        <v>874</v>
      </c>
      <c r="B875" t="str">
        <f>IF(AND('Sch D2 Urban'!G877&gt;0,'Sch D2 Urban'!F877&lt;1),"Fail","Pass")</f>
        <v>Pass</v>
      </c>
      <c r="C875" t="str">
        <f>IF(AND('Sch D2 Urban'!F877&gt;0,'Sch D2 Urban'!G877&lt;1),"Fail","Pass")</f>
        <v>Pass</v>
      </c>
    </row>
    <row r="876" spans="1:3" x14ac:dyDescent="0.25">
      <c r="A876">
        <v>875</v>
      </c>
      <c r="B876" t="str">
        <f>IF(AND('Sch D2 Urban'!G878&gt;0,'Sch D2 Urban'!F878&lt;1),"Fail","Pass")</f>
        <v>Pass</v>
      </c>
      <c r="C876" t="str">
        <f>IF(AND('Sch D2 Urban'!F878&gt;0,'Sch D2 Urban'!G878&lt;1),"Fail","Pass")</f>
        <v>Pass</v>
      </c>
    </row>
    <row r="877" spans="1:3" x14ac:dyDescent="0.25">
      <c r="A877">
        <v>876</v>
      </c>
      <c r="B877" t="str">
        <f>IF(AND('Sch D2 Urban'!G879&gt;0,'Sch D2 Urban'!F879&lt;1),"Fail","Pass")</f>
        <v>Pass</v>
      </c>
      <c r="C877" t="str">
        <f>IF(AND('Sch D2 Urban'!F879&gt;0,'Sch D2 Urban'!G879&lt;1),"Fail","Pass")</f>
        <v>Pass</v>
      </c>
    </row>
    <row r="878" spans="1:3" x14ac:dyDescent="0.25">
      <c r="A878">
        <v>877</v>
      </c>
      <c r="B878" t="str">
        <f>IF(AND('Sch D2 Urban'!G880&gt;0,'Sch D2 Urban'!F880&lt;1),"Fail","Pass")</f>
        <v>Pass</v>
      </c>
      <c r="C878" t="str">
        <f>IF(AND('Sch D2 Urban'!F880&gt;0,'Sch D2 Urban'!G880&lt;1),"Fail","Pass")</f>
        <v>Pass</v>
      </c>
    </row>
    <row r="879" spans="1:3" x14ac:dyDescent="0.25">
      <c r="A879">
        <v>878</v>
      </c>
      <c r="B879" t="str">
        <f>IF(AND('Sch D2 Urban'!G881&gt;0,'Sch D2 Urban'!F881&lt;1),"Fail","Pass")</f>
        <v>Pass</v>
      </c>
      <c r="C879" t="str">
        <f>IF(AND('Sch D2 Urban'!F881&gt;0,'Sch D2 Urban'!G881&lt;1),"Fail","Pass")</f>
        <v>Pass</v>
      </c>
    </row>
    <row r="880" spans="1:3" x14ac:dyDescent="0.25">
      <c r="A880">
        <v>879</v>
      </c>
      <c r="B880" t="str">
        <f>IF(AND('Sch D2 Urban'!G882&gt;0,'Sch D2 Urban'!F882&lt;1),"Fail","Pass")</f>
        <v>Pass</v>
      </c>
      <c r="C880" t="str">
        <f>IF(AND('Sch D2 Urban'!F882&gt;0,'Sch D2 Urban'!G882&lt;1),"Fail","Pass")</f>
        <v>Pass</v>
      </c>
    </row>
    <row r="881" spans="1:3" x14ac:dyDescent="0.25">
      <c r="A881">
        <v>880</v>
      </c>
      <c r="B881" t="str">
        <f>IF(AND('Sch D2 Urban'!G883&gt;0,'Sch D2 Urban'!F883&lt;1),"Fail","Pass")</f>
        <v>Pass</v>
      </c>
      <c r="C881" t="str">
        <f>IF(AND('Sch D2 Urban'!F883&gt;0,'Sch D2 Urban'!G883&lt;1),"Fail","Pass")</f>
        <v>Pass</v>
      </c>
    </row>
    <row r="882" spans="1:3" x14ac:dyDescent="0.25">
      <c r="A882">
        <v>881</v>
      </c>
      <c r="B882" t="str">
        <f>IF(AND('Sch D2 Urban'!G884&gt;0,'Sch D2 Urban'!F884&lt;1),"Fail","Pass")</f>
        <v>Pass</v>
      </c>
      <c r="C882" t="str">
        <f>IF(AND('Sch D2 Urban'!F884&gt;0,'Sch D2 Urban'!G884&lt;1),"Fail","Pass")</f>
        <v>Pass</v>
      </c>
    </row>
    <row r="883" spans="1:3" x14ac:dyDescent="0.25">
      <c r="A883">
        <v>882</v>
      </c>
      <c r="B883" t="str">
        <f>IF(AND('Sch D2 Urban'!G885&gt;0,'Sch D2 Urban'!F885&lt;1),"Fail","Pass")</f>
        <v>Pass</v>
      </c>
      <c r="C883" t="str">
        <f>IF(AND('Sch D2 Urban'!F885&gt;0,'Sch D2 Urban'!G885&lt;1),"Fail","Pass")</f>
        <v>Pass</v>
      </c>
    </row>
    <row r="884" spans="1:3" x14ac:dyDescent="0.25">
      <c r="A884">
        <v>883</v>
      </c>
      <c r="B884" t="str">
        <f>IF(AND('Sch D2 Urban'!G886&gt;0,'Sch D2 Urban'!F886&lt;1),"Fail","Pass")</f>
        <v>Pass</v>
      </c>
      <c r="C884" t="str">
        <f>IF(AND('Sch D2 Urban'!F886&gt;0,'Sch D2 Urban'!G886&lt;1),"Fail","Pass")</f>
        <v>Pass</v>
      </c>
    </row>
    <row r="885" spans="1:3" x14ac:dyDescent="0.25">
      <c r="A885">
        <v>884</v>
      </c>
      <c r="B885" t="str">
        <f>IF(AND('Sch D2 Urban'!G887&gt;0,'Sch D2 Urban'!F887&lt;1),"Fail","Pass")</f>
        <v>Pass</v>
      </c>
      <c r="C885" t="str">
        <f>IF(AND('Sch D2 Urban'!F887&gt;0,'Sch D2 Urban'!G887&lt;1),"Fail","Pass")</f>
        <v>Pass</v>
      </c>
    </row>
    <row r="886" spans="1:3" x14ac:dyDescent="0.25">
      <c r="A886">
        <v>885</v>
      </c>
      <c r="B886" t="str">
        <f>IF(AND('Sch D2 Urban'!G888&gt;0,'Sch D2 Urban'!F888&lt;1),"Fail","Pass")</f>
        <v>Pass</v>
      </c>
      <c r="C886" t="str">
        <f>IF(AND('Sch D2 Urban'!F888&gt;0,'Sch D2 Urban'!G888&lt;1),"Fail","Pass")</f>
        <v>Pass</v>
      </c>
    </row>
    <row r="887" spans="1:3" x14ac:dyDescent="0.25">
      <c r="A887">
        <v>886</v>
      </c>
      <c r="B887" t="str">
        <f>IF(AND('Sch D2 Urban'!G889&gt;0,'Sch D2 Urban'!F889&lt;1),"Fail","Pass")</f>
        <v>Pass</v>
      </c>
      <c r="C887" t="str">
        <f>IF(AND('Sch D2 Urban'!F889&gt;0,'Sch D2 Urban'!G889&lt;1),"Fail","Pass")</f>
        <v>Pass</v>
      </c>
    </row>
    <row r="888" spans="1:3" x14ac:dyDescent="0.25">
      <c r="A888">
        <v>887</v>
      </c>
      <c r="B888" t="str">
        <f>IF(AND('Sch D2 Urban'!G890&gt;0,'Sch D2 Urban'!F890&lt;1),"Fail","Pass")</f>
        <v>Pass</v>
      </c>
      <c r="C888" t="str">
        <f>IF(AND('Sch D2 Urban'!F890&gt;0,'Sch D2 Urban'!G890&lt;1),"Fail","Pass")</f>
        <v>Pass</v>
      </c>
    </row>
    <row r="889" spans="1:3" x14ac:dyDescent="0.25">
      <c r="A889">
        <v>888</v>
      </c>
      <c r="B889" t="str">
        <f>IF(AND('Sch D2 Urban'!G891&gt;0,'Sch D2 Urban'!F891&lt;1),"Fail","Pass")</f>
        <v>Pass</v>
      </c>
      <c r="C889" t="str">
        <f>IF(AND('Sch D2 Urban'!F891&gt;0,'Sch D2 Urban'!G891&lt;1),"Fail","Pass")</f>
        <v>Pass</v>
      </c>
    </row>
    <row r="890" spans="1:3" x14ac:dyDescent="0.25">
      <c r="A890">
        <v>889</v>
      </c>
      <c r="B890" t="str">
        <f>IF(AND('Sch D2 Urban'!G892&gt;0,'Sch D2 Urban'!F892&lt;1),"Fail","Pass")</f>
        <v>Pass</v>
      </c>
      <c r="C890" t="str">
        <f>IF(AND('Sch D2 Urban'!F892&gt;0,'Sch D2 Urban'!G892&lt;1),"Fail","Pass")</f>
        <v>Pass</v>
      </c>
    </row>
    <row r="891" spans="1:3" x14ac:dyDescent="0.25">
      <c r="A891">
        <v>890</v>
      </c>
      <c r="B891" t="str">
        <f>IF(AND('Sch D2 Urban'!G893&gt;0,'Sch D2 Urban'!F893&lt;1),"Fail","Pass")</f>
        <v>Pass</v>
      </c>
      <c r="C891" t="str">
        <f>IF(AND('Sch D2 Urban'!F893&gt;0,'Sch D2 Urban'!G893&lt;1),"Fail","Pass")</f>
        <v>Pass</v>
      </c>
    </row>
    <row r="892" spans="1:3" x14ac:dyDescent="0.25">
      <c r="A892">
        <v>891</v>
      </c>
      <c r="B892" t="str">
        <f>IF(AND('Sch D2 Urban'!G894&gt;0,'Sch D2 Urban'!F894&lt;1),"Fail","Pass")</f>
        <v>Pass</v>
      </c>
      <c r="C892" t="str">
        <f>IF(AND('Sch D2 Urban'!F894&gt;0,'Sch D2 Urban'!G894&lt;1),"Fail","Pass")</f>
        <v>Pass</v>
      </c>
    </row>
    <row r="893" spans="1:3" x14ac:dyDescent="0.25">
      <c r="A893">
        <v>892</v>
      </c>
      <c r="B893" t="str">
        <f>IF(AND('Sch D2 Urban'!G895&gt;0,'Sch D2 Urban'!F895&lt;1),"Fail","Pass")</f>
        <v>Pass</v>
      </c>
      <c r="C893" t="str">
        <f>IF(AND('Sch D2 Urban'!F895&gt;0,'Sch D2 Urban'!G895&lt;1),"Fail","Pass")</f>
        <v>Pass</v>
      </c>
    </row>
    <row r="894" spans="1:3" x14ac:dyDescent="0.25">
      <c r="A894">
        <v>893</v>
      </c>
      <c r="B894" t="str">
        <f>IF(AND('Sch D2 Urban'!G896&gt;0,'Sch D2 Urban'!F896&lt;1),"Fail","Pass")</f>
        <v>Pass</v>
      </c>
      <c r="C894" t="str">
        <f>IF(AND('Sch D2 Urban'!F896&gt;0,'Sch D2 Urban'!G896&lt;1),"Fail","Pass")</f>
        <v>Pass</v>
      </c>
    </row>
    <row r="895" spans="1:3" x14ac:dyDescent="0.25">
      <c r="A895">
        <v>894</v>
      </c>
      <c r="B895" t="str">
        <f>IF(AND('Sch D2 Urban'!G897&gt;0,'Sch D2 Urban'!F897&lt;1),"Fail","Pass")</f>
        <v>Pass</v>
      </c>
      <c r="C895" t="str">
        <f>IF(AND('Sch D2 Urban'!F897&gt;0,'Sch D2 Urban'!G897&lt;1),"Fail","Pass")</f>
        <v>Pass</v>
      </c>
    </row>
    <row r="896" spans="1:3" x14ac:dyDescent="0.25">
      <c r="A896">
        <v>895</v>
      </c>
      <c r="B896" t="str">
        <f>IF(AND('Sch D2 Urban'!G898&gt;0,'Sch D2 Urban'!F898&lt;1),"Fail","Pass")</f>
        <v>Pass</v>
      </c>
      <c r="C896" t="str">
        <f>IF(AND('Sch D2 Urban'!F898&gt;0,'Sch D2 Urban'!G898&lt;1),"Fail","Pass")</f>
        <v>Pass</v>
      </c>
    </row>
    <row r="897" spans="1:3" x14ac:dyDescent="0.25">
      <c r="A897">
        <v>896</v>
      </c>
      <c r="B897" t="str">
        <f>IF(AND('Sch D2 Urban'!G899&gt;0,'Sch D2 Urban'!F899&lt;1),"Fail","Pass")</f>
        <v>Pass</v>
      </c>
      <c r="C897" t="str">
        <f>IF(AND('Sch D2 Urban'!F899&gt;0,'Sch D2 Urban'!G899&lt;1),"Fail","Pass")</f>
        <v>Pass</v>
      </c>
    </row>
    <row r="898" spans="1:3" x14ac:dyDescent="0.25">
      <c r="A898">
        <v>897</v>
      </c>
      <c r="B898" t="str">
        <f>IF(AND('Sch D2 Urban'!G900&gt;0,'Sch D2 Urban'!F900&lt;1),"Fail","Pass")</f>
        <v>Pass</v>
      </c>
      <c r="C898" t="str">
        <f>IF(AND('Sch D2 Urban'!F900&gt;0,'Sch D2 Urban'!G900&lt;1),"Fail","Pass")</f>
        <v>Pass</v>
      </c>
    </row>
    <row r="899" spans="1:3" x14ac:dyDescent="0.25">
      <c r="A899">
        <v>898</v>
      </c>
      <c r="B899" t="str">
        <f>IF(AND('Sch D2 Urban'!G901&gt;0,'Sch D2 Urban'!F901&lt;1),"Fail","Pass")</f>
        <v>Pass</v>
      </c>
      <c r="C899" t="str">
        <f>IF(AND('Sch D2 Urban'!F901&gt;0,'Sch D2 Urban'!G901&lt;1),"Fail","Pass")</f>
        <v>Pass</v>
      </c>
    </row>
    <row r="900" spans="1:3" x14ac:dyDescent="0.25">
      <c r="A900">
        <v>899</v>
      </c>
      <c r="B900" t="str">
        <f>IF(AND('Sch D2 Urban'!G902&gt;0,'Sch D2 Urban'!F902&lt;1),"Fail","Pass")</f>
        <v>Pass</v>
      </c>
      <c r="C900" t="str">
        <f>IF(AND('Sch D2 Urban'!F902&gt;0,'Sch D2 Urban'!G902&lt;1),"Fail","Pass")</f>
        <v>Pass</v>
      </c>
    </row>
    <row r="901" spans="1:3" x14ac:dyDescent="0.25">
      <c r="A901">
        <v>900</v>
      </c>
      <c r="B901" t="str">
        <f>IF(AND('Sch D2 Urban'!G903&gt;0,'Sch D2 Urban'!F903&lt;1),"Fail","Pass")</f>
        <v>Pass</v>
      </c>
      <c r="C901" t="str">
        <f>IF(AND('Sch D2 Urban'!F903&gt;0,'Sch D2 Urban'!G903&lt;1),"Fail","Pass")</f>
        <v>Pass</v>
      </c>
    </row>
    <row r="902" spans="1:3" x14ac:dyDescent="0.25">
      <c r="A902">
        <v>901</v>
      </c>
      <c r="B902" t="str">
        <f>IF(AND('Sch D2 Urban'!G904&gt;0,'Sch D2 Urban'!F904&lt;1),"Fail","Pass")</f>
        <v>Pass</v>
      </c>
      <c r="C902" t="str">
        <f>IF(AND('Sch D2 Urban'!F904&gt;0,'Sch D2 Urban'!G904&lt;1),"Fail","Pass")</f>
        <v>Pass</v>
      </c>
    </row>
    <row r="903" spans="1:3" x14ac:dyDescent="0.25">
      <c r="A903">
        <v>902</v>
      </c>
      <c r="B903" t="str">
        <f>IF(AND('Sch D2 Urban'!G905&gt;0,'Sch D2 Urban'!F905&lt;1),"Fail","Pass")</f>
        <v>Pass</v>
      </c>
      <c r="C903" t="str">
        <f>IF(AND('Sch D2 Urban'!F905&gt;0,'Sch D2 Urban'!G905&lt;1),"Fail","Pass")</f>
        <v>Pass</v>
      </c>
    </row>
    <row r="904" spans="1:3" x14ac:dyDescent="0.25">
      <c r="A904">
        <v>903</v>
      </c>
      <c r="B904" t="str">
        <f>IF(AND('Sch D2 Urban'!G906&gt;0,'Sch D2 Urban'!F906&lt;1),"Fail","Pass")</f>
        <v>Pass</v>
      </c>
      <c r="C904" t="str">
        <f>IF(AND('Sch D2 Urban'!F906&gt;0,'Sch D2 Urban'!G906&lt;1),"Fail","Pass")</f>
        <v>Pass</v>
      </c>
    </row>
    <row r="905" spans="1:3" x14ac:dyDescent="0.25">
      <c r="A905">
        <v>904</v>
      </c>
      <c r="B905" t="str">
        <f>IF(AND('Sch D2 Urban'!G907&gt;0,'Sch D2 Urban'!F907&lt;1),"Fail","Pass")</f>
        <v>Pass</v>
      </c>
      <c r="C905" t="str">
        <f>IF(AND('Sch D2 Urban'!F907&gt;0,'Sch D2 Urban'!G907&lt;1),"Fail","Pass")</f>
        <v>Pass</v>
      </c>
    </row>
    <row r="906" spans="1:3" x14ac:dyDescent="0.25">
      <c r="A906">
        <v>905</v>
      </c>
      <c r="B906" t="str">
        <f>IF(AND('Sch D2 Urban'!G908&gt;0,'Sch D2 Urban'!F908&lt;1),"Fail","Pass")</f>
        <v>Pass</v>
      </c>
      <c r="C906" t="str">
        <f>IF(AND('Sch D2 Urban'!F908&gt;0,'Sch D2 Urban'!G908&lt;1),"Fail","Pass")</f>
        <v>Pass</v>
      </c>
    </row>
    <row r="907" spans="1:3" x14ac:dyDescent="0.25">
      <c r="A907">
        <v>906</v>
      </c>
      <c r="B907" t="str">
        <f>IF(AND('Sch D2 Urban'!G909&gt;0,'Sch D2 Urban'!F909&lt;1),"Fail","Pass")</f>
        <v>Pass</v>
      </c>
      <c r="C907" t="str">
        <f>IF(AND('Sch D2 Urban'!F909&gt;0,'Sch D2 Urban'!G909&lt;1),"Fail","Pass")</f>
        <v>Pass</v>
      </c>
    </row>
    <row r="908" spans="1:3" x14ac:dyDescent="0.25">
      <c r="A908">
        <v>907</v>
      </c>
      <c r="B908" t="str">
        <f>IF(AND('Sch D2 Urban'!G910&gt;0,'Sch D2 Urban'!F910&lt;1),"Fail","Pass")</f>
        <v>Pass</v>
      </c>
      <c r="C908" t="str">
        <f>IF(AND('Sch D2 Urban'!F910&gt;0,'Sch D2 Urban'!G910&lt;1),"Fail","Pass")</f>
        <v>Pass</v>
      </c>
    </row>
    <row r="909" spans="1:3" x14ac:dyDescent="0.25">
      <c r="A909">
        <v>908</v>
      </c>
      <c r="B909" t="str">
        <f>IF(AND('Sch D2 Urban'!G911&gt;0,'Sch D2 Urban'!F911&lt;1),"Fail","Pass")</f>
        <v>Pass</v>
      </c>
      <c r="C909" t="str">
        <f>IF(AND('Sch D2 Urban'!F911&gt;0,'Sch D2 Urban'!G911&lt;1),"Fail","Pass")</f>
        <v>Pass</v>
      </c>
    </row>
    <row r="910" spans="1:3" x14ac:dyDescent="0.25">
      <c r="A910">
        <v>909</v>
      </c>
      <c r="B910" t="str">
        <f>IF(AND('Sch D2 Urban'!G912&gt;0,'Sch D2 Urban'!F912&lt;1),"Fail","Pass")</f>
        <v>Pass</v>
      </c>
      <c r="C910" t="str">
        <f>IF(AND('Sch D2 Urban'!F912&gt;0,'Sch D2 Urban'!G912&lt;1),"Fail","Pass")</f>
        <v>Pass</v>
      </c>
    </row>
    <row r="911" spans="1:3" x14ac:dyDescent="0.25">
      <c r="A911">
        <v>910</v>
      </c>
      <c r="B911" t="str">
        <f>IF(AND('Sch D2 Urban'!G913&gt;0,'Sch D2 Urban'!F913&lt;1),"Fail","Pass")</f>
        <v>Pass</v>
      </c>
      <c r="C911" t="str">
        <f>IF(AND('Sch D2 Urban'!F913&gt;0,'Sch D2 Urban'!G913&lt;1),"Fail","Pass")</f>
        <v>Pass</v>
      </c>
    </row>
    <row r="912" spans="1:3" x14ac:dyDescent="0.25">
      <c r="A912">
        <v>911</v>
      </c>
      <c r="B912" t="str">
        <f>IF(AND('Sch D2 Urban'!G914&gt;0,'Sch D2 Urban'!F914&lt;1),"Fail","Pass")</f>
        <v>Pass</v>
      </c>
      <c r="C912" t="str">
        <f>IF(AND('Sch D2 Urban'!F914&gt;0,'Sch D2 Urban'!G914&lt;1),"Fail","Pass")</f>
        <v>Pass</v>
      </c>
    </row>
    <row r="913" spans="1:3" x14ac:dyDescent="0.25">
      <c r="A913">
        <v>912</v>
      </c>
      <c r="B913" t="str">
        <f>IF(AND('Sch D2 Urban'!G915&gt;0,'Sch D2 Urban'!F915&lt;1),"Fail","Pass")</f>
        <v>Pass</v>
      </c>
      <c r="C913" t="str">
        <f>IF(AND('Sch D2 Urban'!F915&gt;0,'Sch D2 Urban'!G915&lt;1),"Fail","Pass")</f>
        <v>Pass</v>
      </c>
    </row>
    <row r="914" spans="1:3" x14ac:dyDescent="0.25">
      <c r="A914">
        <v>913</v>
      </c>
      <c r="B914" t="str">
        <f>IF(AND('Sch D2 Urban'!G916&gt;0,'Sch D2 Urban'!F916&lt;1),"Fail","Pass")</f>
        <v>Pass</v>
      </c>
      <c r="C914" t="str">
        <f>IF(AND('Sch D2 Urban'!F916&gt;0,'Sch D2 Urban'!G916&lt;1),"Fail","Pass")</f>
        <v>Pass</v>
      </c>
    </row>
    <row r="915" spans="1:3" x14ac:dyDescent="0.25">
      <c r="A915">
        <v>914</v>
      </c>
      <c r="B915" t="str">
        <f>IF(AND('Sch D2 Urban'!G917&gt;0,'Sch D2 Urban'!F917&lt;1),"Fail","Pass")</f>
        <v>Pass</v>
      </c>
      <c r="C915" t="str">
        <f>IF(AND('Sch D2 Urban'!F917&gt;0,'Sch D2 Urban'!G917&lt;1),"Fail","Pass")</f>
        <v>Pass</v>
      </c>
    </row>
    <row r="916" spans="1:3" x14ac:dyDescent="0.25">
      <c r="A916">
        <v>915</v>
      </c>
      <c r="B916" t="str">
        <f>IF(AND('Sch D2 Urban'!G918&gt;0,'Sch D2 Urban'!F918&lt;1),"Fail","Pass")</f>
        <v>Pass</v>
      </c>
      <c r="C916" t="str">
        <f>IF(AND('Sch D2 Urban'!F918&gt;0,'Sch D2 Urban'!G918&lt;1),"Fail","Pass")</f>
        <v>Pass</v>
      </c>
    </row>
    <row r="917" spans="1:3" x14ac:dyDescent="0.25">
      <c r="A917">
        <v>916</v>
      </c>
      <c r="B917" t="str">
        <f>IF(AND('Sch D2 Urban'!G919&gt;0,'Sch D2 Urban'!F919&lt;1),"Fail","Pass")</f>
        <v>Pass</v>
      </c>
      <c r="C917" t="str">
        <f>IF(AND('Sch D2 Urban'!F919&gt;0,'Sch D2 Urban'!G919&lt;1),"Fail","Pass")</f>
        <v>Pass</v>
      </c>
    </row>
    <row r="918" spans="1:3" x14ac:dyDescent="0.25">
      <c r="A918">
        <v>917</v>
      </c>
      <c r="B918" t="str">
        <f>IF(AND('Sch D2 Urban'!G920&gt;0,'Sch D2 Urban'!F920&lt;1),"Fail","Pass")</f>
        <v>Pass</v>
      </c>
      <c r="C918" t="str">
        <f>IF(AND('Sch D2 Urban'!F920&gt;0,'Sch D2 Urban'!G920&lt;1),"Fail","Pass")</f>
        <v>Pass</v>
      </c>
    </row>
    <row r="919" spans="1:3" x14ac:dyDescent="0.25">
      <c r="A919">
        <v>918</v>
      </c>
      <c r="B919" t="str">
        <f>IF(AND('Sch D2 Urban'!G921&gt;0,'Sch D2 Urban'!F921&lt;1),"Fail","Pass")</f>
        <v>Pass</v>
      </c>
      <c r="C919" t="str">
        <f>IF(AND('Sch D2 Urban'!F921&gt;0,'Sch D2 Urban'!G921&lt;1),"Fail","Pass")</f>
        <v>Pass</v>
      </c>
    </row>
    <row r="920" spans="1:3" x14ac:dyDescent="0.25">
      <c r="A920">
        <v>919</v>
      </c>
      <c r="B920" t="str">
        <f>IF(AND('Sch D2 Urban'!G922&gt;0,'Sch D2 Urban'!F922&lt;1),"Fail","Pass")</f>
        <v>Pass</v>
      </c>
      <c r="C920" t="str">
        <f>IF(AND('Sch D2 Urban'!F922&gt;0,'Sch D2 Urban'!G922&lt;1),"Fail","Pass")</f>
        <v>Pass</v>
      </c>
    </row>
    <row r="921" spans="1:3" x14ac:dyDescent="0.25">
      <c r="A921">
        <v>920</v>
      </c>
      <c r="B921" t="str">
        <f>IF(AND('Sch D2 Urban'!G923&gt;0,'Sch D2 Urban'!F923&lt;1),"Fail","Pass")</f>
        <v>Pass</v>
      </c>
      <c r="C921" t="str">
        <f>IF(AND('Sch D2 Urban'!F923&gt;0,'Sch D2 Urban'!G923&lt;1),"Fail","Pass")</f>
        <v>Pass</v>
      </c>
    </row>
    <row r="922" spans="1:3" x14ac:dyDescent="0.25">
      <c r="A922">
        <v>921</v>
      </c>
      <c r="B922" t="str">
        <f>IF(AND('Sch D2 Urban'!G924&gt;0,'Sch D2 Urban'!F924&lt;1),"Fail","Pass")</f>
        <v>Pass</v>
      </c>
      <c r="C922" t="str">
        <f>IF(AND('Sch D2 Urban'!F924&gt;0,'Sch D2 Urban'!G924&lt;1),"Fail","Pass")</f>
        <v>Pass</v>
      </c>
    </row>
    <row r="923" spans="1:3" x14ac:dyDescent="0.25">
      <c r="A923">
        <v>922</v>
      </c>
      <c r="B923" t="str">
        <f>IF(AND('Sch D2 Urban'!G925&gt;0,'Sch D2 Urban'!F925&lt;1),"Fail","Pass")</f>
        <v>Pass</v>
      </c>
      <c r="C923" t="str">
        <f>IF(AND('Sch D2 Urban'!F925&gt;0,'Sch D2 Urban'!G925&lt;1),"Fail","Pass")</f>
        <v>Pass</v>
      </c>
    </row>
    <row r="924" spans="1:3" x14ac:dyDescent="0.25">
      <c r="A924">
        <v>923</v>
      </c>
      <c r="B924" t="str">
        <f>IF(AND('Sch D2 Urban'!G926&gt;0,'Sch D2 Urban'!F926&lt;1),"Fail","Pass")</f>
        <v>Pass</v>
      </c>
      <c r="C924" t="str">
        <f>IF(AND('Sch D2 Urban'!F926&gt;0,'Sch D2 Urban'!G926&lt;1),"Fail","Pass")</f>
        <v>Pass</v>
      </c>
    </row>
    <row r="925" spans="1:3" x14ac:dyDescent="0.25">
      <c r="A925">
        <v>924</v>
      </c>
      <c r="B925" t="str">
        <f>IF(AND('Sch D2 Urban'!G927&gt;0,'Sch D2 Urban'!F927&lt;1),"Fail","Pass")</f>
        <v>Pass</v>
      </c>
      <c r="C925" t="str">
        <f>IF(AND('Sch D2 Urban'!F927&gt;0,'Sch D2 Urban'!G927&lt;1),"Fail","Pass")</f>
        <v>Pass</v>
      </c>
    </row>
    <row r="926" spans="1:3" x14ac:dyDescent="0.25">
      <c r="A926">
        <v>925</v>
      </c>
      <c r="B926" t="str">
        <f>IF(AND('Sch D2 Urban'!G928&gt;0,'Sch D2 Urban'!F928&lt;1),"Fail","Pass")</f>
        <v>Pass</v>
      </c>
      <c r="C926" t="str">
        <f>IF(AND('Sch D2 Urban'!F928&gt;0,'Sch D2 Urban'!G928&lt;1),"Fail","Pass")</f>
        <v>Pass</v>
      </c>
    </row>
    <row r="927" spans="1:3" x14ac:dyDescent="0.25">
      <c r="A927">
        <v>926</v>
      </c>
      <c r="B927" t="str">
        <f>IF(AND('Sch D2 Urban'!G929&gt;0,'Sch D2 Urban'!F929&lt;1),"Fail","Pass")</f>
        <v>Pass</v>
      </c>
      <c r="C927" t="str">
        <f>IF(AND('Sch D2 Urban'!F929&gt;0,'Sch D2 Urban'!G929&lt;1),"Fail","Pass")</f>
        <v>Pass</v>
      </c>
    </row>
    <row r="928" spans="1:3" x14ac:dyDescent="0.25">
      <c r="A928">
        <v>927</v>
      </c>
      <c r="B928" t="str">
        <f>IF(AND('Sch D2 Urban'!G930&gt;0,'Sch D2 Urban'!F930&lt;1),"Fail","Pass")</f>
        <v>Pass</v>
      </c>
      <c r="C928" t="str">
        <f>IF(AND('Sch D2 Urban'!F930&gt;0,'Sch D2 Urban'!G930&lt;1),"Fail","Pass")</f>
        <v>Pass</v>
      </c>
    </row>
    <row r="929" spans="1:3" x14ac:dyDescent="0.25">
      <c r="A929">
        <v>928</v>
      </c>
      <c r="B929" t="str">
        <f>IF(AND('Sch D2 Urban'!G931&gt;0,'Sch D2 Urban'!F931&lt;1),"Fail","Pass")</f>
        <v>Pass</v>
      </c>
      <c r="C929" t="str">
        <f>IF(AND('Sch D2 Urban'!F931&gt;0,'Sch D2 Urban'!G931&lt;1),"Fail","Pass")</f>
        <v>Pass</v>
      </c>
    </row>
    <row r="930" spans="1:3" x14ac:dyDescent="0.25">
      <c r="A930">
        <v>929</v>
      </c>
      <c r="B930" t="str">
        <f>IF(AND('Sch D2 Urban'!G932&gt;0,'Sch D2 Urban'!F932&lt;1),"Fail","Pass")</f>
        <v>Pass</v>
      </c>
      <c r="C930" t="str">
        <f>IF(AND('Sch D2 Urban'!F932&gt;0,'Sch D2 Urban'!G932&lt;1),"Fail","Pass")</f>
        <v>Pass</v>
      </c>
    </row>
    <row r="931" spans="1:3" x14ac:dyDescent="0.25">
      <c r="A931">
        <v>930</v>
      </c>
      <c r="B931" t="str">
        <f>IF(AND('Sch D2 Urban'!G933&gt;0,'Sch D2 Urban'!F933&lt;1),"Fail","Pass")</f>
        <v>Pass</v>
      </c>
      <c r="C931" t="str">
        <f>IF(AND('Sch D2 Urban'!F933&gt;0,'Sch D2 Urban'!G933&lt;1),"Fail","Pass")</f>
        <v>Pass</v>
      </c>
    </row>
    <row r="932" spans="1:3" x14ac:dyDescent="0.25">
      <c r="A932">
        <v>931</v>
      </c>
      <c r="B932" t="str">
        <f>IF(AND('Sch D2 Urban'!G934&gt;0,'Sch D2 Urban'!F934&lt;1),"Fail","Pass")</f>
        <v>Pass</v>
      </c>
      <c r="C932" t="str">
        <f>IF(AND('Sch D2 Urban'!F934&gt;0,'Sch D2 Urban'!G934&lt;1),"Fail","Pass")</f>
        <v>Pass</v>
      </c>
    </row>
    <row r="933" spans="1:3" x14ac:dyDescent="0.25">
      <c r="A933">
        <v>932</v>
      </c>
      <c r="B933" t="str">
        <f>IF(AND('Sch D2 Urban'!G935&gt;0,'Sch D2 Urban'!F935&lt;1),"Fail","Pass")</f>
        <v>Pass</v>
      </c>
      <c r="C933" t="str">
        <f>IF(AND('Sch D2 Urban'!F935&gt;0,'Sch D2 Urban'!G935&lt;1),"Fail","Pass")</f>
        <v>Pass</v>
      </c>
    </row>
    <row r="934" spans="1:3" x14ac:dyDescent="0.25">
      <c r="A934">
        <v>933</v>
      </c>
      <c r="B934" t="str">
        <f>IF(AND('Sch D2 Urban'!G936&gt;0,'Sch D2 Urban'!F936&lt;1),"Fail","Pass")</f>
        <v>Pass</v>
      </c>
      <c r="C934" t="str">
        <f>IF(AND('Sch D2 Urban'!F936&gt;0,'Sch D2 Urban'!G936&lt;1),"Fail","Pass")</f>
        <v>Pass</v>
      </c>
    </row>
    <row r="935" spans="1:3" x14ac:dyDescent="0.25">
      <c r="A935">
        <v>934</v>
      </c>
      <c r="B935" t="str">
        <f>IF(AND('Sch D2 Urban'!G937&gt;0,'Sch D2 Urban'!F937&lt;1),"Fail","Pass")</f>
        <v>Pass</v>
      </c>
      <c r="C935" t="str">
        <f>IF(AND('Sch D2 Urban'!F937&gt;0,'Sch D2 Urban'!G937&lt;1),"Fail","Pass")</f>
        <v>Pass</v>
      </c>
    </row>
    <row r="936" spans="1:3" x14ac:dyDescent="0.25">
      <c r="A936">
        <v>935</v>
      </c>
      <c r="B936" t="str">
        <f>IF(AND('Sch D2 Urban'!G938&gt;0,'Sch D2 Urban'!F938&lt;1),"Fail","Pass")</f>
        <v>Pass</v>
      </c>
      <c r="C936" t="str">
        <f>IF(AND('Sch D2 Urban'!F938&gt;0,'Sch D2 Urban'!G938&lt;1),"Fail","Pass")</f>
        <v>Pass</v>
      </c>
    </row>
    <row r="937" spans="1:3" x14ac:dyDescent="0.25">
      <c r="A937">
        <v>936</v>
      </c>
      <c r="B937" t="str">
        <f>IF(AND('Sch D2 Urban'!G939&gt;0,'Sch D2 Urban'!F939&lt;1),"Fail","Pass")</f>
        <v>Pass</v>
      </c>
      <c r="C937" t="str">
        <f>IF(AND('Sch D2 Urban'!F939&gt;0,'Sch D2 Urban'!G939&lt;1),"Fail","Pass")</f>
        <v>Pass</v>
      </c>
    </row>
    <row r="938" spans="1:3" x14ac:dyDescent="0.25">
      <c r="A938">
        <v>937</v>
      </c>
      <c r="B938" t="str">
        <f>IF(AND('Sch D2 Urban'!G940&gt;0,'Sch D2 Urban'!F940&lt;1),"Fail","Pass")</f>
        <v>Pass</v>
      </c>
      <c r="C938" t="str">
        <f>IF(AND('Sch D2 Urban'!F940&gt;0,'Sch D2 Urban'!G940&lt;1),"Fail","Pass")</f>
        <v>Pass</v>
      </c>
    </row>
    <row r="939" spans="1:3" x14ac:dyDescent="0.25">
      <c r="A939">
        <v>938</v>
      </c>
      <c r="B939" t="str">
        <f>IF(AND('Sch D2 Urban'!G941&gt;0,'Sch D2 Urban'!F941&lt;1),"Fail","Pass")</f>
        <v>Pass</v>
      </c>
      <c r="C939" t="str">
        <f>IF(AND('Sch D2 Urban'!F941&gt;0,'Sch D2 Urban'!G941&lt;1),"Fail","Pass")</f>
        <v>Pass</v>
      </c>
    </row>
    <row r="940" spans="1:3" x14ac:dyDescent="0.25">
      <c r="A940">
        <v>939</v>
      </c>
      <c r="B940" t="str">
        <f>IF(AND('Sch D2 Urban'!G942&gt;0,'Sch D2 Urban'!F942&lt;1),"Fail","Pass")</f>
        <v>Pass</v>
      </c>
      <c r="C940" t="str">
        <f>IF(AND('Sch D2 Urban'!F942&gt;0,'Sch D2 Urban'!G942&lt;1),"Fail","Pass")</f>
        <v>Pass</v>
      </c>
    </row>
    <row r="941" spans="1:3" x14ac:dyDescent="0.25">
      <c r="A941">
        <v>940</v>
      </c>
      <c r="B941" t="str">
        <f>IF(AND('Sch D2 Urban'!G943&gt;0,'Sch D2 Urban'!F943&lt;1),"Fail","Pass")</f>
        <v>Pass</v>
      </c>
      <c r="C941" t="str">
        <f>IF(AND('Sch D2 Urban'!F943&gt;0,'Sch D2 Urban'!G943&lt;1),"Fail","Pass")</f>
        <v>Pass</v>
      </c>
    </row>
    <row r="942" spans="1:3" x14ac:dyDescent="0.25">
      <c r="A942">
        <v>941</v>
      </c>
      <c r="B942" t="str">
        <f>IF(AND('Sch D2 Urban'!G944&gt;0,'Sch D2 Urban'!F944&lt;1),"Fail","Pass")</f>
        <v>Pass</v>
      </c>
      <c r="C942" t="str">
        <f>IF(AND('Sch D2 Urban'!F944&gt;0,'Sch D2 Urban'!G944&lt;1),"Fail","Pass")</f>
        <v>Pass</v>
      </c>
    </row>
    <row r="943" spans="1:3" x14ac:dyDescent="0.25">
      <c r="A943">
        <v>942</v>
      </c>
      <c r="B943" t="str">
        <f>IF(AND('Sch D2 Urban'!G945&gt;0,'Sch D2 Urban'!F945&lt;1),"Fail","Pass")</f>
        <v>Pass</v>
      </c>
      <c r="C943" t="str">
        <f>IF(AND('Sch D2 Urban'!F945&gt;0,'Sch D2 Urban'!G945&lt;1),"Fail","Pass")</f>
        <v>Pass</v>
      </c>
    </row>
    <row r="944" spans="1:3" x14ac:dyDescent="0.25">
      <c r="A944">
        <v>943</v>
      </c>
      <c r="B944" t="str">
        <f>IF(AND('Sch D2 Urban'!G946&gt;0,'Sch D2 Urban'!F946&lt;1),"Fail","Pass")</f>
        <v>Pass</v>
      </c>
      <c r="C944" t="str">
        <f>IF(AND('Sch D2 Urban'!F946&gt;0,'Sch D2 Urban'!G946&lt;1),"Fail","Pass")</f>
        <v>Pass</v>
      </c>
    </row>
    <row r="945" spans="1:3" x14ac:dyDescent="0.25">
      <c r="A945">
        <v>944</v>
      </c>
      <c r="B945" t="str">
        <f>IF(AND('Sch D2 Urban'!G947&gt;0,'Sch D2 Urban'!F947&lt;1),"Fail","Pass")</f>
        <v>Pass</v>
      </c>
      <c r="C945" t="str">
        <f>IF(AND('Sch D2 Urban'!F947&gt;0,'Sch D2 Urban'!G947&lt;1),"Fail","Pass")</f>
        <v>Pass</v>
      </c>
    </row>
    <row r="946" spans="1:3" x14ac:dyDescent="0.25">
      <c r="A946">
        <v>945</v>
      </c>
      <c r="B946" t="str">
        <f>IF(AND('Sch D2 Urban'!G948&gt;0,'Sch D2 Urban'!F948&lt;1),"Fail","Pass")</f>
        <v>Pass</v>
      </c>
      <c r="C946" t="str">
        <f>IF(AND('Sch D2 Urban'!F948&gt;0,'Sch D2 Urban'!G948&lt;1),"Fail","Pass")</f>
        <v>Pass</v>
      </c>
    </row>
    <row r="947" spans="1:3" x14ac:dyDescent="0.25">
      <c r="A947">
        <v>946</v>
      </c>
      <c r="B947" t="str">
        <f>IF(AND('Sch D2 Urban'!G949&gt;0,'Sch D2 Urban'!F949&lt;1),"Fail","Pass")</f>
        <v>Pass</v>
      </c>
      <c r="C947" t="str">
        <f>IF(AND('Sch D2 Urban'!F949&gt;0,'Sch D2 Urban'!G949&lt;1),"Fail","Pass")</f>
        <v>Pass</v>
      </c>
    </row>
    <row r="948" spans="1:3" x14ac:dyDescent="0.25">
      <c r="A948">
        <v>947</v>
      </c>
      <c r="B948" t="str">
        <f>IF(AND('Sch D2 Urban'!G950&gt;0,'Sch D2 Urban'!F950&lt;1),"Fail","Pass")</f>
        <v>Pass</v>
      </c>
      <c r="C948" t="str">
        <f>IF(AND('Sch D2 Urban'!F950&gt;0,'Sch D2 Urban'!G950&lt;1),"Fail","Pass")</f>
        <v>Pass</v>
      </c>
    </row>
    <row r="949" spans="1:3" x14ac:dyDescent="0.25">
      <c r="A949">
        <v>948</v>
      </c>
      <c r="B949" t="str">
        <f>IF(AND('Sch D2 Urban'!G951&gt;0,'Sch D2 Urban'!F951&lt;1),"Fail","Pass")</f>
        <v>Pass</v>
      </c>
      <c r="C949" t="str">
        <f>IF(AND('Sch D2 Urban'!F951&gt;0,'Sch D2 Urban'!G951&lt;1),"Fail","Pass")</f>
        <v>Pass</v>
      </c>
    </row>
    <row r="950" spans="1:3" x14ac:dyDescent="0.25">
      <c r="A950">
        <v>949</v>
      </c>
      <c r="B950" t="str">
        <f>IF(AND('Sch D2 Urban'!G952&gt;0,'Sch D2 Urban'!F952&lt;1),"Fail","Pass")</f>
        <v>Pass</v>
      </c>
      <c r="C950" t="str">
        <f>IF(AND('Sch D2 Urban'!F952&gt;0,'Sch D2 Urban'!G952&lt;1),"Fail","Pass")</f>
        <v>Pass</v>
      </c>
    </row>
    <row r="951" spans="1:3" x14ac:dyDescent="0.25">
      <c r="A951">
        <v>950</v>
      </c>
      <c r="B951" t="str">
        <f>IF(AND('Sch D2 Urban'!G953&gt;0,'Sch D2 Urban'!F953&lt;1),"Fail","Pass")</f>
        <v>Pass</v>
      </c>
      <c r="C951" t="str">
        <f>IF(AND('Sch D2 Urban'!F953&gt;0,'Sch D2 Urban'!G953&lt;1),"Fail","Pass")</f>
        <v>Pass</v>
      </c>
    </row>
    <row r="952" spans="1:3" x14ac:dyDescent="0.25">
      <c r="A952">
        <v>951</v>
      </c>
      <c r="B952" t="str">
        <f>IF(AND('Sch D2 Urban'!G954&gt;0,'Sch D2 Urban'!F954&lt;1),"Fail","Pass")</f>
        <v>Pass</v>
      </c>
      <c r="C952" t="str">
        <f>IF(AND('Sch D2 Urban'!F954&gt;0,'Sch D2 Urban'!G954&lt;1),"Fail","Pass")</f>
        <v>Pass</v>
      </c>
    </row>
    <row r="953" spans="1:3" x14ac:dyDescent="0.25">
      <c r="A953">
        <v>952</v>
      </c>
      <c r="B953" t="str">
        <f>IF(AND('Sch D2 Urban'!G955&gt;0,'Sch D2 Urban'!F955&lt;1),"Fail","Pass")</f>
        <v>Pass</v>
      </c>
      <c r="C953" t="str">
        <f>IF(AND('Sch D2 Urban'!F955&gt;0,'Sch D2 Urban'!G955&lt;1),"Fail","Pass")</f>
        <v>Pass</v>
      </c>
    </row>
    <row r="954" spans="1:3" x14ac:dyDescent="0.25">
      <c r="A954">
        <v>953</v>
      </c>
      <c r="B954" t="str">
        <f>IF(AND('Sch D2 Urban'!G956&gt;0,'Sch D2 Urban'!F956&lt;1),"Fail","Pass")</f>
        <v>Pass</v>
      </c>
      <c r="C954" t="str">
        <f>IF(AND('Sch D2 Urban'!F956&gt;0,'Sch D2 Urban'!G956&lt;1),"Fail","Pass")</f>
        <v>Pass</v>
      </c>
    </row>
    <row r="955" spans="1:3" x14ac:dyDescent="0.25">
      <c r="A955">
        <v>954</v>
      </c>
      <c r="B955" t="str">
        <f>IF(AND('Sch D2 Urban'!G957&gt;0,'Sch D2 Urban'!F957&lt;1),"Fail","Pass")</f>
        <v>Pass</v>
      </c>
      <c r="C955" t="str">
        <f>IF(AND('Sch D2 Urban'!F957&gt;0,'Sch D2 Urban'!G957&lt;1),"Fail","Pass")</f>
        <v>Pass</v>
      </c>
    </row>
    <row r="956" spans="1:3" x14ac:dyDescent="0.25">
      <c r="A956">
        <v>955</v>
      </c>
      <c r="B956" t="str">
        <f>IF(AND('Sch D2 Urban'!G958&gt;0,'Sch D2 Urban'!F958&lt;1),"Fail","Pass")</f>
        <v>Pass</v>
      </c>
      <c r="C956" t="str">
        <f>IF(AND('Sch D2 Urban'!F958&gt;0,'Sch D2 Urban'!G958&lt;1),"Fail","Pass")</f>
        <v>Pass</v>
      </c>
    </row>
    <row r="957" spans="1:3" x14ac:dyDescent="0.25">
      <c r="A957">
        <v>956</v>
      </c>
      <c r="B957" t="str">
        <f>IF(AND('Sch D2 Urban'!G959&gt;0,'Sch D2 Urban'!F959&lt;1),"Fail","Pass")</f>
        <v>Pass</v>
      </c>
      <c r="C957" t="str">
        <f>IF(AND('Sch D2 Urban'!F959&gt;0,'Sch D2 Urban'!G959&lt;1),"Fail","Pass")</f>
        <v>Pass</v>
      </c>
    </row>
    <row r="958" spans="1:3" x14ac:dyDescent="0.25">
      <c r="A958">
        <v>957</v>
      </c>
      <c r="B958" t="str">
        <f>IF(AND('Sch D2 Urban'!G960&gt;0,'Sch D2 Urban'!F960&lt;1),"Fail","Pass")</f>
        <v>Pass</v>
      </c>
      <c r="C958" t="str">
        <f>IF(AND('Sch D2 Urban'!F960&gt;0,'Sch D2 Urban'!G960&lt;1),"Fail","Pass")</f>
        <v>Pass</v>
      </c>
    </row>
    <row r="959" spans="1:3" x14ac:dyDescent="0.25">
      <c r="A959">
        <v>958</v>
      </c>
      <c r="B959" t="str">
        <f>IF(AND('Sch D2 Urban'!G961&gt;0,'Sch D2 Urban'!F961&lt;1),"Fail","Pass")</f>
        <v>Pass</v>
      </c>
      <c r="C959" t="str">
        <f>IF(AND('Sch D2 Urban'!F961&gt;0,'Sch D2 Urban'!G961&lt;1),"Fail","Pass")</f>
        <v>Pass</v>
      </c>
    </row>
    <row r="960" spans="1:3" x14ac:dyDescent="0.25">
      <c r="A960">
        <v>959</v>
      </c>
      <c r="B960" t="str">
        <f>IF(AND('Sch D2 Urban'!G962&gt;0,'Sch D2 Urban'!F962&lt;1),"Fail","Pass")</f>
        <v>Pass</v>
      </c>
      <c r="C960" t="str">
        <f>IF(AND('Sch D2 Urban'!F962&gt;0,'Sch D2 Urban'!G962&lt;1),"Fail","Pass")</f>
        <v>Pass</v>
      </c>
    </row>
    <row r="961" spans="1:3" x14ac:dyDescent="0.25">
      <c r="A961">
        <v>960</v>
      </c>
      <c r="B961" t="str">
        <f>IF(AND('Sch D2 Urban'!G963&gt;0,'Sch D2 Urban'!F963&lt;1),"Fail","Pass")</f>
        <v>Pass</v>
      </c>
      <c r="C961" t="str">
        <f>IF(AND('Sch D2 Urban'!F963&gt;0,'Sch D2 Urban'!G963&lt;1),"Fail","Pass")</f>
        <v>Pass</v>
      </c>
    </row>
    <row r="962" spans="1:3" x14ac:dyDescent="0.25">
      <c r="A962">
        <v>961</v>
      </c>
      <c r="B962" t="str">
        <f>IF(AND('Sch D2 Urban'!G964&gt;0,'Sch D2 Urban'!F964&lt;1),"Fail","Pass")</f>
        <v>Pass</v>
      </c>
      <c r="C962" t="str">
        <f>IF(AND('Sch D2 Urban'!F964&gt;0,'Sch D2 Urban'!G964&lt;1),"Fail","Pass")</f>
        <v>Pass</v>
      </c>
    </row>
    <row r="963" spans="1:3" x14ac:dyDescent="0.25">
      <c r="A963">
        <v>962</v>
      </c>
      <c r="B963" t="str">
        <f>IF(AND('Sch D2 Urban'!G965&gt;0,'Sch D2 Urban'!F965&lt;1),"Fail","Pass")</f>
        <v>Pass</v>
      </c>
      <c r="C963" t="str">
        <f>IF(AND('Sch D2 Urban'!F965&gt;0,'Sch D2 Urban'!G965&lt;1),"Fail","Pass")</f>
        <v>Pass</v>
      </c>
    </row>
    <row r="964" spans="1:3" x14ac:dyDescent="0.25">
      <c r="A964">
        <v>963</v>
      </c>
      <c r="B964" t="str">
        <f>IF(AND('Sch D2 Urban'!G966&gt;0,'Sch D2 Urban'!F966&lt;1),"Fail","Pass")</f>
        <v>Pass</v>
      </c>
      <c r="C964" t="str">
        <f>IF(AND('Sch D2 Urban'!F966&gt;0,'Sch D2 Urban'!G966&lt;1),"Fail","Pass")</f>
        <v>Pass</v>
      </c>
    </row>
    <row r="965" spans="1:3" x14ac:dyDescent="0.25">
      <c r="A965">
        <v>964</v>
      </c>
      <c r="B965" t="str">
        <f>IF(AND('Sch D2 Urban'!G967&gt;0,'Sch D2 Urban'!F967&lt;1),"Fail","Pass")</f>
        <v>Pass</v>
      </c>
      <c r="C965" t="str">
        <f>IF(AND('Sch D2 Urban'!F967&gt;0,'Sch D2 Urban'!G967&lt;1),"Fail","Pass")</f>
        <v>Pass</v>
      </c>
    </row>
    <row r="966" spans="1:3" x14ac:dyDescent="0.25">
      <c r="A966">
        <v>965</v>
      </c>
      <c r="B966" t="str">
        <f>IF(AND('Sch D2 Urban'!G968&gt;0,'Sch D2 Urban'!F968&lt;1),"Fail","Pass")</f>
        <v>Pass</v>
      </c>
      <c r="C966" t="str">
        <f>IF(AND('Sch D2 Urban'!F968&gt;0,'Sch D2 Urban'!G968&lt;1),"Fail","Pass")</f>
        <v>Pass</v>
      </c>
    </row>
    <row r="967" spans="1:3" x14ac:dyDescent="0.25">
      <c r="A967">
        <v>966</v>
      </c>
      <c r="B967" t="str">
        <f>IF(AND('Sch D2 Urban'!G969&gt;0,'Sch D2 Urban'!F969&lt;1),"Fail","Pass")</f>
        <v>Pass</v>
      </c>
      <c r="C967" t="str">
        <f>IF(AND('Sch D2 Urban'!F969&gt;0,'Sch D2 Urban'!G969&lt;1),"Fail","Pass")</f>
        <v>Pass</v>
      </c>
    </row>
    <row r="968" spans="1:3" x14ac:dyDescent="0.25">
      <c r="A968">
        <v>967</v>
      </c>
      <c r="B968" t="str">
        <f>IF(AND('Sch D2 Urban'!G970&gt;0,'Sch D2 Urban'!F970&lt;1),"Fail","Pass")</f>
        <v>Pass</v>
      </c>
      <c r="C968" t="str">
        <f>IF(AND('Sch D2 Urban'!F970&gt;0,'Sch D2 Urban'!G970&lt;1),"Fail","Pass")</f>
        <v>Pass</v>
      </c>
    </row>
    <row r="969" spans="1:3" x14ac:dyDescent="0.25">
      <c r="A969">
        <v>968</v>
      </c>
      <c r="B969" t="str">
        <f>IF(AND('Sch D2 Urban'!G971&gt;0,'Sch D2 Urban'!F971&lt;1),"Fail","Pass")</f>
        <v>Pass</v>
      </c>
      <c r="C969" t="str">
        <f>IF(AND('Sch D2 Urban'!F971&gt;0,'Sch D2 Urban'!G971&lt;1),"Fail","Pass")</f>
        <v>Pass</v>
      </c>
    </row>
    <row r="970" spans="1:3" x14ac:dyDescent="0.25">
      <c r="A970">
        <v>969</v>
      </c>
      <c r="B970" t="str">
        <f>IF(AND('Sch D2 Urban'!G972&gt;0,'Sch D2 Urban'!F972&lt;1),"Fail","Pass")</f>
        <v>Pass</v>
      </c>
      <c r="C970" t="str">
        <f>IF(AND('Sch D2 Urban'!F972&gt;0,'Sch D2 Urban'!G972&lt;1),"Fail","Pass")</f>
        <v>Pass</v>
      </c>
    </row>
    <row r="971" spans="1:3" x14ac:dyDescent="0.25">
      <c r="A971">
        <v>970</v>
      </c>
      <c r="B971" t="str">
        <f>IF(AND('Sch D2 Urban'!G973&gt;0,'Sch D2 Urban'!F973&lt;1),"Fail","Pass")</f>
        <v>Pass</v>
      </c>
      <c r="C971" t="str">
        <f>IF(AND('Sch D2 Urban'!F973&gt;0,'Sch D2 Urban'!G973&lt;1),"Fail","Pass")</f>
        <v>Pass</v>
      </c>
    </row>
    <row r="972" spans="1:3" x14ac:dyDescent="0.25">
      <c r="A972">
        <v>971</v>
      </c>
      <c r="B972" t="str">
        <f>IF(AND('Sch D2 Urban'!G974&gt;0,'Sch D2 Urban'!F974&lt;1),"Fail","Pass")</f>
        <v>Pass</v>
      </c>
      <c r="C972" t="str">
        <f>IF(AND('Sch D2 Urban'!F974&gt;0,'Sch D2 Urban'!G974&lt;1),"Fail","Pass")</f>
        <v>Pass</v>
      </c>
    </row>
    <row r="973" spans="1:3" x14ac:dyDescent="0.25">
      <c r="A973">
        <v>972</v>
      </c>
      <c r="B973" t="str">
        <f>IF(AND('Sch D2 Urban'!G975&gt;0,'Sch D2 Urban'!F975&lt;1),"Fail","Pass")</f>
        <v>Pass</v>
      </c>
      <c r="C973" t="str">
        <f>IF(AND('Sch D2 Urban'!F975&gt;0,'Sch D2 Urban'!G975&lt;1),"Fail","Pass")</f>
        <v>Pass</v>
      </c>
    </row>
    <row r="974" spans="1:3" x14ac:dyDescent="0.25">
      <c r="A974">
        <v>973</v>
      </c>
      <c r="B974" t="str">
        <f>IF(AND('Sch D2 Urban'!G976&gt;0,'Sch D2 Urban'!F976&lt;1),"Fail","Pass")</f>
        <v>Pass</v>
      </c>
      <c r="C974" t="str">
        <f>IF(AND('Sch D2 Urban'!F976&gt;0,'Sch D2 Urban'!G976&lt;1),"Fail","Pass")</f>
        <v>Pass</v>
      </c>
    </row>
    <row r="975" spans="1:3" x14ac:dyDescent="0.25">
      <c r="A975">
        <v>974</v>
      </c>
      <c r="B975" t="str">
        <f>IF(AND('Sch D2 Urban'!G977&gt;0,'Sch D2 Urban'!F977&lt;1),"Fail","Pass")</f>
        <v>Pass</v>
      </c>
      <c r="C975" t="str">
        <f>IF(AND('Sch D2 Urban'!F977&gt;0,'Sch D2 Urban'!G977&lt;1),"Fail","Pass")</f>
        <v>Pass</v>
      </c>
    </row>
    <row r="976" spans="1:3" x14ac:dyDescent="0.25">
      <c r="A976">
        <v>975</v>
      </c>
      <c r="B976" t="str">
        <f>IF(AND('Sch D2 Urban'!G978&gt;0,'Sch D2 Urban'!F978&lt;1),"Fail","Pass")</f>
        <v>Pass</v>
      </c>
      <c r="C976" t="str">
        <f>IF(AND('Sch D2 Urban'!F978&gt;0,'Sch D2 Urban'!G978&lt;1),"Fail","Pass")</f>
        <v>Pass</v>
      </c>
    </row>
    <row r="977" spans="1:3" x14ac:dyDescent="0.25">
      <c r="A977">
        <v>976</v>
      </c>
      <c r="B977" t="str">
        <f>IF(AND('Sch D2 Urban'!G979&gt;0,'Sch D2 Urban'!F979&lt;1),"Fail","Pass")</f>
        <v>Pass</v>
      </c>
      <c r="C977" t="str">
        <f>IF(AND('Sch D2 Urban'!F979&gt;0,'Sch D2 Urban'!G979&lt;1),"Fail","Pass")</f>
        <v>Pass</v>
      </c>
    </row>
    <row r="978" spans="1:3" x14ac:dyDescent="0.25">
      <c r="A978">
        <v>977</v>
      </c>
      <c r="B978" t="str">
        <f>IF(AND('Sch D2 Urban'!G980&gt;0,'Sch D2 Urban'!F980&lt;1),"Fail","Pass")</f>
        <v>Pass</v>
      </c>
      <c r="C978" t="str">
        <f>IF(AND('Sch D2 Urban'!F980&gt;0,'Sch D2 Urban'!G980&lt;1),"Fail","Pass")</f>
        <v>Pass</v>
      </c>
    </row>
    <row r="979" spans="1:3" x14ac:dyDescent="0.25">
      <c r="A979">
        <v>978</v>
      </c>
      <c r="B979" t="str">
        <f>IF(AND('Sch D2 Urban'!G981&gt;0,'Sch D2 Urban'!F981&lt;1),"Fail","Pass")</f>
        <v>Pass</v>
      </c>
      <c r="C979" t="str">
        <f>IF(AND('Sch D2 Urban'!F981&gt;0,'Sch D2 Urban'!G981&lt;1),"Fail","Pass")</f>
        <v>Pass</v>
      </c>
    </row>
    <row r="980" spans="1:3" x14ac:dyDescent="0.25">
      <c r="A980">
        <v>979</v>
      </c>
      <c r="B980" t="str">
        <f>IF(AND('Sch D2 Urban'!G982&gt;0,'Sch D2 Urban'!F982&lt;1),"Fail","Pass")</f>
        <v>Pass</v>
      </c>
      <c r="C980" t="str">
        <f>IF(AND('Sch D2 Urban'!F982&gt;0,'Sch D2 Urban'!G982&lt;1),"Fail","Pass")</f>
        <v>Pass</v>
      </c>
    </row>
    <row r="981" spans="1:3" x14ac:dyDescent="0.25">
      <c r="A981">
        <v>980</v>
      </c>
      <c r="B981" t="str">
        <f>IF(AND('Sch D2 Urban'!G983&gt;0,'Sch D2 Urban'!F983&lt;1),"Fail","Pass")</f>
        <v>Pass</v>
      </c>
      <c r="C981" t="str">
        <f>IF(AND('Sch D2 Urban'!F983&gt;0,'Sch D2 Urban'!G983&lt;1),"Fail","Pass")</f>
        <v>Pass</v>
      </c>
    </row>
    <row r="982" spans="1:3" x14ac:dyDescent="0.25">
      <c r="A982">
        <v>981</v>
      </c>
      <c r="B982" t="str">
        <f>IF(AND('Sch D2 Urban'!G984&gt;0,'Sch D2 Urban'!F984&lt;1),"Fail","Pass")</f>
        <v>Pass</v>
      </c>
      <c r="C982" t="str">
        <f>IF(AND('Sch D2 Urban'!F984&gt;0,'Sch D2 Urban'!G984&lt;1),"Fail","Pass")</f>
        <v>Pass</v>
      </c>
    </row>
    <row r="983" spans="1:3" x14ac:dyDescent="0.25">
      <c r="A983">
        <v>982</v>
      </c>
      <c r="B983" t="str">
        <f>IF(AND('Sch D2 Urban'!G985&gt;0,'Sch D2 Urban'!F985&lt;1),"Fail","Pass")</f>
        <v>Pass</v>
      </c>
      <c r="C983" t="str">
        <f>IF(AND('Sch D2 Urban'!F985&gt;0,'Sch D2 Urban'!G985&lt;1),"Fail","Pass")</f>
        <v>Pass</v>
      </c>
    </row>
    <row r="984" spans="1:3" x14ac:dyDescent="0.25">
      <c r="A984">
        <v>983</v>
      </c>
      <c r="B984" t="str">
        <f>IF(AND('Sch D2 Urban'!G986&gt;0,'Sch D2 Urban'!F986&lt;1),"Fail","Pass")</f>
        <v>Pass</v>
      </c>
      <c r="C984" t="str">
        <f>IF(AND('Sch D2 Urban'!F986&gt;0,'Sch D2 Urban'!G986&lt;1),"Fail","Pass")</f>
        <v>Pass</v>
      </c>
    </row>
    <row r="985" spans="1:3" x14ac:dyDescent="0.25">
      <c r="A985">
        <v>984</v>
      </c>
      <c r="B985" t="str">
        <f>IF(AND('Sch D2 Urban'!G987&gt;0,'Sch D2 Urban'!F987&lt;1),"Fail","Pass")</f>
        <v>Pass</v>
      </c>
      <c r="C985" t="str">
        <f>IF(AND('Sch D2 Urban'!F987&gt;0,'Sch D2 Urban'!G987&lt;1),"Fail","Pass")</f>
        <v>Pass</v>
      </c>
    </row>
    <row r="986" spans="1:3" x14ac:dyDescent="0.25">
      <c r="A986">
        <v>985</v>
      </c>
      <c r="B986" t="str">
        <f>IF(AND('Sch D2 Urban'!G988&gt;0,'Sch D2 Urban'!F988&lt;1),"Fail","Pass")</f>
        <v>Pass</v>
      </c>
      <c r="C986" t="str">
        <f>IF(AND('Sch D2 Urban'!F988&gt;0,'Sch D2 Urban'!G988&lt;1),"Fail","Pass")</f>
        <v>Pass</v>
      </c>
    </row>
    <row r="987" spans="1:3" x14ac:dyDescent="0.25">
      <c r="A987">
        <v>986</v>
      </c>
      <c r="B987" t="str">
        <f>IF(AND('Sch D2 Urban'!G989&gt;0,'Sch D2 Urban'!F989&lt;1),"Fail","Pass")</f>
        <v>Pass</v>
      </c>
      <c r="C987" t="str">
        <f>IF(AND('Sch D2 Urban'!F989&gt;0,'Sch D2 Urban'!G989&lt;1),"Fail","Pass")</f>
        <v>Pass</v>
      </c>
    </row>
    <row r="988" spans="1:3" x14ac:dyDescent="0.25">
      <c r="A988">
        <v>987</v>
      </c>
      <c r="B988" t="str">
        <f>IF(AND('Sch D2 Urban'!G990&gt;0,'Sch D2 Urban'!F990&lt;1),"Fail","Pass")</f>
        <v>Pass</v>
      </c>
      <c r="C988" t="str">
        <f>IF(AND('Sch D2 Urban'!F990&gt;0,'Sch D2 Urban'!G990&lt;1),"Fail","Pass")</f>
        <v>Pass</v>
      </c>
    </row>
    <row r="989" spans="1:3" x14ac:dyDescent="0.25">
      <c r="A989">
        <v>988</v>
      </c>
      <c r="B989" t="str">
        <f>IF(AND('Sch D2 Urban'!G991&gt;0,'Sch D2 Urban'!F991&lt;1),"Fail","Pass")</f>
        <v>Pass</v>
      </c>
      <c r="C989" t="str">
        <f>IF(AND('Sch D2 Urban'!F991&gt;0,'Sch D2 Urban'!G991&lt;1),"Fail","Pass")</f>
        <v>Pass</v>
      </c>
    </row>
    <row r="990" spans="1:3" x14ac:dyDescent="0.25">
      <c r="A990">
        <v>989</v>
      </c>
      <c r="B990" t="str">
        <f>IF(AND('Sch D2 Urban'!G992&gt;0,'Sch D2 Urban'!F992&lt;1),"Fail","Pass")</f>
        <v>Pass</v>
      </c>
      <c r="C990" t="str">
        <f>IF(AND('Sch D2 Urban'!F992&gt;0,'Sch D2 Urban'!G992&lt;1),"Fail","Pass")</f>
        <v>Pass</v>
      </c>
    </row>
    <row r="991" spans="1:3" x14ac:dyDescent="0.25">
      <c r="A991">
        <v>990</v>
      </c>
      <c r="B991" t="str">
        <f>IF(AND('Sch D2 Urban'!G993&gt;0,'Sch D2 Urban'!F993&lt;1),"Fail","Pass")</f>
        <v>Pass</v>
      </c>
      <c r="C991" t="str">
        <f>IF(AND('Sch D2 Urban'!F993&gt;0,'Sch D2 Urban'!G993&lt;1),"Fail","Pass")</f>
        <v>Pass</v>
      </c>
    </row>
    <row r="992" spans="1:3" x14ac:dyDescent="0.25">
      <c r="A992">
        <v>991</v>
      </c>
      <c r="B992" t="str">
        <f>IF(AND('Sch D2 Urban'!G994&gt;0,'Sch D2 Urban'!F994&lt;1),"Fail","Pass")</f>
        <v>Pass</v>
      </c>
      <c r="C992" t="str">
        <f>IF(AND('Sch D2 Urban'!F994&gt;0,'Sch D2 Urban'!G994&lt;1),"Fail","Pass")</f>
        <v>Pass</v>
      </c>
    </row>
    <row r="993" spans="1:3" x14ac:dyDescent="0.25">
      <c r="A993">
        <v>992</v>
      </c>
      <c r="B993" t="str">
        <f>IF(AND('Sch D2 Urban'!G995&gt;0,'Sch D2 Urban'!F995&lt;1),"Fail","Pass")</f>
        <v>Pass</v>
      </c>
      <c r="C993" t="str">
        <f>IF(AND('Sch D2 Urban'!F995&gt;0,'Sch D2 Urban'!G995&lt;1),"Fail","Pass")</f>
        <v>Pass</v>
      </c>
    </row>
    <row r="994" spans="1:3" x14ac:dyDescent="0.25">
      <c r="A994">
        <v>993</v>
      </c>
      <c r="B994" t="str">
        <f>IF(AND('Sch D2 Urban'!G996&gt;0,'Sch D2 Urban'!F996&lt;1),"Fail","Pass")</f>
        <v>Pass</v>
      </c>
      <c r="C994" t="str">
        <f>IF(AND('Sch D2 Urban'!F996&gt;0,'Sch D2 Urban'!G996&lt;1),"Fail","Pass")</f>
        <v>Pass</v>
      </c>
    </row>
    <row r="995" spans="1:3" x14ac:dyDescent="0.25">
      <c r="A995">
        <v>994</v>
      </c>
      <c r="B995" t="str">
        <f>IF(AND('Sch D2 Urban'!G997&gt;0,'Sch D2 Urban'!F997&lt;1),"Fail","Pass")</f>
        <v>Pass</v>
      </c>
      <c r="C995" t="str">
        <f>IF(AND('Sch D2 Urban'!F997&gt;0,'Sch D2 Urban'!G997&lt;1),"Fail","Pass")</f>
        <v>Pass</v>
      </c>
    </row>
    <row r="996" spans="1:3" x14ac:dyDescent="0.25">
      <c r="A996">
        <v>995</v>
      </c>
      <c r="B996" t="str">
        <f>IF(AND('Sch D2 Urban'!G998&gt;0,'Sch D2 Urban'!F998&lt;1),"Fail","Pass")</f>
        <v>Pass</v>
      </c>
      <c r="C996" t="str">
        <f>IF(AND('Sch D2 Urban'!F998&gt;0,'Sch D2 Urban'!G998&lt;1),"Fail","Pass")</f>
        <v>Pass</v>
      </c>
    </row>
    <row r="997" spans="1:3" x14ac:dyDescent="0.25">
      <c r="A997">
        <v>996</v>
      </c>
      <c r="B997" t="str">
        <f>IF(AND('Sch D2 Urban'!G999&gt;0,'Sch D2 Urban'!F999&lt;1),"Fail","Pass")</f>
        <v>Pass</v>
      </c>
      <c r="C997" t="str">
        <f>IF(AND('Sch D2 Urban'!F999&gt;0,'Sch D2 Urban'!G999&lt;1),"Fail","Pass")</f>
        <v>Pass</v>
      </c>
    </row>
    <row r="998" spans="1:3" x14ac:dyDescent="0.25">
      <c r="A998">
        <v>997</v>
      </c>
      <c r="B998" t="str">
        <f>IF(AND('Sch D2 Urban'!G1000&gt;0,'Sch D2 Urban'!F1000&lt;1),"Fail","Pass")</f>
        <v>Pass</v>
      </c>
      <c r="C998" t="str">
        <f>IF(AND('Sch D2 Urban'!F1000&gt;0,'Sch D2 Urban'!G1000&lt;1),"Fail","Pass")</f>
        <v>Pass</v>
      </c>
    </row>
    <row r="999" spans="1:3" x14ac:dyDescent="0.25">
      <c r="A999">
        <v>998</v>
      </c>
      <c r="B999" t="str">
        <f>IF(AND('Sch D2 Urban'!G1001&gt;0,'Sch D2 Urban'!F1001&lt;1),"Fail","Pass")</f>
        <v>Pass</v>
      </c>
      <c r="C999" t="str">
        <f>IF(AND('Sch D2 Urban'!F1001&gt;0,'Sch D2 Urban'!G1001&lt;1),"Fail","Pass")</f>
        <v>Pass</v>
      </c>
    </row>
    <row r="1000" spans="1:3" x14ac:dyDescent="0.25">
      <c r="A1000">
        <v>999</v>
      </c>
      <c r="B1000" t="str">
        <f>IF(AND('Sch D2 Urban'!G1002&gt;0,'Sch D2 Urban'!F1002&lt;1),"Fail","Pass")</f>
        <v>Pass</v>
      </c>
      <c r="C1000" t="str">
        <f>IF(AND('Sch D2 Urban'!F1002&gt;0,'Sch D2 Urban'!G1002&lt;1),"Fail","Pass")</f>
        <v>Pass</v>
      </c>
    </row>
    <row r="1001" spans="1:3" x14ac:dyDescent="0.25">
      <c r="A1001">
        <v>1000</v>
      </c>
      <c r="B1001" t="str">
        <f>IF(AND('Sch D2 Urban'!G1003&gt;0,'Sch D2 Urban'!F1003&lt;1),"Fail","Pass")</f>
        <v>Pass</v>
      </c>
      <c r="C1001" t="str">
        <f>IF(AND('Sch D2 Urban'!F1003&gt;0,'Sch D2 Urban'!G1003&lt;1),"Fail","Pass")</f>
        <v>Pass</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D5325-A77C-473F-BCC9-DB9AA5332CDB}">
  <sheetPr codeName="Sheet14"/>
  <dimension ref="A1:K1004"/>
  <sheetViews>
    <sheetView showGridLines="0" zoomScale="90" zoomScaleNormal="90" workbookViewId="0">
      <selection activeCell="C4" sqref="C4"/>
    </sheetView>
  </sheetViews>
  <sheetFormatPr defaultColWidth="8.85546875" defaultRowHeight="12.75" x14ac:dyDescent="0.2"/>
  <cols>
    <col min="1" max="1" width="8.85546875" style="1"/>
    <col min="2" max="2" width="5.5703125" style="1" bestFit="1" customWidth="1"/>
    <col min="3" max="7" width="38.7109375" style="1" customWidth="1"/>
    <col min="8" max="8" width="55" style="1" bestFit="1" customWidth="1"/>
    <col min="9" max="9" width="85.28515625" style="1" bestFit="1" customWidth="1"/>
    <col min="10" max="10" width="33.7109375" style="1" hidden="1" customWidth="1"/>
    <col min="11" max="11" width="14.42578125" style="1" hidden="1" customWidth="1"/>
    <col min="12" max="16384" width="8.85546875" style="1"/>
  </cols>
  <sheetData>
    <row r="1" spans="1:11" ht="13.5" thickBot="1" x14ac:dyDescent="0.25"/>
    <row r="2" spans="1:11" ht="99.95" customHeight="1" thickBot="1" x14ac:dyDescent="0.3">
      <c r="B2" s="380" t="s">
        <v>2032</v>
      </c>
      <c r="C2" s="381"/>
      <c r="D2" s="381"/>
      <c r="E2" s="381"/>
      <c r="F2" s="381"/>
      <c r="G2" s="382"/>
      <c r="H2" s="252" t="s">
        <v>1324</v>
      </c>
      <c r="I2" s="252" t="s">
        <v>2030</v>
      </c>
    </row>
    <row r="3" spans="1:11" ht="44.25" customHeight="1" thickTop="1" x14ac:dyDescent="0.25">
      <c r="B3" s="154" t="s">
        <v>356</v>
      </c>
      <c r="C3" s="155" t="s">
        <v>1115</v>
      </c>
      <c r="D3" s="155" t="s">
        <v>1113</v>
      </c>
      <c r="E3" s="156" t="s">
        <v>1142</v>
      </c>
      <c r="F3" s="156" t="s">
        <v>1116</v>
      </c>
      <c r="G3" s="250" t="s">
        <v>1117</v>
      </c>
      <c r="J3" s="176" t="s">
        <v>1166</v>
      </c>
      <c r="K3" s="176" t="s">
        <v>1240</v>
      </c>
    </row>
    <row r="4" spans="1:11" x14ac:dyDescent="0.2">
      <c r="A4" s="15"/>
      <c r="B4" s="91">
        <v>1</v>
      </c>
      <c r="C4" s="246"/>
      <c r="D4" s="246"/>
      <c r="E4" s="253"/>
      <c r="F4" s="247"/>
      <c r="G4" s="248"/>
      <c r="J4" s="177" t="str">
        <f>IF(OR(COUNTIF('Sch D3 Validation'!B2:C2,"Fail")&gt;0, AND(COUNTBLANK(C4:E4)=3, OR(NOT(ISBLANK(F4)), NOT(ISBLANK(G4)))), AND(COUNTBLANK(C4:G4)&lt;5,COUNTBLANK(C4:G4)&gt;0)), "Fail", IF(K4="TRUE","Blank (Sch D)","Pass"))</f>
        <v>Blank (Sch D)</v>
      </c>
      <c r="K4" s="177" t="str">
        <f>IF(COUNTBLANK(C4:G4)=5,"TRUE","FALSE")</f>
        <v>TRUE</v>
      </c>
    </row>
    <row r="5" spans="1:11" x14ac:dyDescent="0.2">
      <c r="A5" s="15"/>
      <c r="B5" s="91">
        <v>2</v>
      </c>
      <c r="C5" s="246"/>
      <c r="D5" s="246"/>
      <c r="E5" s="254"/>
      <c r="F5" s="249"/>
      <c r="G5" s="238"/>
      <c r="J5" s="177" t="str">
        <f>IF(OR(COUNTIF('Sch D3 Validation'!B3:C3,"Fail")&gt;0, AND(COUNTBLANK(C5:E5)=3, OR(NOT(ISBLANK(F5)), NOT(ISBLANK(G5)))), AND(COUNTBLANK(C5:G5)&lt;5,COUNTBLANK(C5:G5)&gt;0)), "Fail", IF(K5="TRUE","Blank (Sch D)","Pass"))</f>
        <v>Blank (Sch D)</v>
      </c>
      <c r="K5" s="177" t="str">
        <f t="shared" ref="K5:K47" si="0">IF(COUNTBLANK(C5:G5)=5,"TRUE","FALSE")</f>
        <v>TRUE</v>
      </c>
    </row>
    <row r="6" spans="1:11" x14ac:dyDescent="0.2">
      <c r="A6" s="15"/>
      <c r="B6" s="91">
        <v>3</v>
      </c>
      <c r="C6" s="246"/>
      <c r="D6" s="246"/>
      <c r="E6" s="254"/>
      <c r="F6" s="249"/>
      <c r="G6" s="238"/>
      <c r="J6" s="177" t="str">
        <f>IF(OR(COUNTIF('Sch D3 Validation'!B4:C4,"Fail")&gt;0, AND(COUNTBLANK(C6:E6)=3, OR(NOT(ISBLANK(F6)), NOT(ISBLANK(G6)))), AND(COUNTBLANK(C6:G6)&lt;5,COUNTBLANK(C6:G6)&gt;0)), "Fail", IF(K6="TRUE","Blank (Sch D)","Pass"))</f>
        <v>Blank (Sch D)</v>
      </c>
      <c r="K6" s="177" t="str">
        <f t="shared" si="0"/>
        <v>TRUE</v>
      </c>
    </row>
    <row r="7" spans="1:11" x14ac:dyDescent="0.2">
      <c r="A7" s="15"/>
      <c r="B7" s="91">
        <v>4</v>
      </c>
      <c r="C7" s="246"/>
      <c r="D7" s="246"/>
      <c r="E7" s="254"/>
      <c r="F7" s="249"/>
      <c r="G7" s="238"/>
      <c r="J7" s="177" t="str">
        <f>IF(OR(COUNTIF('Sch D3 Validation'!B5:C5,"Fail")&gt;0, AND(COUNTBLANK(C7:E7)=3, OR(NOT(ISBLANK(F7)), NOT(ISBLANK(G7)))), AND(COUNTBLANK(C7:G7)&lt;5,COUNTBLANK(C7:G7)&gt;0)), "Fail", IF(K7="TRUE","Blank (Sch D)","Pass"))</f>
        <v>Blank (Sch D)</v>
      </c>
      <c r="K7" s="177" t="str">
        <f t="shared" si="0"/>
        <v>TRUE</v>
      </c>
    </row>
    <row r="8" spans="1:11" x14ac:dyDescent="0.2">
      <c r="A8" s="15"/>
      <c r="B8" s="91">
        <v>5</v>
      </c>
      <c r="C8" s="246"/>
      <c r="D8" s="246"/>
      <c r="E8" s="254"/>
      <c r="F8" s="249"/>
      <c r="G8" s="238"/>
      <c r="J8" s="177" t="str">
        <f>IF(OR(COUNTIF('Sch D3 Validation'!B6:C6,"Fail")&gt;0, AND(COUNTBLANK(C8:E8)=3, OR(NOT(ISBLANK(F8)), NOT(ISBLANK(G8)))), AND(COUNTBLANK(C8:G8)&lt;5,COUNTBLANK(C8:G8)&gt;0)), "Fail", IF(K8="TRUE","Blank (Sch D)","Pass"))</f>
        <v>Blank (Sch D)</v>
      </c>
      <c r="K8" s="177" t="str">
        <f t="shared" si="0"/>
        <v>TRUE</v>
      </c>
    </row>
    <row r="9" spans="1:11" x14ac:dyDescent="0.2">
      <c r="A9" s="15"/>
      <c r="B9" s="91">
        <v>6</v>
      </c>
      <c r="C9" s="246"/>
      <c r="D9" s="246"/>
      <c r="E9" s="254"/>
      <c r="F9" s="249"/>
      <c r="G9" s="238"/>
      <c r="J9" s="177" t="str">
        <f>IF(OR(COUNTIF('Sch D3 Validation'!B7:C7,"Fail")&gt;0, AND(COUNTBLANK(C9:E9)=3, OR(NOT(ISBLANK(F9)), NOT(ISBLANK(G9)))), AND(COUNTBLANK(C9:G9)&lt;5,COUNTBLANK(C9:G9)&gt;0)), "Fail", IF(K9="TRUE","Blank (Sch D)","Pass"))</f>
        <v>Blank (Sch D)</v>
      </c>
      <c r="K9" s="177" t="str">
        <f t="shared" si="0"/>
        <v>TRUE</v>
      </c>
    </row>
    <row r="10" spans="1:11" x14ac:dyDescent="0.2">
      <c r="A10" s="15"/>
      <c r="B10" s="91">
        <v>7</v>
      </c>
      <c r="C10" s="246"/>
      <c r="D10" s="246"/>
      <c r="E10" s="254"/>
      <c r="F10" s="249"/>
      <c r="G10" s="238"/>
      <c r="J10" s="177" t="str">
        <f>IF(OR(COUNTIF('Sch D3 Validation'!B8:C8,"Fail")&gt;0, AND(COUNTBLANK(C10:E10)=3, OR(NOT(ISBLANK(F10)), NOT(ISBLANK(G10)))), AND(COUNTBLANK(C10:G10)&lt;5,COUNTBLANK(C10:G10)&gt;0)), "Fail", IF(K10="TRUE","Blank (Sch D)","Pass"))</f>
        <v>Blank (Sch D)</v>
      </c>
      <c r="K10" s="177" t="str">
        <f t="shared" si="0"/>
        <v>TRUE</v>
      </c>
    </row>
    <row r="11" spans="1:11" x14ac:dyDescent="0.2">
      <c r="A11" s="15"/>
      <c r="B11" s="91">
        <v>8</v>
      </c>
      <c r="C11" s="246"/>
      <c r="D11" s="246"/>
      <c r="E11" s="254"/>
      <c r="F11" s="249"/>
      <c r="G11" s="238"/>
      <c r="J11" s="177" t="str">
        <f>IF(OR(COUNTIF('Sch D3 Validation'!B9:C9,"Fail")&gt;0, AND(COUNTBLANK(C11:E11)=3, OR(NOT(ISBLANK(F11)), NOT(ISBLANK(G11)))), AND(COUNTBLANK(C11:G11)&lt;5,COUNTBLANK(C11:G11)&gt;0)), "Fail", IF(K11="TRUE","Blank (Sch D)","Pass"))</f>
        <v>Blank (Sch D)</v>
      </c>
      <c r="K11" s="177" t="str">
        <f t="shared" si="0"/>
        <v>TRUE</v>
      </c>
    </row>
    <row r="12" spans="1:11" x14ac:dyDescent="0.2">
      <c r="A12" s="15"/>
      <c r="B12" s="91">
        <v>9</v>
      </c>
      <c r="C12" s="246"/>
      <c r="D12" s="246"/>
      <c r="E12" s="254"/>
      <c r="F12" s="249"/>
      <c r="G12" s="238"/>
      <c r="J12" s="177" t="str">
        <f>IF(OR(COUNTIF('Sch D3 Validation'!B10:C10,"Fail")&gt;0, AND(COUNTBLANK(C12:E12)=3, OR(NOT(ISBLANK(F12)), NOT(ISBLANK(G12)))), AND(COUNTBLANK(C12:G12)&lt;5,COUNTBLANK(C12:G12)&gt;0)), "Fail", IF(K12="TRUE","Blank (Sch D)","Pass"))</f>
        <v>Blank (Sch D)</v>
      </c>
      <c r="K12" s="177" t="str">
        <f t="shared" si="0"/>
        <v>TRUE</v>
      </c>
    </row>
    <row r="13" spans="1:11" x14ac:dyDescent="0.2">
      <c r="A13" s="15"/>
      <c r="B13" s="91">
        <v>10</v>
      </c>
      <c r="C13" s="246"/>
      <c r="D13" s="246"/>
      <c r="E13" s="254"/>
      <c r="F13" s="249"/>
      <c r="G13" s="238"/>
      <c r="J13" s="177" t="str">
        <f>IF(OR(COUNTIF('Sch D3 Validation'!B11:C11,"Fail")&gt;0, AND(COUNTBLANK(C13:E13)=3, OR(NOT(ISBLANK(F13)), NOT(ISBLANK(G13)))), AND(COUNTBLANK(C13:G13)&lt;5,COUNTBLANK(C13:G13)&gt;0)), "Fail", IF(K13="TRUE","Blank (Sch D)","Pass"))</f>
        <v>Blank (Sch D)</v>
      </c>
      <c r="K13" s="177" t="str">
        <f t="shared" si="0"/>
        <v>TRUE</v>
      </c>
    </row>
    <row r="14" spans="1:11" x14ac:dyDescent="0.2">
      <c r="B14" s="91">
        <v>11</v>
      </c>
      <c r="C14" s="246"/>
      <c r="D14" s="246"/>
      <c r="E14" s="254"/>
      <c r="F14" s="249"/>
      <c r="G14" s="238"/>
      <c r="J14" s="177" t="str">
        <f>IF(OR(COUNTIF('Sch D3 Validation'!B12:C12,"Fail")&gt;0, AND(COUNTBLANK(C14:E14)=3, OR(NOT(ISBLANK(F14)), NOT(ISBLANK(G14)))), AND(COUNTBLANK(C14:G14)&lt;5,COUNTBLANK(C14:G14)&gt;0)), "Fail", IF(K14="TRUE","Blank (Sch D)","Pass"))</f>
        <v>Blank (Sch D)</v>
      </c>
      <c r="K14" s="177" t="str">
        <f t="shared" si="0"/>
        <v>TRUE</v>
      </c>
    </row>
    <row r="15" spans="1:11" x14ac:dyDescent="0.2">
      <c r="B15" s="91">
        <v>12</v>
      </c>
      <c r="C15" s="246"/>
      <c r="D15" s="246"/>
      <c r="E15" s="254"/>
      <c r="F15" s="249"/>
      <c r="G15" s="238"/>
      <c r="J15" s="177" t="str">
        <f>IF(OR(COUNTIF('Sch D3 Validation'!B13:C13,"Fail")&gt;0, AND(COUNTBLANK(C15:E15)=3, OR(NOT(ISBLANK(F15)), NOT(ISBLANK(G15)))), AND(COUNTBLANK(C15:G15)&lt;5,COUNTBLANK(C15:G15)&gt;0)), "Fail", IF(K15="TRUE","Blank (Sch D)","Pass"))</f>
        <v>Blank (Sch D)</v>
      </c>
      <c r="K15" s="177" t="str">
        <f t="shared" si="0"/>
        <v>TRUE</v>
      </c>
    </row>
    <row r="16" spans="1:11" x14ac:dyDescent="0.2">
      <c r="B16" s="91">
        <v>13</v>
      </c>
      <c r="C16" s="246"/>
      <c r="D16" s="246"/>
      <c r="E16" s="254"/>
      <c r="F16" s="249"/>
      <c r="G16" s="238"/>
      <c r="J16" s="177" t="str">
        <f>IF(OR(COUNTIF('Sch D3 Validation'!B14:C14,"Fail")&gt;0, AND(COUNTBLANK(C16:E16)=3, OR(NOT(ISBLANK(F16)), NOT(ISBLANK(G16)))), AND(COUNTBLANK(C16:G16)&lt;5,COUNTBLANK(C16:G16)&gt;0)), "Fail", IF(K16="TRUE","Blank (Sch D)","Pass"))</f>
        <v>Blank (Sch D)</v>
      </c>
      <c r="K16" s="177" t="str">
        <f t="shared" si="0"/>
        <v>TRUE</v>
      </c>
    </row>
    <row r="17" spans="2:11" x14ac:dyDescent="0.2">
      <c r="B17" s="91">
        <v>14</v>
      </c>
      <c r="C17" s="246"/>
      <c r="D17" s="246"/>
      <c r="E17" s="254"/>
      <c r="F17" s="249"/>
      <c r="G17" s="238"/>
      <c r="J17" s="177" t="str">
        <f>IF(OR(COUNTIF('Sch D3 Validation'!B15:C15,"Fail")&gt;0, AND(COUNTBLANK(C17:E17)=3, OR(NOT(ISBLANK(F17)), NOT(ISBLANK(G17)))), AND(COUNTBLANK(C17:G17)&lt;5,COUNTBLANK(C17:G17)&gt;0)), "Fail", IF(K17="TRUE","Blank (Sch D)","Pass"))</f>
        <v>Blank (Sch D)</v>
      </c>
      <c r="K17" s="177" t="str">
        <f t="shared" si="0"/>
        <v>TRUE</v>
      </c>
    </row>
    <row r="18" spans="2:11" x14ac:dyDescent="0.2">
      <c r="B18" s="91">
        <v>15</v>
      </c>
      <c r="C18" s="246"/>
      <c r="D18" s="246"/>
      <c r="E18" s="254"/>
      <c r="F18" s="249"/>
      <c r="G18" s="238"/>
      <c r="J18" s="177" t="str">
        <f>IF(OR(COUNTIF('Sch D3 Validation'!B16:C16,"Fail")&gt;0, AND(COUNTBLANK(C18:E18)=3, OR(NOT(ISBLANK(F18)), NOT(ISBLANK(G18)))), AND(COUNTBLANK(C18:G18)&lt;5,COUNTBLANK(C18:G18)&gt;0)), "Fail", IF(K18="TRUE","Blank (Sch D)","Pass"))</f>
        <v>Blank (Sch D)</v>
      </c>
      <c r="K18" s="177" t="str">
        <f t="shared" si="0"/>
        <v>TRUE</v>
      </c>
    </row>
    <row r="19" spans="2:11" x14ac:dyDescent="0.2">
      <c r="B19" s="91">
        <v>16</v>
      </c>
      <c r="C19" s="246"/>
      <c r="D19" s="246"/>
      <c r="E19" s="254"/>
      <c r="F19" s="249"/>
      <c r="G19" s="238"/>
      <c r="J19" s="177" t="str">
        <f>IF(OR(COUNTIF('Sch D3 Validation'!B17:C17,"Fail")&gt;0, AND(COUNTBLANK(C19:E19)=3, OR(NOT(ISBLANK(F19)), NOT(ISBLANK(G19)))), AND(COUNTBLANK(C19:G19)&lt;5,COUNTBLANK(C19:G19)&gt;0)), "Fail", IF(K19="TRUE","Blank (Sch D)","Pass"))</f>
        <v>Blank (Sch D)</v>
      </c>
      <c r="K19" s="177" t="str">
        <f t="shared" si="0"/>
        <v>TRUE</v>
      </c>
    </row>
    <row r="20" spans="2:11" x14ac:dyDescent="0.2">
      <c r="B20" s="91">
        <v>17</v>
      </c>
      <c r="C20" s="246"/>
      <c r="D20" s="246"/>
      <c r="E20" s="254"/>
      <c r="F20" s="249"/>
      <c r="G20" s="238"/>
      <c r="J20" s="177" t="str">
        <f>IF(OR(COUNTIF('Sch D3 Validation'!B18:C18,"Fail")&gt;0, AND(COUNTBLANK(C20:E20)=3, OR(NOT(ISBLANK(F20)), NOT(ISBLANK(G20)))), AND(COUNTBLANK(C20:G20)&lt;5,COUNTBLANK(C20:G20)&gt;0)), "Fail", IF(K20="TRUE","Blank (Sch D)","Pass"))</f>
        <v>Blank (Sch D)</v>
      </c>
      <c r="K20" s="177" t="str">
        <f t="shared" si="0"/>
        <v>TRUE</v>
      </c>
    </row>
    <row r="21" spans="2:11" x14ac:dyDescent="0.2">
      <c r="B21" s="91">
        <v>18</v>
      </c>
      <c r="C21" s="246"/>
      <c r="D21" s="246"/>
      <c r="E21" s="254"/>
      <c r="F21" s="249"/>
      <c r="G21" s="238"/>
      <c r="J21" s="177" t="str">
        <f>IF(OR(COUNTIF('Sch D3 Validation'!B19:C19,"Fail")&gt;0, AND(COUNTBLANK(C21:E21)=3, OR(NOT(ISBLANK(F21)), NOT(ISBLANK(G21)))), AND(COUNTBLANK(C21:G21)&lt;5,COUNTBLANK(C21:G21)&gt;0)), "Fail", IF(K21="TRUE","Blank (Sch D)","Pass"))</f>
        <v>Blank (Sch D)</v>
      </c>
      <c r="K21" s="177" t="str">
        <f t="shared" si="0"/>
        <v>TRUE</v>
      </c>
    </row>
    <row r="22" spans="2:11" x14ac:dyDescent="0.2">
      <c r="B22" s="91">
        <v>19</v>
      </c>
      <c r="C22" s="246"/>
      <c r="D22" s="246"/>
      <c r="E22" s="254"/>
      <c r="F22" s="249"/>
      <c r="G22" s="238"/>
      <c r="J22" s="177" t="str">
        <f>IF(OR(COUNTIF('Sch D3 Validation'!B20:C20,"Fail")&gt;0, AND(COUNTBLANK(C22:E22)=3, OR(NOT(ISBLANK(F22)), NOT(ISBLANK(G22)))), AND(COUNTBLANK(C22:G22)&lt;5,COUNTBLANK(C22:G22)&gt;0)), "Fail", IF(K22="TRUE","Blank (Sch D)","Pass"))</f>
        <v>Blank (Sch D)</v>
      </c>
      <c r="K22" s="177" t="str">
        <f t="shared" si="0"/>
        <v>TRUE</v>
      </c>
    </row>
    <row r="23" spans="2:11" x14ac:dyDescent="0.2">
      <c r="B23" s="91">
        <v>20</v>
      </c>
      <c r="C23" s="246"/>
      <c r="D23" s="246"/>
      <c r="E23" s="254"/>
      <c r="F23" s="249"/>
      <c r="G23" s="238"/>
      <c r="J23" s="177" t="str">
        <f>IF(OR(COUNTIF('Sch D3 Validation'!B21:C21,"Fail")&gt;0, AND(COUNTBLANK(C23:E23)=3, OR(NOT(ISBLANK(F23)), NOT(ISBLANK(G23)))), AND(COUNTBLANK(C23:G23)&lt;5,COUNTBLANK(C23:G23)&gt;0)), "Fail", IF(K23="TRUE","Blank (Sch D)","Pass"))</f>
        <v>Blank (Sch D)</v>
      </c>
      <c r="K23" s="177" t="str">
        <f t="shared" si="0"/>
        <v>TRUE</v>
      </c>
    </row>
    <row r="24" spans="2:11" x14ac:dyDescent="0.2">
      <c r="B24" s="91">
        <v>21</v>
      </c>
      <c r="C24" s="246"/>
      <c r="D24" s="246"/>
      <c r="E24" s="254"/>
      <c r="F24" s="249"/>
      <c r="G24" s="238"/>
      <c r="J24" s="177" t="str">
        <f>IF(OR(COUNTIF('Sch D3 Validation'!B22:C22,"Fail")&gt;0, AND(COUNTBLANK(C24:E24)=3, OR(NOT(ISBLANK(F24)), NOT(ISBLANK(G24)))), AND(COUNTBLANK(C24:G24)&lt;5,COUNTBLANK(C24:G24)&gt;0)), "Fail", IF(K24="TRUE","Blank (Sch D)","Pass"))</f>
        <v>Blank (Sch D)</v>
      </c>
      <c r="K24" s="177" t="str">
        <f t="shared" si="0"/>
        <v>TRUE</v>
      </c>
    </row>
    <row r="25" spans="2:11" x14ac:dyDescent="0.2">
      <c r="B25" s="91">
        <v>22</v>
      </c>
      <c r="C25" s="246"/>
      <c r="D25" s="246"/>
      <c r="E25" s="254"/>
      <c r="F25" s="249"/>
      <c r="G25" s="238"/>
      <c r="J25" s="177" t="str">
        <f>IF(OR(COUNTIF('Sch D3 Validation'!B23:C23,"Fail")&gt;0, AND(COUNTBLANK(C25:E25)=3, OR(NOT(ISBLANK(F25)), NOT(ISBLANK(G25)))), AND(COUNTBLANK(C25:G25)&lt;5,COUNTBLANK(C25:G25)&gt;0)), "Fail", IF(K25="TRUE","Blank (Sch D)","Pass"))</f>
        <v>Blank (Sch D)</v>
      </c>
      <c r="K25" s="177" t="str">
        <f t="shared" si="0"/>
        <v>TRUE</v>
      </c>
    </row>
    <row r="26" spans="2:11" x14ac:dyDescent="0.2">
      <c r="B26" s="91">
        <v>23</v>
      </c>
      <c r="C26" s="246"/>
      <c r="D26" s="246"/>
      <c r="E26" s="254"/>
      <c r="F26" s="249"/>
      <c r="G26" s="238"/>
      <c r="J26" s="177" t="str">
        <f>IF(OR(COUNTIF('Sch D3 Validation'!B24:C24,"Fail")&gt;0, AND(COUNTBLANK(C26:E26)=3, OR(NOT(ISBLANK(F26)), NOT(ISBLANK(G26)))), AND(COUNTBLANK(C26:G26)&lt;5,COUNTBLANK(C26:G26)&gt;0)), "Fail", IF(K26="TRUE","Blank (Sch D)","Pass"))</f>
        <v>Blank (Sch D)</v>
      </c>
      <c r="K26" s="177" t="str">
        <f t="shared" si="0"/>
        <v>TRUE</v>
      </c>
    </row>
    <row r="27" spans="2:11" x14ac:dyDescent="0.2">
      <c r="B27" s="91">
        <v>24</v>
      </c>
      <c r="C27" s="246"/>
      <c r="D27" s="246"/>
      <c r="E27" s="254"/>
      <c r="F27" s="249"/>
      <c r="G27" s="238"/>
      <c r="J27" s="177" t="str">
        <f>IF(OR(COUNTIF('Sch D3 Validation'!B25:C25,"Fail")&gt;0, AND(COUNTBLANK(C27:E27)=3, OR(NOT(ISBLANK(F27)), NOT(ISBLANK(G27)))), AND(COUNTBLANK(C27:G27)&lt;5,COUNTBLANK(C27:G27)&gt;0)), "Fail", IF(K27="TRUE","Blank (Sch D)","Pass"))</f>
        <v>Blank (Sch D)</v>
      </c>
      <c r="K27" s="177" t="str">
        <f t="shared" si="0"/>
        <v>TRUE</v>
      </c>
    </row>
    <row r="28" spans="2:11" x14ac:dyDescent="0.2">
      <c r="B28" s="91">
        <v>25</v>
      </c>
      <c r="C28" s="246"/>
      <c r="D28" s="246"/>
      <c r="E28" s="254"/>
      <c r="F28" s="249"/>
      <c r="G28" s="238"/>
      <c r="J28" s="177" t="str">
        <f>IF(OR(COUNTIF('Sch D3 Validation'!B26:C26,"Fail")&gt;0, AND(COUNTBLANK(C28:E28)=3, OR(NOT(ISBLANK(F28)), NOT(ISBLANK(G28)))), AND(COUNTBLANK(C28:G28)&lt;5,COUNTBLANK(C28:G28)&gt;0)), "Fail", IF(K28="TRUE","Blank (Sch D)","Pass"))</f>
        <v>Blank (Sch D)</v>
      </c>
      <c r="K28" s="177" t="str">
        <f t="shared" si="0"/>
        <v>TRUE</v>
      </c>
    </row>
    <row r="29" spans="2:11" x14ac:dyDescent="0.2">
      <c r="B29" s="91">
        <v>26</v>
      </c>
      <c r="C29" s="246"/>
      <c r="D29" s="246"/>
      <c r="E29" s="254"/>
      <c r="F29" s="249"/>
      <c r="G29" s="238"/>
      <c r="J29" s="177" t="str">
        <f>IF(OR(COUNTIF('Sch D3 Validation'!B27:C27,"Fail")&gt;0, AND(COUNTBLANK(C29:E29)=3, OR(NOT(ISBLANK(F29)), NOT(ISBLANK(G29)))), AND(COUNTBLANK(C29:G29)&lt;5,COUNTBLANK(C29:G29)&gt;0)), "Fail", IF(K29="TRUE","Blank (Sch D)","Pass"))</f>
        <v>Blank (Sch D)</v>
      </c>
      <c r="K29" s="177" t="str">
        <f t="shared" si="0"/>
        <v>TRUE</v>
      </c>
    </row>
    <row r="30" spans="2:11" x14ac:dyDescent="0.2">
      <c r="B30" s="91">
        <v>27</v>
      </c>
      <c r="C30" s="246"/>
      <c r="D30" s="246"/>
      <c r="E30" s="254"/>
      <c r="F30" s="249"/>
      <c r="G30" s="238"/>
      <c r="J30" s="177" t="str">
        <f>IF(OR(COUNTIF('Sch D3 Validation'!B28:C28,"Fail")&gt;0, AND(COUNTBLANK(C30:E30)=3, OR(NOT(ISBLANK(F30)), NOT(ISBLANK(G30)))), AND(COUNTBLANK(C30:G30)&lt;5,COUNTBLANK(C30:G30)&gt;0)), "Fail", IF(K30="TRUE","Blank (Sch D)","Pass"))</f>
        <v>Blank (Sch D)</v>
      </c>
      <c r="K30" s="177" t="str">
        <f t="shared" si="0"/>
        <v>TRUE</v>
      </c>
    </row>
    <row r="31" spans="2:11" x14ac:dyDescent="0.2">
      <c r="B31" s="91">
        <v>28</v>
      </c>
      <c r="C31" s="246"/>
      <c r="D31" s="246"/>
      <c r="E31" s="254"/>
      <c r="F31" s="249"/>
      <c r="G31" s="238"/>
      <c r="J31" s="177" t="str">
        <f>IF(OR(COUNTIF('Sch D3 Validation'!B29:C29,"Fail")&gt;0, AND(COUNTBLANK(C31:E31)=3, OR(NOT(ISBLANK(F31)), NOT(ISBLANK(G31)))), AND(COUNTBLANK(C31:G31)&lt;5,COUNTBLANK(C31:G31)&gt;0)), "Fail", IF(K31="TRUE","Blank (Sch D)","Pass"))</f>
        <v>Blank (Sch D)</v>
      </c>
      <c r="K31" s="177" t="str">
        <f t="shared" si="0"/>
        <v>TRUE</v>
      </c>
    </row>
    <row r="32" spans="2:11" x14ac:dyDescent="0.2">
      <c r="B32" s="91">
        <v>29</v>
      </c>
      <c r="C32" s="246"/>
      <c r="D32" s="246"/>
      <c r="E32" s="254"/>
      <c r="F32" s="249"/>
      <c r="G32" s="238"/>
      <c r="J32" s="177" t="str">
        <f>IF(OR(COUNTIF('Sch D3 Validation'!B30:C30,"Fail")&gt;0, AND(COUNTBLANK(C32:E32)=3, OR(NOT(ISBLANK(F32)), NOT(ISBLANK(G32)))), AND(COUNTBLANK(C32:G32)&lt;5,COUNTBLANK(C32:G32)&gt;0)), "Fail", IF(K32="TRUE","Blank (Sch D)","Pass"))</f>
        <v>Blank (Sch D)</v>
      </c>
      <c r="K32" s="177" t="str">
        <f t="shared" si="0"/>
        <v>TRUE</v>
      </c>
    </row>
    <row r="33" spans="2:11" x14ac:dyDescent="0.2">
      <c r="B33" s="91">
        <v>30</v>
      </c>
      <c r="C33" s="246"/>
      <c r="D33" s="246"/>
      <c r="E33" s="254"/>
      <c r="F33" s="249"/>
      <c r="G33" s="238"/>
      <c r="J33" s="177" t="str">
        <f>IF(OR(COUNTIF('Sch D3 Validation'!B31:C31,"Fail")&gt;0, AND(COUNTBLANK(C33:E33)=3, OR(NOT(ISBLANK(F33)), NOT(ISBLANK(G33)))), AND(COUNTBLANK(C33:G33)&lt;5,COUNTBLANK(C33:G33)&gt;0)), "Fail", IF(K33="TRUE","Blank (Sch D)","Pass"))</f>
        <v>Blank (Sch D)</v>
      </c>
      <c r="K33" s="177" t="str">
        <f t="shared" si="0"/>
        <v>TRUE</v>
      </c>
    </row>
    <row r="34" spans="2:11" x14ac:dyDescent="0.2">
      <c r="B34" s="91">
        <v>31</v>
      </c>
      <c r="C34" s="246"/>
      <c r="D34" s="246"/>
      <c r="E34" s="254"/>
      <c r="F34" s="249"/>
      <c r="G34" s="238"/>
      <c r="J34" s="177" t="str">
        <f>IF(OR(COUNTIF('Sch D3 Validation'!B32:C32,"Fail")&gt;0, AND(COUNTBLANK(C34:E34)=3, OR(NOT(ISBLANK(F34)), NOT(ISBLANK(G34)))), AND(COUNTBLANK(C34:G34)&lt;5,COUNTBLANK(C34:G34)&gt;0)), "Fail", IF(K34="TRUE","Blank (Sch D)","Pass"))</f>
        <v>Blank (Sch D)</v>
      </c>
      <c r="K34" s="177" t="str">
        <f t="shared" si="0"/>
        <v>TRUE</v>
      </c>
    </row>
    <row r="35" spans="2:11" x14ac:dyDescent="0.2">
      <c r="B35" s="91">
        <v>32</v>
      </c>
      <c r="C35" s="246"/>
      <c r="D35" s="246"/>
      <c r="E35" s="254"/>
      <c r="F35" s="249"/>
      <c r="G35" s="238"/>
      <c r="J35" s="177" t="str">
        <f>IF(OR(COUNTIF('Sch D3 Validation'!B33:C33,"Fail")&gt;0, AND(COUNTBLANK(C35:E35)=3, OR(NOT(ISBLANK(F35)), NOT(ISBLANK(G35)))), AND(COUNTBLANK(C35:G35)&lt;5,COUNTBLANK(C35:G35)&gt;0)), "Fail", IF(K35="TRUE","Blank (Sch D)","Pass"))</f>
        <v>Blank (Sch D)</v>
      </c>
      <c r="K35" s="177" t="str">
        <f t="shared" si="0"/>
        <v>TRUE</v>
      </c>
    </row>
    <row r="36" spans="2:11" x14ac:dyDescent="0.2">
      <c r="B36" s="91">
        <v>33</v>
      </c>
      <c r="C36" s="246"/>
      <c r="D36" s="246"/>
      <c r="E36" s="254"/>
      <c r="F36" s="249"/>
      <c r="G36" s="238"/>
      <c r="J36" s="177" t="str">
        <f>IF(OR(COUNTIF('Sch D3 Validation'!B34:C34,"Fail")&gt;0, AND(COUNTBLANK(C36:E36)=3, OR(NOT(ISBLANK(F36)), NOT(ISBLANK(G36)))), AND(COUNTBLANK(C36:G36)&lt;5,COUNTBLANK(C36:G36)&gt;0)), "Fail", IF(K36="TRUE","Blank (Sch D)","Pass"))</f>
        <v>Blank (Sch D)</v>
      </c>
      <c r="K36" s="177" t="str">
        <f t="shared" si="0"/>
        <v>TRUE</v>
      </c>
    </row>
    <row r="37" spans="2:11" x14ac:dyDescent="0.2">
      <c r="B37" s="91">
        <v>34</v>
      </c>
      <c r="C37" s="246"/>
      <c r="D37" s="246"/>
      <c r="E37" s="254"/>
      <c r="F37" s="249"/>
      <c r="G37" s="238"/>
      <c r="J37" s="177" t="str">
        <f>IF(OR(COUNTIF('Sch D3 Validation'!B35:C35,"Fail")&gt;0, AND(COUNTBLANK(C37:E37)=3, OR(NOT(ISBLANK(F37)), NOT(ISBLANK(G37)))), AND(COUNTBLANK(C37:G37)&lt;5,COUNTBLANK(C37:G37)&gt;0)), "Fail", IF(K37="TRUE","Blank (Sch D)","Pass"))</f>
        <v>Blank (Sch D)</v>
      </c>
      <c r="K37" s="177" t="str">
        <f t="shared" si="0"/>
        <v>TRUE</v>
      </c>
    </row>
    <row r="38" spans="2:11" x14ac:dyDescent="0.2">
      <c r="B38" s="91">
        <v>35</v>
      </c>
      <c r="C38" s="246"/>
      <c r="D38" s="246"/>
      <c r="E38" s="254"/>
      <c r="F38" s="249"/>
      <c r="G38" s="238"/>
      <c r="J38" s="177" t="str">
        <f>IF(OR(COUNTIF('Sch D3 Validation'!B36:C36,"Fail")&gt;0, AND(COUNTBLANK(C38:E38)=3, OR(NOT(ISBLANK(F38)), NOT(ISBLANK(G38)))), AND(COUNTBLANK(C38:G38)&lt;5,COUNTBLANK(C38:G38)&gt;0)), "Fail", IF(K38="TRUE","Blank (Sch D)","Pass"))</f>
        <v>Blank (Sch D)</v>
      </c>
      <c r="K38" s="177" t="str">
        <f t="shared" si="0"/>
        <v>TRUE</v>
      </c>
    </row>
    <row r="39" spans="2:11" x14ac:dyDescent="0.2">
      <c r="B39" s="91">
        <v>36</v>
      </c>
      <c r="C39" s="246"/>
      <c r="D39" s="246"/>
      <c r="E39" s="254"/>
      <c r="F39" s="249"/>
      <c r="G39" s="238"/>
      <c r="J39" s="177" t="str">
        <f>IF(OR(COUNTIF('Sch D3 Validation'!B37:C37,"Fail")&gt;0, AND(COUNTBLANK(C39:E39)=3, OR(NOT(ISBLANK(F39)), NOT(ISBLANK(G39)))), AND(COUNTBLANK(C39:G39)&lt;5,COUNTBLANK(C39:G39)&gt;0)), "Fail", IF(K39="TRUE","Blank (Sch D)","Pass"))</f>
        <v>Blank (Sch D)</v>
      </c>
      <c r="K39" s="177" t="str">
        <f t="shared" si="0"/>
        <v>TRUE</v>
      </c>
    </row>
    <row r="40" spans="2:11" x14ac:dyDescent="0.2">
      <c r="B40" s="91">
        <v>37</v>
      </c>
      <c r="C40" s="246"/>
      <c r="D40" s="246"/>
      <c r="E40" s="254"/>
      <c r="F40" s="249"/>
      <c r="G40" s="238"/>
      <c r="J40" s="177" t="str">
        <f>IF(OR(COUNTIF('Sch D3 Validation'!B38:C38,"Fail")&gt;0, AND(COUNTBLANK(C40:E40)=3, OR(NOT(ISBLANK(F40)), NOT(ISBLANK(G40)))), AND(COUNTBLANK(C40:G40)&lt;5,COUNTBLANK(C40:G40)&gt;0)), "Fail", IF(K40="TRUE","Blank (Sch D)","Pass"))</f>
        <v>Blank (Sch D)</v>
      </c>
      <c r="K40" s="177" t="str">
        <f t="shared" si="0"/>
        <v>TRUE</v>
      </c>
    </row>
    <row r="41" spans="2:11" x14ac:dyDescent="0.2">
      <c r="B41" s="91">
        <v>38</v>
      </c>
      <c r="C41" s="246"/>
      <c r="D41" s="246"/>
      <c r="E41" s="254"/>
      <c r="F41" s="249"/>
      <c r="G41" s="238"/>
      <c r="J41" s="177" t="str">
        <f>IF(OR(COUNTIF('Sch D3 Validation'!B39:C39,"Fail")&gt;0, AND(COUNTBLANK(C41:E41)=3, OR(NOT(ISBLANK(F41)), NOT(ISBLANK(G41)))), AND(COUNTBLANK(C41:G41)&lt;5,COUNTBLANK(C41:G41)&gt;0)), "Fail", IF(K41="TRUE","Blank (Sch D)","Pass"))</f>
        <v>Blank (Sch D)</v>
      </c>
      <c r="K41" s="177" t="str">
        <f t="shared" si="0"/>
        <v>TRUE</v>
      </c>
    </row>
    <row r="42" spans="2:11" x14ac:dyDescent="0.2">
      <c r="B42" s="91">
        <v>39</v>
      </c>
      <c r="C42" s="246"/>
      <c r="D42" s="246"/>
      <c r="E42" s="254"/>
      <c r="F42" s="249"/>
      <c r="G42" s="238"/>
      <c r="J42" s="177" t="str">
        <f>IF(OR(COUNTIF('Sch D3 Validation'!B40:C40,"Fail")&gt;0, AND(COUNTBLANK(C42:E42)=3, OR(NOT(ISBLANK(F42)), NOT(ISBLANK(G42)))), AND(COUNTBLANK(C42:G42)&lt;5,COUNTBLANK(C42:G42)&gt;0)), "Fail", IF(K42="TRUE","Blank (Sch D)","Pass"))</f>
        <v>Blank (Sch D)</v>
      </c>
      <c r="K42" s="177" t="str">
        <f t="shared" si="0"/>
        <v>TRUE</v>
      </c>
    </row>
    <row r="43" spans="2:11" x14ac:dyDescent="0.2">
      <c r="B43" s="91">
        <v>40</v>
      </c>
      <c r="C43" s="246"/>
      <c r="D43" s="246"/>
      <c r="E43" s="254"/>
      <c r="F43" s="249"/>
      <c r="G43" s="238"/>
      <c r="J43" s="177" t="str">
        <f>IF(OR(COUNTIF('Sch D3 Validation'!B41:C41,"Fail")&gt;0, AND(COUNTBLANK(C43:E43)=3, OR(NOT(ISBLANK(F43)), NOT(ISBLANK(G43)))), AND(COUNTBLANK(C43:G43)&lt;5,COUNTBLANK(C43:G43)&gt;0)), "Fail", IF(K43="TRUE","Blank (Sch D)","Pass"))</f>
        <v>Blank (Sch D)</v>
      </c>
      <c r="K43" s="177" t="str">
        <f t="shared" si="0"/>
        <v>TRUE</v>
      </c>
    </row>
    <row r="44" spans="2:11" x14ac:dyDescent="0.2">
      <c r="B44" s="91">
        <v>41</v>
      </c>
      <c r="C44" s="246"/>
      <c r="D44" s="246"/>
      <c r="E44" s="254"/>
      <c r="F44" s="249"/>
      <c r="G44" s="238"/>
      <c r="J44" s="177" t="str">
        <f>IF(OR(COUNTIF('Sch D3 Validation'!B42:C42,"Fail")&gt;0, AND(COUNTBLANK(C44:E44)=3, OR(NOT(ISBLANK(F44)), NOT(ISBLANK(G44)))), AND(COUNTBLANK(C44:G44)&lt;5,COUNTBLANK(C44:G44)&gt;0)), "Fail", IF(K44="TRUE","Blank (Sch D)","Pass"))</f>
        <v>Blank (Sch D)</v>
      </c>
      <c r="K44" s="177" t="str">
        <f t="shared" si="0"/>
        <v>TRUE</v>
      </c>
    </row>
    <row r="45" spans="2:11" x14ac:dyDescent="0.2">
      <c r="B45" s="91">
        <v>42</v>
      </c>
      <c r="C45" s="246"/>
      <c r="D45" s="246"/>
      <c r="E45" s="254"/>
      <c r="F45" s="249"/>
      <c r="G45" s="238"/>
      <c r="J45" s="177" t="str">
        <f>IF(OR(COUNTIF('Sch D3 Validation'!B43:C43,"Fail")&gt;0, AND(COUNTBLANK(C45:E45)=3, OR(NOT(ISBLANK(F45)), NOT(ISBLANK(G45)))), AND(COUNTBLANK(C45:G45)&lt;5,COUNTBLANK(C45:G45)&gt;0)), "Fail", IF(K45="TRUE","Blank (Sch D)","Pass"))</f>
        <v>Blank (Sch D)</v>
      </c>
      <c r="K45" s="177" t="str">
        <f t="shared" si="0"/>
        <v>TRUE</v>
      </c>
    </row>
    <row r="46" spans="2:11" x14ac:dyDescent="0.2">
      <c r="B46" s="91">
        <v>43</v>
      </c>
      <c r="C46" s="246"/>
      <c r="D46" s="246"/>
      <c r="E46" s="254"/>
      <c r="F46" s="249"/>
      <c r="G46" s="238"/>
      <c r="J46" s="177" t="str">
        <f>IF(OR(COUNTIF('Sch D3 Validation'!B44:C44,"Fail")&gt;0, AND(COUNTBLANK(C46:E46)=3, OR(NOT(ISBLANK(F46)), NOT(ISBLANK(G46)))), AND(COUNTBLANK(C46:G46)&lt;5,COUNTBLANK(C46:G46)&gt;0)), "Fail", IF(K46="TRUE","Blank (Sch D)","Pass"))</f>
        <v>Blank (Sch D)</v>
      </c>
      <c r="K46" s="177" t="str">
        <f t="shared" si="0"/>
        <v>TRUE</v>
      </c>
    </row>
    <row r="47" spans="2:11" x14ac:dyDescent="0.2">
      <c r="B47" s="91">
        <v>44</v>
      </c>
      <c r="C47" s="246"/>
      <c r="D47" s="246"/>
      <c r="E47" s="254"/>
      <c r="F47" s="249"/>
      <c r="G47" s="238"/>
      <c r="J47" s="177" t="str">
        <f>IF(OR(COUNTIF('Sch D3 Validation'!B45:C45,"Fail")&gt;0, AND(COUNTBLANK(C47:E47)=3, OR(NOT(ISBLANK(F47)), NOT(ISBLANK(G47)))), AND(COUNTBLANK(C47:G47)&lt;5,COUNTBLANK(C47:G47)&gt;0)), "Fail", IF(K47="TRUE","Blank (Sch D)","Pass"))</f>
        <v>Blank (Sch D)</v>
      </c>
      <c r="K47" s="177" t="str">
        <f t="shared" si="0"/>
        <v>TRUE</v>
      </c>
    </row>
    <row r="48" spans="2:11" x14ac:dyDescent="0.2">
      <c r="B48" s="91">
        <v>45</v>
      </c>
      <c r="C48" s="246"/>
      <c r="D48" s="246"/>
      <c r="E48" s="254"/>
      <c r="F48" s="249"/>
      <c r="G48" s="238"/>
      <c r="J48" s="177" t="str">
        <f>IF(OR(COUNTIF('Sch D3 Validation'!B46:C46,"Fail")&gt;0, AND(COUNTBLANK(C48:E48)=3, OR(NOT(ISBLANK(F48)), NOT(ISBLANK(G48)))), AND(COUNTBLANK(C48:G48)&lt;5,COUNTBLANK(C48:G48)&gt;0)), "Fail", IF(K48="TRUE","Blank (Sch D)","Pass"))</f>
        <v>Blank (Sch D)</v>
      </c>
      <c r="K48" s="177" t="str">
        <f t="shared" ref="K48:K111" si="1">IF(COUNTBLANK(C48:G48)=5,"TRUE","FALSE")</f>
        <v>TRUE</v>
      </c>
    </row>
    <row r="49" spans="2:11" x14ac:dyDescent="0.2">
      <c r="B49" s="91">
        <v>46</v>
      </c>
      <c r="C49" s="246"/>
      <c r="D49" s="246"/>
      <c r="E49" s="254"/>
      <c r="F49" s="249"/>
      <c r="G49" s="238"/>
      <c r="J49" s="177" t="str">
        <f>IF(OR(COUNTIF('Sch D3 Validation'!B47:C47,"Fail")&gt;0, AND(COUNTBLANK(C49:E49)=3, OR(NOT(ISBLANK(F49)), NOT(ISBLANK(G49)))), AND(COUNTBLANK(C49:G49)&lt;5,COUNTBLANK(C49:G49)&gt;0)), "Fail", IF(K49="TRUE","Blank (Sch D)","Pass"))</f>
        <v>Blank (Sch D)</v>
      </c>
      <c r="K49" s="177" t="str">
        <f t="shared" si="1"/>
        <v>TRUE</v>
      </c>
    </row>
    <row r="50" spans="2:11" x14ac:dyDescent="0.2">
      <c r="B50" s="91">
        <v>47</v>
      </c>
      <c r="C50" s="246"/>
      <c r="D50" s="246"/>
      <c r="E50" s="254"/>
      <c r="F50" s="249"/>
      <c r="G50" s="238"/>
      <c r="J50" s="177" t="str">
        <f>IF(OR(COUNTIF('Sch D3 Validation'!B48:C48,"Fail")&gt;0, AND(COUNTBLANK(C50:E50)=3, OR(NOT(ISBLANK(F50)), NOT(ISBLANK(G50)))), AND(COUNTBLANK(C50:G50)&lt;5,COUNTBLANK(C50:G50)&gt;0)), "Fail", IF(K50="TRUE","Blank (Sch D)","Pass"))</f>
        <v>Blank (Sch D)</v>
      </c>
      <c r="K50" s="177" t="str">
        <f t="shared" si="1"/>
        <v>TRUE</v>
      </c>
    </row>
    <row r="51" spans="2:11" x14ac:dyDescent="0.2">
      <c r="B51" s="91">
        <v>48</v>
      </c>
      <c r="C51" s="246"/>
      <c r="D51" s="246"/>
      <c r="E51" s="254"/>
      <c r="F51" s="249"/>
      <c r="G51" s="238"/>
      <c r="J51" s="177" t="str">
        <f>IF(OR(COUNTIF('Sch D3 Validation'!B49:C49,"Fail")&gt;0, AND(COUNTBLANK(C51:E51)=3, OR(NOT(ISBLANK(F51)), NOT(ISBLANK(G51)))), AND(COUNTBLANK(C51:G51)&lt;5,COUNTBLANK(C51:G51)&gt;0)), "Fail", IF(K51="TRUE","Blank (Sch D)","Pass"))</f>
        <v>Blank (Sch D)</v>
      </c>
      <c r="K51" s="177" t="str">
        <f t="shared" si="1"/>
        <v>TRUE</v>
      </c>
    </row>
    <row r="52" spans="2:11" x14ac:dyDescent="0.2">
      <c r="B52" s="91">
        <v>49</v>
      </c>
      <c r="C52" s="246"/>
      <c r="D52" s="246"/>
      <c r="E52" s="254"/>
      <c r="F52" s="249"/>
      <c r="G52" s="238"/>
      <c r="J52" s="177" t="str">
        <f>IF(OR(COUNTIF('Sch D3 Validation'!B50:C50,"Fail")&gt;0, AND(COUNTBLANK(C52:E52)=3, OR(NOT(ISBLANK(F52)), NOT(ISBLANK(G52)))), AND(COUNTBLANK(C52:G52)&lt;5,COUNTBLANK(C52:G52)&gt;0)), "Fail", IF(K52="TRUE","Blank (Sch D)","Pass"))</f>
        <v>Blank (Sch D)</v>
      </c>
      <c r="K52" s="177" t="str">
        <f t="shared" si="1"/>
        <v>TRUE</v>
      </c>
    </row>
    <row r="53" spans="2:11" x14ac:dyDescent="0.2">
      <c r="B53" s="91">
        <v>50</v>
      </c>
      <c r="C53" s="246"/>
      <c r="D53" s="246"/>
      <c r="E53" s="254"/>
      <c r="F53" s="249"/>
      <c r="G53" s="238"/>
      <c r="J53" s="177" t="str">
        <f>IF(OR(COUNTIF('Sch D3 Validation'!B51:C51,"Fail")&gt;0, AND(COUNTBLANK(C53:E53)=3, OR(NOT(ISBLANK(F53)), NOT(ISBLANK(G53)))), AND(COUNTBLANK(C53:G53)&lt;5,COUNTBLANK(C53:G53)&gt;0)), "Fail", IF(K53="TRUE","Blank (Sch D)","Pass"))</f>
        <v>Blank (Sch D)</v>
      </c>
      <c r="K53" s="177" t="str">
        <f t="shared" si="1"/>
        <v>TRUE</v>
      </c>
    </row>
    <row r="54" spans="2:11" x14ac:dyDescent="0.2">
      <c r="B54" s="91">
        <v>51</v>
      </c>
      <c r="C54" s="246"/>
      <c r="D54" s="246"/>
      <c r="E54" s="254"/>
      <c r="F54" s="249"/>
      <c r="G54" s="238"/>
      <c r="J54" s="177" t="str">
        <f>IF(OR(COUNTIF('Sch D3 Validation'!B52:C52,"Fail")&gt;0, AND(COUNTBLANK(C54:E54)=3, OR(NOT(ISBLANK(F54)), NOT(ISBLANK(G54)))), AND(COUNTBLANK(C54:G54)&lt;5,COUNTBLANK(C54:G54)&gt;0)), "Fail", IF(K54="TRUE","Blank (Sch D)","Pass"))</f>
        <v>Blank (Sch D)</v>
      </c>
      <c r="K54" s="177" t="str">
        <f t="shared" si="1"/>
        <v>TRUE</v>
      </c>
    </row>
    <row r="55" spans="2:11" x14ac:dyDescent="0.2">
      <c r="B55" s="91">
        <v>52</v>
      </c>
      <c r="C55" s="246"/>
      <c r="D55" s="246"/>
      <c r="E55" s="254"/>
      <c r="F55" s="249"/>
      <c r="G55" s="238"/>
      <c r="J55" s="177" t="str">
        <f>IF(OR(COUNTIF('Sch D3 Validation'!B53:C53,"Fail")&gt;0, AND(COUNTBLANK(C55:E55)=3, OR(NOT(ISBLANK(F55)), NOT(ISBLANK(G55)))), AND(COUNTBLANK(C55:G55)&lt;5,COUNTBLANK(C55:G55)&gt;0)), "Fail", IF(K55="TRUE","Blank (Sch D)","Pass"))</f>
        <v>Blank (Sch D)</v>
      </c>
      <c r="K55" s="177" t="str">
        <f t="shared" si="1"/>
        <v>TRUE</v>
      </c>
    </row>
    <row r="56" spans="2:11" x14ac:dyDescent="0.2">
      <c r="B56" s="91">
        <v>53</v>
      </c>
      <c r="C56" s="246"/>
      <c r="D56" s="246"/>
      <c r="E56" s="254"/>
      <c r="F56" s="249"/>
      <c r="G56" s="238"/>
      <c r="J56" s="177" t="str">
        <f>IF(OR(COUNTIF('Sch D3 Validation'!B54:C54,"Fail")&gt;0, AND(COUNTBLANK(C56:E56)=3, OR(NOT(ISBLANK(F56)), NOT(ISBLANK(G56)))), AND(COUNTBLANK(C56:G56)&lt;5,COUNTBLANK(C56:G56)&gt;0)), "Fail", IF(K56="TRUE","Blank (Sch D)","Pass"))</f>
        <v>Blank (Sch D)</v>
      </c>
      <c r="K56" s="177" t="str">
        <f t="shared" si="1"/>
        <v>TRUE</v>
      </c>
    </row>
    <row r="57" spans="2:11" x14ac:dyDescent="0.2">
      <c r="B57" s="91">
        <v>54</v>
      </c>
      <c r="C57" s="246"/>
      <c r="D57" s="246"/>
      <c r="E57" s="254"/>
      <c r="F57" s="249"/>
      <c r="G57" s="238"/>
      <c r="J57" s="177" t="str">
        <f>IF(OR(COUNTIF('Sch D3 Validation'!B55:C55,"Fail")&gt;0, AND(COUNTBLANK(C57:E57)=3, OR(NOT(ISBLANK(F57)), NOT(ISBLANK(G57)))), AND(COUNTBLANK(C57:G57)&lt;5,COUNTBLANK(C57:G57)&gt;0)), "Fail", IF(K57="TRUE","Blank (Sch D)","Pass"))</f>
        <v>Blank (Sch D)</v>
      </c>
      <c r="K57" s="177" t="str">
        <f t="shared" si="1"/>
        <v>TRUE</v>
      </c>
    </row>
    <row r="58" spans="2:11" x14ac:dyDescent="0.2">
      <c r="B58" s="91">
        <v>55</v>
      </c>
      <c r="C58" s="246"/>
      <c r="D58" s="246"/>
      <c r="E58" s="254"/>
      <c r="F58" s="249"/>
      <c r="G58" s="238"/>
      <c r="J58" s="177" t="str">
        <f>IF(OR(COUNTIF('Sch D3 Validation'!B56:C56,"Fail")&gt;0, AND(COUNTBLANK(C58:E58)=3, OR(NOT(ISBLANK(F58)), NOT(ISBLANK(G58)))), AND(COUNTBLANK(C58:G58)&lt;5,COUNTBLANK(C58:G58)&gt;0)), "Fail", IF(K58="TRUE","Blank (Sch D)","Pass"))</f>
        <v>Blank (Sch D)</v>
      </c>
      <c r="K58" s="177" t="str">
        <f t="shared" si="1"/>
        <v>TRUE</v>
      </c>
    </row>
    <row r="59" spans="2:11" x14ac:dyDescent="0.2">
      <c r="B59" s="91">
        <v>56</v>
      </c>
      <c r="C59" s="246"/>
      <c r="D59" s="246"/>
      <c r="E59" s="254"/>
      <c r="F59" s="249"/>
      <c r="G59" s="238"/>
      <c r="J59" s="177" t="str">
        <f>IF(OR(COUNTIF('Sch D3 Validation'!B57:C57,"Fail")&gt;0, AND(COUNTBLANK(C59:E59)=3, OR(NOT(ISBLANK(F59)), NOT(ISBLANK(G59)))), AND(COUNTBLANK(C59:G59)&lt;5,COUNTBLANK(C59:G59)&gt;0)), "Fail", IF(K59="TRUE","Blank (Sch D)","Pass"))</f>
        <v>Blank (Sch D)</v>
      </c>
      <c r="K59" s="177" t="str">
        <f t="shared" si="1"/>
        <v>TRUE</v>
      </c>
    </row>
    <row r="60" spans="2:11" x14ac:dyDescent="0.2">
      <c r="B60" s="91">
        <v>57</v>
      </c>
      <c r="C60" s="246"/>
      <c r="D60" s="246"/>
      <c r="E60" s="254"/>
      <c r="F60" s="249"/>
      <c r="G60" s="238"/>
      <c r="J60" s="177" t="str">
        <f>IF(OR(COUNTIF('Sch D3 Validation'!B58:C58,"Fail")&gt;0, AND(COUNTBLANK(C60:E60)=3, OR(NOT(ISBLANK(F60)), NOT(ISBLANK(G60)))), AND(COUNTBLANK(C60:G60)&lt;5,COUNTBLANK(C60:G60)&gt;0)), "Fail", IF(K60="TRUE","Blank (Sch D)","Pass"))</f>
        <v>Blank (Sch D)</v>
      </c>
      <c r="K60" s="177" t="str">
        <f t="shared" si="1"/>
        <v>TRUE</v>
      </c>
    </row>
    <row r="61" spans="2:11" x14ac:dyDescent="0.2">
      <c r="B61" s="91">
        <v>58</v>
      </c>
      <c r="C61" s="246"/>
      <c r="D61" s="246"/>
      <c r="E61" s="254"/>
      <c r="F61" s="249"/>
      <c r="G61" s="238"/>
      <c r="J61" s="177" t="str">
        <f>IF(OR(COUNTIF('Sch D3 Validation'!B59:C59,"Fail")&gt;0, AND(COUNTBLANK(C61:E61)=3, OR(NOT(ISBLANK(F61)), NOT(ISBLANK(G61)))), AND(COUNTBLANK(C61:G61)&lt;5,COUNTBLANK(C61:G61)&gt;0)), "Fail", IF(K61="TRUE","Blank (Sch D)","Pass"))</f>
        <v>Blank (Sch D)</v>
      </c>
      <c r="K61" s="177" t="str">
        <f t="shared" si="1"/>
        <v>TRUE</v>
      </c>
    </row>
    <row r="62" spans="2:11" x14ac:dyDescent="0.2">
      <c r="B62" s="91">
        <v>59</v>
      </c>
      <c r="C62" s="246"/>
      <c r="D62" s="246"/>
      <c r="E62" s="254"/>
      <c r="F62" s="249"/>
      <c r="G62" s="238"/>
      <c r="J62" s="177" t="str">
        <f>IF(OR(COUNTIF('Sch D3 Validation'!B60:C60,"Fail")&gt;0, AND(COUNTBLANK(C62:E62)=3, OR(NOT(ISBLANK(F62)), NOT(ISBLANK(G62)))), AND(COUNTBLANK(C62:G62)&lt;5,COUNTBLANK(C62:G62)&gt;0)), "Fail", IF(K62="TRUE","Blank (Sch D)","Pass"))</f>
        <v>Blank (Sch D)</v>
      </c>
      <c r="K62" s="177" t="str">
        <f t="shared" si="1"/>
        <v>TRUE</v>
      </c>
    </row>
    <row r="63" spans="2:11" x14ac:dyDescent="0.2">
      <c r="B63" s="91">
        <v>60</v>
      </c>
      <c r="C63" s="246"/>
      <c r="D63" s="246"/>
      <c r="E63" s="254"/>
      <c r="F63" s="249"/>
      <c r="G63" s="238"/>
      <c r="J63" s="177" t="str">
        <f>IF(OR(COUNTIF('Sch D3 Validation'!B61:C61,"Fail")&gt;0, AND(COUNTBLANK(C63:E63)=3, OR(NOT(ISBLANK(F63)), NOT(ISBLANK(G63)))), AND(COUNTBLANK(C63:G63)&lt;5,COUNTBLANK(C63:G63)&gt;0)), "Fail", IF(K63="TRUE","Blank (Sch D)","Pass"))</f>
        <v>Blank (Sch D)</v>
      </c>
      <c r="K63" s="177" t="str">
        <f t="shared" si="1"/>
        <v>TRUE</v>
      </c>
    </row>
    <row r="64" spans="2:11" x14ac:dyDescent="0.2">
      <c r="B64" s="91">
        <v>61</v>
      </c>
      <c r="C64" s="246"/>
      <c r="D64" s="246"/>
      <c r="E64" s="254"/>
      <c r="F64" s="249"/>
      <c r="G64" s="238"/>
      <c r="J64" s="177" t="str">
        <f>IF(OR(COUNTIF('Sch D3 Validation'!B62:C62,"Fail")&gt;0, AND(COUNTBLANK(C64:E64)=3, OR(NOT(ISBLANK(F64)), NOT(ISBLANK(G64)))), AND(COUNTBLANK(C64:G64)&lt;5,COUNTBLANK(C64:G64)&gt;0)), "Fail", IF(K64="TRUE","Blank (Sch D)","Pass"))</f>
        <v>Blank (Sch D)</v>
      </c>
      <c r="K64" s="177" t="str">
        <f t="shared" si="1"/>
        <v>TRUE</v>
      </c>
    </row>
    <row r="65" spans="2:11" x14ac:dyDescent="0.2">
      <c r="B65" s="91">
        <v>62</v>
      </c>
      <c r="C65" s="246"/>
      <c r="D65" s="246"/>
      <c r="E65" s="254"/>
      <c r="F65" s="249"/>
      <c r="G65" s="238"/>
      <c r="J65" s="177" t="str">
        <f>IF(OR(COUNTIF('Sch D3 Validation'!B63:C63,"Fail")&gt;0, AND(COUNTBLANK(C65:E65)=3, OR(NOT(ISBLANK(F65)), NOT(ISBLANK(G65)))), AND(COUNTBLANK(C65:G65)&lt;5,COUNTBLANK(C65:G65)&gt;0)), "Fail", IF(K65="TRUE","Blank (Sch D)","Pass"))</f>
        <v>Blank (Sch D)</v>
      </c>
      <c r="K65" s="177" t="str">
        <f t="shared" si="1"/>
        <v>TRUE</v>
      </c>
    </row>
    <row r="66" spans="2:11" x14ac:dyDescent="0.2">
      <c r="B66" s="91">
        <v>63</v>
      </c>
      <c r="C66" s="246"/>
      <c r="D66" s="246"/>
      <c r="E66" s="254"/>
      <c r="F66" s="249"/>
      <c r="G66" s="238"/>
      <c r="J66" s="177" t="str">
        <f>IF(OR(COUNTIF('Sch D3 Validation'!B64:C64,"Fail")&gt;0, AND(COUNTBLANK(C66:E66)=3, OR(NOT(ISBLANK(F66)), NOT(ISBLANK(G66)))), AND(COUNTBLANK(C66:G66)&lt;5,COUNTBLANK(C66:G66)&gt;0)), "Fail", IF(K66="TRUE","Blank (Sch D)","Pass"))</f>
        <v>Blank (Sch D)</v>
      </c>
      <c r="K66" s="177" t="str">
        <f t="shared" si="1"/>
        <v>TRUE</v>
      </c>
    </row>
    <row r="67" spans="2:11" x14ac:dyDescent="0.2">
      <c r="B67" s="91">
        <v>64</v>
      </c>
      <c r="C67" s="246"/>
      <c r="D67" s="246"/>
      <c r="E67" s="254"/>
      <c r="F67" s="249"/>
      <c r="G67" s="238"/>
      <c r="J67" s="177" t="str">
        <f>IF(OR(COUNTIF('Sch D3 Validation'!B65:C65,"Fail")&gt;0, AND(COUNTBLANK(C67:E67)=3, OR(NOT(ISBLANK(F67)), NOT(ISBLANK(G67)))), AND(COUNTBLANK(C67:G67)&lt;5,COUNTBLANK(C67:G67)&gt;0)), "Fail", IF(K67="TRUE","Blank (Sch D)","Pass"))</f>
        <v>Blank (Sch D)</v>
      </c>
      <c r="K67" s="177" t="str">
        <f t="shared" si="1"/>
        <v>TRUE</v>
      </c>
    </row>
    <row r="68" spans="2:11" x14ac:dyDescent="0.2">
      <c r="B68" s="91">
        <v>65</v>
      </c>
      <c r="C68" s="246"/>
      <c r="D68" s="246"/>
      <c r="E68" s="254"/>
      <c r="F68" s="249"/>
      <c r="G68" s="238"/>
      <c r="J68" s="177" t="str">
        <f>IF(OR(COUNTIF('Sch D3 Validation'!B66:C66,"Fail")&gt;0, AND(COUNTBLANK(C68:E68)=3, OR(NOT(ISBLANK(F68)), NOT(ISBLANK(G68)))), AND(COUNTBLANK(C68:G68)&lt;5,COUNTBLANK(C68:G68)&gt;0)), "Fail", IF(K68="TRUE","Blank (Sch D)","Pass"))</f>
        <v>Blank (Sch D)</v>
      </c>
      <c r="K68" s="177" t="str">
        <f t="shared" si="1"/>
        <v>TRUE</v>
      </c>
    </row>
    <row r="69" spans="2:11" x14ac:dyDescent="0.2">
      <c r="B69" s="91">
        <v>66</v>
      </c>
      <c r="C69" s="246"/>
      <c r="D69" s="246"/>
      <c r="E69" s="254"/>
      <c r="F69" s="249"/>
      <c r="G69" s="238"/>
      <c r="J69" s="177" t="str">
        <f>IF(OR(COUNTIF('Sch D3 Validation'!B67:C67,"Fail")&gt;0, AND(COUNTBLANK(C69:E69)=3, OR(NOT(ISBLANK(F69)), NOT(ISBLANK(G69)))), AND(COUNTBLANK(C69:G69)&lt;5,COUNTBLANK(C69:G69)&gt;0)), "Fail", IF(K69="TRUE","Blank (Sch D)","Pass"))</f>
        <v>Blank (Sch D)</v>
      </c>
      <c r="K69" s="177" t="str">
        <f t="shared" si="1"/>
        <v>TRUE</v>
      </c>
    </row>
    <row r="70" spans="2:11" x14ac:dyDescent="0.2">
      <c r="B70" s="91">
        <v>67</v>
      </c>
      <c r="C70" s="246"/>
      <c r="D70" s="246"/>
      <c r="E70" s="254"/>
      <c r="F70" s="249"/>
      <c r="G70" s="238"/>
      <c r="J70" s="177" t="str">
        <f>IF(OR(COUNTIF('Sch D3 Validation'!B68:C68,"Fail")&gt;0, AND(COUNTBLANK(C70:E70)=3, OR(NOT(ISBLANK(F70)), NOT(ISBLANK(G70)))), AND(COUNTBLANK(C70:G70)&lt;5,COUNTBLANK(C70:G70)&gt;0)), "Fail", IF(K70="TRUE","Blank (Sch D)","Pass"))</f>
        <v>Blank (Sch D)</v>
      </c>
      <c r="K70" s="177" t="str">
        <f t="shared" si="1"/>
        <v>TRUE</v>
      </c>
    </row>
    <row r="71" spans="2:11" x14ac:dyDescent="0.2">
      <c r="B71" s="91">
        <v>68</v>
      </c>
      <c r="C71" s="246"/>
      <c r="D71" s="246"/>
      <c r="E71" s="254"/>
      <c r="F71" s="249"/>
      <c r="G71" s="238"/>
      <c r="J71" s="177" t="str">
        <f>IF(OR(COUNTIF('Sch D3 Validation'!B69:C69,"Fail")&gt;0, AND(COUNTBLANK(C71:E71)=3, OR(NOT(ISBLANK(F71)), NOT(ISBLANK(G71)))), AND(COUNTBLANK(C71:G71)&lt;5,COUNTBLANK(C71:G71)&gt;0)), "Fail", IF(K71="TRUE","Blank (Sch D)","Pass"))</f>
        <v>Blank (Sch D)</v>
      </c>
      <c r="K71" s="177" t="str">
        <f t="shared" si="1"/>
        <v>TRUE</v>
      </c>
    </row>
    <row r="72" spans="2:11" x14ac:dyDescent="0.2">
      <c r="B72" s="91">
        <v>69</v>
      </c>
      <c r="C72" s="246"/>
      <c r="D72" s="246"/>
      <c r="E72" s="254"/>
      <c r="F72" s="249"/>
      <c r="G72" s="238"/>
      <c r="J72" s="177" t="str">
        <f>IF(OR(COUNTIF('Sch D3 Validation'!B70:C70,"Fail")&gt;0, AND(COUNTBLANK(C72:E72)=3, OR(NOT(ISBLANK(F72)), NOT(ISBLANK(G72)))), AND(COUNTBLANK(C72:G72)&lt;5,COUNTBLANK(C72:G72)&gt;0)), "Fail", IF(K72="TRUE","Blank (Sch D)","Pass"))</f>
        <v>Blank (Sch D)</v>
      </c>
      <c r="K72" s="177" t="str">
        <f t="shared" si="1"/>
        <v>TRUE</v>
      </c>
    </row>
    <row r="73" spans="2:11" x14ac:dyDescent="0.2">
      <c r="B73" s="91">
        <v>70</v>
      </c>
      <c r="C73" s="246"/>
      <c r="D73" s="246"/>
      <c r="E73" s="254"/>
      <c r="F73" s="249"/>
      <c r="G73" s="238"/>
      <c r="J73" s="177" t="str">
        <f>IF(OR(COUNTIF('Sch D3 Validation'!B71:C71,"Fail")&gt;0, AND(COUNTBLANK(C73:E73)=3, OR(NOT(ISBLANK(F73)), NOT(ISBLANK(G73)))), AND(COUNTBLANK(C73:G73)&lt;5,COUNTBLANK(C73:G73)&gt;0)), "Fail", IF(K73="TRUE","Blank (Sch D)","Pass"))</f>
        <v>Blank (Sch D)</v>
      </c>
      <c r="K73" s="177" t="str">
        <f t="shared" si="1"/>
        <v>TRUE</v>
      </c>
    </row>
    <row r="74" spans="2:11" x14ac:dyDescent="0.2">
      <c r="B74" s="91">
        <v>71</v>
      </c>
      <c r="C74" s="246"/>
      <c r="D74" s="246"/>
      <c r="E74" s="254"/>
      <c r="F74" s="249"/>
      <c r="G74" s="238"/>
      <c r="J74" s="177" t="str">
        <f>IF(OR(COUNTIF('Sch D3 Validation'!B72:C72,"Fail")&gt;0, AND(COUNTBLANK(C74:E74)=3, OR(NOT(ISBLANK(F74)), NOT(ISBLANK(G74)))), AND(COUNTBLANK(C74:G74)&lt;5,COUNTBLANK(C74:G74)&gt;0)), "Fail", IF(K74="TRUE","Blank (Sch D)","Pass"))</f>
        <v>Blank (Sch D)</v>
      </c>
      <c r="K74" s="177" t="str">
        <f t="shared" si="1"/>
        <v>TRUE</v>
      </c>
    </row>
    <row r="75" spans="2:11" x14ac:dyDescent="0.2">
      <c r="B75" s="91">
        <v>72</v>
      </c>
      <c r="C75" s="246"/>
      <c r="D75" s="246"/>
      <c r="E75" s="254"/>
      <c r="F75" s="249"/>
      <c r="G75" s="238"/>
      <c r="J75" s="177" t="str">
        <f>IF(OR(COUNTIF('Sch D3 Validation'!B73:C73,"Fail")&gt;0, AND(COUNTBLANK(C75:E75)=3, OR(NOT(ISBLANK(F75)), NOT(ISBLANK(G75)))), AND(COUNTBLANK(C75:G75)&lt;5,COUNTBLANK(C75:G75)&gt;0)), "Fail", IF(K75="TRUE","Blank (Sch D)","Pass"))</f>
        <v>Blank (Sch D)</v>
      </c>
      <c r="K75" s="177" t="str">
        <f t="shared" si="1"/>
        <v>TRUE</v>
      </c>
    </row>
    <row r="76" spans="2:11" x14ac:dyDescent="0.2">
      <c r="B76" s="91">
        <v>73</v>
      </c>
      <c r="C76" s="246"/>
      <c r="D76" s="246"/>
      <c r="E76" s="254"/>
      <c r="F76" s="249"/>
      <c r="G76" s="238"/>
      <c r="J76" s="177" t="str">
        <f>IF(OR(COUNTIF('Sch D3 Validation'!B74:C74,"Fail")&gt;0, AND(COUNTBLANK(C76:E76)=3, OR(NOT(ISBLANK(F76)), NOT(ISBLANK(G76)))), AND(COUNTBLANK(C76:G76)&lt;5,COUNTBLANK(C76:G76)&gt;0)), "Fail", IF(K76="TRUE","Blank (Sch D)","Pass"))</f>
        <v>Blank (Sch D)</v>
      </c>
      <c r="K76" s="177" t="str">
        <f t="shared" si="1"/>
        <v>TRUE</v>
      </c>
    </row>
    <row r="77" spans="2:11" x14ac:dyDescent="0.2">
      <c r="B77" s="91">
        <v>74</v>
      </c>
      <c r="C77" s="246"/>
      <c r="D77" s="246"/>
      <c r="E77" s="254"/>
      <c r="F77" s="249"/>
      <c r="G77" s="238"/>
      <c r="J77" s="177" t="str">
        <f>IF(OR(COUNTIF('Sch D3 Validation'!B75:C75,"Fail")&gt;0, AND(COUNTBLANK(C77:E77)=3, OR(NOT(ISBLANK(F77)), NOT(ISBLANK(G77)))), AND(COUNTBLANK(C77:G77)&lt;5,COUNTBLANK(C77:G77)&gt;0)), "Fail", IF(K77="TRUE","Blank (Sch D)","Pass"))</f>
        <v>Blank (Sch D)</v>
      </c>
      <c r="K77" s="177" t="str">
        <f t="shared" si="1"/>
        <v>TRUE</v>
      </c>
    </row>
    <row r="78" spans="2:11" x14ac:dyDescent="0.2">
      <c r="B78" s="91">
        <v>75</v>
      </c>
      <c r="C78" s="246"/>
      <c r="D78" s="246"/>
      <c r="E78" s="254"/>
      <c r="F78" s="249"/>
      <c r="G78" s="238"/>
      <c r="J78" s="177" t="str">
        <f>IF(OR(COUNTIF('Sch D3 Validation'!B76:C76,"Fail")&gt;0, AND(COUNTBLANK(C78:E78)=3, OR(NOT(ISBLANK(F78)), NOT(ISBLANK(G78)))), AND(COUNTBLANK(C78:G78)&lt;5,COUNTBLANK(C78:G78)&gt;0)), "Fail", IF(K78="TRUE","Blank (Sch D)","Pass"))</f>
        <v>Blank (Sch D)</v>
      </c>
      <c r="K78" s="177" t="str">
        <f t="shared" si="1"/>
        <v>TRUE</v>
      </c>
    </row>
    <row r="79" spans="2:11" x14ac:dyDescent="0.2">
      <c r="B79" s="91">
        <v>76</v>
      </c>
      <c r="C79" s="246"/>
      <c r="D79" s="246"/>
      <c r="E79" s="254"/>
      <c r="F79" s="249"/>
      <c r="G79" s="238"/>
      <c r="J79" s="177" t="str">
        <f>IF(OR(COUNTIF('Sch D3 Validation'!B77:C77,"Fail")&gt;0, AND(COUNTBLANK(C79:E79)=3, OR(NOT(ISBLANK(F79)), NOT(ISBLANK(G79)))), AND(COUNTBLANK(C79:G79)&lt;5,COUNTBLANK(C79:G79)&gt;0)), "Fail", IF(K79="TRUE","Blank (Sch D)","Pass"))</f>
        <v>Blank (Sch D)</v>
      </c>
      <c r="K79" s="177" t="str">
        <f t="shared" si="1"/>
        <v>TRUE</v>
      </c>
    </row>
    <row r="80" spans="2:11" x14ac:dyDescent="0.2">
      <c r="B80" s="91">
        <v>77</v>
      </c>
      <c r="C80" s="246"/>
      <c r="D80" s="246"/>
      <c r="E80" s="254"/>
      <c r="F80" s="249"/>
      <c r="G80" s="238"/>
      <c r="J80" s="177" t="str">
        <f>IF(OR(COUNTIF('Sch D3 Validation'!B78:C78,"Fail")&gt;0, AND(COUNTBLANK(C80:E80)=3, OR(NOT(ISBLANK(F80)), NOT(ISBLANK(G80)))), AND(COUNTBLANK(C80:G80)&lt;5,COUNTBLANK(C80:G80)&gt;0)), "Fail", IF(K80="TRUE","Blank (Sch D)","Pass"))</f>
        <v>Blank (Sch D)</v>
      </c>
      <c r="K80" s="177" t="str">
        <f t="shared" si="1"/>
        <v>TRUE</v>
      </c>
    </row>
    <row r="81" spans="2:11" x14ac:dyDescent="0.2">
      <c r="B81" s="91">
        <v>78</v>
      </c>
      <c r="C81" s="246"/>
      <c r="D81" s="246"/>
      <c r="E81" s="254"/>
      <c r="F81" s="249"/>
      <c r="G81" s="238"/>
      <c r="J81" s="177" t="str">
        <f>IF(OR(COUNTIF('Sch D3 Validation'!B79:C79,"Fail")&gt;0, AND(COUNTBLANK(C81:E81)=3, OR(NOT(ISBLANK(F81)), NOT(ISBLANK(G81)))), AND(COUNTBLANK(C81:G81)&lt;5,COUNTBLANK(C81:G81)&gt;0)), "Fail", IF(K81="TRUE","Blank (Sch D)","Pass"))</f>
        <v>Blank (Sch D)</v>
      </c>
      <c r="K81" s="177" t="str">
        <f t="shared" si="1"/>
        <v>TRUE</v>
      </c>
    </row>
    <row r="82" spans="2:11" x14ac:dyDescent="0.2">
      <c r="B82" s="91">
        <v>79</v>
      </c>
      <c r="C82" s="246"/>
      <c r="D82" s="246"/>
      <c r="E82" s="254"/>
      <c r="F82" s="249"/>
      <c r="G82" s="238"/>
      <c r="J82" s="177" t="str">
        <f>IF(OR(COUNTIF('Sch D3 Validation'!B80:C80,"Fail")&gt;0, AND(COUNTBLANK(C82:E82)=3, OR(NOT(ISBLANK(F82)), NOT(ISBLANK(G82)))), AND(COUNTBLANK(C82:G82)&lt;5,COUNTBLANK(C82:G82)&gt;0)), "Fail", IF(K82="TRUE","Blank (Sch D)","Pass"))</f>
        <v>Blank (Sch D)</v>
      </c>
      <c r="K82" s="177" t="str">
        <f t="shared" si="1"/>
        <v>TRUE</v>
      </c>
    </row>
    <row r="83" spans="2:11" x14ac:dyDescent="0.2">
      <c r="B83" s="91">
        <v>80</v>
      </c>
      <c r="C83" s="246"/>
      <c r="D83" s="246"/>
      <c r="E83" s="254"/>
      <c r="F83" s="249"/>
      <c r="G83" s="238"/>
      <c r="J83" s="177" t="str">
        <f>IF(OR(COUNTIF('Sch D3 Validation'!B81:C81,"Fail")&gt;0, AND(COUNTBLANK(C83:E83)=3, OR(NOT(ISBLANK(F83)), NOT(ISBLANK(G83)))), AND(COUNTBLANK(C83:G83)&lt;5,COUNTBLANK(C83:G83)&gt;0)), "Fail", IF(K83="TRUE","Blank (Sch D)","Pass"))</f>
        <v>Blank (Sch D)</v>
      </c>
      <c r="K83" s="177" t="str">
        <f t="shared" si="1"/>
        <v>TRUE</v>
      </c>
    </row>
    <row r="84" spans="2:11" x14ac:dyDescent="0.2">
      <c r="B84" s="91">
        <v>81</v>
      </c>
      <c r="C84" s="246"/>
      <c r="D84" s="246"/>
      <c r="E84" s="254"/>
      <c r="F84" s="249"/>
      <c r="G84" s="238"/>
      <c r="J84" s="177" t="str">
        <f>IF(OR(COUNTIF('Sch D3 Validation'!B82:C82,"Fail")&gt;0, AND(COUNTBLANK(C84:E84)=3, OR(NOT(ISBLANK(F84)), NOT(ISBLANK(G84)))), AND(COUNTBLANK(C84:G84)&lt;5,COUNTBLANK(C84:G84)&gt;0)), "Fail", IF(K84="TRUE","Blank (Sch D)","Pass"))</f>
        <v>Blank (Sch D)</v>
      </c>
      <c r="K84" s="177" t="str">
        <f t="shared" si="1"/>
        <v>TRUE</v>
      </c>
    </row>
    <row r="85" spans="2:11" x14ac:dyDescent="0.2">
      <c r="B85" s="91">
        <v>82</v>
      </c>
      <c r="C85" s="246"/>
      <c r="D85" s="246"/>
      <c r="E85" s="254"/>
      <c r="F85" s="249"/>
      <c r="G85" s="238"/>
      <c r="J85" s="177" t="str">
        <f>IF(OR(COUNTIF('Sch D3 Validation'!B83:C83,"Fail")&gt;0, AND(COUNTBLANK(C85:E85)=3, OR(NOT(ISBLANK(F85)), NOT(ISBLANK(G85)))), AND(COUNTBLANK(C85:G85)&lt;5,COUNTBLANK(C85:G85)&gt;0)), "Fail", IF(K85="TRUE","Blank (Sch D)","Pass"))</f>
        <v>Blank (Sch D)</v>
      </c>
      <c r="K85" s="177" t="str">
        <f t="shared" si="1"/>
        <v>TRUE</v>
      </c>
    </row>
    <row r="86" spans="2:11" x14ac:dyDescent="0.2">
      <c r="B86" s="91">
        <v>83</v>
      </c>
      <c r="C86" s="246"/>
      <c r="D86" s="246"/>
      <c r="E86" s="254"/>
      <c r="F86" s="249"/>
      <c r="G86" s="238"/>
      <c r="J86" s="177" t="str">
        <f>IF(OR(COUNTIF('Sch D3 Validation'!B84:C84,"Fail")&gt;0, AND(COUNTBLANK(C86:E86)=3, OR(NOT(ISBLANK(F86)), NOT(ISBLANK(G86)))), AND(COUNTBLANK(C86:G86)&lt;5,COUNTBLANK(C86:G86)&gt;0)), "Fail", IF(K86="TRUE","Blank (Sch D)","Pass"))</f>
        <v>Blank (Sch D)</v>
      </c>
      <c r="K86" s="177" t="str">
        <f t="shared" si="1"/>
        <v>TRUE</v>
      </c>
    </row>
    <row r="87" spans="2:11" x14ac:dyDescent="0.2">
      <c r="B87" s="91">
        <v>84</v>
      </c>
      <c r="C87" s="246"/>
      <c r="D87" s="246"/>
      <c r="E87" s="254"/>
      <c r="F87" s="249"/>
      <c r="G87" s="238"/>
      <c r="J87" s="177" t="str">
        <f>IF(OR(COUNTIF('Sch D3 Validation'!B85:C85,"Fail")&gt;0, AND(COUNTBLANK(C87:E87)=3, OR(NOT(ISBLANK(F87)), NOT(ISBLANK(G87)))), AND(COUNTBLANK(C87:G87)&lt;5,COUNTBLANK(C87:G87)&gt;0)), "Fail", IF(K87="TRUE","Blank (Sch D)","Pass"))</f>
        <v>Blank (Sch D)</v>
      </c>
      <c r="K87" s="177" t="str">
        <f t="shared" si="1"/>
        <v>TRUE</v>
      </c>
    </row>
    <row r="88" spans="2:11" x14ac:dyDescent="0.2">
      <c r="B88" s="91">
        <v>85</v>
      </c>
      <c r="C88" s="246"/>
      <c r="D88" s="246"/>
      <c r="E88" s="254"/>
      <c r="F88" s="249"/>
      <c r="G88" s="238"/>
      <c r="J88" s="177" t="str">
        <f>IF(OR(COUNTIF('Sch D3 Validation'!B86:C86,"Fail")&gt;0, AND(COUNTBLANK(C88:E88)=3, OR(NOT(ISBLANK(F88)), NOT(ISBLANK(G88)))), AND(COUNTBLANK(C88:G88)&lt;5,COUNTBLANK(C88:G88)&gt;0)), "Fail", IF(K88="TRUE","Blank (Sch D)","Pass"))</f>
        <v>Blank (Sch D)</v>
      </c>
      <c r="K88" s="177" t="str">
        <f t="shared" si="1"/>
        <v>TRUE</v>
      </c>
    </row>
    <row r="89" spans="2:11" x14ac:dyDescent="0.2">
      <c r="B89" s="91">
        <v>86</v>
      </c>
      <c r="C89" s="246"/>
      <c r="D89" s="246"/>
      <c r="E89" s="254"/>
      <c r="F89" s="249"/>
      <c r="G89" s="238"/>
      <c r="J89" s="177" t="str">
        <f>IF(OR(COUNTIF('Sch D3 Validation'!B87:C87,"Fail")&gt;0, AND(COUNTBLANK(C89:E89)=3, OR(NOT(ISBLANK(F89)), NOT(ISBLANK(G89)))), AND(COUNTBLANK(C89:G89)&lt;5,COUNTBLANK(C89:G89)&gt;0)), "Fail", IF(K89="TRUE","Blank (Sch D)","Pass"))</f>
        <v>Blank (Sch D)</v>
      </c>
      <c r="K89" s="177" t="str">
        <f t="shared" si="1"/>
        <v>TRUE</v>
      </c>
    </row>
    <row r="90" spans="2:11" x14ac:dyDescent="0.2">
      <c r="B90" s="91">
        <v>87</v>
      </c>
      <c r="C90" s="246"/>
      <c r="D90" s="246"/>
      <c r="E90" s="254"/>
      <c r="F90" s="249"/>
      <c r="G90" s="238"/>
      <c r="J90" s="177" t="str">
        <f>IF(OR(COUNTIF('Sch D3 Validation'!B88:C88,"Fail")&gt;0, AND(COUNTBLANK(C90:E90)=3, OR(NOT(ISBLANK(F90)), NOT(ISBLANK(G90)))), AND(COUNTBLANK(C90:G90)&lt;5,COUNTBLANK(C90:G90)&gt;0)), "Fail", IF(K90="TRUE","Blank (Sch D)","Pass"))</f>
        <v>Blank (Sch D)</v>
      </c>
      <c r="K90" s="177" t="str">
        <f t="shared" si="1"/>
        <v>TRUE</v>
      </c>
    </row>
    <row r="91" spans="2:11" x14ac:dyDescent="0.2">
      <c r="B91" s="91">
        <v>88</v>
      </c>
      <c r="C91" s="246"/>
      <c r="D91" s="246"/>
      <c r="E91" s="254"/>
      <c r="F91" s="249"/>
      <c r="G91" s="238"/>
      <c r="J91" s="177" t="str">
        <f>IF(OR(COUNTIF('Sch D3 Validation'!B89:C89,"Fail")&gt;0, AND(COUNTBLANK(C91:E91)=3, OR(NOT(ISBLANK(F91)), NOT(ISBLANK(G91)))), AND(COUNTBLANK(C91:G91)&lt;5,COUNTBLANK(C91:G91)&gt;0)), "Fail", IF(K91="TRUE","Blank (Sch D)","Pass"))</f>
        <v>Blank (Sch D)</v>
      </c>
      <c r="K91" s="177" t="str">
        <f t="shared" si="1"/>
        <v>TRUE</v>
      </c>
    </row>
    <row r="92" spans="2:11" x14ac:dyDescent="0.2">
      <c r="B92" s="91">
        <v>89</v>
      </c>
      <c r="C92" s="246"/>
      <c r="D92" s="246"/>
      <c r="E92" s="254"/>
      <c r="F92" s="249"/>
      <c r="G92" s="238"/>
      <c r="J92" s="177" t="str">
        <f>IF(OR(COUNTIF('Sch D3 Validation'!B90:C90,"Fail")&gt;0, AND(COUNTBLANK(C92:E92)=3, OR(NOT(ISBLANK(F92)), NOT(ISBLANK(G92)))), AND(COUNTBLANK(C92:G92)&lt;5,COUNTBLANK(C92:G92)&gt;0)), "Fail", IF(K92="TRUE","Blank (Sch D)","Pass"))</f>
        <v>Blank (Sch D)</v>
      </c>
      <c r="K92" s="177" t="str">
        <f t="shared" si="1"/>
        <v>TRUE</v>
      </c>
    </row>
    <row r="93" spans="2:11" x14ac:dyDescent="0.2">
      <c r="B93" s="91">
        <v>90</v>
      </c>
      <c r="C93" s="246"/>
      <c r="D93" s="246"/>
      <c r="E93" s="254"/>
      <c r="F93" s="249"/>
      <c r="G93" s="238"/>
      <c r="J93" s="177" t="str">
        <f>IF(OR(COUNTIF('Sch D3 Validation'!B91:C91,"Fail")&gt;0, AND(COUNTBLANK(C93:E93)=3, OR(NOT(ISBLANK(F93)), NOT(ISBLANK(G93)))), AND(COUNTBLANK(C93:G93)&lt;5,COUNTBLANK(C93:G93)&gt;0)), "Fail", IF(K93="TRUE","Blank (Sch D)","Pass"))</f>
        <v>Blank (Sch D)</v>
      </c>
      <c r="K93" s="177" t="str">
        <f t="shared" si="1"/>
        <v>TRUE</v>
      </c>
    </row>
    <row r="94" spans="2:11" x14ac:dyDescent="0.2">
      <c r="B94" s="91">
        <v>91</v>
      </c>
      <c r="C94" s="246"/>
      <c r="D94" s="246"/>
      <c r="E94" s="254"/>
      <c r="F94" s="249"/>
      <c r="G94" s="238"/>
      <c r="J94" s="177" t="str">
        <f>IF(OR(COUNTIF('Sch D3 Validation'!B92:C92,"Fail")&gt;0, AND(COUNTBLANK(C94:E94)=3, OR(NOT(ISBLANK(F94)), NOT(ISBLANK(G94)))), AND(COUNTBLANK(C94:G94)&lt;5,COUNTBLANK(C94:G94)&gt;0)), "Fail", IF(K94="TRUE","Blank (Sch D)","Pass"))</f>
        <v>Blank (Sch D)</v>
      </c>
      <c r="K94" s="177" t="str">
        <f t="shared" si="1"/>
        <v>TRUE</v>
      </c>
    </row>
    <row r="95" spans="2:11" x14ac:dyDescent="0.2">
      <c r="B95" s="91">
        <v>92</v>
      </c>
      <c r="C95" s="246"/>
      <c r="D95" s="246"/>
      <c r="E95" s="254"/>
      <c r="F95" s="249"/>
      <c r="G95" s="238"/>
      <c r="J95" s="177" t="str">
        <f>IF(OR(COUNTIF('Sch D3 Validation'!B93:C93,"Fail")&gt;0, AND(COUNTBLANK(C95:E95)=3, OR(NOT(ISBLANK(F95)), NOT(ISBLANK(G95)))), AND(COUNTBLANK(C95:G95)&lt;5,COUNTBLANK(C95:G95)&gt;0)), "Fail", IF(K95="TRUE","Blank (Sch D)","Pass"))</f>
        <v>Blank (Sch D)</v>
      </c>
      <c r="K95" s="177" t="str">
        <f t="shared" si="1"/>
        <v>TRUE</v>
      </c>
    </row>
    <row r="96" spans="2:11" x14ac:dyDescent="0.2">
      <c r="B96" s="91">
        <v>93</v>
      </c>
      <c r="C96" s="246"/>
      <c r="D96" s="246"/>
      <c r="E96" s="254"/>
      <c r="F96" s="249"/>
      <c r="G96" s="238"/>
      <c r="J96" s="177" t="str">
        <f>IF(OR(COUNTIF('Sch D3 Validation'!B94:C94,"Fail")&gt;0, AND(COUNTBLANK(C96:E96)=3, OR(NOT(ISBLANK(F96)), NOT(ISBLANK(G96)))), AND(COUNTBLANK(C96:G96)&lt;5,COUNTBLANK(C96:G96)&gt;0)), "Fail", IF(K96="TRUE","Blank (Sch D)","Pass"))</f>
        <v>Blank (Sch D)</v>
      </c>
      <c r="K96" s="177" t="str">
        <f t="shared" si="1"/>
        <v>TRUE</v>
      </c>
    </row>
    <row r="97" spans="2:11" x14ac:dyDescent="0.2">
      <c r="B97" s="91">
        <v>94</v>
      </c>
      <c r="C97" s="246"/>
      <c r="D97" s="246"/>
      <c r="E97" s="254"/>
      <c r="F97" s="249"/>
      <c r="G97" s="238"/>
      <c r="J97" s="177" t="str">
        <f>IF(OR(COUNTIF('Sch D3 Validation'!B95:C95,"Fail")&gt;0, AND(COUNTBLANK(C97:E97)=3, OR(NOT(ISBLANK(F97)), NOT(ISBLANK(G97)))), AND(COUNTBLANK(C97:G97)&lt;5,COUNTBLANK(C97:G97)&gt;0)), "Fail", IF(K97="TRUE","Blank (Sch D)","Pass"))</f>
        <v>Blank (Sch D)</v>
      </c>
      <c r="K97" s="177" t="str">
        <f t="shared" si="1"/>
        <v>TRUE</v>
      </c>
    </row>
    <row r="98" spans="2:11" x14ac:dyDescent="0.2">
      <c r="B98" s="91">
        <v>95</v>
      </c>
      <c r="C98" s="246"/>
      <c r="D98" s="246"/>
      <c r="E98" s="254"/>
      <c r="F98" s="249"/>
      <c r="G98" s="238"/>
      <c r="J98" s="177" t="str">
        <f>IF(OR(COUNTIF('Sch D3 Validation'!B96:C96,"Fail")&gt;0, AND(COUNTBLANK(C98:E98)=3, OR(NOT(ISBLANK(F98)), NOT(ISBLANK(G98)))), AND(COUNTBLANK(C98:G98)&lt;5,COUNTBLANK(C98:G98)&gt;0)), "Fail", IF(K98="TRUE","Blank (Sch D)","Pass"))</f>
        <v>Blank (Sch D)</v>
      </c>
      <c r="K98" s="177" t="str">
        <f t="shared" si="1"/>
        <v>TRUE</v>
      </c>
    </row>
    <row r="99" spans="2:11" x14ac:dyDescent="0.2">
      <c r="B99" s="91">
        <v>96</v>
      </c>
      <c r="C99" s="246"/>
      <c r="D99" s="246"/>
      <c r="E99" s="254"/>
      <c r="F99" s="249"/>
      <c r="G99" s="238"/>
      <c r="J99" s="177" t="str">
        <f>IF(OR(COUNTIF('Sch D3 Validation'!B97:C97,"Fail")&gt;0, AND(COUNTBLANK(C99:E99)=3, OR(NOT(ISBLANK(F99)), NOT(ISBLANK(G99)))), AND(COUNTBLANK(C99:G99)&lt;5,COUNTBLANK(C99:G99)&gt;0)), "Fail", IF(K99="TRUE","Blank (Sch D)","Pass"))</f>
        <v>Blank (Sch D)</v>
      </c>
      <c r="K99" s="177" t="str">
        <f t="shared" si="1"/>
        <v>TRUE</v>
      </c>
    </row>
    <row r="100" spans="2:11" x14ac:dyDescent="0.2">
      <c r="B100" s="91">
        <v>97</v>
      </c>
      <c r="C100" s="246"/>
      <c r="D100" s="246"/>
      <c r="E100" s="254"/>
      <c r="F100" s="249"/>
      <c r="G100" s="238"/>
      <c r="J100" s="177" t="str">
        <f>IF(OR(COUNTIF('Sch D3 Validation'!B98:C98,"Fail")&gt;0, AND(COUNTBLANK(C100:E100)=3, OR(NOT(ISBLANK(F100)), NOT(ISBLANK(G100)))), AND(COUNTBLANK(C100:G100)&lt;5,COUNTBLANK(C100:G100)&gt;0)), "Fail", IF(K100="TRUE","Blank (Sch D)","Pass"))</f>
        <v>Blank (Sch D)</v>
      </c>
      <c r="K100" s="177" t="str">
        <f t="shared" si="1"/>
        <v>TRUE</v>
      </c>
    </row>
    <row r="101" spans="2:11" x14ac:dyDescent="0.2">
      <c r="B101" s="91">
        <v>98</v>
      </c>
      <c r="C101" s="246"/>
      <c r="D101" s="246"/>
      <c r="E101" s="254"/>
      <c r="F101" s="249"/>
      <c r="G101" s="238"/>
      <c r="J101" s="177" t="str">
        <f>IF(OR(COUNTIF('Sch D3 Validation'!B99:C99,"Fail")&gt;0, AND(COUNTBLANK(C101:E101)=3, OR(NOT(ISBLANK(F101)), NOT(ISBLANK(G101)))), AND(COUNTBLANK(C101:G101)&lt;5,COUNTBLANK(C101:G101)&gt;0)), "Fail", IF(K101="TRUE","Blank (Sch D)","Pass"))</f>
        <v>Blank (Sch D)</v>
      </c>
      <c r="K101" s="177" t="str">
        <f t="shared" si="1"/>
        <v>TRUE</v>
      </c>
    </row>
    <row r="102" spans="2:11" x14ac:dyDescent="0.2">
      <c r="B102" s="91">
        <v>99</v>
      </c>
      <c r="C102" s="246"/>
      <c r="D102" s="246"/>
      <c r="E102" s="254"/>
      <c r="F102" s="249"/>
      <c r="G102" s="238"/>
      <c r="J102" s="177" t="str">
        <f>IF(OR(COUNTIF('Sch D3 Validation'!B100:C100,"Fail")&gt;0, AND(COUNTBLANK(C102:E102)=3, OR(NOT(ISBLANK(F102)), NOT(ISBLANK(G102)))), AND(COUNTBLANK(C102:G102)&lt;5,COUNTBLANK(C102:G102)&gt;0)), "Fail", IF(K102="TRUE","Blank (Sch D)","Pass"))</f>
        <v>Blank (Sch D)</v>
      </c>
      <c r="K102" s="177" t="str">
        <f t="shared" si="1"/>
        <v>TRUE</v>
      </c>
    </row>
    <row r="103" spans="2:11" x14ac:dyDescent="0.2">
      <c r="B103" s="91">
        <v>100</v>
      </c>
      <c r="C103" s="246"/>
      <c r="D103" s="246"/>
      <c r="E103" s="254"/>
      <c r="F103" s="249"/>
      <c r="G103" s="238"/>
      <c r="J103" s="177" t="str">
        <f>IF(OR(COUNTIF('Sch D3 Validation'!B101:C101,"Fail")&gt;0, AND(COUNTBLANK(C103:E103)=3, OR(NOT(ISBLANK(F103)), NOT(ISBLANK(G103)))), AND(COUNTBLANK(C103:G103)&lt;5,COUNTBLANK(C103:G103)&gt;0)), "Fail", IF(K103="TRUE","Blank (Sch D)","Pass"))</f>
        <v>Blank (Sch D)</v>
      </c>
      <c r="K103" s="177" t="str">
        <f t="shared" si="1"/>
        <v>TRUE</v>
      </c>
    </row>
    <row r="104" spans="2:11" x14ac:dyDescent="0.2">
      <c r="B104" s="91">
        <v>101</v>
      </c>
      <c r="C104" s="246"/>
      <c r="D104" s="246"/>
      <c r="E104" s="254"/>
      <c r="F104" s="249"/>
      <c r="G104" s="238"/>
      <c r="J104" s="177" t="str">
        <f>IF(OR(COUNTIF('Sch D3 Validation'!B102:C102,"Fail")&gt;0, AND(COUNTBLANK(C104:E104)=3, OR(NOT(ISBLANK(F104)), NOT(ISBLANK(G104)))), AND(COUNTBLANK(C104:G104)&lt;5,COUNTBLANK(C104:G104)&gt;0)), "Fail", IF(K104="TRUE","Blank (Sch D)","Pass"))</f>
        <v>Blank (Sch D)</v>
      </c>
      <c r="K104" s="177" t="str">
        <f t="shared" si="1"/>
        <v>TRUE</v>
      </c>
    </row>
    <row r="105" spans="2:11" x14ac:dyDescent="0.2">
      <c r="B105" s="91">
        <v>102</v>
      </c>
      <c r="C105" s="246"/>
      <c r="D105" s="246"/>
      <c r="E105" s="254"/>
      <c r="F105" s="249"/>
      <c r="G105" s="238"/>
      <c r="J105" s="177" t="str">
        <f>IF(OR(COUNTIF('Sch D3 Validation'!B103:C103,"Fail")&gt;0, AND(COUNTBLANK(C105:E105)=3, OR(NOT(ISBLANK(F105)), NOT(ISBLANK(G105)))), AND(COUNTBLANK(C105:G105)&lt;5,COUNTBLANK(C105:G105)&gt;0)), "Fail", IF(K105="TRUE","Blank (Sch D)","Pass"))</f>
        <v>Blank (Sch D)</v>
      </c>
      <c r="K105" s="177" t="str">
        <f t="shared" si="1"/>
        <v>TRUE</v>
      </c>
    </row>
    <row r="106" spans="2:11" x14ac:dyDescent="0.2">
      <c r="B106" s="91">
        <v>103</v>
      </c>
      <c r="C106" s="246"/>
      <c r="D106" s="246"/>
      <c r="E106" s="254"/>
      <c r="F106" s="249"/>
      <c r="G106" s="238"/>
      <c r="J106" s="177" t="str">
        <f>IF(OR(COUNTIF('Sch D3 Validation'!B104:C104,"Fail")&gt;0, AND(COUNTBLANK(C106:E106)=3, OR(NOT(ISBLANK(F106)), NOT(ISBLANK(G106)))), AND(COUNTBLANK(C106:G106)&lt;5,COUNTBLANK(C106:G106)&gt;0)), "Fail", IF(K106="TRUE","Blank (Sch D)","Pass"))</f>
        <v>Blank (Sch D)</v>
      </c>
      <c r="K106" s="177" t="str">
        <f t="shared" si="1"/>
        <v>TRUE</v>
      </c>
    </row>
    <row r="107" spans="2:11" x14ac:dyDescent="0.2">
      <c r="B107" s="91">
        <v>104</v>
      </c>
      <c r="C107" s="246"/>
      <c r="D107" s="246"/>
      <c r="E107" s="254"/>
      <c r="F107" s="249"/>
      <c r="G107" s="238"/>
      <c r="J107" s="177" t="str">
        <f>IF(OR(COUNTIF('Sch D3 Validation'!B105:C105,"Fail")&gt;0, AND(COUNTBLANK(C107:E107)=3, OR(NOT(ISBLANK(F107)), NOT(ISBLANK(G107)))), AND(COUNTBLANK(C107:G107)&lt;5,COUNTBLANK(C107:G107)&gt;0)), "Fail", IF(K107="TRUE","Blank (Sch D)","Pass"))</f>
        <v>Blank (Sch D)</v>
      </c>
      <c r="K107" s="177" t="str">
        <f t="shared" si="1"/>
        <v>TRUE</v>
      </c>
    </row>
    <row r="108" spans="2:11" x14ac:dyDescent="0.2">
      <c r="B108" s="91">
        <v>105</v>
      </c>
      <c r="C108" s="246"/>
      <c r="D108" s="246"/>
      <c r="E108" s="254"/>
      <c r="F108" s="249"/>
      <c r="G108" s="238"/>
      <c r="J108" s="177" t="str">
        <f>IF(OR(COUNTIF('Sch D3 Validation'!B106:C106,"Fail")&gt;0, AND(COUNTBLANK(C108:E108)=3, OR(NOT(ISBLANK(F108)), NOT(ISBLANK(G108)))), AND(COUNTBLANK(C108:G108)&lt;5,COUNTBLANK(C108:G108)&gt;0)), "Fail", IF(K108="TRUE","Blank (Sch D)","Pass"))</f>
        <v>Blank (Sch D)</v>
      </c>
      <c r="K108" s="177" t="str">
        <f t="shared" si="1"/>
        <v>TRUE</v>
      </c>
    </row>
    <row r="109" spans="2:11" x14ac:dyDescent="0.2">
      <c r="B109" s="91">
        <v>106</v>
      </c>
      <c r="C109" s="246"/>
      <c r="D109" s="246"/>
      <c r="E109" s="254"/>
      <c r="F109" s="249"/>
      <c r="G109" s="238"/>
      <c r="J109" s="177" t="str">
        <f>IF(OR(COUNTIF('Sch D3 Validation'!B107:C107,"Fail")&gt;0, AND(COUNTBLANK(C109:E109)=3, OR(NOT(ISBLANK(F109)), NOT(ISBLANK(G109)))), AND(COUNTBLANK(C109:G109)&lt;5,COUNTBLANK(C109:G109)&gt;0)), "Fail", IF(K109="TRUE","Blank (Sch D)","Pass"))</f>
        <v>Blank (Sch D)</v>
      </c>
      <c r="K109" s="177" t="str">
        <f t="shared" si="1"/>
        <v>TRUE</v>
      </c>
    </row>
    <row r="110" spans="2:11" x14ac:dyDescent="0.2">
      <c r="B110" s="91">
        <v>107</v>
      </c>
      <c r="C110" s="246"/>
      <c r="D110" s="246"/>
      <c r="E110" s="254"/>
      <c r="F110" s="249"/>
      <c r="G110" s="238"/>
      <c r="J110" s="177" t="str">
        <f>IF(OR(COUNTIF('Sch D3 Validation'!B108:C108,"Fail")&gt;0, AND(COUNTBLANK(C110:E110)=3, OR(NOT(ISBLANK(F110)), NOT(ISBLANK(G110)))), AND(COUNTBLANK(C110:G110)&lt;5,COUNTBLANK(C110:G110)&gt;0)), "Fail", IF(K110="TRUE","Blank (Sch D)","Pass"))</f>
        <v>Blank (Sch D)</v>
      </c>
      <c r="K110" s="177" t="str">
        <f t="shared" si="1"/>
        <v>TRUE</v>
      </c>
    </row>
    <row r="111" spans="2:11" x14ac:dyDescent="0.2">
      <c r="B111" s="91">
        <v>108</v>
      </c>
      <c r="C111" s="246"/>
      <c r="D111" s="246"/>
      <c r="E111" s="254"/>
      <c r="F111" s="249"/>
      <c r="G111" s="238"/>
      <c r="J111" s="177" t="str">
        <f>IF(OR(COUNTIF('Sch D3 Validation'!B109:C109,"Fail")&gt;0, AND(COUNTBLANK(C111:E111)=3, OR(NOT(ISBLANK(F111)), NOT(ISBLANK(G111)))), AND(COUNTBLANK(C111:G111)&lt;5,COUNTBLANK(C111:G111)&gt;0)), "Fail", IF(K111="TRUE","Blank (Sch D)","Pass"))</f>
        <v>Blank (Sch D)</v>
      </c>
      <c r="K111" s="177" t="str">
        <f t="shared" si="1"/>
        <v>TRUE</v>
      </c>
    </row>
    <row r="112" spans="2:11" x14ac:dyDescent="0.2">
      <c r="B112" s="91">
        <v>109</v>
      </c>
      <c r="C112" s="246"/>
      <c r="D112" s="246"/>
      <c r="E112" s="254"/>
      <c r="F112" s="249"/>
      <c r="G112" s="238"/>
      <c r="J112" s="177" t="str">
        <f>IF(OR(COUNTIF('Sch D3 Validation'!B110:C110,"Fail")&gt;0, AND(COUNTBLANK(C112:E112)=3, OR(NOT(ISBLANK(F112)), NOT(ISBLANK(G112)))), AND(COUNTBLANK(C112:G112)&lt;5,COUNTBLANK(C112:G112)&gt;0)), "Fail", IF(K112="TRUE","Blank (Sch D)","Pass"))</f>
        <v>Blank (Sch D)</v>
      </c>
      <c r="K112" s="177" t="str">
        <f t="shared" ref="K112:K175" si="2">IF(COUNTBLANK(C112:G112)=5,"TRUE","FALSE")</f>
        <v>TRUE</v>
      </c>
    </row>
    <row r="113" spans="2:11" x14ac:dyDescent="0.2">
      <c r="B113" s="91">
        <v>110</v>
      </c>
      <c r="C113" s="246"/>
      <c r="D113" s="246"/>
      <c r="E113" s="254"/>
      <c r="F113" s="249"/>
      <c r="G113" s="238"/>
      <c r="J113" s="177" t="str">
        <f>IF(OR(COUNTIF('Sch D3 Validation'!B111:C111,"Fail")&gt;0, AND(COUNTBLANK(C113:E113)=3, OR(NOT(ISBLANK(F113)), NOT(ISBLANK(G113)))), AND(COUNTBLANK(C113:G113)&lt;5,COUNTBLANK(C113:G113)&gt;0)), "Fail", IF(K113="TRUE","Blank (Sch D)","Pass"))</f>
        <v>Blank (Sch D)</v>
      </c>
      <c r="K113" s="177" t="str">
        <f t="shared" si="2"/>
        <v>TRUE</v>
      </c>
    </row>
    <row r="114" spans="2:11" x14ac:dyDescent="0.2">
      <c r="B114" s="91">
        <v>111</v>
      </c>
      <c r="C114" s="246"/>
      <c r="D114" s="246"/>
      <c r="E114" s="254"/>
      <c r="F114" s="249"/>
      <c r="G114" s="238"/>
      <c r="J114" s="177" t="str">
        <f>IF(OR(COUNTIF('Sch D3 Validation'!B112:C112,"Fail")&gt;0, AND(COUNTBLANK(C114:E114)=3, OR(NOT(ISBLANK(F114)), NOT(ISBLANK(G114)))), AND(COUNTBLANK(C114:G114)&lt;5,COUNTBLANK(C114:G114)&gt;0)), "Fail", IF(K114="TRUE","Blank (Sch D)","Pass"))</f>
        <v>Blank (Sch D)</v>
      </c>
      <c r="K114" s="177" t="str">
        <f t="shared" si="2"/>
        <v>TRUE</v>
      </c>
    </row>
    <row r="115" spans="2:11" x14ac:dyDescent="0.2">
      <c r="B115" s="91">
        <v>112</v>
      </c>
      <c r="C115" s="246"/>
      <c r="D115" s="246"/>
      <c r="E115" s="254"/>
      <c r="F115" s="249"/>
      <c r="G115" s="238"/>
      <c r="J115" s="177" t="str">
        <f>IF(OR(COUNTIF('Sch D3 Validation'!B113:C113,"Fail")&gt;0, AND(COUNTBLANK(C115:E115)=3, OR(NOT(ISBLANK(F115)), NOT(ISBLANK(G115)))), AND(COUNTBLANK(C115:G115)&lt;5,COUNTBLANK(C115:G115)&gt;0)), "Fail", IF(K115="TRUE","Blank (Sch D)","Pass"))</f>
        <v>Blank (Sch D)</v>
      </c>
      <c r="K115" s="177" t="str">
        <f t="shared" si="2"/>
        <v>TRUE</v>
      </c>
    </row>
    <row r="116" spans="2:11" x14ac:dyDescent="0.2">
      <c r="B116" s="91">
        <v>113</v>
      </c>
      <c r="C116" s="246"/>
      <c r="D116" s="246"/>
      <c r="E116" s="254"/>
      <c r="F116" s="249"/>
      <c r="G116" s="238"/>
      <c r="J116" s="177" t="str">
        <f>IF(OR(COUNTIF('Sch D3 Validation'!B114:C114,"Fail")&gt;0, AND(COUNTBLANK(C116:E116)=3, OR(NOT(ISBLANK(F116)), NOT(ISBLANK(G116)))), AND(COUNTBLANK(C116:G116)&lt;5,COUNTBLANK(C116:G116)&gt;0)), "Fail", IF(K116="TRUE","Blank (Sch D)","Pass"))</f>
        <v>Blank (Sch D)</v>
      </c>
      <c r="K116" s="177" t="str">
        <f t="shared" si="2"/>
        <v>TRUE</v>
      </c>
    </row>
    <row r="117" spans="2:11" x14ac:dyDescent="0.2">
      <c r="B117" s="91">
        <v>114</v>
      </c>
      <c r="C117" s="246"/>
      <c r="D117" s="246"/>
      <c r="E117" s="254"/>
      <c r="F117" s="249"/>
      <c r="G117" s="238"/>
      <c r="J117" s="177" t="str">
        <f>IF(OR(COUNTIF('Sch D3 Validation'!B115:C115,"Fail")&gt;0, AND(COUNTBLANK(C117:E117)=3, OR(NOT(ISBLANK(F117)), NOT(ISBLANK(G117)))), AND(COUNTBLANK(C117:G117)&lt;5,COUNTBLANK(C117:G117)&gt;0)), "Fail", IF(K117="TRUE","Blank (Sch D)","Pass"))</f>
        <v>Blank (Sch D)</v>
      </c>
      <c r="K117" s="177" t="str">
        <f t="shared" si="2"/>
        <v>TRUE</v>
      </c>
    </row>
    <row r="118" spans="2:11" x14ac:dyDescent="0.2">
      <c r="B118" s="91">
        <v>115</v>
      </c>
      <c r="C118" s="246"/>
      <c r="D118" s="246"/>
      <c r="E118" s="254"/>
      <c r="F118" s="249"/>
      <c r="G118" s="238"/>
      <c r="J118" s="177" t="str">
        <f>IF(OR(COUNTIF('Sch D3 Validation'!B116:C116,"Fail")&gt;0, AND(COUNTBLANK(C118:E118)=3, OR(NOT(ISBLANK(F118)), NOT(ISBLANK(G118)))), AND(COUNTBLANK(C118:G118)&lt;5,COUNTBLANK(C118:G118)&gt;0)), "Fail", IF(K118="TRUE","Blank (Sch D)","Pass"))</f>
        <v>Blank (Sch D)</v>
      </c>
      <c r="K118" s="177" t="str">
        <f t="shared" si="2"/>
        <v>TRUE</v>
      </c>
    </row>
    <row r="119" spans="2:11" x14ac:dyDescent="0.2">
      <c r="B119" s="91">
        <v>116</v>
      </c>
      <c r="C119" s="246"/>
      <c r="D119" s="246"/>
      <c r="E119" s="254"/>
      <c r="F119" s="249"/>
      <c r="G119" s="238"/>
      <c r="J119" s="177" t="str">
        <f>IF(OR(COUNTIF('Sch D3 Validation'!B117:C117,"Fail")&gt;0, AND(COUNTBLANK(C119:E119)=3, OR(NOT(ISBLANK(F119)), NOT(ISBLANK(G119)))), AND(COUNTBLANK(C119:G119)&lt;5,COUNTBLANK(C119:G119)&gt;0)), "Fail", IF(K119="TRUE","Blank (Sch D)","Pass"))</f>
        <v>Blank (Sch D)</v>
      </c>
      <c r="K119" s="177" t="str">
        <f t="shared" si="2"/>
        <v>TRUE</v>
      </c>
    </row>
    <row r="120" spans="2:11" x14ac:dyDescent="0.2">
      <c r="B120" s="91">
        <v>117</v>
      </c>
      <c r="C120" s="246"/>
      <c r="D120" s="246"/>
      <c r="E120" s="254"/>
      <c r="F120" s="249"/>
      <c r="G120" s="238"/>
      <c r="J120" s="177" t="str">
        <f>IF(OR(COUNTIF('Sch D3 Validation'!B118:C118,"Fail")&gt;0, AND(COUNTBLANK(C120:E120)=3, OR(NOT(ISBLANK(F120)), NOT(ISBLANK(G120)))), AND(COUNTBLANK(C120:G120)&lt;5,COUNTBLANK(C120:G120)&gt;0)), "Fail", IF(K120="TRUE","Blank (Sch D)","Pass"))</f>
        <v>Blank (Sch D)</v>
      </c>
      <c r="K120" s="177" t="str">
        <f t="shared" si="2"/>
        <v>TRUE</v>
      </c>
    </row>
    <row r="121" spans="2:11" x14ac:dyDescent="0.2">
      <c r="B121" s="91">
        <v>118</v>
      </c>
      <c r="C121" s="246"/>
      <c r="D121" s="246"/>
      <c r="E121" s="254"/>
      <c r="F121" s="249"/>
      <c r="G121" s="238"/>
      <c r="J121" s="177" t="str">
        <f>IF(OR(COUNTIF('Sch D3 Validation'!B119:C119,"Fail")&gt;0, AND(COUNTBLANK(C121:E121)=3, OR(NOT(ISBLANK(F121)), NOT(ISBLANK(G121)))), AND(COUNTBLANK(C121:G121)&lt;5,COUNTBLANK(C121:G121)&gt;0)), "Fail", IF(K121="TRUE","Blank (Sch D)","Pass"))</f>
        <v>Blank (Sch D)</v>
      </c>
      <c r="K121" s="177" t="str">
        <f t="shared" si="2"/>
        <v>TRUE</v>
      </c>
    </row>
    <row r="122" spans="2:11" x14ac:dyDescent="0.2">
      <c r="B122" s="91">
        <v>119</v>
      </c>
      <c r="C122" s="246"/>
      <c r="D122" s="246"/>
      <c r="E122" s="254"/>
      <c r="F122" s="249"/>
      <c r="G122" s="238"/>
      <c r="J122" s="177" t="str">
        <f>IF(OR(COUNTIF('Sch D3 Validation'!B120:C120,"Fail")&gt;0, AND(COUNTBLANK(C122:E122)=3, OR(NOT(ISBLANK(F122)), NOT(ISBLANK(G122)))), AND(COUNTBLANK(C122:G122)&lt;5,COUNTBLANK(C122:G122)&gt;0)), "Fail", IF(K122="TRUE","Blank (Sch D)","Pass"))</f>
        <v>Blank (Sch D)</v>
      </c>
      <c r="K122" s="177" t="str">
        <f t="shared" si="2"/>
        <v>TRUE</v>
      </c>
    </row>
    <row r="123" spans="2:11" x14ac:dyDescent="0.2">
      <c r="B123" s="91">
        <v>120</v>
      </c>
      <c r="C123" s="246"/>
      <c r="D123" s="246"/>
      <c r="E123" s="254"/>
      <c r="F123" s="249"/>
      <c r="G123" s="238"/>
      <c r="J123" s="177" t="str">
        <f>IF(OR(COUNTIF('Sch D3 Validation'!B121:C121,"Fail")&gt;0, AND(COUNTBLANK(C123:E123)=3, OR(NOT(ISBLANK(F123)), NOT(ISBLANK(G123)))), AND(COUNTBLANK(C123:G123)&lt;5,COUNTBLANK(C123:G123)&gt;0)), "Fail", IF(K123="TRUE","Blank (Sch D)","Pass"))</f>
        <v>Blank (Sch D)</v>
      </c>
      <c r="K123" s="177" t="str">
        <f t="shared" si="2"/>
        <v>TRUE</v>
      </c>
    </row>
    <row r="124" spans="2:11" x14ac:dyDescent="0.2">
      <c r="B124" s="91">
        <v>121</v>
      </c>
      <c r="C124" s="246"/>
      <c r="D124" s="246"/>
      <c r="E124" s="254"/>
      <c r="F124" s="249"/>
      <c r="G124" s="238"/>
      <c r="J124" s="177" t="str">
        <f>IF(OR(COUNTIF('Sch D3 Validation'!B122:C122,"Fail")&gt;0, AND(COUNTBLANK(C124:E124)=3, OR(NOT(ISBLANK(F124)), NOT(ISBLANK(G124)))), AND(COUNTBLANK(C124:G124)&lt;5,COUNTBLANK(C124:G124)&gt;0)), "Fail", IF(K124="TRUE","Blank (Sch D)","Pass"))</f>
        <v>Blank (Sch D)</v>
      </c>
      <c r="K124" s="177" t="str">
        <f t="shared" si="2"/>
        <v>TRUE</v>
      </c>
    </row>
    <row r="125" spans="2:11" x14ac:dyDescent="0.2">
      <c r="B125" s="91">
        <v>122</v>
      </c>
      <c r="C125" s="246"/>
      <c r="D125" s="246"/>
      <c r="E125" s="254"/>
      <c r="F125" s="249"/>
      <c r="G125" s="238"/>
      <c r="J125" s="177" t="str">
        <f>IF(OR(COUNTIF('Sch D3 Validation'!B123:C123,"Fail")&gt;0, AND(COUNTBLANK(C125:E125)=3, OR(NOT(ISBLANK(F125)), NOT(ISBLANK(G125)))), AND(COUNTBLANK(C125:G125)&lt;5,COUNTBLANK(C125:G125)&gt;0)), "Fail", IF(K125="TRUE","Blank (Sch D)","Pass"))</f>
        <v>Blank (Sch D)</v>
      </c>
      <c r="K125" s="177" t="str">
        <f t="shared" si="2"/>
        <v>TRUE</v>
      </c>
    </row>
    <row r="126" spans="2:11" x14ac:dyDescent="0.2">
      <c r="B126" s="91">
        <v>123</v>
      </c>
      <c r="C126" s="246"/>
      <c r="D126" s="246"/>
      <c r="E126" s="254"/>
      <c r="F126" s="249"/>
      <c r="G126" s="238"/>
      <c r="J126" s="177" t="str">
        <f>IF(OR(COUNTIF('Sch D3 Validation'!B124:C124,"Fail")&gt;0, AND(COUNTBLANK(C126:E126)=3, OR(NOT(ISBLANK(F126)), NOT(ISBLANK(G126)))), AND(COUNTBLANK(C126:G126)&lt;5,COUNTBLANK(C126:G126)&gt;0)), "Fail", IF(K126="TRUE","Blank (Sch D)","Pass"))</f>
        <v>Blank (Sch D)</v>
      </c>
      <c r="K126" s="177" t="str">
        <f t="shared" si="2"/>
        <v>TRUE</v>
      </c>
    </row>
    <row r="127" spans="2:11" x14ac:dyDescent="0.2">
      <c r="B127" s="91">
        <v>124</v>
      </c>
      <c r="C127" s="246"/>
      <c r="D127" s="246"/>
      <c r="E127" s="254"/>
      <c r="F127" s="249"/>
      <c r="G127" s="238"/>
      <c r="J127" s="177" t="str">
        <f>IF(OR(COUNTIF('Sch D3 Validation'!B125:C125,"Fail")&gt;0, AND(COUNTBLANK(C127:E127)=3, OR(NOT(ISBLANK(F127)), NOT(ISBLANK(G127)))), AND(COUNTBLANK(C127:G127)&lt;5,COUNTBLANK(C127:G127)&gt;0)), "Fail", IF(K127="TRUE","Blank (Sch D)","Pass"))</f>
        <v>Blank (Sch D)</v>
      </c>
      <c r="K127" s="177" t="str">
        <f t="shared" si="2"/>
        <v>TRUE</v>
      </c>
    </row>
    <row r="128" spans="2:11" x14ac:dyDescent="0.2">
      <c r="B128" s="91">
        <v>125</v>
      </c>
      <c r="C128" s="246"/>
      <c r="D128" s="246"/>
      <c r="E128" s="254"/>
      <c r="F128" s="249"/>
      <c r="G128" s="238"/>
      <c r="J128" s="177" t="str">
        <f>IF(OR(COUNTIF('Sch D3 Validation'!B126:C126,"Fail")&gt;0, AND(COUNTBLANK(C128:E128)=3, OR(NOT(ISBLANK(F128)), NOT(ISBLANK(G128)))), AND(COUNTBLANK(C128:G128)&lt;5,COUNTBLANK(C128:G128)&gt;0)), "Fail", IF(K128="TRUE","Blank (Sch D)","Pass"))</f>
        <v>Blank (Sch D)</v>
      </c>
      <c r="K128" s="177" t="str">
        <f t="shared" si="2"/>
        <v>TRUE</v>
      </c>
    </row>
    <row r="129" spans="2:11" x14ac:dyDescent="0.2">
      <c r="B129" s="91">
        <v>126</v>
      </c>
      <c r="C129" s="246"/>
      <c r="D129" s="246"/>
      <c r="E129" s="254"/>
      <c r="F129" s="249"/>
      <c r="G129" s="238"/>
      <c r="J129" s="177" t="str">
        <f>IF(OR(COUNTIF('Sch D3 Validation'!B127:C127,"Fail")&gt;0, AND(COUNTBLANK(C129:E129)=3, OR(NOT(ISBLANK(F129)), NOT(ISBLANK(G129)))), AND(COUNTBLANK(C129:G129)&lt;5,COUNTBLANK(C129:G129)&gt;0)), "Fail", IF(K129="TRUE","Blank (Sch D)","Pass"))</f>
        <v>Blank (Sch D)</v>
      </c>
      <c r="K129" s="177" t="str">
        <f t="shared" si="2"/>
        <v>TRUE</v>
      </c>
    </row>
    <row r="130" spans="2:11" x14ac:dyDescent="0.2">
      <c r="B130" s="91">
        <v>127</v>
      </c>
      <c r="C130" s="246"/>
      <c r="D130" s="246"/>
      <c r="E130" s="254"/>
      <c r="F130" s="249"/>
      <c r="G130" s="238"/>
      <c r="J130" s="177" t="str">
        <f>IF(OR(COUNTIF('Sch D3 Validation'!B128:C128,"Fail")&gt;0, AND(COUNTBLANK(C130:E130)=3, OR(NOT(ISBLANK(F130)), NOT(ISBLANK(G130)))), AND(COUNTBLANK(C130:G130)&lt;5,COUNTBLANK(C130:G130)&gt;0)), "Fail", IF(K130="TRUE","Blank (Sch D)","Pass"))</f>
        <v>Blank (Sch D)</v>
      </c>
      <c r="K130" s="177" t="str">
        <f t="shared" si="2"/>
        <v>TRUE</v>
      </c>
    </row>
    <row r="131" spans="2:11" x14ac:dyDescent="0.2">
      <c r="B131" s="91">
        <v>128</v>
      </c>
      <c r="C131" s="246"/>
      <c r="D131" s="246"/>
      <c r="E131" s="254"/>
      <c r="F131" s="249"/>
      <c r="G131" s="238"/>
      <c r="J131" s="177" t="str">
        <f>IF(OR(COUNTIF('Sch D3 Validation'!B129:C129,"Fail")&gt;0, AND(COUNTBLANK(C131:E131)=3, OR(NOT(ISBLANK(F131)), NOT(ISBLANK(G131)))), AND(COUNTBLANK(C131:G131)&lt;5,COUNTBLANK(C131:G131)&gt;0)), "Fail", IF(K131="TRUE","Blank (Sch D)","Pass"))</f>
        <v>Blank (Sch D)</v>
      </c>
      <c r="K131" s="177" t="str">
        <f t="shared" si="2"/>
        <v>TRUE</v>
      </c>
    </row>
    <row r="132" spans="2:11" x14ac:dyDescent="0.2">
      <c r="B132" s="91">
        <v>129</v>
      </c>
      <c r="C132" s="246"/>
      <c r="D132" s="246"/>
      <c r="E132" s="254"/>
      <c r="F132" s="249"/>
      <c r="G132" s="238"/>
      <c r="J132" s="177" t="str">
        <f>IF(OR(COUNTIF('Sch D3 Validation'!B130:C130,"Fail")&gt;0, AND(COUNTBLANK(C132:E132)=3, OR(NOT(ISBLANK(F132)), NOT(ISBLANK(G132)))), AND(COUNTBLANK(C132:G132)&lt;5,COUNTBLANK(C132:G132)&gt;0)), "Fail", IF(K132="TRUE","Blank (Sch D)","Pass"))</f>
        <v>Blank (Sch D)</v>
      </c>
      <c r="K132" s="177" t="str">
        <f t="shared" si="2"/>
        <v>TRUE</v>
      </c>
    </row>
    <row r="133" spans="2:11" x14ac:dyDescent="0.2">
      <c r="B133" s="91">
        <v>130</v>
      </c>
      <c r="C133" s="246"/>
      <c r="D133" s="246"/>
      <c r="E133" s="254"/>
      <c r="F133" s="249"/>
      <c r="G133" s="238"/>
      <c r="J133" s="177" t="str">
        <f>IF(OR(COUNTIF('Sch D3 Validation'!B131:C131,"Fail")&gt;0, AND(COUNTBLANK(C133:E133)=3, OR(NOT(ISBLANK(F133)), NOT(ISBLANK(G133)))), AND(COUNTBLANK(C133:G133)&lt;5,COUNTBLANK(C133:G133)&gt;0)), "Fail", IF(K133="TRUE","Blank (Sch D)","Pass"))</f>
        <v>Blank (Sch D)</v>
      </c>
      <c r="K133" s="177" t="str">
        <f t="shared" si="2"/>
        <v>TRUE</v>
      </c>
    </row>
    <row r="134" spans="2:11" x14ac:dyDescent="0.2">
      <c r="B134" s="91">
        <v>131</v>
      </c>
      <c r="C134" s="246"/>
      <c r="D134" s="246"/>
      <c r="E134" s="254"/>
      <c r="F134" s="249"/>
      <c r="G134" s="238"/>
      <c r="J134" s="177" t="str">
        <f>IF(OR(COUNTIF('Sch D3 Validation'!B132:C132,"Fail")&gt;0, AND(COUNTBLANK(C134:E134)=3, OR(NOT(ISBLANK(F134)), NOT(ISBLANK(G134)))), AND(COUNTBLANK(C134:G134)&lt;5,COUNTBLANK(C134:G134)&gt;0)), "Fail", IF(K134="TRUE","Blank (Sch D)","Pass"))</f>
        <v>Blank (Sch D)</v>
      </c>
      <c r="K134" s="177" t="str">
        <f t="shared" si="2"/>
        <v>TRUE</v>
      </c>
    </row>
    <row r="135" spans="2:11" x14ac:dyDescent="0.2">
      <c r="B135" s="91">
        <v>132</v>
      </c>
      <c r="C135" s="246"/>
      <c r="D135" s="246"/>
      <c r="E135" s="254"/>
      <c r="F135" s="249"/>
      <c r="G135" s="238"/>
      <c r="J135" s="177" t="str">
        <f>IF(OR(COUNTIF('Sch D3 Validation'!B133:C133,"Fail")&gt;0, AND(COUNTBLANK(C135:E135)=3, OR(NOT(ISBLANK(F135)), NOT(ISBLANK(G135)))), AND(COUNTBLANK(C135:G135)&lt;5,COUNTBLANK(C135:G135)&gt;0)), "Fail", IF(K135="TRUE","Blank (Sch D)","Pass"))</f>
        <v>Blank (Sch D)</v>
      </c>
      <c r="K135" s="177" t="str">
        <f t="shared" si="2"/>
        <v>TRUE</v>
      </c>
    </row>
    <row r="136" spans="2:11" x14ac:dyDescent="0.2">
      <c r="B136" s="91">
        <v>133</v>
      </c>
      <c r="C136" s="246"/>
      <c r="D136" s="246"/>
      <c r="E136" s="254"/>
      <c r="F136" s="249"/>
      <c r="G136" s="238"/>
      <c r="J136" s="177" t="str">
        <f>IF(OR(COUNTIF('Sch D3 Validation'!B134:C134,"Fail")&gt;0, AND(COUNTBLANK(C136:E136)=3, OR(NOT(ISBLANK(F136)), NOT(ISBLANK(G136)))), AND(COUNTBLANK(C136:G136)&lt;5,COUNTBLANK(C136:G136)&gt;0)), "Fail", IF(K136="TRUE","Blank (Sch D)","Pass"))</f>
        <v>Blank (Sch D)</v>
      </c>
      <c r="K136" s="177" t="str">
        <f t="shared" si="2"/>
        <v>TRUE</v>
      </c>
    </row>
    <row r="137" spans="2:11" x14ac:dyDescent="0.2">
      <c r="B137" s="91">
        <v>134</v>
      </c>
      <c r="C137" s="246"/>
      <c r="D137" s="246"/>
      <c r="E137" s="254"/>
      <c r="F137" s="249"/>
      <c r="G137" s="238"/>
      <c r="J137" s="177" t="str">
        <f>IF(OR(COUNTIF('Sch D3 Validation'!B135:C135,"Fail")&gt;0, AND(COUNTBLANK(C137:E137)=3, OR(NOT(ISBLANK(F137)), NOT(ISBLANK(G137)))), AND(COUNTBLANK(C137:G137)&lt;5,COUNTBLANK(C137:G137)&gt;0)), "Fail", IF(K137="TRUE","Blank (Sch D)","Pass"))</f>
        <v>Blank (Sch D)</v>
      </c>
      <c r="K137" s="177" t="str">
        <f t="shared" si="2"/>
        <v>TRUE</v>
      </c>
    </row>
    <row r="138" spans="2:11" x14ac:dyDescent="0.2">
      <c r="B138" s="91">
        <v>135</v>
      </c>
      <c r="C138" s="246"/>
      <c r="D138" s="246"/>
      <c r="E138" s="254"/>
      <c r="F138" s="249"/>
      <c r="G138" s="238"/>
      <c r="J138" s="177" t="str">
        <f>IF(OR(COUNTIF('Sch D3 Validation'!B136:C136,"Fail")&gt;0, AND(COUNTBLANK(C138:E138)=3, OR(NOT(ISBLANK(F138)), NOT(ISBLANK(G138)))), AND(COUNTBLANK(C138:G138)&lt;5,COUNTBLANK(C138:G138)&gt;0)), "Fail", IF(K138="TRUE","Blank (Sch D)","Pass"))</f>
        <v>Blank (Sch D)</v>
      </c>
      <c r="K138" s="177" t="str">
        <f t="shared" si="2"/>
        <v>TRUE</v>
      </c>
    </row>
    <row r="139" spans="2:11" x14ac:dyDescent="0.2">
      <c r="B139" s="91">
        <v>136</v>
      </c>
      <c r="C139" s="246"/>
      <c r="D139" s="246"/>
      <c r="E139" s="254"/>
      <c r="F139" s="249"/>
      <c r="G139" s="238"/>
      <c r="J139" s="177" t="str">
        <f>IF(OR(COUNTIF('Sch D3 Validation'!B137:C137,"Fail")&gt;0, AND(COUNTBLANK(C139:E139)=3, OR(NOT(ISBLANK(F139)), NOT(ISBLANK(G139)))), AND(COUNTBLANK(C139:G139)&lt;5,COUNTBLANK(C139:G139)&gt;0)), "Fail", IF(K139="TRUE","Blank (Sch D)","Pass"))</f>
        <v>Blank (Sch D)</v>
      </c>
      <c r="K139" s="177" t="str">
        <f t="shared" si="2"/>
        <v>TRUE</v>
      </c>
    </row>
    <row r="140" spans="2:11" x14ac:dyDescent="0.2">
      <c r="B140" s="91">
        <v>137</v>
      </c>
      <c r="C140" s="246"/>
      <c r="D140" s="246"/>
      <c r="E140" s="254"/>
      <c r="F140" s="249"/>
      <c r="G140" s="238"/>
      <c r="J140" s="177" t="str">
        <f>IF(OR(COUNTIF('Sch D3 Validation'!B138:C138,"Fail")&gt;0, AND(COUNTBLANK(C140:E140)=3, OR(NOT(ISBLANK(F140)), NOT(ISBLANK(G140)))), AND(COUNTBLANK(C140:G140)&lt;5,COUNTBLANK(C140:G140)&gt;0)), "Fail", IF(K140="TRUE","Blank (Sch D)","Pass"))</f>
        <v>Blank (Sch D)</v>
      </c>
      <c r="K140" s="177" t="str">
        <f t="shared" si="2"/>
        <v>TRUE</v>
      </c>
    </row>
    <row r="141" spans="2:11" x14ac:dyDescent="0.2">
      <c r="B141" s="91">
        <v>138</v>
      </c>
      <c r="C141" s="246"/>
      <c r="D141" s="246"/>
      <c r="E141" s="254"/>
      <c r="F141" s="249"/>
      <c r="G141" s="238"/>
      <c r="J141" s="177" t="str">
        <f>IF(OR(COUNTIF('Sch D3 Validation'!B139:C139,"Fail")&gt;0, AND(COUNTBLANK(C141:E141)=3, OR(NOT(ISBLANK(F141)), NOT(ISBLANK(G141)))), AND(COUNTBLANK(C141:G141)&lt;5,COUNTBLANK(C141:G141)&gt;0)), "Fail", IF(K141="TRUE","Blank (Sch D)","Pass"))</f>
        <v>Blank (Sch D)</v>
      </c>
      <c r="K141" s="177" t="str">
        <f t="shared" si="2"/>
        <v>TRUE</v>
      </c>
    </row>
    <row r="142" spans="2:11" x14ac:dyDescent="0.2">
      <c r="B142" s="91">
        <v>139</v>
      </c>
      <c r="C142" s="246"/>
      <c r="D142" s="246"/>
      <c r="E142" s="254"/>
      <c r="F142" s="249"/>
      <c r="G142" s="238"/>
      <c r="J142" s="177" t="str">
        <f>IF(OR(COUNTIF('Sch D3 Validation'!B140:C140,"Fail")&gt;0, AND(COUNTBLANK(C142:E142)=3, OR(NOT(ISBLANK(F142)), NOT(ISBLANK(G142)))), AND(COUNTBLANK(C142:G142)&lt;5,COUNTBLANK(C142:G142)&gt;0)), "Fail", IF(K142="TRUE","Blank (Sch D)","Pass"))</f>
        <v>Blank (Sch D)</v>
      </c>
      <c r="K142" s="177" t="str">
        <f t="shared" si="2"/>
        <v>TRUE</v>
      </c>
    </row>
    <row r="143" spans="2:11" x14ac:dyDescent="0.2">
      <c r="B143" s="91">
        <v>140</v>
      </c>
      <c r="C143" s="246"/>
      <c r="D143" s="246"/>
      <c r="E143" s="254"/>
      <c r="F143" s="249"/>
      <c r="G143" s="238"/>
      <c r="J143" s="177" t="str">
        <f>IF(OR(COUNTIF('Sch D3 Validation'!B141:C141,"Fail")&gt;0, AND(COUNTBLANK(C143:E143)=3, OR(NOT(ISBLANK(F143)), NOT(ISBLANK(G143)))), AND(COUNTBLANK(C143:G143)&lt;5,COUNTBLANK(C143:G143)&gt;0)), "Fail", IF(K143="TRUE","Blank (Sch D)","Pass"))</f>
        <v>Blank (Sch D)</v>
      </c>
      <c r="K143" s="177" t="str">
        <f t="shared" si="2"/>
        <v>TRUE</v>
      </c>
    </row>
    <row r="144" spans="2:11" x14ac:dyDescent="0.2">
      <c r="B144" s="91">
        <v>141</v>
      </c>
      <c r="C144" s="246"/>
      <c r="D144" s="246"/>
      <c r="E144" s="254"/>
      <c r="F144" s="249"/>
      <c r="G144" s="238"/>
      <c r="J144" s="177" t="str">
        <f>IF(OR(COUNTIF('Sch D3 Validation'!B142:C142,"Fail")&gt;0, AND(COUNTBLANK(C144:E144)=3, OR(NOT(ISBLANK(F144)), NOT(ISBLANK(G144)))), AND(COUNTBLANK(C144:G144)&lt;5,COUNTBLANK(C144:G144)&gt;0)), "Fail", IF(K144="TRUE","Blank (Sch D)","Pass"))</f>
        <v>Blank (Sch D)</v>
      </c>
      <c r="K144" s="177" t="str">
        <f t="shared" si="2"/>
        <v>TRUE</v>
      </c>
    </row>
    <row r="145" spans="2:11" x14ac:dyDescent="0.2">
      <c r="B145" s="91">
        <v>142</v>
      </c>
      <c r="C145" s="246"/>
      <c r="D145" s="246"/>
      <c r="E145" s="254"/>
      <c r="F145" s="249"/>
      <c r="G145" s="238"/>
      <c r="J145" s="177" t="str">
        <f>IF(OR(COUNTIF('Sch D3 Validation'!B143:C143,"Fail")&gt;0, AND(COUNTBLANK(C145:E145)=3, OR(NOT(ISBLANK(F145)), NOT(ISBLANK(G145)))), AND(COUNTBLANK(C145:G145)&lt;5,COUNTBLANK(C145:G145)&gt;0)), "Fail", IF(K145="TRUE","Blank (Sch D)","Pass"))</f>
        <v>Blank (Sch D)</v>
      </c>
      <c r="K145" s="177" t="str">
        <f t="shared" si="2"/>
        <v>TRUE</v>
      </c>
    </row>
    <row r="146" spans="2:11" x14ac:dyDescent="0.2">
      <c r="B146" s="91">
        <v>143</v>
      </c>
      <c r="C146" s="246"/>
      <c r="D146" s="246"/>
      <c r="E146" s="254"/>
      <c r="F146" s="249"/>
      <c r="G146" s="238"/>
      <c r="J146" s="177" t="str">
        <f>IF(OR(COUNTIF('Sch D3 Validation'!B144:C144,"Fail")&gt;0, AND(COUNTBLANK(C146:E146)=3, OR(NOT(ISBLANK(F146)), NOT(ISBLANK(G146)))), AND(COUNTBLANK(C146:G146)&lt;5,COUNTBLANK(C146:G146)&gt;0)), "Fail", IF(K146="TRUE","Blank (Sch D)","Pass"))</f>
        <v>Blank (Sch D)</v>
      </c>
      <c r="K146" s="177" t="str">
        <f t="shared" si="2"/>
        <v>TRUE</v>
      </c>
    </row>
    <row r="147" spans="2:11" x14ac:dyDescent="0.2">
      <c r="B147" s="91">
        <v>144</v>
      </c>
      <c r="C147" s="246"/>
      <c r="D147" s="246"/>
      <c r="E147" s="254"/>
      <c r="F147" s="249"/>
      <c r="G147" s="238"/>
      <c r="J147" s="177" t="str">
        <f>IF(OR(COUNTIF('Sch D3 Validation'!B145:C145,"Fail")&gt;0, AND(COUNTBLANK(C147:E147)=3, OR(NOT(ISBLANK(F147)), NOT(ISBLANK(G147)))), AND(COUNTBLANK(C147:G147)&lt;5,COUNTBLANK(C147:G147)&gt;0)), "Fail", IF(K147="TRUE","Blank (Sch D)","Pass"))</f>
        <v>Blank (Sch D)</v>
      </c>
      <c r="K147" s="177" t="str">
        <f t="shared" si="2"/>
        <v>TRUE</v>
      </c>
    </row>
    <row r="148" spans="2:11" x14ac:dyDescent="0.2">
      <c r="B148" s="91">
        <v>145</v>
      </c>
      <c r="C148" s="246"/>
      <c r="D148" s="246"/>
      <c r="E148" s="254"/>
      <c r="F148" s="249"/>
      <c r="G148" s="238"/>
      <c r="J148" s="177" t="str">
        <f>IF(OR(COUNTIF('Sch D3 Validation'!B146:C146,"Fail")&gt;0, AND(COUNTBLANK(C148:E148)=3, OR(NOT(ISBLANK(F148)), NOT(ISBLANK(G148)))), AND(COUNTBLANK(C148:G148)&lt;5,COUNTBLANK(C148:G148)&gt;0)), "Fail", IF(K148="TRUE","Blank (Sch D)","Pass"))</f>
        <v>Blank (Sch D)</v>
      </c>
      <c r="K148" s="177" t="str">
        <f t="shared" si="2"/>
        <v>TRUE</v>
      </c>
    </row>
    <row r="149" spans="2:11" x14ac:dyDescent="0.2">
      <c r="B149" s="91">
        <v>146</v>
      </c>
      <c r="C149" s="246"/>
      <c r="D149" s="246"/>
      <c r="E149" s="254"/>
      <c r="F149" s="249"/>
      <c r="G149" s="238"/>
      <c r="J149" s="177" t="str">
        <f>IF(OR(COUNTIF('Sch D3 Validation'!B147:C147,"Fail")&gt;0, AND(COUNTBLANK(C149:E149)=3, OR(NOT(ISBLANK(F149)), NOT(ISBLANK(G149)))), AND(COUNTBLANK(C149:G149)&lt;5,COUNTBLANK(C149:G149)&gt;0)), "Fail", IF(K149="TRUE","Blank (Sch D)","Pass"))</f>
        <v>Blank (Sch D)</v>
      </c>
      <c r="K149" s="177" t="str">
        <f t="shared" si="2"/>
        <v>TRUE</v>
      </c>
    </row>
    <row r="150" spans="2:11" x14ac:dyDescent="0.2">
      <c r="B150" s="91">
        <v>147</v>
      </c>
      <c r="C150" s="246"/>
      <c r="D150" s="246"/>
      <c r="E150" s="254"/>
      <c r="F150" s="249"/>
      <c r="G150" s="238"/>
      <c r="J150" s="177" t="str">
        <f>IF(OR(COUNTIF('Sch D3 Validation'!B148:C148,"Fail")&gt;0, AND(COUNTBLANK(C150:E150)=3, OR(NOT(ISBLANK(F150)), NOT(ISBLANK(G150)))), AND(COUNTBLANK(C150:G150)&lt;5,COUNTBLANK(C150:G150)&gt;0)), "Fail", IF(K150="TRUE","Blank (Sch D)","Pass"))</f>
        <v>Blank (Sch D)</v>
      </c>
      <c r="K150" s="177" t="str">
        <f t="shared" si="2"/>
        <v>TRUE</v>
      </c>
    </row>
    <row r="151" spans="2:11" x14ac:dyDescent="0.2">
      <c r="B151" s="91">
        <v>148</v>
      </c>
      <c r="C151" s="246"/>
      <c r="D151" s="246"/>
      <c r="E151" s="254"/>
      <c r="F151" s="249"/>
      <c r="G151" s="238"/>
      <c r="J151" s="177" t="str">
        <f>IF(OR(COUNTIF('Sch D3 Validation'!B149:C149,"Fail")&gt;0, AND(COUNTBLANK(C151:E151)=3, OR(NOT(ISBLANK(F151)), NOT(ISBLANK(G151)))), AND(COUNTBLANK(C151:G151)&lt;5,COUNTBLANK(C151:G151)&gt;0)), "Fail", IF(K151="TRUE","Blank (Sch D)","Pass"))</f>
        <v>Blank (Sch D)</v>
      </c>
      <c r="K151" s="177" t="str">
        <f t="shared" si="2"/>
        <v>TRUE</v>
      </c>
    </row>
    <row r="152" spans="2:11" x14ac:dyDescent="0.2">
      <c r="B152" s="91">
        <v>149</v>
      </c>
      <c r="C152" s="246"/>
      <c r="D152" s="246"/>
      <c r="E152" s="254"/>
      <c r="F152" s="249"/>
      <c r="G152" s="238"/>
      <c r="J152" s="177" t="str">
        <f>IF(OR(COUNTIF('Sch D3 Validation'!B150:C150,"Fail")&gt;0, AND(COUNTBLANK(C152:E152)=3, OR(NOT(ISBLANK(F152)), NOT(ISBLANK(G152)))), AND(COUNTBLANK(C152:G152)&lt;5,COUNTBLANK(C152:G152)&gt;0)), "Fail", IF(K152="TRUE","Blank (Sch D)","Pass"))</f>
        <v>Blank (Sch D)</v>
      </c>
      <c r="K152" s="177" t="str">
        <f t="shared" si="2"/>
        <v>TRUE</v>
      </c>
    </row>
    <row r="153" spans="2:11" x14ac:dyDescent="0.2">
      <c r="B153" s="91">
        <v>150</v>
      </c>
      <c r="C153" s="246"/>
      <c r="D153" s="246"/>
      <c r="E153" s="254"/>
      <c r="F153" s="249"/>
      <c r="G153" s="238"/>
      <c r="J153" s="177" t="str">
        <f>IF(OR(COUNTIF('Sch D3 Validation'!B151:C151,"Fail")&gt;0, AND(COUNTBLANK(C153:E153)=3, OR(NOT(ISBLANK(F153)), NOT(ISBLANK(G153)))), AND(COUNTBLANK(C153:G153)&lt;5,COUNTBLANK(C153:G153)&gt;0)), "Fail", IF(K153="TRUE","Blank (Sch D)","Pass"))</f>
        <v>Blank (Sch D)</v>
      </c>
      <c r="K153" s="177" t="str">
        <f t="shared" si="2"/>
        <v>TRUE</v>
      </c>
    </row>
    <row r="154" spans="2:11" x14ac:dyDescent="0.2">
      <c r="B154" s="91">
        <v>151</v>
      </c>
      <c r="C154" s="246"/>
      <c r="D154" s="246"/>
      <c r="E154" s="254"/>
      <c r="F154" s="249"/>
      <c r="G154" s="238"/>
      <c r="J154" s="177" t="str">
        <f>IF(OR(COUNTIF('Sch D3 Validation'!B152:C152,"Fail")&gt;0, AND(COUNTBLANK(C154:E154)=3, OR(NOT(ISBLANK(F154)), NOT(ISBLANK(G154)))), AND(COUNTBLANK(C154:G154)&lt;5,COUNTBLANK(C154:G154)&gt;0)), "Fail", IF(K154="TRUE","Blank (Sch D)","Pass"))</f>
        <v>Blank (Sch D)</v>
      </c>
      <c r="K154" s="177" t="str">
        <f t="shared" si="2"/>
        <v>TRUE</v>
      </c>
    </row>
    <row r="155" spans="2:11" x14ac:dyDescent="0.2">
      <c r="B155" s="91">
        <v>152</v>
      </c>
      <c r="C155" s="246"/>
      <c r="D155" s="246"/>
      <c r="E155" s="254"/>
      <c r="F155" s="249"/>
      <c r="G155" s="238"/>
      <c r="J155" s="177" t="str">
        <f>IF(OR(COUNTIF('Sch D3 Validation'!B153:C153,"Fail")&gt;0, AND(COUNTBLANK(C155:E155)=3, OR(NOT(ISBLANK(F155)), NOT(ISBLANK(G155)))), AND(COUNTBLANK(C155:G155)&lt;5,COUNTBLANK(C155:G155)&gt;0)), "Fail", IF(K155="TRUE","Blank (Sch D)","Pass"))</f>
        <v>Blank (Sch D)</v>
      </c>
      <c r="K155" s="177" t="str">
        <f t="shared" si="2"/>
        <v>TRUE</v>
      </c>
    </row>
    <row r="156" spans="2:11" x14ac:dyDescent="0.2">
      <c r="B156" s="91">
        <v>153</v>
      </c>
      <c r="C156" s="246"/>
      <c r="D156" s="246"/>
      <c r="E156" s="254"/>
      <c r="F156" s="249"/>
      <c r="G156" s="238"/>
      <c r="J156" s="177" t="str">
        <f>IF(OR(COUNTIF('Sch D3 Validation'!B154:C154,"Fail")&gt;0, AND(COUNTBLANK(C156:E156)=3, OR(NOT(ISBLANK(F156)), NOT(ISBLANK(G156)))), AND(COUNTBLANK(C156:G156)&lt;5,COUNTBLANK(C156:G156)&gt;0)), "Fail", IF(K156="TRUE","Blank (Sch D)","Pass"))</f>
        <v>Blank (Sch D)</v>
      </c>
      <c r="K156" s="177" t="str">
        <f t="shared" si="2"/>
        <v>TRUE</v>
      </c>
    </row>
    <row r="157" spans="2:11" x14ac:dyDescent="0.2">
      <c r="B157" s="91">
        <v>154</v>
      </c>
      <c r="C157" s="246"/>
      <c r="D157" s="246"/>
      <c r="E157" s="254"/>
      <c r="F157" s="249"/>
      <c r="G157" s="238"/>
      <c r="J157" s="177" t="str">
        <f>IF(OR(COUNTIF('Sch D3 Validation'!B155:C155,"Fail")&gt;0, AND(COUNTBLANK(C157:E157)=3, OR(NOT(ISBLANK(F157)), NOT(ISBLANK(G157)))), AND(COUNTBLANK(C157:G157)&lt;5,COUNTBLANK(C157:G157)&gt;0)), "Fail", IF(K157="TRUE","Blank (Sch D)","Pass"))</f>
        <v>Blank (Sch D)</v>
      </c>
      <c r="K157" s="177" t="str">
        <f t="shared" si="2"/>
        <v>TRUE</v>
      </c>
    </row>
    <row r="158" spans="2:11" x14ac:dyDescent="0.2">
      <c r="B158" s="91">
        <v>155</v>
      </c>
      <c r="C158" s="246"/>
      <c r="D158" s="246"/>
      <c r="E158" s="254"/>
      <c r="F158" s="249"/>
      <c r="G158" s="238"/>
      <c r="J158" s="177" t="str">
        <f>IF(OR(COUNTIF('Sch D3 Validation'!B156:C156,"Fail")&gt;0, AND(COUNTBLANK(C158:E158)=3, OR(NOT(ISBLANK(F158)), NOT(ISBLANK(G158)))), AND(COUNTBLANK(C158:G158)&lt;5,COUNTBLANK(C158:G158)&gt;0)), "Fail", IF(K158="TRUE","Blank (Sch D)","Pass"))</f>
        <v>Blank (Sch D)</v>
      </c>
      <c r="K158" s="177" t="str">
        <f t="shared" si="2"/>
        <v>TRUE</v>
      </c>
    </row>
    <row r="159" spans="2:11" x14ac:dyDescent="0.2">
      <c r="B159" s="91">
        <v>156</v>
      </c>
      <c r="C159" s="246"/>
      <c r="D159" s="246"/>
      <c r="E159" s="254"/>
      <c r="F159" s="249"/>
      <c r="G159" s="238"/>
      <c r="J159" s="177" t="str">
        <f>IF(OR(COUNTIF('Sch D3 Validation'!B157:C157,"Fail")&gt;0, AND(COUNTBLANK(C159:E159)=3, OR(NOT(ISBLANK(F159)), NOT(ISBLANK(G159)))), AND(COUNTBLANK(C159:G159)&lt;5,COUNTBLANK(C159:G159)&gt;0)), "Fail", IF(K159="TRUE","Blank (Sch D)","Pass"))</f>
        <v>Blank (Sch D)</v>
      </c>
      <c r="K159" s="177" t="str">
        <f t="shared" si="2"/>
        <v>TRUE</v>
      </c>
    </row>
    <row r="160" spans="2:11" x14ac:dyDescent="0.2">
      <c r="B160" s="91">
        <v>157</v>
      </c>
      <c r="C160" s="246"/>
      <c r="D160" s="246"/>
      <c r="E160" s="254"/>
      <c r="F160" s="249"/>
      <c r="G160" s="238"/>
      <c r="J160" s="177" t="str">
        <f>IF(OR(COUNTIF('Sch D3 Validation'!B158:C158,"Fail")&gt;0, AND(COUNTBLANK(C160:E160)=3, OR(NOT(ISBLANK(F160)), NOT(ISBLANK(G160)))), AND(COUNTBLANK(C160:G160)&lt;5,COUNTBLANK(C160:G160)&gt;0)), "Fail", IF(K160="TRUE","Blank (Sch D)","Pass"))</f>
        <v>Blank (Sch D)</v>
      </c>
      <c r="K160" s="177" t="str">
        <f t="shared" si="2"/>
        <v>TRUE</v>
      </c>
    </row>
    <row r="161" spans="2:11" x14ac:dyDescent="0.2">
      <c r="B161" s="91">
        <v>158</v>
      </c>
      <c r="C161" s="246"/>
      <c r="D161" s="246"/>
      <c r="E161" s="254"/>
      <c r="F161" s="249"/>
      <c r="G161" s="238"/>
      <c r="J161" s="177" t="str">
        <f>IF(OR(COUNTIF('Sch D3 Validation'!B159:C159,"Fail")&gt;0, AND(COUNTBLANK(C161:E161)=3, OR(NOT(ISBLANK(F161)), NOT(ISBLANK(G161)))), AND(COUNTBLANK(C161:G161)&lt;5,COUNTBLANK(C161:G161)&gt;0)), "Fail", IF(K161="TRUE","Blank (Sch D)","Pass"))</f>
        <v>Blank (Sch D)</v>
      </c>
      <c r="K161" s="177" t="str">
        <f t="shared" si="2"/>
        <v>TRUE</v>
      </c>
    </row>
    <row r="162" spans="2:11" x14ac:dyDescent="0.2">
      <c r="B162" s="91">
        <v>159</v>
      </c>
      <c r="C162" s="246"/>
      <c r="D162" s="246"/>
      <c r="E162" s="254"/>
      <c r="F162" s="249"/>
      <c r="G162" s="238"/>
      <c r="J162" s="177" t="str">
        <f>IF(OR(COUNTIF('Sch D3 Validation'!B160:C160,"Fail")&gt;0, AND(COUNTBLANK(C162:E162)=3, OR(NOT(ISBLANK(F162)), NOT(ISBLANK(G162)))), AND(COUNTBLANK(C162:G162)&lt;5,COUNTBLANK(C162:G162)&gt;0)), "Fail", IF(K162="TRUE","Blank (Sch D)","Pass"))</f>
        <v>Blank (Sch D)</v>
      </c>
      <c r="K162" s="177" t="str">
        <f t="shared" si="2"/>
        <v>TRUE</v>
      </c>
    </row>
    <row r="163" spans="2:11" x14ac:dyDescent="0.2">
      <c r="B163" s="91">
        <v>160</v>
      </c>
      <c r="C163" s="246"/>
      <c r="D163" s="246"/>
      <c r="E163" s="254"/>
      <c r="F163" s="249"/>
      <c r="G163" s="238"/>
      <c r="J163" s="177" t="str">
        <f>IF(OR(COUNTIF('Sch D3 Validation'!B161:C161,"Fail")&gt;0, AND(COUNTBLANK(C163:E163)=3, OR(NOT(ISBLANK(F163)), NOT(ISBLANK(G163)))), AND(COUNTBLANK(C163:G163)&lt;5,COUNTBLANK(C163:G163)&gt;0)), "Fail", IF(K163="TRUE","Blank (Sch D)","Pass"))</f>
        <v>Blank (Sch D)</v>
      </c>
      <c r="K163" s="177" t="str">
        <f t="shared" si="2"/>
        <v>TRUE</v>
      </c>
    </row>
    <row r="164" spans="2:11" x14ac:dyDescent="0.2">
      <c r="B164" s="91">
        <v>161</v>
      </c>
      <c r="C164" s="246"/>
      <c r="D164" s="246"/>
      <c r="E164" s="254"/>
      <c r="F164" s="249"/>
      <c r="G164" s="238"/>
      <c r="J164" s="177" t="str">
        <f>IF(OR(COUNTIF('Sch D3 Validation'!B162:C162,"Fail")&gt;0, AND(COUNTBLANK(C164:E164)=3, OR(NOT(ISBLANK(F164)), NOT(ISBLANK(G164)))), AND(COUNTBLANK(C164:G164)&lt;5,COUNTBLANK(C164:G164)&gt;0)), "Fail", IF(K164="TRUE","Blank (Sch D)","Pass"))</f>
        <v>Blank (Sch D)</v>
      </c>
      <c r="K164" s="177" t="str">
        <f t="shared" si="2"/>
        <v>TRUE</v>
      </c>
    </row>
    <row r="165" spans="2:11" x14ac:dyDescent="0.2">
      <c r="B165" s="91">
        <v>162</v>
      </c>
      <c r="C165" s="246"/>
      <c r="D165" s="246"/>
      <c r="E165" s="254"/>
      <c r="F165" s="249"/>
      <c r="G165" s="238"/>
      <c r="J165" s="177" t="str">
        <f>IF(OR(COUNTIF('Sch D3 Validation'!B163:C163,"Fail")&gt;0, AND(COUNTBLANK(C165:E165)=3, OR(NOT(ISBLANK(F165)), NOT(ISBLANK(G165)))), AND(COUNTBLANK(C165:G165)&lt;5,COUNTBLANK(C165:G165)&gt;0)), "Fail", IF(K165="TRUE","Blank (Sch D)","Pass"))</f>
        <v>Blank (Sch D)</v>
      </c>
      <c r="K165" s="177" t="str">
        <f t="shared" si="2"/>
        <v>TRUE</v>
      </c>
    </row>
    <row r="166" spans="2:11" x14ac:dyDescent="0.2">
      <c r="B166" s="91">
        <v>163</v>
      </c>
      <c r="C166" s="246"/>
      <c r="D166" s="246"/>
      <c r="E166" s="254"/>
      <c r="F166" s="249"/>
      <c r="G166" s="238"/>
      <c r="J166" s="177" t="str">
        <f>IF(OR(COUNTIF('Sch D3 Validation'!B164:C164,"Fail")&gt;0, AND(COUNTBLANK(C166:E166)=3, OR(NOT(ISBLANK(F166)), NOT(ISBLANK(G166)))), AND(COUNTBLANK(C166:G166)&lt;5,COUNTBLANK(C166:G166)&gt;0)), "Fail", IF(K166="TRUE","Blank (Sch D)","Pass"))</f>
        <v>Blank (Sch D)</v>
      </c>
      <c r="K166" s="177" t="str">
        <f t="shared" si="2"/>
        <v>TRUE</v>
      </c>
    </row>
    <row r="167" spans="2:11" x14ac:dyDescent="0.2">
      <c r="B167" s="91">
        <v>164</v>
      </c>
      <c r="C167" s="246"/>
      <c r="D167" s="246"/>
      <c r="E167" s="254"/>
      <c r="F167" s="249"/>
      <c r="G167" s="238"/>
      <c r="J167" s="177" t="str">
        <f>IF(OR(COUNTIF('Sch D3 Validation'!B165:C165,"Fail")&gt;0, AND(COUNTBLANK(C167:E167)=3, OR(NOT(ISBLANK(F167)), NOT(ISBLANK(G167)))), AND(COUNTBLANK(C167:G167)&lt;5,COUNTBLANK(C167:G167)&gt;0)), "Fail", IF(K167="TRUE","Blank (Sch D)","Pass"))</f>
        <v>Blank (Sch D)</v>
      </c>
      <c r="K167" s="177" t="str">
        <f t="shared" si="2"/>
        <v>TRUE</v>
      </c>
    </row>
    <row r="168" spans="2:11" x14ac:dyDescent="0.2">
      <c r="B168" s="91">
        <v>165</v>
      </c>
      <c r="C168" s="246"/>
      <c r="D168" s="246"/>
      <c r="E168" s="254"/>
      <c r="F168" s="249"/>
      <c r="G168" s="238"/>
      <c r="J168" s="177" t="str">
        <f>IF(OR(COUNTIF('Sch D3 Validation'!B166:C166,"Fail")&gt;0, AND(COUNTBLANK(C168:E168)=3, OR(NOT(ISBLANK(F168)), NOT(ISBLANK(G168)))), AND(COUNTBLANK(C168:G168)&lt;5,COUNTBLANK(C168:G168)&gt;0)), "Fail", IF(K168="TRUE","Blank (Sch D)","Pass"))</f>
        <v>Blank (Sch D)</v>
      </c>
      <c r="K168" s="177" t="str">
        <f t="shared" si="2"/>
        <v>TRUE</v>
      </c>
    </row>
    <row r="169" spans="2:11" x14ac:dyDescent="0.2">
      <c r="B169" s="91">
        <v>166</v>
      </c>
      <c r="C169" s="246"/>
      <c r="D169" s="246"/>
      <c r="E169" s="254"/>
      <c r="F169" s="249"/>
      <c r="G169" s="238"/>
      <c r="J169" s="177" t="str">
        <f>IF(OR(COUNTIF('Sch D3 Validation'!B167:C167,"Fail")&gt;0, AND(COUNTBLANK(C169:E169)=3, OR(NOT(ISBLANK(F169)), NOT(ISBLANK(G169)))), AND(COUNTBLANK(C169:G169)&lt;5,COUNTBLANK(C169:G169)&gt;0)), "Fail", IF(K169="TRUE","Blank (Sch D)","Pass"))</f>
        <v>Blank (Sch D)</v>
      </c>
      <c r="K169" s="177" t="str">
        <f t="shared" si="2"/>
        <v>TRUE</v>
      </c>
    </row>
    <row r="170" spans="2:11" x14ac:dyDescent="0.2">
      <c r="B170" s="91">
        <v>167</v>
      </c>
      <c r="C170" s="246"/>
      <c r="D170" s="246"/>
      <c r="E170" s="254"/>
      <c r="F170" s="249"/>
      <c r="G170" s="238"/>
      <c r="J170" s="177" t="str">
        <f>IF(OR(COUNTIF('Sch D3 Validation'!B168:C168,"Fail")&gt;0, AND(COUNTBLANK(C170:E170)=3, OR(NOT(ISBLANK(F170)), NOT(ISBLANK(G170)))), AND(COUNTBLANK(C170:G170)&lt;5,COUNTBLANK(C170:G170)&gt;0)), "Fail", IF(K170="TRUE","Blank (Sch D)","Pass"))</f>
        <v>Blank (Sch D)</v>
      </c>
      <c r="K170" s="177" t="str">
        <f t="shared" si="2"/>
        <v>TRUE</v>
      </c>
    </row>
    <row r="171" spans="2:11" x14ac:dyDescent="0.2">
      <c r="B171" s="91">
        <v>168</v>
      </c>
      <c r="C171" s="246"/>
      <c r="D171" s="246"/>
      <c r="E171" s="254"/>
      <c r="F171" s="249"/>
      <c r="G171" s="238"/>
      <c r="J171" s="177" t="str">
        <f>IF(OR(COUNTIF('Sch D3 Validation'!B169:C169,"Fail")&gt;0, AND(COUNTBLANK(C171:E171)=3, OR(NOT(ISBLANK(F171)), NOT(ISBLANK(G171)))), AND(COUNTBLANK(C171:G171)&lt;5,COUNTBLANK(C171:G171)&gt;0)), "Fail", IF(K171="TRUE","Blank (Sch D)","Pass"))</f>
        <v>Blank (Sch D)</v>
      </c>
      <c r="K171" s="177" t="str">
        <f t="shared" si="2"/>
        <v>TRUE</v>
      </c>
    </row>
    <row r="172" spans="2:11" x14ac:dyDescent="0.2">
      <c r="B172" s="91">
        <v>169</v>
      </c>
      <c r="C172" s="246"/>
      <c r="D172" s="246"/>
      <c r="E172" s="254"/>
      <c r="F172" s="249"/>
      <c r="G172" s="238"/>
      <c r="J172" s="177" t="str">
        <f>IF(OR(COUNTIF('Sch D3 Validation'!B170:C170,"Fail")&gt;0, AND(COUNTBLANK(C172:E172)=3, OR(NOT(ISBLANK(F172)), NOT(ISBLANK(G172)))), AND(COUNTBLANK(C172:G172)&lt;5,COUNTBLANK(C172:G172)&gt;0)), "Fail", IF(K172="TRUE","Blank (Sch D)","Pass"))</f>
        <v>Blank (Sch D)</v>
      </c>
      <c r="K172" s="177" t="str">
        <f t="shared" si="2"/>
        <v>TRUE</v>
      </c>
    </row>
    <row r="173" spans="2:11" x14ac:dyDescent="0.2">
      <c r="B173" s="91">
        <v>170</v>
      </c>
      <c r="C173" s="246"/>
      <c r="D173" s="246"/>
      <c r="E173" s="254"/>
      <c r="F173" s="249"/>
      <c r="G173" s="238"/>
      <c r="J173" s="177" t="str">
        <f>IF(OR(COUNTIF('Sch D3 Validation'!B171:C171,"Fail")&gt;0, AND(COUNTBLANK(C173:E173)=3, OR(NOT(ISBLANK(F173)), NOT(ISBLANK(G173)))), AND(COUNTBLANK(C173:G173)&lt;5,COUNTBLANK(C173:G173)&gt;0)), "Fail", IF(K173="TRUE","Blank (Sch D)","Pass"))</f>
        <v>Blank (Sch D)</v>
      </c>
      <c r="K173" s="177" t="str">
        <f t="shared" si="2"/>
        <v>TRUE</v>
      </c>
    </row>
    <row r="174" spans="2:11" x14ac:dyDescent="0.2">
      <c r="B174" s="91">
        <v>171</v>
      </c>
      <c r="C174" s="246"/>
      <c r="D174" s="246"/>
      <c r="E174" s="254"/>
      <c r="F174" s="249"/>
      <c r="G174" s="238"/>
      <c r="J174" s="177" t="str">
        <f>IF(OR(COUNTIF('Sch D3 Validation'!B172:C172,"Fail")&gt;0, AND(COUNTBLANK(C174:E174)=3, OR(NOT(ISBLANK(F174)), NOT(ISBLANK(G174)))), AND(COUNTBLANK(C174:G174)&lt;5,COUNTBLANK(C174:G174)&gt;0)), "Fail", IF(K174="TRUE","Blank (Sch D)","Pass"))</f>
        <v>Blank (Sch D)</v>
      </c>
      <c r="K174" s="177" t="str">
        <f t="shared" si="2"/>
        <v>TRUE</v>
      </c>
    </row>
    <row r="175" spans="2:11" x14ac:dyDescent="0.2">
      <c r="B175" s="91">
        <v>172</v>
      </c>
      <c r="C175" s="246"/>
      <c r="D175" s="246"/>
      <c r="E175" s="254"/>
      <c r="F175" s="249"/>
      <c r="G175" s="238"/>
      <c r="J175" s="177" t="str">
        <f>IF(OR(COUNTIF('Sch D3 Validation'!B173:C173,"Fail")&gt;0, AND(COUNTBLANK(C175:E175)=3, OR(NOT(ISBLANK(F175)), NOT(ISBLANK(G175)))), AND(COUNTBLANK(C175:G175)&lt;5,COUNTBLANK(C175:G175)&gt;0)), "Fail", IF(K175="TRUE","Blank (Sch D)","Pass"))</f>
        <v>Blank (Sch D)</v>
      </c>
      <c r="K175" s="177" t="str">
        <f t="shared" si="2"/>
        <v>TRUE</v>
      </c>
    </row>
    <row r="176" spans="2:11" x14ac:dyDescent="0.2">
      <c r="B176" s="91">
        <v>173</v>
      </c>
      <c r="C176" s="246"/>
      <c r="D176" s="246"/>
      <c r="E176" s="254"/>
      <c r="F176" s="249"/>
      <c r="G176" s="238"/>
      <c r="J176" s="177" t="str">
        <f>IF(OR(COUNTIF('Sch D3 Validation'!B174:C174,"Fail")&gt;0, AND(COUNTBLANK(C176:E176)=3, OR(NOT(ISBLANK(F176)), NOT(ISBLANK(G176)))), AND(COUNTBLANK(C176:G176)&lt;5,COUNTBLANK(C176:G176)&gt;0)), "Fail", IF(K176="TRUE","Blank (Sch D)","Pass"))</f>
        <v>Blank (Sch D)</v>
      </c>
      <c r="K176" s="177" t="str">
        <f t="shared" ref="K176:K239" si="3">IF(COUNTBLANK(C176:G176)=5,"TRUE","FALSE")</f>
        <v>TRUE</v>
      </c>
    </row>
    <row r="177" spans="2:11" x14ac:dyDescent="0.2">
      <c r="B177" s="91">
        <v>174</v>
      </c>
      <c r="C177" s="246"/>
      <c r="D177" s="246"/>
      <c r="E177" s="254"/>
      <c r="F177" s="249"/>
      <c r="G177" s="238"/>
      <c r="J177" s="177" t="str">
        <f>IF(OR(COUNTIF('Sch D3 Validation'!B175:C175,"Fail")&gt;0, AND(COUNTBLANK(C177:E177)=3, OR(NOT(ISBLANK(F177)), NOT(ISBLANK(G177)))), AND(COUNTBLANK(C177:G177)&lt;5,COUNTBLANK(C177:G177)&gt;0)), "Fail", IF(K177="TRUE","Blank (Sch D)","Pass"))</f>
        <v>Blank (Sch D)</v>
      </c>
      <c r="K177" s="177" t="str">
        <f t="shared" si="3"/>
        <v>TRUE</v>
      </c>
    </row>
    <row r="178" spans="2:11" x14ac:dyDescent="0.2">
      <c r="B178" s="91">
        <v>175</v>
      </c>
      <c r="C178" s="246"/>
      <c r="D178" s="246"/>
      <c r="E178" s="254"/>
      <c r="F178" s="249"/>
      <c r="G178" s="238"/>
      <c r="J178" s="177" t="str">
        <f>IF(OR(COUNTIF('Sch D3 Validation'!B176:C176,"Fail")&gt;0, AND(COUNTBLANK(C178:E178)=3, OR(NOT(ISBLANK(F178)), NOT(ISBLANK(G178)))), AND(COUNTBLANK(C178:G178)&lt;5,COUNTBLANK(C178:G178)&gt;0)), "Fail", IF(K178="TRUE","Blank (Sch D)","Pass"))</f>
        <v>Blank (Sch D)</v>
      </c>
      <c r="K178" s="177" t="str">
        <f t="shared" si="3"/>
        <v>TRUE</v>
      </c>
    </row>
    <row r="179" spans="2:11" x14ac:dyDescent="0.2">
      <c r="B179" s="91">
        <v>176</v>
      </c>
      <c r="C179" s="246"/>
      <c r="D179" s="246"/>
      <c r="E179" s="254"/>
      <c r="F179" s="249"/>
      <c r="G179" s="238"/>
      <c r="J179" s="177" t="str">
        <f>IF(OR(COUNTIF('Sch D3 Validation'!B177:C177,"Fail")&gt;0, AND(COUNTBLANK(C179:E179)=3, OR(NOT(ISBLANK(F179)), NOT(ISBLANK(G179)))), AND(COUNTBLANK(C179:G179)&lt;5,COUNTBLANK(C179:G179)&gt;0)), "Fail", IF(K179="TRUE","Blank (Sch D)","Pass"))</f>
        <v>Blank (Sch D)</v>
      </c>
      <c r="K179" s="177" t="str">
        <f t="shared" si="3"/>
        <v>TRUE</v>
      </c>
    </row>
    <row r="180" spans="2:11" x14ac:dyDescent="0.2">
      <c r="B180" s="91">
        <v>177</v>
      </c>
      <c r="C180" s="246"/>
      <c r="D180" s="246"/>
      <c r="E180" s="254"/>
      <c r="F180" s="249"/>
      <c r="G180" s="238"/>
      <c r="J180" s="177" t="str">
        <f>IF(OR(COUNTIF('Sch D3 Validation'!B178:C178,"Fail")&gt;0, AND(COUNTBLANK(C180:E180)=3, OR(NOT(ISBLANK(F180)), NOT(ISBLANK(G180)))), AND(COUNTBLANK(C180:G180)&lt;5,COUNTBLANK(C180:G180)&gt;0)), "Fail", IF(K180="TRUE","Blank (Sch D)","Pass"))</f>
        <v>Blank (Sch D)</v>
      </c>
      <c r="K180" s="177" t="str">
        <f t="shared" si="3"/>
        <v>TRUE</v>
      </c>
    </row>
    <row r="181" spans="2:11" x14ac:dyDescent="0.2">
      <c r="B181" s="91">
        <v>178</v>
      </c>
      <c r="C181" s="246"/>
      <c r="D181" s="246"/>
      <c r="E181" s="254"/>
      <c r="F181" s="249"/>
      <c r="G181" s="238"/>
      <c r="J181" s="177" t="str">
        <f>IF(OR(COUNTIF('Sch D3 Validation'!B179:C179,"Fail")&gt;0, AND(COUNTBLANK(C181:E181)=3, OR(NOT(ISBLANK(F181)), NOT(ISBLANK(G181)))), AND(COUNTBLANK(C181:G181)&lt;5,COUNTBLANK(C181:G181)&gt;0)), "Fail", IF(K181="TRUE","Blank (Sch D)","Pass"))</f>
        <v>Blank (Sch D)</v>
      </c>
      <c r="K181" s="177" t="str">
        <f t="shared" si="3"/>
        <v>TRUE</v>
      </c>
    </row>
    <row r="182" spans="2:11" x14ac:dyDescent="0.2">
      <c r="B182" s="91">
        <v>179</v>
      </c>
      <c r="C182" s="246"/>
      <c r="D182" s="246"/>
      <c r="E182" s="254"/>
      <c r="F182" s="249"/>
      <c r="G182" s="238"/>
      <c r="J182" s="177" t="str">
        <f>IF(OR(COUNTIF('Sch D3 Validation'!B180:C180,"Fail")&gt;0, AND(COUNTBLANK(C182:E182)=3, OR(NOT(ISBLANK(F182)), NOT(ISBLANK(G182)))), AND(COUNTBLANK(C182:G182)&lt;5,COUNTBLANK(C182:G182)&gt;0)), "Fail", IF(K182="TRUE","Blank (Sch D)","Pass"))</f>
        <v>Blank (Sch D)</v>
      </c>
      <c r="K182" s="177" t="str">
        <f t="shared" si="3"/>
        <v>TRUE</v>
      </c>
    </row>
    <row r="183" spans="2:11" x14ac:dyDescent="0.2">
      <c r="B183" s="91">
        <v>180</v>
      </c>
      <c r="C183" s="246"/>
      <c r="D183" s="246"/>
      <c r="E183" s="254"/>
      <c r="F183" s="249"/>
      <c r="G183" s="238"/>
      <c r="J183" s="177" t="str">
        <f>IF(OR(COUNTIF('Sch D3 Validation'!B181:C181,"Fail")&gt;0, AND(COUNTBLANK(C183:E183)=3, OR(NOT(ISBLANK(F183)), NOT(ISBLANK(G183)))), AND(COUNTBLANK(C183:G183)&lt;5,COUNTBLANK(C183:G183)&gt;0)), "Fail", IF(K183="TRUE","Blank (Sch D)","Pass"))</f>
        <v>Blank (Sch D)</v>
      </c>
      <c r="K183" s="177" t="str">
        <f t="shared" si="3"/>
        <v>TRUE</v>
      </c>
    </row>
    <row r="184" spans="2:11" x14ac:dyDescent="0.2">
      <c r="B184" s="91">
        <v>181</v>
      </c>
      <c r="C184" s="246"/>
      <c r="D184" s="246"/>
      <c r="E184" s="254"/>
      <c r="F184" s="249"/>
      <c r="G184" s="238"/>
      <c r="J184" s="177" t="str">
        <f>IF(OR(COUNTIF('Sch D3 Validation'!B182:C182,"Fail")&gt;0, AND(COUNTBLANK(C184:E184)=3, OR(NOT(ISBLANK(F184)), NOT(ISBLANK(G184)))), AND(COUNTBLANK(C184:G184)&lt;5,COUNTBLANK(C184:G184)&gt;0)), "Fail", IF(K184="TRUE","Blank (Sch D)","Pass"))</f>
        <v>Blank (Sch D)</v>
      </c>
      <c r="K184" s="177" t="str">
        <f t="shared" si="3"/>
        <v>TRUE</v>
      </c>
    </row>
    <row r="185" spans="2:11" x14ac:dyDescent="0.2">
      <c r="B185" s="91">
        <v>182</v>
      </c>
      <c r="C185" s="246"/>
      <c r="D185" s="246"/>
      <c r="E185" s="254"/>
      <c r="F185" s="249"/>
      <c r="G185" s="238"/>
      <c r="J185" s="177" t="str">
        <f>IF(OR(COUNTIF('Sch D3 Validation'!B183:C183,"Fail")&gt;0, AND(COUNTBLANK(C185:E185)=3, OR(NOT(ISBLANK(F185)), NOT(ISBLANK(G185)))), AND(COUNTBLANK(C185:G185)&lt;5,COUNTBLANK(C185:G185)&gt;0)), "Fail", IF(K185="TRUE","Blank (Sch D)","Pass"))</f>
        <v>Blank (Sch D)</v>
      </c>
      <c r="K185" s="177" t="str">
        <f t="shared" si="3"/>
        <v>TRUE</v>
      </c>
    </row>
    <row r="186" spans="2:11" x14ac:dyDescent="0.2">
      <c r="B186" s="91">
        <v>183</v>
      </c>
      <c r="C186" s="246"/>
      <c r="D186" s="246"/>
      <c r="E186" s="254"/>
      <c r="F186" s="249"/>
      <c r="G186" s="238"/>
      <c r="J186" s="177" t="str">
        <f>IF(OR(COUNTIF('Sch D3 Validation'!B184:C184,"Fail")&gt;0, AND(COUNTBLANK(C186:E186)=3, OR(NOT(ISBLANK(F186)), NOT(ISBLANK(G186)))), AND(COUNTBLANK(C186:G186)&lt;5,COUNTBLANK(C186:G186)&gt;0)), "Fail", IF(K186="TRUE","Blank (Sch D)","Pass"))</f>
        <v>Blank (Sch D)</v>
      </c>
      <c r="K186" s="177" t="str">
        <f t="shared" si="3"/>
        <v>TRUE</v>
      </c>
    </row>
    <row r="187" spans="2:11" x14ac:dyDescent="0.2">
      <c r="B187" s="91">
        <v>184</v>
      </c>
      <c r="C187" s="246"/>
      <c r="D187" s="246"/>
      <c r="E187" s="254"/>
      <c r="F187" s="249"/>
      <c r="G187" s="238"/>
      <c r="J187" s="177" t="str">
        <f>IF(OR(COUNTIF('Sch D3 Validation'!B185:C185,"Fail")&gt;0, AND(COUNTBLANK(C187:E187)=3, OR(NOT(ISBLANK(F187)), NOT(ISBLANK(G187)))), AND(COUNTBLANK(C187:G187)&lt;5,COUNTBLANK(C187:G187)&gt;0)), "Fail", IF(K187="TRUE","Blank (Sch D)","Pass"))</f>
        <v>Blank (Sch D)</v>
      </c>
      <c r="K187" s="177" t="str">
        <f t="shared" si="3"/>
        <v>TRUE</v>
      </c>
    </row>
    <row r="188" spans="2:11" x14ac:dyDescent="0.2">
      <c r="B188" s="91">
        <v>185</v>
      </c>
      <c r="C188" s="246"/>
      <c r="D188" s="246"/>
      <c r="E188" s="254"/>
      <c r="F188" s="249"/>
      <c r="G188" s="238"/>
      <c r="J188" s="177" t="str">
        <f>IF(OR(COUNTIF('Sch D3 Validation'!B186:C186,"Fail")&gt;0, AND(COUNTBLANK(C188:E188)=3, OR(NOT(ISBLANK(F188)), NOT(ISBLANK(G188)))), AND(COUNTBLANK(C188:G188)&lt;5,COUNTBLANK(C188:G188)&gt;0)), "Fail", IF(K188="TRUE","Blank (Sch D)","Pass"))</f>
        <v>Blank (Sch D)</v>
      </c>
      <c r="K188" s="177" t="str">
        <f t="shared" si="3"/>
        <v>TRUE</v>
      </c>
    </row>
    <row r="189" spans="2:11" x14ac:dyDescent="0.2">
      <c r="B189" s="91">
        <v>186</v>
      </c>
      <c r="C189" s="246"/>
      <c r="D189" s="246"/>
      <c r="E189" s="254"/>
      <c r="F189" s="249"/>
      <c r="G189" s="238"/>
      <c r="J189" s="177" t="str">
        <f>IF(OR(COUNTIF('Sch D3 Validation'!B187:C187,"Fail")&gt;0, AND(COUNTBLANK(C189:E189)=3, OR(NOT(ISBLANK(F189)), NOT(ISBLANK(G189)))), AND(COUNTBLANK(C189:G189)&lt;5,COUNTBLANK(C189:G189)&gt;0)), "Fail", IF(K189="TRUE","Blank (Sch D)","Pass"))</f>
        <v>Blank (Sch D)</v>
      </c>
      <c r="K189" s="177" t="str">
        <f t="shared" si="3"/>
        <v>TRUE</v>
      </c>
    </row>
    <row r="190" spans="2:11" x14ac:dyDescent="0.2">
      <c r="B190" s="91">
        <v>187</v>
      </c>
      <c r="C190" s="246"/>
      <c r="D190" s="246"/>
      <c r="E190" s="254"/>
      <c r="F190" s="249"/>
      <c r="G190" s="238"/>
      <c r="J190" s="177" t="str">
        <f>IF(OR(COUNTIF('Sch D3 Validation'!B188:C188,"Fail")&gt;0, AND(COUNTBLANK(C190:E190)=3, OR(NOT(ISBLANK(F190)), NOT(ISBLANK(G190)))), AND(COUNTBLANK(C190:G190)&lt;5,COUNTBLANK(C190:G190)&gt;0)), "Fail", IF(K190="TRUE","Blank (Sch D)","Pass"))</f>
        <v>Blank (Sch D)</v>
      </c>
      <c r="K190" s="177" t="str">
        <f t="shared" si="3"/>
        <v>TRUE</v>
      </c>
    </row>
    <row r="191" spans="2:11" x14ac:dyDescent="0.2">
      <c r="B191" s="91">
        <v>188</v>
      </c>
      <c r="C191" s="246"/>
      <c r="D191" s="246"/>
      <c r="E191" s="254"/>
      <c r="F191" s="249"/>
      <c r="G191" s="238"/>
      <c r="J191" s="177" t="str">
        <f>IF(OR(COUNTIF('Sch D3 Validation'!B189:C189,"Fail")&gt;0, AND(COUNTBLANK(C191:E191)=3, OR(NOT(ISBLANK(F191)), NOT(ISBLANK(G191)))), AND(COUNTBLANK(C191:G191)&lt;5,COUNTBLANK(C191:G191)&gt;0)), "Fail", IF(K191="TRUE","Blank (Sch D)","Pass"))</f>
        <v>Blank (Sch D)</v>
      </c>
      <c r="K191" s="177" t="str">
        <f t="shared" si="3"/>
        <v>TRUE</v>
      </c>
    </row>
    <row r="192" spans="2:11" x14ac:dyDescent="0.2">
      <c r="B192" s="91">
        <v>189</v>
      </c>
      <c r="C192" s="246"/>
      <c r="D192" s="246"/>
      <c r="E192" s="254"/>
      <c r="F192" s="249"/>
      <c r="G192" s="238"/>
      <c r="J192" s="177" t="str">
        <f>IF(OR(COUNTIF('Sch D3 Validation'!B190:C190,"Fail")&gt;0, AND(COUNTBLANK(C192:E192)=3, OR(NOT(ISBLANK(F192)), NOT(ISBLANK(G192)))), AND(COUNTBLANK(C192:G192)&lt;5,COUNTBLANK(C192:G192)&gt;0)), "Fail", IF(K192="TRUE","Blank (Sch D)","Pass"))</f>
        <v>Blank (Sch D)</v>
      </c>
      <c r="K192" s="177" t="str">
        <f t="shared" si="3"/>
        <v>TRUE</v>
      </c>
    </row>
    <row r="193" spans="2:11" x14ac:dyDescent="0.2">
      <c r="B193" s="91">
        <v>190</v>
      </c>
      <c r="C193" s="246"/>
      <c r="D193" s="246"/>
      <c r="E193" s="254"/>
      <c r="F193" s="249"/>
      <c r="G193" s="238"/>
      <c r="J193" s="177" t="str">
        <f>IF(OR(COUNTIF('Sch D3 Validation'!B191:C191,"Fail")&gt;0, AND(COUNTBLANK(C193:E193)=3, OR(NOT(ISBLANK(F193)), NOT(ISBLANK(G193)))), AND(COUNTBLANK(C193:G193)&lt;5,COUNTBLANK(C193:G193)&gt;0)), "Fail", IF(K193="TRUE","Blank (Sch D)","Pass"))</f>
        <v>Blank (Sch D)</v>
      </c>
      <c r="K193" s="177" t="str">
        <f t="shared" si="3"/>
        <v>TRUE</v>
      </c>
    </row>
    <row r="194" spans="2:11" x14ac:dyDescent="0.2">
      <c r="B194" s="91">
        <v>191</v>
      </c>
      <c r="C194" s="246"/>
      <c r="D194" s="246"/>
      <c r="E194" s="254"/>
      <c r="F194" s="249"/>
      <c r="G194" s="238"/>
      <c r="J194" s="177" t="str">
        <f>IF(OR(COUNTIF('Sch D3 Validation'!B192:C192,"Fail")&gt;0, AND(COUNTBLANK(C194:E194)=3, OR(NOT(ISBLANK(F194)), NOT(ISBLANK(G194)))), AND(COUNTBLANK(C194:G194)&lt;5,COUNTBLANK(C194:G194)&gt;0)), "Fail", IF(K194="TRUE","Blank (Sch D)","Pass"))</f>
        <v>Blank (Sch D)</v>
      </c>
      <c r="K194" s="177" t="str">
        <f t="shared" si="3"/>
        <v>TRUE</v>
      </c>
    </row>
    <row r="195" spans="2:11" x14ac:dyDescent="0.2">
      <c r="B195" s="91">
        <v>192</v>
      </c>
      <c r="C195" s="246"/>
      <c r="D195" s="246"/>
      <c r="E195" s="254"/>
      <c r="F195" s="249"/>
      <c r="G195" s="238"/>
      <c r="J195" s="177" t="str">
        <f>IF(OR(COUNTIF('Sch D3 Validation'!B193:C193,"Fail")&gt;0, AND(COUNTBLANK(C195:E195)=3, OR(NOT(ISBLANK(F195)), NOT(ISBLANK(G195)))), AND(COUNTBLANK(C195:G195)&lt;5,COUNTBLANK(C195:G195)&gt;0)), "Fail", IF(K195="TRUE","Blank (Sch D)","Pass"))</f>
        <v>Blank (Sch D)</v>
      </c>
      <c r="K195" s="177" t="str">
        <f t="shared" si="3"/>
        <v>TRUE</v>
      </c>
    </row>
    <row r="196" spans="2:11" x14ac:dyDescent="0.2">
      <c r="B196" s="91">
        <v>193</v>
      </c>
      <c r="C196" s="246"/>
      <c r="D196" s="246"/>
      <c r="E196" s="254"/>
      <c r="F196" s="249"/>
      <c r="G196" s="238"/>
      <c r="J196" s="177" t="str">
        <f>IF(OR(COUNTIF('Sch D3 Validation'!B194:C194,"Fail")&gt;0, AND(COUNTBLANK(C196:E196)=3, OR(NOT(ISBLANK(F196)), NOT(ISBLANK(G196)))), AND(COUNTBLANK(C196:G196)&lt;5,COUNTBLANK(C196:G196)&gt;0)), "Fail", IF(K196="TRUE","Blank (Sch D)","Pass"))</f>
        <v>Blank (Sch D)</v>
      </c>
      <c r="K196" s="177" t="str">
        <f t="shared" si="3"/>
        <v>TRUE</v>
      </c>
    </row>
    <row r="197" spans="2:11" x14ac:dyDescent="0.2">
      <c r="B197" s="91">
        <v>194</v>
      </c>
      <c r="C197" s="246"/>
      <c r="D197" s="246"/>
      <c r="E197" s="254"/>
      <c r="F197" s="249"/>
      <c r="G197" s="238"/>
      <c r="J197" s="177" t="str">
        <f>IF(OR(COUNTIF('Sch D3 Validation'!B195:C195,"Fail")&gt;0, AND(COUNTBLANK(C197:E197)=3, OR(NOT(ISBLANK(F197)), NOT(ISBLANK(G197)))), AND(COUNTBLANK(C197:G197)&lt;5,COUNTBLANK(C197:G197)&gt;0)), "Fail", IF(K197="TRUE","Blank (Sch D)","Pass"))</f>
        <v>Blank (Sch D)</v>
      </c>
      <c r="K197" s="177" t="str">
        <f t="shared" si="3"/>
        <v>TRUE</v>
      </c>
    </row>
    <row r="198" spans="2:11" x14ac:dyDescent="0.2">
      <c r="B198" s="91">
        <v>195</v>
      </c>
      <c r="C198" s="246"/>
      <c r="D198" s="246"/>
      <c r="E198" s="254"/>
      <c r="F198" s="249"/>
      <c r="G198" s="238"/>
      <c r="J198" s="177" t="str">
        <f>IF(OR(COUNTIF('Sch D3 Validation'!B196:C196,"Fail")&gt;0, AND(COUNTBLANK(C198:E198)=3, OR(NOT(ISBLANK(F198)), NOT(ISBLANK(G198)))), AND(COUNTBLANK(C198:G198)&lt;5,COUNTBLANK(C198:G198)&gt;0)), "Fail", IF(K198="TRUE","Blank (Sch D)","Pass"))</f>
        <v>Blank (Sch D)</v>
      </c>
      <c r="K198" s="177" t="str">
        <f t="shared" si="3"/>
        <v>TRUE</v>
      </c>
    </row>
    <row r="199" spans="2:11" x14ac:dyDescent="0.2">
      <c r="B199" s="91">
        <v>196</v>
      </c>
      <c r="C199" s="246"/>
      <c r="D199" s="246"/>
      <c r="E199" s="254"/>
      <c r="F199" s="249"/>
      <c r="G199" s="238"/>
      <c r="J199" s="177" t="str">
        <f>IF(OR(COUNTIF('Sch D3 Validation'!B197:C197,"Fail")&gt;0, AND(COUNTBLANK(C199:E199)=3, OR(NOT(ISBLANK(F199)), NOT(ISBLANK(G199)))), AND(COUNTBLANK(C199:G199)&lt;5,COUNTBLANK(C199:G199)&gt;0)), "Fail", IF(K199="TRUE","Blank (Sch D)","Pass"))</f>
        <v>Blank (Sch D)</v>
      </c>
      <c r="K199" s="177" t="str">
        <f t="shared" si="3"/>
        <v>TRUE</v>
      </c>
    </row>
    <row r="200" spans="2:11" x14ac:dyDescent="0.2">
      <c r="B200" s="91">
        <v>197</v>
      </c>
      <c r="C200" s="246"/>
      <c r="D200" s="246"/>
      <c r="E200" s="254"/>
      <c r="F200" s="249"/>
      <c r="G200" s="238"/>
      <c r="J200" s="177" t="str">
        <f>IF(OR(COUNTIF('Sch D3 Validation'!B198:C198,"Fail")&gt;0, AND(COUNTBLANK(C200:E200)=3, OR(NOT(ISBLANK(F200)), NOT(ISBLANK(G200)))), AND(COUNTBLANK(C200:G200)&lt;5,COUNTBLANK(C200:G200)&gt;0)), "Fail", IF(K200="TRUE","Blank (Sch D)","Pass"))</f>
        <v>Blank (Sch D)</v>
      </c>
      <c r="K200" s="177" t="str">
        <f t="shared" si="3"/>
        <v>TRUE</v>
      </c>
    </row>
    <row r="201" spans="2:11" x14ac:dyDescent="0.2">
      <c r="B201" s="91">
        <v>198</v>
      </c>
      <c r="C201" s="246"/>
      <c r="D201" s="246"/>
      <c r="E201" s="254"/>
      <c r="F201" s="249"/>
      <c r="G201" s="238"/>
      <c r="J201" s="177" t="str">
        <f>IF(OR(COUNTIF('Sch D3 Validation'!B199:C199,"Fail")&gt;0, AND(COUNTBLANK(C201:E201)=3, OR(NOT(ISBLANK(F201)), NOT(ISBLANK(G201)))), AND(COUNTBLANK(C201:G201)&lt;5,COUNTBLANK(C201:G201)&gt;0)), "Fail", IF(K201="TRUE","Blank (Sch D)","Pass"))</f>
        <v>Blank (Sch D)</v>
      </c>
      <c r="K201" s="177" t="str">
        <f t="shared" si="3"/>
        <v>TRUE</v>
      </c>
    </row>
    <row r="202" spans="2:11" x14ac:dyDescent="0.2">
      <c r="B202" s="91">
        <v>199</v>
      </c>
      <c r="C202" s="246"/>
      <c r="D202" s="246"/>
      <c r="E202" s="254"/>
      <c r="F202" s="249"/>
      <c r="G202" s="238"/>
      <c r="J202" s="177" t="str">
        <f>IF(OR(COUNTIF('Sch D3 Validation'!B200:C200,"Fail")&gt;0, AND(COUNTBLANK(C202:E202)=3, OR(NOT(ISBLANK(F202)), NOT(ISBLANK(G202)))), AND(COUNTBLANK(C202:G202)&lt;5,COUNTBLANK(C202:G202)&gt;0)), "Fail", IF(K202="TRUE","Blank (Sch D)","Pass"))</f>
        <v>Blank (Sch D)</v>
      </c>
      <c r="K202" s="177" t="str">
        <f t="shared" si="3"/>
        <v>TRUE</v>
      </c>
    </row>
    <row r="203" spans="2:11" x14ac:dyDescent="0.2">
      <c r="B203" s="91">
        <v>200</v>
      </c>
      <c r="C203" s="246"/>
      <c r="D203" s="246"/>
      <c r="E203" s="254"/>
      <c r="F203" s="249"/>
      <c r="G203" s="238"/>
      <c r="J203" s="177" t="str">
        <f>IF(OR(COUNTIF('Sch D3 Validation'!B201:C201,"Fail")&gt;0, AND(COUNTBLANK(C203:E203)=3, OR(NOT(ISBLANK(F203)), NOT(ISBLANK(G203)))), AND(COUNTBLANK(C203:G203)&lt;5,COUNTBLANK(C203:G203)&gt;0)), "Fail", IF(K203="TRUE","Blank (Sch D)","Pass"))</f>
        <v>Blank (Sch D)</v>
      </c>
      <c r="K203" s="177" t="str">
        <f t="shared" si="3"/>
        <v>TRUE</v>
      </c>
    </row>
    <row r="204" spans="2:11" x14ac:dyDescent="0.2">
      <c r="B204" s="91">
        <v>201</v>
      </c>
      <c r="C204" s="246"/>
      <c r="D204" s="246"/>
      <c r="E204" s="254"/>
      <c r="F204" s="249"/>
      <c r="G204" s="238"/>
      <c r="J204" s="177" t="str">
        <f>IF(OR(COUNTIF('Sch D3 Validation'!B202:C202,"Fail")&gt;0, AND(COUNTBLANK(C204:E204)=3, OR(NOT(ISBLANK(F204)), NOT(ISBLANK(G204)))), AND(COUNTBLANK(C204:G204)&lt;5,COUNTBLANK(C204:G204)&gt;0)), "Fail", IF(K204="TRUE","Blank (Sch D)","Pass"))</f>
        <v>Blank (Sch D)</v>
      </c>
      <c r="K204" s="177" t="str">
        <f t="shared" si="3"/>
        <v>TRUE</v>
      </c>
    </row>
    <row r="205" spans="2:11" x14ac:dyDescent="0.2">
      <c r="B205" s="91">
        <v>202</v>
      </c>
      <c r="C205" s="246"/>
      <c r="D205" s="246"/>
      <c r="E205" s="254"/>
      <c r="F205" s="249"/>
      <c r="G205" s="238"/>
      <c r="J205" s="177" t="str">
        <f>IF(OR(COUNTIF('Sch D3 Validation'!B203:C203,"Fail")&gt;0, AND(COUNTBLANK(C205:E205)=3, OR(NOT(ISBLANK(F205)), NOT(ISBLANK(G205)))), AND(COUNTBLANK(C205:G205)&lt;5,COUNTBLANK(C205:G205)&gt;0)), "Fail", IF(K205="TRUE","Blank (Sch D)","Pass"))</f>
        <v>Blank (Sch D)</v>
      </c>
      <c r="K205" s="177" t="str">
        <f t="shared" si="3"/>
        <v>TRUE</v>
      </c>
    </row>
    <row r="206" spans="2:11" x14ac:dyDescent="0.2">
      <c r="B206" s="91">
        <v>203</v>
      </c>
      <c r="C206" s="246"/>
      <c r="D206" s="246"/>
      <c r="E206" s="254"/>
      <c r="F206" s="249"/>
      <c r="G206" s="238"/>
      <c r="J206" s="177" t="str">
        <f>IF(OR(COUNTIF('Sch D3 Validation'!B204:C204,"Fail")&gt;0, AND(COUNTBLANK(C206:E206)=3, OR(NOT(ISBLANK(F206)), NOT(ISBLANK(G206)))), AND(COUNTBLANK(C206:G206)&lt;5,COUNTBLANK(C206:G206)&gt;0)), "Fail", IF(K206="TRUE","Blank (Sch D)","Pass"))</f>
        <v>Blank (Sch D)</v>
      </c>
      <c r="K206" s="177" t="str">
        <f t="shared" si="3"/>
        <v>TRUE</v>
      </c>
    </row>
    <row r="207" spans="2:11" x14ac:dyDescent="0.2">
      <c r="B207" s="91">
        <v>204</v>
      </c>
      <c r="C207" s="246"/>
      <c r="D207" s="246"/>
      <c r="E207" s="254"/>
      <c r="F207" s="249"/>
      <c r="G207" s="238"/>
      <c r="J207" s="177" t="str">
        <f>IF(OR(COUNTIF('Sch D3 Validation'!B205:C205,"Fail")&gt;0, AND(COUNTBLANK(C207:E207)=3, OR(NOT(ISBLANK(F207)), NOT(ISBLANK(G207)))), AND(COUNTBLANK(C207:G207)&lt;5,COUNTBLANK(C207:G207)&gt;0)), "Fail", IF(K207="TRUE","Blank (Sch D)","Pass"))</f>
        <v>Blank (Sch D)</v>
      </c>
      <c r="K207" s="177" t="str">
        <f t="shared" si="3"/>
        <v>TRUE</v>
      </c>
    </row>
    <row r="208" spans="2:11" x14ac:dyDescent="0.2">
      <c r="B208" s="91">
        <v>205</v>
      </c>
      <c r="C208" s="246"/>
      <c r="D208" s="246"/>
      <c r="E208" s="254"/>
      <c r="F208" s="249"/>
      <c r="G208" s="238"/>
      <c r="J208" s="177" t="str">
        <f>IF(OR(COUNTIF('Sch D3 Validation'!B206:C206,"Fail")&gt;0, AND(COUNTBLANK(C208:E208)=3, OR(NOT(ISBLANK(F208)), NOT(ISBLANK(G208)))), AND(COUNTBLANK(C208:G208)&lt;5,COUNTBLANK(C208:G208)&gt;0)), "Fail", IF(K208="TRUE","Blank (Sch D)","Pass"))</f>
        <v>Blank (Sch D)</v>
      </c>
      <c r="K208" s="177" t="str">
        <f t="shared" si="3"/>
        <v>TRUE</v>
      </c>
    </row>
    <row r="209" spans="2:11" x14ac:dyDescent="0.2">
      <c r="B209" s="91">
        <v>206</v>
      </c>
      <c r="C209" s="246"/>
      <c r="D209" s="246"/>
      <c r="E209" s="254"/>
      <c r="F209" s="249"/>
      <c r="G209" s="238"/>
      <c r="J209" s="177" t="str">
        <f>IF(OR(COUNTIF('Sch D3 Validation'!B207:C207,"Fail")&gt;0, AND(COUNTBLANK(C209:E209)=3, OR(NOT(ISBLANK(F209)), NOT(ISBLANK(G209)))), AND(COUNTBLANK(C209:G209)&lt;5,COUNTBLANK(C209:G209)&gt;0)), "Fail", IF(K209="TRUE","Blank (Sch D)","Pass"))</f>
        <v>Blank (Sch D)</v>
      </c>
      <c r="K209" s="177" t="str">
        <f t="shared" si="3"/>
        <v>TRUE</v>
      </c>
    </row>
    <row r="210" spans="2:11" x14ac:dyDescent="0.2">
      <c r="B210" s="91">
        <v>207</v>
      </c>
      <c r="C210" s="246"/>
      <c r="D210" s="246"/>
      <c r="E210" s="254"/>
      <c r="F210" s="249"/>
      <c r="G210" s="238"/>
      <c r="J210" s="177" t="str">
        <f>IF(OR(COUNTIF('Sch D3 Validation'!B208:C208,"Fail")&gt;0, AND(COUNTBLANK(C210:E210)=3, OR(NOT(ISBLANK(F210)), NOT(ISBLANK(G210)))), AND(COUNTBLANK(C210:G210)&lt;5,COUNTBLANK(C210:G210)&gt;0)), "Fail", IF(K210="TRUE","Blank (Sch D)","Pass"))</f>
        <v>Blank (Sch D)</v>
      </c>
      <c r="K210" s="177" t="str">
        <f t="shared" si="3"/>
        <v>TRUE</v>
      </c>
    </row>
    <row r="211" spans="2:11" x14ac:dyDescent="0.2">
      <c r="B211" s="91">
        <v>208</v>
      </c>
      <c r="C211" s="246"/>
      <c r="D211" s="246"/>
      <c r="E211" s="254"/>
      <c r="F211" s="249"/>
      <c r="G211" s="238"/>
      <c r="J211" s="177" t="str">
        <f>IF(OR(COUNTIF('Sch D3 Validation'!B209:C209,"Fail")&gt;0, AND(COUNTBLANK(C211:E211)=3, OR(NOT(ISBLANK(F211)), NOT(ISBLANK(G211)))), AND(COUNTBLANK(C211:G211)&lt;5,COUNTBLANK(C211:G211)&gt;0)), "Fail", IF(K211="TRUE","Blank (Sch D)","Pass"))</f>
        <v>Blank (Sch D)</v>
      </c>
      <c r="K211" s="177" t="str">
        <f t="shared" si="3"/>
        <v>TRUE</v>
      </c>
    </row>
    <row r="212" spans="2:11" x14ac:dyDescent="0.2">
      <c r="B212" s="91">
        <v>209</v>
      </c>
      <c r="C212" s="246"/>
      <c r="D212" s="246"/>
      <c r="E212" s="254"/>
      <c r="F212" s="249"/>
      <c r="G212" s="238"/>
      <c r="J212" s="177" t="str">
        <f>IF(OR(COUNTIF('Sch D3 Validation'!B210:C210,"Fail")&gt;0, AND(COUNTBLANK(C212:E212)=3, OR(NOT(ISBLANK(F212)), NOT(ISBLANK(G212)))), AND(COUNTBLANK(C212:G212)&lt;5,COUNTBLANK(C212:G212)&gt;0)), "Fail", IF(K212="TRUE","Blank (Sch D)","Pass"))</f>
        <v>Blank (Sch D)</v>
      </c>
      <c r="K212" s="177" t="str">
        <f t="shared" si="3"/>
        <v>TRUE</v>
      </c>
    </row>
    <row r="213" spans="2:11" x14ac:dyDescent="0.2">
      <c r="B213" s="91">
        <v>210</v>
      </c>
      <c r="C213" s="246"/>
      <c r="D213" s="246"/>
      <c r="E213" s="254"/>
      <c r="F213" s="249"/>
      <c r="G213" s="238"/>
      <c r="J213" s="177" t="str">
        <f>IF(OR(COUNTIF('Sch D3 Validation'!B211:C211,"Fail")&gt;0, AND(COUNTBLANK(C213:E213)=3, OR(NOT(ISBLANK(F213)), NOT(ISBLANK(G213)))), AND(COUNTBLANK(C213:G213)&lt;5,COUNTBLANK(C213:G213)&gt;0)), "Fail", IF(K213="TRUE","Blank (Sch D)","Pass"))</f>
        <v>Blank (Sch D)</v>
      </c>
      <c r="K213" s="177" t="str">
        <f t="shared" si="3"/>
        <v>TRUE</v>
      </c>
    </row>
    <row r="214" spans="2:11" x14ac:dyDescent="0.2">
      <c r="B214" s="91">
        <v>211</v>
      </c>
      <c r="C214" s="246"/>
      <c r="D214" s="246"/>
      <c r="E214" s="254"/>
      <c r="F214" s="249"/>
      <c r="G214" s="238"/>
      <c r="J214" s="177" t="str">
        <f>IF(OR(COUNTIF('Sch D3 Validation'!B212:C212,"Fail")&gt;0, AND(COUNTBLANK(C214:E214)=3, OR(NOT(ISBLANK(F214)), NOT(ISBLANK(G214)))), AND(COUNTBLANK(C214:G214)&lt;5,COUNTBLANK(C214:G214)&gt;0)), "Fail", IF(K214="TRUE","Blank (Sch D)","Pass"))</f>
        <v>Blank (Sch D)</v>
      </c>
      <c r="K214" s="177" t="str">
        <f t="shared" si="3"/>
        <v>TRUE</v>
      </c>
    </row>
    <row r="215" spans="2:11" x14ac:dyDescent="0.2">
      <c r="B215" s="91">
        <v>212</v>
      </c>
      <c r="C215" s="246"/>
      <c r="D215" s="246"/>
      <c r="E215" s="254"/>
      <c r="F215" s="249"/>
      <c r="G215" s="238"/>
      <c r="J215" s="177" t="str">
        <f>IF(OR(COUNTIF('Sch D3 Validation'!B213:C213,"Fail")&gt;0, AND(COUNTBLANK(C215:E215)=3, OR(NOT(ISBLANK(F215)), NOT(ISBLANK(G215)))), AND(COUNTBLANK(C215:G215)&lt;5,COUNTBLANK(C215:G215)&gt;0)), "Fail", IF(K215="TRUE","Blank (Sch D)","Pass"))</f>
        <v>Blank (Sch D)</v>
      </c>
      <c r="K215" s="177" t="str">
        <f t="shared" si="3"/>
        <v>TRUE</v>
      </c>
    </row>
    <row r="216" spans="2:11" x14ac:dyDescent="0.2">
      <c r="B216" s="91">
        <v>213</v>
      </c>
      <c r="C216" s="246"/>
      <c r="D216" s="246"/>
      <c r="E216" s="254"/>
      <c r="F216" s="249"/>
      <c r="G216" s="238"/>
      <c r="J216" s="177" t="str">
        <f>IF(OR(COUNTIF('Sch D3 Validation'!B214:C214,"Fail")&gt;0, AND(COUNTBLANK(C216:E216)=3, OR(NOT(ISBLANK(F216)), NOT(ISBLANK(G216)))), AND(COUNTBLANK(C216:G216)&lt;5,COUNTBLANK(C216:G216)&gt;0)), "Fail", IF(K216="TRUE","Blank (Sch D)","Pass"))</f>
        <v>Blank (Sch D)</v>
      </c>
      <c r="K216" s="177" t="str">
        <f t="shared" si="3"/>
        <v>TRUE</v>
      </c>
    </row>
    <row r="217" spans="2:11" x14ac:dyDescent="0.2">
      <c r="B217" s="91">
        <v>214</v>
      </c>
      <c r="C217" s="246"/>
      <c r="D217" s="246"/>
      <c r="E217" s="254"/>
      <c r="F217" s="249"/>
      <c r="G217" s="238"/>
      <c r="J217" s="177" t="str">
        <f>IF(OR(COUNTIF('Sch D3 Validation'!B215:C215,"Fail")&gt;0, AND(COUNTBLANK(C217:E217)=3, OR(NOT(ISBLANK(F217)), NOT(ISBLANK(G217)))), AND(COUNTBLANK(C217:G217)&lt;5,COUNTBLANK(C217:G217)&gt;0)), "Fail", IF(K217="TRUE","Blank (Sch D)","Pass"))</f>
        <v>Blank (Sch D)</v>
      </c>
      <c r="K217" s="177" t="str">
        <f t="shared" si="3"/>
        <v>TRUE</v>
      </c>
    </row>
    <row r="218" spans="2:11" x14ac:dyDescent="0.2">
      <c r="B218" s="91">
        <v>215</v>
      </c>
      <c r="C218" s="246"/>
      <c r="D218" s="246"/>
      <c r="E218" s="254"/>
      <c r="F218" s="249"/>
      <c r="G218" s="238"/>
      <c r="J218" s="177" t="str">
        <f>IF(OR(COUNTIF('Sch D3 Validation'!B216:C216,"Fail")&gt;0, AND(COUNTBLANK(C218:E218)=3, OR(NOT(ISBLANK(F218)), NOT(ISBLANK(G218)))), AND(COUNTBLANK(C218:G218)&lt;5,COUNTBLANK(C218:G218)&gt;0)), "Fail", IF(K218="TRUE","Blank (Sch D)","Pass"))</f>
        <v>Blank (Sch D)</v>
      </c>
      <c r="K218" s="177" t="str">
        <f t="shared" si="3"/>
        <v>TRUE</v>
      </c>
    </row>
    <row r="219" spans="2:11" x14ac:dyDescent="0.2">
      <c r="B219" s="91">
        <v>216</v>
      </c>
      <c r="C219" s="246"/>
      <c r="D219" s="246"/>
      <c r="E219" s="254"/>
      <c r="F219" s="249"/>
      <c r="G219" s="238"/>
      <c r="J219" s="177" t="str">
        <f>IF(OR(COUNTIF('Sch D3 Validation'!B217:C217,"Fail")&gt;0, AND(COUNTBLANK(C219:E219)=3, OR(NOT(ISBLANK(F219)), NOT(ISBLANK(G219)))), AND(COUNTBLANK(C219:G219)&lt;5,COUNTBLANK(C219:G219)&gt;0)), "Fail", IF(K219="TRUE","Blank (Sch D)","Pass"))</f>
        <v>Blank (Sch D)</v>
      </c>
      <c r="K219" s="177" t="str">
        <f t="shared" si="3"/>
        <v>TRUE</v>
      </c>
    </row>
    <row r="220" spans="2:11" x14ac:dyDescent="0.2">
      <c r="B220" s="91">
        <v>217</v>
      </c>
      <c r="C220" s="246"/>
      <c r="D220" s="246"/>
      <c r="E220" s="254"/>
      <c r="F220" s="249"/>
      <c r="G220" s="238"/>
      <c r="J220" s="177" t="str">
        <f>IF(OR(COUNTIF('Sch D3 Validation'!B218:C218,"Fail")&gt;0, AND(COUNTBLANK(C220:E220)=3, OR(NOT(ISBLANK(F220)), NOT(ISBLANK(G220)))), AND(COUNTBLANK(C220:G220)&lt;5,COUNTBLANK(C220:G220)&gt;0)), "Fail", IF(K220="TRUE","Blank (Sch D)","Pass"))</f>
        <v>Blank (Sch D)</v>
      </c>
      <c r="K220" s="177" t="str">
        <f t="shared" si="3"/>
        <v>TRUE</v>
      </c>
    </row>
    <row r="221" spans="2:11" x14ac:dyDescent="0.2">
      <c r="B221" s="91">
        <v>218</v>
      </c>
      <c r="C221" s="246"/>
      <c r="D221" s="246"/>
      <c r="E221" s="254"/>
      <c r="F221" s="249"/>
      <c r="G221" s="238"/>
      <c r="J221" s="177" t="str">
        <f>IF(OR(COUNTIF('Sch D3 Validation'!B219:C219,"Fail")&gt;0, AND(COUNTBLANK(C221:E221)=3, OR(NOT(ISBLANK(F221)), NOT(ISBLANK(G221)))), AND(COUNTBLANK(C221:G221)&lt;5,COUNTBLANK(C221:G221)&gt;0)), "Fail", IF(K221="TRUE","Blank (Sch D)","Pass"))</f>
        <v>Blank (Sch D)</v>
      </c>
      <c r="K221" s="177" t="str">
        <f t="shared" si="3"/>
        <v>TRUE</v>
      </c>
    </row>
    <row r="222" spans="2:11" x14ac:dyDescent="0.2">
      <c r="B222" s="91">
        <v>219</v>
      </c>
      <c r="C222" s="246"/>
      <c r="D222" s="246"/>
      <c r="E222" s="254"/>
      <c r="F222" s="249"/>
      <c r="G222" s="238"/>
      <c r="J222" s="177" t="str">
        <f>IF(OR(COUNTIF('Sch D3 Validation'!B220:C220,"Fail")&gt;0, AND(COUNTBLANK(C222:E222)=3, OR(NOT(ISBLANK(F222)), NOT(ISBLANK(G222)))), AND(COUNTBLANK(C222:G222)&lt;5,COUNTBLANK(C222:G222)&gt;0)), "Fail", IF(K222="TRUE","Blank (Sch D)","Pass"))</f>
        <v>Blank (Sch D)</v>
      </c>
      <c r="K222" s="177" t="str">
        <f t="shared" si="3"/>
        <v>TRUE</v>
      </c>
    </row>
    <row r="223" spans="2:11" x14ac:dyDescent="0.2">
      <c r="B223" s="91">
        <v>220</v>
      </c>
      <c r="C223" s="246"/>
      <c r="D223" s="246"/>
      <c r="E223" s="254"/>
      <c r="F223" s="249"/>
      <c r="G223" s="238"/>
      <c r="J223" s="177" t="str">
        <f>IF(OR(COUNTIF('Sch D3 Validation'!B221:C221,"Fail")&gt;0, AND(COUNTBLANK(C223:E223)=3, OR(NOT(ISBLANK(F223)), NOT(ISBLANK(G223)))), AND(COUNTBLANK(C223:G223)&lt;5,COUNTBLANK(C223:G223)&gt;0)), "Fail", IF(K223="TRUE","Blank (Sch D)","Pass"))</f>
        <v>Blank (Sch D)</v>
      </c>
      <c r="K223" s="177" t="str">
        <f t="shared" si="3"/>
        <v>TRUE</v>
      </c>
    </row>
    <row r="224" spans="2:11" x14ac:dyDescent="0.2">
      <c r="B224" s="91">
        <v>221</v>
      </c>
      <c r="C224" s="246"/>
      <c r="D224" s="246"/>
      <c r="E224" s="254"/>
      <c r="F224" s="249"/>
      <c r="G224" s="238"/>
      <c r="J224" s="177" t="str">
        <f>IF(OR(COUNTIF('Sch D3 Validation'!B222:C222,"Fail")&gt;0, AND(COUNTBLANK(C224:E224)=3, OR(NOT(ISBLANK(F224)), NOT(ISBLANK(G224)))), AND(COUNTBLANK(C224:G224)&lt;5,COUNTBLANK(C224:G224)&gt;0)), "Fail", IF(K224="TRUE","Blank (Sch D)","Pass"))</f>
        <v>Blank (Sch D)</v>
      </c>
      <c r="K224" s="177" t="str">
        <f t="shared" si="3"/>
        <v>TRUE</v>
      </c>
    </row>
    <row r="225" spans="2:11" x14ac:dyDescent="0.2">
      <c r="B225" s="91">
        <v>222</v>
      </c>
      <c r="C225" s="246"/>
      <c r="D225" s="246"/>
      <c r="E225" s="254"/>
      <c r="F225" s="249"/>
      <c r="G225" s="238"/>
      <c r="J225" s="177" t="str">
        <f>IF(OR(COUNTIF('Sch D3 Validation'!B223:C223,"Fail")&gt;0, AND(COUNTBLANK(C225:E225)=3, OR(NOT(ISBLANK(F225)), NOT(ISBLANK(G225)))), AND(COUNTBLANK(C225:G225)&lt;5,COUNTBLANK(C225:G225)&gt;0)), "Fail", IF(K225="TRUE","Blank (Sch D)","Pass"))</f>
        <v>Blank (Sch D)</v>
      </c>
      <c r="K225" s="177" t="str">
        <f t="shared" si="3"/>
        <v>TRUE</v>
      </c>
    </row>
    <row r="226" spans="2:11" x14ac:dyDescent="0.2">
      <c r="B226" s="91">
        <v>223</v>
      </c>
      <c r="C226" s="246"/>
      <c r="D226" s="246"/>
      <c r="E226" s="254"/>
      <c r="F226" s="249"/>
      <c r="G226" s="238"/>
      <c r="J226" s="177" t="str">
        <f>IF(OR(COUNTIF('Sch D3 Validation'!B224:C224,"Fail")&gt;0, AND(COUNTBLANK(C226:E226)=3, OR(NOT(ISBLANK(F226)), NOT(ISBLANK(G226)))), AND(COUNTBLANK(C226:G226)&lt;5,COUNTBLANK(C226:G226)&gt;0)), "Fail", IF(K226="TRUE","Blank (Sch D)","Pass"))</f>
        <v>Blank (Sch D)</v>
      </c>
      <c r="K226" s="177" t="str">
        <f t="shared" si="3"/>
        <v>TRUE</v>
      </c>
    </row>
    <row r="227" spans="2:11" x14ac:dyDescent="0.2">
      <c r="B227" s="91">
        <v>224</v>
      </c>
      <c r="C227" s="246"/>
      <c r="D227" s="246"/>
      <c r="E227" s="254"/>
      <c r="F227" s="249"/>
      <c r="G227" s="238"/>
      <c r="J227" s="177" t="str">
        <f>IF(OR(COUNTIF('Sch D3 Validation'!B225:C225,"Fail")&gt;0, AND(COUNTBLANK(C227:E227)=3, OR(NOT(ISBLANK(F227)), NOT(ISBLANK(G227)))), AND(COUNTBLANK(C227:G227)&lt;5,COUNTBLANK(C227:G227)&gt;0)), "Fail", IF(K227="TRUE","Blank (Sch D)","Pass"))</f>
        <v>Blank (Sch D)</v>
      </c>
      <c r="K227" s="177" t="str">
        <f t="shared" si="3"/>
        <v>TRUE</v>
      </c>
    </row>
    <row r="228" spans="2:11" x14ac:dyDescent="0.2">
      <c r="B228" s="91">
        <v>225</v>
      </c>
      <c r="C228" s="246"/>
      <c r="D228" s="246"/>
      <c r="E228" s="254"/>
      <c r="F228" s="249"/>
      <c r="G228" s="238"/>
      <c r="J228" s="177" t="str">
        <f>IF(OR(COUNTIF('Sch D3 Validation'!B226:C226,"Fail")&gt;0, AND(COUNTBLANK(C228:E228)=3, OR(NOT(ISBLANK(F228)), NOT(ISBLANK(G228)))), AND(COUNTBLANK(C228:G228)&lt;5,COUNTBLANK(C228:G228)&gt;0)), "Fail", IF(K228="TRUE","Blank (Sch D)","Pass"))</f>
        <v>Blank (Sch D)</v>
      </c>
      <c r="K228" s="177" t="str">
        <f t="shared" si="3"/>
        <v>TRUE</v>
      </c>
    </row>
    <row r="229" spans="2:11" x14ac:dyDescent="0.2">
      <c r="B229" s="91">
        <v>226</v>
      </c>
      <c r="C229" s="246"/>
      <c r="D229" s="246"/>
      <c r="E229" s="254"/>
      <c r="F229" s="249"/>
      <c r="G229" s="238"/>
      <c r="J229" s="177" t="str">
        <f>IF(OR(COUNTIF('Sch D3 Validation'!B227:C227,"Fail")&gt;0, AND(COUNTBLANK(C229:E229)=3, OR(NOT(ISBLANK(F229)), NOT(ISBLANK(G229)))), AND(COUNTBLANK(C229:G229)&lt;5,COUNTBLANK(C229:G229)&gt;0)), "Fail", IF(K229="TRUE","Blank (Sch D)","Pass"))</f>
        <v>Blank (Sch D)</v>
      </c>
      <c r="K229" s="177" t="str">
        <f t="shared" si="3"/>
        <v>TRUE</v>
      </c>
    </row>
    <row r="230" spans="2:11" x14ac:dyDescent="0.2">
      <c r="B230" s="91">
        <v>227</v>
      </c>
      <c r="C230" s="246"/>
      <c r="D230" s="246"/>
      <c r="E230" s="254"/>
      <c r="F230" s="249"/>
      <c r="G230" s="238"/>
      <c r="J230" s="177" t="str">
        <f>IF(OR(COUNTIF('Sch D3 Validation'!B228:C228,"Fail")&gt;0, AND(COUNTBLANK(C230:E230)=3, OR(NOT(ISBLANK(F230)), NOT(ISBLANK(G230)))), AND(COUNTBLANK(C230:G230)&lt;5,COUNTBLANK(C230:G230)&gt;0)), "Fail", IF(K230="TRUE","Blank (Sch D)","Pass"))</f>
        <v>Blank (Sch D)</v>
      </c>
      <c r="K230" s="177" t="str">
        <f t="shared" si="3"/>
        <v>TRUE</v>
      </c>
    </row>
    <row r="231" spans="2:11" x14ac:dyDescent="0.2">
      <c r="B231" s="91">
        <v>228</v>
      </c>
      <c r="C231" s="246"/>
      <c r="D231" s="246"/>
      <c r="E231" s="254"/>
      <c r="F231" s="249"/>
      <c r="G231" s="238"/>
      <c r="J231" s="177" t="str">
        <f>IF(OR(COUNTIF('Sch D3 Validation'!B229:C229,"Fail")&gt;0, AND(COUNTBLANK(C231:E231)=3, OR(NOT(ISBLANK(F231)), NOT(ISBLANK(G231)))), AND(COUNTBLANK(C231:G231)&lt;5,COUNTBLANK(C231:G231)&gt;0)), "Fail", IF(K231="TRUE","Blank (Sch D)","Pass"))</f>
        <v>Blank (Sch D)</v>
      </c>
      <c r="K231" s="177" t="str">
        <f t="shared" si="3"/>
        <v>TRUE</v>
      </c>
    </row>
    <row r="232" spans="2:11" x14ac:dyDescent="0.2">
      <c r="B232" s="91">
        <v>229</v>
      </c>
      <c r="C232" s="246"/>
      <c r="D232" s="246"/>
      <c r="E232" s="254"/>
      <c r="F232" s="249"/>
      <c r="G232" s="238"/>
      <c r="J232" s="177" t="str">
        <f>IF(OR(COUNTIF('Sch D3 Validation'!B230:C230,"Fail")&gt;0, AND(COUNTBLANK(C232:E232)=3, OR(NOT(ISBLANK(F232)), NOT(ISBLANK(G232)))), AND(COUNTBLANK(C232:G232)&lt;5,COUNTBLANK(C232:G232)&gt;0)), "Fail", IF(K232="TRUE","Blank (Sch D)","Pass"))</f>
        <v>Blank (Sch D)</v>
      </c>
      <c r="K232" s="177" t="str">
        <f t="shared" si="3"/>
        <v>TRUE</v>
      </c>
    </row>
    <row r="233" spans="2:11" x14ac:dyDescent="0.2">
      <c r="B233" s="91">
        <v>230</v>
      </c>
      <c r="C233" s="246"/>
      <c r="D233" s="246"/>
      <c r="E233" s="254"/>
      <c r="F233" s="249"/>
      <c r="G233" s="238"/>
      <c r="J233" s="177" t="str">
        <f>IF(OR(COUNTIF('Sch D3 Validation'!B231:C231,"Fail")&gt;0, AND(COUNTBLANK(C233:E233)=3, OR(NOT(ISBLANK(F233)), NOT(ISBLANK(G233)))), AND(COUNTBLANK(C233:G233)&lt;5,COUNTBLANK(C233:G233)&gt;0)), "Fail", IF(K233="TRUE","Blank (Sch D)","Pass"))</f>
        <v>Blank (Sch D)</v>
      </c>
      <c r="K233" s="177" t="str">
        <f t="shared" si="3"/>
        <v>TRUE</v>
      </c>
    </row>
    <row r="234" spans="2:11" x14ac:dyDescent="0.2">
      <c r="B234" s="91">
        <v>231</v>
      </c>
      <c r="C234" s="246"/>
      <c r="D234" s="246"/>
      <c r="E234" s="254"/>
      <c r="F234" s="249"/>
      <c r="G234" s="238"/>
      <c r="J234" s="177" t="str">
        <f>IF(OR(COUNTIF('Sch D3 Validation'!B232:C232,"Fail")&gt;0, AND(COUNTBLANK(C234:E234)=3, OR(NOT(ISBLANK(F234)), NOT(ISBLANK(G234)))), AND(COUNTBLANK(C234:G234)&lt;5,COUNTBLANK(C234:G234)&gt;0)), "Fail", IF(K234="TRUE","Blank (Sch D)","Pass"))</f>
        <v>Blank (Sch D)</v>
      </c>
      <c r="K234" s="177" t="str">
        <f t="shared" si="3"/>
        <v>TRUE</v>
      </c>
    </row>
    <row r="235" spans="2:11" x14ac:dyDescent="0.2">
      <c r="B235" s="91">
        <v>232</v>
      </c>
      <c r="C235" s="246"/>
      <c r="D235" s="246"/>
      <c r="E235" s="254"/>
      <c r="F235" s="249"/>
      <c r="G235" s="238"/>
      <c r="J235" s="177" t="str">
        <f>IF(OR(COUNTIF('Sch D3 Validation'!B233:C233,"Fail")&gt;0, AND(COUNTBLANK(C235:E235)=3, OR(NOT(ISBLANK(F235)), NOT(ISBLANK(G235)))), AND(COUNTBLANK(C235:G235)&lt;5,COUNTBLANK(C235:G235)&gt;0)), "Fail", IF(K235="TRUE","Blank (Sch D)","Pass"))</f>
        <v>Blank (Sch D)</v>
      </c>
      <c r="K235" s="177" t="str">
        <f t="shared" si="3"/>
        <v>TRUE</v>
      </c>
    </row>
    <row r="236" spans="2:11" x14ac:dyDescent="0.2">
      <c r="B236" s="91">
        <v>233</v>
      </c>
      <c r="C236" s="246"/>
      <c r="D236" s="246"/>
      <c r="E236" s="254"/>
      <c r="F236" s="249"/>
      <c r="G236" s="238"/>
      <c r="J236" s="177" t="str">
        <f>IF(OR(COUNTIF('Sch D3 Validation'!B234:C234,"Fail")&gt;0, AND(COUNTBLANK(C236:E236)=3, OR(NOT(ISBLANK(F236)), NOT(ISBLANK(G236)))), AND(COUNTBLANK(C236:G236)&lt;5,COUNTBLANK(C236:G236)&gt;0)), "Fail", IF(K236="TRUE","Blank (Sch D)","Pass"))</f>
        <v>Blank (Sch D)</v>
      </c>
      <c r="K236" s="177" t="str">
        <f t="shared" si="3"/>
        <v>TRUE</v>
      </c>
    </row>
    <row r="237" spans="2:11" x14ac:dyDescent="0.2">
      <c r="B237" s="91">
        <v>234</v>
      </c>
      <c r="C237" s="246"/>
      <c r="D237" s="246"/>
      <c r="E237" s="254"/>
      <c r="F237" s="249"/>
      <c r="G237" s="238"/>
      <c r="J237" s="177" t="str">
        <f>IF(OR(COUNTIF('Sch D3 Validation'!B235:C235,"Fail")&gt;0, AND(COUNTBLANK(C237:E237)=3, OR(NOT(ISBLANK(F237)), NOT(ISBLANK(G237)))), AND(COUNTBLANK(C237:G237)&lt;5,COUNTBLANK(C237:G237)&gt;0)), "Fail", IF(K237="TRUE","Blank (Sch D)","Pass"))</f>
        <v>Blank (Sch D)</v>
      </c>
      <c r="K237" s="177" t="str">
        <f t="shared" si="3"/>
        <v>TRUE</v>
      </c>
    </row>
    <row r="238" spans="2:11" x14ac:dyDescent="0.2">
      <c r="B238" s="91">
        <v>235</v>
      </c>
      <c r="C238" s="246"/>
      <c r="D238" s="246"/>
      <c r="E238" s="254"/>
      <c r="F238" s="249"/>
      <c r="G238" s="238"/>
      <c r="J238" s="177" t="str">
        <f>IF(OR(COUNTIF('Sch D3 Validation'!B236:C236,"Fail")&gt;0, AND(COUNTBLANK(C238:E238)=3, OR(NOT(ISBLANK(F238)), NOT(ISBLANK(G238)))), AND(COUNTBLANK(C238:G238)&lt;5,COUNTBLANK(C238:G238)&gt;0)), "Fail", IF(K238="TRUE","Blank (Sch D)","Pass"))</f>
        <v>Blank (Sch D)</v>
      </c>
      <c r="K238" s="177" t="str">
        <f t="shared" si="3"/>
        <v>TRUE</v>
      </c>
    </row>
    <row r="239" spans="2:11" x14ac:dyDescent="0.2">
      <c r="B239" s="91">
        <v>236</v>
      </c>
      <c r="C239" s="246"/>
      <c r="D239" s="246"/>
      <c r="E239" s="254"/>
      <c r="F239" s="249"/>
      <c r="G239" s="238"/>
      <c r="J239" s="177" t="str">
        <f>IF(OR(COUNTIF('Sch D3 Validation'!B237:C237,"Fail")&gt;0, AND(COUNTBLANK(C239:E239)=3, OR(NOT(ISBLANK(F239)), NOT(ISBLANK(G239)))), AND(COUNTBLANK(C239:G239)&lt;5,COUNTBLANK(C239:G239)&gt;0)), "Fail", IF(K239="TRUE","Blank (Sch D)","Pass"))</f>
        <v>Blank (Sch D)</v>
      </c>
      <c r="K239" s="177" t="str">
        <f t="shared" si="3"/>
        <v>TRUE</v>
      </c>
    </row>
    <row r="240" spans="2:11" x14ac:dyDescent="0.2">
      <c r="B240" s="91">
        <v>237</v>
      </c>
      <c r="C240" s="246"/>
      <c r="D240" s="246"/>
      <c r="E240" s="254"/>
      <c r="F240" s="249"/>
      <c r="G240" s="238"/>
      <c r="J240" s="177" t="str">
        <f>IF(OR(COUNTIF('Sch D3 Validation'!B238:C238,"Fail")&gt;0, AND(COUNTBLANK(C240:E240)=3, OR(NOT(ISBLANK(F240)), NOT(ISBLANK(G240)))), AND(COUNTBLANK(C240:G240)&lt;5,COUNTBLANK(C240:G240)&gt;0)), "Fail", IF(K240="TRUE","Blank (Sch D)","Pass"))</f>
        <v>Blank (Sch D)</v>
      </c>
      <c r="K240" s="177" t="str">
        <f t="shared" ref="K240:K303" si="4">IF(COUNTBLANK(C240:G240)=5,"TRUE","FALSE")</f>
        <v>TRUE</v>
      </c>
    </row>
    <row r="241" spans="2:11" x14ac:dyDescent="0.2">
      <c r="B241" s="91">
        <v>238</v>
      </c>
      <c r="C241" s="246"/>
      <c r="D241" s="246"/>
      <c r="E241" s="254"/>
      <c r="F241" s="249"/>
      <c r="G241" s="238"/>
      <c r="J241" s="177" t="str">
        <f>IF(OR(COUNTIF('Sch D3 Validation'!B239:C239,"Fail")&gt;0, AND(COUNTBLANK(C241:E241)=3, OR(NOT(ISBLANK(F241)), NOT(ISBLANK(G241)))), AND(COUNTBLANK(C241:G241)&lt;5,COUNTBLANK(C241:G241)&gt;0)), "Fail", IF(K241="TRUE","Blank (Sch D)","Pass"))</f>
        <v>Blank (Sch D)</v>
      </c>
      <c r="K241" s="177" t="str">
        <f t="shared" si="4"/>
        <v>TRUE</v>
      </c>
    </row>
    <row r="242" spans="2:11" x14ac:dyDescent="0.2">
      <c r="B242" s="91">
        <v>239</v>
      </c>
      <c r="C242" s="246"/>
      <c r="D242" s="246"/>
      <c r="E242" s="254"/>
      <c r="F242" s="249"/>
      <c r="G242" s="238"/>
      <c r="J242" s="177" t="str">
        <f>IF(OR(COUNTIF('Sch D3 Validation'!B240:C240,"Fail")&gt;0, AND(COUNTBLANK(C242:E242)=3, OR(NOT(ISBLANK(F242)), NOT(ISBLANK(G242)))), AND(COUNTBLANK(C242:G242)&lt;5,COUNTBLANK(C242:G242)&gt;0)), "Fail", IF(K242="TRUE","Blank (Sch D)","Pass"))</f>
        <v>Blank (Sch D)</v>
      </c>
      <c r="K242" s="177" t="str">
        <f t="shared" si="4"/>
        <v>TRUE</v>
      </c>
    </row>
    <row r="243" spans="2:11" x14ac:dyDescent="0.2">
      <c r="B243" s="91">
        <v>240</v>
      </c>
      <c r="C243" s="246"/>
      <c r="D243" s="246"/>
      <c r="E243" s="254"/>
      <c r="F243" s="249"/>
      <c r="G243" s="238"/>
      <c r="J243" s="177" t="str">
        <f>IF(OR(COUNTIF('Sch D3 Validation'!B241:C241,"Fail")&gt;0, AND(COUNTBLANK(C243:E243)=3, OR(NOT(ISBLANK(F243)), NOT(ISBLANK(G243)))), AND(COUNTBLANK(C243:G243)&lt;5,COUNTBLANK(C243:G243)&gt;0)), "Fail", IF(K243="TRUE","Blank (Sch D)","Pass"))</f>
        <v>Blank (Sch D)</v>
      </c>
      <c r="K243" s="177" t="str">
        <f t="shared" si="4"/>
        <v>TRUE</v>
      </c>
    </row>
    <row r="244" spans="2:11" x14ac:dyDescent="0.2">
      <c r="B244" s="91">
        <v>241</v>
      </c>
      <c r="C244" s="246"/>
      <c r="D244" s="246"/>
      <c r="E244" s="254"/>
      <c r="F244" s="249"/>
      <c r="G244" s="238"/>
      <c r="J244" s="177" t="str">
        <f>IF(OR(COUNTIF('Sch D3 Validation'!B242:C242,"Fail")&gt;0, AND(COUNTBLANK(C244:E244)=3, OR(NOT(ISBLANK(F244)), NOT(ISBLANK(G244)))), AND(COUNTBLANK(C244:G244)&lt;5,COUNTBLANK(C244:G244)&gt;0)), "Fail", IF(K244="TRUE","Blank (Sch D)","Pass"))</f>
        <v>Blank (Sch D)</v>
      </c>
      <c r="K244" s="177" t="str">
        <f t="shared" si="4"/>
        <v>TRUE</v>
      </c>
    </row>
    <row r="245" spans="2:11" x14ac:dyDescent="0.2">
      <c r="B245" s="91">
        <v>242</v>
      </c>
      <c r="C245" s="246"/>
      <c r="D245" s="246"/>
      <c r="E245" s="254"/>
      <c r="F245" s="249"/>
      <c r="G245" s="238"/>
      <c r="J245" s="177" t="str">
        <f>IF(OR(COUNTIF('Sch D3 Validation'!B243:C243,"Fail")&gt;0, AND(COUNTBLANK(C245:E245)=3, OR(NOT(ISBLANK(F245)), NOT(ISBLANK(G245)))), AND(COUNTBLANK(C245:G245)&lt;5,COUNTBLANK(C245:G245)&gt;0)), "Fail", IF(K245="TRUE","Blank (Sch D)","Pass"))</f>
        <v>Blank (Sch D)</v>
      </c>
      <c r="K245" s="177" t="str">
        <f t="shared" si="4"/>
        <v>TRUE</v>
      </c>
    </row>
    <row r="246" spans="2:11" x14ac:dyDescent="0.2">
      <c r="B246" s="91">
        <v>243</v>
      </c>
      <c r="C246" s="246"/>
      <c r="D246" s="246"/>
      <c r="E246" s="254"/>
      <c r="F246" s="249"/>
      <c r="G246" s="238"/>
      <c r="J246" s="177" t="str">
        <f>IF(OR(COUNTIF('Sch D3 Validation'!B244:C244,"Fail")&gt;0, AND(COUNTBLANK(C246:E246)=3, OR(NOT(ISBLANK(F246)), NOT(ISBLANK(G246)))), AND(COUNTBLANK(C246:G246)&lt;5,COUNTBLANK(C246:G246)&gt;0)), "Fail", IF(K246="TRUE","Blank (Sch D)","Pass"))</f>
        <v>Blank (Sch D)</v>
      </c>
      <c r="K246" s="177" t="str">
        <f t="shared" si="4"/>
        <v>TRUE</v>
      </c>
    </row>
    <row r="247" spans="2:11" x14ac:dyDescent="0.2">
      <c r="B247" s="91">
        <v>244</v>
      </c>
      <c r="C247" s="246"/>
      <c r="D247" s="246"/>
      <c r="E247" s="254"/>
      <c r="F247" s="249"/>
      <c r="G247" s="238"/>
      <c r="J247" s="177" t="str">
        <f>IF(OR(COUNTIF('Sch D3 Validation'!B245:C245,"Fail")&gt;0, AND(COUNTBLANK(C247:E247)=3, OR(NOT(ISBLANK(F247)), NOT(ISBLANK(G247)))), AND(COUNTBLANK(C247:G247)&lt;5,COUNTBLANK(C247:G247)&gt;0)), "Fail", IF(K247="TRUE","Blank (Sch D)","Pass"))</f>
        <v>Blank (Sch D)</v>
      </c>
      <c r="K247" s="177" t="str">
        <f t="shared" si="4"/>
        <v>TRUE</v>
      </c>
    </row>
    <row r="248" spans="2:11" x14ac:dyDescent="0.2">
      <c r="B248" s="91">
        <v>245</v>
      </c>
      <c r="C248" s="246"/>
      <c r="D248" s="246"/>
      <c r="E248" s="254"/>
      <c r="F248" s="249"/>
      <c r="G248" s="238"/>
      <c r="J248" s="177" t="str">
        <f>IF(OR(COUNTIF('Sch D3 Validation'!B246:C246,"Fail")&gt;0, AND(COUNTBLANK(C248:E248)=3, OR(NOT(ISBLANK(F248)), NOT(ISBLANK(G248)))), AND(COUNTBLANK(C248:G248)&lt;5,COUNTBLANK(C248:G248)&gt;0)), "Fail", IF(K248="TRUE","Blank (Sch D)","Pass"))</f>
        <v>Blank (Sch D)</v>
      </c>
      <c r="K248" s="177" t="str">
        <f t="shared" si="4"/>
        <v>TRUE</v>
      </c>
    </row>
    <row r="249" spans="2:11" x14ac:dyDescent="0.2">
      <c r="B249" s="91">
        <v>246</v>
      </c>
      <c r="C249" s="246"/>
      <c r="D249" s="246"/>
      <c r="E249" s="254"/>
      <c r="F249" s="249"/>
      <c r="G249" s="238"/>
      <c r="J249" s="177" t="str">
        <f>IF(OR(COUNTIF('Sch D3 Validation'!B247:C247,"Fail")&gt;0, AND(COUNTBLANK(C249:E249)=3, OR(NOT(ISBLANK(F249)), NOT(ISBLANK(G249)))), AND(COUNTBLANK(C249:G249)&lt;5,COUNTBLANK(C249:G249)&gt;0)), "Fail", IF(K249="TRUE","Blank (Sch D)","Pass"))</f>
        <v>Blank (Sch D)</v>
      </c>
      <c r="K249" s="177" t="str">
        <f t="shared" si="4"/>
        <v>TRUE</v>
      </c>
    </row>
    <row r="250" spans="2:11" x14ac:dyDescent="0.2">
      <c r="B250" s="91">
        <v>247</v>
      </c>
      <c r="C250" s="246"/>
      <c r="D250" s="246"/>
      <c r="E250" s="254"/>
      <c r="F250" s="249"/>
      <c r="G250" s="238"/>
      <c r="J250" s="177" t="str">
        <f>IF(OR(COUNTIF('Sch D3 Validation'!B248:C248,"Fail")&gt;0, AND(COUNTBLANK(C250:E250)=3, OR(NOT(ISBLANK(F250)), NOT(ISBLANK(G250)))), AND(COUNTBLANK(C250:G250)&lt;5,COUNTBLANK(C250:G250)&gt;0)), "Fail", IF(K250="TRUE","Blank (Sch D)","Pass"))</f>
        <v>Blank (Sch D)</v>
      </c>
      <c r="K250" s="177" t="str">
        <f t="shared" si="4"/>
        <v>TRUE</v>
      </c>
    </row>
    <row r="251" spans="2:11" x14ac:dyDescent="0.2">
      <c r="B251" s="91">
        <v>248</v>
      </c>
      <c r="C251" s="246"/>
      <c r="D251" s="246"/>
      <c r="E251" s="254"/>
      <c r="F251" s="249"/>
      <c r="G251" s="238"/>
      <c r="J251" s="177" t="str">
        <f>IF(OR(COUNTIF('Sch D3 Validation'!B249:C249,"Fail")&gt;0, AND(COUNTBLANK(C251:E251)=3, OR(NOT(ISBLANK(F251)), NOT(ISBLANK(G251)))), AND(COUNTBLANK(C251:G251)&lt;5,COUNTBLANK(C251:G251)&gt;0)), "Fail", IF(K251="TRUE","Blank (Sch D)","Pass"))</f>
        <v>Blank (Sch D)</v>
      </c>
      <c r="K251" s="177" t="str">
        <f t="shared" si="4"/>
        <v>TRUE</v>
      </c>
    </row>
    <row r="252" spans="2:11" x14ac:dyDescent="0.2">
      <c r="B252" s="91">
        <v>249</v>
      </c>
      <c r="C252" s="246"/>
      <c r="D252" s="246"/>
      <c r="E252" s="254"/>
      <c r="F252" s="249"/>
      <c r="G252" s="238"/>
      <c r="J252" s="177" t="str">
        <f>IF(OR(COUNTIF('Sch D3 Validation'!B250:C250,"Fail")&gt;0, AND(COUNTBLANK(C252:E252)=3, OR(NOT(ISBLANK(F252)), NOT(ISBLANK(G252)))), AND(COUNTBLANK(C252:G252)&lt;5,COUNTBLANK(C252:G252)&gt;0)), "Fail", IF(K252="TRUE","Blank (Sch D)","Pass"))</f>
        <v>Blank (Sch D)</v>
      </c>
      <c r="K252" s="177" t="str">
        <f t="shared" si="4"/>
        <v>TRUE</v>
      </c>
    </row>
    <row r="253" spans="2:11" x14ac:dyDescent="0.2">
      <c r="B253" s="91">
        <v>250</v>
      </c>
      <c r="C253" s="246"/>
      <c r="D253" s="246"/>
      <c r="E253" s="254"/>
      <c r="F253" s="249"/>
      <c r="G253" s="238"/>
      <c r="J253" s="177" t="str">
        <f>IF(OR(COUNTIF('Sch D3 Validation'!B251:C251,"Fail")&gt;0, AND(COUNTBLANK(C253:E253)=3, OR(NOT(ISBLANK(F253)), NOT(ISBLANK(G253)))), AND(COUNTBLANK(C253:G253)&lt;5,COUNTBLANK(C253:G253)&gt;0)), "Fail", IF(K253="TRUE","Blank (Sch D)","Pass"))</f>
        <v>Blank (Sch D)</v>
      </c>
      <c r="K253" s="177" t="str">
        <f t="shared" si="4"/>
        <v>TRUE</v>
      </c>
    </row>
    <row r="254" spans="2:11" x14ac:dyDescent="0.2">
      <c r="B254" s="91">
        <v>251</v>
      </c>
      <c r="C254" s="246"/>
      <c r="D254" s="246"/>
      <c r="E254" s="254"/>
      <c r="F254" s="249"/>
      <c r="G254" s="238"/>
      <c r="J254" s="177" t="str">
        <f>IF(OR(COUNTIF('Sch D3 Validation'!B252:C252,"Fail")&gt;0, AND(COUNTBLANK(C254:E254)=3, OR(NOT(ISBLANK(F254)), NOT(ISBLANK(G254)))), AND(COUNTBLANK(C254:G254)&lt;5,COUNTBLANK(C254:G254)&gt;0)), "Fail", IF(K254="TRUE","Blank (Sch D)","Pass"))</f>
        <v>Blank (Sch D)</v>
      </c>
      <c r="K254" s="177" t="str">
        <f t="shared" si="4"/>
        <v>TRUE</v>
      </c>
    </row>
    <row r="255" spans="2:11" x14ac:dyDescent="0.2">
      <c r="B255" s="91">
        <v>252</v>
      </c>
      <c r="C255" s="246"/>
      <c r="D255" s="246"/>
      <c r="E255" s="254"/>
      <c r="F255" s="249"/>
      <c r="G255" s="238"/>
      <c r="J255" s="177" t="str">
        <f>IF(OR(COUNTIF('Sch D3 Validation'!B253:C253,"Fail")&gt;0, AND(COUNTBLANK(C255:E255)=3, OR(NOT(ISBLANK(F255)), NOT(ISBLANK(G255)))), AND(COUNTBLANK(C255:G255)&lt;5,COUNTBLANK(C255:G255)&gt;0)), "Fail", IF(K255="TRUE","Blank (Sch D)","Pass"))</f>
        <v>Blank (Sch D)</v>
      </c>
      <c r="K255" s="177" t="str">
        <f t="shared" si="4"/>
        <v>TRUE</v>
      </c>
    </row>
    <row r="256" spans="2:11" x14ac:dyDescent="0.2">
      <c r="B256" s="91">
        <v>253</v>
      </c>
      <c r="C256" s="246"/>
      <c r="D256" s="246"/>
      <c r="E256" s="254"/>
      <c r="F256" s="249"/>
      <c r="G256" s="238"/>
      <c r="J256" s="177" t="str">
        <f>IF(OR(COUNTIF('Sch D3 Validation'!B254:C254,"Fail")&gt;0, AND(COUNTBLANK(C256:E256)=3, OR(NOT(ISBLANK(F256)), NOT(ISBLANK(G256)))), AND(COUNTBLANK(C256:G256)&lt;5,COUNTBLANK(C256:G256)&gt;0)), "Fail", IF(K256="TRUE","Blank (Sch D)","Pass"))</f>
        <v>Blank (Sch D)</v>
      </c>
      <c r="K256" s="177" t="str">
        <f t="shared" si="4"/>
        <v>TRUE</v>
      </c>
    </row>
    <row r="257" spans="2:11" x14ac:dyDescent="0.2">
      <c r="B257" s="91">
        <v>254</v>
      </c>
      <c r="C257" s="246"/>
      <c r="D257" s="246"/>
      <c r="E257" s="254"/>
      <c r="F257" s="249"/>
      <c r="G257" s="238"/>
      <c r="J257" s="177" t="str">
        <f>IF(OR(COUNTIF('Sch D3 Validation'!B255:C255,"Fail")&gt;0, AND(COUNTBLANK(C257:E257)=3, OR(NOT(ISBLANK(F257)), NOT(ISBLANK(G257)))), AND(COUNTBLANK(C257:G257)&lt;5,COUNTBLANK(C257:G257)&gt;0)), "Fail", IF(K257="TRUE","Blank (Sch D)","Pass"))</f>
        <v>Blank (Sch D)</v>
      </c>
      <c r="K257" s="177" t="str">
        <f t="shared" si="4"/>
        <v>TRUE</v>
      </c>
    </row>
    <row r="258" spans="2:11" x14ac:dyDescent="0.2">
      <c r="B258" s="91">
        <v>255</v>
      </c>
      <c r="C258" s="246"/>
      <c r="D258" s="246"/>
      <c r="E258" s="254"/>
      <c r="F258" s="249"/>
      <c r="G258" s="238"/>
      <c r="J258" s="177" t="str">
        <f>IF(OR(COUNTIF('Sch D3 Validation'!B256:C256,"Fail")&gt;0, AND(COUNTBLANK(C258:E258)=3, OR(NOT(ISBLANK(F258)), NOT(ISBLANK(G258)))), AND(COUNTBLANK(C258:G258)&lt;5,COUNTBLANK(C258:G258)&gt;0)), "Fail", IF(K258="TRUE","Blank (Sch D)","Pass"))</f>
        <v>Blank (Sch D)</v>
      </c>
      <c r="K258" s="177" t="str">
        <f t="shared" si="4"/>
        <v>TRUE</v>
      </c>
    </row>
    <row r="259" spans="2:11" x14ac:dyDescent="0.2">
      <c r="B259" s="91">
        <v>256</v>
      </c>
      <c r="C259" s="246"/>
      <c r="D259" s="246"/>
      <c r="E259" s="254"/>
      <c r="F259" s="249"/>
      <c r="G259" s="238"/>
      <c r="J259" s="177" t="str">
        <f>IF(OR(COUNTIF('Sch D3 Validation'!B257:C257,"Fail")&gt;0, AND(COUNTBLANK(C259:E259)=3, OR(NOT(ISBLANK(F259)), NOT(ISBLANK(G259)))), AND(COUNTBLANK(C259:G259)&lt;5,COUNTBLANK(C259:G259)&gt;0)), "Fail", IF(K259="TRUE","Blank (Sch D)","Pass"))</f>
        <v>Blank (Sch D)</v>
      </c>
      <c r="K259" s="177" t="str">
        <f t="shared" si="4"/>
        <v>TRUE</v>
      </c>
    </row>
    <row r="260" spans="2:11" x14ac:dyDescent="0.2">
      <c r="B260" s="91">
        <v>257</v>
      </c>
      <c r="C260" s="246"/>
      <c r="D260" s="246"/>
      <c r="E260" s="254"/>
      <c r="F260" s="249"/>
      <c r="G260" s="238"/>
      <c r="J260" s="177" t="str">
        <f>IF(OR(COUNTIF('Sch D3 Validation'!B258:C258,"Fail")&gt;0, AND(COUNTBLANK(C260:E260)=3, OR(NOT(ISBLANK(F260)), NOT(ISBLANK(G260)))), AND(COUNTBLANK(C260:G260)&lt;5,COUNTBLANK(C260:G260)&gt;0)), "Fail", IF(K260="TRUE","Blank (Sch D)","Pass"))</f>
        <v>Blank (Sch D)</v>
      </c>
      <c r="K260" s="177" t="str">
        <f t="shared" si="4"/>
        <v>TRUE</v>
      </c>
    </row>
    <row r="261" spans="2:11" x14ac:dyDescent="0.2">
      <c r="B261" s="91">
        <v>258</v>
      </c>
      <c r="C261" s="246"/>
      <c r="D261" s="246"/>
      <c r="E261" s="254"/>
      <c r="F261" s="249"/>
      <c r="G261" s="238"/>
      <c r="J261" s="177" t="str">
        <f>IF(OR(COUNTIF('Sch D3 Validation'!B259:C259,"Fail")&gt;0, AND(COUNTBLANK(C261:E261)=3, OR(NOT(ISBLANK(F261)), NOT(ISBLANK(G261)))), AND(COUNTBLANK(C261:G261)&lt;5,COUNTBLANK(C261:G261)&gt;0)), "Fail", IF(K261="TRUE","Blank (Sch D)","Pass"))</f>
        <v>Blank (Sch D)</v>
      </c>
      <c r="K261" s="177" t="str">
        <f t="shared" si="4"/>
        <v>TRUE</v>
      </c>
    </row>
    <row r="262" spans="2:11" x14ac:dyDescent="0.2">
      <c r="B262" s="91">
        <v>259</v>
      </c>
      <c r="C262" s="246"/>
      <c r="D262" s="246"/>
      <c r="E262" s="254"/>
      <c r="F262" s="249"/>
      <c r="G262" s="238"/>
      <c r="J262" s="177" t="str">
        <f>IF(OR(COUNTIF('Sch D3 Validation'!B260:C260,"Fail")&gt;0, AND(COUNTBLANK(C262:E262)=3, OR(NOT(ISBLANK(F262)), NOT(ISBLANK(G262)))), AND(COUNTBLANK(C262:G262)&lt;5,COUNTBLANK(C262:G262)&gt;0)), "Fail", IF(K262="TRUE","Blank (Sch D)","Pass"))</f>
        <v>Blank (Sch D)</v>
      </c>
      <c r="K262" s="177" t="str">
        <f t="shared" si="4"/>
        <v>TRUE</v>
      </c>
    </row>
    <row r="263" spans="2:11" x14ac:dyDescent="0.2">
      <c r="B263" s="91">
        <v>260</v>
      </c>
      <c r="C263" s="246"/>
      <c r="D263" s="246"/>
      <c r="E263" s="254"/>
      <c r="F263" s="249"/>
      <c r="G263" s="238"/>
      <c r="J263" s="177" t="str">
        <f>IF(OR(COUNTIF('Sch D3 Validation'!B261:C261,"Fail")&gt;0, AND(COUNTBLANK(C263:E263)=3, OR(NOT(ISBLANK(F263)), NOT(ISBLANK(G263)))), AND(COUNTBLANK(C263:G263)&lt;5,COUNTBLANK(C263:G263)&gt;0)), "Fail", IF(K263="TRUE","Blank (Sch D)","Pass"))</f>
        <v>Blank (Sch D)</v>
      </c>
      <c r="K263" s="177" t="str">
        <f t="shared" si="4"/>
        <v>TRUE</v>
      </c>
    </row>
    <row r="264" spans="2:11" x14ac:dyDescent="0.2">
      <c r="B264" s="91">
        <v>261</v>
      </c>
      <c r="C264" s="246"/>
      <c r="D264" s="246"/>
      <c r="E264" s="254"/>
      <c r="F264" s="249"/>
      <c r="G264" s="238"/>
      <c r="J264" s="177" t="str">
        <f>IF(OR(COUNTIF('Sch D3 Validation'!B262:C262,"Fail")&gt;0, AND(COUNTBLANK(C264:E264)=3, OR(NOT(ISBLANK(F264)), NOT(ISBLANK(G264)))), AND(COUNTBLANK(C264:G264)&lt;5,COUNTBLANK(C264:G264)&gt;0)), "Fail", IF(K264="TRUE","Blank (Sch D)","Pass"))</f>
        <v>Blank (Sch D)</v>
      </c>
      <c r="K264" s="177" t="str">
        <f t="shared" si="4"/>
        <v>TRUE</v>
      </c>
    </row>
    <row r="265" spans="2:11" x14ac:dyDescent="0.2">
      <c r="B265" s="91">
        <v>262</v>
      </c>
      <c r="C265" s="246"/>
      <c r="D265" s="246"/>
      <c r="E265" s="254"/>
      <c r="F265" s="249"/>
      <c r="G265" s="238"/>
      <c r="J265" s="177" t="str">
        <f>IF(OR(COUNTIF('Sch D3 Validation'!B263:C263,"Fail")&gt;0, AND(COUNTBLANK(C265:E265)=3, OR(NOT(ISBLANK(F265)), NOT(ISBLANK(G265)))), AND(COUNTBLANK(C265:G265)&lt;5,COUNTBLANK(C265:G265)&gt;0)), "Fail", IF(K265="TRUE","Blank (Sch D)","Pass"))</f>
        <v>Blank (Sch D)</v>
      </c>
      <c r="K265" s="177" t="str">
        <f t="shared" si="4"/>
        <v>TRUE</v>
      </c>
    </row>
    <row r="266" spans="2:11" x14ac:dyDescent="0.2">
      <c r="B266" s="91">
        <v>263</v>
      </c>
      <c r="C266" s="246"/>
      <c r="D266" s="246"/>
      <c r="E266" s="254"/>
      <c r="F266" s="249"/>
      <c r="G266" s="238"/>
      <c r="J266" s="177" t="str">
        <f>IF(OR(COUNTIF('Sch D3 Validation'!B264:C264,"Fail")&gt;0, AND(COUNTBLANK(C266:E266)=3, OR(NOT(ISBLANK(F266)), NOT(ISBLANK(G266)))), AND(COUNTBLANK(C266:G266)&lt;5,COUNTBLANK(C266:G266)&gt;0)), "Fail", IF(K266="TRUE","Blank (Sch D)","Pass"))</f>
        <v>Blank (Sch D)</v>
      </c>
      <c r="K266" s="177" t="str">
        <f t="shared" si="4"/>
        <v>TRUE</v>
      </c>
    </row>
    <row r="267" spans="2:11" x14ac:dyDescent="0.2">
      <c r="B267" s="91">
        <v>264</v>
      </c>
      <c r="C267" s="246"/>
      <c r="D267" s="246"/>
      <c r="E267" s="254"/>
      <c r="F267" s="249"/>
      <c r="G267" s="238"/>
      <c r="J267" s="177" t="str">
        <f>IF(OR(COUNTIF('Sch D3 Validation'!B265:C265,"Fail")&gt;0, AND(COUNTBLANK(C267:E267)=3, OR(NOT(ISBLANK(F267)), NOT(ISBLANK(G267)))), AND(COUNTBLANK(C267:G267)&lt;5,COUNTBLANK(C267:G267)&gt;0)), "Fail", IF(K267="TRUE","Blank (Sch D)","Pass"))</f>
        <v>Blank (Sch D)</v>
      </c>
      <c r="K267" s="177" t="str">
        <f t="shared" si="4"/>
        <v>TRUE</v>
      </c>
    </row>
    <row r="268" spans="2:11" x14ac:dyDescent="0.2">
      <c r="B268" s="91">
        <v>265</v>
      </c>
      <c r="C268" s="246"/>
      <c r="D268" s="246"/>
      <c r="E268" s="254"/>
      <c r="F268" s="249"/>
      <c r="G268" s="238"/>
      <c r="J268" s="177" t="str">
        <f>IF(OR(COUNTIF('Sch D3 Validation'!B266:C266,"Fail")&gt;0, AND(COUNTBLANK(C268:E268)=3, OR(NOT(ISBLANK(F268)), NOT(ISBLANK(G268)))), AND(COUNTBLANK(C268:G268)&lt;5,COUNTBLANK(C268:G268)&gt;0)), "Fail", IF(K268="TRUE","Blank (Sch D)","Pass"))</f>
        <v>Blank (Sch D)</v>
      </c>
      <c r="K268" s="177" t="str">
        <f t="shared" si="4"/>
        <v>TRUE</v>
      </c>
    </row>
    <row r="269" spans="2:11" x14ac:dyDescent="0.2">
      <c r="B269" s="91">
        <v>266</v>
      </c>
      <c r="C269" s="246"/>
      <c r="D269" s="246"/>
      <c r="E269" s="254"/>
      <c r="F269" s="249"/>
      <c r="G269" s="238"/>
      <c r="J269" s="177" t="str">
        <f>IF(OR(COUNTIF('Sch D3 Validation'!B267:C267,"Fail")&gt;0, AND(COUNTBLANK(C269:E269)=3, OR(NOT(ISBLANK(F269)), NOT(ISBLANK(G269)))), AND(COUNTBLANK(C269:G269)&lt;5,COUNTBLANK(C269:G269)&gt;0)), "Fail", IF(K269="TRUE","Blank (Sch D)","Pass"))</f>
        <v>Blank (Sch D)</v>
      </c>
      <c r="K269" s="177" t="str">
        <f t="shared" si="4"/>
        <v>TRUE</v>
      </c>
    </row>
    <row r="270" spans="2:11" x14ac:dyDescent="0.2">
      <c r="B270" s="91">
        <v>267</v>
      </c>
      <c r="C270" s="246"/>
      <c r="D270" s="246"/>
      <c r="E270" s="254"/>
      <c r="F270" s="249"/>
      <c r="G270" s="238"/>
      <c r="J270" s="177" t="str">
        <f>IF(OR(COUNTIF('Sch D3 Validation'!B268:C268,"Fail")&gt;0, AND(COUNTBLANK(C270:E270)=3, OR(NOT(ISBLANK(F270)), NOT(ISBLANK(G270)))), AND(COUNTBLANK(C270:G270)&lt;5,COUNTBLANK(C270:G270)&gt;0)), "Fail", IF(K270="TRUE","Blank (Sch D)","Pass"))</f>
        <v>Blank (Sch D)</v>
      </c>
      <c r="K270" s="177" t="str">
        <f t="shared" si="4"/>
        <v>TRUE</v>
      </c>
    </row>
    <row r="271" spans="2:11" x14ac:dyDescent="0.2">
      <c r="B271" s="91">
        <v>268</v>
      </c>
      <c r="C271" s="246"/>
      <c r="D271" s="246"/>
      <c r="E271" s="254"/>
      <c r="F271" s="249"/>
      <c r="G271" s="238"/>
      <c r="J271" s="177" t="str">
        <f>IF(OR(COUNTIF('Sch D3 Validation'!B269:C269,"Fail")&gt;0, AND(COUNTBLANK(C271:E271)=3, OR(NOT(ISBLANK(F271)), NOT(ISBLANK(G271)))), AND(COUNTBLANK(C271:G271)&lt;5,COUNTBLANK(C271:G271)&gt;0)), "Fail", IF(K271="TRUE","Blank (Sch D)","Pass"))</f>
        <v>Blank (Sch D)</v>
      </c>
      <c r="K271" s="177" t="str">
        <f t="shared" si="4"/>
        <v>TRUE</v>
      </c>
    </row>
    <row r="272" spans="2:11" x14ac:dyDescent="0.2">
      <c r="B272" s="91">
        <v>269</v>
      </c>
      <c r="C272" s="246"/>
      <c r="D272" s="246"/>
      <c r="E272" s="254"/>
      <c r="F272" s="249"/>
      <c r="G272" s="238"/>
      <c r="J272" s="177" t="str">
        <f>IF(OR(COUNTIF('Sch D3 Validation'!B270:C270,"Fail")&gt;0, AND(COUNTBLANK(C272:E272)=3, OR(NOT(ISBLANK(F272)), NOT(ISBLANK(G272)))), AND(COUNTBLANK(C272:G272)&lt;5,COUNTBLANK(C272:G272)&gt;0)), "Fail", IF(K272="TRUE","Blank (Sch D)","Pass"))</f>
        <v>Blank (Sch D)</v>
      </c>
      <c r="K272" s="177" t="str">
        <f t="shared" si="4"/>
        <v>TRUE</v>
      </c>
    </row>
    <row r="273" spans="2:11" x14ac:dyDescent="0.2">
      <c r="B273" s="91">
        <v>270</v>
      </c>
      <c r="C273" s="246"/>
      <c r="D273" s="246"/>
      <c r="E273" s="254"/>
      <c r="F273" s="249"/>
      <c r="G273" s="238"/>
      <c r="J273" s="177" t="str">
        <f>IF(OR(COUNTIF('Sch D3 Validation'!B271:C271,"Fail")&gt;0, AND(COUNTBLANK(C273:E273)=3, OR(NOT(ISBLANK(F273)), NOT(ISBLANK(G273)))), AND(COUNTBLANK(C273:G273)&lt;5,COUNTBLANK(C273:G273)&gt;0)), "Fail", IF(K273="TRUE","Blank (Sch D)","Pass"))</f>
        <v>Blank (Sch D)</v>
      </c>
      <c r="K273" s="177" t="str">
        <f t="shared" si="4"/>
        <v>TRUE</v>
      </c>
    </row>
    <row r="274" spans="2:11" x14ac:dyDescent="0.2">
      <c r="B274" s="91">
        <v>271</v>
      </c>
      <c r="C274" s="246"/>
      <c r="D274" s="246"/>
      <c r="E274" s="254"/>
      <c r="F274" s="249"/>
      <c r="G274" s="238"/>
      <c r="J274" s="177" t="str">
        <f>IF(OR(COUNTIF('Sch D3 Validation'!B272:C272,"Fail")&gt;0, AND(COUNTBLANK(C274:E274)=3, OR(NOT(ISBLANK(F274)), NOT(ISBLANK(G274)))), AND(COUNTBLANK(C274:G274)&lt;5,COUNTBLANK(C274:G274)&gt;0)), "Fail", IF(K274="TRUE","Blank (Sch D)","Pass"))</f>
        <v>Blank (Sch D)</v>
      </c>
      <c r="K274" s="177" t="str">
        <f t="shared" si="4"/>
        <v>TRUE</v>
      </c>
    </row>
    <row r="275" spans="2:11" x14ac:dyDescent="0.2">
      <c r="B275" s="91">
        <v>272</v>
      </c>
      <c r="C275" s="246"/>
      <c r="D275" s="246"/>
      <c r="E275" s="254"/>
      <c r="F275" s="249"/>
      <c r="G275" s="238"/>
      <c r="J275" s="177" t="str">
        <f>IF(OR(COUNTIF('Sch D3 Validation'!B273:C273,"Fail")&gt;0, AND(COUNTBLANK(C275:E275)=3, OR(NOT(ISBLANK(F275)), NOT(ISBLANK(G275)))), AND(COUNTBLANK(C275:G275)&lt;5,COUNTBLANK(C275:G275)&gt;0)), "Fail", IF(K275="TRUE","Blank (Sch D)","Pass"))</f>
        <v>Blank (Sch D)</v>
      </c>
      <c r="K275" s="177" t="str">
        <f t="shared" si="4"/>
        <v>TRUE</v>
      </c>
    </row>
    <row r="276" spans="2:11" x14ac:dyDescent="0.2">
      <c r="B276" s="91">
        <v>273</v>
      </c>
      <c r="C276" s="246"/>
      <c r="D276" s="246"/>
      <c r="E276" s="254"/>
      <c r="F276" s="249"/>
      <c r="G276" s="238"/>
      <c r="J276" s="177" t="str">
        <f>IF(OR(COUNTIF('Sch D3 Validation'!B274:C274,"Fail")&gt;0, AND(COUNTBLANK(C276:E276)=3, OR(NOT(ISBLANK(F276)), NOT(ISBLANK(G276)))), AND(COUNTBLANK(C276:G276)&lt;5,COUNTBLANK(C276:G276)&gt;0)), "Fail", IF(K276="TRUE","Blank (Sch D)","Pass"))</f>
        <v>Blank (Sch D)</v>
      </c>
      <c r="K276" s="177" t="str">
        <f t="shared" si="4"/>
        <v>TRUE</v>
      </c>
    </row>
    <row r="277" spans="2:11" x14ac:dyDescent="0.2">
      <c r="B277" s="91">
        <v>274</v>
      </c>
      <c r="C277" s="246"/>
      <c r="D277" s="246"/>
      <c r="E277" s="254"/>
      <c r="F277" s="249"/>
      <c r="G277" s="238"/>
      <c r="J277" s="177" t="str">
        <f>IF(OR(COUNTIF('Sch D3 Validation'!B275:C275,"Fail")&gt;0, AND(COUNTBLANK(C277:E277)=3, OR(NOT(ISBLANK(F277)), NOT(ISBLANK(G277)))), AND(COUNTBLANK(C277:G277)&lt;5,COUNTBLANK(C277:G277)&gt;0)), "Fail", IF(K277="TRUE","Blank (Sch D)","Pass"))</f>
        <v>Blank (Sch D)</v>
      </c>
      <c r="K277" s="177" t="str">
        <f t="shared" si="4"/>
        <v>TRUE</v>
      </c>
    </row>
    <row r="278" spans="2:11" x14ac:dyDescent="0.2">
      <c r="B278" s="91">
        <v>275</v>
      </c>
      <c r="C278" s="246"/>
      <c r="D278" s="246"/>
      <c r="E278" s="254"/>
      <c r="F278" s="249"/>
      <c r="G278" s="238"/>
      <c r="J278" s="177" t="str">
        <f>IF(OR(COUNTIF('Sch D3 Validation'!B276:C276,"Fail")&gt;0, AND(COUNTBLANK(C278:E278)=3, OR(NOT(ISBLANK(F278)), NOT(ISBLANK(G278)))), AND(COUNTBLANK(C278:G278)&lt;5,COUNTBLANK(C278:G278)&gt;0)), "Fail", IF(K278="TRUE","Blank (Sch D)","Pass"))</f>
        <v>Blank (Sch D)</v>
      </c>
      <c r="K278" s="177" t="str">
        <f t="shared" si="4"/>
        <v>TRUE</v>
      </c>
    </row>
    <row r="279" spans="2:11" x14ac:dyDescent="0.2">
      <c r="B279" s="91">
        <v>276</v>
      </c>
      <c r="C279" s="246"/>
      <c r="D279" s="246"/>
      <c r="E279" s="254"/>
      <c r="F279" s="249"/>
      <c r="G279" s="238"/>
      <c r="J279" s="177" t="str">
        <f>IF(OR(COUNTIF('Sch D3 Validation'!B277:C277,"Fail")&gt;0, AND(COUNTBLANK(C279:E279)=3, OR(NOT(ISBLANK(F279)), NOT(ISBLANK(G279)))), AND(COUNTBLANK(C279:G279)&lt;5,COUNTBLANK(C279:G279)&gt;0)), "Fail", IF(K279="TRUE","Blank (Sch D)","Pass"))</f>
        <v>Blank (Sch D)</v>
      </c>
      <c r="K279" s="177" t="str">
        <f t="shared" si="4"/>
        <v>TRUE</v>
      </c>
    </row>
    <row r="280" spans="2:11" x14ac:dyDescent="0.2">
      <c r="B280" s="91">
        <v>277</v>
      </c>
      <c r="C280" s="246"/>
      <c r="D280" s="246"/>
      <c r="E280" s="254"/>
      <c r="F280" s="249"/>
      <c r="G280" s="238"/>
      <c r="J280" s="177" t="str">
        <f>IF(OR(COUNTIF('Sch D3 Validation'!B278:C278,"Fail")&gt;0, AND(COUNTBLANK(C280:E280)=3, OR(NOT(ISBLANK(F280)), NOT(ISBLANK(G280)))), AND(COUNTBLANK(C280:G280)&lt;5,COUNTBLANK(C280:G280)&gt;0)), "Fail", IF(K280="TRUE","Blank (Sch D)","Pass"))</f>
        <v>Blank (Sch D)</v>
      </c>
      <c r="K280" s="177" t="str">
        <f t="shared" si="4"/>
        <v>TRUE</v>
      </c>
    </row>
    <row r="281" spans="2:11" x14ac:dyDescent="0.2">
      <c r="B281" s="91">
        <v>278</v>
      </c>
      <c r="C281" s="246"/>
      <c r="D281" s="246"/>
      <c r="E281" s="254"/>
      <c r="F281" s="249"/>
      <c r="G281" s="238"/>
      <c r="J281" s="177" t="str">
        <f>IF(OR(COUNTIF('Sch D3 Validation'!B279:C279,"Fail")&gt;0, AND(COUNTBLANK(C281:E281)=3, OR(NOT(ISBLANK(F281)), NOT(ISBLANK(G281)))), AND(COUNTBLANK(C281:G281)&lt;5,COUNTBLANK(C281:G281)&gt;0)), "Fail", IF(K281="TRUE","Blank (Sch D)","Pass"))</f>
        <v>Blank (Sch D)</v>
      </c>
      <c r="K281" s="177" t="str">
        <f t="shared" si="4"/>
        <v>TRUE</v>
      </c>
    </row>
    <row r="282" spans="2:11" x14ac:dyDescent="0.2">
      <c r="B282" s="91">
        <v>279</v>
      </c>
      <c r="C282" s="246"/>
      <c r="D282" s="246"/>
      <c r="E282" s="254"/>
      <c r="F282" s="249"/>
      <c r="G282" s="238"/>
      <c r="J282" s="177" t="str">
        <f>IF(OR(COUNTIF('Sch D3 Validation'!B280:C280,"Fail")&gt;0, AND(COUNTBLANK(C282:E282)=3, OR(NOT(ISBLANK(F282)), NOT(ISBLANK(G282)))), AND(COUNTBLANK(C282:G282)&lt;5,COUNTBLANK(C282:G282)&gt;0)), "Fail", IF(K282="TRUE","Blank (Sch D)","Pass"))</f>
        <v>Blank (Sch D)</v>
      </c>
      <c r="K282" s="177" t="str">
        <f t="shared" si="4"/>
        <v>TRUE</v>
      </c>
    </row>
    <row r="283" spans="2:11" x14ac:dyDescent="0.2">
      <c r="B283" s="91">
        <v>280</v>
      </c>
      <c r="C283" s="246"/>
      <c r="D283" s="246"/>
      <c r="E283" s="254"/>
      <c r="F283" s="249"/>
      <c r="G283" s="238"/>
      <c r="J283" s="177" t="str">
        <f>IF(OR(COUNTIF('Sch D3 Validation'!B281:C281,"Fail")&gt;0, AND(COUNTBLANK(C283:E283)=3, OR(NOT(ISBLANK(F283)), NOT(ISBLANK(G283)))), AND(COUNTBLANK(C283:G283)&lt;5,COUNTBLANK(C283:G283)&gt;0)), "Fail", IF(K283="TRUE","Blank (Sch D)","Pass"))</f>
        <v>Blank (Sch D)</v>
      </c>
      <c r="K283" s="177" t="str">
        <f t="shared" si="4"/>
        <v>TRUE</v>
      </c>
    </row>
    <row r="284" spans="2:11" x14ac:dyDescent="0.2">
      <c r="B284" s="91">
        <v>281</v>
      </c>
      <c r="C284" s="246"/>
      <c r="D284" s="246"/>
      <c r="E284" s="254"/>
      <c r="F284" s="249"/>
      <c r="G284" s="238"/>
      <c r="J284" s="177" t="str">
        <f>IF(OR(COUNTIF('Sch D3 Validation'!B282:C282,"Fail")&gt;0, AND(COUNTBLANK(C284:E284)=3, OR(NOT(ISBLANK(F284)), NOT(ISBLANK(G284)))), AND(COUNTBLANK(C284:G284)&lt;5,COUNTBLANK(C284:G284)&gt;0)), "Fail", IF(K284="TRUE","Blank (Sch D)","Pass"))</f>
        <v>Blank (Sch D)</v>
      </c>
      <c r="K284" s="177" t="str">
        <f t="shared" si="4"/>
        <v>TRUE</v>
      </c>
    </row>
    <row r="285" spans="2:11" x14ac:dyDescent="0.2">
      <c r="B285" s="91">
        <v>282</v>
      </c>
      <c r="C285" s="246"/>
      <c r="D285" s="246"/>
      <c r="E285" s="254"/>
      <c r="F285" s="249"/>
      <c r="G285" s="238"/>
      <c r="J285" s="177" t="str">
        <f>IF(OR(COUNTIF('Sch D3 Validation'!B283:C283,"Fail")&gt;0, AND(COUNTBLANK(C285:E285)=3, OR(NOT(ISBLANK(F285)), NOT(ISBLANK(G285)))), AND(COUNTBLANK(C285:G285)&lt;5,COUNTBLANK(C285:G285)&gt;0)), "Fail", IF(K285="TRUE","Blank (Sch D)","Pass"))</f>
        <v>Blank (Sch D)</v>
      </c>
      <c r="K285" s="177" t="str">
        <f t="shared" si="4"/>
        <v>TRUE</v>
      </c>
    </row>
    <row r="286" spans="2:11" x14ac:dyDescent="0.2">
      <c r="B286" s="91">
        <v>283</v>
      </c>
      <c r="C286" s="246"/>
      <c r="D286" s="246"/>
      <c r="E286" s="254"/>
      <c r="F286" s="249"/>
      <c r="G286" s="238"/>
      <c r="J286" s="177" t="str">
        <f>IF(OR(COUNTIF('Sch D3 Validation'!B284:C284,"Fail")&gt;0, AND(COUNTBLANK(C286:E286)=3, OR(NOT(ISBLANK(F286)), NOT(ISBLANK(G286)))), AND(COUNTBLANK(C286:G286)&lt;5,COUNTBLANK(C286:G286)&gt;0)), "Fail", IF(K286="TRUE","Blank (Sch D)","Pass"))</f>
        <v>Blank (Sch D)</v>
      </c>
      <c r="K286" s="177" t="str">
        <f t="shared" si="4"/>
        <v>TRUE</v>
      </c>
    </row>
    <row r="287" spans="2:11" x14ac:dyDescent="0.2">
      <c r="B287" s="91">
        <v>284</v>
      </c>
      <c r="C287" s="246"/>
      <c r="D287" s="246"/>
      <c r="E287" s="254"/>
      <c r="F287" s="249"/>
      <c r="G287" s="238"/>
      <c r="J287" s="177" t="str">
        <f>IF(OR(COUNTIF('Sch D3 Validation'!B285:C285,"Fail")&gt;0, AND(COUNTBLANK(C287:E287)=3, OR(NOT(ISBLANK(F287)), NOT(ISBLANK(G287)))), AND(COUNTBLANK(C287:G287)&lt;5,COUNTBLANK(C287:G287)&gt;0)), "Fail", IF(K287="TRUE","Blank (Sch D)","Pass"))</f>
        <v>Blank (Sch D)</v>
      </c>
      <c r="K287" s="177" t="str">
        <f t="shared" si="4"/>
        <v>TRUE</v>
      </c>
    </row>
    <row r="288" spans="2:11" x14ac:dyDescent="0.2">
      <c r="B288" s="91">
        <v>285</v>
      </c>
      <c r="C288" s="246"/>
      <c r="D288" s="246"/>
      <c r="E288" s="254"/>
      <c r="F288" s="249"/>
      <c r="G288" s="238"/>
      <c r="J288" s="177" t="str">
        <f>IF(OR(COUNTIF('Sch D3 Validation'!B286:C286,"Fail")&gt;0, AND(COUNTBLANK(C288:E288)=3, OR(NOT(ISBLANK(F288)), NOT(ISBLANK(G288)))), AND(COUNTBLANK(C288:G288)&lt;5,COUNTBLANK(C288:G288)&gt;0)), "Fail", IF(K288="TRUE","Blank (Sch D)","Pass"))</f>
        <v>Blank (Sch D)</v>
      </c>
      <c r="K288" s="177" t="str">
        <f t="shared" si="4"/>
        <v>TRUE</v>
      </c>
    </row>
    <row r="289" spans="2:11" x14ac:dyDescent="0.2">
      <c r="B289" s="91">
        <v>286</v>
      </c>
      <c r="C289" s="246"/>
      <c r="D289" s="246"/>
      <c r="E289" s="254"/>
      <c r="F289" s="249"/>
      <c r="G289" s="238"/>
      <c r="J289" s="177" t="str">
        <f>IF(OR(COUNTIF('Sch D3 Validation'!B287:C287,"Fail")&gt;0, AND(COUNTBLANK(C289:E289)=3, OR(NOT(ISBLANK(F289)), NOT(ISBLANK(G289)))), AND(COUNTBLANK(C289:G289)&lt;5,COUNTBLANK(C289:G289)&gt;0)), "Fail", IF(K289="TRUE","Blank (Sch D)","Pass"))</f>
        <v>Blank (Sch D)</v>
      </c>
      <c r="K289" s="177" t="str">
        <f t="shared" si="4"/>
        <v>TRUE</v>
      </c>
    </row>
    <row r="290" spans="2:11" x14ac:dyDescent="0.2">
      <c r="B290" s="91">
        <v>287</v>
      </c>
      <c r="C290" s="246"/>
      <c r="D290" s="246"/>
      <c r="E290" s="254"/>
      <c r="F290" s="249"/>
      <c r="G290" s="238"/>
      <c r="J290" s="177" t="str">
        <f>IF(OR(COUNTIF('Sch D3 Validation'!B288:C288,"Fail")&gt;0, AND(COUNTBLANK(C290:E290)=3, OR(NOT(ISBLANK(F290)), NOT(ISBLANK(G290)))), AND(COUNTBLANK(C290:G290)&lt;5,COUNTBLANK(C290:G290)&gt;0)), "Fail", IF(K290="TRUE","Blank (Sch D)","Pass"))</f>
        <v>Blank (Sch D)</v>
      </c>
      <c r="K290" s="177" t="str">
        <f t="shared" si="4"/>
        <v>TRUE</v>
      </c>
    </row>
    <row r="291" spans="2:11" x14ac:dyDescent="0.2">
      <c r="B291" s="91">
        <v>288</v>
      </c>
      <c r="C291" s="246"/>
      <c r="D291" s="246"/>
      <c r="E291" s="254"/>
      <c r="F291" s="249"/>
      <c r="G291" s="238"/>
      <c r="J291" s="177" t="str">
        <f>IF(OR(COUNTIF('Sch D3 Validation'!B289:C289,"Fail")&gt;0, AND(COUNTBLANK(C291:E291)=3, OR(NOT(ISBLANK(F291)), NOT(ISBLANK(G291)))), AND(COUNTBLANK(C291:G291)&lt;5,COUNTBLANK(C291:G291)&gt;0)), "Fail", IF(K291="TRUE","Blank (Sch D)","Pass"))</f>
        <v>Blank (Sch D)</v>
      </c>
      <c r="K291" s="177" t="str">
        <f t="shared" si="4"/>
        <v>TRUE</v>
      </c>
    </row>
    <row r="292" spans="2:11" x14ac:dyDescent="0.2">
      <c r="B292" s="91">
        <v>289</v>
      </c>
      <c r="C292" s="246"/>
      <c r="D292" s="246"/>
      <c r="E292" s="254"/>
      <c r="F292" s="249"/>
      <c r="G292" s="238"/>
      <c r="J292" s="177" t="str">
        <f>IF(OR(COUNTIF('Sch D3 Validation'!B290:C290,"Fail")&gt;0, AND(COUNTBLANK(C292:E292)=3, OR(NOT(ISBLANK(F292)), NOT(ISBLANK(G292)))), AND(COUNTBLANK(C292:G292)&lt;5,COUNTBLANK(C292:G292)&gt;0)), "Fail", IF(K292="TRUE","Blank (Sch D)","Pass"))</f>
        <v>Blank (Sch D)</v>
      </c>
      <c r="K292" s="177" t="str">
        <f t="shared" si="4"/>
        <v>TRUE</v>
      </c>
    </row>
    <row r="293" spans="2:11" x14ac:dyDescent="0.2">
      <c r="B293" s="91">
        <v>290</v>
      </c>
      <c r="C293" s="246"/>
      <c r="D293" s="246"/>
      <c r="E293" s="254"/>
      <c r="F293" s="249"/>
      <c r="G293" s="238"/>
      <c r="J293" s="177" t="str">
        <f>IF(OR(COUNTIF('Sch D3 Validation'!B291:C291,"Fail")&gt;0, AND(COUNTBLANK(C293:E293)=3, OR(NOT(ISBLANK(F293)), NOT(ISBLANK(G293)))), AND(COUNTBLANK(C293:G293)&lt;5,COUNTBLANK(C293:G293)&gt;0)), "Fail", IF(K293="TRUE","Blank (Sch D)","Pass"))</f>
        <v>Blank (Sch D)</v>
      </c>
      <c r="K293" s="177" t="str">
        <f t="shared" si="4"/>
        <v>TRUE</v>
      </c>
    </row>
    <row r="294" spans="2:11" x14ac:dyDescent="0.2">
      <c r="B294" s="91">
        <v>291</v>
      </c>
      <c r="C294" s="246"/>
      <c r="D294" s="246"/>
      <c r="E294" s="254"/>
      <c r="F294" s="249"/>
      <c r="G294" s="238"/>
      <c r="J294" s="177" t="str">
        <f>IF(OR(COUNTIF('Sch D3 Validation'!B292:C292,"Fail")&gt;0, AND(COUNTBLANK(C294:E294)=3, OR(NOT(ISBLANK(F294)), NOT(ISBLANK(G294)))), AND(COUNTBLANK(C294:G294)&lt;5,COUNTBLANK(C294:G294)&gt;0)), "Fail", IF(K294="TRUE","Blank (Sch D)","Pass"))</f>
        <v>Blank (Sch D)</v>
      </c>
      <c r="K294" s="177" t="str">
        <f t="shared" si="4"/>
        <v>TRUE</v>
      </c>
    </row>
    <row r="295" spans="2:11" x14ac:dyDescent="0.2">
      <c r="B295" s="91">
        <v>292</v>
      </c>
      <c r="C295" s="246"/>
      <c r="D295" s="246"/>
      <c r="E295" s="254"/>
      <c r="F295" s="249"/>
      <c r="G295" s="238"/>
      <c r="J295" s="177" t="str">
        <f>IF(OR(COUNTIF('Sch D3 Validation'!B293:C293,"Fail")&gt;0, AND(COUNTBLANK(C295:E295)=3, OR(NOT(ISBLANK(F295)), NOT(ISBLANK(G295)))), AND(COUNTBLANK(C295:G295)&lt;5,COUNTBLANK(C295:G295)&gt;0)), "Fail", IF(K295="TRUE","Blank (Sch D)","Pass"))</f>
        <v>Blank (Sch D)</v>
      </c>
      <c r="K295" s="177" t="str">
        <f t="shared" si="4"/>
        <v>TRUE</v>
      </c>
    </row>
    <row r="296" spans="2:11" x14ac:dyDescent="0.2">
      <c r="B296" s="91">
        <v>293</v>
      </c>
      <c r="C296" s="246"/>
      <c r="D296" s="246"/>
      <c r="E296" s="254"/>
      <c r="F296" s="249"/>
      <c r="G296" s="238"/>
      <c r="J296" s="177" t="str">
        <f>IF(OR(COUNTIF('Sch D3 Validation'!B294:C294,"Fail")&gt;0, AND(COUNTBLANK(C296:E296)=3, OR(NOT(ISBLANK(F296)), NOT(ISBLANK(G296)))), AND(COUNTBLANK(C296:G296)&lt;5,COUNTBLANK(C296:G296)&gt;0)), "Fail", IF(K296="TRUE","Blank (Sch D)","Pass"))</f>
        <v>Blank (Sch D)</v>
      </c>
      <c r="K296" s="177" t="str">
        <f t="shared" si="4"/>
        <v>TRUE</v>
      </c>
    </row>
    <row r="297" spans="2:11" x14ac:dyDescent="0.2">
      <c r="B297" s="91">
        <v>294</v>
      </c>
      <c r="C297" s="246"/>
      <c r="D297" s="246"/>
      <c r="E297" s="254"/>
      <c r="F297" s="249"/>
      <c r="G297" s="238"/>
      <c r="J297" s="177" t="str">
        <f>IF(OR(COUNTIF('Sch D3 Validation'!B295:C295,"Fail")&gt;0, AND(COUNTBLANK(C297:E297)=3, OR(NOT(ISBLANK(F297)), NOT(ISBLANK(G297)))), AND(COUNTBLANK(C297:G297)&lt;5,COUNTBLANK(C297:G297)&gt;0)), "Fail", IF(K297="TRUE","Blank (Sch D)","Pass"))</f>
        <v>Blank (Sch D)</v>
      </c>
      <c r="K297" s="177" t="str">
        <f t="shared" si="4"/>
        <v>TRUE</v>
      </c>
    </row>
    <row r="298" spans="2:11" x14ac:dyDescent="0.2">
      <c r="B298" s="91">
        <v>295</v>
      </c>
      <c r="C298" s="246"/>
      <c r="D298" s="246"/>
      <c r="E298" s="254"/>
      <c r="F298" s="249"/>
      <c r="G298" s="238"/>
      <c r="J298" s="177" t="str">
        <f>IF(OR(COUNTIF('Sch D3 Validation'!B296:C296,"Fail")&gt;0, AND(COUNTBLANK(C298:E298)=3, OR(NOT(ISBLANK(F298)), NOT(ISBLANK(G298)))), AND(COUNTBLANK(C298:G298)&lt;5,COUNTBLANK(C298:G298)&gt;0)), "Fail", IF(K298="TRUE","Blank (Sch D)","Pass"))</f>
        <v>Blank (Sch D)</v>
      </c>
      <c r="K298" s="177" t="str">
        <f t="shared" si="4"/>
        <v>TRUE</v>
      </c>
    </row>
    <row r="299" spans="2:11" x14ac:dyDescent="0.2">
      <c r="B299" s="91">
        <v>296</v>
      </c>
      <c r="C299" s="246"/>
      <c r="D299" s="246"/>
      <c r="E299" s="254"/>
      <c r="F299" s="249"/>
      <c r="G299" s="238"/>
      <c r="J299" s="177" t="str">
        <f>IF(OR(COUNTIF('Sch D3 Validation'!B297:C297,"Fail")&gt;0, AND(COUNTBLANK(C299:E299)=3, OR(NOT(ISBLANK(F299)), NOT(ISBLANK(G299)))), AND(COUNTBLANK(C299:G299)&lt;5,COUNTBLANK(C299:G299)&gt;0)), "Fail", IF(K299="TRUE","Blank (Sch D)","Pass"))</f>
        <v>Blank (Sch D)</v>
      </c>
      <c r="K299" s="177" t="str">
        <f t="shared" si="4"/>
        <v>TRUE</v>
      </c>
    </row>
    <row r="300" spans="2:11" x14ac:dyDescent="0.2">
      <c r="B300" s="91">
        <v>297</v>
      </c>
      <c r="C300" s="246"/>
      <c r="D300" s="246"/>
      <c r="E300" s="254"/>
      <c r="F300" s="249"/>
      <c r="G300" s="238"/>
      <c r="J300" s="177" t="str">
        <f>IF(OR(COUNTIF('Sch D3 Validation'!B298:C298,"Fail")&gt;0, AND(COUNTBLANK(C300:E300)=3, OR(NOT(ISBLANK(F300)), NOT(ISBLANK(G300)))), AND(COUNTBLANK(C300:G300)&lt;5,COUNTBLANK(C300:G300)&gt;0)), "Fail", IF(K300="TRUE","Blank (Sch D)","Pass"))</f>
        <v>Blank (Sch D)</v>
      </c>
      <c r="K300" s="177" t="str">
        <f t="shared" si="4"/>
        <v>TRUE</v>
      </c>
    </row>
    <row r="301" spans="2:11" x14ac:dyDescent="0.2">
      <c r="B301" s="91">
        <v>298</v>
      </c>
      <c r="C301" s="246"/>
      <c r="D301" s="246"/>
      <c r="E301" s="254"/>
      <c r="F301" s="249"/>
      <c r="G301" s="238"/>
      <c r="J301" s="177" t="str">
        <f>IF(OR(COUNTIF('Sch D3 Validation'!B299:C299,"Fail")&gt;0, AND(COUNTBLANK(C301:E301)=3, OR(NOT(ISBLANK(F301)), NOT(ISBLANK(G301)))), AND(COUNTBLANK(C301:G301)&lt;5,COUNTBLANK(C301:G301)&gt;0)), "Fail", IF(K301="TRUE","Blank (Sch D)","Pass"))</f>
        <v>Blank (Sch D)</v>
      </c>
      <c r="K301" s="177" t="str">
        <f t="shared" si="4"/>
        <v>TRUE</v>
      </c>
    </row>
    <row r="302" spans="2:11" x14ac:dyDescent="0.2">
      <c r="B302" s="91">
        <v>299</v>
      </c>
      <c r="C302" s="246"/>
      <c r="D302" s="246"/>
      <c r="E302" s="254"/>
      <c r="F302" s="249"/>
      <c r="G302" s="238"/>
      <c r="J302" s="177" t="str">
        <f>IF(OR(COUNTIF('Sch D3 Validation'!B300:C300,"Fail")&gt;0, AND(COUNTBLANK(C302:E302)=3, OR(NOT(ISBLANK(F302)), NOT(ISBLANK(G302)))), AND(COUNTBLANK(C302:G302)&lt;5,COUNTBLANK(C302:G302)&gt;0)), "Fail", IF(K302="TRUE","Blank (Sch D)","Pass"))</f>
        <v>Blank (Sch D)</v>
      </c>
      <c r="K302" s="177" t="str">
        <f t="shared" si="4"/>
        <v>TRUE</v>
      </c>
    </row>
    <row r="303" spans="2:11" x14ac:dyDescent="0.2">
      <c r="B303" s="91">
        <v>300</v>
      </c>
      <c r="C303" s="246"/>
      <c r="D303" s="246"/>
      <c r="E303" s="254"/>
      <c r="F303" s="249"/>
      <c r="G303" s="238"/>
      <c r="J303" s="177" t="str">
        <f>IF(OR(COUNTIF('Sch D3 Validation'!B301:C301,"Fail")&gt;0, AND(COUNTBLANK(C303:E303)=3, OR(NOT(ISBLANK(F303)), NOT(ISBLANK(G303)))), AND(COUNTBLANK(C303:G303)&lt;5,COUNTBLANK(C303:G303)&gt;0)), "Fail", IF(K303="TRUE","Blank (Sch D)","Pass"))</f>
        <v>Blank (Sch D)</v>
      </c>
      <c r="K303" s="177" t="str">
        <f t="shared" si="4"/>
        <v>TRUE</v>
      </c>
    </row>
    <row r="304" spans="2:11" x14ac:dyDescent="0.2">
      <c r="B304" s="91">
        <v>301</v>
      </c>
      <c r="C304" s="246"/>
      <c r="D304" s="246"/>
      <c r="E304" s="254"/>
      <c r="F304" s="249"/>
      <c r="G304" s="238"/>
      <c r="J304" s="177" t="str">
        <f>IF(OR(COUNTIF('Sch D3 Validation'!B302:C302,"Fail")&gt;0, AND(COUNTBLANK(C304:E304)=3, OR(NOT(ISBLANK(F304)), NOT(ISBLANK(G304)))), AND(COUNTBLANK(C304:G304)&lt;5,COUNTBLANK(C304:G304)&gt;0)), "Fail", IF(K304="TRUE","Blank (Sch D)","Pass"))</f>
        <v>Blank (Sch D)</v>
      </c>
      <c r="K304" s="177" t="str">
        <f t="shared" ref="K304:K367" si="5">IF(COUNTBLANK(C304:G304)=5,"TRUE","FALSE")</f>
        <v>TRUE</v>
      </c>
    </row>
    <row r="305" spans="2:11" x14ac:dyDescent="0.2">
      <c r="B305" s="91">
        <v>302</v>
      </c>
      <c r="C305" s="246"/>
      <c r="D305" s="246"/>
      <c r="E305" s="254"/>
      <c r="F305" s="249"/>
      <c r="G305" s="238"/>
      <c r="J305" s="177" t="str">
        <f>IF(OR(COUNTIF('Sch D3 Validation'!B303:C303,"Fail")&gt;0, AND(COUNTBLANK(C305:E305)=3, OR(NOT(ISBLANK(F305)), NOT(ISBLANK(G305)))), AND(COUNTBLANK(C305:G305)&lt;5,COUNTBLANK(C305:G305)&gt;0)), "Fail", IF(K305="TRUE","Blank (Sch D)","Pass"))</f>
        <v>Blank (Sch D)</v>
      </c>
      <c r="K305" s="177" t="str">
        <f t="shared" si="5"/>
        <v>TRUE</v>
      </c>
    </row>
    <row r="306" spans="2:11" x14ac:dyDescent="0.2">
      <c r="B306" s="91">
        <v>303</v>
      </c>
      <c r="C306" s="246"/>
      <c r="D306" s="246"/>
      <c r="E306" s="254"/>
      <c r="F306" s="249"/>
      <c r="G306" s="238"/>
      <c r="J306" s="177" t="str">
        <f>IF(OR(COUNTIF('Sch D3 Validation'!B304:C304,"Fail")&gt;0, AND(COUNTBLANK(C306:E306)=3, OR(NOT(ISBLANK(F306)), NOT(ISBLANK(G306)))), AND(COUNTBLANK(C306:G306)&lt;5,COUNTBLANK(C306:G306)&gt;0)), "Fail", IF(K306="TRUE","Blank (Sch D)","Pass"))</f>
        <v>Blank (Sch D)</v>
      </c>
      <c r="K306" s="177" t="str">
        <f t="shared" si="5"/>
        <v>TRUE</v>
      </c>
    </row>
    <row r="307" spans="2:11" x14ac:dyDescent="0.2">
      <c r="B307" s="91">
        <v>304</v>
      </c>
      <c r="C307" s="246"/>
      <c r="D307" s="246"/>
      <c r="E307" s="254"/>
      <c r="F307" s="249"/>
      <c r="G307" s="238"/>
      <c r="J307" s="177" t="str">
        <f>IF(OR(COUNTIF('Sch D3 Validation'!B305:C305,"Fail")&gt;0, AND(COUNTBLANK(C307:E307)=3, OR(NOT(ISBLANK(F307)), NOT(ISBLANK(G307)))), AND(COUNTBLANK(C307:G307)&lt;5,COUNTBLANK(C307:G307)&gt;0)), "Fail", IF(K307="TRUE","Blank (Sch D)","Pass"))</f>
        <v>Blank (Sch D)</v>
      </c>
      <c r="K307" s="177" t="str">
        <f t="shared" si="5"/>
        <v>TRUE</v>
      </c>
    </row>
    <row r="308" spans="2:11" x14ac:dyDescent="0.2">
      <c r="B308" s="91">
        <v>305</v>
      </c>
      <c r="C308" s="246"/>
      <c r="D308" s="246"/>
      <c r="E308" s="254"/>
      <c r="F308" s="249"/>
      <c r="G308" s="238"/>
      <c r="J308" s="177" t="str">
        <f>IF(OR(COUNTIF('Sch D3 Validation'!B306:C306,"Fail")&gt;0, AND(COUNTBLANK(C308:E308)=3, OR(NOT(ISBLANK(F308)), NOT(ISBLANK(G308)))), AND(COUNTBLANK(C308:G308)&lt;5,COUNTBLANK(C308:G308)&gt;0)), "Fail", IF(K308="TRUE","Blank (Sch D)","Pass"))</f>
        <v>Blank (Sch D)</v>
      </c>
      <c r="K308" s="177" t="str">
        <f t="shared" si="5"/>
        <v>TRUE</v>
      </c>
    </row>
    <row r="309" spans="2:11" x14ac:dyDescent="0.2">
      <c r="B309" s="91">
        <v>306</v>
      </c>
      <c r="C309" s="246"/>
      <c r="D309" s="246"/>
      <c r="E309" s="254"/>
      <c r="F309" s="249"/>
      <c r="G309" s="238"/>
      <c r="J309" s="177" t="str">
        <f>IF(OR(COUNTIF('Sch D3 Validation'!B307:C307,"Fail")&gt;0, AND(COUNTBLANK(C309:E309)=3, OR(NOT(ISBLANK(F309)), NOT(ISBLANK(G309)))), AND(COUNTBLANK(C309:G309)&lt;5,COUNTBLANK(C309:G309)&gt;0)), "Fail", IF(K309="TRUE","Blank (Sch D)","Pass"))</f>
        <v>Blank (Sch D)</v>
      </c>
      <c r="K309" s="177" t="str">
        <f t="shared" si="5"/>
        <v>TRUE</v>
      </c>
    </row>
    <row r="310" spans="2:11" x14ac:dyDescent="0.2">
      <c r="B310" s="91">
        <v>307</v>
      </c>
      <c r="C310" s="246"/>
      <c r="D310" s="246"/>
      <c r="E310" s="254"/>
      <c r="F310" s="249"/>
      <c r="G310" s="238"/>
      <c r="J310" s="177" t="str">
        <f>IF(OR(COUNTIF('Sch D3 Validation'!B308:C308,"Fail")&gt;0, AND(COUNTBLANK(C310:E310)=3, OR(NOT(ISBLANK(F310)), NOT(ISBLANK(G310)))), AND(COUNTBLANK(C310:G310)&lt;5,COUNTBLANK(C310:G310)&gt;0)), "Fail", IF(K310="TRUE","Blank (Sch D)","Pass"))</f>
        <v>Blank (Sch D)</v>
      </c>
      <c r="K310" s="177" t="str">
        <f t="shared" si="5"/>
        <v>TRUE</v>
      </c>
    </row>
    <row r="311" spans="2:11" x14ac:dyDescent="0.2">
      <c r="B311" s="91">
        <v>308</v>
      </c>
      <c r="C311" s="246"/>
      <c r="D311" s="246"/>
      <c r="E311" s="254"/>
      <c r="F311" s="249"/>
      <c r="G311" s="238"/>
      <c r="J311" s="177" t="str">
        <f>IF(OR(COUNTIF('Sch D3 Validation'!B309:C309,"Fail")&gt;0, AND(COUNTBLANK(C311:E311)=3, OR(NOT(ISBLANK(F311)), NOT(ISBLANK(G311)))), AND(COUNTBLANK(C311:G311)&lt;5,COUNTBLANK(C311:G311)&gt;0)), "Fail", IF(K311="TRUE","Blank (Sch D)","Pass"))</f>
        <v>Blank (Sch D)</v>
      </c>
      <c r="K311" s="177" t="str">
        <f t="shared" si="5"/>
        <v>TRUE</v>
      </c>
    </row>
    <row r="312" spans="2:11" x14ac:dyDescent="0.2">
      <c r="B312" s="91">
        <v>309</v>
      </c>
      <c r="C312" s="246"/>
      <c r="D312" s="246"/>
      <c r="E312" s="254"/>
      <c r="F312" s="249"/>
      <c r="G312" s="238"/>
      <c r="J312" s="177" t="str">
        <f>IF(OR(COUNTIF('Sch D3 Validation'!B310:C310,"Fail")&gt;0, AND(COUNTBLANK(C312:E312)=3, OR(NOT(ISBLANK(F312)), NOT(ISBLANK(G312)))), AND(COUNTBLANK(C312:G312)&lt;5,COUNTBLANK(C312:G312)&gt;0)), "Fail", IF(K312="TRUE","Blank (Sch D)","Pass"))</f>
        <v>Blank (Sch D)</v>
      </c>
      <c r="K312" s="177" t="str">
        <f t="shared" si="5"/>
        <v>TRUE</v>
      </c>
    </row>
    <row r="313" spans="2:11" x14ac:dyDescent="0.2">
      <c r="B313" s="91">
        <v>310</v>
      </c>
      <c r="C313" s="246"/>
      <c r="D313" s="246"/>
      <c r="E313" s="254"/>
      <c r="F313" s="249"/>
      <c r="G313" s="238"/>
      <c r="J313" s="177" t="str">
        <f>IF(OR(COUNTIF('Sch D3 Validation'!B311:C311,"Fail")&gt;0, AND(COUNTBLANK(C313:E313)=3, OR(NOT(ISBLANK(F313)), NOT(ISBLANK(G313)))), AND(COUNTBLANK(C313:G313)&lt;5,COUNTBLANK(C313:G313)&gt;0)), "Fail", IF(K313="TRUE","Blank (Sch D)","Pass"))</f>
        <v>Blank (Sch D)</v>
      </c>
      <c r="K313" s="177" t="str">
        <f t="shared" si="5"/>
        <v>TRUE</v>
      </c>
    </row>
    <row r="314" spans="2:11" x14ac:dyDescent="0.2">
      <c r="B314" s="91">
        <v>311</v>
      </c>
      <c r="C314" s="246"/>
      <c r="D314" s="246"/>
      <c r="E314" s="254"/>
      <c r="F314" s="249"/>
      <c r="G314" s="238"/>
      <c r="J314" s="177" t="str">
        <f>IF(OR(COUNTIF('Sch D3 Validation'!B312:C312,"Fail")&gt;0, AND(COUNTBLANK(C314:E314)=3, OR(NOT(ISBLANK(F314)), NOT(ISBLANK(G314)))), AND(COUNTBLANK(C314:G314)&lt;5,COUNTBLANK(C314:G314)&gt;0)), "Fail", IF(K314="TRUE","Blank (Sch D)","Pass"))</f>
        <v>Blank (Sch D)</v>
      </c>
      <c r="K314" s="177" t="str">
        <f t="shared" si="5"/>
        <v>TRUE</v>
      </c>
    </row>
    <row r="315" spans="2:11" x14ac:dyDescent="0.2">
      <c r="B315" s="91">
        <v>312</v>
      </c>
      <c r="C315" s="246"/>
      <c r="D315" s="246"/>
      <c r="E315" s="254"/>
      <c r="F315" s="249"/>
      <c r="G315" s="238"/>
      <c r="J315" s="177" t="str">
        <f>IF(OR(COUNTIF('Sch D3 Validation'!B313:C313,"Fail")&gt;0, AND(COUNTBLANK(C315:E315)=3, OR(NOT(ISBLANK(F315)), NOT(ISBLANK(G315)))), AND(COUNTBLANK(C315:G315)&lt;5,COUNTBLANK(C315:G315)&gt;0)), "Fail", IF(K315="TRUE","Blank (Sch D)","Pass"))</f>
        <v>Blank (Sch D)</v>
      </c>
      <c r="K315" s="177" t="str">
        <f t="shared" si="5"/>
        <v>TRUE</v>
      </c>
    </row>
    <row r="316" spans="2:11" x14ac:dyDescent="0.2">
      <c r="B316" s="91">
        <v>313</v>
      </c>
      <c r="C316" s="246"/>
      <c r="D316" s="246"/>
      <c r="E316" s="254"/>
      <c r="F316" s="249"/>
      <c r="G316" s="238"/>
      <c r="J316" s="177" t="str">
        <f>IF(OR(COUNTIF('Sch D3 Validation'!B314:C314,"Fail")&gt;0, AND(COUNTBLANK(C316:E316)=3, OR(NOT(ISBLANK(F316)), NOT(ISBLANK(G316)))), AND(COUNTBLANK(C316:G316)&lt;5,COUNTBLANK(C316:G316)&gt;0)), "Fail", IF(K316="TRUE","Blank (Sch D)","Pass"))</f>
        <v>Blank (Sch D)</v>
      </c>
      <c r="K316" s="177" t="str">
        <f t="shared" si="5"/>
        <v>TRUE</v>
      </c>
    </row>
    <row r="317" spans="2:11" x14ac:dyDescent="0.2">
      <c r="B317" s="91">
        <v>314</v>
      </c>
      <c r="C317" s="246"/>
      <c r="D317" s="246"/>
      <c r="E317" s="254"/>
      <c r="F317" s="249"/>
      <c r="G317" s="238"/>
      <c r="J317" s="177" t="str">
        <f>IF(OR(COUNTIF('Sch D3 Validation'!B315:C315,"Fail")&gt;0, AND(COUNTBLANK(C317:E317)=3, OR(NOT(ISBLANK(F317)), NOT(ISBLANK(G317)))), AND(COUNTBLANK(C317:G317)&lt;5,COUNTBLANK(C317:G317)&gt;0)), "Fail", IF(K317="TRUE","Blank (Sch D)","Pass"))</f>
        <v>Blank (Sch D)</v>
      </c>
      <c r="K317" s="177" t="str">
        <f t="shared" si="5"/>
        <v>TRUE</v>
      </c>
    </row>
    <row r="318" spans="2:11" x14ac:dyDescent="0.2">
      <c r="B318" s="91">
        <v>315</v>
      </c>
      <c r="C318" s="246"/>
      <c r="D318" s="246"/>
      <c r="E318" s="254"/>
      <c r="F318" s="249"/>
      <c r="G318" s="238"/>
      <c r="J318" s="177" t="str">
        <f>IF(OR(COUNTIF('Sch D3 Validation'!B316:C316,"Fail")&gt;0, AND(COUNTBLANK(C318:E318)=3, OR(NOT(ISBLANK(F318)), NOT(ISBLANK(G318)))), AND(COUNTBLANK(C318:G318)&lt;5,COUNTBLANK(C318:G318)&gt;0)), "Fail", IF(K318="TRUE","Blank (Sch D)","Pass"))</f>
        <v>Blank (Sch D)</v>
      </c>
      <c r="K318" s="177" t="str">
        <f t="shared" si="5"/>
        <v>TRUE</v>
      </c>
    </row>
    <row r="319" spans="2:11" x14ac:dyDescent="0.2">
      <c r="B319" s="91">
        <v>316</v>
      </c>
      <c r="C319" s="246"/>
      <c r="D319" s="246"/>
      <c r="E319" s="254"/>
      <c r="F319" s="249"/>
      <c r="G319" s="238"/>
      <c r="J319" s="177" t="str">
        <f>IF(OR(COUNTIF('Sch D3 Validation'!B317:C317,"Fail")&gt;0, AND(COUNTBLANK(C319:E319)=3, OR(NOT(ISBLANK(F319)), NOT(ISBLANK(G319)))), AND(COUNTBLANK(C319:G319)&lt;5,COUNTBLANK(C319:G319)&gt;0)), "Fail", IF(K319="TRUE","Blank (Sch D)","Pass"))</f>
        <v>Blank (Sch D)</v>
      </c>
      <c r="K319" s="177" t="str">
        <f t="shared" si="5"/>
        <v>TRUE</v>
      </c>
    </row>
    <row r="320" spans="2:11" x14ac:dyDescent="0.2">
      <c r="B320" s="91">
        <v>317</v>
      </c>
      <c r="C320" s="246"/>
      <c r="D320" s="246"/>
      <c r="E320" s="254"/>
      <c r="F320" s="249"/>
      <c r="G320" s="238"/>
      <c r="J320" s="177" t="str">
        <f>IF(OR(COUNTIF('Sch D3 Validation'!B318:C318,"Fail")&gt;0, AND(COUNTBLANK(C320:E320)=3, OR(NOT(ISBLANK(F320)), NOT(ISBLANK(G320)))), AND(COUNTBLANK(C320:G320)&lt;5,COUNTBLANK(C320:G320)&gt;0)), "Fail", IF(K320="TRUE","Blank (Sch D)","Pass"))</f>
        <v>Blank (Sch D)</v>
      </c>
      <c r="K320" s="177" t="str">
        <f t="shared" si="5"/>
        <v>TRUE</v>
      </c>
    </row>
    <row r="321" spans="2:11" x14ac:dyDescent="0.2">
      <c r="B321" s="91">
        <v>318</v>
      </c>
      <c r="C321" s="246"/>
      <c r="D321" s="246"/>
      <c r="E321" s="254"/>
      <c r="F321" s="249"/>
      <c r="G321" s="238"/>
      <c r="J321" s="177" t="str">
        <f>IF(OR(COUNTIF('Sch D3 Validation'!B319:C319,"Fail")&gt;0, AND(COUNTBLANK(C321:E321)=3, OR(NOT(ISBLANK(F321)), NOT(ISBLANK(G321)))), AND(COUNTBLANK(C321:G321)&lt;5,COUNTBLANK(C321:G321)&gt;0)), "Fail", IF(K321="TRUE","Blank (Sch D)","Pass"))</f>
        <v>Blank (Sch D)</v>
      </c>
      <c r="K321" s="177" t="str">
        <f t="shared" si="5"/>
        <v>TRUE</v>
      </c>
    </row>
    <row r="322" spans="2:11" x14ac:dyDescent="0.2">
      <c r="B322" s="91">
        <v>319</v>
      </c>
      <c r="C322" s="246"/>
      <c r="D322" s="246"/>
      <c r="E322" s="254"/>
      <c r="F322" s="249"/>
      <c r="G322" s="238"/>
      <c r="J322" s="177" t="str">
        <f>IF(OR(COUNTIF('Sch D3 Validation'!B320:C320,"Fail")&gt;0, AND(COUNTBLANK(C322:E322)=3, OR(NOT(ISBLANK(F322)), NOT(ISBLANK(G322)))), AND(COUNTBLANK(C322:G322)&lt;5,COUNTBLANK(C322:G322)&gt;0)), "Fail", IF(K322="TRUE","Blank (Sch D)","Pass"))</f>
        <v>Blank (Sch D)</v>
      </c>
      <c r="K322" s="177" t="str">
        <f t="shared" si="5"/>
        <v>TRUE</v>
      </c>
    </row>
    <row r="323" spans="2:11" x14ac:dyDescent="0.2">
      <c r="B323" s="91">
        <v>320</v>
      </c>
      <c r="C323" s="246"/>
      <c r="D323" s="246"/>
      <c r="E323" s="254"/>
      <c r="F323" s="249"/>
      <c r="G323" s="238"/>
      <c r="J323" s="177" t="str">
        <f>IF(OR(COUNTIF('Sch D3 Validation'!B321:C321,"Fail")&gt;0, AND(COUNTBLANK(C323:E323)=3, OR(NOT(ISBLANK(F323)), NOT(ISBLANK(G323)))), AND(COUNTBLANK(C323:G323)&lt;5,COUNTBLANK(C323:G323)&gt;0)), "Fail", IF(K323="TRUE","Blank (Sch D)","Pass"))</f>
        <v>Blank (Sch D)</v>
      </c>
      <c r="K323" s="177" t="str">
        <f t="shared" si="5"/>
        <v>TRUE</v>
      </c>
    </row>
    <row r="324" spans="2:11" x14ac:dyDescent="0.2">
      <c r="B324" s="91">
        <v>321</v>
      </c>
      <c r="C324" s="246"/>
      <c r="D324" s="246"/>
      <c r="E324" s="254"/>
      <c r="F324" s="249"/>
      <c r="G324" s="238"/>
      <c r="J324" s="177" t="str">
        <f>IF(OR(COUNTIF('Sch D3 Validation'!B322:C322,"Fail")&gt;0, AND(COUNTBLANK(C324:E324)=3, OR(NOT(ISBLANK(F324)), NOT(ISBLANK(G324)))), AND(COUNTBLANK(C324:G324)&lt;5,COUNTBLANK(C324:G324)&gt;0)), "Fail", IF(K324="TRUE","Blank (Sch D)","Pass"))</f>
        <v>Blank (Sch D)</v>
      </c>
      <c r="K324" s="177" t="str">
        <f t="shared" si="5"/>
        <v>TRUE</v>
      </c>
    </row>
    <row r="325" spans="2:11" x14ac:dyDescent="0.2">
      <c r="B325" s="91">
        <v>322</v>
      </c>
      <c r="C325" s="246"/>
      <c r="D325" s="246"/>
      <c r="E325" s="254"/>
      <c r="F325" s="249"/>
      <c r="G325" s="238"/>
      <c r="J325" s="177" t="str">
        <f>IF(OR(COUNTIF('Sch D3 Validation'!B323:C323,"Fail")&gt;0, AND(COUNTBLANK(C325:E325)=3, OR(NOT(ISBLANK(F325)), NOT(ISBLANK(G325)))), AND(COUNTBLANK(C325:G325)&lt;5,COUNTBLANK(C325:G325)&gt;0)), "Fail", IF(K325="TRUE","Blank (Sch D)","Pass"))</f>
        <v>Blank (Sch D)</v>
      </c>
      <c r="K325" s="177" t="str">
        <f t="shared" si="5"/>
        <v>TRUE</v>
      </c>
    </row>
    <row r="326" spans="2:11" x14ac:dyDescent="0.2">
      <c r="B326" s="91">
        <v>323</v>
      </c>
      <c r="C326" s="246"/>
      <c r="D326" s="246"/>
      <c r="E326" s="254"/>
      <c r="F326" s="249"/>
      <c r="G326" s="238"/>
      <c r="J326" s="177" t="str">
        <f>IF(OR(COUNTIF('Sch D3 Validation'!B324:C324,"Fail")&gt;0, AND(COUNTBLANK(C326:E326)=3, OR(NOT(ISBLANK(F326)), NOT(ISBLANK(G326)))), AND(COUNTBLANK(C326:G326)&lt;5,COUNTBLANK(C326:G326)&gt;0)), "Fail", IF(K326="TRUE","Blank (Sch D)","Pass"))</f>
        <v>Blank (Sch D)</v>
      </c>
      <c r="K326" s="177" t="str">
        <f t="shared" si="5"/>
        <v>TRUE</v>
      </c>
    </row>
    <row r="327" spans="2:11" x14ac:dyDescent="0.2">
      <c r="B327" s="91">
        <v>324</v>
      </c>
      <c r="C327" s="246"/>
      <c r="D327" s="246"/>
      <c r="E327" s="254"/>
      <c r="F327" s="249"/>
      <c r="G327" s="238"/>
      <c r="J327" s="177" t="str">
        <f>IF(OR(COUNTIF('Sch D3 Validation'!B325:C325,"Fail")&gt;0, AND(COUNTBLANK(C327:E327)=3, OR(NOT(ISBLANK(F327)), NOT(ISBLANK(G327)))), AND(COUNTBLANK(C327:G327)&lt;5,COUNTBLANK(C327:G327)&gt;0)), "Fail", IF(K327="TRUE","Blank (Sch D)","Pass"))</f>
        <v>Blank (Sch D)</v>
      </c>
      <c r="K327" s="177" t="str">
        <f t="shared" si="5"/>
        <v>TRUE</v>
      </c>
    </row>
    <row r="328" spans="2:11" x14ac:dyDescent="0.2">
      <c r="B328" s="91">
        <v>325</v>
      </c>
      <c r="C328" s="246"/>
      <c r="D328" s="246"/>
      <c r="E328" s="254"/>
      <c r="F328" s="249"/>
      <c r="G328" s="238"/>
      <c r="J328" s="177" t="str">
        <f>IF(OR(COUNTIF('Sch D3 Validation'!B326:C326,"Fail")&gt;0, AND(COUNTBLANK(C328:E328)=3, OR(NOT(ISBLANK(F328)), NOT(ISBLANK(G328)))), AND(COUNTBLANK(C328:G328)&lt;5,COUNTBLANK(C328:G328)&gt;0)), "Fail", IF(K328="TRUE","Blank (Sch D)","Pass"))</f>
        <v>Blank (Sch D)</v>
      </c>
      <c r="K328" s="177" t="str">
        <f t="shared" si="5"/>
        <v>TRUE</v>
      </c>
    </row>
    <row r="329" spans="2:11" x14ac:dyDescent="0.2">
      <c r="B329" s="91">
        <v>326</v>
      </c>
      <c r="C329" s="246"/>
      <c r="D329" s="246"/>
      <c r="E329" s="254"/>
      <c r="F329" s="249"/>
      <c r="G329" s="238"/>
      <c r="J329" s="177" t="str">
        <f>IF(OR(COUNTIF('Sch D3 Validation'!B327:C327,"Fail")&gt;0, AND(COUNTBLANK(C329:E329)=3, OR(NOT(ISBLANK(F329)), NOT(ISBLANK(G329)))), AND(COUNTBLANK(C329:G329)&lt;5,COUNTBLANK(C329:G329)&gt;0)), "Fail", IF(K329="TRUE","Blank (Sch D)","Pass"))</f>
        <v>Blank (Sch D)</v>
      </c>
      <c r="K329" s="177" t="str">
        <f t="shared" si="5"/>
        <v>TRUE</v>
      </c>
    </row>
    <row r="330" spans="2:11" x14ac:dyDescent="0.2">
      <c r="B330" s="91">
        <v>327</v>
      </c>
      <c r="C330" s="246"/>
      <c r="D330" s="246"/>
      <c r="E330" s="254"/>
      <c r="F330" s="249"/>
      <c r="G330" s="238"/>
      <c r="J330" s="177" t="str">
        <f>IF(OR(COUNTIF('Sch D3 Validation'!B328:C328,"Fail")&gt;0, AND(COUNTBLANK(C330:E330)=3, OR(NOT(ISBLANK(F330)), NOT(ISBLANK(G330)))), AND(COUNTBLANK(C330:G330)&lt;5,COUNTBLANK(C330:G330)&gt;0)), "Fail", IF(K330="TRUE","Blank (Sch D)","Pass"))</f>
        <v>Blank (Sch D)</v>
      </c>
      <c r="K330" s="177" t="str">
        <f t="shared" si="5"/>
        <v>TRUE</v>
      </c>
    </row>
    <row r="331" spans="2:11" x14ac:dyDescent="0.2">
      <c r="B331" s="91">
        <v>328</v>
      </c>
      <c r="C331" s="246"/>
      <c r="D331" s="246"/>
      <c r="E331" s="254"/>
      <c r="F331" s="249"/>
      <c r="G331" s="238"/>
      <c r="J331" s="177" t="str">
        <f>IF(OR(COUNTIF('Sch D3 Validation'!B329:C329,"Fail")&gt;0, AND(COUNTBLANK(C331:E331)=3, OR(NOT(ISBLANK(F331)), NOT(ISBLANK(G331)))), AND(COUNTBLANK(C331:G331)&lt;5,COUNTBLANK(C331:G331)&gt;0)), "Fail", IF(K331="TRUE","Blank (Sch D)","Pass"))</f>
        <v>Blank (Sch D)</v>
      </c>
      <c r="K331" s="177" t="str">
        <f t="shared" si="5"/>
        <v>TRUE</v>
      </c>
    </row>
    <row r="332" spans="2:11" x14ac:dyDescent="0.2">
      <c r="B332" s="91">
        <v>329</v>
      </c>
      <c r="C332" s="246"/>
      <c r="D332" s="246"/>
      <c r="E332" s="254"/>
      <c r="F332" s="249"/>
      <c r="G332" s="238"/>
      <c r="J332" s="177" t="str">
        <f>IF(OR(COUNTIF('Sch D3 Validation'!B330:C330,"Fail")&gt;0, AND(COUNTBLANK(C332:E332)=3, OR(NOT(ISBLANK(F332)), NOT(ISBLANK(G332)))), AND(COUNTBLANK(C332:G332)&lt;5,COUNTBLANK(C332:G332)&gt;0)), "Fail", IF(K332="TRUE","Blank (Sch D)","Pass"))</f>
        <v>Blank (Sch D)</v>
      </c>
      <c r="K332" s="177" t="str">
        <f t="shared" si="5"/>
        <v>TRUE</v>
      </c>
    </row>
    <row r="333" spans="2:11" x14ac:dyDescent="0.2">
      <c r="B333" s="91">
        <v>330</v>
      </c>
      <c r="C333" s="246"/>
      <c r="D333" s="246"/>
      <c r="E333" s="254"/>
      <c r="F333" s="249"/>
      <c r="G333" s="238"/>
      <c r="J333" s="177" t="str">
        <f>IF(OR(COUNTIF('Sch D3 Validation'!B331:C331,"Fail")&gt;0, AND(COUNTBLANK(C333:E333)=3, OR(NOT(ISBLANK(F333)), NOT(ISBLANK(G333)))), AND(COUNTBLANK(C333:G333)&lt;5,COUNTBLANK(C333:G333)&gt;0)), "Fail", IF(K333="TRUE","Blank (Sch D)","Pass"))</f>
        <v>Blank (Sch D)</v>
      </c>
      <c r="K333" s="177" t="str">
        <f t="shared" si="5"/>
        <v>TRUE</v>
      </c>
    </row>
    <row r="334" spans="2:11" x14ac:dyDescent="0.2">
      <c r="B334" s="91">
        <v>331</v>
      </c>
      <c r="C334" s="246"/>
      <c r="D334" s="246"/>
      <c r="E334" s="254"/>
      <c r="F334" s="249"/>
      <c r="G334" s="238"/>
      <c r="J334" s="177" t="str">
        <f>IF(OR(COUNTIF('Sch D3 Validation'!B332:C332,"Fail")&gt;0, AND(COUNTBLANK(C334:E334)=3, OR(NOT(ISBLANK(F334)), NOT(ISBLANK(G334)))), AND(COUNTBLANK(C334:G334)&lt;5,COUNTBLANK(C334:G334)&gt;0)), "Fail", IF(K334="TRUE","Blank (Sch D)","Pass"))</f>
        <v>Blank (Sch D)</v>
      </c>
      <c r="K334" s="177" t="str">
        <f t="shared" si="5"/>
        <v>TRUE</v>
      </c>
    </row>
    <row r="335" spans="2:11" x14ac:dyDescent="0.2">
      <c r="B335" s="91">
        <v>332</v>
      </c>
      <c r="C335" s="246"/>
      <c r="D335" s="246"/>
      <c r="E335" s="254"/>
      <c r="F335" s="249"/>
      <c r="G335" s="238"/>
      <c r="J335" s="177" t="str">
        <f>IF(OR(COUNTIF('Sch D3 Validation'!B333:C333,"Fail")&gt;0, AND(COUNTBLANK(C335:E335)=3, OR(NOT(ISBLANK(F335)), NOT(ISBLANK(G335)))), AND(COUNTBLANK(C335:G335)&lt;5,COUNTBLANK(C335:G335)&gt;0)), "Fail", IF(K335="TRUE","Blank (Sch D)","Pass"))</f>
        <v>Blank (Sch D)</v>
      </c>
      <c r="K335" s="177" t="str">
        <f t="shared" si="5"/>
        <v>TRUE</v>
      </c>
    </row>
    <row r="336" spans="2:11" x14ac:dyDescent="0.2">
      <c r="B336" s="91">
        <v>333</v>
      </c>
      <c r="C336" s="246"/>
      <c r="D336" s="246"/>
      <c r="E336" s="254"/>
      <c r="F336" s="249"/>
      <c r="G336" s="238"/>
      <c r="J336" s="177" t="str">
        <f>IF(OR(COUNTIF('Sch D3 Validation'!B334:C334,"Fail")&gt;0, AND(COUNTBLANK(C336:E336)=3, OR(NOT(ISBLANK(F336)), NOT(ISBLANK(G336)))), AND(COUNTBLANK(C336:G336)&lt;5,COUNTBLANK(C336:G336)&gt;0)), "Fail", IF(K336="TRUE","Blank (Sch D)","Pass"))</f>
        <v>Blank (Sch D)</v>
      </c>
      <c r="K336" s="177" t="str">
        <f t="shared" si="5"/>
        <v>TRUE</v>
      </c>
    </row>
    <row r="337" spans="2:11" x14ac:dyDescent="0.2">
      <c r="B337" s="91">
        <v>334</v>
      </c>
      <c r="C337" s="246"/>
      <c r="D337" s="246"/>
      <c r="E337" s="254"/>
      <c r="F337" s="249"/>
      <c r="G337" s="238"/>
      <c r="J337" s="177" t="str">
        <f>IF(OR(COUNTIF('Sch D3 Validation'!B335:C335,"Fail")&gt;0, AND(COUNTBLANK(C337:E337)=3, OR(NOT(ISBLANK(F337)), NOT(ISBLANK(G337)))), AND(COUNTBLANK(C337:G337)&lt;5,COUNTBLANK(C337:G337)&gt;0)), "Fail", IF(K337="TRUE","Blank (Sch D)","Pass"))</f>
        <v>Blank (Sch D)</v>
      </c>
      <c r="K337" s="177" t="str">
        <f t="shared" si="5"/>
        <v>TRUE</v>
      </c>
    </row>
    <row r="338" spans="2:11" x14ac:dyDescent="0.2">
      <c r="B338" s="91">
        <v>335</v>
      </c>
      <c r="C338" s="246"/>
      <c r="D338" s="246"/>
      <c r="E338" s="254"/>
      <c r="F338" s="249"/>
      <c r="G338" s="238"/>
      <c r="J338" s="177" t="str">
        <f>IF(OR(COUNTIF('Sch D3 Validation'!B336:C336,"Fail")&gt;0, AND(COUNTBLANK(C338:E338)=3, OR(NOT(ISBLANK(F338)), NOT(ISBLANK(G338)))), AND(COUNTBLANK(C338:G338)&lt;5,COUNTBLANK(C338:G338)&gt;0)), "Fail", IF(K338="TRUE","Blank (Sch D)","Pass"))</f>
        <v>Blank (Sch D)</v>
      </c>
      <c r="K338" s="177" t="str">
        <f t="shared" si="5"/>
        <v>TRUE</v>
      </c>
    </row>
    <row r="339" spans="2:11" x14ac:dyDescent="0.2">
      <c r="B339" s="91">
        <v>336</v>
      </c>
      <c r="C339" s="246"/>
      <c r="D339" s="246"/>
      <c r="E339" s="254"/>
      <c r="F339" s="249"/>
      <c r="G339" s="238"/>
      <c r="J339" s="177" t="str">
        <f>IF(OR(COUNTIF('Sch D3 Validation'!B337:C337,"Fail")&gt;0, AND(COUNTBLANK(C339:E339)=3, OR(NOT(ISBLANK(F339)), NOT(ISBLANK(G339)))), AND(COUNTBLANK(C339:G339)&lt;5,COUNTBLANK(C339:G339)&gt;0)), "Fail", IF(K339="TRUE","Blank (Sch D)","Pass"))</f>
        <v>Blank (Sch D)</v>
      </c>
      <c r="K339" s="177" t="str">
        <f t="shared" si="5"/>
        <v>TRUE</v>
      </c>
    </row>
    <row r="340" spans="2:11" x14ac:dyDescent="0.2">
      <c r="B340" s="91">
        <v>337</v>
      </c>
      <c r="C340" s="246"/>
      <c r="D340" s="246"/>
      <c r="E340" s="254"/>
      <c r="F340" s="249"/>
      <c r="G340" s="238"/>
      <c r="J340" s="177" t="str">
        <f>IF(OR(COUNTIF('Sch D3 Validation'!B338:C338,"Fail")&gt;0, AND(COUNTBLANK(C340:E340)=3, OR(NOT(ISBLANK(F340)), NOT(ISBLANK(G340)))), AND(COUNTBLANK(C340:G340)&lt;5,COUNTBLANK(C340:G340)&gt;0)), "Fail", IF(K340="TRUE","Blank (Sch D)","Pass"))</f>
        <v>Blank (Sch D)</v>
      </c>
      <c r="K340" s="177" t="str">
        <f t="shared" si="5"/>
        <v>TRUE</v>
      </c>
    </row>
    <row r="341" spans="2:11" x14ac:dyDescent="0.2">
      <c r="B341" s="91">
        <v>338</v>
      </c>
      <c r="C341" s="246"/>
      <c r="D341" s="246"/>
      <c r="E341" s="254"/>
      <c r="F341" s="249"/>
      <c r="G341" s="238"/>
      <c r="J341" s="177" t="str">
        <f>IF(OR(COUNTIF('Sch D3 Validation'!B339:C339,"Fail")&gt;0, AND(COUNTBLANK(C341:E341)=3, OR(NOT(ISBLANK(F341)), NOT(ISBLANK(G341)))), AND(COUNTBLANK(C341:G341)&lt;5,COUNTBLANK(C341:G341)&gt;0)), "Fail", IF(K341="TRUE","Blank (Sch D)","Pass"))</f>
        <v>Blank (Sch D)</v>
      </c>
      <c r="K341" s="177" t="str">
        <f t="shared" si="5"/>
        <v>TRUE</v>
      </c>
    </row>
    <row r="342" spans="2:11" x14ac:dyDescent="0.2">
      <c r="B342" s="91">
        <v>339</v>
      </c>
      <c r="C342" s="246"/>
      <c r="D342" s="246"/>
      <c r="E342" s="254"/>
      <c r="F342" s="249"/>
      <c r="G342" s="238"/>
      <c r="J342" s="177" t="str">
        <f>IF(OR(COUNTIF('Sch D3 Validation'!B340:C340,"Fail")&gt;0, AND(COUNTBLANK(C342:E342)=3, OR(NOT(ISBLANK(F342)), NOT(ISBLANK(G342)))), AND(COUNTBLANK(C342:G342)&lt;5,COUNTBLANK(C342:G342)&gt;0)), "Fail", IF(K342="TRUE","Blank (Sch D)","Pass"))</f>
        <v>Blank (Sch D)</v>
      </c>
      <c r="K342" s="177" t="str">
        <f t="shared" si="5"/>
        <v>TRUE</v>
      </c>
    </row>
    <row r="343" spans="2:11" x14ac:dyDescent="0.2">
      <c r="B343" s="91">
        <v>340</v>
      </c>
      <c r="C343" s="246"/>
      <c r="D343" s="246"/>
      <c r="E343" s="254"/>
      <c r="F343" s="249"/>
      <c r="G343" s="238"/>
      <c r="J343" s="177" t="str">
        <f>IF(OR(COUNTIF('Sch D3 Validation'!B341:C341,"Fail")&gt;0, AND(COUNTBLANK(C343:E343)=3, OR(NOT(ISBLANK(F343)), NOT(ISBLANK(G343)))), AND(COUNTBLANK(C343:G343)&lt;5,COUNTBLANK(C343:G343)&gt;0)), "Fail", IF(K343="TRUE","Blank (Sch D)","Pass"))</f>
        <v>Blank (Sch D)</v>
      </c>
      <c r="K343" s="177" t="str">
        <f t="shared" si="5"/>
        <v>TRUE</v>
      </c>
    </row>
    <row r="344" spans="2:11" x14ac:dyDescent="0.2">
      <c r="B344" s="91">
        <v>341</v>
      </c>
      <c r="C344" s="246"/>
      <c r="D344" s="246"/>
      <c r="E344" s="254"/>
      <c r="F344" s="249"/>
      <c r="G344" s="238"/>
      <c r="J344" s="177" t="str">
        <f>IF(OR(COUNTIF('Sch D3 Validation'!B342:C342,"Fail")&gt;0, AND(COUNTBLANK(C344:E344)=3, OR(NOT(ISBLANK(F344)), NOT(ISBLANK(G344)))), AND(COUNTBLANK(C344:G344)&lt;5,COUNTBLANK(C344:G344)&gt;0)), "Fail", IF(K344="TRUE","Blank (Sch D)","Pass"))</f>
        <v>Blank (Sch D)</v>
      </c>
      <c r="K344" s="177" t="str">
        <f t="shared" si="5"/>
        <v>TRUE</v>
      </c>
    </row>
    <row r="345" spans="2:11" x14ac:dyDescent="0.2">
      <c r="B345" s="91">
        <v>342</v>
      </c>
      <c r="C345" s="246"/>
      <c r="D345" s="246"/>
      <c r="E345" s="254"/>
      <c r="F345" s="249"/>
      <c r="G345" s="238"/>
      <c r="J345" s="177" t="str">
        <f>IF(OR(COUNTIF('Sch D3 Validation'!B343:C343,"Fail")&gt;0, AND(COUNTBLANK(C345:E345)=3, OR(NOT(ISBLANK(F345)), NOT(ISBLANK(G345)))), AND(COUNTBLANK(C345:G345)&lt;5,COUNTBLANK(C345:G345)&gt;0)), "Fail", IF(K345="TRUE","Blank (Sch D)","Pass"))</f>
        <v>Blank (Sch D)</v>
      </c>
      <c r="K345" s="177" t="str">
        <f t="shared" si="5"/>
        <v>TRUE</v>
      </c>
    </row>
    <row r="346" spans="2:11" x14ac:dyDescent="0.2">
      <c r="B346" s="91">
        <v>343</v>
      </c>
      <c r="C346" s="246"/>
      <c r="D346" s="246"/>
      <c r="E346" s="254"/>
      <c r="F346" s="249"/>
      <c r="G346" s="238"/>
      <c r="J346" s="177" t="str">
        <f>IF(OR(COUNTIF('Sch D3 Validation'!B344:C344,"Fail")&gt;0, AND(COUNTBLANK(C346:E346)=3, OR(NOT(ISBLANK(F346)), NOT(ISBLANK(G346)))), AND(COUNTBLANK(C346:G346)&lt;5,COUNTBLANK(C346:G346)&gt;0)), "Fail", IF(K346="TRUE","Blank (Sch D)","Pass"))</f>
        <v>Blank (Sch D)</v>
      </c>
      <c r="K346" s="177" t="str">
        <f t="shared" si="5"/>
        <v>TRUE</v>
      </c>
    </row>
    <row r="347" spans="2:11" x14ac:dyDescent="0.2">
      <c r="B347" s="91">
        <v>344</v>
      </c>
      <c r="C347" s="246"/>
      <c r="D347" s="246"/>
      <c r="E347" s="254"/>
      <c r="F347" s="249"/>
      <c r="G347" s="238"/>
      <c r="J347" s="177" t="str">
        <f>IF(OR(COUNTIF('Sch D3 Validation'!B345:C345,"Fail")&gt;0, AND(COUNTBLANK(C347:E347)=3, OR(NOT(ISBLANK(F347)), NOT(ISBLANK(G347)))), AND(COUNTBLANK(C347:G347)&lt;5,COUNTBLANK(C347:G347)&gt;0)), "Fail", IF(K347="TRUE","Blank (Sch D)","Pass"))</f>
        <v>Blank (Sch D)</v>
      </c>
      <c r="K347" s="177" t="str">
        <f t="shared" si="5"/>
        <v>TRUE</v>
      </c>
    </row>
    <row r="348" spans="2:11" x14ac:dyDescent="0.2">
      <c r="B348" s="91">
        <v>345</v>
      </c>
      <c r="C348" s="246"/>
      <c r="D348" s="246"/>
      <c r="E348" s="254"/>
      <c r="F348" s="249"/>
      <c r="G348" s="238"/>
      <c r="J348" s="177" t="str">
        <f>IF(OR(COUNTIF('Sch D3 Validation'!B346:C346,"Fail")&gt;0, AND(COUNTBLANK(C348:E348)=3, OR(NOT(ISBLANK(F348)), NOT(ISBLANK(G348)))), AND(COUNTBLANK(C348:G348)&lt;5,COUNTBLANK(C348:G348)&gt;0)), "Fail", IF(K348="TRUE","Blank (Sch D)","Pass"))</f>
        <v>Blank (Sch D)</v>
      </c>
      <c r="K348" s="177" t="str">
        <f t="shared" si="5"/>
        <v>TRUE</v>
      </c>
    </row>
    <row r="349" spans="2:11" x14ac:dyDescent="0.2">
      <c r="B349" s="91">
        <v>346</v>
      </c>
      <c r="C349" s="246"/>
      <c r="D349" s="246"/>
      <c r="E349" s="254"/>
      <c r="F349" s="249"/>
      <c r="G349" s="238"/>
      <c r="J349" s="177" t="str">
        <f>IF(OR(COUNTIF('Sch D3 Validation'!B347:C347,"Fail")&gt;0, AND(COUNTBLANK(C349:E349)=3, OR(NOT(ISBLANK(F349)), NOT(ISBLANK(G349)))), AND(COUNTBLANK(C349:G349)&lt;5,COUNTBLANK(C349:G349)&gt;0)), "Fail", IF(K349="TRUE","Blank (Sch D)","Pass"))</f>
        <v>Blank (Sch D)</v>
      </c>
      <c r="K349" s="177" t="str">
        <f t="shared" si="5"/>
        <v>TRUE</v>
      </c>
    </row>
    <row r="350" spans="2:11" x14ac:dyDescent="0.2">
      <c r="B350" s="91">
        <v>347</v>
      </c>
      <c r="C350" s="246"/>
      <c r="D350" s="246"/>
      <c r="E350" s="254"/>
      <c r="F350" s="249"/>
      <c r="G350" s="238"/>
      <c r="J350" s="177" t="str">
        <f>IF(OR(COUNTIF('Sch D3 Validation'!B348:C348,"Fail")&gt;0, AND(COUNTBLANK(C350:E350)=3, OR(NOT(ISBLANK(F350)), NOT(ISBLANK(G350)))), AND(COUNTBLANK(C350:G350)&lt;5,COUNTBLANK(C350:G350)&gt;0)), "Fail", IF(K350="TRUE","Blank (Sch D)","Pass"))</f>
        <v>Blank (Sch D)</v>
      </c>
      <c r="K350" s="177" t="str">
        <f t="shared" si="5"/>
        <v>TRUE</v>
      </c>
    </row>
    <row r="351" spans="2:11" x14ac:dyDescent="0.2">
      <c r="B351" s="91">
        <v>348</v>
      </c>
      <c r="C351" s="246"/>
      <c r="D351" s="246"/>
      <c r="E351" s="254"/>
      <c r="F351" s="249"/>
      <c r="G351" s="238"/>
      <c r="J351" s="177" t="str">
        <f>IF(OR(COUNTIF('Sch D3 Validation'!B349:C349,"Fail")&gt;0, AND(COUNTBLANK(C351:E351)=3, OR(NOT(ISBLANK(F351)), NOT(ISBLANK(G351)))), AND(COUNTBLANK(C351:G351)&lt;5,COUNTBLANK(C351:G351)&gt;0)), "Fail", IF(K351="TRUE","Blank (Sch D)","Pass"))</f>
        <v>Blank (Sch D)</v>
      </c>
      <c r="K351" s="177" t="str">
        <f t="shared" si="5"/>
        <v>TRUE</v>
      </c>
    </row>
    <row r="352" spans="2:11" x14ac:dyDescent="0.2">
      <c r="B352" s="91">
        <v>349</v>
      </c>
      <c r="C352" s="246"/>
      <c r="D352" s="246"/>
      <c r="E352" s="254"/>
      <c r="F352" s="249"/>
      <c r="G352" s="238"/>
      <c r="J352" s="177" t="str">
        <f>IF(OR(COUNTIF('Sch D3 Validation'!B350:C350,"Fail")&gt;0, AND(COUNTBLANK(C352:E352)=3, OR(NOT(ISBLANK(F352)), NOT(ISBLANK(G352)))), AND(COUNTBLANK(C352:G352)&lt;5,COUNTBLANK(C352:G352)&gt;0)), "Fail", IF(K352="TRUE","Blank (Sch D)","Pass"))</f>
        <v>Blank (Sch D)</v>
      </c>
      <c r="K352" s="177" t="str">
        <f t="shared" si="5"/>
        <v>TRUE</v>
      </c>
    </row>
    <row r="353" spans="2:11" x14ac:dyDescent="0.2">
      <c r="B353" s="91">
        <v>350</v>
      </c>
      <c r="C353" s="246"/>
      <c r="D353" s="246"/>
      <c r="E353" s="254"/>
      <c r="F353" s="249"/>
      <c r="G353" s="238"/>
      <c r="J353" s="177" t="str">
        <f>IF(OR(COUNTIF('Sch D3 Validation'!B351:C351,"Fail")&gt;0, AND(COUNTBLANK(C353:E353)=3, OR(NOT(ISBLANK(F353)), NOT(ISBLANK(G353)))), AND(COUNTBLANK(C353:G353)&lt;5,COUNTBLANK(C353:G353)&gt;0)), "Fail", IF(K353="TRUE","Blank (Sch D)","Pass"))</f>
        <v>Blank (Sch D)</v>
      </c>
      <c r="K353" s="177" t="str">
        <f t="shared" si="5"/>
        <v>TRUE</v>
      </c>
    </row>
    <row r="354" spans="2:11" x14ac:dyDescent="0.2">
      <c r="B354" s="91">
        <v>351</v>
      </c>
      <c r="C354" s="246"/>
      <c r="D354" s="246"/>
      <c r="E354" s="254"/>
      <c r="F354" s="249"/>
      <c r="G354" s="238"/>
      <c r="J354" s="177" t="str">
        <f>IF(OR(COUNTIF('Sch D3 Validation'!B352:C352,"Fail")&gt;0, AND(COUNTBLANK(C354:E354)=3, OR(NOT(ISBLANK(F354)), NOT(ISBLANK(G354)))), AND(COUNTBLANK(C354:G354)&lt;5,COUNTBLANK(C354:G354)&gt;0)), "Fail", IF(K354="TRUE","Blank (Sch D)","Pass"))</f>
        <v>Blank (Sch D)</v>
      </c>
      <c r="K354" s="177" t="str">
        <f t="shared" si="5"/>
        <v>TRUE</v>
      </c>
    </row>
    <row r="355" spans="2:11" x14ac:dyDescent="0.2">
      <c r="B355" s="91">
        <v>352</v>
      </c>
      <c r="C355" s="246"/>
      <c r="D355" s="246"/>
      <c r="E355" s="254"/>
      <c r="F355" s="249"/>
      <c r="G355" s="238"/>
      <c r="J355" s="177" t="str">
        <f>IF(OR(COUNTIF('Sch D3 Validation'!B353:C353,"Fail")&gt;0, AND(COUNTBLANK(C355:E355)=3, OR(NOT(ISBLANK(F355)), NOT(ISBLANK(G355)))), AND(COUNTBLANK(C355:G355)&lt;5,COUNTBLANK(C355:G355)&gt;0)), "Fail", IF(K355="TRUE","Blank (Sch D)","Pass"))</f>
        <v>Blank (Sch D)</v>
      </c>
      <c r="K355" s="177" t="str">
        <f t="shared" si="5"/>
        <v>TRUE</v>
      </c>
    </row>
    <row r="356" spans="2:11" x14ac:dyDescent="0.2">
      <c r="B356" s="91">
        <v>353</v>
      </c>
      <c r="C356" s="246"/>
      <c r="D356" s="246"/>
      <c r="E356" s="254"/>
      <c r="F356" s="249"/>
      <c r="G356" s="238"/>
      <c r="J356" s="177" t="str">
        <f>IF(OR(COUNTIF('Sch D3 Validation'!B354:C354,"Fail")&gt;0, AND(COUNTBLANK(C356:E356)=3, OR(NOT(ISBLANK(F356)), NOT(ISBLANK(G356)))), AND(COUNTBLANK(C356:G356)&lt;5,COUNTBLANK(C356:G356)&gt;0)), "Fail", IF(K356="TRUE","Blank (Sch D)","Pass"))</f>
        <v>Blank (Sch D)</v>
      </c>
      <c r="K356" s="177" t="str">
        <f t="shared" si="5"/>
        <v>TRUE</v>
      </c>
    </row>
    <row r="357" spans="2:11" x14ac:dyDescent="0.2">
      <c r="B357" s="91">
        <v>354</v>
      </c>
      <c r="C357" s="246"/>
      <c r="D357" s="246"/>
      <c r="E357" s="254"/>
      <c r="F357" s="249"/>
      <c r="G357" s="238"/>
      <c r="J357" s="177" t="str">
        <f>IF(OR(COUNTIF('Sch D3 Validation'!B355:C355,"Fail")&gt;0, AND(COUNTBLANK(C357:E357)=3, OR(NOT(ISBLANK(F357)), NOT(ISBLANK(G357)))), AND(COUNTBLANK(C357:G357)&lt;5,COUNTBLANK(C357:G357)&gt;0)), "Fail", IF(K357="TRUE","Blank (Sch D)","Pass"))</f>
        <v>Blank (Sch D)</v>
      </c>
      <c r="K357" s="177" t="str">
        <f t="shared" si="5"/>
        <v>TRUE</v>
      </c>
    </row>
    <row r="358" spans="2:11" x14ac:dyDescent="0.2">
      <c r="B358" s="91">
        <v>355</v>
      </c>
      <c r="C358" s="246"/>
      <c r="D358" s="246"/>
      <c r="E358" s="254"/>
      <c r="F358" s="249"/>
      <c r="G358" s="238"/>
      <c r="J358" s="177" t="str">
        <f>IF(OR(COUNTIF('Sch D3 Validation'!B356:C356,"Fail")&gt;0, AND(COUNTBLANK(C358:E358)=3, OR(NOT(ISBLANK(F358)), NOT(ISBLANK(G358)))), AND(COUNTBLANK(C358:G358)&lt;5,COUNTBLANK(C358:G358)&gt;0)), "Fail", IF(K358="TRUE","Blank (Sch D)","Pass"))</f>
        <v>Blank (Sch D)</v>
      </c>
      <c r="K358" s="177" t="str">
        <f t="shared" si="5"/>
        <v>TRUE</v>
      </c>
    </row>
    <row r="359" spans="2:11" x14ac:dyDescent="0.2">
      <c r="B359" s="91">
        <v>356</v>
      </c>
      <c r="C359" s="246"/>
      <c r="D359" s="246"/>
      <c r="E359" s="254"/>
      <c r="F359" s="249"/>
      <c r="G359" s="238"/>
      <c r="J359" s="177" t="str">
        <f>IF(OR(COUNTIF('Sch D3 Validation'!B357:C357,"Fail")&gt;0, AND(COUNTBLANK(C359:E359)=3, OR(NOT(ISBLANK(F359)), NOT(ISBLANK(G359)))), AND(COUNTBLANK(C359:G359)&lt;5,COUNTBLANK(C359:G359)&gt;0)), "Fail", IF(K359="TRUE","Blank (Sch D)","Pass"))</f>
        <v>Blank (Sch D)</v>
      </c>
      <c r="K359" s="177" t="str">
        <f t="shared" si="5"/>
        <v>TRUE</v>
      </c>
    </row>
    <row r="360" spans="2:11" x14ac:dyDescent="0.2">
      <c r="B360" s="91">
        <v>357</v>
      </c>
      <c r="C360" s="246"/>
      <c r="D360" s="246"/>
      <c r="E360" s="254"/>
      <c r="F360" s="249"/>
      <c r="G360" s="238"/>
      <c r="J360" s="177" t="str">
        <f>IF(OR(COUNTIF('Sch D3 Validation'!B358:C358,"Fail")&gt;0, AND(COUNTBLANK(C360:E360)=3, OR(NOT(ISBLANK(F360)), NOT(ISBLANK(G360)))), AND(COUNTBLANK(C360:G360)&lt;5,COUNTBLANK(C360:G360)&gt;0)), "Fail", IF(K360="TRUE","Blank (Sch D)","Pass"))</f>
        <v>Blank (Sch D)</v>
      </c>
      <c r="K360" s="177" t="str">
        <f t="shared" si="5"/>
        <v>TRUE</v>
      </c>
    </row>
    <row r="361" spans="2:11" x14ac:dyDescent="0.2">
      <c r="B361" s="91">
        <v>358</v>
      </c>
      <c r="C361" s="246"/>
      <c r="D361" s="246"/>
      <c r="E361" s="254"/>
      <c r="F361" s="249"/>
      <c r="G361" s="238"/>
      <c r="J361" s="177" t="str">
        <f>IF(OR(COUNTIF('Sch D3 Validation'!B359:C359,"Fail")&gt;0, AND(COUNTBLANK(C361:E361)=3, OR(NOT(ISBLANK(F361)), NOT(ISBLANK(G361)))), AND(COUNTBLANK(C361:G361)&lt;5,COUNTBLANK(C361:G361)&gt;0)), "Fail", IF(K361="TRUE","Blank (Sch D)","Pass"))</f>
        <v>Blank (Sch D)</v>
      </c>
      <c r="K361" s="177" t="str">
        <f t="shared" si="5"/>
        <v>TRUE</v>
      </c>
    </row>
    <row r="362" spans="2:11" x14ac:dyDescent="0.2">
      <c r="B362" s="91">
        <v>359</v>
      </c>
      <c r="C362" s="246"/>
      <c r="D362" s="246"/>
      <c r="E362" s="254"/>
      <c r="F362" s="249"/>
      <c r="G362" s="238"/>
      <c r="J362" s="177" t="str">
        <f>IF(OR(COUNTIF('Sch D3 Validation'!B360:C360,"Fail")&gt;0, AND(COUNTBLANK(C362:E362)=3, OR(NOT(ISBLANK(F362)), NOT(ISBLANK(G362)))), AND(COUNTBLANK(C362:G362)&lt;5,COUNTBLANK(C362:G362)&gt;0)), "Fail", IF(K362="TRUE","Blank (Sch D)","Pass"))</f>
        <v>Blank (Sch D)</v>
      </c>
      <c r="K362" s="177" t="str">
        <f t="shared" si="5"/>
        <v>TRUE</v>
      </c>
    </row>
    <row r="363" spans="2:11" x14ac:dyDescent="0.2">
      <c r="B363" s="91">
        <v>360</v>
      </c>
      <c r="C363" s="246"/>
      <c r="D363" s="246"/>
      <c r="E363" s="254"/>
      <c r="F363" s="249"/>
      <c r="G363" s="238"/>
      <c r="J363" s="177" t="str">
        <f>IF(OR(COUNTIF('Sch D3 Validation'!B361:C361,"Fail")&gt;0, AND(COUNTBLANK(C363:E363)=3, OR(NOT(ISBLANK(F363)), NOT(ISBLANK(G363)))), AND(COUNTBLANK(C363:G363)&lt;5,COUNTBLANK(C363:G363)&gt;0)), "Fail", IF(K363="TRUE","Blank (Sch D)","Pass"))</f>
        <v>Blank (Sch D)</v>
      </c>
      <c r="K363" s="177" t="str">
        <f t="shared" si="5"/>
        <v>TRUE</v>
      </c>
    </row>
    <row r="364" spans="2:11" x14ac:dyDescent="0.2">
      <c r="B364" s="91">
        <v>361</v>
      </c>
      <c r="C364" s="246"/>
      <c r="D364" s="246"/>
      <c r="E364" s="254"/>
      <c r="F364" s="249"/>
      <c r="G364" s="238"/>
      <c r="J364" s="177" t="str">
        <f>IF(OR(COUNTIF('Sch D3 Validation'!B362:C362,"Fail")&gt;0, AND(COUNTBLANK(C364:E364)=3, OR(NOT(ISBLANK(F364)), NOT(ISBLANK(G364)))), AND(COUNTBLANK(C364:G364)&lt;5,COUNTBLANK(C364:G364)&gt;0)), "Fail", IF(K364="TRUE","Blank (Sch D)","Pass"))</f>
        <v>Blank (Sch D)</v>
      </c>
      <c r="K364" s="177" t="str">
        <f t="shared" si="5"/>
        <v>TRUE</v>
      </c>
    </row>
    <row r="365" spans="2:11" x14ac:dyDescent="0.2">
      <c r="B365" s="91">
        <v>362</v>
      </c>
      <c r="C365" s="246"/>
      <c r="D365" s="246"/>
      <c r="E365" s="254"/>
      <c r="F365" s="249"/>
      <c r="G365" s="238"/>
      <c r="J365" s="177" t="str">
        <f>IF(OR(COUNTIF('Sch D3 Validation'!B363:C363,"Fail")&gt;0, AND(COUNTBLANK(C365:E365)=3, OR(NOT(ISBLANK(F365)), NOT(ISBLANK(G365)))), AND(COUNTBLANK(C365:G365)&lt;5,COUNTBLANK(C365:G365)&gt;0)), "Fail", IF(K365="TRUE","Blank (Sch D)","Pass"))</f>
        <v>Blank (Sch D)</v>
      </c>
      <c r="K365" s="177" t="str">
        <f t="shared" si="5"/>
        <v>TRUE</v>
      </c>
    </row>
    <row r="366" spans="2:11" x14ac:dyDescent="0.2">
      <c r="B366" s="91">
        <v>363</v>
      </c>
      <c r="C366" s="246"/>
      <c r="D366" s="246"/>
      <c r="E366" s="254"/>
      <c r="F366" s="249"/>
      <c r="G366" s="238"/>
      <c r="J366" s="177" t="str">
        <f>IF(OR(COUNTIF('Sch D3 Validation'!B364:C364,"Fail")&gt;0, AND(COUNTBLANK(C366:E366)=3, OR(NOT(ISBLANK(F366)), NOT(ISBLANK(G366)))), AND(COUNTBLANK(C366:G366)&lt;5,COUNTBLANK(C366:G366)&gt;0)), "Fail", IF(K366="TRUE","Blank (Sch D)","Pass"))</f>
        <v>Blank (Sch D)</v>
      </c>
      <c r="K366" s="177" t="str">
        <f t="shared" si="5"/>
        <v>TRUE</v>
      </c>
    </row>
    <row r="367" spans="2:11" x14ac:dyDescent="0.2">
      <c r="B367" s="91">
        <v>364</v>
      </c>
      <c r="C367" s="246"/>
      <c r="D367" s="246"/>
      <c r="E367" s="254"/>
      <c r="F367" s="249"/>
      <c r="G367" s="238"/>
      <c r="J367" s="177" t="str">
        <f>IF(OR(COUNTIF('Sch D3 Validation'!B365:C365,"Fail")&gt;0, AND(COUNTBLANK(C367:E367)=3, OR(NOT(ISBLANK(F367)), NOT(ISBLANK(G367)))), AND(COUNTBLANK(C367:G367)&lt;5,COUNTBLANK(C367:G367)&gt;0)), "Fail", IF(K367="TRUE","Blank (Sch D)","Pass"))</f>
        <v>Blank (Sch D)</v>
      </c>
      <c r="K367" s="177" t="str">
        <f t="shared" si="5"/>
        <v>TRUE</v>
      </c>
    </row>
    <row r="368" spans="2:11" x14ac:dyDescent="0.2">
      <c r="B368" s="91">
        <v>365</v>
      </c>
      <c r="C368" s="246"/>
      <c r="D368" s="246"/>
      <c r="E368" s="254"/>
      <c r="F368" s="249"/>
      <c r="G368" s="238"/>
      <c r="J368" s="177" t="str">
        <f>IF(OR(COUNTIF('Sch D3 Validation'!B366:C366,"Fail")&gt;0, AND(COUNTBLANK(C368:E368)=3, OR(NOT(ISBLANK(F368)), NOT(ISBLANK(G368)))), AND(COUNTBLANK(C368:G368)&lt;5,COUNTBLANK(C368:G368)&gt;0)), "Fail", IF(K368="TRUE","Blank (Sch D)","Pass"))</f>
        <v>Blank (Sch D)</v>
      </c>
      <c r="K368" s="177" t="str">
        <f t="shared" ref="K368:K431" si="6">IF(COUNTBLANK(C368:G368)=5,"TRUE","FALSE")</f>
        <v>TRUE</v>
      </c>
    </row>
    <row r="369" spans="2:11" x14ac:dyDescent="0.2">
      <c r="B369" s="91">
        <v>366</v>
      </c>
      <c r="C369" s="246"/>
      <c r="D369" s="246"/>
      <c r="E369" s="254"/>
      <c r="F369" s="249"/>
      <c r="G369" s="238"/>
      <c r="J369" s="177" t="str">
        <f>IF(OR(COUNTIF('Sch D3 Validation'!B367:C367,"Fail")&gt;0, AND(COUNTBLANK(C369:E369)=3, OR(NOT(ISBLANK(F369)), NOT(ISBLANK(G369)))), AND(COUNTBLANK(C369:G369)&lt;5,COUNTBLANK(C369:G369)&gt;0)), "Fail", IF(K369="TRUE","Blank (Sch D)","Pass"))</f>
        <v>Blank (Sch D)</v>
      </c>
      <c r="K369" s="177" t="str">
        <f t="shared" si="6"/>
        <v>TRUE</v>
      </c>
    </row>
    <row r="370" spans="2:11" x14ac:dyDescent="0.2">
      <c r="B370" s="91">
        <v>367</v>
      </c>
      <c r="C370" s="246"/>
      <c r="D370" s="246"/>
      <c r="E370" s="254"/>
      <c r="F370" s="249"/>
      <c r="G370" s="238"/>
      <c r="J370" s="177" t="str">
        <f>IF(OR(COUNTIF('Sch D3 Validation'!B368:C368,"Fail")&gt;0, AND(COUNTBLANK(C370:E370)=3, OR(NOT(ISBLANK(F370)), NOT(ISBLANK(G370)))), AND(COUNTBLANK(C370:G370)&lt;5,COUNTBLANK(C370:G370)&gt;0)), "Fail", IF(K370="TRUE","Blank (Sch D)","Pass"))</f>
        <v>Blank (Sch D)</v>
      </c>
      <c r="K370" s="177" t="str">
        <f t="shared" si="6"/>
        <v>TRUE</v>
      </c>
    </row>
    <row r="371" spans="2:11" x14ac:dyDescent="0.2">
      <c r="B371" s="91">
        <v>368</v>
      </c>
      <c r="C371" s="246"/>
      <c r="D371" s="246"/>
      <c r="E371" s="254"/>
      <c r="F371" s="249"/>
      <c r="G371" s="238"/>
      <c r="J371" s="177" t="str">
        <f>IF(OR(COUNTIF('Sch D3 Validation'!B369:C369,"Fail")&gt;0, AND(COUNTBLANK(C371:E371)=3, OR(NOT(ISBLANK(F371)), NOT(ISBLANK(G371)))), AND(COUNTBLANK(C371:G371)&lt;5,COUNTBLANK(C371:G371)&gt;0)), "Fail", IF(K371="TRUE","Blank (Sch D)","Pass"))</f>
        <v>Blank (Sch D)</v>
      </c>
      <c r="K371" s="177" t="str">
        <f t="shared" si="6"/>
        <v>TRUE</v>
      </c>
    </row>
    <row r="372" spans="2:11" x14ac:dyDescent="0.2">
      <c r="B372" s="91">
        <v>369</v>
      </c>
      <c r="C372" s="246"/>
      <c r="D372" s="246"/>
      <c r="E372" s="254"/>
      <c r="F372" s="249"/>
      <c r="G372" s="238"/>
      <c r="J372" s="177" t="str">
        <f>IF(OR(COUNTIF('Sch D3 Validation'!B370:C370,"Fail")&gt;0, AND(COUNTBLANK(C372:E372)=3, OR(NOT(ISBLANK(F372)), NOT(ISBLANK(G372)))), AND(COUNTBLANK(C372:G372)&lt;5,COUNTBLANK(C372:G372)&gt;0)), "Fail", IF(K372="TRUE","Blank (Sch D)","Pass"))</f>
        <v>Blank (Sch D)</v>
      </c>
      <c r="K372" s="177" t="str">
        <f t="shared" si="6"/>
        <v>TRUE</v>
      </c>
    </row>
    <row r="373" spans="2:11" x14ac:dyDescent="0.2">
      <c r="B373" s="91">
        <v>370</v>
      </c>
      <c r="C373" s="246"/>
      <c r="D373" s="246"/>
      <c r="E373" s="254"/>
      <c r="F373" s="249"/>
      <c r="G373" s="238"/>
      <c r="J373" s="177" t="str">
        <f>IF(OR(COUNTIF('Sch D3 Validation'!B371:C371,"Fail")&gt;0, AND(COUNTBLANK(C373:E373)=3, OR(NOT(ISBLANK(F373)), NOT(ISBLANK(G373)))), AND(COUNTBLANK(C373:G373)&lt;5,COUNTBLANK(C373:G373)&gt;0)), "Fail", IF(K373="TRUE","Blank (Sch D)","Pass"))</f>
        <v>Blank (Sch D)</v>
      </c>
      <c r="K373" s="177" t="str">
        <f t="shared" si="6"/>
        <v>TRUE</v>
      </c>
    </row>
    <row r="374" spans="2:11" x14ac:dyDescent="0.2">
      <c r="B374" s="91">
        <v>371</v>
      </c>
      <c r="C374" s="246"/>
      <c r="D374" s="246"/>
      <c r="E374" s="254"/>
      <c r="F374" s="249"/>
      <c r="G374" s="238"/>
      <c r="J374" s="177" t="str">
        <f>IF(OR(COUNTIF('Sch D3 Validation'!B372:C372,"Fail")&gt;0, AND(COUNTBLANK(C374:E374)=3, OR(NOT(ISBLANK(F374)), NOT(ISBLANK(G374)))), AND(COUNTBLANK(C374:G374)&lt;5,COUNTBLANK(C374:G374)&gt;0)), "Fail", IF(K374="TRUE","Blank (Sch D)","Pass"))</f>
        <v>Blank (Sch D)</v>
      </c>
      <c r="K374" s="177" t="str">
        <f t="shared" si="6"/>
        <v>TRUE</v>
      </c>
    </row>
    <row r="375" spans="2:11" x14ac:dyDescent="0.2">
      <c r="B375" s="91">
        <v>372</v>
      </c>
      <c r="C375" s="246"/>
      <c r="D375" s="246"/>
      <c r="E375" s="254"/>
      <c r="F375" s="249"/>
      <c r="G375" s="238"/>
      <c r="J375" s="177" t="str">
        <f>IF(OR(COUNTIF('Sch D3 Validation'!B373:C373,"Fail")&gt;0, AND(COUNTBLANK(C375:E375)=3, OR(NOT(ISBLANK(F375)), NOT(ISBLANK(G375)))), AND(COUNTBLANK(C375:G375)&lt;5,COUNTBLANK(C375:G375)&gt;0)), "Fail", IF(K375="TRUE","Blank (Sch D)","Pass"))</f>
        <v>Blank (Sch D)</v>
      </c>
      <c r="K375" s="177" t="str">
        <f t="shared" si="6"/>
        <v>TRUE</v>
      </c>
    </row>
    <row r="376" spans="2:11" x14ac:dyDescent="0.2">
      <c r="B376" s="91">
        <v>373</v>
      </c>
      <c r="C376" s="246"/>
      <c r="D376" s="246"/>
      <c r="E376" s="254"/>
      <c r="F376" s="249"/>
      <c r="G376" s="238"/>
      <c r="J376" s="177" t="str">
        <f>IF(OR(COUNTIF('Sch D3 Validation'!B374:C374,"Fail")&gt;0, AND(COUNTBLANK(C376:E376)=3, OR(NOT(ISBLANK(F376)), NOT(ISBLANK(G376)))), AND(COUNTBLANK(C376:G376)&lt;5,COUNTBLANK(C376:G376)&gt;0)), "Fail", IF(K376="TRUE","Blank (Sch D)","Pass"))</f>
        <v>Blank (Sch D)</v>
      </c>
      <c r="K376" s="177" t="str">
        <f t="shared" si="6"/>
        <v>TRUE</v>
      </c>
    </row>
    <row r="377" spans="2:11" x14ac:dyDescent="0.2">
      <c r="B377" s="91">
        <v>374</v>
      </c>
      <c r="C377" s="246"/>
      <c r="D377" s="246"/>
      <c r="E377" s="254"/>
      <c r="F377" s="249"/>
      <c r="G377" s="238"/>
      <c r="J377" s="177" t="str">
        <f>IF(OR(COUNTIF('Sch D3 Validation'!B375:C375,"Fail")&gt;0, AND(COUNTBLANK(C377:E377)=3, OR(NOT(ISBLANK(F377)), NOT(ISBLANK(G377)))), AND(COUNTBLANK(C377:G377)&lt;5,COUNTBLANK(C377:G377)&gt;0)), "Fail", IF(K377="TRUE","Blank (Sch D)","Pass"))</f>
        <v>Blank (Sch D)</v>
      </c>
      <c r="K377" s="177" t="str">
        <f t="shared" si="6"/>
        <v>TRUE</v>
      </c>
    </row>
    <row r="378" spans="2:11" x14ac:dyDescent="0.2">
      <c r="B378" s="91">
        <v>375</v>
      </c>
      <c r="C378" s="246"/>
      <c r="D378" s="246"/>
      <c r="E378" s="254"/>
      <c r="F378" s="249"/>
      <c r="G378" s="238"/>
      <c r="J378" s="177" t="str">
        <f>IF(OR(COUNTIF('Sch D3 Validation'!B376:C376,"Fail")&gt;0, AND(COUNTBLANK(C378:E378)=3, OR(NOT(ISBLANK(F378)), NOT(ISBLANK(G378)))), AND(COUNTBLANK(C378:G378)&lt;5,COUNTBLANK(C378:G378)&gt;0)), "Fail", IF(K378="TRUE","Blank (Sch D)","Pass"))</f>
        <v>Blank (Sch D)</v>
      </c>
      <c r="K378" s="177" t="str">
        <f t="shared" si="6"/>
        <v>TRUE</v>
      </c>
    </row>
    <row r="379" spans="2:11" x14ac:dyDescent="0.2">
      <c r="B379" s="91">
        <v>376</v>
      </c>
      <c r="C379" s="246"/>
      <c r="D379" s="246"/>
      <c r="E379" s="254"/>
      <c r="F379" s="249"/>
      <c r="G379" s="238"/>
      <c r="J379" s="177" t="str">
        <f>IF(OR(COUNTIF('Sch D3 Validation'!B377:C377,"Fail")&gt;0, AND(COUNTBLANK(C379:E379)=3, OR(NOT(ISBLANK(F379)), NOT(ISBLANK(G379)))), AND(COUNTBLANK(C379:G379)&lt;5,COUNTBLANK(C379:G379)&gt;0)), "Fail", IF(K379="TRUE","Blank (Sch D)","Pass"))</f>
        <v>Blank (Sch D)</v>
      </c>
      <c r="K379" s="177" t="str">
        <f t="shared" si="6"/>
        <v>TRUE</v>
      </c>
    </row>
    <row r="380" spans="2:11" x14ac:dyDescent="0.2">
      <c r="B380" s="91">
        <v>377</v>
      </c>
      <c r="C380" s="246"/>
      <c r="D380" s="246"/>
      <c r="E380" s="254"/>
      <c r="F380" s="249"/>
      <c r="G380" s="238"/>
      <c r="J380" s="177" t="str">
        <f>IF(OR(COUNTIF('Sch D3 Validation'!B378:C378,"Fail")&gt;0, AND(COUNTBLANK(C380:E380)=3, OR(NOT(ISBLANK(F380)), NOT(ISBLANK(G380)))), AND(COUNTBLANK(C380:G380)&lt;5,COUNTBLANK(C380:G380)&gt;0)), "Fail", IF(K380="TRUE","Blank (Sch D)","Pass"))</f>
        <v>Blank (Sch D)</v>
      </c>
      <c r="K380" s="177" t="str">
        <f t="shared" si="6"/>
        <v>TRUE</v>
      </c>
    </row>
    <row r="381" spans="2:11" x14ac:dyDescent="0.2">
      <c r="B381" s="91">
        <v>378</v>
      </c>
      <c r="C381" s="246"/>
      <c r="D381" s="246"/>
      <c r="E381" s="254"/>
      <c r="F381" s="249"/>
      <c r="G381" s="238"/>
      <c r="J381" s="177" t="str">
        <f>IF(OR(COUNTIF('Sch D3 Validation'!B379:C379,"Fail")&gt;0, AND(COUNTBLANK(C381:E381)=3, OR(NOT(ISBLANK(F381)), NOT(ISBLANK(G381)))), AND(COUNTBLANK(C381:G381)&lt;5,COUNTBLANK(C381:G381)&gt;0)), "Fail", IF(K381="TRUE","Blank (Sch D)","Pass"))</f>
        <v>Blank (Sch D)</v>
      </c>
      <c r="K381" s="177" t="str">
        <f t="shared" si="6"/>
        <v>TRUE</v>
      </c>
    </row>
    <row r="382" spans="2:11" x14ac:dyDescent="0.2">
      <c r="B382" s="91">
        <v>379</v>
      </c>
      <c r="C382" s="246"/>
      <c r="D382" s="246"/>
      <c r="E382" s="254"/>
      <c r="F382" s="249"/>
      <c r="G382" s="238"/>
      <c r="J382" s="177" t="str">
        <f>IF(OR(COUNTIF('Sch D3 Validation'!B380:C380,"Fail")&gt;0, AND(COUNTBLANK(C382:E382)=3, OR(NOT(ISBLANK(F382)), NOT(ISBLANK(G382)))), AND(COUNTBLANK(C382:G382)&lt;5,COUNTBLANK(C382:G382)&gt;0)), "Fail", IF(K382="TRUE","Blank (Sch D)","Pass"))</f>
        <v>Blank (Sch D)</v>
      </c>
      <c r="K382" s="177" t="str">
        <f t="shared" si="6"/>
        <v>TRUE</v>
      </c>
    </row>
    <row r="383" spans="2:11" x14ac:dyDescent="0.2">
      <c r="B383" s="91">
        <v>380</v>
      </c>
      <c r="C383" s="246"/>
      <c r="D383" s="246"/>
      <c r="E383" s="254"/>
      <c r="F383" s="249"/>
      <c r="G383" s="238"/>
      <c r="J383" s="177" t="str">
        <f>IF(OR(COUNTIF('Sch D3 Validation'!B381:C381,"Fail")&gt;0, AND(COUNTBLANK(C383:E383)=3, OR(NOT(ISBLANK(F383)), NOT(ISBLANK(G383)))), AND(COUNTBLANK(C383:G383)&lt;5,COUNTBLANK(C383:G383)&gt;0)), "Fail", IF(K383="TRUE","Blank (Sch D)","Pass"))</f>
        <v>Blank (Sch D)</v>
      </c>
      <c r="K383" s="177" t="str">
        <f t="shared" si="6"/>
        <v>TRUE</v>
      </c>
    </row>
    <row r="384" spans="2:11" x14ac:dyDescent="0.2">
      <c r="B384" s="91">
        <v>381</v>
      </c>
      <c r="C384" s="246"/>
      <c r="D384" s="246"/>
      <c r="E384" s="254"/>
      <c r="F384" s="249"/>
      <c r="G384" s="238"/>
      <c r="J384" s="177" t="str">
        <f>IF(OR(COUNTIF('Sch D3 Validation'!B382:C382,"Fail")&gt;0, AND(COUNTBLANK(C384:E384)=3, OR(NOT(ISBLANK(F384)), NOT(ISBLANK(G384)))), AND(COUNTBLANK(C384:G384)&lt;5,COUNTBLANK(C384:G384)&gt;0)), "Fail", IF(K384="TRUE","Blank (Sch D)","Pass"))</f>
        <v>Blank (Sch D)</v>
      </c>
      <c r="K384" s="177" t="str">
        <f t="shared" si="6"/>
        <v>TRUE</v>
      </c>
    </row>
    <row r="385" spans="2:11" x14ac:dyDescent="0.2">
      <c r="B385" s="91">
        <v>382</v>
      </c>
      <c r="C385" s="246"/>
      <c r="D385" s="246"/>
      <c r="E385" s="254"/>
      <c r="F385" s="249"/>
      <c r="G385" s="238"/>
      <c r="J385" s="177" t="str">
        <f>IF(OR(COUNTIF('Sch D3 Validation'!B383:C383,"Fail")&gt;0, AND(COUNTBLANK(C385:E385)=3, OR(NOT(ISBLANK(F385)), NOT(ISBLANK(G385)))), AND(COUNTBLANK(C385:G385)&lt;5,COUNTBLANK(C385:G385)&gt;0)), "Fail", IF(K385="TRUE","Blank (Sch D)","Pass"))</f>
        <v>Blank (Sch D)</v>
      </c>
      <c r="K385" s="177" t="str">
        <f t="shared" si="6"/>
        <v>TRUE</v>
      </c>
    </row>
    <row r="386" spans="2:11" x14ac:dyDescent="0.2">
      <c r="B386" s="91">
        <v>383</v>
      </c>
      <c r="C386" s="246"/>
      <c r="D386" s="246"/>
      <c r="E386" s="254"/>
      <c r="F386" s="249"/>
      <c r="G386" s="238"/>
      <c r="J386" s="177" t="str">
        <f>IF(OR(COUNTIF('Sch D3 Validation'!B384:C384,"Fail")&gt;0, AND(COUNTBLANK(C386:E386)=3, OR(NOT(ISBLANK(F386)), NOT(ISBLANK(G386)))), AND(COUNTBLANK(C386:G386)&lt;5,COUNTBLANK(C386:G386)&gt;0)), "Fail", IF(K386="TRUE","Blank (Sch D)","Pass"))</f>
        <v>Blank (Sch D)</v>
      </c>
      <c r="K386" s="177" t="str">
        <f t="shared" si="6"/>
        <v>TRUE</v>
      </c>
    </row>
    <row r="387" spans="2:11" x14ac:dyDescent="0.2">
      <c r="B387" s="91">
        <v>384</v>
      </c>
      <c r="C387" s="246"/>
      <c r="D387" s="246"/>
      <c r="E387" s="254"/>
      <c r="F387" s="249"/>
      <c r="G387" s="238"/>
      <c r="J387" s="177" t="str">
        <f>IF(OR(COUNTIF('Sch D3 Validation'!B385:C385,"Fail")&gt;0, AND(COUNTBLANK(C387:E387)=3, OR(NOT(ISBLANK(F387)), NOT(ISBLANK(G387)))), AND(COUNTBLANK(C387:G387)&lt;5,COUNTBLANK(C387:G387)&gt;0)), "Fail", IF(K387="TRUE","Blank (Sch D)","Pass"))</f>
        <v>Blank (Sch D)</v>
      </c>
      <c r="K387" s="177" t="str">
        <f t="shared" si="6"/>
        <v>TRUE</v>
      </c>
    </row>
    <row r="388" spans="2:11" x14ac:dyDescent="0.2">
      <c r="B388" s="91">
        <v>385</v>
      </c>
      <c r="C388" s="246"/>
      <c r="D388" s="246"/>
      <c r="E388" s="254"/>
      <c r="F388" s="249"/>
      <c r="G388" s="238"/>
      <c r="J388" s="177" t="str">
        <f>IF(OR(COUNTIF('Sch D3 Validation'!B386:C386,"Fail")&gt;0, AND(COUNTBLANK(C388:E388)=3, OR(NOT(ISBLANK(F388)), NOT(ISBLANK(G388)))), AND(COUNTBLANK(C388:G388)&lt;5,COUNTBLANK(C388:G388)&gt;0)), "Fail", IF(K388="TRUE","Blank (Sch D)","Pass"))</f>
        <v>Blank (Sch D)</v>
      </c>
      <c r="K388" s="177" t="str">
        <f t="shared" si="6"/>
        <v>TRUE</v>
      </c>
    </row>
    <row r="389" spans="2:11" x14ac:dyDescent="0.2">
      <c r="B389" s="91">
        <v>386</v>
      </c>
      <c r="C389" s="246"/>
      <c r="D389" s="246"/>
      <c r="E389" s="254"/>
      <c r="F389" s="249"/>
      <c r="G389" s="238"/>
      <c r="J389" s="177" t="str">
        <f>IF(OR(COUNTIF('Sch D3 Validation'!B387:C387,"Fail")&gt;0, AND(COUNTBLANK(C389:E389)=3, OR(NOT(ISBLANK(F389)), NOT(ISBLANK(G389)))), AND(COUNTBLANK(C389:G389)&lt;5,COUNTBLANK(C389:G389)&gt;0)), "Fail", IF(K389="TRUE","Blank (Sch D)","Pass"))</f>
        <v>Blank (Sch D)</v>
      </c>
      <c r="K389" s="177" t="str">
        <f t="shared" si="6"/>
        <v>TRUE</v>
      </c>
    </row>
    <row r="390" spans="2:11" x14ac:dyDescent="0.2">
      <c r="B390" s="91">
        <v>387</v>
      </c>
      <c r="C390" s="246"/>
      <c r="D390" s="246"/>
      <c r="E390" s="254"/>
      <c r="F390" s="249"/>
      <c r="G390" s="238"/>
      <c r="J390" s="177" t="str">
        <f>IF(OR(COUNTIF('Sch D3 Validation'!B388:C388,"Fail")&gt;0, AND(COUNTBLANK(C390:E390)=3, OR(NOT(ISBLANK(F390)), NOT(ISBLANK(G390)))), AND(COUNTBLANK(C390:G390)&lt;5,COUNTBLANK(C390:G390)&gt;0)), "Fail", IF(K390="TRUE","Blank (Sch D)","Pass"))</f>
        <v>Blank (Sch D)</v>
      </c>
      <c r="K390" s="177" t="str">
        <f t="shared" si="6"/>
        <v>TRUE</v>
      </c>
    </row>
    <row r="391" spans="2:11" x14ac:dyDescent="0.2">
      <c r="B391" s="91">
        <v>388</v>
      </c>
      <c r="C391" s="246"/>
      <c r="D391" s="246"/>
      <c r="E391" s="254"/>
      <c r="F391" s="249"/>
      <c r="G391" s="238"/>
      <c r="J391" s="177" t="str">
        <f>IF(OR(COUNTIF('Sch D3 Validation'!B389:C389,"Fail")&gt;0, AND(COUNTBLANK(C391:E391)=3, OR(NOT(ISBLANK(F391)), NOT(ISBLANK(G391)))), AND(COUNTBLANK(C391:G391)&lt;5,COUNTBLANK(C391:G391)&gt;0)), "Fail", IF(K391="TRUE","Blank (Sch D)","Pass"))</f>
        <v>Blank (Sch D)</v>
      </c>
      <c r="K391" s="177" t="str">
        <f t="shared" si="6"/>
        <v>TRUE</v>
      </c>
    </row>
    <row r="392" spans="2:11" x14ac:dyDescent="0.2">
      <c r="B392" s="91">
        <v>389</v>
      </c>
      <c r="C392" s="246"/>
      <c r="D392" s="246"/>
      <c r="E392" s="254"/>
      <c r="F392" s="249"/>
      <c r="G392" s="238"/>
      <c r="J392" s="177" t="str">
        <f>IF(OR(COUNTIF('Sch D3 Validation'!B390:C390,"Fail")&gt;0, AND(COUNTBLANK(C392:E392)=3, OR(NOT(ISBLANK(F392)), NOT(ISBLANK(G392)))), AND(COUNTBLANK(C392:G392)&lt;5,COUNTBLANK(C392:G392)&gt;0)), "Fail", IF(K392="TRUE","Blank (Sch D)","Pass"))</f>
        <v>Blank (Sch D)</v>
      </c>
      <c r="K392" s="177" t="str">
        <f t="shared" si="6"/>
        <v>TRUE</v>
      </c>
    </row>
    <row r="393" spans="2:11" x14ac:dyDescent="0.2">
      <c r="B393" s="91">
        <v>390</v>
      </c>
      <c r="C393" s="246"/>
      <c r="D393" s="246"/>
      <c r="E393" s="254"/>
      <c r="F393" s="249"/>
      <c r="G393" s="238"/>
      <c r="J393" s="177" t="str">
        <f>IF(OR(COUNTIF('Sch D3 Validation'!B391:C391,"Fail")&gt;0, AND(COUNTBLANK(C393:E393)=3, OR(NOT(ISBLANK(F393)), NOT(ISBLANK(G393)))), AND(COUNTBLANK(C393:G393)&lt;5,COUNTBLANK(C393:G393)&gt;0)), "Fail", IF(K393="TRUE","Blank (Sch D)","Pass"))</f>
        <v>Blank (Sch D)</v>
      </c>
      <c r="K393" s="177" t="str">
        <f t="shared" si="6"/>
        <v>TRUE</v>
      </c>
    </row>
    <row r="394" spans="2:11" x14ac:dyDescent="0.2">
      <c r="B394" s="91">
        <v>391</v>
      </c>
      <c r="C394" s="246"/>
      <c r="D394" s="246"/>
      <c r="E394" s="254"/>
      <c r="F394" s="249"/>
      <c r="G394" s="238"/>
      <c r="J394" s="177" t="str">
        <f>IF(OR(COUNTIF('Sch D3 Validation'!B392:C392,"Fail")&gt;0, AND(COUNTBLANK(C394:E394)=3, OR(NOT(ISBLANK(F394)), NOT(ISBLANK(G394)))), AND(COUNTBLANK(C394:G394)&lt;5,COUNTBLANK(C394:G394)&gt;0)), "Fail", IF(K394="TRUE","Blank (Sch D)","Pass"))</f>
        <v>Blank (Sch D)</v>
      </c>
      <c r="K394" s="177" t="str">
        <f t="shared" si="6"/>
        <v>TRUE</v>
      </c>
    </row>
    <row r="395" spans="2:11" x14ac:dyDescent="0.2">
      <c r="B395" s="91">
        <v>392</v>
      </c>
      <c r="C395" s="246"/>
      <c r="D395" s="246"/>
      <c r="E395" s="254"/>
      <c r="F395" s="249"/>
      <c r="G395" s="238"/>
      <c r="J395" s="177" t="str">
        <f>IF(OR(COUNTIF('Sch D3 Validation'!B393:C393,"Fail")&gt;0, AND(COUNTBLANK(C395:E395)=3, OR(NOT(ISBLANK(F395)), NOT(ISBLANK(G395)))), AND(COUNTBLANK(C395:G395)&lt;5,COUNTBLANK(C395:G395)&gt;0)), "Fail", IF(K395="TRUE","Blank (Sch D)","Pass"))</f>
        <v>Blank (Sch D)</v>
      </c>
      <c r="K395" s="177" t="str">
        <f t="shared" si="6"/>
        <v>TRUE</v>
      </c>
    </row>
    <row r="396" spans="2:11" x14ac:dyDescent="0.2">
      <c r="B396" s="91">
        <v>393</v>
      </c>
      <c r="C396" s="246"/>
      <c r="D396" s="246"/>
      <c r="E396" s="254"/>
      <c r="F396" s="249"/>
      <c r="G396" s="238"/>
      <c r="J396" s="177" t="str">
        <f>IF(OR(COUNTIF('Sch D3 Validation'!B394:C394,"Fail")&gt;0, AND(COUNTBLANK(C396:E396)=3, OR(NOT(ISBLANK(F396)), NOT(ISBLANK(G396)))), AND(COUNTBLANK(C396:G396)&lt;5,COUNTBLANK(C396:G396)&gt;0)), "Fail", IF(K396="TRUE","Blank (Sch D)","Pass"))</f>
        <v>Blank (Sch D)</v>
      </c>
      <c r="K396" s="177" t="str">
        <f t="shared" si="6"/>
        <v>TRUE</v>
      </c>
    </row>
    <row r="397" spans="2:11" x14ac:dyDescent="0.2">
      <c r="B397" s="91">
        <v>394</v>
      </c>
      <c r="C397" s="246"/>
      <c r="D397" s="246"/>
      <c r="E397" s="254"/>
      <c r="F397" s="249"/>
      <c r="G397" s="238"/>
      <c r="J397" s="177" t="str">
        <f>IF(OR(COUNTIF('Sch D3 Validation'!B395:C395,"Fail")&gt;0, AND(COUNTBLANK(C397:E397)=3, OR(NOT(ISBLANK(F397)), NOT(ISBLANK(G397)))), AND(COUNTBLANK(C397:G397)&lt;5,COUNTBLANK(C397:G397)&gt;0)), "Fail", IF(K397="TRUE","Blank (Sch D)","Pass"))</f>
        <v>Blank (Sch D)</v>
      </c>
      <c r="K397" s="177" t="str">
        <f t="shared" si="6"/>
        <v>TRUE</v>
      </c>
    </row>
    <row r="398" spans="2:11" x14ac:dyDescent="0.2">
      <c r="B398" s="91">
        <v>395</v>
      </c>
      <c r="C398" s="246"/>
      <c r="D398" s="246"/>
      <c r="E398" s="254"/>
      <c r="F398" s="249"/>
      <c r="G398" s="238"/>
      <c r="J398" s="177" t="str">
        <f>IF(OR(COUNTIF('Sch D3 Validation'!B396:C396,"Fail")&gt;0, AND(COUNTBLANK(C398:E398)=3, OR(NOT(ISBLANK(F398)), NOT(ISBLANK(G398)))), AND(COUNTBLANK(C398:G398)&lt;5,COUNTBLANK(C398:G398)&gt;0)), "Fail", IF(K398="TRUE","Blank (Sch D)","Pass"))</f>
        <v>Blank (Sch D)</v>
      </c>
      <c r="K398" s="177" t="str">
        <f t="shared" si="6"/>
        <v>TRUE</v>
      </c>
    </row>
    <row r="399" spans="2:11" x14ac:dyDescent="0.2">
      <c r="B399" s="91">
        <v>396</v>
      </c>
      <c r="C399" s="246"/>
      <c r="D399" s="246"/>
      <c r="E399" s="254"/>
      <c r="F399" s="249"/>
      <c r="G399" s="238"/>
      <c r="J399" s="177" t="str">
        <f>IF(OR(COUNTIF('Sch D3 Validation'!B397:C397,"Fail")&gt;0, AND(COUNTBLANK(C399:E399)=3, OR(NOT(ISBLANK(F399)), NOT(ISBLANK(G399)))), AND(COUNTBLANK(C399:G399)&lt;5,COUNTBLANK(C399:G399)&gt;0)), "Fail", IF(K399="TRUE","Blank (Sch D)","Pass"))</f>
        <v>Blank (Sch D)</v>
      </c>
      <c r="K399" s="177" t="str">
        <f t="shared" si="6"/>
        <v>TRUE</v>
      </c>
    </row>
    <row r="400" spans="2:11" x14ac:dyDescent="0.2">
      <c r="B400" s="91">
        <v>397</v>
      </c>
      <c r="C400" s="246"/>
      <c r="D400" s="246"/>
      <c r="E400" s="254"/>
      <c r="F400" s="249"/>
      <c r="G400" s="238"/>
      <c r="J400" s="177" t="str">
        <f>IF(OR(COUNTIF('Sch D3 Validation'!B398:C398,"Fail")&gt;0, AND(COUNTBLANK(C400:E400)=3, OR(NOT(ISBLANK(F400)), NOT(ISBLANK(G400)))), AND(COUNTBLANK(C400:G400)&lt;5,COUNTBLANK(C400:G400)&gt;0)), "Fail", IF(K400="TRUE","Blank (Sch D)","Pass"))</f>
        <v>Blank (Sch D)</v>
      </c>
      <c r="K400" s="177" t="str">
        <f t="shared" si="6"/>
        <v>TRUE</v>
      </c>
    </row>
    <row r="401" spans="2:11" x14ac:dyDescent="0.2">
      <c r="B401" s="91">
        <v>398</v>
      </c>
      <c r="C401" s="246"/>
      <c r="D401" s="246"/>
      <c r="E401" s="254"/>
      <c r="F401" s="249"/>
      <c r="G401" s="238"/>
      <c r="J401" s="177" t="str">
        <f>IF(OR(COUNTIF('Sch D3 Validation'!B399:C399,"Fail")&gt;0, AND(COUNTBLANK(C401:E401)=3, OR(NOT(ISBLANK(F401)), NOT(ISBLANK(G401)))), AND(COUNTBLANK(C401:G401)&lt;5,COUNTBLANK(C401:G401)&gt;0)), "Fail", IF(K401="TRUE","Blank (Sch D)","Pass"))</f>
        <v>Blank (Sch D)</v>
      </c>
      <c r="K401" s="177" t="str">
        <f t="shared" si="6"/>
        <v>TRUE</v>
      </c>
    </row>
    <row r="402" spans="2:11" x14ac:dyDescent="0.2">
      <c r="B402" s="91">
        <v>399</v>
      </c>
      <c r="C402" s="246"/>
      <c r="D402" s="246"/>
      <c r="E402" s="254"/>
      <c r="F402" s="249"/>
      <c r="G402" s="238"/>
      <c r="J402" s="177" t="str">
        <f>IF(OR(COUNTIF('Sch D3 Validation'!B400:C400,"Fail")&gt;0, AND(COUNTBLANK(C402:E402)=3, OR(NOT(ISBLANK(F402)), NOT(ISBLANK(G402)))), AND(COUNTBLANK(C402:G402)&lt;5,COUNTBLANK(C402:G402)&gt;0)), "Fail", IF(K402="TRUE","Blank (Sch D)","Pass"))</f>
        <v>Blank (Sch D)</v>
      </c>
      <c r="K402" s="177" t="str">
        <f t="shared" si="6"/>
        <v>TRUE</v>
      </c>
    </row>
    <row r="403" spans="2:11" x14ac:dyDescent="0.2">
      <c r="B403" s="91">
        <v>400</v>
      </c>
      <c r="C403" s="246"/>
      <c r="D403" s="246"/>
      <c r="E403" s="254"/>
      <c r="F403" s="249"/>
      <c r="G403" s="238"/>
      <c r="J403" s="177" t="str">
        <f>IF(OR(COUNTIF('Sch D3 Validation'!B401:C401,"Fail")&gt;0, AND(COUNTBLANK(C403:E403)=3, OR(NOT(ISBLANK(F403)), NOT(ISBLANK(G403)))), AND(COUNTBLANK(C403:G403)&lt;5,COUNTBLANK(C403:G403)&gt;0)), "Fail", IF(K403="TRUE","Blank (Sch D)","Pass"))</f>
        <v>Blank (Sch D)</v>
      </c>
      <c r="K403" s="177" t="str">
        <f t="shared" si="6"/>
        <v>TRUE</v>
      </c>
    </row>
    <row r="404" spans="2:11" x14ac:dyDescent="0.2">
      <c r="B404" s="91">
        <v>401</v>
      </c>
      <c r="C404" s="246"/>
      <c r="D404" s="246"/>
      <c r="E404" s="254"/>
      <c r="F404" s="249"/>
      <c r="G404" s="238"/>
      <c r="J404" s="177" t="str">
        <f>IF(OR(COUNTIF('Sch D3 Validation'!B402:C402,"Fail")&gt;0, AND(COUNTBLANK(C404:E404)=3, OR(NOT(ISBLANK(F404)), NOT(ISBLANK(G404)))), AND(COUNTBLANK(C404:G404)&lt;5,COUNTBLANK(C404:G404)&gt;0)), "Fail", IF(K404="TRUE","Blank (Sch D)","Pass"))</f>
        <v>Blank (Sch D)</v>
      </c>
      <c r="K404" s="177" t="str">
        <f t="shared" si="6"/>
        <v>TRUE</v>
      </c>
    </row>
    <row r="405" spans="2:11" x14ac:dyDescent="0.2">
      <c r="B405" s="91">
        <v>402</v>
      </c>
      <c r="C405" s="246"/>
      <c r="D405" s="246"/>
      <c r="E405" s="254"/>
      <c r="F405" s="249"/>
      <c r="G405" s="238"/>
      <c r="J405" s="177" t="str">
        <f>IF(OR(COUNTIF('Sch D3 Validation'!B403:C403,"Fail")&gt;0, AND(COUNTBLANK(C405:E405)=3, OR(NOT(ISBLANK(F405)), NOT(ISBLANK(G405)))), AND(COUNTBLANK(C405:G405)&lt;5,COUNTBLANK(C405:G405)&gt;0)), "Fail", IF(K405="TRUE","Blank (Sch D)","Pass"))</f>
        <v>Blank (Sch D)</v>
      </c>
      <c r="K405" s="177" t="str">
        <f t="shared" si="6"/>
        <v>TRUE</v>
      </c>
    </row>
    <row r="406" spans="2:11" x14ac:dyDescent="0.2">
      <c r="B406" s="91">
        <v>403</v>
      </c>
      <c r="C406" s="246"/>
      <c r="D406" s="246"/>
      <c r="E406" s="254"/>
      <c r="F406" s="249"/>
      <c r="G406" s="238"/>
      <c r="J406" s="177" t="str">
        <f>IF(OR(COUNTIF('Sch D3 Validation'!B404:C404,"Fail")&gt;0, AND(COUNTBLANK(C406:E406)=3, OR(NOT(ISBLANK(F406)), NOT(ISBLANK(G406)))), AND(COUNTBLANK(C406:G406)&lt;5,COUNTBLANK(C406:G406)&gt;0)), "Fail", IF(K406="TRUE","Blank (Sch D)","Pass"))</f>
        <v>Blank (Sch D)</v>
      </c>
      <c r="K406" s="177" t="str">
        <f t="shared" si="6"/>
        <v>TRUE</v>
      </c>
    </row>
    <row r="407" spans="2:11" x14ac:dyDescent="0.2">
      <c r="B407" s="91">
        <v>404</v>
      </c>
      <c r="C407" s="246"/>
      <c r="D407" s="246"/>
      <c r="E407" s="254"/>
      <c r="F407" s="249"/>
      <c r="G407" s="238"/>
      <c r="J407" s="177" t="str">
        <f>IF(OR(COUNTIF('Sch D3 Validation'!B405:C405,"Fail")&gt;0, AND(COUNTBLANK(C407:E407)=3, OR(NOT(ISBLANK(F407)), NOT(ISBLANK(G407)))), AND(COUNTBLANK(C407:G407)&lt;5,COUNTBLANK(C407:G407)&gt;0)), "Fail", IF(K407="TRUE","Blank (Sch D)","Pass"))</f>
        <v>Blank (Sch D)</v>
      </c>
      <c r="K407" s="177" t="str">
        <f t="shared" si="6"/>
        <v>TRUE</v>
      </c>
    </row>
    <row r="408" spans="2:11" x14ac:dyDescent="0.2">
      <c r="B408" s="91">
        <v>405</v>
      </c>
      <c r="C408" s="246"/>
      <c r="D408" s="246"/>
      <c r="E408" s="254"/>
      <c r="F408" s="249"/>
      <c r="G408" s="238"/>
      <c r="J408" s="177" t="str">
        <f>IF(OR(COUNTIF('Sch D3 Validation'!B406:C406,"Fail")&gt;0, AND(COUNTBLANK(C408:E408)=3, OR(NOT(ISBLANK(F408)), NOT(ISBLANK(G408)))), AND(COUNTBLANK(C408:G408)&lt;5,COUNTBLANK(C408:G408)&gt;0)), "Fail", IF(K408="TRUE","Blank (Sch D)","Pass"))</f>
        <v>Blank (Sch D)</v>
      </c>
      <c r="K408" s="177" t="str">
        <f t="shared" si="6"/>
        <v>TRUE</v>
      </c>
    </row>
    <row r="409" spans="2:11" x14ac:dyDescent="0.2">
      <c r="B409" s="91">
        <v>406</v>
      </c>
      <c r="C409" s="246"/>
      <c r="D409" s="246"/>
      <c r="E409" s="254"/>
      <c r="F409" s="249"/>
      <c r="G409" s="238"/>
      <c r="J409" s="177" t="str">
        <f>IF(OR(COUNTIF('Sch D3 Validation'!B407:C407,"Fail")&gt;0, AND(COUNTBLANK(C409:E409)=3, OR(NOT(ISBLANK(F409)), NOT(ISBLANK(G409)))), AND(COUNTBLANK(C409:G409)&lt;5,COUNTBLANK(C409:G409)&gt;0)), "Fail", IF(K409="TRUE","Blank (Sch D)","Pass"))</f>
        <v>Blank (Sch D)</v>
      </c>
      <c r="K409" s="177" t="str">
        <f t="shared" si="6"/>
        <v>TRUE</v>
      </c>
    </row>
    <row r="410" spans="2:11" x14ac:dyDescent="0.2">
      <c r="B410" s="91">
        <v>407</v>
      </c>
      <c r="C410" s="246"/>
      <c r="D410" s="246"/>
      <c r="E410" s="254"/>
      <c r="F410" s="249"/>
      <c r="G410" s="238"/>
      <c r="J410" s="177" t="str">
        <f>IF(OR(COUNTIF('Sch D3 Validation'!B408:C408,"Fail")&gt;0, AND(COUNTBLANK(C410:E410)=3, OR(NOT(ISBLANK(F410)), NOT(ISBLANK(G410)))), AND(COUNTBLANK(C410:G410)&lt;5,COUNTBLANK(C410:G410)&gt;0)), "Fail", IF(K410="TRUE","Blank (Sch D)","Pass"))</f>
        <v>Blank (Sch D)</v>
      </c>
      <c r="K410" s="177" t="str">
        <f t="shared" si="6"/>
        <v>TRUE</v>
      </c>
    </row>
    <row r="411" spans="2:11" x14ac:dyDescent="0.2">
      <c r="B411" s="91">
        <v>408</v>
      </c>
      <c r="C411" s="246"/>
      <c r="D411" s="246"/>
      <c r="E411" s="254"/>
      <c r="F411" s="249"/>
      <c r="G411" s="238"/>
      <c r="J411" s="177" t="str">
        <f>IF(OR(COUNTIF('Sch D3 Validation'!B409:C409,"Fail")&gt;0, AND(COUNTBLANK(C411:E411)=3, OR(NOT(ISBLANK(F411)), NOT(ISBLANK(G411)))), AND(COUNTBLANK(C411:G411)&lt;5,COUNTBLANK(C411:G411)&gt;0)), "Fail", IF(K411="TRUE","Blank (Sch D)","Pass"))</f>
        <v>Blank (Sch D)</v>
      </c>
      <c r="K411" s="177" t="str">
        <f t="shared" si="6"/>
        <v>TRUE</v>
      </c>
    </row>
    <row r="412" spans="2:11" x14ac:dyDescent="0.2">
      <c r="B412" s="91">
        <v>409</v>
      </c>
      <c r="C412" s="246"/>
      <c r="D412" s="246"/>
      <c r="E412" s="254"/>
      <c r="F412" s="249"/>
      <c r="G412" s="238"/>
      <c r="J412" s="177" t="str">
        <f>IF(OR(COUNTIF('Sch D3 Validation'!B410:C410,"Fail")&gt;0, AND(COUNTBLANK(C412:E412)=3, OR(NOT(ISBLANK(F412)), NOT(ISBLANK(G412)))), AND(COUNTBLANK(C412:G412)&lt;5,COUNTBLANK(C412:G412)&gt;0)), "Fail", IF(K412="TRUE","Blank (Sch D)","Pass"))</f>
        <v>Blank (Sch D)</v>
      </c>
      <c r="K412" s="177" t="str">
        <f t="shared" si="6"/>
        <v>TRUE</v>
      </c>
    </row>
    <row r="413" spans="2:11" x14ac:dyDescent="0.2">
      <c r="B413" s="91">
        <v>410</v>
      </c>
      <c r="C413" s="246"/>
      <c r="D413" s="246"/>
      <c r="E413" s="254"/>
      <c r="F413" s="249"/>
      <c r="G413" s="238"/>
      <c r="J413" s="177" t="str">
        <f>IF(OR(COUNTIF('Sch D3 Validation'!B411:C411,"Fail")&gt;0, AND(COUNTBLANK(C413:E413)=3, OR(NOT(ISBLANK(F413)), NOT(ISBLANK(G413)))), AND(COUNTBLANK(C413:G413)&lt;5,COUNTBLANK(C413:G413)&gt;0)), "Fail", IF(K413="TRUE","Blank (Sch D)","Pass"))</f>
        <v>Blank (Sch D)</v>
      </c>
      <c r="K413" s="177" t="str">
        <f t="shared" si="6"/>
        <v>TRUE</v>
      </c>
    </row>
    <row r="414" spans="2:11" x14ac:dyDescent="0.2">
      <c r="B414" s="91">
        <v>411</v>
      </c>
      <c r="C414" s="246"/>
      <c r="D414" s="246"/>
      <c r="E414" s="254"/>
      <c r="F414" s="249"/>
      <c r="G414" s="238"/>
      <c r="J414" s="177" t="str">
        <f>IF(OR(COUNTIF('Sch D3 Validation'!B412:C412,"Fail")&gt;0, AND(COUNTBLANK(C414:E414)=3, OR(NOT(ISBLANK(F414)), NOT(ISBLANK(G414)))), AND(COUNTBLANK(C414:G414)&lt;5,COUNTBLANK(C414:G414)&gt;0)), "Fail", IF(K414="TRUE","Blank (Sch D)","Pass"))</f>
        <v>Blank (Sch D)</v>
      </c>
      <c r="K414" s="177" t="str">
        <f t="shared" si="6"/>
        <v>TRUE</v>
      </c>
    </row>
    <row r="415" spans="2:11" x14ac:dyDescent="0.2">
      <c r="B415" s="91">
        <v>412</v>
      </c>
      <c r="C415" s="246"/>
      <c r="D415" s="246"/>
      <c r="E415" s="254"/>
      <c r="F415" s="249"/>
      <c r="G415" s="238"/>
      <c r="J415" s="177" t="str">
        <f>IF(OR(COUNTIF('Sch D3 Validation'!B413:C413,"Fail")&gt;0, AND(COUNTBLANK(C415:E415)=3, OR(NOT(ISBLANK(F415)), NOT(ISBLANK(G415)))), AND(COUNTBLANK(C415:G415)&lt;5,COUNTBLANK(C415:G415)&gt;0)), "Fail", IF(K415="TRUE","Blank (Sch D)","Pass"))</f>
        <v>Blank (Sch D)</v>
      </c>
      <c r="K415" s="177" t="str">
        <f t="shared" si="6"/>
        <v>TRUE</v>
      </c>
    </row>
    <row r="416" spans="2:11" x14ac:dyDescent="0.2">
      <c r="B416" s="91">
        <v>413</v>
      </c>
      <c r="C416" s="246"/>
      <c r="D416" s="246"/>
      <c r="E416" s="254"/>
      <c r="F416" s="249"/>
      <c r="G416" s="238"/>
      <c r="J416" s="177" t="str">
        <f>IF(OR(COUNTIF('Sch D3 Validation'!B414:C414,"Fail")&gt;0, AND(COUNTBLANK(C416:E416)=3, OR(NOT(ISBLANK(F416)), NOT(ISBLANK(G416)))), AND(COUNTBLANK(C416:G416)&lt;5,COUNTBLANK(C416:G416)&gt;0)), "Fail", IF(K416="TRUE","Blank (Sch D)","Pass"))</f>
        <v>Blank (Sch D)</v>
      </c>
      <c r="K416" s="177" t="str">
        <f t="shared" si="6"/>
        <v>TRUE</v>
      </c>
    </row>
    <row r="417" spans="2:11" x14ac:dyDescent="0.2">
      <c r="B417" s="91">
        <v>414</v>
      </c>
      <c r="C417" s="246"/>
      <c r="D417" s="246"/>
      <c r="E417" s="254"/>
      <c r="F417" s="249"/>
      <c r="G417" s="238"/>
      <c r="J417" s="177" t="str">
        <f>IF(OR(COUNTIF('Sch D3 Validation'!B415:C415,"Fail")&gt;0, AND(COUNTBLANK(C417:E417)=3, OR(NOT(ISBLANK(F417)), NOT(ISBLANK(G417)))), AND(COUNTBLANK(C417:G417)&lt;5,COUNTBLANK(C417:G417)&gt;0)), "Fail", IF(K417="TRUE","Blank (Sch D)","Pass"))</f>
        <v>Blank (Sch D)</v>
      </c>
      <c r="K417" s="177" t="str">
        <f t="shared" si="6"/>
        <v>TRUE</v>
      </c>
    </row>
    <row r="418" spans="2:11" x14ac:dyDescent="0.2">
      <c r="B418" s="91">
        <v>415</v>
      </c>
      <c r="C418" s="246"/>
      <c r="D418" s="246"/>
      <c r="E418" s="254"/>
      <c r="F418" s="249"/>
      <c r="G418" s="238"/>
      <c r="J418" s="177" t="str">
        <f>IF(OR(COUNTIF('Sch D3 Validation'!B416:C416,"Fail")&gt;0, AND(COUNTBLANK(C418:E418)=3, OR(NOT(ISBLANK(F418)), NOT(ISBLANK(G418)))), AND(COUNTBLANK(C418:G418)&lt;5,COUNTBLANK(C418:G418)&gt;0)), "Fail", IF(K418="TRUE","Blank (Sch D)","Pass"))</f>
        <v>Blank (Sch D)</v>
      </c>
      <c r="K418" s="177" t="str">
        <f t="shared" si="6"/>
        <v>TRUE</v>
      </c>
    </row>
    <row r="419" spans="2:11" x14ac:dyDescent="0.2">
      <c r="B419" s="91">
        <v>416</v>
      </c>
      <c r="C419" s="246"/>
      <c r="D419" s="246"/>
      <c r="E419" s="254"/>
      <c r="F419" s="249"/>
      <c r="G419" s="238"/>
      <c r="J419" s="177" t="str">
        <f>IF(OR(COUNTIF('Sch D3 Validation'!B417:C417,"Fail")&gt;0, AND(COUNTBLANK(C419:E419)=3, OR(NOT(ISBLANK(F419)), NOT(ISBLANK(G419)))), AND(COUNTBLANK(C419:G419)&lt;5,COUNTBLANK(C419:G419)&gt;0)), "Fail", IF(K419="TRUE","Blank (Sch D)","Pass"))</f>
        <v>Blank (Sch D)</v>
      </c>
      <c r="K419" s="177" t="str">
        <f t="shared" si="6"/>
        <v>TRUE</v>
      </c>
    </row>
    <row r="420" spans="2:11" x14ac:dyDescent="0.2">
      <c r="B420" s="91">
        <v>417</v>
      </c>
      <c r="C420" s="246"/>
      <c r="D420" s="246"/>
      <c r="E420" s="254"/>
      <c r="F420" s="249"/>
      <c r="G420" s="238"/>
      <c r="J420" s="177" t="str">
        <f>IF(OR(COUNTIF('Sch D3 Validation'!B418:C418,"Fail")&gt;0, AND(COUNTBLANK(C420:E420)=3, OR(NOT(ISBLANK(F420)), NOT(ISBLANK(G420)))), AND(COUNTBLANK(C420:G420)&lt;5,COUNTBLANK(C420:G420)&gt;0)), "Fail", IF(K420="TRUE","Blank (Sch D)","Pass"))</f>
        <v>Blank (Sch D)</v>
      </c>
      <c r="K420" s="177" t="str">
        <f t="shared" si="6"/>
        <v>TRUE</v>
      </c>
    </row>
    <row r="421" spans="2:11" x14ac:dyDescent="0.2">
      <c r="B421" s="91">
        <v>418</v>
      </c>
      <c r="C421" s="246"/>
      <c r="D421" s="246"/>
      <c r="E421" s="254"/>
      <c r="F421" s="249"/>
      <c r="G421" s="238"/>
      <c r="J421" s="177" t="str">
        <f>IF(OR(COUNTIF('Sch D3 Validation'!B419:C419,"Fail")&gt;0, AND(COUNTBLANK(C421:E421)=3, OR(NOT(ISBLANK(F421)), NOT(ISBLANK(G421)))), AND(COUNTBLANK(C421:G421)&lt;5,COUNTBLANK(C421:G421)&gt;0)), "Fail", IF(K421="TRUE","Blank (Sch D)","Pass"))</f>
        <v>Blank (Sch D)</v>
      </c>
      <c r="K421" s="177" t="str">
        <f t="shared" si="6"/>
        <v>TRUE</v>
      </c>
    </row>
    <row r="422" spans="2:11" x14ac:dyDescent="0.2">
      <c r="B422" s="91">
        <v>419</v>
      </c>
      <c r="C422" s="246"/>
      <c r="D422" s="246"/>
      <c r="E422" s="254"/>
      <c r="F422" s="249"/>
      <c r="G422" s="238"/>
      <c r="J422" s="177" t="str">
        <f>IF(OR(COUNTIF('Sch D3 Validation'!B420:C420,"Fail")&gt;0, AND(COUNTBLANK(C422:E422)=3, OR(NOT(ISBLANK(F422)), NOT(ISBLANK(G422)))), AND(COUNTBLANK(C422:G422)&lt;5,COUNTBLANK(C422:G422)&gt;0)), "Fail", IF(K422="TRUE","Blank (Sch D)","Pass"))</f>
        <v>Blank (Sch D)</v>
      </c>
      <c r="K422" s="177" t="str">
        <f t="shared" si="6"/>
        <v>TRUE</v>
      </c>
    </row>
    <row r="423" spans="2:11" x14ac:dyDescent="0.2">
      <c r="B423" s="91">
        <v>420</v>
      </c>
      <c r="C423" s="246"/>
      <c r="D423" s="246"/>
      <c r="E423" s="254"/>
      <c r="F423" s="249"/>
      <c r="G423" s="238"/>
      <c r="J423" s="177" t="str">
        <f>IF(OR(COUNTIF('Sch D3 Validation'!B421:C421,"Fail")&gt;0, AND(COUNTBLANK(C423:E423)=3, OR(NOT(ISBLANK(F423)), NOT(ISBLANK(G423)))), AND(COUNTBLANK(C423:G423)&lt;5,COUNTBLANK(C423:G423)&gt;0)), "Fail", IF(K423="TRUE","Blank (Sch D)","Pass"))</f>
        <v>Blank (Sch D)</v>
      </c>
      <c r="K423" s="177" t="str">
        <f t="shared" si="6"/>
        <v>TRUE</v>
      </c>
    </row>
    <row r="424" spans="2:11" x14ac:dyDescent="0.2">
      <c r="B424" s="91">
        <v>421</v>
      </c>
      <c r="C424" s="246"/>
      <c r="D424" s="246"/>
      <c r="E424" s="254"/>
      <c r="F424" s="249"/>
      <c r="G424" s="238"/>
      <c r="J424" s="177" t="str">
        <f>IF(OR(COUNTIF('Sch D3 Validation'!B422:C422,"Fail")&gt;0, AND(COUNTBLANK(C424:E424)=3, OR(NOT(ISBLANK(F424)), NOT(ISBLANK(G424)))), AND(COUNTBLANK(C424:G424)&lt;5,COUNTBLANK(C424:G424)&gt;0)), "Fail", IF(K424="TRUE","Blank (Sch D)","Pass"))</f>
        <v>Blank (Sch D)</v>
      </c>
      <c r="K424" s="177" t="str">
        <f t="shared" si="6"/>
        <v>TRUE</v>
      </c>
    </row>
    <row r="425" spans="2:11" x14ac:dyDescent="0.2">
      <c r="B425" s="91">
        <v>422</v>
      </c>
      <c r="C425" s="246"/>
      <c r="D425" s="246"/>
      <c r="E425" s="254"/>
      <c r="F425" s="249"/>
      <c r="G425" s="238"/>
      <c r="J425" s="177" t="str">
        <f>IF(OR(COUNTIF('Sch D3 Validation'!B423:C423,"Fail")&gt;0, AND(COUNTBLANK(C425:E425)=3, OR(NOT(ISBLANK(F425)), NOT(ISBLANK(G425)))), AND(COUNTBLANK(C425:G425)&lt;5,COUNTBLANK(C425:G425)&gt;0)), "Fail", IF(K425="TRUE","Blank (Sch D)","Pass"))</f>
        <v>Blank (Sch D)</v>
      </c>
      <c r="K425" s="177" t="str">
        <f t="shared" si="6"/>
        <v>TRUE</v>
      </c>
    </row>
    <row r="426" spans="2:11" x14ac:dyDescent="0.2">
      <c r="B426" s="91">
        <v>423</v>
      </c>
      <c r="C426" s="246"/>
      <c r="D426" s="246"/>
      <c r="E426" s="254"/>
      <c r="F426" s="249"/>
      <c r="G426" s="238"/>
      <c r="J426" s="177" t="str">
        <f>IF(OR(COUNTIF('Sch D3 Validation'!B424:C424,"Fail")&gt;0, AND(COUNTBLANK(C426:E426)=3, OR(NOT(ISBLANK(F426)), NOT(ISBLANK(G426)))), AND(COUNTBLANK(C426:G426)&lt;5,COUNTBLANK(C426:G426)&gt;0)), "Fail", IF(K426="TRUE","Blank (Sch D)","Pass"))</f>
        <v>Blank (Sch D)</v>
      </c>
      <c r="K426" s="177" t="str">
        <f t="shared" si="6"/>
        <v>TRUE</v>
      </c>
    </row>
    <row r="427" spans="2:11" x14ac:dyDescent="0.2">
      <c r="B427" s="91">
        <v>424</v>
      </c>
      <c r="C427" s="246"/>
      <c r="D427" s="246"/>
      <c r="E427" s="254"/>
      <c r="F427" s="249"/>
      <c r="G427" s="238"/>
      <c r="J427" s="177" t="str">
        <f>IF(OR(COUNTIF('Sch D3 Validation'!B425:C425,"Fail")&gt;0, AND(COUNTBLANK(C427:E427)=3, OR(NOT(ISBLANK(F427)), NOT(ISBLANK(G427)))), AND(COUNTBLANK(C427:G427)&lt;5,COUNTBLANK(C427:G427)&gt;0)), "Fail", IF(K427="TRUE","Blank (Sch D)","Pass"))</f>
        <v>Blank (Sch D)</v>
      </c>
      <c r="K427" s="177" t="str">
        <f t="shared" si="6"/>
        <v>TRUE</v>
      </c>
    </row>
    <row r="428" spans="2:11" x14ac:dyDescent="0.2">
      <c r="B428" s="91">
        <v>425</v>
      </c>
      <c r="C428" s="246"/>
      <c r="D428" s="246"/>
      <c r="E428" s="254"/>
      <c r="F428" s="249"/>
      <c r="G428" s="238"/>
      <c r="J428" s="177" t="str">
        <f>IF(OR(COUNTIF('Sch D3 Validation'!B426:C426,"Fail")&gt;0, AND(COUNTBLANK(C428:E428)=3, OR(NOT(ISBLANK(F428)), NOT(ISBLANK(G428)))), AND(COUNTBLANK(C428:G428)&lt;5,COUNTBLANK(C428:G428)&gt;0)), "Fail", IF(K428="TRUE","Blank (Sch D)","Pass"))</f>
        <v>Blank (Sch D)</v>
      </c>
      <c r="K428" s="177" t="str">
        <f t="shared" si="6"/>
        <v>TRUE</v>
      </c>
    </row>
    <row r="429" spans="2:11" x14ac:dyDescent="0.2">
      <c r="B429" s="91">
        <v>426</v>
      </c>
      <c r="C429" s="246"/>
      <c r="D429" s="246"/>
      <c r="E429" s="254"/>
      <c r="F429" s="249"/>
      <c r="G429" s="238"/>
      <c r="J429" s="177" t="str">
        <f>IF(OR(COUNTIF('Sch D3 Validation'!B427:C427,"Fail")&gt;0, AND(COUNTBLANK(C429:E429)=3, OR(NOT(ISBLANK(F429)), NOT(ISBLANK(G429)))), AND(COUNTBLANK(C429:G429)&lt;5,COUNTBLANK(C429:G429)&gt;0)), "Fail", IF(K429="TRUE","Blank (Sch D)","Pass"))</f>
        <v>Blank (Sch D)</v>
      </c>
      <c r="K429" s="177" t="str">
        <f t="shared" si="6"/>
        <v>TRUE</v>
      </c>
    </row>
    <row r="430" spans="2:11" x14ac:dyDescent="0.2">
      <c r="B430" s="91">
        <v>427</v>
      </c>
      <c r="C430" s="246"/>
      <c r="D430" s="246"/>
      <c r="E430" s="254"/>
      <c r="F430" s="249"/>
      <c r="G430" s="238"/>
      <c r="J430" s="177" t="str">
        <f>IF(OR(COUNTIF('Sch D3 Validation'!B428:C428,"Fail")&gt;0, AND(COUNTBLANK(C430:E430)=3, OR(NOT(ISBLANK(F430)), NOT(ISBLANK(G430)))), AND(COUNTBLANK(C430:G430)&lt;5,COUNTBLANK(C430:G430)&gt;0)), "Fail", IF(K430="TRUE","Blank (Sch D)","Pass"))</f>
        <v>Blank (Sch D)</v>
      </c>
      <c r="K430" s="177" t="str">
        <f t="shared" si="6"/>
        <v>TRUE</v>
      </c>
    </row>
    <row r="431" spans="2:11" x14ac:dyDescent="0.2">
      <c r="B431" s="91">
        <v>428</v>
      </c>
      <c r="C431" s="246"/>
      <c r="D431" s="246"/>
      <c r="E431" s="254"/>
      <c r="F431" s="249"/>
      <c r="G431" s="238"/>
      <c r="J431" s="177" t="str">
        <f>IF(OR(COUNTIF('Sch D3 Validation'!B429:C429,"Fail")&gt;0, AND(COUNTBLANK(C431:E431)=3, OR(NOT(ISBLANK(F431)), NOT(ISBLANK(G431)))), AND(COUNTBLANK(C431:G431)&lt;5,COUNTBLANK(C431:G431)&gt;0)), "Fail", IF(K431="TRUE","Blank (Sch D)","Pass"))</f>
        <v>Blank (Sch D)</v>
      </c>
      <c r="K431" s="177" t="str">
        <f t="shared" si="6"/>
        <v>TRUE</v>
      </c>
    </row>
    <row r="432" spans="2:11" x14ac:dyDescent="0.2">
      <c r="B432" s="91">
        <v>429</v>
      </c>
      <c r="C432" s="246"/>
      <c r="D432" s="246"/>
      <c r="E432" s="254"/>
      <c r="F432" s="249"/>
      <c r="G432" s="238"/>
      <c r="J432" s="177" t="str">
        <f>IF(OR(COUNTIF('Sch D3 Validation'!B430:C430,"Fail")&gt;0, AND(COUNTBLANK(C432:E432)=3, OR(NOT(ISBLANK(F432)), NOT(ISBLANK(G432)))), AND(COUNTBLANK(C432:G432)&lt;5,COUNTBLANK(C432:G432)&gt;0)), "Fail", IF(K432="TRUE","Blank (Sch D)","Pass"))</f>
        <v>Blank (Sch D)</v>
      </c>
      <c r="K432" s="177" t="str">
        <f t="shared" ref="K432:K495" si="7">IF(COUNTBLANK(C432:G432)=5,"TRUE","FALSE")</f>
        <v>TRUE</v>
      </c>
    </row>
    <row r="433" spans="2:11" x14ac:dyDescent="0.2">
      <c r="B433" s="91">
        <v>430</v>
      </c>
      <c r="C433" s="246"/>
      <c r="D433" s="246"/>
      <c r="E433" s="254"/>
      <c r="F433" s="249"/>
      <c r="G433" s="238"/>
      <c r="J433" s="177" t="str">
        <f>IF(OR(COUNTIF('Sch D3 Validation'!B431:C431,"Fail")&gt;0, AND(COUNTBLANK(C433:E433)=3, OR(NOT(ISBLANK(F433)), NOT(ISBLANK(G433)))), AND(COUNTBLANK(C433:G433)&lt;5,COUNTBLANK(C433:G433)&gt;0)), "Fail", IF(K433="TRUE","Blank (Sch D)","Pass"))</f>
        <v>Blank (Sch D)</v>
      </c>
      <c r="K433" s="177" t="str">
        <f t="shared" si="7"/>
        <v>TRUE</v>
      </c>
    </row>
    <row r="434" spans="2:11" x14ac:dyDescent="0.2">
      <c r="B434" s="91">
        <v>431</v>
      </c>
      <c r="C434" s="246"/>
      <c r="D434" s="246"/>
      <c r="E434" s="254"/>
      <c r="F434" s="249"/>
      <c r="G434" s="238"/>
      <c r="J434" s="177" t="str">
        <f>IF(OR(COUNTIF('Sch D3 Validation'!B432:C432,"Fail")&gt;0, AND(COUNTBLANK(C434:E434)=3, OR(NOT(ISBLANK(F434)), NOT(ISBLANK(G434)))), AND(COUNTBLANK(C434:G434)&lt;5,COUNTBLANK(C434:G434)&gt;0)), "Fail", IF(K434="TRUE","Blank (Sch D)","Pass"))</f>
        <v>Blank (Sch D)</v>
      </c>
      <c r="K434" s="177" t="str">
        <f t="shared" si="7"/>
        <v>TRUE</v>
      </c>
    </row>
    <row r="435" spans="2:11" x14ac:dyDescent="0.2">
      <c r="B435" s="91">
        <v>432</v>
      </c>
      <c r="C435" s="246"/>
      <c r="D435" s="246"/>
      <c r="E435" s="254"/>
      <c r="F435" s="249"/>
      <c r="G435" s="238"/>
      <c r="J435" s="177" t="str">
        <f>IF(OR(COUNTIF('Sch D3 Validation'!B433:C433,"Fail")&gt;0, AND(COUNTBLANK(C435:E435)=3, OR(NOT(ISBLANK(F435)), NOT(ISBLANK(G435)))), AND(COUNTBLANK(C435:G435)&lt;5,COUNTBLANK(C435:G435)&gt;0)), "Fail", IF(K435="TRUE","Blank (Sch D)","Pass"))</f>
        <v>Blank (Sch D)</v>
      </c>
      <c r="K435" s="177" t="str">
        <f t="shared" si="7"/>
        <v>TRUE</v>
      </c>
    </row>
    <row r="436" spans="2:11" x14ac:dyDescent="0.2">
      <c r="B436" s="91">
        <v>433</v>
      </c>
      <c r="C436" s="246"/>
      <c r="D436" s="246"/>
      <c r="E436" s="254"/>
      <c r="F436" s="249"/>
      <c r="G436" s="238"/>
      <c r="J436" s="177" t="str">
        <f>IF(OR(COUNTIF('Sch D3 Validation'!B434:C434,"Fail")&gt;0, AND(COUNTBLANK(C436:E436)=3, OR(NOT(ISBLANK(F436)), NOT(ISBLANK(G436)))), AND(COUNTBLANK(C436:G436)&lt;5,COUNTBLANK(C436:G436)&gt;0)), "Fail", IF(K436="TRUE","Blank (Sch D)","Pass"))</f>
        <v>Blank (Sch D)</v>
      </c>
      <c r="K436" s="177" t="str">
        <f t="shared" si="7"/>
        <v>TRUE</v>
      </c>
    </row>
    <row r="437" spans="2:11" x14ac:dyDescent="0.2">
      <c r="B437" s="91">
        <v>434</v>
      </c>
      <c r="C437" s="246"/>
      <c r="D437" s="246"/>
      <c r="E437" s="254"/>
      <c r="F437" s="249"/>
      <c r="G437" s="238"/>
      <c r="J437" s="177" t="str">
        <f>IF(OR(COUNTIF('Sch D3 Validation'!B435:C435,"Fail")&gt;0, AND(COUNTBLANK(C437:E437)=3, OR(NOT(ISBLANK(F437)), NOT(ISBLANK(G437)))), AND(COUNTBLANK(C437:G437)&lt;5,COUNTBLANK(C437:G437)&gt;0)), "Fail", IF(K437="TRUE","Blank (Sch D)","Pass"))</f>
        <v>Blank (Sch D)</v>
      </c>
      <c r="K437" s="177" t="str">
        <f t="shared" si="7"/>
        <v>TRUE</v>
      </c>
    </row>
    <row r="438" spans="2:11" x14ac:dyDescent="0.2">
      <c r="B438" s="91">
        <v>435</v>
      </c>
      <c r="C438" s="246"/>
      <c r="D438" s="246"/>
      <c r="E438" s="254"/>
      <c r="F438" s="249"/>
      <c r="G438" s="238"/>
      <c r="J438" s="177" t="str">
        <f>IF(OR(COUNTIF('Sch D3 Validation'!B436:C436,"Fail")&gt;0, AND(COUNTBLANK(C438:E438)=3, OR(NOT(ISBLANK(F438)), NOT(ISBLANK(G438)))), AND(COUNTBLANK(C438:G438)&lt;5,COUNTBLANK(C438:G438)&gt;0)), "Fail", IF(K438="TRUE","Blank (Sch D)","Pass"))</f>
        <v>Blank (Sch D)</v>
      </c>
      <c r="K438" s="177" t="str">
        <f t="shared" si="7"/>
        <v>TRUE</v>
      </c>
    </row>
    <row r="439" spans="2:11" x14ac:dyDescent="0.2">
      <c r="B439" s="91">
        <v>436</v>
      </c>
      <c r="C439" s="246"/>
      <c r="D439" s="246"/>
      <c r="E439" s="254"/>
      <c r="F439" s="249"/>
      <c r="G439" s="238"/>
      <c r="J439" s="177" t="str">
        <f>IF(OR(COUNTIF('Sch D3 Validation'!B437:C437,"Fail")&gt;0, AND(COUNTBLANK(C439:E439)=3, OR(NOT(ISBLANK(F439)), NOT(ISBLANK(G439)))), AND(COUNTBLANK(C439:G439)&lt;5,COUNTBLANK(C439:G439)&gt;0)), "Fail", IF(K439="TRUE","Blank (Sch D)","Pass"))</f>
        <v>Blank (Sch D)</v>
      </c>
      <c r="K439" s="177" t="str">
        <f t="shared" si="7"/>
        <v>TRUE</v>
      </c>
    </row>
    <row r="440" spans="2:11" x14ac:dyDescent="0.2">
      <c r="B440" s="91">
        <v>437</v>
      </c>
      <c r="C440" s="246"/>
      <c r="D440" s="246"/>
      <c r="E440" s="254"/>
      <c r="F440" s="249"/>
      <c r="G440" s="238"/>
      <c r="J440" s="177" t="str">
        <f>IF(OR(COUNTIF('Sch D3 Validation'!B438:C438,"Fail")&gt;0, AND(COUNTBLANK(C440:E440)=3, OR(NOT(ISBLANK(F440)), NOT(ISBLANK(G440)))), AND(COUNTBLANK(C440:G440)&lt;5,COUNTBLANK(C440:G440)&gt;0)), "Fail", IF(K440="TRUE","Blank (Sch D)","Pass"))</f>
        <v>Blank (Sch D)</v>
      </c>
      <c r="K440" s="177" t="str">
        <f t="shared" si="7"/>
        <v>TRUE</v>
      </c>
    </row>
    <row r="441" spans="2:11" x14ac:dyDescent="0.2">
      <c r="B441" s="91">
        <v>438</v>
      </c>
      <c r="C441" s="246"/>
      <c r="D441" s="246"/>
      <c r="E441" s="254"/>
      <c r="F441" s="249"/>
      <c r="G441" s="238"/>
      <c r="J441" s="177" t="str">
        <f>IF(OR(COUNTIF('Sch D3 Validation'!B439:C439,"Fail")&gt;0, AND(COUNTBLANK(C441:E441)=3, OR(NOT(ISBLANK(F441)), NOT(ISBLANK(G441)))), AND(COUNTBLANK(C441:G441)&lt;5,COUNTBLANK(C441:G441)&gt;0)), "Fail", IF(K441="TRUE","Blank (Sch D)","Pass"))</f>
        <v>Blank (Sch D)</v>
      </c>
      <c r="K441" s="177" t="str">
        <f t="shared" si="7"/>
        <v>TRUE</v>
      </c>
    </row>
    <row r="442" spans="2:11" x14ac:dyDescent="0.2">
      <c r="B442" s="91">
        <v>439</v>
      </c>
      <c r="C442" s="246"/>
      <c r="D442" s="246"/>
      <c r="E442" s="254"/>
      <c r="F442" s="249"/>
      <c r="G442" s="238"/>
      <c r="J442" s="177" t="str">
        <f>IF(OR(COUNTIF('Sch D3 Validation'!B440:C440,"Fail")&gt;0, AND(COUNTBLANK(C442:E442)=3, OR(NOT(ISBLANK(F442)), NOT(ISBLANK(G442)))), AND(COUNTBLANK(C442:G442)&lt;5,COUNTBLANK(C442:G442)&gt;0)), "Fail", IF(K442="TRUE","Blank (Sch D)","Pass"))</f>
        <v>Blank (Sch D)</v>
      </c>
      <c r="K442" s="177" t="str">
        <f t="shared" si="7"/>
        <v>TRUE</v>
      </c>
    </row>
    <row r="443" spans="2:11" x14ac:dyDescent="0.2">
      <c r="B443" s="91">
        <v>440</v>
      </c>
      <c r="C443" s="246"/>
      <c r="D443" s="246"/>
      <c r="E443" s="254"/>
      <c r="F443" s="249"/>
      <c r="G443" s="238"/>
      <c r="J443" s="177" t="str">
        <f>IF(OR(COUNTIF('Sch D3 Validation'!B441:C441,"Fail")&gt;0, AND(COUNTBLANK(C443:E443)=3, OR(NOT(ISBLANK(F443)), NOT(ISBLANK(G443)))), AND(COUNTBLANK(C443:G443)&lt;5,COUNTBLANK(C443:G443)&gt;0)), "Fail", IF(K443="TRUE","Blank (Sch D)","Pass"))</f>
        <v>Blank (Sch D)</v>
      </c>
      <c r="K443" s="177" t="str">
        <f t="shared" si="7"/>
        <v>TRUE</v>
      </c>
    </row>
    <row r="444" spans="2:11" x14ac:dyDescent="0.2">
      <c r="B444" s="91">
        <v>441</v>
      </c>
      <c r="C444" s="246"/>
      <c r="D444" s="246"/>
      <c r="E444" s="254"/>
      <c r="F444" s="249"/>
      <c r="G444" s="238"/>
      <c r="J444" s="177" t="str">
        <f>IF(OR(COUNTIF('Sch D3 Validation'!B442:C442,"Fail")&gt;0, AND(COUNTBLANK(C444:E444)=3, OR(NOT(ISBLANK(F444)), NOT(ISBLANK(G444)))), AND(COUNTBLANK(C444:G444)&lt;5,COUNTBLANK(C444:G444)&gt;0)), "Fail", IF(K444="TRUE","Blank (Sch D)","Pass"))</f>
        <v>Blank (Sch D)</v>
      </c>
      <c r="K444" s="177" t="str">
        <f t="shared" si="7"/>
        <v>TRUE</v>
      </c>
    </row>
    <row r="445" spans="2:11" x14ac:dyDescent="0.2">
      <c r="B445" s="91">
        <v>442</v>
      </c>
      <c r="C445" s="246"/>
      <c r="D445" s="246"/>
      <c r="E445" s="254"/>
      <c r="F445" s="249"/>
      <c r="G445" s="238"/>
      <c r="J445" s="177" t="str">
        <f>IF(OR(COUNTIF('Sch D3 Validation'!B443:C443,"Fail")&gt;0, AND(COUNTBLANK(C445:E445)=3, OR(NOT(ISBLANK(F445)), NOT(ISBLANK(G445)))), AND(COUNTBLANK(C445:G445)&lt;5,COUNTBLANK(C445:G445)&gt;0)), "Fail", IF(K445="TRUE","Blank (Sch D)","Pass"))</f>
        <v>Blank (Sch D)</v>
      </c>
      <c r="K445" s="177" t="str">
        <f t="shared" si="7"/>
        <v>TRUE</v>
      </c>
    </row>
    <row r="446" spans="2:11" x14ac:dyDescent="0.2">
      <c r="B446" s="91">
        <v>443</v>
      </c>
      <c r="C446" s="246"/>
      <c r="D446" s="246"/>
      <c r="E446" s="254"/>
      <c r="F446" s="249"/>
      <c r="G446" s="238"/>
      <c r="J446" s="177" t="str">
        <f>IF(OR(COUNTIF('Sch D3 Validation'!B444:C444,"Fail")&gt;0, AND(COUNTBLANK(C446:E446)=3, OR(NOT(ISBLANK(F446)), NOT(ISBLANK(G446)))), AND(COUNTBLANK(C446:G446)&lt;5,COUNTBLANK(C446:G446)&gt;0)), "Fail", IF(K446="TRUE","Blank (Sch D)","Pass"))</f>
        <v>Blank (Sch D)</v>
      </c>
      <c r="K446" s="177" t="str">
        <f t="shared" si="7"/>
        <v>TRUE</v>
      </c>
    </row>
    <row r="447" spans="2:11" x14ac:dyDescent="0.2">
      <c r="B447" s="91">
        <v>444</v>
      </c>
      <c r="C447" s="246"/>
      <c r="D447" s="246"/>
      <c r="E447" s="254"/>
      <c r="F447" s="249"/>
      <c r="G447" s="238"/>
      <c r="J447" s="177" t="str">
        <f>IF(OR(COUNTIF('Sch D3 Validation'!B445:C445,"Fail")&gt;0, AND(COUNTBLANK(C447:E447)=3, OR(NOT(ISBLANK(F447)), NOT(ISBLANK(G447)))), AND(COUNTBLANK(C447:G447)&lt;5,COUNTBLANK(C447:G447)&gt;0)), "Fail", IF(K447="TRUE","Blank (Sch D)","Pass"))</f>
        <v>Blank (Sch D)</v>
      </c>
      <c r="K447" s="177" t="str">
        <f t="shared" si="7"/>
        <v>TRUE</v>
      </c>
    </row>
    <row r="448" spans="2:11" x14ac:dyDescent="0.2">
      <c r="B448" s="91">
        <v>445</v>
      </c>
      <c r="C448" s="246"/>
      <c r="D448" s="246"/>
      <c r="E448" s="254"/>
      <c r="F448" s="249"/>
      <c r="G448" s="238"/>
      <c r="J448" s="177" t="str">
        <f>IF(OR(COUNTIF('Sch D3 Validation'!B446:C446,"Fail")&gt;0, AND(COUNTBLANK(C448:E448)=3, OR(NOT(ISBLANK(F448)), NOT(ISBLANK(G448)))), AND(COUNTBLANK(C448:G448)&lt;5,COUNTBLANK(C448:G448)&gt;0)), "Fail", IF(K448="TRUE","Blank (Sch D)","Pass"))</f>
        <v>Blank (Sch D)</v>
      </c>
      <c r="K448" s="177" t="str">
        <f t="shared" si="7"/>
        <v>TRUE</v>
      </c>
    </row>
    <row r="449" spans="2:11" x14ac:dyDescent="0.2">
      <c r="B449" s="91">
        <v>446</v>
      </c>
      <c r="C449" s="246"/>
      <c r="D449" s="246"/>
      <c r="E449" s="254"/>
      <c r="F449" s="249"/>
      <c r="G449" s="238"/>
      <c r="J449" s="177" t="str">
        <f>IF(OR(COUNTIF('Sch D3 Validation'!B447:C447,"Fail")&gt;0, AND(COUNTBLANK(C449:E449)=3, OR(NOT(ISBLANK(F449)), NOT(ISBLANK(G449)))), AND(COUNTBLANK(C449:G449)&lt;5,COUNTBLANK(C449:G449)&gt;0)), "Fail", IF(K449="TRUE","Blank (Sch D)","Pass"))</f>
        <v>Blank (Sch D)</v>
      </c>
      <c r="K449" s="177" t="str">
        <f t="shared" si="7"/>
        <v>TRUE</v>
      </c>
    </row>
    <row r="450" spans="2:11" x14ac:dyDescent="0.2">
      <c r="B450" s="91">
        <v>447</v>
      </c>
      <c r="C450" s="246"/>
      <c r="D450" s="246"/>
      <c r="E450" s="254"/>
      <c r="F450" s="249"/>
      <c r="G450" s="238"/>
      <c r="J450" s="177" t="str">
        <f>IF(OR(COUNTIF('Sch D3 Validation'!B448:C448,"Fail")&gt;0, AND(COUNTBLANK(C450:E450)=3, OR(NOT(ISBLANK(F450)), NOT(ISBLANK(G450)))), AND(COUNTBLANK(C450:G450)&lt;5,COUNTBLANK(C450:G450)&gt;0)), "Fail", IF(K450="TRUE","Blank (Sch D)","Pass"))</f>
        <v>Blank (Sch D)</v>
      </c>
      <c r="K450" s="177" t="str">
        <f t="shared" si="7"/>
        <v>TRUE</v>
      </c>
    </row>
    <row r="451" spans="2:11" x14ac:dyDescent="0.2">
      <c r="B451" s="91">
        <v>448</v>
      </c>
      <c r="C451" s="246"/>
      <c r="D451" s="246"/>
      <c r="E451" s="254"/>
      <c r="F451" s="249"/>
      <c r="G451" s="238"/>
      <c r="J451" s="177" t="str">
        <f>IF(OR(COUNTIF('Sch D3 Validation'!B449:C449,"Fail")&gt;0, AND(COUNTBLANK(C451:E451)=3, OR(NOT(ISBLANK(F451)), NOT(ISBLANK(G451)))), AND(COUNTBLANK(C451:G451)&lt;5,COUNTBLANK(C451:G451)&gt;0)), "Fail", IF(K451="TRUE","Blank (Sch D)","Pass"))</f>
        <v>Blank (Sch D)</v>
      </c>
      <c r="K451" s="177" t="str">
        <f t="shared" si="7"/>
        <v>TRUE</v>
      </c>
    </row>
    <row r="452" spans="2:11" x14ac:dyDescent="0.2">
      <c r="B452" s="91">
        <v>449</v>
      </c>
      <c r="C452" s="246"/>
      <c r="D452" s="246"/>
      <c r="E452" s="254"/>
      <c r="F452" s="249"/>
      <c r="G452" s="238"/>
      <c r="J452" s="177" t="str">
        <f>IF(OR(COUNTIF('Sch D3 Validation'!B450:C450,"Fail")&gt;0, AND(COUNTBLANK(C452:E452)=3, OR(NOT(ISBLANK(F452)), NOT(ISBLANK(G452)))), AND(COUNTBLANK(C452:G452)&lt;5,COUNTBLANK(C452:G452)&gt;0)), "Fail", IF(K452="TRUE","Blank (Sch D)","Pass"))</f>
        <v>Blank (Sch D)</v>
      </c>
      <c r="K452" s="177" t="str">
        <f t="shared" si="7"/>
        <v>TRUE</v>
      </c>
    </row>
    <row r="453" spans="2:11" x14ac:dyDescent="0.2">
      <c r="B453" s="91">
        <v>450</v>
      </c>
      <c r="C453" s="246"/>
      <c r="D453" s="246"/>
      <c r="E453" s="254"/>
      <c r="F453" s="249"/>
      <c r="G453" s="238"/>
      <c r="J453" s="177" t="str">
        <f>IF(OR(COUNTIF('Sch D3 Validation'!B451:C451,"Fail")&gt;0, AND(COUNTBLANK(C453:E453)=3, OR(NOT(ISBLANK(F453)), NOT(ISBLANK(G453)))), AND(COUNTBLANK(C453:G453)&lt;5,COUNTBLANK(C453:G453)&gt;0)), "Fail", IF(K453="TRUE","Blank (Sch D)","Pass"))</f>
        <v>Blank (Sch D)</v>
      </c>
      <c r="K453" s="177" t="str">
        <f t="shared" si="7"/>
        <v>TRUE</v>
      </c>
    </row>
    <row r="454" spans="2:11" x14ac:dyDescent="0.2">
      <c r="B454" s="91">
        <v>451</v>
      </c>
      <c r="C454" s="246"/>
      <c r="D454" s="246"/>
      <c r="E454" s="254"/>
      <c r="F454" s="249"/>
      <c r="G454" s="238"/>
      <c r="J454" s="177" t="str">
        <f>IF(OR(COUNTIF('Sch D3 Validation'!B452:C452,"Fail")&gt;0, AND(COUNTBLANK(C454:E454)=3, OR(NOT(ISBLANK(F454)), NOT(ISBLANK(G454)))), AND(COUNTBLANK(C454:G454)&lt;5,COUNTBLANK(C454:G454)&gt;0)), "Fail", IF(K454="TRUE","Blank (Sch D)","Pass"))</f>
        <v>Blank (Sch D)</v>
      </c>
      <c r="K454" s="177" t="str">
        <f t="shared" si="7"/>
        <v>TRUE</v>
      </c>
    </row>
    <row r="455" spans="2:11" x14ac:dyDescent="0.2">
      <c r="B455" s="91">
        <v>452</v>
      </c>
      <c r="C455" s="246"/>
      <c r="D455" s="246"/>
      <c r="E455" s="254"/>
      <c r="F455" s="249"/>
      <c r="G455" s="238"/>
      <c r="J455" s="177" t="str">
        <f>IF(OR(COUNTIF('Sch D3 Validation'!B453:C453,"Fail")&gt;0, AND(COUNTBLANK(C455:E455)=3, OR(NOT(ISBLANK(F455)), NOT(ISBLANK(G455)))), AND(COUNTBLANK(C455:G455)&lt;5,COUNTBLANK(C455:G455)&gt;0)), "Fail", IF(K455="TRUE","Blank (Sch D)","Pass"))</f>
        <v>Blank (Sch D)</v>
      </c>
      <c r="K455" s="177" t="str">
        <f t="shared" si="7"/>
        <v>TRUE</v>
      </c>
    </row>
    <row r="456" spans="2:11" x14ac:dyDescent="0.2">
      <c r="B456" s="91">
        <v>453</v>
      </c>
      <c r="C456" s="246"/>
      <c r="D456" s="246"/>
      <c r="E456" s="254"/>
      <c r="F456" s="249"/>
      <c r="G456" s="238"/>
      <c r="J456" s="177" t="str">
        <f>IF(OR(COUNTIF('Sch D3 Validation'!B454:C454,"Fail")&gt;0, AND(COUNTBLANK(C456:E456)=3, OR(NOT(ISBLANK(F456)), NOT(ISBLANK(G456)))), AND(COUNTBLANK(C456:G456)&lt;5,COUNTBLANK(C456:G456)&gt;0)), "Fail", IF(K456="TRUE","Blank (Sch D)","Pass"))</f>
        <v>Blank (Sch D)</v>
      </c>
      <c r="K456" s="177" t="str">
        <f t="shared" si="7"/>
        <v>TRUE</v>
      </c>
    </row>
    <row r="457" spans="2:11" x14ac:dyDescent="0.2">
      <c r="B457" s="91">
        <v>454</v>
      </c>
      <c r="C457" s="246"/>
      <c r="D457" s="246"/>
      <c r="E457" s="254"/>
      <c r="F457" s="249"/>
      <c r="G457" s="238"/>
      <c r="J457" s="177" t="str">
        <f>IF(OR(COUNTIF('Sch D3 Validation'!B455:C455,"Fail")&gt;0, AND(COUNTBLANK(C457:E457)=3, OR(NOT(ISBLANK(F457)), NOT(ISBLANK(G457)))), AND(COUNTBLANK(C457:G457)&lt;5,COUNTBLANK(C457:G457)&gt;0)), "Fail", IF(K457="TRUE","Blank (Sch D)","Pass"))</f>
        <v>Blank (Sch D)</v>
      </c>
      <c r="K457" s="177" t="str">
        <f t="shared" si="7"/>
        <v>TRUE</v>
      </c>
    </row>
    <row r="458" spans="2:11" x14ac:dyDescent="0.2">
      <c r="B458" s="91">
        <v>455</v>
      </c>
      <c r="C458" s="246"/>
      <c r="D458" s="246"/>
      <c r="E458" s="254"/>
      <c r="F458" s="249"/>
      <c r="G458" s="238"/>
      <c r="J458" s="177" t="str">
        <f>IF(OR(COUNTIF('Sch D3 Validation'!B456:C456,"Fail")&gt;0, AND(COUNTBLANK(C458:E458)=3, OR(NOT(ISBLANK(F458)), NOT(ISBLANK(G458)))), AND(COUNTBLANK(C458:G458)&lt;5,COUNTBLANK(C458:G458)&gt;0)), "Fail", IF(K458="TRUE","Blank (Sch D)","Pass"))</f>
        <v>Blank (Sch D)</v>
      </c>
      <c r="K458" s="177" t="str">
        <f t="shared" si="7"/>
        <v>TRUE</v>
      </c>
    </row>
    <row r="459" spans="2:11" x14ac:dyDescent="0.2">
      <c r="B459" s="91">
        <v>456</v>
      </c>
      <c r="C459" s="246"/>
      <c r="D459" s="246"/>
      <c r="E459" s="254"/>
      <c r="F459" s="249"/>
      <c r="G459" s="238"/>
      <c r="J459" s="177" t="str">
        <f>IF(OR(COUNTIF('Sch D3 Validation'!B457:C457,"Fail")&gt;0, AND(COUNTBLANK(C459:E459)=3, OR(NOT(ISBLANK(F459)), NOT(ISBLANK(G459)))), AND(COUNTBLANK(C459:G459)&lt;5,COUNTBLANK(C459:G459)&gt;0)), "Fail", IF(K459="TRUE","Blank (Sch D)","Pass"))</f>
        <v>Blank (Sch D)</v>
      </c>
      <c r="K459" s="177" t="str">
        <f t="shared" si="7"/>
        <v>TRUE</v>
      </c>
    </row>
    <row r="460" spans="2:11" x14ac:dyDescent="0.2">
      <c r="B460" s="91">
        <v>457</v>
      </c>
      <c r="C460" s="246"/>
      <c r="D460" s="246"/>
      <c r="E460" s="254"/>
      <c r="F460" s="249"/>
      <c r="G460" s="238"/>
      <c r="J460" s="177" t="str">
        <f>IF(OR(COUNTIF('Sch D3 Validation'!B458:C458,"Fail")&gt;0, AND(COUNTBLANK(C460:E460)=3, OR(NOT(ISBLANK(F460)), NOT(ISBLANK(G460)))), AND(COUNTBLANK(C460:G460)&lt;5,COUNTBLANK(C460:G460)&gt;0)), "Fail", IF(K460="TRUE","Blank (Sch D)","Pass"))</f>
        <v>Blank (Sch D)</v>
      </c>
      <c r="K460" s="177" t="str">
        <f t="shared" si="7"/>
        <v>TRUE</v>
      </c>
    </row>
    <row r="461" spans="2:11" x14ac:dyDescent="0.2">
      <c r="B461" s="91">
        <v>458</v>
      </c>
      <c r="C461" s="246"/>
      <c r="D461" s="246"/>
      <c r="E461" s="254"/>
      <c r="F461" s="249"/>
      <c r="G461" s="238"/>
      <c r="J461" s="177" t="str">
        <f>IF(OR(COUNTIF('Sch D3 Validation'!B459:C459,"Fail")&gt;0, AND(COUNTBLANK(C461:E461)=3, OR(NOT(ISBLANK(F461)), NOT(ISBLANK(G461)))), AND(COUNTBLANK(C461:G461)&lt;5,COUNTBLANK(C461:G461)&gt;0)), "Fail", IF(K461="TRUE","Blank (Sch D)","Pass"))</f>
        <v>Blank (Sch D)</v>
      </c>
      <c r="K461" s="177" t="str">
        <f t="shared" si="7"/>
        <v>TRUE</v>
      </c>
    </row>
    <row r="462" spans="2:11" x14ac:dyDescent="0.2">
      <c r="B462" s="91">
        <v>459</v>
      </c>
      <c r="C462" s="246"/>
      <c r="D462" s="246"/>
      <c r="E462" s="254"/>
      <c r="F462" s="249"/>
      <c r="G462" s="238"/>
      <c r="J462" s="177" t="str">
        <f>IF(OR(COUNTIF('Sch D3 Validation'!B460:C460,"Fail")&gt;0, AND(COUNTBLANK(C462:E462)=3, OR(NOT(ISBLANK(F462)), NOT(ISBLANK(G462)))), AND(COUNTBLANK(C462:G462)&lt;5,COUNTBLANK(C462:G462)&gt;0)), "Fail", IF(K462="TRUE","Blank (Sch D)","Pass"))</f>
        <v>Blank (Sch D)</v>
      </c>
      <c r="K462" s="177" t="str">
        <f t="shared" si="7"/>
        <v>TRUE</v>
      </c>
    </row>
    <row r="463" spans="2:11" x14ac:dyDescent="0.2">
      <c r="B463" s="91">
        <v>460</v>
      </c>
      <c r="C463" s="246"/>
      <c r="D463" s="246"/>
      <c r="E463" s="254"/>
      <c r="F463" s="249"/>
      <c r="G463" s="238"/>
      <c r="J463" s="177" t="str">
        <f>IF(OR(COUNTIF('Sch D3 Validation'!B461:C461,"Fail")&gt;0, AND(COUNTBLANK(C463:E463)=3, OR(NOT(ISBLANK(F463)), NOT(ISBLANK(G463)))), AND(COUNTBLANK(C463:G463)&lt;5,COUNTBLANK(C463:G463)&gt;0)), "Fail", IF(K463="TRUE","Blank (Sch D)","Pass"))</f>
        <v>Blank (Sch D)</v>
      </c>
      <c r="K463" s="177" t="str">
        <f t="shared" si="7"/>
        <v>TRUE</v>
      </c>
    </row>
    <row r="464" spans="2:11" x14ac:dyDescent="0.2">
      <c r="B464" s="91">
        <v>461</v>
      </c>
      <c r="C464" s="246"/>
      <c r="D464" s="246"/>
      <c r="E464" s="254"/>
      <c r="F464" s="249"/>
      <c r="G464" s="238"/>
      <c r="J464" s="177" t="str">
        <f>IF(OR(COUNTIF('Sch D3 Validation'!B462:C462,"Fail")&gt;0, AND(COUNTBLANK(C464:E464)=3, OR(NOT(ISBLANK(F464)), NOT(ISBLANK(G464)))), AND(COUNTBLANK(C464:G464)&lt;5,COUNTBLANK(C464:G464)&gt;0)), "Fail", IF(K464="TRUE","Blank (Sch D)","Pass"))</f>
        <v>Blank (Sch D)</v>
      </c>
      <c r="K464" s="177" t="str">
        <f t="shared" si="7"/>
        <v>TRUE</v>
      </c>
    </row>
    <row r="465" spans="2:11" x14ac:dyDescent="0.2">
      <c r="B465" s="91">
        <v>462</v>
      </c>
      <c r="C465" s="246"/>
      <c r="D465" s="246"/>
      <c r="E465" s="254"/>
      <c r="F465" s="249"/>
      <c r="G465" s="238"/>
      <c r="J465" s="177" t="str">
        <f>IF(OR(COUNTIF('Sch D3 Validation'!B463:C463,"Fail")&gt;0, AND(COUNTBLANK(C465:E465)=3, OR(NOT(ISBLANK(F465)), NOT(ISBLANK(G465)))), AND(COUNTBLANK(C465:G465)&lt;5,COUNTBLANK(C465:G465)&gt;0)), "Fail", IF(K465="TRUE","Blank (Sch D)","Pass"))</f>
        <v>Blank (Sch D)</v>
      </c>
      <c r="K465" s="177" t="str">
        <f t="shared" si="7"/>
        <v>TRUE</v>
      </c>
    </row>
    <row r="466" spans="2:11" x14ac:dyDescent="0.2">
      <c r="B466" s="91">
        <v>463</v>
      </c>
      <c r="C466" s="246"/>
      <c r="D466" s="246"/>
      <c r="E466" s="254"/>
      <c r="F466" s="249"/>
      <c r="G466" s="238"/>
      <c r="J466" s="177" t="str">
        <f>IF(OR(COUNTIF('Sch D3 Validation'!B464:C464,"Fail")&gt;0, AND(COUNTBLANK(C466:E466)=3, OR(NOT(ISBLANK(F466)), NOT(ISBLANK(G466)))), AND(COUNTBLANK(C466:G466)&lt;5,COUNTBLANK(C466:G466)&gt;0)), "Fail", IF(K466="TRUE","Blank (Sch D)","Pass"))</f>
        <v>Blank (Sch D)</v>
      </c>
      <c r="K466" s="177" t="str">
        <f t="shared" si="7"/>
        <v>TRUE</v>
      </c>
    </row>
    <row r="467" spans="2:11" x14ac:dyDescent="0.2">
      <c r="B467" s="91">
        <v>464</v>
      </c>
      <c r="C467" s="246"/>
      <c r="D467" s="246"/>
      <c r="E467" s="254"/>
      <c r="F467" s="249"/>
      <c r="G467" s="238"/>
      <c r="J467" s="177" t="str">
        <f>IF(OR(COUNTIF('Sch D3 Validation'!B465:C465,"Fail")&gt;0, AND(COUNTBLANK(C467:E467)=3, OR(NOT(ISBLANK(F467)), NOT(ISBLANK(G467)))), AND(COUNTBLANK(C467:G467)&lt;5,COUNTBLANK(C467:G467)&gt;0)), "Fail", IF(K467="TRUE","Blank (Sch D)","Pass"))</f>
        <v>Blank (Sch D)</v>
      </c>
      <c r="K467" s="177" t="str">
        <f t="shared" si="7"/>
        <v>TRUE</v>
      </c>
    </row>
    <row r="468" spans="2:11" x14ac:dyDescent="0.2">
      <c r="B468" s="91">
        <v>465</v>
      </c>
      <c r="C468" s="246"/>
      <c r="D468" s="246"/>
      <c r="E468" s="254"/>
      <c r="F468" s="249"/>
      <c r="G468" s="238"/>
      <c r="J468" s="177" t="str">
        <f>IF(OR(COUNTIF('Sch D3 Validation'!B466:C466,"Fail")&gt;0, AND(COUNTBLANK(C468:E468)=3, OR(NOT(ISBLANK(F468)), NOT(ISBLANK(G468)))), AND(COUNTBLANK(C468:G468)&lt;5,COUNTBLANK(C468:G468)&gt;0)), "Fail", IF(K468="TRUE","Blank (Sch D)","Pass"))</f>
        <v>Blank (Sch D)</v>
      </c>
      <c r="K468" s="177" t="str">
        <f t="shared" si="7"/>
        <v>TRUE</v>
      </c>
    </row>
    <row r="469" spans="2:11" x14ac:dyDescent="0.2">
      <c r="B469" s="91">
        <v>466</v>
      </c>
      <c r="C469" s="246"/>
      <c r="D469" s="246"/>
      <c r="E469" s="254"/>
      <c r="F469" s="249"/>
      <c r="G469" s="238"/>
      <c r="J469" s="177" t="str">
        <f>IF(OR(COUNTIF('Sch D3 Validation'!B467:C467,"Fail")&gt;0, AND(COUNTBLANK(C469:E469)=3, OR(NOT(ISBLANK(F469)), NOT(ISBLANK(G469)))), AND(COUNTBLANK(C469:G469)&lt;5,COUNTBLANK(C469:G469)&gt;0)), "Fail", IF(K469="TRUE","Blank (Sch D)","Pass"))</f>
        <v>Blank (Sch D)</v>
      </c>
      <c r="K469" s="177" t="str">
        <f t="shared" si="7"/>
        <v>TRUE</v>
      </c>
    </row>
    <row r="470" spans="2:11" x14ac:dyDescent="0.2">
      <c r="B470" s="91">
        <v>467</v>
      </c>
      <c r="C470" s="246"/>
      <c r="D470" s="246"/>
      <c r="E470" s="254"/>
      <c r="F470" s="249"/>
      <c r="G470" s="238"/>
      <c r="J470" s="177" t="str">
        <f>IF(OR(COUNTIF('Sch D3 Validation'!B468:C468,"Fail")&gt;0, AND(COUNTBLANK(C470:E470)=3, OR(NOT(ISBLANK(F470)), NOT(ISBLANK(G470)))), AND(COUNTBLANK(C470:G470)&lt;5,COUNTBLANK(C470:G470)&gt;0)), "Fail", IF(K470="TRUE","Blank (Sch D)","Pass"))</f>
        <v>Blank (Sch D)</v>
      </c>
      <c r="K470" s="177" t="str">
        <f t="shared" si="7"/>
        <v>TRUE</v>
      </c>
    </row>
    <row r="471" spans="2:11" x14ac:dyDescent="0.2">
      <c r="B471" s="91">
        <v>468</v>
      </c>
      <c r="C471" s="246"/>
      <c r="D471" s="246"/>
      <c r="E471" s="254"/>
      <c r="F471" s="249"/>
      <c r="G471" s="238"/>
      <c r="J471" s="177" t="str">
        <f>IF(OR(COUNTIF('Sch D3 Validation'!B469:C469,"Fail")&gt;0, AND(COUNTBLANK(C471:E471)=3, OR(NOT(ISBLANK(F471)), NOT(ISBLANK(G471)))), AND(COUNTBLANK(C471:G471)&lt;5,COUNTBLANK(C471:G471)&gt;0)), "Fail", IF(K471="TRUE","Blank (Sch D)","Pass"))</f>
        <v>Blank (Sch D)</v>
      </c>
      <c r="K471" s="177" t="str">
        <f t="shared" si="7"/>
        <v>TRUE</v>
      </c>
    </row>
    <row r="472" spans="2:11" x14ac:dyDescent="0.2">
      <c r="B472" s="91">
        <v>469</v>
      </c>
      <c r="C472" s="246"/>
      <c r="D472" s="246"/>
      <c r="E472" s="254"/>
      <c r="F472" s="249"/>
      <c r="G472" s="238"/>
      <c r="J472" s="177" t="str">
        <f>IF(OR(COUNTIF('Sch D3 Validation'!B470:C470,"Fail")&gt;0, AND(COUNTBLANK(C472:E472)=3, OR(NOT(ISBLANK(F472)), NOT(ISBLANK(G472)))), AND(COUNTBLANK(C472:G472)&lt;5,COUNTBLANK(C472:G472)&gt;0)), "Fail", IF(K472="TRUE","Blank (Sch D)","Pass"))</f>
        <v>Blank (Sch D)</v>
      </c>
      <c r="K472" s="177" t="str">
        <f t="shared" si="7"/>
        <v>TRUE</v>
      </c>
    </row>
    <row r="473" spans="2:11" x14ac:dyDescent="0.2">
      <c r="B473" s="91">
        <v>470</v>
      </c>
      <c r="C473" s="246"/>
      <c r="D473" s="246"/>
      <c r="E473" s="254"/>
      <c r="F473" s="249"/>
      <c r="G473" s="238"/>
      <c r="J473" s="177" t="str">
        <f>IF(OR(COUNTIF('Sch D3 Validation'!B471:C471,"Fail")&gt;0, AND(COUNTBLANK(C473:E473)=3, OR(NOT(ISBLANK(F473)), NOT(ISBLANK(G473)))), AND(COUNTBLANK(C473:G473)&lt;5,COUNTBLANK(C473:G473)&gt;0)), "Fail", IF(K473="TRUE","Blank (Sch D)","Pass"))</f>
        <v>Blank (Sch D)</v>
      </c>
      <c r="K473" s="177" t="str">
        <f t="shared" si="7"/>
        <v>TRUE</v>
      </c>
    </row>
    <row r="474" spans="2:11" x14ac:dyDescent="0.2">
      <c r="B474" s="91">
        <v>471</v>
      </c>
      <c r="C474" s="246"/>
      <c r="D474" s="246"/>
      <c r="E474" s="254"/>
      <c r="F474" s="249"/>
      <c r="G474" s="238"/>
      <c r="J474" s="177" t="str">
        <f>IF(OR(COUNTIF('Sch D3 Validation'!B472:C472,"Fail")&gt;0, AND(COUNTBLANK(C474:E474)=3, OR(NOT(ISBLANK(F474)), NOT(ISBLANK(G474)))), AND(COUNTBLANK(C474:G474)&lt;5,COUNTBLANK(C474:G474)&gt;0)), "Fail", IF(K474="TRUE","Blank (Sch D)","Pass"))</f>
        <v>Blank (Sch D)</v>
      </c>
      <c r="K474" s="177" t="str">
        <f t="shared" si="7"/>
        <v>TRUE</v>
      </c>
    </row>
    <row r="475" spans="2:11" x14ac:dyDescent="0.2">
      <c r="B475" s="91">
        <v>472</v>
      </c>
      <c r="C475" s="246"/>
      <c r="D475" s="246"/>
      <c r="E475" s="254"/>
      <c r="F475" s="249"/>
      <c r="G475" s="238"/>
      <c r="J475" s="177" t="str">
        <f>IF(OR(COUNTIF('Sch D3 Validation'!B473:C473,"Fail")&gt;0, AND(COUNTBLANK(C475:E475)=3, OR(NOT(ISBLANK(F475)), NOT(ISBLANK(G475)))), AND(COUNTBLANK(C475:G475)&lt;5,COUNTBLANK(C475:G475)&gt;0)), "Fail", IF(K475="TRUE","Blank (Sch D)","Pass"))</f>
        <v>Blank (Sch D)</v>
      </c>
      <c r="K475" s="177" t="str">
        <f t="shared" si="7"/>
        <v>TRUE</v>
      </c>
    </row>
    <row r="476" spans="2:11" x14ac:dyDescent="0.2">
      <c r="B476" s="91">
        <v>473</v>
      </c>
      <c r="C476" s="246"/>
      <c r="D476" s="246"/>
      <c r="E476" s="254"/>
      <c r="F476" s="249"/>
      <c r="G476" s="238"/>
      <c r="J476" s="177" t="str">
        <f>IF(OR(COUNTIF('Sch D3 Validation'!B474:C474,"Fail")&gt;0, AND(COUNTBLANK(C476:E476)=3, OR(NOT(ISBLANK(F476)), NOT(ISBLANK(G476)))), AND(COUNTBLANK(C476:G476)&lt;5,COUNTBLANK(C476:G476)&gt;0)), "Fail", IF(K476="TRUE","Blank (Sch D)","Pass"))</f>
        <v>Blank (Sch D)</v>
      </c>
      <c r="K476" s="177" t="str">
        <f t="shared" si="7"/>
        <v>TRUE</v>
      </c>
    </row>
    <row r="477" spans="2:11" x14ac:dyDescent="0.2">
      <c r="B477" s="91">
        <v>474</v>
      </c>
      <c r="C477" s="246"/>
      <c r="D477" s="246"/>
      <c r="E477" s="254"/>
      <c r="F477" s="249"/>
      <c r="G477" s="238"/>
      <c r="J477" s="177" t="str">
        <f>IF(OR(COUNTIF('Sch D3 Validation'!B475:C475,"Fail")&gt;0, AND(COUNTBLANK(C477:E477)=3, OR(NOT(ISBLANK(F477)), NOT(ISBLANK(G477)))), AND(COUNTBLANK(C477:G477)&lt;5,COUNTBLANK(C477:G477)&gt;0)), "Fail", IF(K477="TRUE","Blank (Sch D)","Pass"))</f>
        <v>Blank (Sch D)</v>
      </c>
      <c r="K477" s="177" t="str">
        <f t="shared" si="7"/>
        <v>TRUE</v>
      </c>
    </row>
    <row r="478" spans="2:11" x14ac:dyDescent="0.2">
      <c r="B478" s="91">
        <v>475</v>
      </c>
      <c r="C478" s="246"/>
      <c r="D478" s="246"/>
      <c r="E478" s="254"/>
      <c r="F478" s="249"/>
      <c r="G478" s="238"/>
      <c r="J478" s="177" t="str">
        <f>IF(OR(COUNTIF('Sch D3 Validation'!B476:C476,"Fail")&gt;0, AND(COUNTBLANK(C478:E478)=3, OR(NOT(ISBLANK(F478)), NOT(ISBLANK(G478)))), AND(COUNTBLANK(C478:G478)&lt;5,COUNTBLANK(C478:G478)&gt;0)), "Fail", IF(K478="TRUE","Blank (Sch D)","Pass"))</f>
        <v>Blank (Sch D)</v>
      </c>
      <c r="K478" s="177" t="str">
        <f t="shared" si="7"/>
        <v>TRUE</v>
      </c>
    </row>
    <row r="479" spans="2:11" x14ac:dyDescent="0.2">
      <c r="B479" s="91">
        <v>476</v>
      </c>
      <c r="C479" s="246"/>
      <c r="D479" s="246"/>
      <c r="E479" s="254"/>
      <c r="F479" s="249"/>
      <c r="G479" s="238"/>
      <c r="J479" s="177" t="str">
        <f>IF(OR(COUNTIF('Sch D3 Validation'!B477:C477,"Fail")&gt;0, AND(COUNTBLANK(C479:E479)=3, OR(NOT(ISBLANK(F479)), NOT(ISBLANK(G479)))), AND(COUNTBLANK(C479:G479)&lt;5,COUNTBLANK(C479:G479)&gt;0)), "Fail", IF(K479="TRUE","Blank (Sch D)","Pass"))</f>
        <v>Blank (Sch D)</v>
      </c>
      <c r="K479" s="177" t="str">
        <f t="shared" si="7"/>
        <v>TRUE</v>
      </c>
    </row>
    <row r="480" spans="2:11" x14ac:dyDescent="0.2">
      <c r="B480" s="91">
        <v>477</v>
      </c>
      <c r="C480" s="246"/>
      <c r="D480" s="246"/>
      <c r="E480" s="254"/>
      <c r="F480" s="249"/>
      <c r="G480" s="238"/>
      <c r="J480" s="177" t="str">
        <f>IF(OR(COUNTIF('Sch D3 Validation'!B478:C478,"Fail")&gt;0, AND(COUNTBLANK(C480:E480)=3, OR(NOT(ISBLANK(F480)), NOT(ISBLANK(G480)))), AND(COUNTBLANK(C480:G480)&lt;5,COUNTBLANK(C480:G480)&gt;0)), "Fail", IF(K480="TRUE","Blank (Sch D)","Pass"))</f>
        <v>Blank (Sch D)</v>
      </c>
      <c r="K480" s="177" t="str">
        <f t="shared" si="7"/>
        <v>TRUE</v>
      </c>
    </row>
    <row r="481" spans="2:11" x14ac:dyDescent="0.2">
      <c r="B481" s="91">
        <v>478</v>
      </c>
      <c r="C481" s="246"/>
      <c r="D481" s="246"/>
      <c r="E481" s="254"/>
      <c r="F481" s="249"/>
      <c r="G481" s="238"/>
      <c r="J481" s="177" t="str">
        <f>IF(OR(COUNTIF('Sch D3 Validation'!B479:C479,"Fail")&gt;0, AND(COUNTBLANK(C481:E481)=3, OR(NOT(ISBLANK(F481)), NOT(ISBLANK(G481)))), AND(COUNTBLANK(C481:G481)&lt;5,COUNTBLANK(C481:G481)&gt;0)), "Fail", IF(K481="TRUE","Blank (Sch D)","Pass"))</f>
        <v>Blank (Sch D)</v>
      </c>
      <c r="K481" s="177" t="str">
        <f t="shared" si="7"/>
        <v>TRUE</v>
      </c>
    </row>
    <row r="482" spans="2:11" x14ac:dyDescent="0.2">
      <c r="B482" s="91">
        <v>479</v>
      </c>
      <c r="C482" s="246"/>
      <c r="D482" s="246"/>
      <c r="E482" s="254"/>
      <c r="F482" s="249"/>
      <c r="G482" s="238"/>
      <c r="J482" s="177" t="str">
        <f>IF(OR(COUNTIF('Sch D3 Validation'!B480:C480,"Fail")&gt;0, AND(COUNTBLANK(C482:E482)=3, OR(NOT(ISBLANK(F482)), NOT(ISBLANK(G482)))), AND(COUNTBLANK(C482:G482)&lt;5,COUNTBLANK(C482:G482)&gt;0)), "Fail", IF(K482="TRUE","Blank (Sch D)","Pass"))</f>
        <v>Blank (Sch D)</v>
      </c>
      <c r="K482" s="177" t="str">
        <f t="shared" si="7"/>
        <v>TRUE</v>
      </c>
    </row>
    <row r="483" spans="2:11" x14ac:dyDescent="0.2">
      <c r="B483" s="91">
        <v>480</v>
      </c>
      <c r="C483" s="246"/>
      <c r="D483" s="246"/>
      <c r="E483" s="254"/>
      <c r="F483" s="249"/>
      <c r="G483" s="238"/>
      <c r="J483" s="177" t="str">
        <f>IF(OR(COUNTIF('Sch D3 Validation'!B481:C481,"Fail")&gt;0, AND(COUNTBLANK(C483:E483)=3, OR(NOT(ISBLANK(F483)), NOT(ISBLANK(G483)))), AND(COUNTBLANK(C483:G483)&lt;5,COUNTBLANK(C483:G483)&gt;0)), "Fail", IF(K483="TRUE","Blank (Sch D)","Pass"))</f>
        <v>Blank (Sch D)</v>
      </c>
      <c r="K483" s="177" t="str">
        <f t="shared" si="7"/>
        <v>TRUE</v>
      </c>
    </row>
    <row r="484" spans="2:11" x14ac:dyDescent="0.2">
      <c r="B484" s="91">
        <v>481</v>
      </c>
      <c r="C484" s="246"/>
      <c r="D484" s="246"/>
      <c r="E484" s="254"/>
      <c r="F484" s="249"/>
      <c r="G484" s="238"/>
      <c r="J484" s="177" t="str">
        <f>IF(OR(COUNTIF('Sch D3 Validation'!B482:C482,"Fail")&gt;0, AND(COUNTBLANK(C484:E484)=3, OR(NOT(ISBLANK(F484)), NOT(ISBLANK(G484)))), AND(COUNTBLANK(C484:G484)&lt;5,COUNTBLANK(C484:G484)&gt;0)), "Fail", IF(K484="TRUE","Blank (Sch D)","Pass"))</f>
        <v>Blank (Sch D)</v>
      </c>
      <c r="K484" s="177" t="str">
        <f t="shared" si="7"/>
        <v>TRUE</v>
      </c>
    </row>
    <row r="485" spans="2:11" x14ac:dyDescent="0.2">
      <c r="B485" s="91">
        <v>482</v>
      </c>
      <c r="C485" s="246"/>
      <c r="D485" s="246"/>
      <c r="E485" s="254"/>
      <c r="F485" s="249"/>
      <c r="G485" s="238"/>
      <c r="J485" s="177" t="str">
        <f>IF(OR(COUNTIF('Sch D3 Validation'!B483:C483,"Fail")&gt;0, AND(COUNTBLANK(C485:E485)=3, OR(NOT(ISBLANK(F485)), NOT(ISBLANK(G485)))), AND(COUNTBLANK(C485:G485)&lt;5,COUNTBLANK(C485:G485)&gt;0)), "Fail", IF(K485="TRUE","Blank (Sch D)","Pass"))</f>
        <v>Blank (Sch D)</v>
      </c>
      <c r="K485" s="177" t="str">
        <f t="shared" si="7"/>
        <v>TRUE</v>
      </c>
    </row>
    <row r="486" spans="2:11" x14ac:dyDescent="0.2">
      <c r="B486" s="91">
        <v>483</v>
      </c>
      <c r="C486" s="246"/>
      <c r="D486" s="246"/>
      <c r="E486" s="254"/>
      <c r="F486" s="249"/>
      <c r="G486" s="238"/>
      <c r="J486" s="177" t="str">
        <f>IF(OR(COUNTIF('Sch D3 Validation'!B484:C484,"Fail")&gt;0, AND(COUNTBLANK(C486:E486)=3, OR(NOT(ISBLANK(F486)), NOT(ISBLANK(G486)))), AND(COUNTBLANK(C486:G486)&lt;5,COUNTBLANK(C486:G486)&gt;0)), "Fail", IF(K486="TRUE","Blank (Sch D)","Pass"))</f>
        <v>Blank (Sch D)</v>
      </c>
      <c r="K486" s="177" t="str">
        <f t="shared" si="7"/>
        <v>TRUE</v>
      </c>
    </row>
    <row r="487" spans="2:11" x14ac:dyDescent="0.2">
      <c r="B487" s="91">
        <v>484</v>
      </c>
      <c r="C487" s="246"/>
      <c r="D487" s="246"/>
      <c r="E487" s="254"/>
      <c r="F487" s="249"/>
      <c r="G487" s="238"/>
      <c r="J487" s="177" t="str">
        <f>IF(OR(COUNTIF('Sch D3 Validation'!B485:C485,"Fail")&gt;0, AND(COUNTBLANK(C487:E487)=3, OR(NOT(ISBLANK(F487)), NOT(ISBLANK(G487)))), AND(COUNTBLANK(C487:G487)&lt;5,COUNTBLANK(C487:G487)&gt;0)), "Fail", IF(K487="TRUE","Blank (Sch D)","Pass"))</f>
        <v>Blank (Sch D)</v>
      </c>
      <c r="K487" s="177" t="str">
        <f t="shared" si="7"/>
        <v>TRUE</v>
      </c>
    </row>
    <row r="488" spans="2:11" x14ac:dyDescent="0.2">
      <c r="B488" s="91">
        <v>485</v>
      </c>
      <c r="C488" s="246"/>
      <c r="D488" s="246"/>
      <c r="E488" s="254"/>
      <c r="F488" s="249"/>
      <c r="G488" s="238"/>
      <c r="J488" s="177" t="str">
        <f>IF(OR(COUNTIF('Sch D3 Validation'!B486:C486,"Fail")&gt;0, AND(COUNTBLANK(C488:E488)=3, OR(NOT(ISBLANK(F488)), NOT(ISBLANK(G488)))), AND(COUNTBLANK(C488:G488)&lt;5,COUNTBLANK(C488:G488)&gt;0)), "Fail", IF(K488="TRUE","Blank (Sch D)","Pass"))</f>
        <v>Blank (Sch D)</v>
      </c>
      <c r="K488" s="177" t="str">
        <f t="shared" si="7"/>
        <v>TRUE</v>
      </c>
    </row>
    <row r="489" spans="2:11" x14ac:dyDescent="0.2">
      <c r="B489" s="91">
        <v>486</v>
      </c>
      <c r="C489" s="246"/>
      <c r="D489" s="246"/>
      <c r="E489" s="254"/>
      <c r="F489" s="249"/>
      <c r="G489" s="238"/>
      <c r="J489" s="177" t="str">
        <f>IF(OR(COUNTIF('Sch D3 Validation'!B487:C487,"Fail")&gt;0, AND(COUNTBLANK(C489:E489)=3, OR(NOT(ISBLANK(F489)), NOT(ISBLANK(G489)))), AND(COUNTBLANK(C489:G489)&lt;5,COUNTBLANK(C489:G489)&gt;0)), "Fail", IF(K489="TRUE","Blank (Sch D)","Pass"))</f>
        <v>Blank (Sch D)</v>
      </c>
      <c r="K489" s="177" t="str">
        <f t="shared" si="7"/>
        <v>TRUE</v>
      </c>
    </row>
    <row r="490" spans="2:11" x14ac:dyDescent="0.2">
      <c r="B490" s="91">
        <v>487</v>
      </c>
      <c r="C490" s="246"/>
      <c r="D490" s="246"/>
      <c r="E490" s="254"/>
      <c r="F490" s="249"/>
      <c r="G490" s="238"/>
      <c r="J490" s="177" t="str">
        <f>IF(OR(COUNTIF('Sch D3 Validation'!B488:C488,"Fail")&gt;0, AND(COUNTBLANK(C490:E490)=3, OR(NOT(ISBLANK(F490)), NOT(ISBLANK(G490)))), AND(COUNTBLANK(C490:G490)&lt;5,COUNTBLANK(C490:G490)&gt;0)), "Fail", IF(K490="TRUE","Blank (Sch D)","Pass"))</f>
        <v>Blank (Sch D)</v>
      </c>
      <c r="K490" s="177" t="str">
        <f t="shared" si="7"/>
        <v>TRUE</v>
      </c>
    </row>
    <row r="491" spans="2:11" x14ac:dyDescent="0.2">
      <c r="B491" s="91">
        <v>488</v>
      </c>
      <c r="C491" s="246"/>
      <c r="D491" s="246"/>
      <c r="E491" s="254"/>
      <c r="F491" s="249"/>
      <c r="G491" s="238"/>
      <c r="J491" s="177" t="str">
        <f>IF(OR(COUNTIF('Sch D3 Validation'!B489:C489,"Fail")&gt;0, AND(COUNTBLANK(C491:E491)=3, OR(NOT(ISBLANK(F491)), NOT(ISBLANK(G491)))), AND(COUNTBLANK(C491:G491)&lt;5,COUNTBLANK(C491:G491)&gt;0)), "Fail", IF(K491="TRUE","Blank (Sch D)","Pass"))</f>
        <v>Blank (Sch D)</v>
      </c>
      <c r="K491" s="177" t="str">
        <f t="shared" si="7"/>
        <v>TRUE</v>
      </c>
    </row>
    <row r="492" spans="2:11" x14ac:dyDescent="0.2">
      <c r="B492" s="91">
        <v>489</v>
      </c>
      <c r="C492" s="246"/>
      <c r="D492" s="246"/>
      <c r="E492" s="254"/>
      <c r="F492" s="249"/>
      <c r="G492" s="238"/>
      <c r="J492" s="177" t="str">
        <f>IF(OR(COUNTIF('Sch D3 Validation'!B490:C490,"Fail")&gt;0, AND(COUNTBLANK(C492:E492)=3, OR(NOT(ISBLANK(F492)), NOT(ISBLANK(G492)))), AND(COUNTBLANK(C492:G492)&lt;5,COUNTBLANK(C492:G492)&gt;0)), "Fail", IF(K492="TRUE","Blank (Sch D)","Pass"))</f>
        <v>Blank (Sch D)</v>
      </c>
      <c r="K492" s="177" t="str">
        <f t="shared" si="7"/>
        <v>TRUE</v>
      </c>
    </row>
    <row r="493" spans="2:11" x14ac:dyDescent="0.2">
      <c r="B493" s="91">
        <v>490</v>
      </c>
      <c r="C493" s="246"/>
      <c r="D493" s="246"/>
      <c r="E493" s="254"/>
      <c r="F493" s="249"/>
      <c r="G493" s="238"/>
      <c r="J493" s="177" t="str">
        <f>IF(OR(COUNTIF('Sch D3 Validation'!B491:C491,"Fail")&gt;0, AND(COUNTBLANK(C493:E493)=3, OR(NOT(ISBLANK(F493)), NOT(ISBLANK(G493)))), AND(COUNTBLANK(C493:G493)&lt;5,COUNTBLANK(C493:G493)&gt;0)), "Fail", IF(K493="TRUE","Blank (Sch D)","Pass"))</f>
        <v>Blank (Sch D)</v>
      </c>
      <c r="K493" s="177" t="str">
        <f t="shared" si="7"/>
        <v>TRUE</v>
      </c>
    </row>
    <row r="494" spans="2:11" x14ac:dyDescent="0.2">
      <c r="B494" s="91">
        <v>491</v>
      </c>
      <c r="C494" s="246"/>
      <c r="D494" s="246"/>
      <c r="E494" s="254"/>
      <c r="F494" s="249"/>
      <c r="G494" s="238"/>
      <c r="J494" s="177" t="str">
        <f>IF(OR(COUNTIF('Sch D3 Validation'!B492:C492,"Fail")&gt;0, AND(COUNTBLANK(C494:E494)=3, OR(NOT(ISBLANK(F494)), NOT(ISBLANK(G494)))), AND(COUNTBLANK(C494:G494)&lt;5,COUNTBLANK(C494:G494)&gt;0)), "Fail", IF(K494="TRUE","Blank (Sch D)","Pass"))</f>
        <v>Blank (Sch D)</v>
      </c>
      <c r="K494" s="177" t="str">
        <f t="shared" si="7"/>
        <v>TRUE</v>
      </c>
    </row>
    <row r="495" spans="2:11" x14ac:dyDescent="0.2">
      <c r="B495" s="91">
        <v>492</v>
      </c>
      <c r="C495" s="246"/>
      <c r="D495" s="246"/>
      <c r="E495" s="254"/>
      <c r="F495" s="249"/>
      <c r="G495" s="238"/>
      <c r="J495" s="177" t="str">
        <f>IF(OR(COUNTIF('Sch D3 Validation'!B493:C493,"Fail")&gt;0, AND(COUNTBLANK(C495:E495)=3, OR(NOT(ISBLANK(F495)), NOT(ISBLANK(G495)))), AND(COUNTBLANK(C495:G495)&lt;5,COUNTBLANK(C495:G495)&gt;0)), "Fail", IF(K495="TRUE","Blank (Sch D)","Pass"))</f>
        <v>Blank (Sch D)</v>
      </c>
      <c r="K495" s="177" t="str">
        <f t="shared" si="7"/>
        <v>TRUE</v>
      </c>
    </row>
    <row r="496" spans="2:11" x14ac:dyDescent="0.2">
      <c r="B496" s="91">
        <v>493</v>
      </c>
      <c r="C496" s="246"/>
      <c r="D496" s="246"/>
      <c r="E496" s="254"/>
      <c r="F496" s="249"/>
      <c r="G496" s="238"/>
      <c r="J496" s="177" t="str">
        <f>IF(OR(COUNTIF('Sch D3 Validation'!B494:C494,"Fail")&gt;0, AND(COUNTBLANK(C496:E496)=3, OR(NOT(ISBLANK(F496)), NOT(ISBLANK(G496)))), AND(COUNTBLANK(C496:G496)&lt;5,COUNTBLANK(C496:G496)&gt;0)), "Fail", IF(K496="TRUE","Blank (Sch D)","Pass"))</f>
        <v>Blank (Sch D)</v>
      </c>
      <c r="K496" s="177" t="str">
        <f t="shared" ref="K496:K559" si="8">IF(COUNTBLANK(C496:G496)=5,"TRUE","FALSE")</f>
        <v>TRUE</v>
      </c>
    </row>
    <row r="497" spans="2:11" x14ac:dyDescent="0.2">
      <c r="B497" s="91">
        <v>494</v>
      </c>
      <c r="C497" s="246"/>
      <c r="D497" s="246"/>
      <c r="E497" s="254"/>
      <c r="F497" s="249"/>
      <c r="G497" s="238"/>
      <c r="J497" s="177" t="str">
        <f>IF(OR(COUNTIF('Sch D3 Validation'!B495:C495,"Fail")&gt;0, AND(COUNTBLANK(C497:E497)=3, OR(NOT(ISBLANK(F497)), NOT(ISBLANK(G497)))), AND(COUNTBLANK(C497:G497)&lt;5,COUNTBLANK(C497:G497)&gt;0)), "Fail", IF(K497="TRUE","Blank (Sch D)","Pass"))</f>
        <v>Blank (Sch D)</v>
      </c>
      <c r="K497" s="177" t="str">
        <f t="shared" si="8"/>
        <v>TRUE</v>
      </c>
    </row>
    <row r="498" spans="2:11" x14ac:dyDescent="0.2">
      <c r="B498" s="91">
        <v>495</v>
      </c>
      <c r="C498" s="246"/>
      <c r="D498" s="246"/>
      <c r="E498" s="254"/>
      <c r="F498" s="249"/>
      <c r="G498" s="238"/>
      <c r="J498" s="177" t="str">
        <f>IF(OR(COUNTIF('Sch D3 Validation'!B496:C496,"Fail")&gt;0, AND(COUNTBLANK(C498:E498)=3, OR(NOT(ISBLANK(F498)), NOT(ISBLANK(G498)))), AND(COUNTBLANK(C498:G498)&lt;5,COUNTBLANK(C498:G498)&gt;0)), "Fail", IF(K498="TRUE","Blank (Sch D)","Pass"))</f>
        <v>Blank (Sch D)</v>
      </c>
      <c r="K498" s="177" t="str">
        <f t="shared" si="8"/>
        <v>TRUE</v>
      </c>
    </row>
    <row r="499" spans="2:11" x14ac:dyDescent="0.2">
      <c r="B499" s="91">
        <v>496</v>
      </c>
      <c r="C499" s="246"/>
      <c r="D499" s="246"/>
      <c r="E499" s="254"/>
      <c r="F499" s="249"/>
      <c r="G499" s="238"/>
      <c r="J499" s="177" t="str">
        <f>IF(OR(COUNTIF('Sch D3 Validation'!B497:C497,"Fail")&gt;0, AND(COUNTBLANK(C499:E499)=3, OR(NOT(ISBLANK(F499)), NOT(ISBLANK(G499)))), AND(COUNTBLANK(C499:G499)&lt;5,COUNTBLANK(C499:G499)&gt;0)), "Fail", IF(K499="TRUE","Blank (Sch D)","Pass"))</f>
        <v>Blank (Sch D)</v>
      </c>
      <c r="K499" s="177" t="str">
        <f t="shared" si="8"/>
        <v>TRUE</v>
      </c>
    </row>
    <row r="500" spans="2:11" x14ac:dyDescent="0.2">
      <c r="B500" s="91">
        <v>497</v>
      </c>
      <c r="C500" s="246"/>
      <c r="D500" s="246"/>
      <c r="E500" s="254"/>
      <c r="F500" s="249"/>
      <c r="G500" s="238"/>
      <c r="J500" s="177" t="str">
        <f>IF(OR(COUNTIF('Sch D3 Validation'!B498:C498,"Fail")&gt;0, AND(COUNTBLANK(C500:E500)=3, OR(NOT(ISBLANK(F500)), NOT(ISBLANK(G500)))), AND(COUNTBLANK(C500:G500)&lt;5,COUNTBLANK(C500:G500)&gt;0)), "Fail", IF(K500="TRUE","Blank (Sch D)","Pass"))</f>
        <v>Blank (Sch D)</v>
      </c>
      <c r="K500" s="177" t="str">
        <f t="shared" si="8"/>
        <v>TRUE</v>
      </c>
    </row>
    <row r="501" spans="2:11" x14ac:dyDescent="0.2">
      <c r="B501" s="91">
        <v>498</v>
      </c>
      <c r="C501" s="246"/>
      <c r="D501" s="246"/>
      <c r="E501" s="254"/>
      <c r="F501" s="249"/>
      <c r="G501" s="238"/>
      <c r="J501" s="177" t="str">
        <f>IF(OR(COUNTIF('Sch D3 Validation'!B499:C499,"Fail")&gt;0, AND(COUNTBLANK(C501:E501)=3, OR(NOT(ISBLANK(F501)), NOT(ISBLANK(G501)))), AND(COUNTBLANK(C501:G501)&lt;5,COUNTBLANK(C501:G501)&gt;0)), "Fail", IF(K501="TRUE","Blank (Sch D)","Pass"))</f>
        <v>Blank (Sch D)</v>
      </c>
      <c r="K501" s="177" t="str">
        <f t="shared" si="8"/>
        <v>TRUE</v>
      </c>
    </row>
    <row r="502" spans="2:11" x14ac:dyDescent="0.2">
      <c r="B502" s="91">
        <v>499</v>
      </c>
      <c r="C502" s="246"/>
      <c r="D502" s="246"/>
      <c r="E502" s="254"/>
      <c r="F502" s="249"/>
      <c r="G502" s="238"/>
      <c r="J502" s="177" t="str">
        <f>IF(OR(COUNTIF('Sch D3 Validation'!B500:C500,"Fail")&gt;0, AND(COUNTBLANK(C502:E502)=3, OR(NOT(ISBLANK(F502)), NOT(ISBLANK(G502)))), AND(COUNTBLANK(C502:G502)&lt;5,COUNTBLANK(C502:G502)&gt;0)), "Fail", IF(K502="TRUE","Blank (Sch D)","Pass"))</f>
        <v>Blank (Sch D)</v>
      </c>
      <c r="K502" s="177" t="str">
        <f t="shared" si="8"/>
        <v>TRUE</v>
      </c>
    </row>
    <row r="503" spans="2:11" x14ac:dyDescent="0.2">
      <c r="B503" s="91">
        <v>500</v>
      </c>
      <c r="C503" s="246"/>
      <c r="D503" s="246"/>
      <c r="E503" s="254"/>
      <c r="F503" s="249"/>
      <c r="G503" s="238"/>
      <c r="J503" s="177" t="str">
        <f>IF(OR(COUNTIF('Sch D3 Validation'!B501:C501,"Fail")&gt;0, AND(COUNTBLANK(C503:E503)=3, OR(NOT(ISBLANK(F503)), NOT(ISBLANK(G503)))), AND(COUNTBLANK(C503:G503)&lt;5,COUNTBLANK(C503:G503)&gt;0)), "Fail", IF(K503="TRUE","Blank (Sch D)","Pass"))</f>
        <v>Blank (Sch D)</v>
      </c>
      <c r="K503" s="177" t="str">
        <f t="shared" si="8"/>
        <v>TRUE</v>
      </c>
    </row>
    <row r="504" spans="2:11" x14ac:dyDescent="0.2">
      <c r="B504" s="91">
        <v>501</v>
      </c>
      <c r="C504" s="246"/>
      <c r="D504" s="246"/>
      <c r="E504" s="254"/>
      <c r="F504" s="249"/>
      <c r="G504" s="238"/>
      <c r="J504" s="177" t="str">
        <f>IF(OR(COUNTIF('Sch D3 Validation'!B502:C502,"Fail")&gt;0, AND(COUNTBLANK(C504:E504)=3, OR(NOT(ISBLANK(F504)), NOT(ISBLANK(G504)))), AND(COUNTBLANK(C504:G504)&lt;5,COUNTBLANK(C504:G504)&gt;0)), "Fail", IF(K504="TRUE","Blank (Sch D)","Pass"))</f>
        <v>Blank (Sch D)</v>
      </c>
      <c r="K504" s="177" t="str">
        <f t="shared" si="8"/>
        <v>TRUE</v>
      </c>
    </row>
    <row r="505" spans="2:11" x14ac:dyDescent="0.2">
      <c r="B505" s="91">
        <v>502</v>
      </c>
      <c r="C505" s="246"/>
      <c r="D505" s="246"/>
      <c r="E505" s="254"/>
      <c r="F505" s="249"/>
      <c r="G505" s="238"/>
      <c r="J505" s="177" t="str">
        <f>IF(OR(COUNTIF('Sch D3 Validation'!B503:C503,"Fail")&gt;0, AND(COUNTBLANK(C505:E505)=3, OR(NOT(ISBLANK(F505)), NOT(ISBLANK(G505)))), AND(COUNTBLANK(C505:G505)&lt;5,COUNTBLANK(C505:G505)&gt;0)), "Fail", IF(K505="TRUE","Blank (Sch D)","Pass"))</f>
        <v>Blank (Sch D)</v>
      </c>
      <c r="K505" s="177" t="str">
        <f t="shared" si="8"/>
        <v>TRUE</v>
      </c>
    </row>
    <row r="506" spans="2:11" x14ac:dyDescent="0.2">
      <c r="B506" s="91">
        <v>503</v>
      </c>
      <c r="C506" s="246"/>
      <c r="D506" s="246"/>
      <c r="E506" s="254"/>
      <c r="F506" s="249"/>
      <c r="G506" s="238"/>
      <c r="J506" s="177" t="str">
        <f>IF(OR(COUNTIF('Sch D3 Validation'!B504:C504,"Fail")&gt;0, AND(COUNTBLANK(C506:E506)=3, OR(NOT(ISBLANK(F506)), NOT(ISBLANK(G506)))), AND(COUNTBLANK(C506:G506)&lt;5,COUNTBLANK(C506:G506)&gt;0)), "Fail", IF(K506="TRUE","Blank (Sch D)","Pass"))</f>
        <v>Blank (Sch D)</v>
      </c>
      <c r="K506" s="177" t="str">
        <f t="shared" si="8"/>
        <v>TRUE</v>
      </c>
    </row>
    <row r="507" spans="2:11" x14ac:dyDescent="0.2">
      <c r="B507" s="91">
        <v>504</v>
      </c>
      <c r="C507" s="246"/>
      <c r="D507" s="246"/>
      <c r="E507" s="254"/>
      <c r="F507" s="249"/>
      <c r="G507" s="238"/>
      <c r="J507" s="177" t="str">
        <f>IF(OR(COUNTIF('Sch D3 Validation'!B505:C505,"Fail")&gt;0, AND(COUNTBLANK(C507:E507)=3, OR(NOT(ISBLANK(F507)), NOT(ISBLANK(G507)))), AND(COUNTBLANK(C507:G507)&lt;5,COUNTBLANK(C507:G507)&gt;0)), "Fail", IF(K507="TRUE","Blank (Sch D)","Pass"))</f>
        <v>Blank (Sch D)</v>
      </c>
      <c r="K507" s="177" t="str">
        <f t="shared" si="8"/>
        <v>TRUE</v>
      </c>
    </row>
    <row r="508" spans="2:11" x14ac:dyDescent="0.2">
      <c r="B508" s="91">
        <v>505</v>
      </c>
      <c r="C508" s="246"/>
      <c r="D508" s="246"/>
      <c r="E508" s="254"/>
      <c r="F508" s="249"/>
      <c r="G508" s="238"/>
      <c r="J508" s="177" t="str">
        <f>IF(OR(COUNTIF('Sch D3 Validation'!B506:C506,"Fail")&gt;0, AND(COUNTBLANK(C508:E508)=3, OR(NOT(ISBLANK(F508)), NOT(ISBLANK(G508)))), AND(COUNTBLANK(C508:G508)&lt;5,COUNTBLANK(C508:G508)&gt;0)), "Fail", IF(K508="TRUE","Blank (Sch D)","Pass"))</f>
        <v>Blank (Sch D)</v>
      </c>
      <c r="K508" s="177" t="str">
        <f t="shared" si="8"/>
        <v>TRUE</v>
      </c>
    </row>
    <row r="509" spans="2:11" x14ac:dyDescent="0.2">
      <c r="B509" s="91">
        <v>506</v>
      </c>
      <c r="C509" s="246"/>
      <c r="D509" s="246"/>
      <c r="E509" s="254"/>
      <c r="F509" s="249"/>
      <c r="G509" s="238"/>
      <c r="J509" s="177" t="str">
        <f>IF(OR(COUNTIF('Sch D3 Validation'!B507:C507,"Fail")&gt;0, AND(COUNTBLANK(C509:E509)=3, OR(NOT(ISBLANK(F509)), NOT(ISBLANK(G509)))), AND(COUNTBLANK(C509:G509)&lt;5,COUNTBLANK(C509:G509)&gt;0)), "Fail", IF(K509="TRUE","Blank (Sch D)","Pass"))</f>
        <v>Blank (Sch D)</v>
      </c>
      <c r="K509" s="177" t="str">
        <f t="shared" si="8"/>
        <v>TRUE</v>
      </c>
    </row>
    <row r="510" spans="2:11" x14ac:dyDescent="0.2">
      <c r="B510" s="91">
        <v>507</v>
      </c>
      <c r="C510" s="246"/>
      <c r="D510" s="246"/>
      <c r="E510" s="254"/>
      <c r="F510" s="249"/>
      <c r="G510" s="238"/>
      <c r="J510" s="177" t="str">
        <f>IF(OR(COUNTIF('Sch D3 Validation'!B508:C508,"Fail")&gt;0, AND(COUNTBLANK(C510:E510)=3, OR(NOT(ISBLANK(F510)), NOT(ISBLANK(G510)))), AND(COUNTBLANK(C510:G510)&lt;5,COUNTBLANK(C510:G510)&gt;0)), "Fail", IF(K510="TRUE","Blank (Sch D)","Pass"))</f>
        <v>Blank (Sch D)</v>
      </c>
      <c r="K510" s="177" t="str">
        <f t="shared" si="8"/>
        <v>TRUE</v>
      </c>
    </row>
    <row r="511" spans="2:11" x14ac:dyDescent="0.2">
      <c r="B511" s="91">
        <v>508</v>
      </c>
      <c r="C511" s="246"/>
      <c r="D511" s="246"/>
      <c r="E511" s="254"/>
      <c r="F511" s="249"/>
      <c r="G511" s="238"/>
      <c r="J511" s="177" t="str">
        <f>IF(OR(COUNTIF('Sch D3 Validation'!B509:C509,"Fail")&gt;0, AND(COUNTBLANK(C511:E511)=3, OR(NOT(ISBLANK(F511)), NOT(ISBLANK(G511)))), AND(COUNTBLANK(C511:G511)&lt;5,COUNTBLANK(C511:G511)&gt;0)), "Fail", IF(K511="TRUE","Blank (Sch D)","Pass"))</f>
        <v>Blank (Sch D)</v>
      </c>
      <c r="K511" s="177" t="str">
        <f t="shared" si="8"/>
        <v>TRUE</v>
      </c>
    </row>
    <row r="512" spans="2:11" x14ac:dyDescent="0.2">
      <c r="B512" s="91">
        <v>509</v>
      </c>
      <c r="C512" s="246"/>
      <c r="D512" s="246"/>
      <c r="E512" s="254"/>
      <c r="F512" s="249"/>
      <c r="G512" s="238"/>
      <c r="J512" s="177" t="str">
        <f>IF(OR(COUNTIF('Sch D3 Validation'!B510:C510,"Fail")&gt;0, AND(COUNTBLANK(C512:E512)=3, OR(NOT(ISBLANK(F512)), NOT(ISBLANK(G512)))), AND(COUNTBLANK(C512:G512)&lt;5,COUNTBLANK(C512:G512)&gt;0)), "Fail", IF(K512="TRUE","Blank (Sch D)","Pass"))</f>
        <v>Blank (Sch D)</v>
      </c>
      <c r="K512" s="177" t="str">
        <f t="shared" si="8"/>
        <v>TRUE</v>
      </c>
    </row>
    <row r="513" spans="2:11" x14ac:dyDescent="0.2">
      <c r="B513" s="91">
        <v>510</v>
      </c>
      <c r="C513" s="246"/>
      <c r="D513" s="246"/>
      <c r="E513" s="254"/>
      <c r="F513" s="249"/>
      <c r="G513" s="238"/>
      <c r="J513" s="177" t="str">
        <f>IF(OR(COUNTIF('Sch D3 Validation'!B511:C511,"Fail")&gt;0, AND(COUNTBLANK(C513:E513)=3, OR(NOT(ISBLANK(F513)), NOT(ISBLANK(G513)))), AND(COUNTBLANK(C513:G513)&lt;5,COUNTBLANK(C513:G513)&gt;0)), "Fail", IF(K513="TRUE","Blank (Sch D)","Pass"))</f>
        <v>Blank (Sch D)</v>
      </c>
      <c r="K513" s="177" t="str">
        <f t="shared" si="8"/>
        <v>TRUE</v>
      </c>
    </row>
    <row r="514" spans="2:11" x14ac:dyDescent="0.2">
      <c r="B514" s="91">
        <v>511</v>
      </c>
      <c r="C514" s="246"/>
      <c r="D514" s="246"/>
      <c r="E514" s="254"/>
      <c r="F514" s="249"/>
      <c r="G514" s="238"/>
      <c r="J514" s="177" t="str">
        <f>IF(OR(COUNTIF('Sch D3 Validation'!B512:C512,"Fail")&gt;0, AND(COUNTBLANK(C514:E514)=3, OR(NOT(ISBLANK(F514)), NOT(ISBLANK(G514)))), AND(COUNTBLANK(C514:G514)&lt;5,COUNTBLANK(C514:G514)&gt;0)), "Fail", IF(K514="TRUE","Blank (Sch D)","Pass"))</f>
        <v>Blank (Sch D)</v>
      </c>
      <c r="K514" s="177" t="str">
        <f t="shared" si="8"/>
        <v>TRUE</v>
      </c>
    </row>
    <row r="515" spans="2:11" x14ac:dyDescent="0.2">
      <c r="B515" s="91">
        <v>512</v>
      </c>
      <c r="C515" s="246"/>
      <c r="D515" s="246"/>
      <c r="E515" s="254"/>
      <c r="F515" s="249"/>
      <c r="G515" s="238"/>
      <c r="J515" s="177" t="str">
        <f>IF(OR(COUNTIF('Sch D3 Validation'!B513:C513,"Fail")&gt;0, AND(COUNTBLANK(C515:E515)=3, OR(NOT(ISBLANK(F515)), NOT(ISBLANK(G515)))), AND(COUNTBLANK(C515:G515)&lt;5,COUNTBLANK(C515:G515)&gt;0)), "Fail", IF(K515="TRUE","Blank (Sch D)","Pass"))</f>
        <v>Blank (Sch D)</v>
      </c>
      <c r="K515" s="177" t="str">
        <f t="shared" si="8"/>
        <v>TRUE</v>
      </c>
    </row>
    <row r="516" spans="2:11" x14ac:dyDescent="0.2">
      <c r="B516" s="91">
        <v>513</v>
      </c>
      <c r="C516" s="246"/>
      <c r="D516" s="246"/>
      <c r="E516" s="254"/>
      <c r="F516" s="249"/>
      <c r="G516" s="238"/>
      <c r="J516" s="177" t="str">
        <f>IF(OR(COUNTIF('Sch D3 Validation'!B514:C514,"Fail")&gt;0, AND(COUNTBLANK(C516:E516)=3, OR(NOT(ISBLANK(F516)), NOT(ISBLANK(G516)))), AND(COUNTBLANK(C516:G516)&lt;5,COUNTBLANK(C516:G516)&gt;0)), "Fail", IF(K516="TRUE","Blank (Sch D)","Pass"))</f>
        <v>Blank (Sch D)</v>
      </c>
      <c r="K516" s="177" t="str">
        <f t="shared" si="8"/>
        <v>TRUE</v>
      </c>
    </row>
    <row r="517" spans="2:11" x14ac:dyDescent="0.2">
      <c r="B517" s="91">
        <v>514</v>
      </c>
      <c r="C517" s="246"/>
      <c r="D517" s="246"/>
      <c r="E517" s="254"/>
      <c r="F517" s="249"/>
      <c r="G517" s="238"/>
      <c r="J517" s="177" t="str">
        <f>IF(OR(COUNTIF('Sch D3 Validation'!B515:C515,"Fail")&gt;0, AND(COUNTBLANK(C517:E517)=3, OR(NOT(ISBLANK(F517)), NOT(ISBLANK(G517)))), AND(COUNTBLANK(C517:G517)&lt;5,COUNTBLANK(C517:G517)&gt;0)), "Fail", IF(K517="TRUE","Blank (Sch D)","Pass"))</f>
        <v>Blank (Sch D)</v>
      </c>
      <c r="K517" s="177" t="str">
        <f t="shared" si="8"/>
        <v>TRUE</v>
      </c>
    </row>
    <row r="518" spans="2:11" x14ac:dyDescent="0.2">
      <c r="B518" s="91">
        <v>515</v>
      </c>
      <c r="C518" s="246"/>
      <c r="D518" s="246"/>
      <c r="E518" s="254"/>
      <c r="F518" s="249"/>
      <c r="G518" s="238"/>
      <c r="J518" s="177" t="str">
        <f>IF(OR(COUNTIF('Sch D3 Validation'!B516:C516,"Fail")&gt;0, AND(COUNTBLANK(C518:E518)=3, OR(NOT(ISBLANK(F518)), NOT(ISBLANK(G518)))), AND(COUNTBLANK(C518:G518)&lt;5,COUNTBLANK(C518:G518)&gt;0)), "Fail", IF(K518="TRUE","Blank (Sch D)","Pass"))</f>
        <v>Blank (Sch D)</v>
      </c>
      <c r="K518" s="177" t="str">
        <f t="shared" si="8"/>
        <v>TRUE</v>
      </c>
    </row>
    <row r="519" spans="2:11" x14ac:dyDescent="0.2">
      <c r="B519" s="91">
        <v>516</v>
      </c>
      <c r="C519" s="246"/>
      <c r="D519" s="246"/>
      <c r="E519" s="254"/>
      <c r="F519" s="249"/>
      <c r="G519" s="238"/>
      <c r="J519" s="177" t="str">
        <f>IF(OR(COUNTIF('Sch D3 Validation'!B517:C517,"Fail")&gt;0, AND(COUNTBLANK(C519:E519)=3, OR(NOT(ISBLANK(F519)), NOT(ISBLANK(G519)))), AND(COUNTBLANK(C519:G519)&lt;5,COUNTBLANK(C519:G519)&gt;0)), "Fail", IF(K519="TRUE","Blank (Sch D)","Pass"))</f>
        <v>Blank (Sch D)</v>
      </c>
      <c r="K519" s="177" t="str">
        <f t="shared" si="8"/>
        <v>TRUE</v>
      </c>
    </row>
    <row r="520" spans="2:11" x14ac:dyDescent="0.2">
      <c r="B520" s="91">
        <v>517</v>
      </c>
      <c r="C520" s="246"/>
      <c r="D520" s="246"/>
      <c r="E520" s="254"/>
      <c r="F520" s="249"/>
      <c r="G520" s="238"/>
      <c r="J520" s="177" t="str">
        <f>IF(OR(COUNTIF('Sch D3 Validation'!B518:C518,"Fail")&gt;0, AND(COUNTBLANK(C520:E520)=3, OR(NOT(ISBLANK(F520)), NOT(ISBLANK(G520)))), AND(COUNTBLANK(C520:G520)&lt;5,COUNTBLANK(C520:G520)&gt;0)), "Fail", IF(K520="TRUE","Blank (Sch D)","Pass"))</f>
        <v>Blank (Sch D)</v>
      </c>
      <c r="K520" s="177" t="str">
        <f t="shared" si="8"/>
        <v>TRUE</v>
      </c>
    </row>
    <row r="521" spans="2:11" x14ac:dyDescent="0.2">
      <c r="B521" s="91">
        <v>518</v>
      </c>
      <c r="C521" s="246"/>
      <c r="D521" s="246"/>
      <c r="E521" s="254"/>
      <c r="F521" s="249"/>
      <c r="G521" s="238"/>
      <c r="J521" s="177" t="str">
        <f>IF(OR(COUNTIF('Sch D3 Validation'!B519:C519,"Fail")&gt;0, AND(COUNTBLANK(C521:E521)=3, OR(NOT(ISBLANK(F521)), NOT(ISBLANK(G521)))), AND(COUNTBLANK(C521:G521)&lt;5,COUNTBLANK(C521:G521)&gt;0)), "Fail", IF(K521="TRUE","Blank (Sch D)","Pass"))</f>
        <v>Blank (Sch D)</v>
      </c>
      <c r="K521" s="177" t="str">
        <f t="shared" si="8"/>
        <v>TRUE</v>
      </c>
    </row>
    <row r="522" spans="2:11" x14ac:dyDescent="0.2">
      <c r="B522" s="91">
        <v>519</v>
      </c>
      <c r="C522" s="246"/>
      <c r="D522" s="246"/>
      <c r="E522" s="254"/>
      <c r="F522" s="249"/>
      <c r="G522" s="238"/>
      <c r="J522" s="177" t="str">
        <f>IF(OR(COUNTIF('Sch D3 Validation'!B520:C520,"Fail")&gt;0, AND(COUNTBLANK(C522:E522)=3, OR(NOT(ISBLANK(F522)), NOT(ISBLANK(G522)))), AND(COUNTBLANK(C522:G522)&lt;5,COUNTBLANK(C522:G522)&gt;0)), "Fail", IF(K522="TRUE","Blank (Sch D)","Pass"))</f>
        <v>Blank (Sch D)</v>
      </c>
      <c r="K522" s="177" t="str">
        <f t="shared" si="8"/>
        <v>TRUE</v>
      </c>
    </row>
    <row r="523" spans="2:11" x14ac:dyDescent="0.2">
      <c r="B523" s="91">
        <v>520</v>
      </c>
      <c r="C523" s="246"/>
      <c r="D523" s="246"/>
      <c r="E523" s="254"/>
      <c r="F523" s="249"/>
      <c r="G523" s="238"/>
      <c r="J523" s="177" t="str">
        <f>IF(OR(COUNTIF('Sch D3 Validation'!B521:C521,"Fail")&gt;0, AND(COUNTBLANK(C523:E523)=3, OR(NOT(ISBLANK(F523)), NOT(ISBLANK(G523)))), AND(COUNTBLANK(C523:G523)&lt;5,COUNTBLANK(C523:G523)&gt;0)), "Fail", IF(K523="TRUE","Blank (Sch D)","Pass"))</f>
        <v>Blank (Sch D)</v>
      </c>
      <c r="K523" s="177" t="str">
        <f t="shared" si="8"/>
        <v>TRUE</v>
      </c>
    </row>
    <row r="524" spans="2:11" x14ac:dyDescent="0.2">
      <c r="B524" s="91">
        <v>521</v>
      </c>
      <c r="C524" s="246"/>
      <c r="D524" s="246"/>
      <c r="E524" s="254"/>
      <c r="F524" s="249"/>
      <c r="G524" s="238"/>
      <c r="J524" s="177" t="str">
        <f>IF(OR(COUNTIF('Sch D3 Validation'!B522:C522,"Fail")&gt;0, AND(COUNTBLANK(C524:E524)=3, OR(NOT(ISBLANK(F524)), NOT(ISBLANK(G524)))), AND(COUNTBLANK(C524:G524)&lt;5,COUNTBLANK(C524:G524)&gt;0)), "Fail", IF(K524="TRUE","Blank (Sch D)","Pass"))</f>
        <v>Blank (Sch D)</v>
      </c>
      <c r="K524" s="177" t="str">
        <f t="shared" si="8"/>
        <v>TRUE</v>
      </c>
    </row>
    <row r="525" spans="2:11" x14ac:dyDescent="0.2">
      <c r="B525" s="91">
        <v>522</v>
      </c>
      <c r="C525" s="246"/>
      <c r="D525" s="246"/>
      <c r="E525" s="254"/>
      <c r="F525" s="249"/>
      <c r="G525" s="238"/>
      <c r="J525" s="177" t="str">
        <f>IF(OR(COUNTIF('Sch D3 Validation'!B523:C523,"Fail")&gt;0, AND(COUNTBLANK(C525:E525)=3, OR(NOT(ISBLANK(F525)), NOT(ISBLANK(G525)))), AND(COUNTBLANK(C525:G525)&lt;5,COUNTBLANK(C525:G525)&gt;0)), "Fail", IF(K525="TRUE","Blank (Sch D)","Pass"))</f>
        <v>Blank (Sch D)</v>
      </c>
      <c r="K525" s="177" t="str">
        <f t="shared" si="8"/>
        <v>TRUE</v>
      </c>
    </row>
    <row r="526" spans="2:11" x14ac:dyDescent="0.2">
      <c r="B526" s="91">
        <v>523</v>
      </c>
      <c r="C526" s="246"/>
      <c r="D526" s="246"/>
      <c r="E526" s="254"/>
      <c r="F526" s="249"/>
      <c r="G526" s="238"/>
      <c r="J526" s="177" t="str">
        <f>IF(OR(COUNTIF('Sch D3 Validation'!B524:C524,"Fail")&gt;0, AND(COUNTBLANK(C526:E526)=3, OR(NOT(ISBLANK(F526)), NOT(ISBLANK(G526)))), AND(COUNTBLANK(C526:G526)&lt;5,COUNTBLANK(C526:G526)&gt;0)), "Fail", IF(K526="TRUE","Blank (Sch D)","Pass"))</f>
        <v>Blank (Sch D)</v>
      </c>
      <c r="K526" s="177" t="str">
        <f t="shared" si="8"/>
        <v>TRUE</v>
      </c>
    </row>
    <row r="527" spans="2:11" x14ac:dyDescent="0.2">
      <c r="B527" s="91">
        <v>524</v>
      </c>
      <c r="C527" s="246"/>
      <c r="D527" s="246"/>
      <c r="E527" s="254"/>
      <c r="F527" s="249"/>
      <c r="G527" s="238"/>
      <c r="J527" s="177" t="str">
        <f>IF(OR(COUNTIF('Sch D3 Validation'!B525:C525,"Fail")&gt;0, AND(COUNTBLANK(C527:E527)=3, OR(NOT(ISBLANK(F527)), NOT(ISBLANK(G527)))), AND(COUNTBLANK(C527:G527)&lt;5,COUNTBLANK(C527:G527)&gt;0)), "Fail", IF(K527="TRUE","Blank (Sch D)","Pass"))</f>
        <v>Blank (Sch D)</v>
      </c>
      <c r="K527" s="177" t="str">
        <f t="shared" si="8"/>
        <v>TRUE</v>
      </c>
    </row>
    <row r="528" spans="2:11" x14ac:dyDescent="0.2">
      <c r="B528" s="91">
        <v>525</v>
      </c>
      <c r="C528" s="246"/>
      <c r="D528" s="246"/>
      <c r="E528" s="254"/>
      <c r="F528" s="249"/>
      <c r="G528" s="238"/>
      <c r="J528" s="177" t="str">
        <f>IF(OR(COUNTIF('Sch D3 Validation'!B526:C526,"Fail")&gt;0, AND(COUNTBLANK(C528:E528)=3, OR(NOT(ISBLANK(F528)), NOT(ISBLANK(G528)))), AND(COUNTBLANK(C528:G528)&lt;5,COUNTBLANK(C528:G528)&gt;0)), "Fail", IF(K528="TRUE","Blank (Sch D)","Pass"))</f>
        <v>Blank (Sch D)</v>
      </c>
      <c r="K528" s="177" t="str">
        <f t="shared" si="8"/>
        <v>TRUE</v>
      </c>
    </row>
    <row r="529" spans="2:11" x14ac:dyDescent="0.2">
      <c r="B529" s="91">
        <v>526</v>
      </c>
      <c r="C529" s="246"/>
      <c r="D529" s="246"/>
      <c r="E529" s="254"/>
      <c r="F529" s="249"/>
      <c r="G529" s="238"/>
      <c r="J529" s="177" t="str">
        <f>IF(OR(COUNTIF('Sch D3 Validation'!B527:C527,"Fail")&gt;0, AND(COUNTBLANK(C529:E529)=3, OR(NOT(ISBLANK(F529)), NOT(ISBLANK(G529)))), AND(COUNTBLANK(C529:G529)&lt;5,COUNTBLANK(C529:G529)&gt;0)), "Fail", IF(K529="TRUE","Blank (Sch D)","Pass"))</f>
        <v>Blank (Sch D)</v>
      </c>
      <c r="K529" s="177" t="str">
        <f t="shared" si="8"/>
        <v>TRUE</v>
      </c>
    </row>
    <row r="530" spans="2:11" x14ac:dyDescent="0.2">
      <c r="B530" s="91">
        <v>527</v>
      </c>
      <c r="C530" s="246"/>
      <c r="D530" s="246"/>
      <c r="E530" s="254"/>
      <c r="F530" s="249"/>
      <c r="G530" s="238"/>
      <c r="J530" s="177" t="str">
        <f>IF(OR(COUNTIF('Sch D3 Validation'!B528:C528,"Fail")&gt;0, AND(COUNTBLANK(C530:E530)=3, OR(NOT(ISBLANK(F530)), NOT(ISBLANK(G530)))), AND(COUNTBLANK(C530:G530)&lt;5,COUNTBLANK(C530:G530)&gt;0)), "Fail", IF(K530="TRUE","Blank (Sch D)","Pass"))</f>
        <v>Blank (Sch D)</v>
      </c>
      <c r="K530" s="177" t="str">
        <f t="shared" si="8"/>
        <v>TRUE</v>
      </c>
    </row>
    <row r="531" spans="2:11" x14ac:dyDescent="0.2">
      <c r="B531" s="91">
        <v>528</v>
      </c>
      <c r="C531" s="246"/>
      <c r="D531" s="246"/>
      <c r="E531" s="254"/>
      <c r="F531" s="249"/>
      <c r="G531" s="238"/>
      <c r="J531" s="177" t="str">
        <f>IF(OR(COUNTIF('Sch D3 Validation'!B529:C529,"Fail")&gt;0, AND(COUNTBLANK(C531:E531)=3, OR(NOT(ISBLANK(F531)), NOT(ISBLANK(G531)))), AND(COUNTBLANK(C531:G531)&lt;5,COUNTBLANK(C531:G531)&gt;0)), "Fail", IF(K531="TRUE","Blank (Sch D)","Pass"))</f>
        <v>Blank (Sch D)</v>
      </c>
      <c r="K531" s="177" t="str">
        <f t="shared" si="8"/>
        <v>TRUE</v>
      </c>
    </row>
    <row r="532" spans="2:11" x14ac:dyDescent="0.2">
      <c r="B532" s="91">
        <v>529</v>
      </c>
      <c r="C532" s="246"/>
      <c r="D532" s="246"/>
      <c r="E532" s="254"/>
      <c r="F532" s="249"/>
      <c r="G532" s="238"/>
      <c r="J532" s="177" t="str">
        <f>IF(OR(COUNTIF('Sch D3 Validation'!B530:C530,"Fail")&gt;0, AND(COUNTBLANK(C532:E532)=3, OR(NOT(ISBLANK(F532)), NOT(ISBLANK(G532)))), AND(COUNTBLANK(C532:G532)&lt;5,COUNTBLANK(C532:G532)&gt;0)), "Fail", IF(K532="TRUE","Blank (Sch D)","Pass"))</f>
        <v>Blank (Sch D)</v>
      </c>
      <c r="K532" s="177" t="str">
        <f t="shared" si="8"/>
        <v>TRUE</v>
      </c>
    </row>
    <row r="533" spans="2:11" x14ac:dyDescent="0.2">
      <c r="B533" s="91">
        <v>530</v>
      </c>
      <c r="C533" s="246"/>
      <c r="D533" s="246"/>
      <c r="E533" s="254"/>
      <c r="F533" s="249"/>
      <c r="G533" s="238"/>
      <c r="J533" s="177" t="str">
        <f>IF(OR(COUNTIF('Sch D3 Validation'!B531:C531,"Fail")&gt;0, AND(COUNTBLANK(C533:E533)=3, OR(NOT(ISBLANK(F533)), NOT(ISBLANK(G533)))), AND(COUNTBLANK(C533:G533)&lt;5,COUNTBLANK(C533:G533)&gt;0)), "Fail", IF(K533="TRUE","Blank (Sch D)","Pass"))</f>
        <v>Blank (Sch D)</v>
      </c>
      <c r="K533" s="177" t="str">
        <f t="shared" si="8"/>
        <v>TRUE</v>
      </c>
    </row>
    <row r="534" spans="2:11" x14ac:dyDescent="0.2">
      <c r="B534" s="91">
        <v>531</v>
      </c>
      <c r="C534" s="246"/>
      <c r="D534" s="246"/>
      <c r="E534" s="254"/>
      <c r="F534" s="249"/>
      <c r="G534" s="238"/>
      <c r="J534" s="177" t="str">
        <f>IF(OR(COUNTIF('Sch D3 Validation'!B532:C532,"Fail")&gt;0, AND(COUNTBLANK(C534:E534)=3, OR(NOT(ISBLANK(F534)), NOT(ISBLANK(G534)))), AND(COUNTBLANK(C534:G534)&lt;5,COUNTBLANK(C534:G534)&gt;0)), "Fail", IF(K534="TRUE","Blank (Sch D)","Pass"))</f>
        <v>Blank (Sch D)</v>
      </c>
      <c r="K534" s="177" t="str">
        <f t="shared" si="8"/>
        <v>TRUE</v>
      </c>
    </row>
    <row r="535" spans="2:11" x14ac:dyDescent="0.2">
      <c r="B535" s="91">
        <v>532</v>
      </c>
      <c r="C535" s="246"/>
      <c r="D535" s="246"/>
      <c r="E535" s="254"/>
      <c r="F535" s="249"/>
      <c r="G535" s="238"/>
      <c r="J535" s="177" t="str">
        <f>IF(OR(COUNTIF('Sch D3 Validation'!B533:C533,"Fail")&gt;0, AND(COUNTBLANK(C535:E535)=3, OR(NOT(ISBLANK(F535)), NOT(ISBLANK(G535)))), AND(COUNTBLANK(C535:G535)&lt;5,COUNTBLANK(C535:G535)&gt;0)), "Fail", IF(K535="TRUE","Blank (Sch D)","Pass"))</f>
        <v>Blank (Sch D)</v>
      </c>
      <c r="K535" s="177" t="str">
        <f t="shared" si="8"/>
        <v>TRUE</v>
      </c>
    </row>
    <row r="536" spans="2:11" x14ac:dyDescent="0.2">
      <c r="B536" s="91">
        <v>533</v>
      </c>
      <c r="C536" s="246"/>
      <c r="D536" s="246"/>
      <c r="E536" s="254"/>
      <c r="F536" s="249"/>
      <c r="G536" s="238"/>
      <c r="J536" s="177" t="str">
        <f>IF(OR(COUNTIF('Sch D3 Validation'!B534:C534,"Fail")&gt;0, AND(COUNTBLANK(C536:E536)=3, OR(NOT(ISBLANK(F536)), NOT(ISBLANK(G536)))), AND(COUNTBLANK(C536:G536)&lt;5,COUNTBLANK(C536:G536)&gt;0)), "Fail", IF(K536="TRUE","Blank (Sch D)","Pass"))</f>
        <v>Blank (Sch D)</v>
      </c>
      <c r="K536" s="177" t="str">
        <f t="shared" si="8"/>
        <v>TRUE</v>
      </c>
    </row>
    <row r="537" spans="2:11" x14ac:dyDescent="0.2">
      <c r="B537" s="91">
        <v>534</v>
      </c>
      <c r="C537" s="246"/>
      <c r="D537" s="246"/>
      <c r="E537" s="254"/>
      <c r="F537" s="249"/>
      <c r="G537" s="238"/>
      <c r="J537" s="177" t="str">
        <f>IF(OR(COUNTIF('Sch D3 Validation'!B535:C535,"Fail")&gt;0, AND(COUNTBLANK(C537:E537)=3, OR(NOT(ISBLANK(F537)), NOT(ISBLANK(G537)))), AND(COUNTBLANK(C537:G537)&lt;5,COUNTBLANK(C537:G537)&gt;0)), "Fail", IF(K537="TRUE","Blank (Sch D)","Pass"))</f>
        <v>Blank (Sch D)</v>
      </c>
      <c r="K537" s="177" t="str">
        <f t="shared" si="8"/>
        <v>TRUE</v>
      </c>
    </row>
    <row r="538" spans="2:11" x14ac:dyDescent="0.2">
      <c r="B538" s="91">
        <v>535</v>
      </c>
      <c r="C538" s="246"/>
      <c r="D538" s="246"/>
      <c r="E538" s="254"/>
      <c r="F538" s="249"/>
      <c r="G538" s="238"/>
      <c r="J538" s="177" t="str">
        <f>IF(OR(COUNTIF('Sch D3 Validation'!B536:C536,"Fail")&gt;0, AND(COUNTBLANK(C538:E538)=3, OR(NOT(ISBLANK(F538)), NOT(ISBLANK(G538)))), AND(COUNTBLANK(C538:G538)&lt;5,COUNTBLANK(C538:G538)&gt;0)), "Fail", IF(K538="TRUE","Blank (Sch D)","Pass"))</f>
        <v>Blank (Sch D)</v>
      </c>
      <c r="K538" s="177" t="str">
        <f t="shared" si="8"/>
        <v>TRUE</v>
      </c>
    </row>
    <row r="539" spans="2:11" x14ac:dyDescent="0.2">
      <c r="B539" s="91">
        <v>536</v>
      </c>
      <c r="C539" s="246"/>
      <c r="D539" s="246"/>
      <c r="E539" s="254"/>
      <c r="F539" s="249"/>
      <c r="G539" s="238"/>
      <c r="J539" s="177" t="str">
        <f>IF(OR(COUNTIF('Sch D3 Validation'!B537:C537,"Fail")&gt;0, AND(COUNTBLANK(C539:E539)=3, OR(NOT(ISBLANK(F539)), NOT(ISBLANK(G539)))), AND(COUNTBLANK(C539:G539)&lt;5,COUNTBLANK(C539:G539)&gt;0)), "Fail", IF(K539="TRUE","Blank (Sch D)","Pass"))</f>
        <v>Blank (Sch D)</v>
      </c>
      <c r="K539" s="177" t="str">
        <f t="shared" si="8"/>
        <v>TRUE</v>
      </c>
    </row>
    <row r="540" spans="2:11" x14ac:dyDescent="0.2">
      <c r="B540" s="91">
        <v>537</v>
      </c>
      <c r="C540" s="246"/>
      <c r="D540" s="246"/>
      <c r="E540" s="254"/>
      <c r="F540" s="249"/>
      <c r="G540" s="238"/>
      <c r="J540" s="177" t="str">
        <f>IF(OR(COUNTIF('Sch D3 Validation'!B538:C538,"Fail")&gt;0, AND(COUNTBLANK(C540:E540)=3, OR(NOT(ISBLANK(F540)), NOT(ISBLANK(G540)))), AND(COUNTBLANK(C540:G540)&lt;5,COUNTBLANK(C540:G540)&gt;0)), "Fail", IF(K540="TRUE","Blank (Sch D)","Pass"))</f>
        <v>Blank (Sch D)</v>
      </c>
      <c r="K540" s="177" t="str">
        <f t="shared" si="8"/>
        <v>TRUE</v>
      </c>
    </row>
    <row r="541" spans="2:11" x14ac:dyDescent="0.2">
      <c r="B541" s="91">
        <v>538</v>
      </c>
      <c r="C541" s="246"/>
      <c r="D541" s="246"/>
      <c r="E541" s="254"/>
      <c r="F541" s="249"/>
      <c r="G541" s="238"/>
      <c r="J541" s="177" t="str">
        <f>IF(OR(COUNTIF('Sch D3 Validation'!B539:C539,"Fail")&gt;0, AND(COUNTBLANK(C541:E541)=3, OR(NOT(ISBLANK(F541)), NOT(ISBLANK(G541)))), AND(COUNTBLANK(C541:G541)&lt;5,COUNTBLANK(C541:G541)&gt;0)), "Fail", IF(K541="TRUE","Blank (Sch D)","Pass"))</f>
        <v>Blank (Sch D)</v>
      </c>
      <c r="K541" s="177" t="str">
        <f t="shared" si="8"/>
        <v>TRUE</v>
      </c>
    </row>
    <row r="542" spans="2:11" x14ac:dyDescent="0.2">
      <c r="B542" s="91">
        <v>539</v>
      </c>
      <c r="C542" s="246"/>
      <c r="D542" s="246"/>
      <c r="E542" s="254"/>
      <c r="F542" s="249"/>
      <c r="G542" s="238"/>
      <c r="J542" s="177" t="str">
        <f>IF(OR(COUNTIF('Sch D3 Validation'!B540:C540,"Fail")&gt;0, AND(COUNTBLANK(C542:E542)=3, OR(NOT(ISBLANK(F542)), NOT(ISBLANK(G542)))), AND(COUNTBLANK(C542:G542)&lt;5,COUNTBLANK(C542:G542)&gt;0)), "Fail", IF(K542="TRUE","Blank (Sch D)","Pass"))</f>
        <v>Blank (Sch D)</v>
      </c>
      <c r="K542" s="177" t="str">
        <f t="shared" si="8"/>
        <v>TRUE</v>
      </c>
    </row>
    <row r="543" spans="2:11" x14ac:dyDescent="0.2">
      <c r="B543" s="91">
        <v>540</v>
      </c>
      <c r="C543" s="246"/>
      <c r="D543" s="246"/>
      <c r="E543" s="254"/>
      <c r="F543" s="249"/>
      <c r="G543" s="238"/>
      <c r="J543" s="177" t="str">
        <f>IF(OR(COUNTIF('Sch D3 Validation'!B541:C541,"Fail")&gt;0, AND(COUNTBLANK(C543:E543)=3, OR(NOT(ISBLANK(F543)), NOT(ISBLANK(G543)))), AND(COUNTBLANK(C543:G543)&lt;5,COUNTBLANK(C543:G543)&gt;0)), "Fail", IF(K543="TRUE","Blank (Sch D)","Pass"))</f>
        <v>Blank (Sch D)</v>
      </c>
      <c r="K543" s="177" t="str">
        <f t="shared" si="8"/>
        <v>TRUE</v>
      </c>
    </row>
    <row r="544" spans="2:11" x14ac:dyDescent="0.2">
      <c r="B544" s="91">
        <v>541</v>
      </c>
      <c r="C544" s="246"/>
      <c r="D544" s="246"/>
      <c r="E544" s="254"/>
      <c r="F544" s="249"/>
      <c r="G544" s="238"/>
      <c r="J544" s="177" t="str">
        <f>IF(OR(COUNTIF('Sch D3 Validation'!B542:C542,"Fail")&gt;0, AND(COUNTBLANK(C544:E544)=3, OR(NOT(ISBLANK(F544)), NOT(ISBLANK(G544)))), AND(COUNTBLANK(C544:G544)&lt;5,COUNTBLANK(C544:G544)&gt;0)), "Fail", IF(K544="TRUE","Blank (Sch D)","Pass"))</f>
        <v>Blank (Sch D)</v>
      </c>
      <c r="K544" s="177" t="str">
        <f t="shared" si="8"/>
        <v>TRUE</v>
      </c>
    </row>
    <row r="545" spans="2:11" x14ac:dyDescent="0.2">
      <c r="B545" s="91">
        <v>542</v>
      </c>
      <c r="C545" s="246"/>
      <c r="D545" s="246"/>
      <c r="E545" s="254"/>
      <c r="F545" s="249"/>
      <c r="G545" s="238"/>
      <c r="J545" s="177" t="str">
        <f>IF(OR(COUNTIF('Sch D3 Validation'!B543:C543,"Fail")&gt;0, AND(COUNTBLANK(C545:E545)=3, OR(NOT(ISBLANK(F545)), NOT(ISBLANK(G545)))), AND(COUNTBLANK(C545:G545)&lt;5,COUNTBLANK(C545:G545)&gt;0)), "Fail", IF(K545="TRUE","Blank (Sch D)","Pass"))</f>
        <v>Blank (Sch D)</v>
      </c>
      <c r="K545" s="177" t="str">
        <f t="shared" si="8"/>
        <v>TRUE</v>
      </c>
    </row>
    <row r="546" spans="2:11" x14ac:dyDescent="0.2">
      <c r="B546" s="91">
        <v>543</v>
      </c>
      <c r="C546" s="246"/>
      <c r="D546" s="246"/>
      <c r="E546" s="254"/>
      <c r="F546" s="249"/>
      <c r="G546" s="238"/>
      <c r="J546" s="177" t="str">
        <f>IF(OR(COUNTIF('Sch D3 Validation'!B544:C544,"Fail")&gt;0, AND(COUNTBLANK(C546:E546)=3, OR(NOT(ISBLANK(F546)), NOT(ISBLANK(G546)))), AND(COUNTBLANK(C546:G546)&lt;5,COUNTBLANK(C546:G546)&gt;0)), "Fail", IF(K546="TRUE","Blank (Sch D)","Pass"))</f>
        <v>Blank (Sch D)</v>
      </c>
      <c r="K546" s="177" t="str">
        <f t="shared" si="8"/>
        <v>TRUE</v>
      </c>
    </row>
    <row r="547" spans="2:11" x14ac:dyDescent="0.2">
      <c r="B547" s="91">
        <v>544</v>
      </c>
      <c r="C547" s="246"/>
      <c r="D547" s="246"/>
      <c r="E547" s="254"/>
      <c r="F547" s="249"/>
      <c r="G547" s="238"/>
      <c r="J547" s="177" t="str">
        <f>IF(OR(COUNTIF('Sch D3 Validation'!B545:C545,"Fail")&gt;0, AND(COUNTBLANK(C547:E547)=3, OR(NOT(ISBLANK(F547)), NOT(ISBLANK(G547)))), AND(COUNTBLANK(C547:G547)&lt;5,COUNTBLANK(C547:G547)&gt;0)), "Fail", IF(K547="TRUE","Blank (Sch D)","Pass"))</f>
        <v>Blank (Sch D)</v>
      </c>
      <c r="K547" s="177" t="str">
        <f t="shared" si="8"/>
        <v>TRUE</v>
      </c>
    </row>
    <row r="548" spans="2:11" x14ac:dyDescent="0.2">
      <c r="B548" s="91">
        <v>545</v>
      </c>
      <c r="C548" s="246"/>
      <c r="D548" s="246"/>
      <c r="E548" s="254"/>
      <c r="F548" s="249"/>
      <c r="G548" s="238"/>
      <c r="J548" s="177" t="str">
        <f>IF(OR(COUNTIF('Sch D3 Validation'!B546:C546,"Fail")&gt;0, AND(COUNTBLANK(C548:E548)=3, OR(NOT(ISBLANK(F548)), NOT(ISBLANK(G548)))), AND(COUNTBLANK(C548:G548)&lt;5,COUNTBLANK(C548:G548)&gt;0)), "Fail", IF(K548="TRUE","Blank (Sch D)","Pass"))</f>
        <v>Blank (Sch D)</v>
      </c>
      <c r="K548" s="177" t="str">
        <f t="shared" si="8"/>
        <v>TRUE</v>
      </c>
    </row>
    <row r="549" spans="2:11" x14ac:dyDescent="0.2">
      <c r="B549" s="91">
        <v>546</v>
      </c>
      <c r="C549" s="246"/>
      <c r="D549" s="246"/>
      <c r="E549" s="254"/>
      <c r="F549" s="249"/>
      <c r="G549" s="238"/>
      <c r="J549" s="177" t="str">
        <f>IF(OR(COUNTIF('Sch D3 Validation'!B547:C547,"Fail")&gt;0, AND(COUNTBLANK(C549:E549)=3, OR(NOT(ISBLANK(F549)), NOT(ISBLANK(G549)))), AND(COUNTBLANK(C549:G549)&lt;5,COUNTBLANK(C549:G549)&gt;0)), "Fail", IF(K549="TRUE","Blank (Sch D)","Pass"))</f>
        <v>Blank (Sch D)</v>
      </c>
      <c r="K549" s="177" t="str">
        <f t="shared" si="8"/>
        <v>TRUE</v>
      </c>
    </row>
    <row r="550" spans="2:11" x14ac:dyDescent="0.2">
      <c r="B550" s="91">
        <v>547</v>
      </c>
      <c r="C550" s="246"/>
      <c r="D550" s="246"/>
      <c r="E550" s="254"/>
      <c r="F550" s="249"/>
      <c r="G550" s="238"/>
      <c r="J550" s="177" t="str">
        <f>IF(OR(COUNTIF('Sch D3 Validation'!B548:C548,"Fail")&gt;0, AND(COUNTBLANK(C550:E550)=3, OR(NOT(ISBLANK(F550)), NOT(ISBLANK(G550)))), AND(COUNTBLANK(C550:G550)&lt;5,COUNTBLANK(C550:G550)&gt;0)), "Fail", IF(K550="TRUE","Blank (Sch D)","Pass"))</f>
        <v>Blank (Sch D)</v>
      </c>
      <c r="K550" s="177" t="str">
        <f t="shared" si="8"/>
        <v>TRUE</v>
      </c>
    </row>
    <row r="551" spans="2:11" x14ac:dyDescent="0.2">
      <c r="B551" s="91">
        <v>548</v>
      </c>
      <c r="C551" s="246"/>
      <c r="D551" s="246"/>
      <c r="E551" s="254"/>
      <c r="F551" s="249"/>
      <c r="G551" s="238"/>
      <c r="J551" s="177" t="str">
        <f>IF(OR(COUNTIF('Sch D3 Validation'!B549:C549,"Fail")&gt;0, AND(COUNTBLANK(C551:E551)=3, OR(NOT(ISBLANK(F551)), NOT(ISBLANK(G551)))), AND(COUNTBLANK(C551:G551)&lt;5,COUNTBLANK(C551:G551)&gt;0)), "Fail", IF(K551="TRUE","Blank (Sch D)","Pass"))</f>
        <v>Blank (Sch D)</v>
      </c>
      <c r="K551" s="177" t="str">
        <f t="shared" si="8"/>
        <v>TRUE</v>
      </c>
    </row>
    <row r="552" spans="2:11" x14ac:dyDescent="0.2">
      <c r="B552" s="91">
        <v>549</v>
      </c>
      <c r="C552" s="246"/>
      <c r="D552" s="246"/>
      <c r="E552" s="254"/>
      <c r="F552" s="249"/>
      <c r="G552" s="238"/>
      <c r="J552" s="177" t="str">
        <f>IF(OR(COUNTIF('Sch D3 Validation'!B550:C550,"Fail")&gt;0, AND(COUNTBLANK(C552:E552)=3, OR(NOT(ISBLANK(F552)), NOT(ISBLANK(G552)))), AND(COUNTBLANK(C552:G552)&lt;5,COUNTBLANK(C552:G552)&gt;0)), "Fail", IF(K552="TRUE","Blank (Sch D)","Pass"))</f>
        <v>Blank (Sch D)</v>
      </c>
      <c r="K552" s="177" t="str">
        <f t="shared" si="8"/>
        <v>TRUE</v>
      </c>
    </row>
    <row r="553" spans="2:11" x14ac:dyDescent="0.2">
      <c r="B553" s="91">
        <v>550</v>
      </c>
      <c r="C553" s="246"/>
      <c r="D553" s="246"/>
      <c r="E553" s="254"/>
      <c r="F553" s="249"/>
      <c r="G553" s="238"/>
      <c r="J553" s="177" t="str">
        <f>IF(OR(COUNTIF('Sch D3 Validation'!B551:C551,"Fail")&gt;0, AND(COUNTBLANK(C553:E553)=3, OR(NOT(ISBLANK(F553)), NOT(ISBLANK(G553)))), AND(COUNTBLANK(C553:G553)&lt;5,COUNTBLANK(C553:G553)&gt;0)), "Fail", IF(K553="TRUE","Blank (Sch D)","Pass"))</f>
        <v>Blank (Sch D)</v>
      </c>
      <c r="K553" s="177" t="str">
        <f t="shared" si="8"/>
        <v>TRUE</v>
      </c>
    </row>
    <row r="554" spans="2:11" x14ac:dyDescent="0.2">
      <c r="B554" s="91">
        <v>551</v>
      </c>
      <c r="C554" s="246"/>
      <c r="D554" s="246"/>
      <c r="E554" s="254"/>
      <c r="F554" s="249"/>
      <c r="G554" s="238"/>
      <c r="J554" s="177" t="str">
        <f>IF(OR(COUNTIF('Sch D3 Validation'!B552:C552,"Fail")&gt;0, AND(COUNTBLANK(C554:E554)=3, OR(NOT(ISBLANK(F554)), NOT(ISBLANK(G554)))), AND(COUNTBLANK(C554:G554)&lt;5,COUNTBLANK(C554:G554)&gt;0)), "Fail", IF(K554="TRUE","Blank (Sch D)","Pass"))</f>
        <v>Blank (Sch D)</v>
      </c>
      <c r="K554" s="177" t="str">
        <f t="shared" si="8"/>
        <v>TRUE</v>
      </c>
    </row>
    <row r="555" spans="2:11" x14ac:dyDescent="0.2">
      <c r="B555" s="91">
        <v>552</v>
      </c>
      <c r="C555" s="246"/>
      <c r="D555" s="246"/>
      <c r="E555" s="254"/>
      <c r="F555" s="249"/>
      <c r="G555" s="238"/>
      <c r="J555" s="177" t="str">
        <f>IF(OR(COUNTIF('Sch D3 Validation'!B553:C553,"Fail")&gt;0, AND(COUNTBLANK(C555:E555)=3, OR(NOT(ISBLANK(F555)), NOT(ISBLANK(G555)))), AND(COUNTBLANK(C555:G555)&lt;5,COUNTBLANK(C555:G555)&gt;0)), "Fail", IF(K555="TRUE","Blank (Sch D)","Pass"))</f>
        <v>Blank (Sch D)</v>
      </c>
      <c r="K555" s="177" t="str">
        <f t="shared" si="8"/>
        <v>TRUE</v>
      </c>
    </row>
    <row r="556" spans="2:11" x14ac:dyDescent="0.2">
      <c r="B556" s="91">
        <v>553</v>
      </c>
      <c r="C556" s="246"/>
      <c r="D556" s="246"/>
      <c r="E556" s="254"/>
      <c r="F556" s="249"/>
      <c r="G556" s="238"/>
      <c r="J556" s="177" t="str">
        <f>IF(OR(COUNTIF('Sch D3 Validation'!B554:C554,"Fail")&gt;0, AND(COUNTBLANK(C556:E556)=3, OR(NOT(ISBLANK(F556)), NOT(ISBLANK(G556)))), AND(COUNTBLANK(C556:G556)&lt;5,COUNTBLANK(C556:G556)&gt;0)), "Fail", IF(K556="TRUE","Blank (Sch D)","Pass"))</f>
        <v>Blank (Sch D)</v>
      </c>
      <c r="K556" s="177" t="str">
        <f t="shared" si="8"/>
        <v>TRUE</v>
      </c>
    </row>
    <row r="557" spans="2:11" x14ac:dyDescent="0.2">
      <c r="B557" s="91">
        <v>554</v>
      </c>
      <c r="C557" s="246"/>
      <c r="D557" s="246"/>
      <c r="E557" s="254"/>
      <c r="F557" s="249"/>
      <c r="G557" s="238"/>
      <c r="J557" s="177" t="str">
        <f>IF(OR(COUNTIF('Sch D3 Validation'!B555:C555,"Fail")&gt;0, AND(COUNTBLANK(C557:E557)=3, OR(NOT(ISBLANK(F557)), NOT(ISBLANK(G557)))), AND(COUNTBLANK(C557:G557)&lt;5,COUNTBLANK(C557:G557)&gt;0)), "Fail", IF(K557="TRUE","Blank (Sch D)","Pass"))</f>
        <v>Blank (Sch D)</v>
      </c>
      <c r="K557" s="177" t="str">
        <f t="shared" si="8"/>
        <v>TRUE</v>
      </c>
    </row>
    <row r="558" spans="2:11" x14ac:dyDescent="0.2">
      <c r="B558" s="91">
        <v>555</v>
      </c>
      <c r="C558" s="246"/>
      <c r="D558" s="246"/>
      <c r="E558" s="254"/>
      <c r="F558" s="249"/>
      <c r="G558" s="238"/>
      <c r="J558" s="177" t="str">
        <f>IF(OR(COUNTIF('Sch D3 Validation'!B556:C556,"Fail")&gt;0, AND(COUNTBLANK(C558:E558)=3, OR(NOT(ISBLANK(F558)), NOT(ISBLANK(G558)))), AND(COUNTBLANK(C558:G558)&lt;5,COUNTBLANK(C558:G558)&gt;0)), "Fail", IF(K558="TRUE","Blank (Sch D)","Pass"))</f>
        <v>Blank (Sch D)</v>
      </c>
      <c r="K558" s="177" t="str">
        <f t="shared" si="8"/>
        <v>TRUE</v>
      </c>
    </row>
    <row r="559" spans="2:11" x14ac:dyDescent="0.2">
      <c r="B559" s="91">
        <v>556</v>
      </c>
      <c r="C559" s="246"/>
      <c r="D559" s="246"/>
      <c r="E559" s="254"/>
      <c r="F559" s="249"/>
      <c r="G559" s="238"/>
      <c r="J559" s="177" t="str">
        <f>IF(OR(COUNTIF('Sch D3 Validation'!B557:C557,"Fail")&gt;0, AND(COUNTBLANK(C559:E559)=3, OR(NOT(ISBLANK(F559)), NOT(ISBLANK(G559)))), AND(COUNTBLANK(C559:G559)&lt;5,COUNTBLANK(C559:G559)&gt;0)), "Fail", IF(K559="TRUE","Blank (Sch D)","Pass"))</f>
        <v>Blank (Sch D)</v>
      </c>
      <c r="K559" s="177" t="str">
        <f t="shared" si="8"/>
        <v>TRUE</v>
      </c>
    </row>
    <row r="560" spans="2:11" x14ac:dyDescent="0.2">
      <c r="B560" s="91">
        <v>557</v>
      </c>
      <c r="C560" s="246"/>
      <c r="D560" s="246"/>
      <c r="E560" s="254"/>
      <c r="F560" s="249"/>
      <c r="G560" s="238"/>
      <c r="J560" s="177" t="str">
        <f>IF(OR(COUNTIF('Sch D3 Validation'!B558:C558,"Fail")&gt;0, AND(COUNTBLANK(C560:E560)=3, OR(NOT(ISBLANK(F560)), NOT(ISBLANK(G560)))), AND(COUNTBLANK(C560:G560)&lt;5,COUNTBLANK(C560:G560)&gt;0)), "Fail", IF(K560="TRUE","Blank (Sch D)","Pass"))</f>
        <v>Blank (Sch D)</v>
      </c>
      <c r="K560" s="177" t="str">
        <f t="shared" ref="K560:K623" si="9">IF(COUNTBLANK(C560:G560)=5,"TRUE","FALSE")</f>
        <v>TRUE</v>
      </c>
    </row>
    <row r="561" spans="2:11" x14ac:dyDescent="0.2">
      <c r="B561" s="91">
        <v>558</v>
      </c>
      <c r="C561" s="246"/>
      <c r="D561" s="246"/>
      <c r="E561" s="254"/>
      <c r="F561" s="249"/>
      <c r="G561" s="238"/>
      <c r="J561" s="177" t="str">
        <f>IF(OR(COUNTIF('Sch D3 Validation'!B559:C559,"Fail")&gt;0, AND(COUNTBLANK(C561:E561)=3, OR(NOT(ISBLANK(F561)), NOT(ISBLANK(G561)))), AND(COUNTBLANK(C561:G561)&lt;5,COUNTBLANK(C561:G561)&gt;0)), "Fail", IF(K561="TRUE","Blank (Sch D)","Pass"))</f>
        <v>Blank (Sch D)</v>
      </c>
      <c r="K561" s="177" t="str">
        <f t="shared" si="9"/>
        <v>TRUE</v>
      </c>
    </row>
    <row r="562" spans="2:11" x14ac:dyDescent="0.2">
      <c r="B562" s="91">
        <v>559</v>
      </c>
      <c r="C562" s="246"/>
      <c r="D562" s="246"/>
      <c r="E562" s="254"/>
      <c r="F562" s="249"/>
      <c r="G562" s="238"/>
      <c r="J562" s="177" t="str">
        <f>IF(OR(COUNTIF('Sch D3 Validation'!B560:C560,"Fail")&gt;0, AND(COUNTBLANK(C562:E562)=3, OR(NOT(ISBLANK(F562)), NOT(ISBLANK(G562)))), AND(COUNTBLANK(C562:G562)&lt;5,COUNTBLANK(C562:G562)&gt;0)), "Fail", IF(K562="TRUE","Blank (Sch D)","Pass"))</f>
        <v>Blank (Sch D)</v>
      </c>
      <c r="K562" s="177" t="str">
        <f t="shared" si="9"/>
        <v>TRUE</v>
      </c>
    </row>
    <row r="563" spans="2:11" x14ac:dyDescent="0.2">
      <c r="B563" s="91">
        <v>560</v>
      </c>
      <c r="C563" s="246"/>
      <c r="D563" s="246"/>
      <c r="E563" s="254"/>
      <c r="F563" s="249"/>
      <c r="G563" s="238"/>
      <c r="J563" s="177" t="str">
        <f>IF(OR(COUNTIF('Sch D3 Validation'!B561:C561,"Fail")&gt;0, AND(COUNTBLANK(C563:E563)=3, OR(NOT(ISBLANK(F563)), NOT(ISBLANK(G563)))), AND(COUNTBLANK(C563:G563)&lt;5,COUNTBLANK(C563:G563)&gt;0)), "Fail", IF(K563="TRUE","Blank (Sch D)","Pass"))</f>
        <v>Blank (Sch D)</v>
      </c>
      <c r="K563" s="177" t="str">
        <f t="shared" si="9"/>
        <v>TRUE</v>
      </c>
    </row>
    <row r="564" spans="2:11" x14ac:dyDescent="0.2">
      <c r="B564" s="91">
        <v>561</v>
      </c>
      <c r="C564" s="246"/>
      <c r="D564" s="246"/>
      <c r="E564" s="254"/>
      <c r="F564" s="249"/>
      <c r="G564" s="238"/>
      <c r="J564" s="177" t="str">
        <f>IF(OR(COUNTIF('Sch D3 Validation'!B562:C562,"Fail")&gt;0, AND(COUNTBLANK(C564:E564)=3, OR(NOT(ISBLANK(F564)), NOT(ISBLANK(G564)))), AND(COUNTBLANK(C564:G564)&lt;5,COUNTBLANK(C564:G564)&gt;0)), "Fail", IF(K564="TRUE","Blank (Sch D)","Pass"))</f>
        <v>Blank (Sch D)</v>
      </c>
      <c r="K564" s="177" t="str">
        <f t="shared" si="9"/>
        <v>TRUE</v>
      </c>
    </row>
    <row r="565" spans="2:11" x14ac:dyDescent="0.2">
      <c r="B565" s="91">
        <v>562</v>
      </c>
      <c r="C565" s="246"/>
      <c r="D565" s="246"/>
      <c r="E565" s="254"/>
      <c r="F565" s="249"/>
      <c r="G565" s="238"/>
      <c r="J565" s="177" t="str">
        <f>IF(OR(COUNTIF('Sch D3 Validation'!B563:C563,"Fail")&gt;0, AND(COUNTBLANK(C565:E565)=3, OR(NOT(ISBLANK(F565)), NOT(ISBLANK(G565)))), AND(COUNTBLANK(C565:G565)&lt;5,COUNTBLANK(C565:G565)&gt;0)), "Fail", IF(K565="TRUE","Blank (Sch D)","Pass"))</f>
        <v>Blank (Sch D)</v>
      </c>
      <c r="K565" s="177" t="str">
        <f t="shared" si="9"/>
        <v>TRUE</v>
      </c>
    </row>
    <row r="566" spans="2:11" x14ac:dyDescent="0.2">
      <c r="B566" s="91">
        <v>563</v>
      </c>
      <c r="C566" s="246"/>
      <c r="D566" s="246"/>
      <c r="E566" s="254"/>
      <c r="F566" s="249"/>
      <c r="G566" s="238"/>
      <c r="J566" s="177" t="str">
        <f>IF(OR(COUNTIF('Sch D3 Validation'!B564:C564,"Fail")&gt;0, AND(COUNTBLANK(C566:E566)=3, OR(NOT(ISBLANK(F566)), NOT(ISBLANK(G566)))), AND(COUNTBLANK(C566:G566)&lt;5,COUNTBLANK(C566:G566)&gt;0)), "Fail", IF(K566="TRUE","Blank (Sch D)","Pass"))</f>
        <v>Blank (Sch D)</v>
      </c>
      <c r="K566" s="177" t="str">
        <f t="shared" si="9"/>
        <v>TRUE</v>
      </c>
    </row>
    <row r="567" spans="2:11" x14ac:dyDescent="0.2">
      <c r="B567" s="91">
        <v>564</v>
      </c>
      <c r="C567" s="246"/>
      <c r="D567" s="246"/>
      <c r="E567" s="254"/>
      <c r="F567" s="249"/>
      <c r="G567" s="238"/>
      <c r="J567" s="177" t="str">
        <f>IF(OR(COUNTIF('Sch D3 Validation'!B565:C565,"Fail")&gt;0, AND(COUNTBLANK(C567:E567)=3, OR(NOT(ISBLANK(F567)), NOT(ISBLANK(G567)))), AND(COUNTBLANK(C567:G567)&lt;5,COUNTBLANK(C567:G567)&gt;0)), "Fail", IF(K567="TRUE","Blank (Sch D)","Pass"))</f>
        <v>Blank (Sch D)</v>
      </c>
      <c r="K567" s="177" t="str">
        <f t="shared" si="9"/>
        <v>TRUE</v>
      </c>
    </row>
    <row r="568" spans="2:11" x14ac:dyDescent="0.2">
      <c r="B568" s="91">
        <v>565</v>
      </c>
      <c r="C568" s="246"/>
      <c r="D568" s="246"/>
      <c r="E568" s="254"/>
      <c r="F568" s="249"/>
      <c r="G568" s="238"/>
      <c r="J568" s="177" t="str">
        <f>IF(OR(COUNTIF('Sch D3 Validation'!B566:C566,"Fail")&gt;0, AND(COUNTBLANK(C568:E568)=3, OR(NOT(ISBLANK(F568)), NOT(ISBLANK(G568)))), AND(COUNTBLANK(C568:G568)&lt;5,COUNTBLANK(C568:G568)&gt;0)), "Fail", IF(K568="TRUE","Blank (Sch D)","Pass"))</f>
        <v>Blank (Sch D)</v>
      </c>
      <c r="K568" s="177" t="str">
        <f t="shared" si="9"/>
        <v>TRUE</v>
      </c>
    </row>
    <row r="569" spans="2:11" x14ac:dyDescent="0.2">
      <c r="B569" s="91">
        <v>566</v>
      </c>
      <c r="C569" s="246"/>
      <c r="D569" s="246"/>
      <c r="E569" s="254"/>
      <c r="F569" s="249"/>
      <c r="G569" s="238"/>
      <c r="J569" s="177" t="str">
        <f>IF(OR(COUNTIF('Sch D3 Validation'!B567:C567,"Fail")&gt;0, AND(COUNTBLANK(C569:E569)=3, OR(NOT(ISBLANK(F569)), NOT(ISBLANK(G569)))), AND(COUNTBLANK(C569:G569)&lt;5,COUNTBLANK(C569:G569)&gt;0)), "Fail", IF(K569="TRUE","Blank (Sch D)","Pass"))</f>
        <v>Blank (Sch D)</v>
      </c>
      <c r="K569" s="177" t="str">
        <f t="shared" si="9"/>
        <v>TRUE</v>
      </c>
    </row>
    <row r="570" spans="2:11" x14ac:dyDescent="0.2">
      <c r="B570" s="91">
        <v>567</v>
      </c>
      <c r="C570" s="246"/>
      <c r="D570" s="246"/>
      <c r="E570" s="254"/>
      <c r="F570" s="249"/>
      <c r="G570" s="238"/>
      <c r="J570" s="177" t="str">
        <f>IF(OR(COUNTIF('Sch D3 Validation'!B568:C568,"Fail")&gt;0, AND(COUNTBLANK(C570:E570)=3, OR(NOT(ISBLANK(F570)), NOT(ISBLANK(G570)))), AND(COUNTBLANK(C570:G570)&lt;5,COUNTBLANK(C570:G570)&gt;0)), "Fail", IF(K570="TRUE","Blank (Sch D)","Pass"))</f>
        <v>Blank (Sch D)</v>
      </c>
      <c r="K570" s="177" t="str">
        <f t="shared" si="9"/>
        <v>TRUE</v>
      </c>
    </row>
    <row r="571" spans="2:11" x14ac:dyDescent="0.2">
      <c r="B571" s="91">
        <v>568</v>
      </c>
      <c r="C571" s="246"/>
      <c r="D571" s="246"/>
      <c r="E571" s="254"/>
      <c r="F571" s="249"/>
      <c r="G571" s="238"/>
      <c r="J571" s="177" t="str">
        <f>IF(OR(COUNTIF('Sch D3 Validation'!B569:C569,"Fail")&gt;0, AND(COUNTBLANK(C571:E571)=3, OR(NOT(ISBLANK(F571)), NOT(ISBLANK(G571)))), AND(COUNTBLANK(C571:G571)&lt;5,COUNTBLANK(C571:G571)&gt;0)), "Fail", IF(K571="TRUE","Blank (Sch D)","Pass"))</f>
        <v>Blank (Sch D)</v>
      </c>
      <c r="K571" s="177" t="str">
        <f t="shared" si="9"/>
        <v>TRUE</v>
      </c>
    </row>
    <row r="572" spans="2:11" x14ac:dyDescent="0.2">
      <c r="B572" s="91">
        <v>569</v>
      </c>
      <c r="C572" s="246"/>
      <c r="D572" s="246"/>
      <c r="E572" s="254"/>
      <c r="F572" s="249"/>
      <c r="G572" s="238"/>
      <c r="J572" s="177" t="str">
        <f>IF(OR(COUNTIF('Sch D3 Validation'!B570:C570,"Fail")&gt;0, AND(COUNTBLANK(C572:E572)=3, OR(NOT(ISBLANK(F572)), NOT(ISBLANK(G572)))), AND(COUNTBLANK(C572:G572)&lt;5,COUNTBLANK(C572:G572)&gt;0)), "Fail", IF(K572="TRUE","Blank (Sch D)","Pass"))</f>
        <v>Blank (Sch D)</v>
      </c>
      <c r="K572" s="177" t="str">
        <f t="shared" si="9"/>
        <v>TRUE</v>
      </c>
    </row>
    <row r="573" spans="2:11" x14ac:dyDescent="0.2">
      <c r="B573" s="91">
        <v>570</v>
      </c>
      <c r="C573" s="246"/>
      <c r="D573" s="246"/>
      <c r="E573" s="254"/>
      <c r="F573" s="249"/>
      <c r="G573" s="238"/>
      <c r="J573" s="177" t="str">
        <f>IF(OR(COUNTIF('Sch D3 Validation'!B571:C571,"Fail")&gt;0, AND(COUNTBLANK(C573:E573)=3, OR(NOT(ISBLANK(F573)), NOT(ISBLANK(G573)))), AND(COUNTBLANK(C573:G573)&lt;5,COUNTBLANK(C573:G573)&gt;0)), "Fail", IF(K573="TRUE","Blank (Sch D)","Pass"))</f>
        <v>Blank (Sch D)</v>
      </c>
      <c r="K573" s="177" t="str">
        <f t="shared" si="9"/>
        <v>TRUE</v>
      </c>
    </row>
    <row r="574" spans="2:11" x14ac:dyDescent="0.2">
      <c r="B574" s="91">
        <v>571</v>
      </c>
      <c r="C574" s="246"/>
      <c r="D574" s="246"/>
      <c r="E574" s="254"/>
      <c r="F574" s="249"/>
      <c r="G574" s="238"/>
      <c r="J574" s="177" t="str">
        <f>IF(OR(COUNTIF('Sch D3 Validation'!B572:C572,"Fail")&gt;0, AND(COUNTBLANK(C574:E574)=3, OR(NOT(ISBLANK(F574)), NOT(ISBLANK(G574)))), AND(COUNTBLANK(C574:G574)&lt;5,COUNTBLANK(C574:G574)&gt;0)), "Fail", IF(K574="TRUE","Blank (Sch D)","Pass"))</f>
        <v>Blank (Sch D)</v>
      </c>
      <c r="K574" s="177" t="str">
        <f t="shared" si="9"/>
        <v>TRUE</v>
      </c>
    </row>
    <row r="575" spans="2:11" x14ac:dyDescent="0.2">
      <c r="B575" s="91">
        <v>572</v>
      </c>
      <c r="C575" s="246"/>
      <c r="D575" s="246"/>
      <c r="E575" s="254"/>
      <c r="F575" s="249"/>
      <c r="G575" s="238"/>
      <c r="J575" s="177" t="str">
        <f>IF(OR(COUNTIF('Sch D3 Validation'!B573:C573,"Fail")&gt;0, AND(COUNTBLANK(C575:E575)=3, OR(NOT(ISBLANK(F575)), NOT(ISBLANK(G575)))), AND(COUNTBLANK(C575:G575)&lt;5,COUNTBLANK(C575:G575)&gt;0)), "Fail", IF(K575="TRUE","Blank (Sch D)","Pass"))</f>
        <v>Blank (Sch D)</v>
      </c>
      <c r="K575" s="177" t="str">
        <f t="shared" si="9"/>
        <v>TRUE</v>
      </c>
    </row>
    <row r="576" spans="2:11" x14ac:dyDescent="0.2">
      <c r="B576" s="91">
        <v>573</v>
      </c>
      <c r="C576" s="246"/>
      <c r="D576" s="246"/>
      <c r="E576" s="254"/>
      <c r="F576" s="249"/>
      <c r="G576" s="238"/>
      <c r="J576" s="177" t="str">
        <f>IF(OR(COUNTIF('Sch D3 Validation'!B574:C574,"Fail")&gt;0, AND(COUNTBLANK(C576:E576)=3, OR(NOT(ISBLANK(F576)), NOT(ISBLANK(G576)))), AND(COUNTBLANK(C576:G576)&lt;5,COUNTBLANK(C576:G576)&gt;0)), "Fail", IF(K576="TRUE","Blank (Sch D)","Pass"))</f>
        <v>Blank (Sch D)</v>
      </c>
      <c r="K576" s="177" t="str">
        <f t="shared" si="9"/>
        <v>TRUE</v>
      </c>
    </row>
    <row r="577" spans="2:11" x14ac:dyDescent="0.2">
      <c r="B577" s="91">
        <v>574</v>
      </c>
      <c r="C577" s="246"/>
      <c r="D577" s="246"/>
      <c r="E577" s="254"/>
      <c r="F577" s="249"/>
      <c r="G577" s="238"/>
      <c r="J577" s="177" t="str">
        <f>IF(OR(COUNTIF('Sch D3 Validation'!B575:C575,"Fail")&gt;0, AND(COUNTBLANK(C577:E577)=3, OR(NOT(ISBLANK(F577)), NOT(ISBLANK(G577)))), AND(COUNTBLANK(C577:G577)&lt;5,COUNTBLANK(C577:G577)&gt;0)), "Fail", IF(K577="TRUE","Blank (Sch D)","Pass"))</f>
        <v>Blank (Sch D)</v>
      </c>
      <c r="K577" s="177" t="str">
        <f t="shared" si="9"/>
        <v>TRUE</v>
      </c>
    </row>
    <row r="578" spans="2:11" x14ac:dyDescent="0.2">
      <c r="B578" s="91">
        <v>575</v>
      </c>
      <c r="C578" s="246"/>
      <c r="D578" s="246"/>
      <c r="E578" s="254"/>
      <c r="F578" s="249"/>
      <c r="G578" s="238"/>
      <c r="J578" s="177" t="str">
        <f>IF(OR(COUNTIF('Sch D3 Validation'!B576:C576,"Fail")&gt;0, AND(COUNTBLANK(C578:E578)=3, OR(NOT(ISBLANK(F578)), NOT(ISBLANK(G578)))), AND(COUNTBLANK(C578:G578)&lt;5,COUNTBLANK(C578:G578)&gt;0)), "Fail", IF(K578="TRUE","Blank (Sch D)","Pass"))</f>
        <v>Blank (Sch D)</v>
      </c>
      <c r="K578" s="177" t="str">
        <f t="shared" si="9"/>
        <v>TRUE</v>
      </c>
    </row>
    <row r="579" spans="2:11" x14ac:dyDescent="0.2">
      <c r="B579" s="91">
        <v>576</v>
      </c>
      <c r="C579" s="246"/>
      <c r="D579" s="246"/>
      <c r="E579" s="254"/>
      <c r="F579" s="249"/>
      <c r="G579" s="238"/>
      <c r="J579" s="177" t="str">
        <f>IF(OR(COUNTIF('Sch D3 Validation'!B577:C577,"Fail")&gt;0, AND(COUNTBLANK(C579:E579)=3, OR(NOT(ISBLANK(F579)), NOT(ISBLANK(G579)))), AND(COUNTBLANK(C579:G579)&lt;5,COUNTBLANK(C579:G579)&gt;0)), "Fail", IF(K579="TRUE","Blank (Sch D)","Pass"))</f>
        <v>Blank (Sch D)</v>
      </c>
      <c r="K579" s="177" t="str">
        <f t="shared" si="9"/>
        <v>TRUE</v>
      </c>
    </row>
    <row r="580" spans="2:11" x14ac:dyDescent="0.2">
      <c r="B580" s="91">
        <v>577</v>
      </c>
      <c r="C580" s="246"/>
      <c r="D580" s="246"/>
      <c r="E580" s="254"/>
      <c r="F580" s="249"/>
      <c r="G580" s="238"/>
      <c r="J580" s="177" t="str">
        <f>IF(OR(COUNTIF('Sch D3 Validation'!B578:C578,"Fail")&gt;0, AND(COUNTBLANK(C580:E580)=3, OR(NOT(ISBLANK(F580)), NOT(ISBLANK(G580)))), AND(COUNTBLANK(C580:G580)&lt;5,COUNTBLANK(C580:G580)&gt;0)), "Fail", IF(K580="TRUE","Blank (Sch D)","Pass"))</f>
        <v>Blank (Sch D)</v>
      </c>
      <c r="K580" s="177" t="str">
        <f t="shared" si="9"/>
        <v>TRUE</v>
      </c>
    </row>
    <row r="581" spans="2:11" x14ac:dyDescent="0.2">
      <c r="B581" s="91">
        <v>578</v>
      </c>
      <c r="C581" s="246"/>
      <c r="D581" s="246"/>
      <c r="E581" s="254"/>
      <c r="F581" s="249"/>
      <c r="G581" s="238"/>
      <c r="J581" s="177" t="str">
        <f>IF(OR(COUNTIF('Sch D3 Validation'!B579:C579,"Fail")&gt;0, AND(COUNTBLANK(C581:E581)=3, OR(NOT(ISBLANK(F581)), NOT(ISBLANK(G581)))), AND(COUNTBLANK(C581:G581)&lt;5,COUNTBLANK(C581:G581)&gt;0)), "Fail", IF(K581="TRUE","Blank (Sch D)","Pass"))</f>
        <v>Blank (Sch D)</v>
      </c>
      <c r="K581" s="177" t="str">
        <f t="shared" si="9"/>
        <v>TRUE</v>
      </c>
    </row>
    <row r="582" spans="2:11" x14ac:dyDescent="0.2">
      <c r="B582" s="91">
        <v>579</v>
      </c>
      <c r="C582" s="246"/>
      <c r="D582" s="246"/>
      <c r="E582" s="254"/>
      <c r="F582" s="249"/>
      <c r="G582" s="238"/>
      <c r="J582" s="177" t="str">
        <f>IF(OR(COUNTIF('Sch D3 Validation'!B580:C580,"Fail")&gt;0, AND(COUNTBLANK(C582:E582)=3, OR(NOT(ISBLANK(F582)), NOT(ISBLANK(G582)))), AND(COUNTBLANK(C582:G582)&lt;5,COUNTBLANK(C582:G582)&gt;0)), "Fail", IF(K582="TRUE","Blank (Sch D)","Pass"))</f>
        <v>Blank (Sch D)</v>
      </c>
      <c r="K582" s="177" t="str">
        <f t="shared" si="9"/>
        <v>TRUE</v>
      </c>
    </row>
    <row r="583" spans="2:11" x14ac:dyDescent="0.2">
      <c r="B583" s="91">
        <v>580</v>
      </c>
      <c r="C583" s="246"/>
      <c r="D583" s="246"/>
      <c r="E583" s="254"/>
      <c r="F583" s="249"/>
      <c r="G583" s="238"/>
      <c r="J583" s="177" t="str">
        <f>IF(OR(COUNTIF('Sch D3 Validation'!B581:C581,"Fail")&gt;0, AND(COUNTBLANK(C583:E583)=3, OR(NOT(ISBLANK(F583)), NOT(ISBLANK(G583)))), AND(COUNTBLANK(C583:G583)&lt;5,COUNTBLANK(C583:G583)&gt;0)), "Fail", IF(K583="TRUE","Blank (Sch D)","Pass"))</f>
        <v>Blank (Sch D)</v>
      </c>
      <c r="K583" s="177" t="str">
        <f t="shared" si="9"/>
        <v>TRUE</v>
      </c>
    </row>
    <row r="584" spans="2:11" x14ac:dyDescent="0.2">
      <c r="B584" s="91">
        <v>581</v>
      </c>
      <c r="C584" s="246"/>
      <c r="D584" s="246"/>
      <c r="E584" s="254"/>
      <c r="F584" s="249"/>
      <c r="G584" s="238"/>
      <c r="J584" s="177" t="str">
        <f>IF(OR(COUNTIF('Sch D3 Validation'!B582:C582,"Fail")&gt;0, AND(COUNTBLANK(C584:E584)=3, OR(NOT(ISBLANK(F584)), NOT(ISBLANK(G584)))), AND(COUNTBLANK(C584:G584)&lt;5,COUNTBLANK(C584:G584)&gt;0)), "Fail", IF(K584="TRUE","Blank (Sch D)","Pass"))</f>
        <v>Blank (Sch D)</v>
      </c>
      <c r="K584" s="177" t="str">
        <f t="shared" si="9"/>
        <v>TRUE</v>
      </c>
    </row>
    <row r="585" spans="2:11" x14ac:dyDescent="0.2">
      <c r="B585" s="91">
        <v>582</v>
      </c>
      <c r="C585" s="246"/>
      <c r="D585" s="246"/>
      <c r="E585" s="254"/>
      <c r="F585" s="249"/>
      <c r="G585" s="238"/>
      <c r="J585" s="177" t="str">
        <f>IF(OR(COUNTIF('Sch D3 Validation'!B583:C583,"Fail")&gt;0, AND(COUNTBLANK(C585:E585)=3, OR(NOT(ISBLANK(F585)), NOT(ISBLANK(G585)))), AND(COUNTBLANK(C585:G585)&lt;5,COUNTBLANK(C585:G585)&gt;0)), "Fail", IF(K585="TRUE","Blank (Sch D)","Pass"))</f>
        <v>Blank (Sch D)</v>
      </c>
      <c r="K585" s="177" t="str">
        <f t="shared" si="9"/>
        <v>TRUE</v>
      </c>
    </row>
    <row r="586" spans="2:11" x14ac:dyDescent="0.2">
      <c r="B586" s="91">
        <v>583</v>
      </c>
      <c r="C586" s="246"/>
      <c r="D586" s="246"/>
      <c r="E586" s="254"/>
      <c r="F586" s="249"/>
      <c r="G586" s="238"/>
      <c r="J586" s="177" t="str">
        <f>IF(OR(COUNTIF('Sch D3 Validation'!B584:C584,"Fail")&gt;0, AND(COUNTBLANK(C586:E586)=3, OR(NOT(ISBLANK(F586)), NOT(ISBLANK(G586)))), AND(COUNTBLANK(C586:G586)&lt;5,COUNTBLANK(C586:G586)&gt;0)), "Fail", IF(K586="TRUE","Blank (Sch D)","Pass"))</f>
        <v>Blank (Sch D)</v>
      </c>
      <c r="K586" s="177" t="str">
        <f t="shared" si="9"/>
        <v>TRUE</v>
      </c>
    </row>
    <row r="587" spans="2:11" x14ac:dyDescent="0.2">
      <c r="B587" s="91">
        <v>584</v>
      </c>
      <c r="C587" s="246"/>
      <c r="D587" s="246"/>
      <c r="E587" s="254"/>
      <c r="F587" s="249"/>
      <c r="G587" s="238"/>
      <c r="J587" s="177" t="str">
        <f>IF(OR(COUNTIF('Sch D3 Validation'!B585:C585,"Fail")&gt;0, AND(COUNTBLANK(C587:E587)=3, OR(NOT(ISBLANK(F587)), NOT(ISBLANK(G587)))), AND(COUNTBLANK(C587:G587)&lt;5,COUNTBLANK(C587:G587)&gt;0)), "Fail", IF(K587="TRUE","Blank (Sch D)","Pass"))</f>
        <v>Blank (Sch D)</v>
      </c>
      <c r="K587" s="177" t="str">
        <f t="shared" si="9"/>
        <v>TRUE</v>
      </c>
    </row>
    <row r="588" spans="2:11" x14ac:dyDescent="0.2">
      <c r="B588" s="91">
        <v>585</v>
      </c>
      <c r="C588" s="246"/>
      <c r="D588" s="246"/>
      <c r="E588" s="254"/>
      <c r="F588" s="249"/>
      <c r="G588" s="238"/>
      <c r="J588" s="177" t="str">
        <f>IF(OR(COUNTIF('Sch D3 Validation'!B586:C586,"Fail")&gt;0, AND(COUNTBLANK(C588:E588)=3, OR(NOT(ISBLANK(F588)), NOT(ISBLANK(G588)))), AND(COUNTBLANK(C588:G588)&lt;5,COUNTBLANK(C588:G588)&gt;0)), "Fail", IF(K588="TRUE","Blank (Sch D)","Pass"))</f>
        <v>Blank (Sch D)</v>
      </c>
      <c r="K588" s="177" t="str">
        <f t="shared" si="9"/>
        <v>TRUE</v>
      </c>
    </row>
    <row r="589" spans="2:11" x14ac:dyDescent="0.2">
      <c r="B589" s="91">
        <v>586</v>
      </c>
      <c r="C589" s="246"/>
      <c r="D589" s="246"/>
      <c r="E589" s="254"/>
      <c r="F589" s="249"/>
      <c r="G589" s="238"/>
      <c r="J589" s="177" t="str">
        <f>IF(OR(COUNTIF('Sch D3 Validation'!B587:C587,"Fail")&gt;0, AND(COUNTBLANK(C589:E589)=3, OR(NOT(ISBLANK(F589)), NOT(ISBLANK(G589)))), AND(COUNTBLANK(C589:G589)&lt;5,COUNTBLANK(C589:G589)&gt;0)), "Fail", IF(K589="TRUE","Blank (Sch D)","Pass"))</f>
        <v>Blank (Sch D)</v>
      </c>
      <c r="K589" s="177" t="str">
        <f t="shared" si="9"/>
        <v>TRUE</v>
      </c>
    </row>
    <row r="590" spans="2:11" x14ac:dyDescent="0.2">
      <c r="B590" s="91">
        <v>587</v>
      </c>
      <c r="C590" s="246"/>
      <c r="D590" s="246"/>
      <c r="E590" s="254"/>
      <c r="F590" s="249"/>
      <c r="G590" s="238"/>
      <c r="J590" s="177" t="str">
        <f>IF(OR(COUNTIF('Sch D3 Validation'!B588:C588,"Fail")&gt;0, AND(COUNTBLANK(C590:E590)=3, OR(NOT(ISBLANK(F590)), NOT(ISBLANK(G590)))), AND(COUNTBLANK(C590:G590)&lt;5,COUNTBLANK(C590:G590)&gt;0)), "Fail", IF(K590="TRUE","Blank (Sch D)","Pass"))</f>
        <v>Blank (Sch D)</v>
      </c>
      <c r="K590" s="177" t="str">
        <f t="shared" si="9"/>
        <v>TRUE</v>
      </c>
    </row>
    <row r="591" spans="2:11" x14ac:dyDescent="0.2">
      <c r="B591" s="91">
        <v>588</v>
      </c>
      <c r="C591" s="246"/>
      <c r="D591" s="246"/>
      <c r="E591" s="254"/>
      <c r="F591" s="249"/>
      <c r="G591" s="238"/>
      <c r="J591" s="177" t="str">
        <f>IF(OR(COUNTIF('Sch D3 Validation'!B589:C589,"Fail")&gt;0, AND(COUNTBLANK(C591:E591)=3, OR(NOT(ISBLANK(F591)), NOT(ISBLANK(G591)))), AND(COUNTBLANK(C591:G591)&lt;5,COUNTBLANK(C591:G591)&gt;0)), "Fail", IF(K591="TRUE","Blank (Sch D)","Pass"))</f>
        <v>Blank (Sch D)</v>
      </c>
      <c r="K591" s="177" t="str">
        <f t="shared" si="9"/>
        <v>TRUE</v>
      </c>
    </row>
    <row r="592" spans="2:11" x14ac:dyDescent="0.2">
      <c r="B592" s="91">
        <v>589</v>
      </c>
      <c r="C592" s="246"/>
      <c r="D592" s="246"/>
      <c r="E592" s="254"/>
      <c r="F592" s="249"/>
      <c r="G592" s="238"/>
      <c r="J592" s="177" t="str">
        <f>IF(OR(COUNTIF('Sch D3 Validation'!B590:C590,"Fail")&gt;0, AND(COUNTBLANK(C592:E592)=3, OR(NOT(ISBLANK(F592)), NOT(ISBLANK(G592)))), AND(COUNTBLANK(C592:G592)&lt;5,COUNTBLANK(C592:G592)&gt;0)), "Fail", IF(K592="TRUE","Blank (Sch D)","Pass"))</f>
        <v>Blank (Sch D)</v>
      </c>
      <c r="K592" s="177" t="str">
        <f t="shared" si="9"/>
        <v>TRUE</v>
      </c>
    </row>
    <row r="593" spans="2:11" x14ac:dyDescent="0.2">
      <c r="B593" s="91">
        <v>590</v>
      </c>
      <c r="C593" s="246"/>
      <c r="D593" s="246"/>
      <c r="E593" s="254"/>
      <c r="F593" s="249"/>
      <c r="G593" s="238"/>
      <c r="J593" s="177" t="str">
        <f>IF(OR(COUNTIF('Sch D3 Validation'!B591:C591,"Fail")&gt;0, AND(COUNTBLANK(C593:E593)=3, OR(NOT(ISBLANK(F593)), NOT(ISBLANK(G593)))), AND(COUNTBLANK(C593:G593)&lt;5,COUNTBLANK(C593:G593)&gt;0)), "Fail", IF(K593="TRUE","Blank (Sch D)","Pass"))</f>
        <v>Blank (Sch D)</v>
      </c>
      <c r="K593" s="177" t="str">
        <f t="shared" si="9"/>
        <v>TRUE</v>
      </c>
    </row>
    <row r="594" spans="2:11" x14ac:dyDescent="0.2">
      <c r="B594" s="91">
        <v>591</v>
      </c>
      <c r="C594" s="246"/>
      <c r="D594" s="246"/>
      <c r="E594" s="254"/>
      <c r="F594" s="249"/>
      <c r="G594" s="238"/>
      <c r="J594" s="177" t="str">
        <f>IF(OR(COUNTIF('Sch D3 Validation'!B592:C592,"Fail")&gt;0, AND(COUNTBLANK(C594:E594)=3, OR(NOT(ISBLANK(F594)), NOT(ISBLANK(G594)))), AND(COUNTBLANK(C594:G594)&lt;5,COUNTBLANK(C594:G594)&gt;0)), "Fail", IF(K594="TRUE","Blank (Sch D)","Pass"))</f>
        <v>Blank (Sch D)</v>
      </c>
      <c r="K594" s="177" t="str">
        <f t="shared" si="9"/>
        <v>TRUE</v>
      </c>
    </row>
    <row r="595" spans="2:11" x14ac:dyDescent="0.2">
      <c r="B595" s="91">
        <v>592</v>
      </c>
      <c r="C595" s="246"/>
      <c r="D595" s="246"/>
      <c r="E595" s="254"/>
      <c r="F595" s="249"/>
      <c r="G595" s="238"/>
      <c r="J595" s="177" t="str">
        <f>IF(OR(COUNTIF('Sch D3 Validation'!B593:C593,"Fail")&gt;0, AND(COUNTBLANK(C595:E595)=3, OR(NOT(ISBLANK(F595)), NOT(ISBLANK(G595)))), AND(COUNTBLANK(C595:G595)&lt;5,COUNTBLANK(C595:G595)&gt;0)), "Fail", IF(K595="TRUE","Blank (Sch D)","Pass"))</f>
        <v>Blank (Sch D)</v>
      </c>
      <c r="K595" s="177" t="str">
        <f t="shared" si="9"/>
        <v>TRUE</v>
      </c>
    </row>
    <row r="596" spans="2:11" x14ac:dyDescent="0.2">
      <c r="B596" s="91">
        <v>593</v>
      </c>
      <c r="C596" s="246"/>
      <c r="D596" s="246"/>
      <c r="E596" s="254"/>
      <c r="F596" s="249"/>
      <c r="G596" s="238"/>
      <c r="J596" s="177" t="str">
        <f>IF(OR(COUNTIF('Sch D3 Validation'!B594:C594,"Fail")&gt;0, AND(COUNTBLANK(C596:E596)=3, OR(NOT(ISBLANK(F596)), NOT(ISBLANK(G596)))), AND(COUNTBLANK(C596:G596)&lt;5,COUNTBLANK(C596:G596)&gt;0)), "Fail", IF(K596="TRUE","Blank (Sch D)","Pass"))</f>
        <v>Blank (Sch D)</v>
      </c>
      <c r="K596" s="177" t="str">
        <f t="shared" si="9"/>
        <v>TRUE</v>
      </c>
    </row>
    <row r="597" spans="2:11" x14ac:dyDescent="0.2">
      <c r="B597" s="91">
        <v>594</v>
      </c>
      <c r="C597" s="246"/>
      <c r="D597" s="246"/>
      <c r="E597" s="254"/>
      <c r="F597" s="249"/>
      <c r="G597" s="238"/>
      <c r="J597" s="177" t="str">
        <f>IF(OR(COUNTIF('Sch D3 Validation'!B595:C595,"Fail")&gt;0, AND(COUNTBLANK(C597:E597)=3, OR(NOT(ISBLANK(F597)), NOT(ISBLANK(G597)))), AND(COUNTBLANK(C597:G597)&lt;5,COUNTBLANK(C597:G597)&gt;0)), "Fail", IF(K597="TRUE","Blank (Sch D)","Pass"))</f>
        <v>Blank (Sch D)</v>
      </c>
      <c r="K597" s="177" t="str">
        <f t="shared" si="9"/>
        <v>TRUE</v>
      </c>
    </row>
    <row r="598" spans="2:11" x14ac:dyDescent="0.2">
      <c r="B598" s="91">
        <v>595</v>
      </c>
      <c r="C598" s="246"/>
      <c r="D598" s="246"/>
      <c r="E598" s="254"/>
      <c r="F598" s="249"/>
      <c r="G598" s="238"/>
      <c r="J598" s="177" t="str">
        <f>IF(OR(COUNTIF('Sch D3 Validation'!B596:C596,"Fail")&gt;0, AND(COUNTBLANK(C598:E598)=3, OR(NOT(ISBLANK(F598)), NOT(ISBLANK(G598)))), AND(COUNTBLANK(C598:G598)&lt;5,COUNTBLANK(C598:G598)&gt;0)), "Fail", IF(K598="TRUE","Blank (Sch D)","Pass"))</f>
        <v>Blank (Sch D)</v>
      </c>
      <c r="K598" s="177" t="str">
        <f t="shared" si="9"/>
        <v>TRUE</v>
      </c>
    </row>
    <row r="599" spans="2:11" x14ac:dyDescent="0.2">
      <c r="B599" s="91">
        <v>596</v>
      </c>
      <c r="C599" s="246"/>
      <c r="D599" s="246"/>
      <c r="E599" s="254"/>
      <c r="F599" s="249"/>
      <c r="G599" s="238"/>
      <c r="J599" s="177" t="str">
        <f>IF(OR(COUNTIF('Sch D3 Validation'!B597:C597,"Fail")&gt;0, AND(COUNTBLANK(C599:E599)=3, OR(NOT(ISBLANK(F599)), NOT(ISBLANK(G599)))), AND(COUNTBLANK(C599:G599)&lt;5,COUNTBLANK(C599:G599)&gt;0)), "Fail", IF(K599="TRUE","Blank (Sch D)","Pass"))</f>
        <v>Blank (Sch D)</v>
      </c>
      <c r="K599" s="177" t="str">
        <f t="shared" si="9"/>
        <v>TRUE</v>
      </c>
    </row>
    <row r="600" spans="2:11" x14ac:dyDescent="0.2">
      <c r="B600" s="91">
        <v>597</v>
      </c>
      <c r="C600" s="246"/>
      <c r="D600" s="246"/>
      <c r="E600" s="254"/>
      <c r="F600" s="249"/>
      <c r="G600" s="238"/>
      <c r="J600" s="177" t="str">
        <f>IF(OR(COUNTIF('Sch D3 Validation'!B598:C598,"Fail")&gt;0, AND(COUNTBLANK(C600:E600)=3, OR(NOT(ISBLANK(F600)), NOT(ISBLANK(G600)))), AND(COUNTBLANK(C600:G600)&lt;5,COUNTBLANK(C600:G600)&gt;0)), "Fail", IF(K600="TRUE","Blank (Sch D)","Pass"))</f>
        <v>Blank (Sch D)</v>
      </c>
      <c r="K600" s="177" t="str">
        <f t="shared" si="9"/>
        <v>TRUE</v>
      </c>
    </row>
    <row r="601" spans="2:11" x14ac:dyDescent="0.2">
      <c r="B601" s="91">
        <v>598</v>
      </c>
      <c r="C601" s="246"/>
      <c r="D601" s="246"/>
      <c r="E601" s="254"/>
      <c r="F601" s="249"/>
      <c r="G601" s="238"/>
      <c r="J601" s="177" t="str">
        <f>IF(OR(COUNTIF('Sch D3 Validation'!B599:C599,"Fail")&gt;0, AND(COUNTBLANK(C601:E601)=3, OR(NOT(ISBLANK(F601)), NOT(ISBLANK(G601)))), AND(COUNTBLANK(C601:G601)&lt;5,COUNTBLANK(C601:G601)&gt;0)), "Fail", IF(K601="TRUE","Blank (Sch D)","Pass"))</f>
        <v>Blank (Sch D)</v>
      </c>
      <c r="K601" s="177" t="str">
        <f t="shared" si="9"/>
        <v>TRUE</v>
      </c>
    </row>
    <row r="602" spans="2:11" x14ac:dyDescent="0.2">
      <c r="B602" s="91">
        <v>599</v>
      </c>
      <c r="C602" s="246"/>
      <c r="D602" s="246"/>
      <c r="E602" s="254"/>
      <c r="F602" s="249"/>
      <c r="G602" s="238"/>
      <c r="J602" s="177" t="str">
        <f>IF(OR(COUNTIF('Sch D3 Validation'!B600:C600,"Fail")&gt;0, AND(COUNTBLANK(C602:E602)=3, OR(NOT(ISBLANK(F602)), NOT(ISBLANK(G602)))), AND(COUNTBLANK(C602:G602)&lt;5,COUNTBLANK(C602:G602)&gt;0)), "Fail", IF(K602="TRUE","Blank (Sch D)","Pass"))</f>
        <v>Blank (Sch D)</v>
      </c>
      <c r="K602" s="177" t="str">
        <f t="shared" si="9"/>
        <v>TRUE</v>
      </c>
    </row>
    <row r="603" spans="2:11" x14ac:dyDescent="0.2">
      <c r="B603" s="91">
        <v>600</v>
      </c>
      <c r="C603" s="246"/>
      <c r="D603" s="246"/>
      <c r="E603" s="254"/>
      <c r="F603" s="249"/>
      <c r="G603" s="238"/>
      <c r="J603" s="177" t="str">
        <f>IF(OR(COUNTIF('Sch D3 Validation'!B601:C601,"Fail")&gt;0, AND(COUNTBLANK(C603:E603)=3, OR(NOT(ISBLANK(F603)), NOT(ISBLANK(G603)))), AND(COUNTBLANK(C603:G603)&lt;5,COUNTBLANK(C603:G603)&gt;0)), "Fail", IF(K603="TRUE","Blank (Sch D)","Pass"))</f>
        <v>Blank (Sch D)</v>
      </c>
      <c r="K603" s="177" t="str">
        <f t="shared" si="9"/>
        <v>TRUE</v>
      </c>
    </row>
    <row r="604" spans="2:11" x14ac:dyDescent="0.2">
      <c r="B604" s="91">
        <v>601</v>
      </c>
      <c r="C604" s="246"/>
      <c r="D604" s="246"/>
      <c r="E604" s="254"/>
      <c r="F604" s="249"/>
      <c r="G604" s="238"/>
      <c r="J604" s="177" t="str">
        <f>IF(OR(COUNTIF('Sch D3 Validation'!B602:C602,"Fail")&gt;0, AND(COUNTBLANK(C604:E604)=3, OR(NOT(ISBLANK(F604)), NOT(ISBLANK(G604)))), AND(COUNTBLANK(C604:G604)&lt;5,COUNTBLANK(C604:G604)&gt;0)), "Fail", IF(K604="TRUE","Blank (Sch D)","Pass"))</f>
        <v>Blank (Sch D)</v>
      </c>
      <c r="K604" s="177" t="str">
        <f t="shared" si="9"/>
        <v>TRUE</v>
      </c>
    </row>
    <row r="605" spans="2:11" x14ac:dyDescent="0.2">
      <c r="B605" s="91">
        <v>602</v>
      </c>
      <c r="C605" s="246"/>
      <c r="D605" s="246"/>
      <c r="E605" s="254"/>
      <c r="F605" s="249"/>
      <c r="G605" s="238"/>
      <c r="J605" s="177" t="str">
        <f>IF(OR(COUNTIF('Sch D3 Validation'!B603:C603,"Fail")&gt;0, AND(COUNTBLANK(C605:E605)=3, OR(NOT(ISBLANK(F605)), NOT(ISBLANK(G605)))), AND(COUNTBLANK(C605:G605)&lt;5,COUNTBLANK(C605:G605)&gt;0)), "Fail", IF(K605="TRUE","Blank (Sch D)","Pass"))</f>
        <v>Blank (Sch D)</v>
      </c>
      <c r="K605" s="177" t="str">
        <f t="shared" si="9"/>
        <v>TRUE</v>
      </c>
    </row>
    <row r="606" spans="2:11" x14ac:dyDescent="0.2">
      <c r="B606" s="91">
        <v>603</v>
      </c>
      <c r="C606" s="246"/>
      <c r="D606" s="246"/>
      <c r="E606" s="254"/>
      <c r="F606" s="249"/>
      <c r="G606" s="238"/>
      <c r="J606" s="177" t="str">
        <f>IF(OR(COUNTIF('Sch D3 Validation'!B604:C604,"Fail")&gt;0, AND(COUNTBLANK(C606:E606)=3, OR(NOT(ISBLANK(F606)), NOT(ISBLANK(G606)))), AND(COUNTBLANK(C606:G606)&lt;5,COUNTBLANK(C606:G606)&gt;0)), "Fail", IF(K606="TRUE","Blank (Sch D)","Pass"))</f>
        <v>Blank (Sch D)</v>
      </c>
      <c r="K606" s="177" t="str">
        <f t="shared" si="9"/>
        <v>TRUE</v>
      </c>
    </row>
    <row r="607" spans="2:11" x14ac:dyDescent="0.2">
      <c r="B607" s="91">
        <v>604</v>
      </c>
      <c r="C607" s="246"/>
      <c r="D607" s="246"/>
      <c r="E607" s="254"/>
      <c r="F607" s="249"/>
      <c r="G607" s="238"/>
      <c r="J607" s="177" t="str">
        <f>IF(OR(COUNTIF('Sch D3 Validation'!B605:C605,"Fail")&gt;0, AND(COUNTBLANK(C607:E607)=3, OR(NOT(ISBLANK(F607)), NOT(ISBLANK(G607)))), AND(COUNTBLANK(C607:G607)&lt;5,COUNTBLANK(C607:G607)&gt;0)), "Fail", IF(K607="TRUE","Blank (Sch D)","Pass"))</f>
        <v>Blank (Sch D)</v>
      </c>
      <c r="K607" s="177" t="str">
        <f t="shared" si="9"/>
        <v>TRUE</v>
      </c>
    </row>
    <row r="608" spans="2:11" x14ac:dyDescent="0.2">
      <c r="B608" s="91">
        <v>605</v>
      </c>
      <c r="C608" s="246"/>
      <c r="D608" s="246"/>
      <c r="E608" s="254"/>
      <c r="F608" s="249"/>
      <c r="G608" s="238"/>
      <c r="J608" s="177" t="str">
        <f>IF(OR(COUNTIF('Sch D3 Validation'!B606:C606,"Fail")&gt;0, AND(COUNTBLANK(C608:E608)=3, OR(NOT(ISBLANK(F608)), NOT(ISBLANK(G608)))), AND(COUNTBLANK(C608:G608)&lt;5,COUNTBLANK(C608:G608)&gt;0)), "Fail", IF(K608="TRUE","Blank (Sch D)","Pass"))</f>
        <v>Blank (Sch D)</v>
      </c>
      <c r="K608" s="177" t="str">
        <f t="shared" si="9"/>
        <v>TRUE</v>
      </c>
    </row>
    <row r="609" spans="2:11" x14ac:dyDescent="0.2">
      <c r="B609" s="91">
        <v>606</v>
      </c>
      <c r="C609" s="246"/>
      <c r="D609" s="246"/>
      <c r="E609" s="254"/>
      <c r="F609" s="249"/>
      <c r="G609" s="238"/>
      <c r="J609" s="177" t="str">
        <f>IF(OR(COUNTIF('Sch D3 Validation'!B607:C607,"Fail")&gt;0, AND(COUNTBLANK(C609:E609)=3, OR(NOT(ISBLANK(F609)), NOT(ISBLANK(G609)))), AND(COUNTBLANK(C609:G609)&lt;5,COUNTBLANK(C609:G609)&gt;0)), "Fail", IF(K609="TRUE","Blank (Sch D)","Pass"))</f>
        <v>Blank (Sch D)</v>
      </c>
      <c r="K609" s="177" t="str">
        <f t="shared" si="9"/>
        <v>TRUE</v>
      </c>
    </row>
    <row r="610" spans="2:11" x14ac:dyDescent="0.2">
      <c r="B610" s="91">
        <v>607</v>
      </c>
      <c r="C610" s="246"/>
      <c r="D610" s="246"/>
      <c r="E610" s="254"/>
      <c r="F610" s="249"/>
      <c r="G610" s="238"/>
      <c r="J610" s="177" t="str">
        <f>IF(OR(COUNTIF('Sch D3 Validation'!B608:C608,"Fail")&gt;0, AND(COUNTBLANK(C610:E610)=3, OR(NOT(ISBLANK(F610)), NOT(ISBLANK(G610)))), AND(COUNTBLANK(C610:G610)&lt;5,COUNTBLANK(C610:G610)&gt;0)), "Fail", IF(K610="TRUE","Blank (Sch D)","Pass"))</f>
        <v>Blank (Sch D)</v>
      </c>
      <c r="K610" s="177" t="str">
        <f t="shared" si="9"/>
        <v>TRUE</v>
      </c>
    </row>
    <row r="611" spans="2:11" x14ac:dyDescent="0.2">
      <c r="B611" s="91">
        <v>608</v>
      </c>
      <c r="C611" s="246"/>
      <c r="D611" s="246"/>
      <c r="E611" s="254"/>
      <c r="F611" s="249"/>
      <c r="G611" s="238"/>
      <c r="J611" s="177" t="str">
        <f>IF(OR(COUNTIF('Sch D3 Validation'!B609:C609,"Fail")&gt;0, AND(COUNTBLANK(C611:E611)=3, OR(NOT(ISBLANK(F611)), NOT(ISBLANK(G611)))), AND(COUNTBLANK(C611:G611)&lt;5,COUNTBLANK(C611:G611)&gt;0)), "Fail", IF(K611="TRUE","Blank (Sch D)","Pass"))</f>
        <v>Blank (Sch D)</v>
      </c>
      <c r="K611" s="177" t="str">
        <f t="shared" si="9"/>
        <v>TRUE</v>
      </c>
    </row>
    <row r="612" spans="2:11" x14ac:dyDescent="0.2">
      <c r="B612" s="91">
        <v>609</v>
      </c>
      <c r="C612" s="246"/>
      <c r="D612" s="246"/>
      <c r="E612" s="254"/>
      <c r="F612" s="249"/>
      <c r="G612" s="238"/>
      <c r="J612" s="177" t="str">
        <f>IF(OR(COUNTIF('Sch D3 Validation'!B610:C610,"Fail")&gt;0, AND(COUNTBLANK(C612:E612)=3, OR(NOT(ISBLANK(F612)), NOT(ISBLANK(G612)))), AND(COUNTBLANK(C612:G612)&lt;5,COUNTBLANK(C612:G612)&gt;0)), "Fail", IF(K612="TRUE","Blank (Sch D)","Pass"))</f>
        <v>Blank (Sch D)</v>
      </c>
      <c r="K612" s="177" t="str">
        <f t="shared" si="9"/>
        <v>TRUE</v>
      </c>
    </row>
    <row r="613" spans="2:11" x14ac:dyDescent="0.2">
      <c r="B613" s="91">
        <v>610</v>
      </c>
      <c r="C613" s="246"/>
      <c r="D613" s="246"/>
      <c r="E613" s="254"/>
      <c r="F613" s="249"/>
      <c r="G613" s="238"/>
      <c r="J613" s="177" t="str">
        <f>IF(OR(COUNTIF('Sch D3 Validation'!B611:C611,"Fail")&gt;0, AND(COUNTBLANK(C613:E613)=3, OR(NOT(ISBLANK(F613)), NOT(ISBLANK(G613)))), AND(COUNTBLANK(C613:G613)&lt;5,COUNTBLANK(C613:G613)&gt;0)), "Fail", IF(K613="TRUE","Blank (Sch D)","Pass"))</f>
        <v>Blank (Sch D)</v>
      </c>
      <c r="K613" s="177" t="str">
        <f t="shared" si="9"/>
        <v>TRUE</v>
      </c>
    </row>
    <row r="614" spans="2:11" x14ac:dyDescent="0.2">
      <c r="B614" s="91">
        <v>611</v>
      </c>
      <c r="C614" s="246"/>
      <c r="D614" s="246"/>
      <c r="E614" s="254"/>
      <c r="F614" s="249"/>
      <c r="G614" s="238"/>
      <c r="J614" s="177" t="str">
        <f>IF(OR(COUNTIF('Sch D3 Validation'!B612:C612,"Fail")&gt;0, AND(COUNTBLANK(C614:E614)=3, OR(NOT(ISBLANK(F614)), NOT(ISBLANK(G614)))), AND(COUNTBLANK(C614:G614)&lt;5,COUNTBLANK(C614:G614)&gt;0)), "Fail", IF(K614="TRUE","Blank (Sch D)","Pass"))</f>
        <v>Blank (Sch D)</v>
      </c>
      <c r="K614" s="177" t="str">
        <f t="shared" si="9"/>
        <v>TRUE</v>
      </c>
    </row>
    <row r="615" spans="2:11" x14ac:dyDescent="0.2">
      <c r="B615" s="91">
        <v>612</v>
      </c>
      <c r="C615" s="246"/>
      <c r="D615" s="246"/>
      <c r="E615" s="254"/>
      <c r="F615" s="249"/>
      <c r="G615" s="238"/>
      <c r="J615" s="177" t="str">
        <f>IF(OR(COUNTIF('Sch D3 Validation'!B613:C613,"Fail")&gt;0, AND(COUNTBLANK(C615:E615)=3, OR(NOT(ISBLANK(F615)), NOT(ISBLANK(G615)))), AND(COUNTBLANK(C615:G615)&lt;5,COUNTBLANK(C615:G615)&gt;0)), "Fail", IF(K615="TRUE","Blank (Sch D)","Pass"))</f>
        <v>Blank (Sch D)</v>
      </c>
      <c r="K615" s="177" t="str">
        <f t="shared" si="9"/>
        <v>TRUE</v>
      </c>
    </row>
    <row r="616" spans="2:11" x14ac:dyDescent="0.2">
      <c r="B616" s="91">
        <v>613</v>
      </c>
      <c r="C616" s="246"/>
      <c r="D616" s="246"/>
      <c r="E616" s="254"/>
      <c r="F616" s="249"/>
      <c r="G616" s="238"/>
      <c r="J616" s="177" t="str">
        <f>IF(OR(COUNTIF('Sch D3 Validation'!B614:C614,"Fail")&gt;0, AND(COUNTBLANK(C616:E616)=3, OR(NOT(ISBLANK(F616)), NOT(ISBLANK(G616)))), AND(COUNTBLANK(C616:G616)&lt;5,COUNTBLANK(C616:G616)&gt;0)), "Fail", IF(K616="TRUE","Blank (Sch D)","Pass"))</f>
        <v>Blank (Sch D)</v>
      </c>
      <c r="K616" s="177" t="str">
        <f t="shared" si="9"/>
        <v>TRUE</v>
      </c>
    </row>
    <row r="617" spans="2:11" x14ac:dyDescent="0.2">
      <c r="B617" s="91">
        <v>614</v>
      </c>
      <c r="C617" s="246"/>
      <c r="D617" s="246"/>
      <c r="E617" s="254"/>
      <c r="F617" s="249"/>
      <c r="G617" s="238"/>
      <c r="J617" s="177" t="str">
        <f>IF(OR(COUNTIF('Sch D3 Validation'!B615:C615,"Fail")&gt;0, AND(COUNTBLANK(C617:E617)=3, OR(NOT(ISBLANK(F617)), NOT(ISBLANK(G617)))), AND(COUNTBLANK(C617:G617)&lt;5,COUNTBLANK(C617:G617)&gt;0)), "Fail", IF(K617="TRUE","Blank (Sch D)","Pass"))</f>
        <v>Blank (Sch D)</v>
      </c>
      <c r="K617" s="177" t="str">
        <f t="shared" si="9"/>
        <v>TRUE</v>
      </c>
    </row>
    <row r="618" spans="2:11" x14ac:dyDescent="0.2">
      <c r="B618" s="91">
        <v>615</v>
      </c>
      <c r="C618" s="246"/>
      <c r="D618" s="246"/>
      <c r="E618" s="254"/>
      <c r="F618" s="249"/>
      <c r="G618" s="238"/>
      <c r="J618" s="177" t="str">
        <f>IF(OR(COUNTIF('Sch D3 Validation'!B616:C616,"Fail")&gt;0, AND(COUNTBLANK(C618:E618)=3, OR(NOT(ISBLANK(F618)), NOT(ISBLANK(G618)))), AND(COUNTBLANK(C618:G618)&lt;5,COUNTBLANK(C618:G618)&gt;0)), "Fail", IF(K618="TRUE","Blank (Sch D)","Pass"))</f>
        <v>Blank (Sch D)</v>
      </c>
      <c r="K618" s="177" t="str">
        <f t="shared" si="9"/>
        <v>TRUE</v>
      </c>
    </row>
    <row r="619" spans="2:11" x14ac:dyDescent="0.2">
      <c r="B619" s="91">
        <v>616</v>
      </c>
      <c r="C619" s="246"/>
      <c r="D619" s="246"/>
      <c r="E619" s="254"/>
      <c r="F619" s="249"/>
      <c r="G619" s="238"/>
      <c r="J619" s="177" t="str">
        <f>IF(OR(COUNTIF('Sch D3 Validation'!B617:C617,"Fail")&gt;0, AND(COUNTBLANK(C619:E619)=3, OR(NOT(ISBLANK(F619)), NOT(ISBLANK(G619)))), AND(COUNTBLANK(C619:G619)&lt;5,COUNTBLANK(C619:G619)&gt;0)), "Fail", IF(K619="TRUE","Blank (Sch D)","Pass"))</f>
        <v>Blank (Sch D)</v>
      </c>
      <c r="K619" s="177" t="str">
        <f t="shared" si="9"/>
        <v>TRUE</v>
      </c>
    </row>
    <row r="620" spans="2:11" x14ac:dyDescent="0.2">
      <c r="B620" s="91">
        <v>617</v>
      </c>
      <c r="C620" s="246"/>
      <c r="D620" s="246"/>
      <c r="E620" s="254"/>
      <c r="F620" s="249"/>
      <c r="G620" s="238"/>
      <c r="J620" s="177" t="str">
        <f>IF(OR(COUNTIF('Sch D3 Validation'!B618:C618,"Fail")&gt;0, AND(COUNTBLANK(C620:E620)=3, OR(NOT(ISBLANK(F620)), NOT(ISBLANK(G620)))), AND(COUNTBLANK(C620:G620)&lt;5,COUNTBLANK(C620:G620)&gt;0)), "Fail", IF(K620="TRUE","Blank (Sch D)","Pass"))</f>
        <v>Blank (Sch D)</v>
      </c>
      <c r="K620" s="177" t="str">
        <f t="shared" si="9"/>
        <v>TRUE</v>
      </c>
    </row>
    <row r="621" spans="2:11" x14ac:dyDescent="0.2">
      <c r="B621" s="91">
        <v>618</v>
      </c>
      <c r="C621" s="246"/>
      <c r="D621" s="246"/>
      <c r="E621" s="254"/>
      <c r="F621" s="249"/>
      <c r="G621" s="238"/>
      <c r="J621" s="177" t="str">
        <f>IF(OR(COUNTIF('Sch D3 Validation'!B619:C619,"Fail")&gt;0, AND(COUNTBLANK(C621:E621)=3, OR(NOT(ISBLANK(F621)), NOT(ISBLANK(G621)))), AND(COUNTBLANK(C621:G621)&lt;5,COUNTBLANK(C621:G621)&gt;0)), "Fail", IF(K621="TRUE","Blank (Sch D)","Pass"))</f>
        <v>Blank (Sch D)</v>
      </c>
      <c r="K621" s="177" t="str">
        <f t="shared" si="9"/>
        <v>TRUE</v>
      </c>
    </row>
    <row r="622" spans="2:11" x14ac:dyDescent="0.2">
      <c r="B622" s="91">
        <v>619</v>
      </c>
      <c r="C622" s="246"/>
      <c r="D622" s="246"/>
      <c r="E622" s="254"/>
      <c r="F622" s="249"/>
      <c r="G622" s="238"/>
      <c r="J622" s="177" t="str">
        <f>IF(OR(COUNTIF('Sch D3 Validation'!B620:C620,"Fail")&gt;0, AND(COUNTBLANK(C622:E622)=3, OR(NOT(ISBLANK(F622)), NOT(ISBLANK(G622)))), AND(COUNTBLANK(C622:G622)&lt;5,COUNTBLANK(C622:G622)&gt;0)), "Fail", IF(K622="TRUE","Blank (Sch D)","Pass"))</f>
        <v>Blank (Sch D)</v>
      </c>
      <c r="K622" s="177" t="str">
        <f t="shared" si="9"/>
        <v>TRUE</v>
      </c>
    </row>
    <row r="623" spans="2:11" x14ac:dyDescent="0.2">
      <c r="B623" s="91">
        <v>620</v>
      </c>
      <c r="C623" s="246"/>
      <c r="D623" s="246"/>
      <c r="E623" s="254"/>
      <c r="F623" s="249"/>
      <c r="G623" s="238"/>
      <c r="J623" s="177" t="str">
        <f>IF(OR(COUNTIF('Sch D3 Validation'!B621:C621,"Fail")&gt;0, AND(COUNTBLANK(C623:E623)=3, OR(NOT(ISBLANK(F623)), NOT(ISBLANK(G623)))), AND(COUNTBLANK(C623:G623)&lt;5,COUNTBLANK(C623:G623)&gt;0)), "Fail", IF(K623="TRUE","Blank (Sch D)","Pass"))</f>
        <v>Blank (Sch D)</v>
      </c>
      <c r="K623" s="177" t="str">
        <f t="shared" si="9"/>
        <v>TRUE</v>
      </c>
    </row>
    <row r="624" spans="2:11" x14ac:dyDescent="0.2">
      <c r="B624" s="91">
        <v>621</v>
      </c>
      <c r="C624" s="246"/>
      <c r="D624" s="246"/>
      <c r="E624" s="254"/>
      <c r="F624" s="249"/>
      <c r="G624" s="238"/>
      <c r="J624" s="177" t="str">
        <f>IF(OR(COUNTIF('Sch D3 Validation'!B622:C622,"Fail")&gt;0, AND(COUNTBLANK(C624:E624)=3, OR(NOT(ISBLANK(F624)), NOT(ISBLANK(G624)))), AND(COUNTBLANK(C624:G624)&lt;5,COUNTBLANK(C624:G624)&gt;0)), "Fail", IF(K624="TRUE","Blank (Sch D)","Pass"))</f>
        <v>Blank (Sch D)</v>
      </c>
      <c r="K624" s="177" t="str">
        <f t="shared" ref="K624:K687" si="10">IF(COUNTBLANK(C624:G624)=5,"TRUE","FALSE")</f>
        <v>TRUE</v>
      </c>
    </row>
    <row r="625" spans="2:11" x14ac:dyDescent="0.2">
      <c r="B625" s="91">
        <v>622</v>
      </c>
      <c r="C625" s="246"/>
      <c r="D625" s="246"/>
      <c r="E625" s="254"/>
      <c r="F625" s="249"/>
      <c r="G625" s="238"/>
      <c r="J625" s="177" t="str">
        <f>IF(OR(COUNTIF('Sch D3 Validation'!B623:C623,"Fail")&gt;0, AND(COUNTBLANK(C625:E625)=3, OR(NOT(ISBLANK(F625)), NOT(ISBLANK(G625)))), AND(COUNTBLANK(C625:G625)&lt;5,COUNTBLANK(C625:G625)&gt;0)), "Fail", IF(K625="TRUE","Blank (Sch D)","Pass"))</f>
        <v>Blank (Sch D)</v>
      </c>
      <c r="K625" s="177" t="str">
        <f t="shared" si="10"/>
        <v>TRUE</v>
      </c>
    </row>
    <row r="626" spans="2:11" x14ac:dyDescent="0.2">
      <c r="B626" s="91">
        <v>623</v>
      </c>
      <c r="C626" s="246"/>
      <c r="D626" s="246"/>
      <c r="E626" s="254"/>
      <c r="F626" s="249"/>
      <c r="G626" s="238"/>
      <c r="J626" s="177" t="str">
        <f>IF(OR(COUNTIF('Sch D3 Validation'!B624:C624,"Fail")&gt;0, AND(COUNTBLANK(C626:E626)=3, OR(NOT(ISBLANK(F626)), NOT(ISBLANK(G626)))), AND(COUNTBLANK(C626:G626)&lt;5,COUNTBLANK(C626:G626)&gt;0)), "Fail", IF(K626="TRUE","Blank (Sch D)","Pass"))</f>
        <v>Blank (Sch D)</v>
      </c>
      <c r="K626" s="177" t="str">
        <f t="shared" si="10"/>
        <v>TRUE</v>
      </c>
    </row>
    <row r="627" spans="2:11" x14ac:dyDescent="0.2">
      <c r="B627" s="91">
        <v>624</v>
      </c>
      <c r="C627" s="246"/>
      <c r="D627" s="246"/>
      <c r="E627" s="254"/>
      <c r="F627" s="249"/>
      <c r="G627" s="238"/>
      <c r="J627" s="177" t="str">
        <f>IF(OR(COUNTIF('Sch D3 Validation'!B625:C625,"Fail")&gt;0, AND(COUNTBLANK(C627:E627)=3, OR(NOT(ISBLANK(F627)), NOT(ISBLANK(G627)))), AND(COUNTBLANK(C627:G627)&lt;5,COUNTBLANK(C627:G627)&gt;0)), "Fail", IF(K627="TRUE","Blank (Sch D)","Pass"))</f>
        <v>Blank (Sch D)</v>
      </c>
      <c r="K627" s="177" t="str">
        <f t="shared" si="10"/>
        <v>TRUE</v>
      </c>
    </row>
    <row r="628" spans="2:11" x14ac:dyDescent="0.2">
      <c r="B628" s="91">
        <v>625</v>
      </c>
      <c r="C628" s="246"/>
      <c r="D628" s="246"/>
      <c r="E628" s="254"/>
      <c r="F628" s="249"/>
      <c r="G628" s="238"/>
      <c r="J628" s="177" t="str">
        <f>IF(OR(COUNTIF('Sch D3 Validation'!B626:C626,"Fail")&gt;0, AND(COUNTBLANK(C628:E628)=3, OR(NOT(ISBLANK(F628)), NOT(ISBLANK(G628)))), AND(COUNTBLANK(C628:G628)&lt;5,COUNTBLANK(C628:G628)&gt;0)), "Fail", IF(K628="TRUE","Blank (Sch D)","Pass"))</f>
        <v>Blank (Sch D)</v>
      </c>
      <c r="K628" s="177" t="str">
        <f t="shared" si="10"/>
        <v>TRUE</v>
      </c>
    </row>
    <row r="629" spans="2:11" x14ac:dyDescent="0.2">
      <c r="B629" s="91">
        <v>626</v>
      </c>
      <c r="C629" s="246"/>
      <c r="D629" s="246"/>
      <c r="E629" s="254"/>
      <c r="F629" s="249"/>
      <c r="G629" s="238"/>
      <c r="J629" s="177" t="str">
        <f>IF(OR(COUNTIF('Sch D3 Validation'!B627:C627,"Fail")&gt;0, AND(COUNTBLANK(C629:E629)=3, OR(NOT(ISBLANK(F629)), NOT(ISBLANK(G629)))), AND(COUNTBLANK(C629:G629)&lt;5,COUNTBLANK(C629:G629)&gt;0)), "Fail", IF(K629="TRUE","Blank (Sch D)","Pass"))</f>
        <v>Blank (Sch D)</v>
      </c>
      <c r="K629" s="177" t="str">
        <f t="shared" si="10"/>
        <v>TRUE</v>
      </c>
    </row>
    <row r="630" spans="2:11" x14ac:dyDescent="0.2">
      <c r="B630" s="91">
        <v>627</v>
      </c>
      <c r="C630" s="246"/>
      <c r="D630" s="246"/>
      <c r="E630" s="254"/>
      <c r="F630" s="249"/>
      <c r="G630" s="238"/>
      <c r="J630" s="177" t="str">
        <f>IF(OR(COUNTIF('Sch D3 Validation'!B628:C628,"Fail")&gt;0, AND(COUNTBLANK(C630:E630)=3, OR(NOT(ISBLANK(F630)), NOT(ISBLANK(G630)))), AND(COUNTBLANK(C630:G630)&lt;5,COUNTBLANK(C630:G630)&gt;0)), "Fail", IF(K630="TRUE","Blank (Sch D)","Pass"))</f>
        <v>Blank (Sch D)</v>
      </c>
      <c r="K630" s="177" t="str">
        <f t="shared" si="10"/>
        <v>TRUE</v>
      </c>
    </row>
    <row r="631" spans="2:11" x14ac:dyDescent="0.2">
      <c r="B631" s="91">
        <v>628</v>
      </c>
      <c r="C631" s="246"/>
      <c r="D631" s="246"/>
      <c r="E631" s="254"/>
      <c r="F631" s="249"/>
      <c r="G631" s="238"/>
      <c r="J631" s="177" t="str">
        <f>IF(OR(COUNTIF('Sch D3 Validation'!B629:C629,"Fail")&gt;0, AND(COUNTBLANK(C631:E631)=3, OR(NOT(ISBLANK(F631)), NOT(ISBLANK(G631)))), AND(COUNTBLANK(C631:G631)&lt;5,COUNTBLANK(C631:G631)&gt;0)), "Fail", IF(K631="TRUE","Blank (Sch D)","Pass"))</f>
        <v>Blank (Sch D)</v>
      </c>
      <c r="K631" s="177" t="str">
        <f t="shared" si="10"/>
        <v>TRUE</v>
      </c>
    </row>
    <row r="632" spans="2:11" x14ac:dyDescent="0.2">
      <c r="B632" s="91">
        <v>629</v>
      </c>
      <c r="C632" s="246"/>
      <c r="D632" s="246"/>
      <c r="E632" s="254"/>
      <c r="F632" s="249"/>
      <c r="G632" s="238"/>
      <c r="J632" s="177" t="str">
        <f>IF(OR(COUNTIF('Sch D3 Validation'!B630:C630,"Fail")&gt;0, AND(COUNTBLANK(C632:E632)=3, OR(NOT(ISBLANK(F632)), NOT(ISBLANK(G632)))), AND(COUNTBLANK(C632:G632)&lt;5,COUNTBLANK(C632:G632)&gt;0)), "Fail", IF(K632="TRUE","Blank (Sch D)","Pass"))</f>
        <v>Blank (Sch D)</v>
      </c>
      <c r="K632" s="177" t="str">
        <f t="shared" si="10"/>
        <v>TRUE</v>
      </c>
    </row>
    <row r="633" spans="2:11" x14ac:dyDescent="0.2">
      <c r="B633" s="91">
        <v>630</v>
      </c>
      <c r="C633" s="246"/>
      <c r="D633" s="246"/>
      <c r="E633" s="254"/>
      <c r="F633" s="249"/>
      <c r="G633" s="238"/>
      <c r="J633" s="177" t="str">
        <f>IF(OR(COUNTIF('Sch D3 Validation'!B631:C631,"Fail")&gt;0, AND(COUNTBLANK(C633:E633)=3, OR(NOT(ISBLANK(F633)), NOT(ISBLANK(G633)))), AND(COUNTBLANK(C633:G633)&lt;5,COUNTBLANK(C633:G633)&gt;0)), "Fail", IF(K633="TRUE","Blank (Sch D)","Pass"))</f>
        <v>Blank (Sch D)</v>
      </c>
      <c r="K633" s="177" t="str">
        <f t="shared" si="10"/>
        <v>TRUE</v>
      </c>
    </row>
    <row r="634" spans="2:11" x14ac:dyDescent="0.2">
      <c r="B634" s="91">
        <v>631</v>
      </c>
      <c r="C634" s="246"/>
      <c r="D634" s="246"/>
      <c r="E634" s="254"/>
      <c r="F634" s="249"/>
      <c r="G634" s="238"/>
      <c r="J634" s="177" t="str">
        <f>IF(OR(COUNTIF('Sch D3 Validation'!B632:C632,"Fail")&gt;0, AND(COUNTBLANK(C634:E634)=3, OR(NOT(ISBLANK(F634)), NOT(ISBLANK(G634)))), AND(COUNTBLANK(C634:G634)&lt;5,COUNTBLANK(C634:G634)&gt;0)), "Fail", IF(K634="TRUE","Blank (Sch D)","Pass"))</f>
        <v>Blank (Sch D)</v>
      </c>
      <c r="K634" s="177" t="str">
        <f t="shared" si="10"/>
        <v>TRUE</v>
      </c>
    </row>
    <row r="635" spans="2:11" x14ac:dyDescent="0.2">
      <c r="B635" s="91">
        <v>632</v>
      </c>
      <c r="C635" s="246"/>
      <c r="D635" s="246"/>
      <c r="E635" s="254"/>
      <c r="F635" s="249"/>
      <c r="G635" s="238"/>
      <c r="J635" s="177" t="str">
        <f>IF(OR(COUNTIF('Sch D3 Validation'!B633:C633,"Fail")&gt;0, AND(COUNTBLANK(C635:E635)=3, OR(NOT(ISBLANK(F635)), NOT(ISBLANK(G635)))), AND(COUNTBLANK(C635:G635)&lt;5,COUNTBLANK(C635:G635)&gt;0)), "Fail", IF(K635="TRUE","Blank (Sch D)","Pass"))</f>
        <v>Blank (Sch D)</v>
      </c>
      <c r="K635" s="177" t="str">
        <f t="shared" si="10"/>
        <v>TRUE</v>
      </c>
    </row>
    <row r="636" spans="2:11" x14ac:dyDescent="0.2">
      <c r="B636" s="91">
        <v>633</v>
      </c>
      <c r="C636" s="246"/>
      <c r="D636" s="246"/>
      <c r="E636" s="254"/>
      <c r="F636" s="249"/>
      <c r="G636" s="238"/>
      <c r="J636" s="177" t="str">
        <f>IF(OR(COUNTIF('Sch D3 Validation'!B634:C634,"Fail")&gt;0, AND(COUNTBLANK(C636:E636)=3, OR(NOT(ISBLANK(F636)), NOT(ISBLANK(G636)))), AND(COUNTBLANK(C636:G636)&lt;5,COUNTBLANK(C636:G636)&gt;0)), "Fail", IF(K636="TRUE","Blank (Sch D)","Pass"))</f>
        <v>Blank (Sch D)</v>
      </c>
      <c r="K636" s="177" t="str">
        <f t="shared" si="10"/>
        <v>TRUE</v>
      </c>
    </row>
    <row r="637" spans="2:11" x14ac:dyDescent="0.2">
      <c r="B637" s="91">
        <v>634</v>
      </c>
      <c r="C637" s="246"/>
      <c r="D637" s="246"/>
      <c r="E637" s="254"/>
      <c r="F637" s="249"/>
      <c r="G637" s="238"/>
      <c r="J637" s="177" t="str">
        <f>IF(OR(COUNTIF('Sch D3 Validation'!B635:C635,"Fail")&gt;0, AND(COUNTBLANK(C637:E637)=3, OR(NOT(ISBLANK(F637)), NOT(ISBLANK(G637)))), AND(COUNTBLANK(C637:G637)&lt;5,COUNTBLANK(C637:G637)&gt;0)), "Fail", IF(K637="TRUE","Blank (Sch D)","Pass"))</f>
        <v>Blank (Sch D)</v>
      </c>
      <c r="K637" s="177" t="str">
        <f t="shared" si="10"/>
        <v>TRUE</v>
      </c>
    </row>
    <row r="638" spans="2:11" x14ac:dyDescent="0.2">
      <c r="B638" s="91">
        <v>635</v>
      </c>
      <c r="C638" s="246"/>
      <c r="D638" s="246"/>
      <c r="E638" s="254"/>
      <c r="F638" s="249"/>
      <c r="G638" s="238"/>
      <c r="J638" s="177" t="str">
        <f>IF(OR(COUNTIF('Sch D3 Validation'!B636:C636,"Fail")&gt;0, AND(COUNTBLANK(C638:E638)=3, OR(NOT(ISBLANK(F638)), NOT(ISBLANK(G638)))), AND(COUNTBLANK(C638:G638)&lt;5,COUNTBLANK(C638:G638)&gt;0)), "Fail", IF(K638="TRUE","Blank (Sch D)","Pass"))</f>
        <v>Blank (Sch D)</v>
      </c>
      <c r="K638" s="177" t="str">
        <f t="shared" si="10"/>
        <v>TRUE</v>
      </c>
    </row>
    <row r="639" spans="2:11" x14ac:dyDescent="0.2">
      <c r="B639" s="91">
        <v>636</v>
      </c>
      <c r="C639" s="246"/>
      <c r="D639" s="246"/>
      <c r="E639" s="254"/>
      <c r="F639" s="249"/>
      <c r="G639" s="238"/>
      <c r="J639" s="177" t="str">
        <f>IF(OR(COUNTIF('Sch D3 Validation'!B637:C637,"Fail")&gt;0, AND(COUNTBLANK(C639:E639)=3, OR(NOT(ISBLANK(F639)), NOT(ISBLANK(G639)))), AND(COUNTBLANK(C639:G639)&lt;5,COUNTBLANK(C639:G639)&gt;0)), "Fail", IF(K639="TRUE","Blank (Sch D)","Pass"))</f>
        <v>Blank (Sch D)</v>
      </c>
      <c r="K639" s="177" t="str">
        <f t="shared" si="10"/>
        <v>TRUE</v>
      </c>
    </row>
    <row r="640" spans="2:11" x14ac:dyDescent="0.2">
      <c r="B640" s="91">
        <v>637</v>
      </c>
      <c r="C640" s="246"/>
      <c r="D640" s="246"/>
      <c r="E640" s="254"/>
      <c r="F640" s="249"/>
      <c r="G640" s="238"/>
      <c r="J640" s="177" t="str">
        <f>IF(OR(COUNTIF('Sch D3 Validation'!B638:C638,"Fail")&gt;0, AND(COUNTBLANK(C640:E640)=3, OR(NOT(ISBLANK(F640)), NOT(ISBLANK(G640)))), AND(COUNTBLANK(C640:G640)&lt;5,COUNTBLANK(C640:G640)&gt;0)), "Fail", IF(K640="TRUE","Blank (Sch D)","Pass"))</f>
        <v>Blank (Sch D)</v>
      </c>
      <c r="K640" s="177" t="str">
        <f t="shared" si="10"/>
        <v>TRUE</v>
      </c>
    </row>
    <row r="641" spans="2:11" x14ac:dyDescent="0.2">
      <c r="B641" s="91">
        <v>638</v>
      </c>
      <c r="C641" s="246"/>
      <c r="D641" s="246"/>
      <c r="E641" s="254"/>
      <c r="F641" s="249"/>
      <c r="G641" s="238"/>
      <c r="J641" s="177" t="str">
        <f>IF(OR(COUNTIF('Sch D3 Validation'!B639:C639,"Fail")&gt;0, AND(COUNTBLANK(C641:E641)=3, OR(NOT(ISBLANK(F641)), NOT(ISBLANK(G641)))), AND(COUNTBLANK(C641:G641)&lt;5,COUNTBLANK(C641:G641)&gt;0)), "Fail", IF(K641="TRUE","Blank (Sch D)","Pass"))</f>
        <v>Blank (Sch D)</v>
      </c>
      <c r="K641" s="177" t="str">
        <f t="shared" si="10"/>
        <v>TRUE</v>
      </c>
    </row>
    <row r="642" spans="2:11" x14ac:dyDescent="0.2">
      <c r="B642" s="91">
        <v>639</v>
      </c>
      <c r="C642" s="246"/>
      <c r="D642" s="246"/>
      <c r="E642" s="254"/>
      <c r="F642" s="249"/>
      <c r="G642" s="238"/>
      <c r="J642" s="177" t="str">
        <f>IF(OR(COUNTIF('Sch D3 Validation'!B640:C640,"Fail")&gt;0, AND(COUNTBLANK(C642:E642)=3, OR(NOT(ISBLANK(F642)), NOT(ISBLANK(G642)))), AND(COUNTBLANK(C642:G642)&lt;5,COUNTBLANK(C642:G642)&gt;0)), "Fail", IF(K642="TRUE","Blank (Sch D)","Pass"))</f>
        <v>Blank (Sch D)</v>
      </c>
      <c r="K642" s="177" t="str">
        <f t="shared" si="10"/>
        <v>TRUE</v>
      </c>
    </row>
    <row r="643" spans="2:11" x14ac:dyDescent="0.2">
      <c r="B643" s="91">
        <v>640</v>
      </c>
      <c r="C643" s="246"/>
      <c r="D643" s="246"/>
      <c r="E643" s="254"/>
      <c r="F643" s="249"/>
      <c r="G643" s="238"/>
      <c r="J643" s="177" t="str">
        <f>IF(OR(COUNTIF('Sch D3 Validation'!B641:C641,"Fail")&gt;0, AND(COUNTBLANK(C643:E643)=3, OR(NOT(ISBLANK(F643)), NOT(ISBLANK(G643)))), AND(COUNTBLANK(C643:G643)&lt;5,COUNTBLANK(C643:G643)&gt;0)), "Fail", IF(K643="TRUE","Blank (Sch D)","Pass"))</f>
        <v>Blank (Sch D)</v>
      </c>
      <c r="K643" s="177" t="str">
        <f t="shared" si="10"/>
        <v>TRUE</v>
      </c>
    </row>
    <row r="644" spans="2:11" x14ac:dyDescent="0.2">
      <c r="B644" s="91">
        <v>641</v>
      </c>
      <c r="C644" s="246"/>
      <c r="D644" s="246"/>
      <c r="E644" s="254"/>
      <c r="F644" s="249"/>
      <c r="G644" s="238"/>
      <c r="J644" s="177" t="str">
        <f>IF(OR(COUNTIF('Sch D3 Validation'!B642:C642,"Fail")&gt;0, AND(COUNTBLANK(C644:E644)=3, OR(NOT(ISBLANK(F644)), NOT(ISBLANK(G644)))), AND(COUNTBLANK(C644:G644)&lt;5,COUNTBLANK(C644:G644)&gt;0)), "Fail", IF(K644="TRUE","Blank (Sch D)","Pass"))</f>
        <v>Blank (Sch D)</v>
      </c>
      <c r="K644" s="177" t="str">
        <f t="shared" si="10"/>
        <v>TRUE</v>
      </c>
    </row>
    <row r="645" spans="2:11" x14ac:dyDescent="0.2">
      <c r="B645" s="91">
        <v>642</v>
      </c>
      <c r="C645" s="246"/>
      <c r="D645" s="246"/>
      <c r="E645" s="254"/>
      <c r="F645" s="249"/>
      <c r="G645" s="238"/>
      <c r="J645" s="177" t="str">
        <f>IF(OR(COUNTIF('Sch D3 Validation'!B643:C643,"Fail")&gt;0, AND(COUNTBLANK(C645:E645)=3, OR(NOT(ISBLANK(F645)), NOT(ISBLANK(G645)))), AND(COUNTBLANK(C645:G645)&lt;5,COUNTBLANK(C645:G645)&gt;0)), "Fail", IF(K645="TRUE","Blank (Sch D)","Pass"))</f>
        <v>Blank (Sch D)</v>
      </c>
      <c r="K645" s="177" t="str">
        <f t="shared" si="10"/>
        <v>TRUE</v>
      </c>
    </row>
    <row r="646" spans="2:11" x14ac:dyDescent="0.2">
      <c r="B646" s="91">
        <v>643</v>
      </c>
      <c r="C646" s="246"/>
      <c r="D646" s="246"/>
      <c r="E646" s="254"/>
      <c r="F646" s="249"/>
      <c r="G646" s="238"/>
      <c r="J646" s="177" t="str">
        <f>IF(OR(COUNTIF('Sch D3 Validation'!B644:C644,"Fail")&gt;0, AND(COUNTBLANK(C646:E646)=3, OR(NOT(ISBLANK(F646)), NOT(ISBLANK(G646)))), AND(COUNTBLANK(C646:G646)&lt;5,COUNTBLANK(C646:G646)&gt;0)), "Fail", IF(K646="TRUE","Blank (Sch D)","Pass"))</f>
        <v>Blank (Sch D)</v>
      </c>
      <c r="K646" s="177" t="str">
        <f t="shared" si="10"/>
        <v>TRUE</v>
      </c>
    </row>
    <row r="647" spans="2:11" x14ac:dyDescent="0.2">
      <c r="B647" s="91">
        <v>644</v>
      </c>
      <c r="C647" s="246"/>
      <c r="D647" s="246"/>
      <c r="E647" s="254"/>
      <c r="F647" s="249"/>
      <c r="G647" s="238"/>
      <c r="J647" s="177" t="str">
        <f>IF(OR(COUNTIF('Sch D3 Validation'!B645:C645,"Fail")&gt;0, AND(COUNTBLANK(C647:E647)=3, OR(NOT(ISBLANK(F647)), NOT(ISBLANK(G647)))), AND(COUNTBLANK(C647:G647)&lt;5,COUNTBLANK(C647:G647)&gt;0)), "Fail", IF(K647="TRUE","Blank (Sch D)","Pass"))</f>
        <v>Blank (Sch D)</v>
      </c>
      <c r="K647" s="177" t="str">
        <f t="shared" si="10"/>
        <v>TRUE</v>
      </c>
    </row>
    <row r="648" spans="2:11" x14ac:dyDescent="0.2">
      <c r="B648" s="91">
        <v>645</v>
      </c>
      <c r="C648" s="246"/>
      <c r="D648" s="246"/>
      <c r="E648" s="254"/>
      <c r="F648" s="249"/>
      <c r="G648" s="238"/>
      <c r="J648" s="177" t="str">
        <f>IF(OR(COUNTIF('Sch D3 Validation'!B646:C646,"Fail")&gt;0, AND(COUNTBLANK(C648:E648)=3, OR(NOT(ISBLANK(F648)), NOT(ISBLANK(G648)))), AND(COUNTBLANK(C648:G648)&lt;5,COUNTBLANK(C648:G648)&gt;0)), "Fail", IF(K648="TRUE","Blank (Sch D)","Pass"))</f>
        <v>Blank (Sch D)</v>
      </c>
      <c r="K648" s="177" t="str">
        <f t="shared" si="10"/>
        <v>TRUE</v>
      </c>
    </row>
    <row r="649" spans="2:11" x14ac:dyDescent="0.2">
      <c r="B649" s="91">
        <v>646</v>
      </c>
      <c r="C649" s="246"/>
      <c r="D649" s="246"/>
      <c r="E649" s="254"/>
      <c r="F649" s="249"/>
      <c r="G649" s="238"/>
      <c r="J649" s="177" t="str">
        <f>IF(OR(COUNTIF('Sch D3 Validation'!B647:C647,"Fail")&gt;0, AND(COUNTBLANK(C649:E649)=3, OR(NOT(ISBLANK(F649)), NOT(ISBLANK(G649)))), AND(COUNTBLANK(C649:G649)&lt;5,COUNTBLANK(C649:G649)&gt;0)), "Fail", IF(K649="TRUE","Blank (Sch D)","Pass"))</f>
        <v>Blank (Sch D)</v>
      </c>
      <c r="K649" s="177" t="str">
        <f t="shared" si="10"/>
        <v>TRUE</v>
      </c>
    </row>
    <row r="650" spans="2:11" x14ac:dyDescent="0.2">
      <c r="B650" s="91">
        <v>647</v>
      </c>
      <c r="C650" s="246"/>
      <c r="D650" s="246"/>
      <c r="E650" s="254"/>
      <c r="F650" s="249"/>
      <c r="G650" s="238"/>
      <c r="J650" s="177" t="str">
        <f>IF(OR(COUNTIF('Sch D3 Validation'!B648:C648,"Fail")&gt;0, AND(COUNTBLANK(C650:E650)=3, OR(NOT(ISBLANK(F650)), NOT(ISBLANK(G650)))), AND(COUNTBLANK(C650:G650)&lt;5,COUNTBLANK(C650:G650)&gt;0)), "Fail", IF(K650="TRUE","Blank (Sch D)","Pass"))</f>
        <v>Blank (Sch D)</v>
      </c>
      <c r="K650" s="177" t="str">
        <f t="shared" si="10"/>
        <v>TRUE</v>
      </c>
    </row>
    <row r="651" spans="2:11" x14ac:dyDescent="0.2">
      <c r="B651" s="91">
        <v>648</v>
      </c>
      <c r="C651" s="246"/>
      <c r="D651" s="246"/>
      <c r="E651" s="254"/>
      <c r="F651" s="249"/>
      <c r="G651" s="238"/>
      <c r="J651" s="177" t="str">
        <f>IF(OR(COUNTIF('Sch D3 Validation'!B649:C649,"Fail")&gt;0, AND(COUNTBLANK(C651:E651)=3, OR(NOT(ISBLANK(F651)), NOT(ISBLANK(G651)))), AND(COUNTBLANK(C651:G651)&lt;5,COUNTBLANK(C651:G651)&gt;0)), "Fail", IF(K651="TRUE","Blank (Sch D)","Pass"))</f>
        <v>Blank (Sch D)</v>
      </c>
      <c r="K651" s="177" t="str">
        <f t="shared" si="10"/>
        <v>TRUE</v>
      </c>
    </row>
    <row r="652" spans="2:11" x14ac:dyDescent="0.2">
      <c r="B652" s="91">
        <v>649</v>
      </c>
      <c r="C652" s="246"/>
      <c r="D652" s="246"/>
      <c r="E652" s="254"/>
      <c r="F652" s="249"/>
      <c r="G652" s="238"/>
      <c r="J652" s="177" t="str">
        <f>IF(OR(COUNTIF('Sch D3 Validation'!B650:C650,"Fail")&gt;0, AND(COUNTBLANK(C652:E652)=3, OR(NOT(ISBLANK(F652)), NOT(ISBLANK(G652)))), AND(COUNTBLANK(C652:G652)&lt;5,COUNTBLANK(C652:G652)&gt;0)), "Fail", IF(K652="TRUE","Blank (Sch D)","Pass"))</f>
        <v>Blank (Sch D)</v>
      </c>
      <c r="K652" s="177" t="str">
        <f t="shared" si="10"/>
        <v>TRUE</v>
      </c>
    </row>
    <row r="653" spans="2:11" x14ac:dyDescent="0.2">
      <c r="B653" s="91">
        <v>650</v>
      </c>
      <c r="C653" s="246"/>
      <c r="D653" s="246"/>
      <c r="E653" s="254"/>
      <c r="F653" s="249"/>
      <c r="G653" s="238"/>
      <c r="J653" s="177" t="str">
        <f>IF(OR(COUNTIF('Sch D3 Validation'!B651:C651,"Fail")&gt;0, AND(COUNTBLANK(C653:E653)=3, OR(NOT(ISBLANK(F653)), NOT(ISBLANK(G653)))), AND(COUNTBLANK(C653:G653)&lt;5,COUNTBLANK(C653:G653)&gt;0)), "Fail", IF(K653="TRUE","Blank (Sch D)","Pass"))</f>
        <v>Blank (Sch D)</v>
      </c>
      <c r="K653" s="177" t="str">
        <f t="shared" si="10"/>
        <v>TRUE</v>
      </c>
    </row>
    <row r="654" spans="2:11" x14ac:dyDescent="0.2">
      <c r="B654" s="91">
        <v>651</v>
      </c>
      <c r="C654" s="246"/>
      <c r="D654" s="246"/>
      <c r="E654" s="254"/>
      <c r="F654" s="249"/>
      <c r="G654" s="238"/>
      <c r="J654" s="177" t="str">
        <f>IF(OR(COUNTIF('Sch D3 Validation'!B652:C652,"Fail")&gt;0, AND(COUNTBLANK(C654:E654)=3, OR(NOT(ISBLANK(F654)), NOT(ISBLANK(G654)))), AND(COUNTBLANK(C654:G654)&lt;5,COUNTBLANK(C654:G654)&gt;0)), "Fail", IF(K654="TRUE","Blank (Sch D)","Pass"))</f>
        <v>Blank (Sch D)</v>
      </c>
      <c r="K654" s="177" t="str">
        <f t="shared" si="10"/>
        <v>TRUE</v>
      </c>
    </row>
    <row r="655" spans="2:11" x14ac:dyDescent="0.2">
      <c r="B655" s="91">
        <v>652</v>
      </c>
      <c r="C655" s="246"/>
      <c r="D655" s="246"/>
      <c r="E655" s="254"/>
      <c r="F655" s="249"/>
      <c r="G655" s="238"/>
      <c r="J655" s="177" t="str">
        <f>IF(OR(COUNTIF('Sch D3 Validation'!B653:C653,"Fail")&gt;0, AND(COUNTBLANK(C655:E655)=3, OR(NOT(ISBLANK(F655)), NOT(ISBLANK(G655)))), AND(COUNTBLANK(C655:G655)&lt;5,COUNTBLANK(C655:G655)&gt;0)), "Fail", IF(K655="TRUE","Blank (Sch D)","Pass"))</f>
        <v>Blank (Sch D)</v>
      </c>
      <c r="K655" s="177" t="str">
        <f t="shared" si="10"/>
        <v>TRUE</v>
      </c>
    </row>
    <row r="656" spans="2:11" x14ac:dyDescent="0.2">
      <c r="B656" s="91">
        <v>653</v>
      </c>
      <c r="C656" s="246"/>
      <c r="D656" s="246"/>
      <c r="E656" s="254"/>
      <c r="F656" s="249"/>
      <c r="G656" s="238"/>
      <c r="J656" s="177" t="str">
        <f>IF(OR(COUNTIF('Sch D3 Validation'!B654:C654,"Fail")&gt;0, AND(COUNTBLANK(C656:E656)=3, OR(NOT(ISBLANK(F656)), NOT(ISBLANK(G656)))), AND(COUNTBLANK(C656:G656)&lt;5,COUNTBLANK(C656:G656)&gt;0)), "Fail", IF(K656="TRUE","Blank (Sch D)","Pass"))</f>
        <v>Blank (Sch D)</v>
      </c>
      <c r="K656" s="177" t="str">
        <f t="shared" si="10"/>
        <v>TRUE</v>
      </c>
    </row>
    <row r="657" spans="2:11" x14ac:dyDescent="0.2">
      <c r="B657" s="91">
        <v>654</v>
      </c>
      <c r="C657" s="246"/>
      <c r="D657" s="246"/>
      <c r="E657" s="254"/>
      <c r="F657" s="249"/>
      <c r="G657" s="238"/>
      <c r="J657" s="177" t="str">
        <f>IF(OR(COUNTIF('Sch D3 Validation'!B655:C655,"Fail")&gt;0, AND(COUNTBLANK(C657:E657)=3, OR(NOT(ISBLANK(F657)), NOT(ISBLANK(G657)))), AND(COUNTBLANK(C657:G657)&lt;5,COUNTBLANK(C657:G657)&gt;0)), "Fail", IF(K657="TRUE","Blank (Sch D)","Pass"))</f>
        <v>Blank (Sch D)</v>
      </c>
      <c r="K657" s="177" t="str">
        <f t="shared" si="10"/>
        <v>TRUE</v>
      </c>
    </row>
    <row r="658" spans="2:11" x14ac:dyDescent="0.2">
      <c r="B658" s="91">
        <v>655</v>
      </c>
      <c r="C658" s="246"/>
      <c r="D658" s="246"/>
      <c r="E658" s="254"/>
      <c r="F658" s="249"/>
      <c r="G658" s="238"/>
      <c r="J658" s="177" t="str">
        <f>IF(OR(COUNTIF('Sch D3 Validation'!B656:C656,"Fail")&gt;0, AND(COUNTBLANK(C658:E658)=3, OR(NOT(ISBLANK(F658)), NOT(ISBLANK(G658)))), AND(COUNTBLANK(C658:G658)&lt;5,COUNTBLANK(C658:G658)&gt;0)), "Fail", IF(K658="TRUE","Blank (Sch D)","Pass"))</f>
        <v>Blank (Sch D)</v>
      </c>
      <c r="K658" s="177" t="str">
        <f t="shared" si="10"/>
        <v>TRUE</v>
      </c>
    </row>
    <row r="659" spans="2:11" x14ac:dyDescent="0.2">
      <c r="B659" s="91">
        <v>656</v>
      </c>
      <c r="C659" s="246"/>
      <c r="D659" s="246"/>
      <c r="E659" s="254"/>
      <c r="F659" s="249"/>
      <c r="G659" s="238"/>
      <c r="J659" s="177" t="str">
        <f>IF(OR(COUNTIF('Sch D3 Validation'!B657:C657,"Fail")&gt;0, AND(COUNTBLANK(C659:E659)=3, OR(NOT(ISBLANK(F659)), NOT(ISBLANK(G659)))), AND(COUNTBLANK(C659:G659)&lt;5,COUNTBLANK(C659:G659)&gt;0)), "Fail", IF(K659="TRUE","Blank (Sch D)","Pass"))</f>
        <v>Blank (Sch D)</v>
      </c>
      <c r="K659" s="177" t="str">
        <f t="shared" si="10"/>
        <v>TRUE</v>
      </c>
    </row>
    <row r="660" spans="2:11" x14ac:dyDescent="0.2">
      <c r="B660" s="91">
        <v>657</v>
      </c>
      <c r="C660" s="246"/>
      <c r="D660" s="246"/>
      <c r="E660" s="254"/>
      <c r="F660" s="249"/>
      <c r="G660" s="238"/>
      <c r="J660" s="177" t="str">
        <f>IF(OR(COUNTIF('Sch D3 Validation'!B658:C658,"Fail")&gt;0, AND(COUNTBLANK(C660:E660)=3, OR(NOT(ISBLANK(F660)), NOT(ISBLANK(G660)))), AND(COUNTBLANK(C660:G660)&lt;5,COUNTBLANK(C660:G660)&gt;0)), "Fail", IF(K660="TRUE","Blank (Sch D)","Pass"))</f>
        <v>Blank (Sch D)</v>
      </c>
      <c r="K660" s="177" t="str">
        <f t="shared" si="10"/>
        <v>TRUE</v>
      </c>
    </row>
    <row r="661" spans="2:11" x14ac:dyDescent="0.2">
      <c r="B661" s="91">
        <v>658</v>
      </c>
      <c r="C661" s="246"/>
      <c r="D661" s="246"/>
      <c r="E661" s="254"/>
      <c r="F661" s="249"/>
      <c r="G661" s="238"/>
      <c r="J661" s="177" t="str">
        <f>IF(OR(COUNTIF('Sch D3 Validation'!B659:C659,"Fail")&gt;0, AND(COUNTBLANK(C661:E661)=3, OR(NOT(ISBLANK(F661)), NOT(ISBLANK(G661)))), AND(COUNTBLANK(C661:G661)&lt;5,COUNTBLANK(C661:G661)&gt;0)), "Fail", IF(K661="TRUE","Blank (Sch D)","Pass"))</f>
        <v>Blank (Sch D)</v>
      </c>
      <c r="K661" s="177" t="str">
        <f t="shared" si="10"/>
        <v>TRUE</v>
      </c>
    </row>
    <row r="662" spans="2:11" x14ac:dyDescent="0.2">
      <c r="B662" s="91">
        <v>659</v>
      </c>
      <c r="C662" s="246"/>
      <c r="D662" s="246"/>
      <c r="E662" s="254"/>
      <c r="F662" s="249"/>
      <c r="G662" s="238"/>
      <c r="J662" s="177" t="str">
        <f>IF(OR(COUNTIF('Sch D3 Validation'!B660:C660,"Fail")&gt;0, AND(COUNTBLANK(C662:E662)=3, OR(NOT(ISBLANK(F662)), NOT(ISBLANK(G662)))), AND(COUNTBLANK(C662:G662)&lt;5,COUNTBLANK(C662:G662)&gt;0)), "Fail", IF(K662="TRUE","Blank (Sch D)","Pass"))</f>
        <v>Blank (Sch D)</v>
      </c>
      <c r="K662" s="177" t="str">
        <f t="shared" si="10"/>
        <v>TRUE</v>
      </c>
    </row>
    <row r="663" spans="2:11" x14ac:dyDescent="0.2">
      <c r="B663" s="91">
        <v>660</v>
      </c>
      <c r="C663" s="246"/>
      <c r="D663" s="246"/>
      <c r="E663" s="254"/>
      <c r="F663" s="249"/>
      <c r="G663" s="238"/>
      <c r="J663" s="177" t="str">
        <f>IF(OR(COUNTIF('Sch D3 Validation'!B661:C661,"Fail")&gt;0, AND(COUNTBLANK(C663:E663)=3, OR(NOT(ISBLANK(F663)), NOT(ISBLANK(G663)))), AND(COUNTBLANK(C663:G663)&lt;5,COUNTBLANK(C663:G663)&gt;0)), "Fail", IF(K663="TRUE","Blank (Sch D)","Pass"))</f>
        <v>Blank (Sch D)</v>
      </c>
      <c r="K663" s="177" t="str">
        <f t="shared" si="10"/>
        <v>TRUE</v>
      </c>
    </row>
    <row r="664" spans="2:11" x14ac:dyDescent="0.2">
      <c r="B664" s="91">
        <v>661</v>
      </c>
      <c r="C664" s="246"/>
      <c r="D664" s="246"/>
      <c r="E664" s="254"/>
      <c r="F664" s="249"/>
      <c r="G664" s="238"/>
      <c r="J664" s="177" t="str">
        <f>IF(OR(COUNTIF('Sch D3 Validation'!B662:C662,"Fail")&gt;0, AND(COUNTBLANK(C664:E664)=3, OR(NOT(ISBLANK(F664)), NOT(ISBLANK(G664)))), AND(COUNTBLANK(C664:G664)&lt;5,COUNTBLANK(C664:G664)&gt;0)), "Fail", IF(K664="TRUE","Blank (Sch D)","Pass"))</f>
        <v>Blank (Sch D)</v>
      </c>
      <c r="K664" s="177" t="str">
        <f t="shared" si="10"/>
        <v>TRUE</v>
      </c>
    </row>
    <row r="665" spans="2:11" x14ac:dyDescent="0.2">
      <c r="B665" s="91">
        <v>662</v>
      </c>
      <c r="C665" s="246"/>
      <c r="D665" s="246"/>
      <c r="E665" s="254"/>
      <c r="F665" s="249"/>
      <c r="G665" s="238"/>
      <c r="J665" s="177" t="str">
        <f>IF(OR(COUNTIF('Sch D3 Validation'!B663:C663,"Fail")&gt;0, AND(COUNTBLANK(C665:E665)=3, OR(NOT(ISBLANK(F665)), NOT(ISBLANK(G665)))), AND(COUNTBLANK(C665:G665)&lt;5,COUNTBLANK(C665:G665)&gt;0)), "Fail", IF(K665="TRUE","Blank (Sch D)","Pass"))</f>
        <v>Blank (Sch D)</v>
      </c>
      <c r="K665" s="177" t="str">
        <f t="shared" si="10"/>
        <v>TRUE</v>
      </c>
    </row>
    <row r="666" spans="2:11" x14ac:dyDescent="0.2">
      <c r="B666" s="91">
        <v>663</v>
      </c>
      <c r="C666" s="246"/>
      <c r="D666" s="246"/>
      <c r="E666" s="254"/>
      <c r="F666" s="249"/>
      <c r="G666" s="238"/>
      <c r="J666" s="177" t="str">
        <f>IF(OR(COUNTIF('Sch D3 Validation'!B664:C664,"Fail")&gt;0, AND(COUNTBLANK(C666:E666)=3, OR(NOT(ISBLANK(F666)), NOT(ISBLANK(G666)))), AND(COUNTBLANK(C666:G666)&lt;5,COUNTBLANK(C666:G666)&gt;0)), "Fail", IF(K666="TRUE","Blank (Sch D)","Pass"))</f>
        <v>Blank (Sch D)</v>
      </c>
      <c r="K666" s="177" t="str">
        <f t="shared" si="10"/>
        <v>TRUE</v>
      </c>
    </row>
    <row r="667" spans="2:11" x14ac:dyDescent="0.2">
      <c r="B667" s="91">
        <v>664</v>
      </c>
      <c r="C667" s="246"/>
      <c r="D667" s="246"/>
      <c r="E667" s="254"/>
      <c r="F667" s="249"/>
      <c r="G667" s="238"/>
      <c r="J667" s="177" t="str">
        <f>IF(OR(COUNTIF('Sch D3 Validation'!B665:C665,"Fail")&gt;0, AND(COUNTBLANK(C667:E667)=3, OR(NOT(ISBLANK(F667)), NOT(ISBLANK(G667)))), AND(COUNTBLANK(C667:G667)&lt;5,COUNTBLANK(C667:G667)&gt;0)), "Fail", IF(K667="TRUE","Blank (Sch D)","Pass"))</f>
        <v>Blank (Sch D)</v>
      </c>
      <c r="K667" s="177" t="str">
        <f t="shared" si="10"/>
        <v>TRUE</v>
      </c>
    </row>
    <row r="668" spans="2:11" x14ac:dyDescent="0.2">
      <c r="B668" s="91">
        <v>665</v>
      </c>
      <c r="C668" s="246"/>
      <c r="D668" s="246"/>
      <c r="E668" s="254"/>
      <c r="F668" s="249"/>
      <c r="G668" s="238"/>
      <c r="J668" s="177" t="str">
        <f>IF(OR(COUNTIF('Sch D3 Validation'!B666:C666,"Fail")&gt;0, AND(COUNTBLANK(C668:E668)=3, OR(NOT(ISBLANK(F668)), NOT(ISBLANK(G668)))), AND(COUNTBLANK(C668:G668)&lt;5,COUNTBLANK(C668:G668)&gt;0)), "Fail", IF(K668="TRUE","Blank (Sch D)","Pass"))</f>
        <v>Blank (Sch D)</v>
      </c>
      <c r="K668" s="177" t="str">
        <f t="shared" si="10"/>
        <v>TRUE</v>
      </c>
    </row>
    <row r="669" spans="2:11" x14ac:dyDescent="0.2">
      <c r="B669" s="91">
        <v>666</v>
      </c>
      <c r="C669" s="246"/>
      <c r="D669" s="246"/>
      <c r="E669" s="254"/>
      <c r="F669" s="249"/>
      <c r="G669" s="238"/>
      <c r="J669" s="177" t="str">
        <f>IF(OR(COUNTIF('Sch D3 Validation'!B667:C667,"Fail")&gt;0, AND(COUNTBLANK(C669:E669)=3, OR(NOT(ISBLANK(F669)), NOT(ISBLANK(G669)))), AND(COUNTBLANK(C669:G669)&lt;5,COUNTBLANK(C669:G669)&gt;0)), "Fail", IF(K669="TRUE","Blank (Sch D)","Pass"))</f>
        <v>Blank (Sch D)</v>
      </c>
      <c r="K669" s="177" t="str">
        <f t="shared" si="10"/>
        <v>TRUE</v>
      </c>
    </row>
    <row r="670" spans="2:11" x14ac:dyDescent="0.2">
      <c r="B670" s="91">
        <v>667</v>
      </c>
      <c r="C670" s="246"/>
      <c r="D670" s="246"/>
      <c r="E670" s="254"/>
      <c r="F670" s="249"/>
      <c r="G670" s="238"/>
      <c r="J670" s="177" t="str">
        <f>IF(OR(COUNTIF('Sch D3 Validation'!B668:C668,"Fail")&gt;0, AND(COUNTBLANK(C670:E670)=3, OR(NOT(ISBLANK(F670)), NOT(ISBLANK(G670)))), AND(COUNTBLANK(C670:G670)&lt;5,COUNTBLANK(C670:G670)&gt;0)), "Fail", IF(K670="TRUE","Blank (Sch D)","Pass"))</f>
        <v>Blank (Sch D)</v>
      </c>
      <c r="K670" s="177" t="str">
        <f t="shared" si="10"/>
        <v>TRUE</v>
      </c>
    </row>
    <row r="671" spans="2:11" x14ac:dyDescent="0.2">
      <c r="B671" s="91">
        <v>668</v>
      </c>
      <c r="C671" s="246"/>
      <c r="D671" s="246"/>
      <c r="E671" s="254"/>
      <c r="F671" s="249"/>
      <c r="G671" s="238"/>
      <c r="J671" s="177" t="str">
        <f>IF(OR(COUNTIF('Sch D3 Validation'!B669:C669,"Fail")&gt;0, AND(COUNTBLANK(C671:E671)=3, OR(NOT(ISBLANK(F671)), NOT(ISBLANK(G671)))), AND(COUNTBLANK(C671:G671)&lt;5,COUNTBLANK(C671:G671)&gt;0)), "Fail", IF(K671="TRUE","Blank (Sch D)","Pass"))</f>
        <v>Blank (Sch D)</v>
      </c>
      <c r="K671" s="177" t="str">
        <f t="shared" si="10"/>
        <v>TRUE</v>
      </c>
    </row>
    <row r="672" spans="2:11" x14ac:dyDescent="0.2">
      <c r="B672" s="91">
        <v>669</v>
      </c>
      <c r="C672" s="246"/>
      <c r="D672" s="246"/>
      <c r="E672" s="254"/>
      <c r="F672" s="249"/>
      <c r="G672" s="238"/>
      <c r="J672" s="177" t="str">
        <f>IF(OR(COUNTIF('Sch D3 Validation'!B670:C670,"Fail")&gt;0, AND(COUNTBLANK(C672:E672)=3, OR(NOT(ISBLANK(F672)), NOT(ISBLANK(G672)))), AND(COUNTBLANK(C672:G672)&lt;5,COUNTBLANK(C672:G672)&gt;0)), "Fail", IF(K672="TRUE","Blank (Sch D)","Pass"))</f>
        <v>Blank (Sch D)</v>
      </c>
      <c r="K672" s="177" t="str">
        <f t="shared" si="10"/>
        <v>TRUE</v>
      </c>
    </row>
    <row r="673" spans="2:11" x14ac:dyDescent="0.2">
      <c r="B673" s="91">
        <v>670</v>
      </c>
      <c r="C673" s="246"/>
      <c r="D673" s="246"/>
      <c r="E673" s="254"/>
      <c r="F673" s="249"/>
      <c r="G673" s="238"/>
      <c r="J673" s="177" t="str">
        <f>IF(OR(COUNTIF('Sch D3 Validation'!B671:C671,"Fail")&gt;0, AND(COUNTBLANK(C673:E673)=3, OR(NOT(ISBLANK(F673)), NOT(ISBLANK(G673)))), AND(COUNTBLANK(C673:G673)&lt;5,COUNTBLANK(C673:G673)&gt;0)), "Fail", IF(K673="TRUE","Blank (Sch D)","Pass"))</f>
        <v>Blank (Sch D)</v>
      </c>
      <c r="K673" s="177" t="str">
        <f t="shared" si="10"/>
        <v>TRUE</v>
      </c>
    </row>
    <row r="674" spans="2:11" x14ac:dyDescent="0.2">
      <c r="B674" s="91">
        <v>671</v>
      </c>
      <c r="C674" s="246"/>
      <c r="D674" s="246"/>
      <c r="E674" s="254"/>
      <c r="F674" s="249"/>
      <c r="G674" s="238"/>
      <c r="J674" s="177" t="str">
        <f>IF(OR(COUNTIF('Sch D3 Validation'!B672:C672,"Fail")&gt;0, AND(COUNTBLANK(C674:E674)=3, OR(NOT(ISBLANK(F674)), NOT(ISBLANK(G674)))), AND(COUNTBLANK(C674:G674)&lt;5,COUNTBLANK(C674:G674)&gt;0)), "Fail", IF(K674="TRUE","Blank (Sch D)","Pass"))</f>
        <v>Blank (Sch D)</v>
      </c>
      <c r="K674" s="177" t="str">
        <f t="shared" si="10"/>
        <v>TRUE</v>
      </c>
    </row>
    <row r="675" spans="2:11" x14ac:dyDescent="0.2">
      <c r="B675" s="91">
        <v>672</v>
      </c>
      <c r="C675" s="246"/>
      <c r="D675" s="246"/>
      <c r="E675" s="254"/>
      <c r="F675" s="249"/>
      <c r="G675" s="238"/>
      <c r="J675" s="177" t="str">
        <f>IF(OR(COUNTIF('Sch D3 Validation'!B673:C673,"Fail")&gt;0, AND(COUNTBLANK(C675:E675)=3, OR(NOT(ISBLANK(F675)), NOT(ISBLANK(G675)))), AND(COUNTBLANK(C675:G675)&lt;5,COUNTBLANK(C675:G675)&gt;0)), "Fail", IF(K675="TRUE","Blank (Sch D)","Pass"))</f>
        <v>Blank (Sch D)</v>
      </c>
      <c r="K675" s="177" t="str">
        <f t="shared" si="10"/>
        <v>TRUE</v>
      </c>
    </row>
    <row r="676" spans="2:11" x14ac:dyDescent="0.2">
      <c r="B676" s="91">
        <v>673</v>
      </c>
      <c r="C676" s="246"/>
      <c r="D676" s="246"/>
      <c r="E676" s="254"/>
      <c r="F676" s="249"/>
      <c r="G676" s="238"/>
      <c r="J676" s="177" t="str">
        <f>IF(OR(COUNTIF('Sch D3 Validation'!B674:C674,"Fail")&gt;0, AND(COUNTBLANK(C676:E676)=3, OR(NOT(ISBLANK(F676)), NOT(ISBLANK(G676)))), AND(COUNTBLANK(C676:G676)&lt;5,COUNTBLANK(C676:G676)&gt;0)), "Fail", IF(K676="TRUE","Blank (Sch D)","Pass"))</f>
        <v>Blank (Sch D)</v>
      </c>
      <c r="K676" s="177" t="str">
        <f t="shared" si="10"/>
        <v>TRUE</v>
      </c>
    </row>
    <row r="677" spans="2:11" x14ac:dyDescent="0.2">
      <c r="B677" s="91">
        <v>674</v>
      </c>
      <c r="C677" s="246"/>
      <c r="D677" s="246"/>
      <c r="E677" s="254"/>
      <c r="F677" s="249"/>
      <c r="G677" s="238"/>
      <c r="J677" s="177" t="str">
        <f>IF(OR(COUNTIF('Sch D3 Validation'!B675:C675,"Fail")&gt;0, AND(COUNTBLANK(C677:E677)=3, OR(NOT(ISBLANK(F677)), NOT(ISBLANK(G677)))), AND(COUNTBLANK(C677:G677)&lt;5,COUNTBLANK(C677:G677)&gt;0)), "Fail", IF(K677="TRUE","Blank (Sch D)","Pass"))</f>
        <v>Blank (Sch D)</v>
      </c>
      <c r="K677" s="177" t="str">
        <f t="shared" si="10"/>
        <v>TRUE</v>
      </c>
    </row>
    <row r="678" spans="2:11" x14ac:dyDescent="0.2">
      <c r="B678" s="91">
        <v>675</v>
      </c>
      <c r="C678" s="246"/>
      <c r="D678" s="246"/>
      <c r="E678" s="254"/>
      <c r="F678" s="249"/>
      <c r="G678" s="238"/>
      <c r="J678" s="177" t="str">
        <f>IF(OR(COUNTIF('Sch D3 Validation'!B676:C676,"Fail")&gt;0, AND(COUNTBLANK(C678:E678)=3, OR(NOT(ISBLANK(F678)), NOT(ISBLANK(G678)))), AND(COUNTBLANK(C678:G678)&lt;5,COUNTBLANK(C678:G678)&gt;0)), "Fail", IF(K678="TRUE","Blank (Sch D)","Pass"))</f>
        <v>Blank (Sch D)</v>
      </c>
      <c r="K678" s="177" t="str">
        <f t="shared" si="10"/>
        <v>TRUE</v>
      </c>
    </row>
    <row r="679" spans="2:11" x14ac:dyDescent="0.2">
      <c r="B679" s="91">
        <v>676</v>
      </c>
      <c r="C679" s="246"/>
      <c r="D679" s="246"/>
      <c r="E679" s="254"/>
      <c r="F679" s="249"/>
      <c r="G679" s="238"/>
      <c r="J679" s="177" t="str">
        <f>IF(OR(COUNTIF('Sch D3 Validation'!B677:C677,"Fail")&gt;0, AND(COUNTBLANK(C679:E679)=3, OR(NOT(ISBLANK(F679)), NOT(ISBLANK(G679)))), AND(COUNTBLANK(C679:G679)&lt;5,COUNTBLANK(C679:G679)&gt;0)), "Fail", IF(K679="TRUE","Blank (Sch D)","Pass"))</f>
        <v>Blank (Sch D)</v>
      </c>
      <c r="K679" s="177" t="str">
        <f t="shared" si="10"/>
        <v>TRUE</v>
      </c>
    </row>
    <row r="680" spans="2:11" x14ac:dyDescent="0.2">
      <c r="B680" s="91">
        <v>677</v>
      </c>
      <c r="C680" s="246"/>
      <c r="D680" s="246"/>
      <c r="E680" s="254"/>
      <c r="F680" s="249"/>
      <c r="G680" s="238"/>
      <c r="J680" s="177" t="str">
        <f>IF(OR(COUNTIF('Sch D3 Validation'!B678:C678,"Fail")&gt;0, AND(COUNTBLANK(C680:E680)=3, OR(NOT(ISBLANK(F680)), NOT(ISBLANK(G680)))), AND(COUNTBLANK(C680:G680)&lt;5,COUNTBLANK(C680:G680)&gt;0)), "Fail", IF(K680="TRUE","Blank (Sch D)","Pass"))</f>
        <v>Blank (Sch D)</v>
      </c>
      <c r="K680" s="177" t="str">
        <f t="shared" si="10"/>
        <v>TRUE</v>
      </c>
    </row>
    <row r="681" spans="2:11" x14ac:dyDescent="0.2">
      <c r="B681" s="91">
        <v>678</v>
      </c>
      <c r="C681" s="246"/>
      <c r="D681" s="246"/>
      <c r="E681" s="254"/>
      <c r="F681" s="249"/>
      <c r="G681" s="238"/>
      <c r="J681" s="177" t="str">
        <f>IF(OR(COUNTIF('Sch D3 Validation'!B679:C679,"Fail")&gt;0, AND(COUNTBLANK(C681:E681)=3, OR(NOT(ISBLANK(F681)), NOT(ISBLANK(G681)))), AND(COUNTBLANK(C681:G681)&lt;5,COUNTBLANK(C681:G681)&gt;0)), "Fail", IF(K681="TRUE","Blank (Sch D)","Pass"))</f>
        <v>Blank (Sch D)</v>
      </c>
      <c r="K681" s="177" t="str">
        <f t="shared" si="10"/>
        <v>TRUE</v>
      </c>
    </row>
    <row r="682" spans="2:11" x14ac:dyDescent="0.2">
      <c r="B682" s="91">
        <v>679</v>
      </c>
      <c r="C682" s="246"/>
      <c r="D682" s="246"/>
      <c r="E682" s="254"/>
      <c r="F682" s="249"/>
      <c r="G682" s="238"/>
      <c r="J682" s="177" t="str">
        <f>IF(OR(COUNTIF('Sch D3 Validation'!B680:C680,"Fail")&gt;0, AND(COUNTBLANK(C682:E682)=3, OR(NOT(ISBLANK(F682)), NOT(ISBLANK(G682)))), AND(COUNTBLANK(C682:G682)&lt;5,COUNTBLANK(C682:G682)&gt;0)), "Fail", IF(K682="TRUE","Blank (Sch D)","Pass"))</f>
        <v>Blank (Sch D)</v>
      </c>
      <c r="K682" s="177" t="str">
        <f t="shared" si="10"/>
        <v>TRUE</v>
      </c>
    </row>
    <row r="683" spans="2:11" x14ac:dyDescent="0.2">
      <c r="B683" s="91">
        <v>680</v>
      </c>
      <c r="C683" s="246"/>
      <c r="D683" s="246"/>
      <c r="E683" s="254"/>
      <c r="F683" s="249"/>
      <c r="G683" s="238"/>
      <c r="J683" s="177" t="str">
        <f>IF(OR(COUNTIF('Sch D3 Validation'!B681:C681,"Fail")&gt;0, AND(COUNTBLANK(C683:E683)=3, OR(NOT(ISBLANK(F683)), NOT(ISBLANK(G683)))), AND(COUNTBLANK(C683:G683)&lt;5,COUNTBLANK(C683:G683)&gt;0)), "Fail", IF(K683="TRUE","Blank (Sch D)","Pass"))</f>
        <v>Blank (Sch D)</v>
      </c>
      <c r="K683" s="177" t="str">
        <f t="shared" si="10"/>
        <v>TRUE</v>
      </c>
    </row>
    <row r="684" spans="2:11" x14ac:dyDescent="0.2">
      <c r="B684" s="91">
        <v>681</v>
      </c>
      <c r="C684" s="246"/>
      <c r="D684" s="246"/>
      <c r="E684" s="254"/>
      <c r="F684" s="249"/>
      <c r="G684" s="238"/>
      <c r="J684" s="177" t="str">
        <f>IF(OR(COUNTIF('Sch D3 Validation'!B682:C682,"Fail")&gt;0, AND(COUNTBLANK(C684:E684)=3, OR(NOT(ISBLANK(F684)), NOT(ISBLANK(G684)))), AND(COUNTBLANK(C684:G684)&lt;5,COUNTBLANK(C684:G684)&gt;0)), "Fail", IF(K684="TRUE","Blank (Sch D)","Pass"))</f>
        <v>Blank (Sch D)</v>
      </c>
      <c r="K684" s="177" t="str">
        <f t="shared" si="10"/>
        <v>TRUE</v>
      </c>
    </row>
    <row r="685" spans="2:11" x14ac:dyDescent="0.2">
      <c r="B685" s="91">
        <v>682</v>
      </c>
      <c r="C685" s="246"/>
      <c r="D685" s="246"/>
      <c r="E685" s="254"/>
      <c r="F685" s="249"/>
      <c r="G685" s="238"/>
      <c r="J685" s="177" t="str">
        <f>IF(OR(COUNTIF('Sch D3 Validation'!B683:C683,"Fail")&gt;0, AND(COUNTBLANK(C685:E685)=3, OR(NOT(ISBLANK(F685)), NOT(ISBLANK(G685)))), AND(COUNTBLANK(C685:G685)&lt;5,COUNTBLANK(C685:G685)&gt;0)), "Fail", IF(K685="TRUE","Blank (Sch D)","Pass"))</f>
        <v>Blank (Sch D)</v>
      </c>
      <c r="K685" s="177" t="str">
        <f t="shared" si="10"/>
        <v>TRUE</v>
      </c>
    </row>
    <row r="686" spans="2:11" x14ac:dyDescent="0.2">
      <c r="B686" s="91">
        <v>683</v>
      </c>
      <c r="C686" s="246"/>
      <c r="D686" s="246"/>
      <c r="E686" s="254"/>
      <c r="F686" s="249"/>
      <c r="G686" s="238"/>
      <c r="J686" s="177" t="str">
        <f>IF(OR(COUNTIF('Sch D3 Validation'!B684:C684,"Fail")&gt;0, AND(COUNTBLANK(C686:E686)=3, OR(NOT(ISBLANK(F686)), NOT(ISBLANK(G686)))), AND(COUNTBLANK(C686:G686)&lt;5,COUNTBLANK(C686:G686)&gt;0)), "Fail", IF(K686="TRUE","Blank (Sch D)","Pass"))</f>
        <v>Blank (Sch D)</v>
      </c>
      <c r="K686" s="177" t="str">
        <f t="shared" si="10"/>
        <v>TRUE</v>
      </c>
    </row>
    <row r="687" spans="2:11" x14ac:dyDescent="0.2">
      <c r="B687" s="91">
        <v>684</v>
      </c>
      <c r="C687" s="246"/>
      <c r="D687" s="246"/>
      <c r="E687" s="254"/>
      <c r="F687" s="249"/>
      <c r="G687" s="238"/>
      <c r="J687" s="177" t="str">
        <f>IF(OR(COUNTIF('Sch D3 Validation'!B685:C685,"Fail")&gt;0, AND(COUNTBLANK(C687:E687)=3, OR(NOT(ISBLANK(F687)), NOT(ISBLANK(G687)))), AND(COUNTBLANK(C687:G687)&lt;5,COUNTBLANK(C687:G687)&gt;0)), "Fail", IF(K687="TRUE","Blank (Sch D)","Pass"))</f>
        <v>Blank (Sch D)</v>
      </c>
      <c r="K687" s="177" t="str">
        <f t="shared" si="10"/>
        <v>TRUE</v>
      </c>
    </row>
    <row r="688" spans="2:11" x14ac:dyDescent="0.2">
      <c r="B688" s="91">
        <v>685</v>
      </c>
      <c r="C688" s="246"/>
      <c r="D688" s="246"/>
      <c r="E688" s="254"/>
      <c r="F688" s="249"/>
      <c r="G688" s="238"/>
      <c r="J688" s="177" t="str">
        <f>IF(OR(COUNTIF('Sch D3 Validation'!B686:C686,"Fail")&gt;0, AND(COUNTBLANK(C688:E688)=3, OR(NOT(ISBLANK(F688)), NOT(ISBLANK(G688)))), AND(COUNTBLANK(C688:G688)&lt;5,COUNTBLANK(C688:G688)&gt;0)), "Fail", IF(K688="TRUE","Blank (Sch D)","Pass"))</f>
        <v>Blank (Sch D)</v>
      </c>
      <c r="K688" s="177" t="str">
        <f t="shared" ref="K688:K751" si="11">IF(COUNTBLANK(C688:G688)=5,"TRUE","FALSE")</f>
        <v>TRUE</v>
      </c>
    </row>
    <row r="689" spans="2:11" x14ac:dyDescent="0.2">
      <c r="B689" s="91">
        <v>686</v>
      </c>
      <c r="C689" s="246"/>
      <c r="D689" s="246"/>
      <c r="E689" s="254"/>
      <c r="F689" s="249"/>
      <c r="G689" s="238"/>
      <c r="J689" s="177" t="str">
        <f>IF(OR(COUNTIF('Sch D3 Validation'!B687:C687,"Fail")&gt;0, AND(COUNTBLANK(C689:E689)=3, OR(NOT(ISBLANK(F689)), NOT(ISBLANK(G689)))), AND(COUNTBLANK(C689:G689)&lt;5,COUNTBLANK(C689:G689)&gt;0)), "Fail", IF(K689="TRUE","Blank (Sch D)","Pass"))</f>
        <v>Blank (Sch D)</v>
      </c>
      <c r="K689" s="177" t="str">
        <f t="shared" si="11"/>
        <v>TRUE</v>
      </c>
    </row>
    <row r="690" spans="2:11" x14ac:dyDescent="0.2">
      <c r="B690" s="91">
        <v>687</v>
      </c>
      <c r="C690" s="246"/>
      <c r="D690" s="246"/>
      <c r="E690" s="254"/>
      <c r="F690" s="249"/>
      <c r="G690" s="238"/>
      <c r="J690" s="177" t="str">
        <f>IF(OR(COUNTIF('Sch D3 Validation'!B688:C688,"Fail")&gt;0, AND(COUNTBLANK(C690:E690)=3, OR(NOT(ISBLANK(F690)), NOT(ISBLANK(G690)))), AND(COUNTBLANK(C690:G690)&lt;5,COUNTBLANK(C690:G690)&gt;0)), "Fail", IF(K690="TRUE","Blank (Sch D)","Pass"))</f>
        <v>Blank (Sch D)</v>
      </c>
      <c r="K690" s="177" t="str">
        <f t="shared" si="11"/>
        <v>TRUE</v>
      </c>
    </row>
    <row r="691" spans="2:11" x14ac:dyDescent="0.2">
      <c r="B691" s="91">
        <v>688</v>
      </c>
      <c r="C691" s="246"/>
      <c r="D691" s="246"/>
      <c r="E691" s="254"/>
      <c r="F691" s="249"/>
      <c r="G691" s="238"/>
      <c r="J691" s="177" t="str">
        <f>IF(OR(COUNTIF('Sch D3 Validation'!B689:C689,"Fail")&gt;0, AND(COUNTBLANK(C691:E691)=3, OR(NOT(ISBLANK(F691)), NOT(ISBLANK(G691)))), AND(COUNTBLANK(C691:G691)&lt;5,COUNTBLANK(C691:G691)&gt;0)), "Fail", IF(K691="TRUE","Blank (Sch D)","Pass"))</f>
        <v>Blank (Sch D)</v>
      </c>
      <c r="K691" s="177" t="str">
        <f t="shared" si="11"/>
        <v>TRUE</v>
      </c>
    </row>
    <row r="692" spans="2:11" x14ac:dyDescent="0.2">
      <c r="B692" s="91">
        <v>689</v>
      </c>
      <c r="C692" s="246"/>
      <c r="D692" s="246"/>
      <c r="E692" s="254"/>
      <c r="F692" s="249"/>
      <c r="G692" s="238"/>
      <c r="J692" s="177" t="str">
        <f>IF(OR(COUNTIF('Sch D3 Validation'!B690:C690,"Fail")&gt;0, AND(COUNTBLANK(C692:E692)=3, OR(NOT(ISBLANK(F692)), NOT(ISBLANK(G692)))), AND(COUNTBLANK(C692:G692)&lt;5,COUNTBLANK(C692:G692)&gt;0)), "Fail", IF(K692="TRUE","Blank (Sch D)","Pass"))</f>
        <v>Blank (Sch D)</v>
      </c>
      <c r="K692" s="177" t="str">
        <f t="shared" si="11"/>
        <v>TRUE</v>
      </c>
    </row>
    <row r="693" spans="2:11" x14ac:dyDescent="0.2">
      <c r="B693" s="91">
        <v>690</v>
      </c>
      <c r="C693" s="246"/>
      <c r="D693" s="246"/>
      <c r="E693" s="254"/>
      <c r="F693" s="249"/>
      <c r="G693" s="238"/>
      <c r="J693" s="177" t="str">
        <f>IF(OR(COUNTIF('Sch D3 Validation'!B691:C691,"Fail")&gt;0, AND(COUNTBLANK(C693:E693)=3, OR(NOT(ISBLANK(F693)), NOT(ISBLANK(G693)))), AND(COUNTBLANK(C693:G693)&lt;5,COUNTBLANK(C693:G693)&gt;0)), "Fail", IF(K693="TRUE","Blank (Sch D)","Pass"))</f>
        <v>Blank (Sch D)</v>
      </c>
      <c r="K693" s="177" t="str">
        <f t="shared" si="11"/>
        <v>TRUE</v>
      </c>
    </row>
    <row r="694" spans="2:11" x14ac:dyDescent="0.2">
      <c r="B694" s="91">
        <v>691</v>
      </c>
      <c r="C694" s="246"/>
      <c r="D694" s="246"/>
      <c r="E694" s="254"/>
      <c r="F694" s="249"/>
      <c r="G694" s="238"/>
      <c r="J694" s="177" t="str">
        <f>IF(OR(COUNTIF('Sch D3 Validation'!B692:C692,"Fail")&gt;0, AND(COUNTBLANK(C694:E694)=3, OR(NOT(ISBLANK(F694)), NOT(ISBLANK(G694)))), AND(COUNTBLANK(C694:G694)&lt;5,COUNTBLANK(C694:G694)&gt;0)), "Fail", IF(K694="TRUE","Blank (Sch D)","Pass"))</f>
        <v>Blank (Sch D)</v>
      </c>
      <c r="K694" s="177" t="str">
        <f t="shared" si="11"/>
        <v>TRUE</v>
      </c>
    </row>
    <row r="695" spans="2:11" x14ac:dyDescent="0.2">
      <c r="B695" s="91">
        <v>692</v>
      </c>
      <c r="C695" s="246"/>
      <c r="D695" s="246"/>
      <c r="E695" s="254"/>
      <c r="F695" s="249"/>
      <c r="G695" s="238"/>
      <c r="J695" s="177" t="str">
        <f>IF(OR(COUNTIF('Sch D3 Validation'!B693:C693,"Fail")&gt;0, AND(COUNTBLANK(C695:E695)=3, OR(NOT(ISBLANK(F695)), NOT(ISBLANK(G695)))), AND(COUNTBLANK(C695:G695)&lt;5,COUNTBLANK(C695:G695)&gt;0)), "Fail", IF(K695="TRUE","Blank (Sch D)","Pass"))</f>
        <v>Blank (Sch D)</v>
      </c>
      <c r="K695" s="177" t="str">
        <f t="shared" si="11"/>
        <v>TRUE</v>
      </c>
    </row>
    <row r="696" spans="2:11" x14ac:dyDescent="0.2">
      <c r="B696" s="91">
        <v>693</v>
      </c>
      <c r="C696" s="246"/>
      <c r="D696" s="246"/>
      <c r="E696" s="254"/>
      <c r="F696" s="249"/>
      <c r="G696" s="238"/>
      <c r="J696" s="177" t="str">
        <f>IF(OR(COUNTIF('Sch D3 Validation'!B694:C694,"Fail")&gt;0, AND(COUNTBLANK(C696:E696)=3, OR(NOT(ISBLANK(F696)), NOT(ISBLANK(G696)))), AND(COUNTBLANK(C696:G696)&lt;5,COUNTBLANK(C696:G696)&gt;0)), "Fail", IF(K696="TRUE","Blank (Sch D)","Pass"))</f>
        <v>Blank (Sch D)</v>
      </c>
      <c r="K696" s="177" t="str">
        <f t="shared" si="11"/>
        <v>TRUE</v>
      </c>
    </row>
    <row r="697" spans="2:11" x14ac:dyDescent="0.2">
      <c r="B697" s="91">
        <v>694</v>
      </c>
      <c r="C697" s="246"/>
      <c r="D697" s="246"/>
      <c r="E697" s="254"/>
      <c r="F697" s="249"/>
      <c r="G697" s="238"/>
      <c r="J697" s="177" t="str">
        <f>IF(OR(COUNTIF('Sch D3 Validation'!B695:C695,"Fail")&gt;0, AND(COUNTBLANK(C697:E697)=3, OR(NOT(ISBLANK(F697)), NOT(ISBLANK(G697)))), AND(COUNTBLANK(C697:G697)&lt;5,COUNTBLANK(C697:G697)&gt;0)), "Fail", IF(K697="TRUE","Blank (Sch D)","Pass"))</f>
        <v>Blank (Sch D)</v>
      </c>
      <c r="K697" s="177" t="str">
        <f t="shared" si="11"/>
        <v>TRUE</v>
      </c>
    </row>
    <row r="698" spans="2:11" x14ac:dyDescent="0.2">
      <c r="B698" s="91">
        <v>695</v>
      </c>
      <c r="C698" s="246"/>
      <c r="D698" s="246"/>
      <c r="E698" s="254"/>
      <c r="F698" s="249"/>
      <c r="G698" s="238"/>
      <c r="J698" s="177" t="str">
        <f>IF(OR(COUNTIF('Sch D3 Validation'!B696:C696,"Fail")&gt;0, AND(COUNTBLANK(C698:E698)=3, OR(NOT(ISBLANK(F698)), NOT(ISBLANK(G698)))), AND(COUNTBLANK(C698:G698)&lt;5,COUNTBLANK(C698:G698)&gt;0)), "Fail", IF(K698="TRUE","Blank (Sch D)","Pass"))</f>
        <v>Blank (Sch D)</v>
      </c>
      <c r="K698" s="177" t="str">
        <f t="shared" si="11"/>
        <v>TRUE</v>
      </c>
    </row>
    <row r="699" spans="2:11" x14ac:dyDescent="0.2">
      <c r="B699" s="91">
        <v>696</v>
      </c>
      <c r="C699" s="246"/>
      <c r="D699" s="246"/>
      <c r="E699" s="254"/>
      <c r="F699" s="249"/>
      <c r="G699" s="238"/>
      <c r="J699" s="177" t="str">
        <f>IF(OR(COUNTIF('Sch D3 Validation'!B697:C697,"Fail")&gt;0, AND(COUNTBLANK(C699:E699)=3, OR(NOT(ISBLANK(F699)), NOT(ISBLANK(G699)))), AND(COUNTBLANK(C699:G699)&lt;5,COUNTBLANK(C699:G699)&gt;0)), "Fail", IF(K699="TRUE","Blank (Sch D)","Pass"))</f>
        <v>Blank (Sch D)</v>
      </c>
      <c r="K699" s="177" t="str">
        <f t="shared" si="11"/>
        <v>TRUE</v>
      </c>
    </row>
    <row r="700" spans="2:11" x14ac:dyDescent="0.2">
      <c r="B700" s="91">
        <v>697</v>
      </c>
      <c r="C700" s="246"/>
      <c r="D700" s="246"/>
      <c r="E700" s="254"/>
      <c r="F700" s="249"/>
      <c r="G700" s="238"/>
      <c r="J700" s="177" t="str">
        <f>IF(OR(COUNTIF('Sch D3 Validation'!B698:C698,"Fail")&gt;0, AND(COUNTBLANK(C700:E700)=3, OR(NOT(ISBLANK(F700)), NOT(ISBLANK(G700)))), AND(COUNTBLANK(C700:G700)&lt;5,COUNTBLANK(C700:G700)&gt;0)), "Fail", IF(K700="TRUE","Blank (Sch D)","Pass"))</f>
        <v>Blank (Sch D)</v>
      </c>
      <c r="K700" s="177" t="str">
        <f t="shared" si="11"/>
        <v>TRUE</v>
      </c>
    </row>
    <row r="701" spans="2:11" x14ac:dyDescent="0.2">
      <c r="B701" s="91">
        <v>698</v>
      </c>
      <c r="C701" s="246"/>
      <c r="D701" s="246"/>
      <c r="E701" s="254"/>
      <c r="F701" s="249"/>
      <c r="G701" s="238"/>
      <c r="J701" s="177" t="str">
        <f>IF(OR(COUNTIF('Sch D3 Validation'!B699:C699,"Fail")&gt;0, AND(COUNTBLANK(C701:E701)=3, OR(NOT(ISBLANK(F701)), NOT(ISBLANK(G701)))), AND(COUNTBLANK(C701:G701)&lt;5,COUNTBLANK(C701:G701)&gt;0)), "Fail", IF(K701="TRUE","Blank (Sch D)","Pass"))</f>
        <v>Blank (Sch D)</v>
      </c>
      <c r="K701" s="177" t="str">
        <f t="shared" si="11"/>
        <v>TRUE</v>
      </c>
    </row>
    <row r="702" spans="2:11" x14ac:dyDescent="0.2">
      <c r="B702" s="91">
        <v>699</v>
      </c>
      <c r="C702" s="246"/>
      <c r="D702" s="246"/>
      <c r="E702" s="254"/>
      <c r="F702" s="249"/>
      <c r="G702" s="238"/>
      <c r="J702" s="177" t="str">
        <f>IF(OR(COUNTIF('Sch D3 Validation'!B700:C700,"Fail")&gt;0, AND(COUNTBLANK(C702:E702)=3, OR(NOT(ISBLANK(F702)), NOT(ISBLANK(G702)))), AND(COUNTBLANK(C702:G702)&lt;5,COUNTBLANK(C702:G702)&gt;0)), "Fail", IF(K702="TRUE","Blank (Sch D)","Pass"))</f>
        <v>Blank (Sch D)</v>
      </c>
      <c r="K702" s="177" t="str">
        <f t="shared" si="11"/>
        <v>TRUE</v>
      </c>
    </row>
    <row r="703" spans="2:11" x14ac:dyDescent="0.2">
      <c r="B703" s="91">
        <v>700</v>
      </c>
      <c r="C703" s="246"/>
      <c r="D703" s="246"/>
      <c r="E703" s="254"/>
      <c r="F703" s="249"/>
      <c r="G703" s="238"/>
      <c r="J703" s="177" t="str">
        <f>IF(OR(COUNTIF('Sch D3 Validation'!B701:C701,"Fail")&gt;0, AND(COUNTBLANK(C703:E703)=3, OR(NOT(ISBLANK(F703)), NOT(ISBLANK(G703)))), AND(COUNTBLANK(C703:G703)&lt;5,COUNTBLANK(C703:G703)&gt;0)), "Fail", IF(K703="TRUE","Blank (Sch D)","Pass"))</f>
        <v>Blank (Sch D)</v>
      </c>
      <c r="K703" s="177" t="str">
        <f t="shared" si="11"/>
        <v>TRUE</v>
      </c>
    </row>
    <row r="704" spans="2:11" x14ac:dyDescent="0.2">
      <c r="B704" s="91">
        <v>701</v>
      </c>
      <c r="C704" s="246"/>
      <c r="D704" s="246"/>
      <c r="E704" s="254"/>
      <c r="F704" s="249"/>
      <c r="G704" s="238"/>
      <c r="J704" s="177" t="str">
        <f>IF(OR(COUNTIF('Sch D3 Validation'!B702:C702,"Fail")&gt;0, AND(COUNTBLANK(C704:E704)=3, OR(NOT(ISBLANK(F704)), NOT(ISBLANK(G704)))), AND(COUNTBLANK(C704:G704)&lt;5,COUNTBLANK(C704:G704)&gt;0)), "Fail", IF(K704="TRUE","Blank (Sch D)","Pass"))</f>
        <v>Blank (Sch D)</v>
      </c>
      <c r="K704" s="177" t="str">
        <f t="shared" si="11"/>
        <v>TRUE</v>
      </c>
    </row>
    <row r="705" spans="2:11" x14ac:dyDescent="0.2">
      <c r="B705" s="91">
        <v>702</v>
      </c>
      <c r="C705" s="246"/>
      <c r="D705" s="246"/>
      <c r="E705" s="254"/>
      <c r="F705" s="249"/>
      <c r="G705" s="238"/>
      <c r="J705" s="177" t="str">
        <f>IF(OR(COUNTIF('Sch D3 Validation'!B703:C703,"Fail")&gt;0, AND(COUNTBLANK(C705:E705)=3, OR(NOT(ISBLANK(F705)), NOT(ISBLANK(G705)))), AND(COUNTBLANK(C705:G705)&lt;5,COUNTBLANK(C705:G705)&gt;0)), "Fail", IF(K705="TRUE","Blank (Sch D)","Pass"))</f>
        <v>Blank (Sch D)</v>
      </c>
      <c r="K705" s="177" t="str">
        <f t="shared" si="11"/>
        <v>TRUE</v>
      </c>
    </row>
    <row r="706" spans="2:11" x14ac:dyDescent="0.2">
      <c r="B706" s="91">
        <v>703</v>
      </c>
      <c r="C706" s="246"/>
      <c r="D706" s="246"/>
      <c r="E706" s="254"/>
      <c r="F706" s="249"/>
      <c r="G706" s="238"/>
      <c r="J706" s="177" t="str">
        <f>IF(OR(COUNTIF('Sch D3 Validation'!B704:C704,"Fail")&gt;0, AND(COUNTBLANK(C706:E706)=3, OR(NOT(ISBLANK(F706)), NOT(ISBLANK(G706)))), AND(COUNTBLANK(C706:G706)&lt;5,COUNTBLANK(C706:G706)&gt;0)), "Fail", IF(K706="TRUE","Blank (Sch D)","Pass"))</f>
        <v>Blank (Sch D)</v>
      </c>
      <c r="K706" s="177" t="str">
        <f t="shared" si="11"/>
        <v>TRUE</v>
      </c>
    </row>
    <row r="707" spans="2:11" x14ac:dyDescent="0.2">
      <c r="B707" s="91">
        <v>704</v>
      </c>
      <c r="C707" s="246"/>
      <c r="D707" s="246"/>
      <c r="E707" s="254"/>
      <c r="F707" s="249"/>
      <c r="G707" s="238"/>
      <c r="J707" s="177" t="str">
        <f>IF(OR(COUNTIF('Sch D3 Validation'!B705:C705,"Fail")&gt;0, AND(COUNTBLANK(C707:E707)=3, OR(NOT(ISBLANK(F707)), NOT(ISBLANK(G707)))), AND(COUNTBLANK(C707:G707)&lt;5,COUNTBLANK(C707:G707)&gt;0)), "Fail", IF(K707="TRUE","Blank (Sch D)","Pass"))</f>
        <v>Blank (Sch D)</v>
      </c>
      <c r="K707" s="177" t="str">
        <f t="shared" si="11"/>
        <v>TRUE</v>
      </c>
    </row>
    <row r="708" spans="2:11" x14ac:dyDescent="0.2">
      <c r="B708" s="91">
        <v>705</v>
      </c>
      <c r="C708" s="246"/>
      <c r="D708" s="246"/>
      <c r="E708" s="254"/>
      <c r="F708" s="249"/>
      <c r="G708" s="238"/>
      <c r="J708" s="177" t="str">
        <f>IF(OR(COUNTIF('Sch D3 Validation'!B706:C706,"Fail")&gt;0, AND(COUNTBLANK(C708:E708)=3, OR(NOT(ISBLANK(F708)), NOT(ISBLANK(G708)))), AND(COUNTBLANK(C708:G708)&lt;5,COUNTBLANK(C708:G708)&gt;0)), "Fail", IF(K708="TRUE","Blank (Sch D)","Pass"))</f>
        <v>Blank (Sch D)</v>
      </c>
      <c r="K708" s="177" t="str">
        <f t="shared" si="11"/>
        <v>TRUE</v>
      </c>
    </row>
    <row r="709" spans="2:11" x14ac:dyDescent="0.2">
      <c r="B709" s="91">
        <v>706</v>
      </c>
      <c r="C709" s="246"/>
      <c r="D709" s="246"/>
      <c r="E709" s="254"/>
      <c r="F709" s="249"/>
      <c r="G709" s="238"/>
      <c r="J709" s="177" t="str">
        <f>IF(OR(COUNTIF('Sch D3 Validation'!B707:C707,"Fail")&gt;0, AND(COUNTBLANK(C709:E709)=3, OR(NOT(ISBLANK(F709)), NOT(ISBLANK(G709)))), AND(COUNTBLANK(C709:G709)&lt;5,COUNTBLANK(C709:G709)&gt;0)), "Fail", IF(K709="TRUE","Blank (Sch D)","Pass"))</f>
        <v>Blank (Sch D)</v>
      </c>
      <c r="K709" s="177" t="str">
        <f t="shared" si="11"/>
        <v>TRUE</v>
      </c>
    </row>
    <row r="710" spans="2:11" x14ac:dyDescent="0.2">
      <c r="B710" s="91">
        <v>707</v>
      </c>
      <c r="C710" s="246"/>
      <c r="D710" s="246"/>
      <c r="E710" s="254"/>
      <c r="F710" s="249"/>
      <c r="G710" s="238"/>
      <c r="J710" s="177" t="str">
        <f>IF(OR(COUNTIF('Sch D3 Validation'!B708:C708,"Fail")&gt;0, AND(COUNTBLANK(C710:E710)=3, OR(NOT(ISBLANK(F710)), NOT(ISBLANK(G710)))), AND(COUNTBLANK(C710:G710)&lt;5,COUNTBLANK(C710:G710)&gt;0)), "Fail", IF(K710="TRUE","Blank (Sch D)","Pass"))</f>
        <v>Blank (Sch D)</v>
      </c>
      <c r="K710" s="177" t="str">
        <f t="shared" si="11"/>
        <v>TRUE</v>
      </c>
    </row>
    <row r="711" spans="2:11" x14ac:dyDescent="0.2">
      <c r="B711" s="91">
        <v>708</v>
      </c>
      <c r="C711" s="246"/>
      <c r="D711" s="246"/>
      <c r="E711" s="254"/>
      <c r="F711" s="249"/>
      <c r="G711" s="238"/>
      <c r="J711" s="177" t="str">
        <f>IF(OR(COUNTIF('Sch D3 Validation'!B709:C709,"Fail")&gt;0, AND(COUNTBLANK(C711:E711)=3, OR(NOT(ISBLANK(F711)), NOT(ISBLANK(G711)))), AND(COUNTBLANK(C711:G711)&lt;5,COUNTBLANK(C711:G711)&gt;0)), "Fail", IF(K711="TRUE","Blank (Sch D)","Pass"))</f>
        <v>Blank (Sch D)</v>
      </c>
      <c r="K711" s="177" t="str">
        <f t="shared" si="11"/>
        <v>TRUE</v>
      </c>
    </row>
    <row r="712" spans="2:11" x14ac:dyDescent="0.2">
      <c r="B712" s="91">
        <v>709</v>
      </c>
      <c r="C712" s="246"/>
      <c r="D712" s="246"/>
      <c r="E712" s="254"/>
      <c r="F712" s="249"/>
      <c r="G712" s="238"/>
      <c r="J712" s="177" t="str">
        <f>IF(OR(COUNTIF('Sch D3 Validation'!B710:C710,"Fail")&gt;0, AND(COUNTBLANK(C712:E712)=3, OR(NOT(ISBLANK(F712)), NOT(ISBLANK(G712)))), AND(COUNTBLANK(C712:G712)&lt;5,COUNTBLANK(C712:G712)&gt;0)), "Fail", IF(K712="TRUE","Blank (Sch D)","Pass"))</f>
        <v>Blank (Sch D)</v>
      </c>
      <c r="K712" s="177" t="str">
        <f t="shared" si="11"/>
        <v>TRUE</v>
      </c>
    </row>
    <row r="713" spans="2:11" x14ac:dyDescent="0.2">
      <c r="B713" s="91">
        <v>710</v>
      </c>
      <c r="C713" s="246"/>
      <c r="D713" s="246"/>
      <c r="E713" s="254"/>
      <c r="F713" s="249"/>
      <c r="G713" s="238"/>
      <c r="J713" s="177" t="str">
        <f>IF(OR(COUNTIF('Sch D3 Validation'!B711:C711,"Fail")&gt;0, AND(COUNTBLANK(C713:E713)=3, OR(NOT(ISBLANK(F713)), NOT(ISBLANK(G713)))), AND(COUNTBLANK(C713:G713)&lt;5,COUNTBLANK(C713:G713)&gt;0)), "Fail", IF(K713="TRUE","Blank (Sch D)","Pass"))</f>
        <v>Blank (Sch D)</v>
      </c>
      <c r="K713" s="177" t="str">
        <f t="shared" si="11"/>
        <v>TRUE</v>
      </c>
    </row>
    <row r="714" spans="2:11" x14ac:dyDescent="0.2">
      <c r="B714" s="91">
        <v>711</v>
      </c>
      <c r="C714" s="246"/>
      <c r="D714" s="246"/>
      <c r="E714" s="254"/>
      <c r="F714" s="249"/>
      <c r="G714" s="238"/>
      <c r="J714" s="177" t="str">
        <f>IF(OR(COUNTIF('Sch D3 Validation'!B712:C712,"Fail")&gt;0, AND(COUNTBLANK(C714:E714)=3, OR(NOT(ISBLANK(F714)), NOT(ISBLANK(G714)))), AND(COUNTBLANK(C714:G714)&lt;5,COUNTBLANK(C714:G714)&gt;0)), "Fail", IF(K714="TRUE","Blank (Sch D)","Pass"))</f>
        <v>Blank (Sch D)</v>
      </c>
      <c r="K714" s="177" t="str">
        <f t="shared" si="11"/>
        <v>TRUE</v>
      </c>
    </row>
    <row r="715" spans="2:11" x14ac:dyDescent="0.2">
      <c r="B715" s="91">
        <v>712</v>
      </c>
      <c r="C715" s="246"/>
      <c r="D715" s="246"/>
      <c r="E715" s="254"/>
      <c r="F715" s="249"/>
      <c r="G715" s="238"/>
      <c r="J715" s="177" t="str">
        <f>IF(OR(COUNTIF('Sch D3 Validation'!B713:C713,"Fail")&gt;0, AND(COUNTBLANK(C715:E715)=3, OR(NOT(ISBLANK(F715)), NOT(ISBLANK(G715)))), AND(COUNTBLANK(C715:G715)&lt;5,COUNTBLANK(C715:G715)&gt;0)), "Fail", IF(K715="TRUE","Blank (Sch D)","Pass"))</f>
        <v>Blank (Sch D)</v>
      </c>
      <c r="K715" s="177" t="str">
        <f t="shared" si="11"/>
        <v>TRUE</v>
      </c>
    </row>
    <row r="716" spans="2:11" x14ac:dyDescent="0.2">
      <c r="B716" s="91">
        <v>713</v>
      </c>
      <c r="C716" s="246"/>
      <c r="D716" s="246"/>
      <c r="E716" s="254"/>
      <c r="F716" s="249"/>
      <c r="G716" s="238"/>
      <c r="J716" s="177" t="str">
        <f>IF(OR(COUNTIF('Sch D3 Validation'!B714:C714,"Fail")&gt;0, AND(COUNTBLANK(C716:E716)=3, OR(NOT(ISBLANK(F716)), NOT(ISBLANK(G716)))), AND(COUNTBLANK(C716:G716)&lt;5,COUNTBLANK(C716:G716)&gt;0)), "Fail", IF(K716="TRUE","Blank (Sch D)","Pass"))</f>
        <v>Blank (Sch D)</v>
      </c>
      <c r="K716" s="177" t="str">
        <f t="shared" si="11"/>
        <v>TRUE</v>
      </c>
    </row>
    <row r="717" spans="2:11" x14ac:dyDescent="0.2">
      <c r="B717" s="91">
        <v>714</v>
      </c>
      <c r="C717" s="246"/>
      <c r="D717" s="246"/>
      <c r="E717" s="254"/>
      <c r="F717" s="249"/>
      <c r="G717" s="238"/>
      <c r="J717" s="177" t="str">
        <f>IF(OR(COUNTIF('Sch D3 Validation'!B715:C715,"Fail")&gt;0, AND(COUNTBLANK(C717:E717)=3, OR(NOT(ISBLANK(F717)), NOT(ISBLANK(G717)))), AND(COUNTBLANK(C717:G717)&lt;5,COUNTBLANK(C717:G717)&gt;0)), "Fail", IF(K717="TRUE","Blank (Sch D)","Pass"))</f>
        <v>Blank (Sch D)</v>
      </c>
      <c r="K717" s="177" t="str">
        <f t="shared" si="11"/>
        <v>TRUE</v>
      </c>
    </row>
    <row r="718" spans="2:11" x14ac:dyDescent="0.2">
      <c r="B718" s="91">
        <v>715</v>
      </c>
      <c r="C718" s="246"/>
      <c r="D718" s="246"/>
      <c r="E718" s="254"/>
      <c r="F718" s="249"/>
      <c r="G718" s="238"/>
      <c r="J718" s="177" t="str">
        <f>IF(OR(COUNTIF('Sch D3 Validation'!B716:C716,"Fail")&gt;0, AND(COUNTBLANK(C718:E718)=3, OR(NOT(ISBLANK(F718)), NOT(ISBLANK(G718)))), AND(COUNTBLANK(C718:G718)&lt;5,COUNTBLANK(C718:G718)&gt;0)), "Fail", IF(K718="TRUE","Blank (Sch D)","Pass"))</f>
        <v>Blank (Sch D)</v>
      </c>
      <c r="K718" s="177" t="str">
        <f t="shared" si="11"/>
        <v>TRUE</v>
      </c>
    </row>
    <row r="719" spans="2:11" x14ac:dyDescent="0.2">
      <c r="B719" s="91">
        <v>716</v>
      </c>
      <c r="C719" s="246"/>
      <c r="D719" s="246"/>
      <c r="E719" s="254"/>
      <c r="F719" s="249"/>
      <c r="G719" s="238"/>
      <c r="J719" s="177" t="str">
        <f>IF(OR(COUNTIF('Sch D3 Validation'!B717:C717,"Fail")&gt;0, AND(COUNTBLANK(C719:E719)=3, OR(NOT(ISBLANK(F719)), NOT(ISBLANK(G719)))), AND(COUNTBLANK(C719:G719)&lt;5,COUNTBLANK(C719:G719)&gt;0)), "Fail", IF(K719="TRUE","Blank (Sch D)","Pass"))</f>
        <v>Blank (Sch D)</v>
      </c>
      <c r="K719" s="177" t="str">
        <f t="shared" si="11"/>
        <v>TRUE</v>
      </c>
    </row>
    <row r="720" spans="2:11" x14ac:dyDescent="0.2">
      <c r="B720" s="91">
        <v>717</v>
      </c>
      <c r="C720" s="246"/>
      <c r="D720" s="246"/>
      <c r="E720" s="254"/>
      <c r="F720" s="249"/>
      <c r="G720" s="238"/>
      <c r="J720" s="177" t="str">
        <f>IF(OR(COUNTIF('Sch D3 Validation'!B718:C718,"Fail")&gt;0, AND(COUNTBLANK(C720:E720)=3, OR(NOT(ISBLANK(F720)), NOT(ISBLANK(G720)))), AND(COUNTBLANK(C720:G720)&lt;5,COUNTBLANK(C720:G720)&gt;0)), "Fail", IF(K720="TRUE","Blank (Sch D)","Pass"))</f>
        <v>Blank (Sch D)</v>
      </c>
      <c r="K720" s="177" t="str">
        <f t="shared" si="11"/>
        <v>TRUE</v>
      </c>
    </row>
    <row r="721" spans="2:11" x14ac:dyDescent="0.2">
      <c r="B721" s="91">
        <v>718</v>
      </c>
      <c r="C721" s="246"/>
      <c r="D721" s="246"/>
      <c r="E721" s="254"/>
      <c r="F721" s="249"/>
      <c r="G721" s="238"/>
      <c r="J721" s="177" t="str">
        <f>IF(OR(COUNTIF('Sch D3 Validation'!B719:C719,"Fail")&gt;0, AND(COUNTBLANK(C721:E721)=3, OR(NOT(ISBLANK(F721)), NOT(ISBLANK(G721)))), AND(COUNTBLANK(C721:G721)&lt;5,COUNTBLANK(C721:G721)&gt;0)), "Fail", IF(K721="TRUE","Blank (Sch D)","Pass"))</f>
        <v>Blank (Sch D)</v>
      </c>
      <c r="K721" s="177" t="str">
        <f t="shared" si="11"/>
        <v>TRUE</v>
      </c>
    </row>
    <row r="722" spans="2:11" x14ac:dyDescent="0.2">
      <c r="B722" s="91">
        <v>719</v>
      </c>
      <c r="C722" s="246"/>
      <c r="D722" s="246"/>
      <c r="E722" s="254"/>
      <c r="F722" s="249"/>
      <c r="G722" s="238"/>
      <c r="J722" s="177" t="str">
        <f>IF(OR(COUNTIF('Sch D3 Validation'!B720:C720,"Fail")&gt;0, AND(COUNTBLANK(C722:E722)=3, OR(NOT(ISBLANK(F722)), NOT(ISBLANK(G722)))), AND(COUNTBLANK(C722:G722)&lt;5,COUNTBLANK(C722:G722)&gt;0)), "Fail", IF(K722="TRUE","Blank (Sch D)","Pass"))</f>
        <v>Blank (Sch D)</v>
      </c>
      <c r="K722" s="177" t="str">
        <f t="shared" si="11"/>
        <v>TRUE</v>
      </c>
    </row>
    <row r="723" spans="2:11" x14ac:dyDescent="0.2">
      <c r="B723" s="91">
        <v>720</v>
      </c>
      <c r="C723" s="246"/>
      <c r="D723" s="246"/>
      <c r="E723" s="254"/>
      <c r="F723" s="249"/>
      <c r="G723" s="238"/>
      <c r="J723" s="177" t="str">
        <f>IF(OR(COUNTIF('Sch D3 Validation'!B721:C721,"Fail")&gt;0, AND(COUNTBLANK(C723:E723)=3, OR(NOT(ISBLANK(F723)), NOT(ISBLANK(G723)))), AND(COUNTBLANK(C723:G723)&lt;5,COUNTBLANK(C723:G723)&gt;0)), "Fail", IF(K723="TRUE","Blank (Sch D)","Pass"))</f>
        <v>Blank (Sch D)</v>
      </c>
      <c r="K723" s="177" t="str">
        <f t="shared" si="11"/>
        <v>TRUE</v>
      </c>
    </row>
    <row r="724" spans="2:11" x14ac:dyDescent="0.2">
      <c r="B724" s="91">
        <v>721</v>
      </c>
      <c r="C724" s="246"/>
      <c r="D724" s="246"/>
      <c r="E724" s="254"/>
      <c r="F724" s="249"/>
      <c r="G724" s="238"/>
      <c r="J724" s="177" t="str">
        <f>IF(OR(COUNTIF('Sch D3 Validation'!B722:C722,"Fail")&gt;0, AND(COUNTBLANK(C724:E724)=3, OR(NOT(ISBLANK(F724)), NOT(ISBLANK(G724)))), AND(COUNTBLANK(C724:G724)&lt;5,COUNTBLANK(C724:G724)&gt;0)), "Fail", IF(K724="TRUE","Blank (Sch D)","Pass"))</f>
        <v>Blank (Sch D)</v>
      </c>
      <c r="K724" s="177" t="str">
        <f t="shared" si="11"/>
        <v>TRUE</v>
      </c>
    </row>
    <row r="725" spans="2:11" x14ac:dyDescent="0.2">
      <c r="B725" s="91">
        <v>722</v>
      </c>
      <c r="C725" s="246"/>
      <c r="D725" s="246"/>
      <c r="E725" s="254"/>
      <c r="F725" s="249"/>
      <c r="G725" s="238"/>
      <c r="J725" s="177" t="str">
        <f>IF(OR(COUNTIF('Sch D3 Validation'!B723:C723,"Fail")&gt;0, AND(COUNTBLANK(C725:E725)=3, OR(NOT(ISBLANK(F725)), NOT(ISBLANK(G725)))), AND(COUNTBLANK(C725:G725)&lt;5,COUNTBLANK(C725:G725)&gt;0)), "Fail", IF(K725="TRUE","Blank (Sch D)","Pass"))</f>
        <v>Blank (Sch D)</v>
      </c>
      <c r="K725" s="177" t="str">
        <f t="shared" si="11"/>
        <v>TRUE</v>
      </c>
    </row>
    <row r="726" spans="2:11" x14ac:dyDescent="0.2">
      <c r="B726" s="91">
        <v>723</v>
      </c>
      <c r="C726" s="246"/>
      <c r="D726" s="246"/>
      <c r="E726" s="254"/>
      <c r="F726" s="249"/>
      <c r="G726" s="238"/>
      <c r="J726" s="177" t="str">
        <f>IF(OR(COUNTIF('Sch D3 Validation'!B724:C724,"Fail")&gt;0, AND(COUNTBLANK(C726:E726)=3, OR(NOT(ISBLANK(F726)), NOT(ISBLANK(G726)))), AND(COUNTBLANK(C726:G726)&lt;5,COUNTBLANK(C726:G726)&gt;0)), "Fail", IF(K726="TRUE","Blank (Sch D)","Pass"))</f>
        <v>Blank (Sch D)</v>
      </c>
      <c r="K726" s="177" t="str">
        <f t="shared" si="11"/>
        <v>TRUE</v>
      </c>
    </row>
    <row r="727" spans="2:11" x14ac:dyDescent="0.2">
      <c r="B727" s="91">
        <v>724</v>
      </c>
      <c r="C727" s="246"/>
      <c r="D727" s="246"/>
      <c r="E727" s="254"/>
      <c r="F727" s="249"/>
      <c r="G727" s="238"/>
      <c r="J727" s="177" t="str">
        <f>IF(OR(COUNTIF('Sch D3 Validation'!B725:C725,"Fail")&gt;0, AND(COUNTBLANK(C727:E727)=3, OR(NOT(ISBLANK(F727)), NOT(ISBLANK(G727)))), AND(COUNTBLANK(C727:G727)&lt;5,COUNTBLANK(C727:G727)&gt;0)), "Fail", IF(K727="TRUE","Blank (Sch D)","Pass"))</f>
        <v>Blank (Sch D)</v>
      </c>
      <c r="K727" s="177" t="str">
        <f t="shared" si="11"/>
        <v>TRUE</v>
      </c>
    </row>
    <row r="728" spans="2:11" x14ac:dyDescent="0.2">
      <c r="B728" s="91">
        <v>725</v>
      </c>
      <c r="C728" s="246"/>
      <c r="D728" s="246"/>
      <c r="E728" s="254"/>
      <c r="F728" s="249"/>
      <c r="G728" s="238"/>
      <c r="J728" s="177" t="str">
        <f>IF(OR(COUNTIF('Sch D3 Validation'!B726:C726,"Fail")&gt;0, AND(COUNTBLANK(C728:E728)=3, OR(NOT(ISBLANK(F728)), NOT(ISBLANK(G728)))), AND(COUNTBLANK(C728:G728)&lt;5,COUNTBLANK(C728:G728)&gt;0)), "Fail", IF(K728="TRUE","Blank (Sch D)","Pass"))</f>
        <v>Blank (Sch D)</v>
      </c>
      <c r="K728" s="177" t="str">
        <f t="shared" si="11"/>
        <v>TRUE</v>
      </c>
    </row>
    <row r="729" spans="2:11" x14ac:dyDescent="0.2">
      <c r="B729" s="91">
        <v>726</v>
      </c>
      <c r="C729" s="246"/>
      <c r="D729" s="246"/>
      <c r="E729" s="254"/>
      <c r="F729" s="249"/>
      <c r="G729" s="238"/>
      <c r="J729" s="177" t="str">
        <f>IF(OR(COUNTIF('Sch D3 Validation'!B727:C727,"Fail")&gt;0, AND(COUNTBLANK(C729:E729)=3, OR(NOT(ISBLANK(F729)), NOT(ISBLANK(G729)))), AND(COUNTBLANK(C729:G729)&lt;5,COUNTBLANK(C729:G729)&gt;0)), "Fail", IF(K729="TRUE","Blank (Sch D)","Pass"))</f>
        <v>Blank (Sch D)</v>
      </c>
      <c r="K729" s="177" t="str">
        <f t="shared" si="11"/>
        <v>TRUE</v>
      </c>
    </row>
    <row r="730" spans="2:11" x14ac:dyDescent="0.2">
      <c r="B730" s="91">
        <v>727</v>
      </c>
      <c r="C730" s="246"/>
      <c r="D730" s="246"/>
      <c r="E730" s="254"/>
      <c r="F730" s="249"/>
      <c r="G730" s="238"/>
      <c r="J730" s="177" t="str">
        <f>IF(OR(COUNTIF('Sch D3 Validation'!B728:C728,"Fail")&gt;0, AND(COUNTBLANK(C730:E730)=3, OR(NOT(ISBLANK(F730)), NOT(ISBLANK(G730)))), AND(COUNTBLANK(C730:G730)&lt;5,COUNTBLANK(C730:G730)&gt;0)), "Fail", IF(K730="TRUE","Blank (Sch D)","Pass"))</f>
        <v>Blank (Sch D)</v>
      </c>
      <c r="K730" s="177" t="str">
        <f t="shared" si="11"/>
        <v>TRUE</v>
      </c>
    </row>
    <row r="731" spans="2:11" x14ac:dyDescent="0.2">
      <c r="B731" s="91">
        <v>728</v>
      </c>
      <c r="C731" s="246"/>
      <c r="D731" s="246"/>
      <c r="E731" s="254"/>
      <c r="F731" s="249"/>
      <c r="G731" s="238"/>
      <c r="J731" s="177" t="str">
        <f>IF(OR(COUNTIF('Sch D3 Validation'!B729:C729,"Fail")&gt;0, AND(COUNTBLANK(C731:E731)=3, OR(NOT(ISBLANK(F731)), NOT(ISBLANK(G731)))), AND(COUNTBLANK(C731:G731)&lt;5,COUNTBLANK(C731:G731)&gt;0)), "Fail", IF(K731="TRUE","Blank (Sch D)","Pass"))</f>
        <v>Blank (Sch D)</v>
      </c>
      <c r="K731" s="177" t="str">
        <f t="shared" si="11"/>
        <v>TRUE</v>
      </c>
    </row>
    <row r="732" spans="2:11" x14ac:dyDescent="0.2">
      <c r="B732" s="91">
        <v>729</v>
      </c>
      <c r="C732" s="246"/>
      <c r="D732" s="246"/>
      <c r="E732" s="254"/>
      <c r="F732" s="249"/>
      <c r="G732" s="238"/>
      <c r="J732" s="177" t="str">
        <f>IF(OR(COUNTIF('Sch D3 Validation'!B730:C730,"Fail")&gt;0, AND(COUNTBLANK(C732:E732)=3, OR(NOT(ISBLANK(F732)), NOT(ISBLANK(G732)))), AND(COUNTBLANK(C732:G732)&lt;5,COUNTBLANK(C732:G732)&gt;0)), "Fail", IF(K732="TRUE","Blank (Sch D)","Pass"))</f>
        <v>Blank (Sch D)</v>
      </c>
      <c r="K732" s="177" t="str">
        <f t="shared" si="11"/>
        <v>TRUE</v>
      </c>
    </row>
    <row r="733" spans="2:11" x14ac:dyDescent="0.2">
      <c r="B733" s="91">
        <v>730</v>
      </c>
      <c r="C733" s="246"/>
      <c r="D733" s="246"/>
      <c r="E733" s="254"/>
      <c r="F733" s="249"/>
      <c r="G733" s="238"/>
      <c r="J733" s="177" t="str">
        <f>IF(OR(COUNTIF('Sch D3 Validation'!B731:C731,"Fail")&gt;0, AND(COUNTBLANK(C733:E733)=3, OR(NOT(ISBLANK(F733)), NOT(ISBLANK(G733)))), AND(COUNTBLANK(C733:G733)&lt;5,COUNTBLANK(C733:G733)&gt;0)), "Fail", IF(K733="TRUE","Blank (Sch D)","Pass"))</f>
        <v>Blank (Sch D)</v>
      </c>
      <c r="K733" s="177" t="str">
        <f t="shared" si="11"/>
        <v>TRUE</v>
      </c>
    </row>
    <row r="734" spans="2:11" x14ac:dyDescent="0.2">
      <c r="B734" s="91">
        <v>731</v>
      </c>
      <c r="C734" s="246"/>
      <c r="D734" s="246"/>
      <c r="E734" s="254"/>
      <c r="F734" s="249"/>
      <c r="G734" s="238"/>
      <c r="J734" s="177" t="str">
        <f>IF(OR(COUNTIF('Sch D3 Validation'!B732:C732,"Fail")&gt;0, AND(COUNTBLANK(C734:E734)=3, OR(NOT(ISBLANK(F734)), NOT(ISBLANK(G734)))), AND(COUNTBLANK(C734:G734)&lt;5,COUNTBLANK(C734:G734)&gt;0)), "Fail", IF(K734="TRUE","Blank (Sch D)","Pass"))</f>
        <v>Blank (Sch D)</v>
      </c>
      <c r="K734" s="177" t="str">
        <f t="shared" si="11"/>
        <v>TRUE</v>
      </c>
    </row>
    <row r="735" spans="2:11" x14ac:dyDescent="0.2">
      <c r="B735" s="91">
        <v>732</v>
      </c>
      <c r="C735" s="246"/>
      <c r="D735" s="246"/>
      <c r="E735" s="254"/>
      <c r="F735" s="249"/>
      <c r="G735" s="238"/>
      <c r="J735" s="177" t="str">
        <f>IF(OR(COUNTIF('Sch D3 Validation'!B733:C733,"Fail")&gt;0, AND(COUNTBLANK(C735:E735)=3, OR(NOT(ISBLANK(F735)), NOT(ISBLANK(G735)))), AND(COUNTBLANK(C735:G735)&lt;5,COUNTBLANK(C735:G735)&gt;0)), "Fail", IF(K735="TRUE","Blank (Sch D)","Pass"))</f>
        <v>Blank (Sch D)</v>
      </c>
      <c r="K735" s="177" t="str">
        <f t="shared" si="11"/>
        <v>TRUE</v>
      </c>
    </row>
    <row r="736" spans="2:11" x14ac:dyDescent="0.2">
      <c r="B736" s="91">
        <v>733</v>
      </c>
      <c r="C736" s="246"/>
      <c r="D736" s="246"/>
      <c r="E736" s="254"/>
      <c r="F736" s="249"/>
      <c r="G736" s="238"/>
      <c r="J736" s="177" t="str">
        <f>IF(OR(COUNTIF('Sch D3 Validation'!B734:C734,"Fail")&gt;0, AND(COUNTBLANK(C736:E736)=3, OR(NOT(ISBLANK(F736)), NOT(ISBLANK(G736)))), AND(COUNTBLANK(C736:G736)&lt;5,COUNTBLANK(C736:G736)&gt;0)), "Fail", IF(K736="TRUE","Blank (Sch D)","Pass"))</f>
        <v>Blank (Sch D)</v>
      </c>
      <c r="K736" s="177" t="str">
        <f t="shared" si="11"/>
        <v>TRUE</v>
      </c>
    </row>
    <row r="737" spans="2:11" x14ac:dyDescent="0.2">
      <c r="B737" s="91">
        <v>734</v>
      </c>
      <c r="C737" s="246"/>
      <c r="D737" s="246"/>
      <c r="E737" s="254"/>
      <c r="F737" s="249"/>
      <c r="G737" s="238"/>
      <c r="J737" s="177" t="str">
        <f>IF(OR(COUNTIF('Sch D3 Validation'!B735:C735,"Fail")&gt;0, AND(COUNTBLANK(C737:E737)=3, OR(NOT(ISBLANK(F737)), NOT(ISBLANK(G737)))), AND(COUNTBLANK(C737:G737)&lt;5,COUNTBLANK(C737:G737)&gt;0)), "Fail", IF(K737="TRUE","Blank (Sch D)","Pass"))</f>
        <v>Blank (Sch D)</v>
      </c>
      <c r="K737" s="177" t="str">
        <f t="shared" si="11"/>
        <v>TRUE</v>
      </c>
    </row>
    <row r="738" spans="2:11" x14ac:dyDescent="0.2">
      <c r="B738" s="91">
        <v>735</v>
      </c>
      <c r="C738" s="246"/>
      <c r="D738" s="246"/>
      <c r="E738" s="254"/>
      <c r="F738" s="249"/>
      <c r="G738" s="238"/>
      <c r="J738" s="177" t="str">
        <f>IF(OR(COUNTIF('Sch D3 Validation'!B736:C736,"Fail")&gt;0, AND(COUNTBLANK(C738:E738)=3, OR(NOT(ISBLANK(F738)), NOT(ISBLANK(G738)))), AND(COUNTBLANK(C738:G738)&lt;5,COUNTBLANK(C738:G738)&gt;0)), "Fail", IF(K738="TRUE","Blank (Sch D)","Pass"))</f>
        <v>Blank (Sch D)</v>
      </c>
      <c r="K738" s="177" t="str">
        <f t="shared" si="11"/>
        <v>TRUE</v>
      </c>
    </row>
    <row r="739" spans="2:11" x14ac:dyDescent="0.2">
      <c r="B739" s="91">
        <v>736</v>
      </c>
      <c r="C739" s="246"/>
      <c r="D739" s="246"/>
      <c r="E739" s="254"/>
      <c r="F739" s="249"/>
      <c r="G739" s="238"/>
      <c r="J739" s="177" t="str">
        <f>IF(OR(COUNTIF('Sch D3 Validation'!B737:C737,"Fail")&gt;0, AND(COUNTBLANK(C739:E739)=3, OR(NOT(ISBLANK(F739)), NOT(ISBLANK(G739)))), AND(COUNTBLANK(C739:G739)&lt;5,COUNTBLANK(C739:G739)&gt;0)), "Fail", IF(K739="TRUE","Blank (Sch D)","Pass"))</f>
        <v>Blank (Sch D)</v>
      </c>
      <c r="K739" s="177" t="str">
        <f t="shared" si="11"/>
        <v>TRUE</v>
      </c>
    </row>
    <row r="740" spans="2:11" x14ac:dyDescent="0.2">
      <c r="B740" s="91">
        <v>737</v>
      </c>
      <c r="C740" s="246"/>
      <c r="D740" s="246"/>
      <c r="E740" s="254"/>
      <c r="F740" s="249"/>
      <c r="G740" s="238"/>
      <c r="J740" s="177" t="str">
        <f>IF(OR(COUNTIF('Sch D3 Validation'!B738:C738,"Fail")&gt;0, AND(COUNTBLANK(C740:E740)=3, OR(NOT(ISBLANK(F740)), NOT(ISBLANK(G740)))), AND(COUNTBLANK(C740:G740)&lt;5,COUNTBLANK(C740:G740)&gt;0)), "Fail", IF(K740="TRUE","Blank (Sch D)","Pass"))</f>
        <v>Blank (Sch D)</v>
      </c>
      <c r="K740" s="177" t="str">
        <f t="shared" si="11"/>
        <v>TRUE</v>
      </c>
    </row>
    <row r="741" spans="2:11" x14ac:dyDescent="0.2">
      <c r="B741" s="91">
        <v>738</v>
      </c>
      <c r="C741" s="246"/>
      <c r="D741" s="246"/>
      <c r="E741" s="254"/>
      <c r="F741" s="249"/>
      <c r="G741" s="238"/>
      <c r="J741" s="177" t="str">
        <f>IF(OR(COUNTIF('Sch D3 Validation'!B739:C739,"Fail")&gt;0, AND(COUNTBLANK(C741:E741)=3, OR(NOT(ISBLANK(F741)), NOT(ISBLANK(G741)))), AND(COUNTBLANK(C741:G741)&lt;5,COUNTBLANK(C741:G741)&gt;0)), "Fail", IF(K741="TRUE","Blank (Sch D)","Pass"))</f>
        <v>Blank (Sch D)</v>
      </c>
      <c r="K741" s="177" t="str">
        <f t="shared" si="11"/>
        <v>TRUE</v>
      </c>
    </row>
    <row r="742" spans="2:11" x14ac:dyDescent="0.2">
      <c r="B742" s="91">
        <v>739</v>
      </c>
      <c r="C742" s="246"/>
      <c r="D742" s="246"/>
      <c r="E742" s="254"/>
      <c r="F742" s="249"/>
      <c r="G742" s="238"/>
      <c r="J742" s="177" t="str">
        <f>IF(OR(COUNTIF('Sch D3 Validation'!B740:C740,"Fail")&gt;0, AND(COUNTBLANK(C742:E742)=3, OR(NOT(ISBLANK(F742)), NOT(ISBLANK(G742)))), AND(COUNTBLANK(C742:G742)&lt;5,COUNTBLANK(C742:G742)&gt;0)), "Fail", IF(K742="TRUE","Blank (Sch D)","Pass"))</f>
        <v>Blank (Sch D)</v>
      </c>
      <c r="K742" s="177" t="str">
        <f t="shared" si="11"/>
        <v>TRUE</v>
      </c>
    </row>
    <row r="743" spans="2:11" x14ac:dyDescent="0.2">
      <c r="B743" s="91">
        <v>740</v>
      </c>
      <c r="C743" s="246"/>
      <c r="D743" s="246"/>
      <c r="E743" s="254"/>
      <c r="F743" s="249"/>
      <c r="G743" s="238"/>
      <c r="J743" s="177" t="str">
        <f>IF(OR(COUNTIF('Sch D3 Validation'!B741:C741,"Fail")&gt;0, AND(COUNTBLANK(C743:E743)=3, OR(NOT(ISBLANK(F743)), NOT(ISBLANK(G743)))), AND(COUNTBLANK(C743:G743)&lt;5,COUNTBLANK(C743:G743)&gt;0)), "Fail", IF(K743="TRUE","Blank (Sch D)","Pass"))</f>
        <v>Blank (Sch D)</v>
      </c>
      <c r="K743" s="177" t="str">
        <f t="shared" si="11"/>
        <v>TRUE</v>
      </c>
    </row>
    <row r="744" spans="2:11" x14ac:dyDescent="0.2">
      <c r="B744" s="91">
        <v>741</v>
      </c>
      <c r="C744" s="246"/>
      <c r="D744" s="246"/>
      <c r="E744" s="254"/>
      <c r="F744" s="249"/>
      <c r="G744" s="238"/>
      <c r="J744" s="177" t="str">
        <f>IF(OR(COUNTIF('Sch D3 Validation'!B742:C742,"Fail")&gt;0, AND(COUNTBLANK(C744:E744)=3, OR(NOT(ISBLANK(F744)), NOT(ISBLANK(G744)))), AND(COUNTBLANK(C744:G744)&lt;5,COUNTBLANK(C744:G744)&gt;0)), "Fail", IF(K744="TRUE","Blank (Sch D)","Pass"))</f>
        <v>Blank (Sch D)</v>
      </c>
      <c r="K744" s="177" t="str">
        <f t="shared" si="11"/>
        <v>TRUE</v>
      </c>
    </row>
    <row r="745" spans="2:11" x14ac:dyDescent="0.2">
      <c r="B745" s="91">
        <v>742</v>
      </c>
      <c r="C745" s="246"/>
      <c r="D745" s="246"/>
      <c r="E745" s="254"/>
      <c r="F745" s="249"/>
      <c r="G745" s="238"/>
      <c r="J745" s="177" t="str">
        <f>IF(OR(COUNTIF('Sch D3 Validation'!B743:C743,"Fail")&gt;0, AND(COUNTBLANK(C745:E745)=3, OR(NOT(ISBLANK(F745)), NOT(ISBLANK(G745)))), AND(COUNTBLANK(C745:G745)&lt;5,COUNTBLANK(C745:G745)&gt;0)), "Fail", IF(K745="TRUE","Blank (Sch D)","Pass"))</f>
        <v>Blank (Sch D)</v>
      </c>
      <c r="K745" s="177" t="str">
        <f t="shared" si="11"/>
        <v>TRUE</v>
      </c>
    </row>
    <row r="746" spans="2:11" x14ac:dyDescent="0.2">
      <c r="B746" s="91">
        <v>743</v>
      </c>
      <c r="C746" s="246"/>
      <c r="D746" s="246"/>
      <c r="E746" s="254"/>
      <c r="F746" s="249"/>
      <c r="G746" s="238"/>
      <c r="J746" s="177" t="str">
        <f>IF(OR(COUNTIF('Sch D3 Validation'!B744:C744,"Fail")&gt;0, AND(COUNTBLANK(C746:E746)=3, OR(NOT(ISBLANK(F746)), NOT(ISBLANK(G746)))), AND(COUNTBLANK(C746:G746)&lt;5,COUNTBLANK(C746:G746)&gt;0)), "Fail", IF(K746="TRUE","Blank (Sch D)","Pass"))</f>
        <v>Blank (Sch D)</v>
      </c>
      <c r="K746" s="177" t="str">
        <f t="shared" si="11"/>
        <v>TRUE</v>
      </c>
    </row>
    <row r="747" spans="2:11" x14ac:dyDescent="0.2">
      <c r="B747" s="91">
        <v>744</v>
      </c>
      <c r="C747" s="246"/>
      <c r="D747" s="246"/>
      <c r="E747" s="254"/>
      <c r="F747" s="249"/>
      <c r="G747" s="238"/>
      <c r="J747" s="177" t="str">
        <f>IF(OR(COUNTIF('Sch D3 Validation'!B745:C745,"Fail")&gt;0, AND(COUNTBLANK(C747:E747)=3, OR(NOT(ISBLANK(F747)), NOT(ISBLANK(G747)))), AND(COUNTBLANK(C747:G747)&lt;5,COUNTBLANK(C747:G747)&gt;0)), "Fail", IF(K747="TRUE","Blank (Sch D)","Pass"))</f>
        <v>Blank (Sch D)</v>
      </c>
      <c r="K747" s="177" t="str">
        <f t="shared" si="11"/>
        <v>TRUE</v>
      </c>
    </row>
    <row r="748" spans="2:11" x14ac:dyDescent="0.2">
      <c r="B748" s="91">
        <v>745</v>
      </c>
      <c r="C748" s="246"/>
      <c r="D748" s="246"/>
      <c r="E748" s="254"/>
      <c r="F748" s="249"/>
      <c r="G748" s="238"/>
      <c r="J748" s="177" t="str">
        <f>IF(OR(COUNTIF('Sch D3 Validation'!B746:C746,"Fail")&gt;0, AND(COUNTBLANK(C748:E748)=3, OR(NOT(ISBLANK(F748)), NOT(ISBLANK(G748)))), AND(COUNTBLANK(C748:G748)&lt;5,COUNTBLANK(C748:G748)&gt;0)), "Fail", IF(K748="TRUE","Blank (Sch D)","Pass"))</f>
        <v>Blank (Sch D)</v>
      </c>
      <c r="K748" s="177" t="str">
        <f t="shared" si="11"/>
        <v>TRUE</v>
      </c>
    </row>
    <row r="749" spans="2:11" x14ac:dyDescent="0.2">
      <c r="B749" s="91">
        <v>746</v>
      </c>
      <c r="C749" s="246"/>
      <c r="D749" s="246"/>
      <c r="E749" s="254"/>
      <c r="F749" s="249"/>
      <c r="G749" s="238"/>
      <c r="J749" s="177" t="str">
        <f>IF(OR(COUNTIF('Sch D3 Validation'!B747:C747,"Fail")&gt;0, AND(COUNTBLANK(C749:E749)=3, OR(NOT(ISBLANK(F749)), NOT(ISBLANK(G749)))), AND(COUNTBLANK(C749:G749)&lt;5,COUNTBLANK(C749:G749)&gt;0)), "Fail", IF(K749="TRUE","Blank (Sch D)","Pass"))</f>
        <v>Blank (Sch D)</v>
      </c>
      <c r="K749" s="177" t="str">
        <f t="shared" si="11"/>
        <v>TRUE</v>
      </c>
    </row>
    <row r="750" spans="2:11" x14ac:dyDescent="0.2">
      <c r="B750" s="91">
        <v>747</v>
      </c>
      <c r="C750" s="246"/>
      <c r="D750" s="246"/>
      <c r="E750" s="254"/>
      <c r="F750" s="249"/>
      <c r="G750" s="238"/>
      <c r="J750" s="177" t="str">
        <f>IF(OR(COUNTIF('Sch D3 Validation'!B748:C748,"Fail")&gt;0, AND(COUNTBLANK(C750:E750)=3, OR(NOT(ISBLANK(F750)), NOT(ISBLANK(G750)))), AND(COUNTBLANK(C750:G750)&lt;5,COUNTBLANK(C750:G750)&gt;0)), "Fail", IF(K750="TRUE","Blank (Sch D)","Pass"))</f>
        <v>Blank (Sch D)</v>
      </c>
      <c r="K750" s="177" t="str">
        <f t="shared" si="11"/>
        <v>TRUE</v>
      </c>
    </row>
    <row r="751" spans="2:11" x14ac:dyDescent="0.2">
      <c r="B751" s="91">
        <v>748</v>
      </c>
      <c r="C751" s="246"/>
      <c r="D751" s="246"/>
      <c r="E751" s="254"/>
      <c r="F751" s="249"/>
      <c r="G751" s="238"/>
      <c r="J751" s="177" t="str">
        <f>IF(OR(COUNTIF('Sch D3 Validation'!B749:C749,"Fail")&gt;0, AND(COUNTBLANK(C751:E751)=3, OR(NOT(ISBLANK(F751)), NOT(ISBLANK(G751)))), AND(COUNTBLANK(C751:G751)&lt;5,COUNTBLANK(C751:G751)&gt;0)), "Fail", IF(K751="TRUE","Blank (Sch D)","Pass"))</f>
        <v>Blank (Sch D)</v>
      </c>
      <c r="K751" s="177" t="str">
        <f t="shared" si="11"/>
        <v>TRUE</v>
      </c>
    </row>
    <row r="752" spans="2:11" x14ac:dyDescent="0.2">
      <c r="B752" s="91">
        <v>749</v>
      </c>
      <c r="C752" s="246"/>
      <c r="D752" s="246"/>
      <c r="E752" s="254"/>
      <c r="F752" s="249"/>
      <c r="G752" s="238"/>
      <c r="J752" s="177" t="str">
        <f>IF(OR(COUNTIF('Sch D3 Validation'!B750:C750,"Fail")&gt;0, AND(COUNTBLANK(C752:E752)=3, OR(NOT(ISBLANK(F752)), NOT(ISBLANK(G752)))), AND(COUNTBLANK(C752:G752)&lt;5,COUNTBLANK(C752:G752)&gt;0)), "Fail", IF(K752="TRUE","Blank (Sch D)","Pass"))</f>
        <v>Blank (Sch D)</v>
      </c>
      <c r="K752" s="177" t="str">
        <f t="shared" ref="K752:K815" si="12">IF(COUNTBLANK(C752:G752)=5,"TRUE","FALSE")</f>
        <v>TRUE</v>
      </c>
    </row>
    <row r="753" spans="2:11" x14ac:dyDescent="0.2">
      <c r="B753" s="91">
        <v>750</v>
      </c>
      <c r="C753" s="246"/>
      <c r="D753" s="246"/>
      <c r="E753" s="254"/>
      <c r="F753" s="249"/>
      <c r="G753" s="238"/>
      <c r="J753" s="177" t="str">
        <f>IF(OR(COUNTIF('Sch D3 Validation'!B751:C751,"Fail")&gt;0, AND(COUNTBLANK(C753:E753)=3, OR(NOT(ISBLANK(F753)), NOT(ISBLANK(G753)))), AND(COUNTBLANK(C753:G753)&lt;5,COUNTBLANK(C753:G753)&gt;0)), "Fail", IF(K753="TRUE","Blank (Sch D)","Pass"))</f>
        <v>Blank (Sch D)</v>
      </c>
      <c r="K753" s="177" t="str">
        <f t="shared" si="12"/>
        <v>TRUE</v>
      </c>
    </row>
    <row r="754" spans="2:11" x14ac:dyDescent="0.2">
      <c r="B754" s="91">
        <v>751</v>
      </c>
      <c r="C754" s="246"/>
      <c r="D754" s="246"/>
      <c r="E754" s="254"/>
      <c r="F754" s="249"/>
      <c r="G754" s="238"/>
      <c r="J754" s="177" t="str">
        <f>IF(OR(COUNTIF('Sch D3 Validation'!B752:C752,"Fail")&gt;0, AND(COUNTBLANK(C754:E754)=3, OR(NOT(ISBLANK(F754)), NOT(ISBLANK(G754)))), AND(COUNTBLANK(C754:G754)&lt;5,COUNTBLANK(C754:G754)&gt;0)), "Fail", IF(K754="TRUE","Blank (Sch D)","Pass"))</f>
        <v>Blank (Sch D)</v>
      </c>
      <c r="K754" s="177" t="str">
        <f t="shared" si="12"/>
        <v>TRUE</v>
      </c>
    </row>
    <row r="755" spans="2:11" x14ac:dyDescent="0.2">
      <c r="B755" s="91">
        <v>752</v>
      </c>
      <c r="C755" s="246"/>
      <c r="D755" s="246"/>
      <c r="E755" s="254"/>
      <c r="F755" s="249"/>
      <c r="G755" s="238"/>
      <c r="J755" s="177" t="str">
        <f>IF(OR(COUNTIF('Sch D3 Validation'!B753:C753,"Fail")&gt;0, AND(COUNTBLANK(C755:E755)=3, OR(NOT(ISBLANK(F755)), NOT(ISBLANK(G755)))), AND(COUNTBLANK(C755:G755)&lt;5,COUNTBLANK(C755:G755)&gt;0)), "Fail", IF(K755="TRUE","Blank (Sch D)","Pass"))</f>
        <v>Blank (Sch D)</v>
      </c>
      <c r="K755" s="177" t="str">
        <f t="shared" si="12"/>
        <v>TRUE</v>
      </c>
    </row>
    <row r="756" spans="2:11" x14ac:dyDescent="0.2">
      <c r="B756" s="91">
        <v>753</v>
      </c>
      <c r="C756" s="246"/>
      <c r="D756" s="246"/>
      <c r="E756" s="254"/>
      <c r="F756" s="249"/>
      <c r="G756" s="238"/>
      <c r="J756" s="177" t="str">
        <f>IF(OR(COUNTIF('Sch D3 Validation'!B754:C754,"Fail")&gt;0, AND(COUNTBLANK(C756:E756)=3, OR(NOT(ISBLANK(F756)), NOT(ISBLANK(G756)))), AND(COUNTBLANK(C756:G756)&lt;5,COUNTBLANK(C756:G756)&gt;0)), "Fail", IF(K756="TRUE","Blank (Sch D)","Pass"))</f>
        <v>Blank (Sch D)</v>
      </c>
      <c r="K756" s="177" t="str">
        <f t="shared" si="12"/>
        <v>TRUE</v>
      </c>
    </row>
    <row r="757" spans="2:11" x14ac:dyDescent="0.2">
      <c r="B757" s="91">
        <v>754</v>
      </c>
      <c r="C757" s="246"/>
      <c r="D757" s="246"/>
      <c r="E757" s="254"/>
      <c r="F757" s="249"/>
      <c r="G757" s="238"/>
      <c r="J757" s="177" t="str">
        <f>IF(OR(COUNTIF('Sch D3 Validation'!B755:C755,"Fail")&gt;0, AND(COUNTBLANK(C757:E757)=3, OR(NOT(ISBLANK(F757)), NOT(ISBLANK(G757)))), AND(COUNTBLANK(C757:G757)&lt;5,COUNTBLANK(C757:G757)&gt;0)), "Fail", IF(K757="TRUE","Blank (Sch D)","Pass"))</f>
        <v>Blank (Sch D)</v>
      </c>
      <c r="K757" s="177" t="str">
        <f t="shared" si="12"/>
        <v>TRUE</v>
      </c>
    </row>
    <row r="758" spans="2:11" x14ac:dyDescent="0.2">
      <c r="B758" s="91">
        <v>755</v>
      </c>
      <c r="C758" s="246"/>
      <c r="D758" s="246"/>
      <c r="E758" s="254"/>
      <c r="F758" s="249"/>
      <c r="G758" s="238"/>
      <c r="J758" s="177" t="str">
        <f>IF(OR(COUNTIF('Sch D3 Validation'!B756:C756,"Fail")&gt;0, AND(COUNTBLANK(C758:E758)=3, OR(NOT(ISBLANK(F758)), NOT(ISBLANK(G758)))), AND(COUNTBLANK(C758:G758)&lt;5,COUNTBLANK(C758:G758)&gt;0)), "Fail", IF(K758="TRUE","Blank (Sch D)","Pass"))</f>
        <v>Blank (Sch D)</v>
      </c>
      <c r="K758" s="177" t="str">
        <f t="shared" si="12"/>
        <v>TRUE</v>
      </c>
    </row>
    <row r="759" spans="2:11" x14ac:dyDescent="0.2">
      <c r="B759" s="91">
        <v>756</v>
      </c>
      <c r="C759" s="246"/>
      <c r="D759" s="246"/>
      <c r="E759" s="254"/>
      <c r="F759" s="249"/>
      <c r="G759" s="238"/>
      <c r="J759" s="177" t="str">
        <f>IF(OR(COUNTIF('Sch D3 Validation'!B757:C757,"Fail")&gt;0, AND(COUNTBLANK(C759:E759)=3, OR(NOT(ISBLANK(F759)), NOT(ISBLANK(G759)))), AND(COUNTBLANK(C759:G759)&lt;5,COUNTBLANK(C759:G759)&gt;0)), "Fail", IF(K759="TRUE","Blank (Sch D)","Pass"))</f>
        <v>Blank (Sch D)</v>
      </c>
      <c r="K759" s="177" t="str">
        <f t="shared" si="12"/>
        <v>TRUE</v>
      </c>
    </row>
    <row r="760" spans="2:11" x14ac:dyDescent="0.2">
      <c r="B760" s="91">
        <v>757</v>
      </c>
      <c r="C760" s="246"/>
      <c r="D760" s="246"/>
      <c r="E760" s="254"/>
      <c r="F760" s="249"/>
      <c r="G760" s="238"/>
      <c r="J760" s="177" t="str">
        <f>IF(OR(COUNTIF('Sch D3 Validation'!B758:C758,"Fail")&gt;0, AND(COUNTBLANK(C760:E760)=3, OR(NOT(ISBLANK(F760)), NOT(ISBLANK(G760)))), AND(COUNTBLANK(C760:G760)&lt;5,COUNTBLANK(C760:G760)&gt;0)), "Fail", IF(K760="TRUE","Blank (Sch D)","Pass"))</f>
        <v>Blank (Sch D)</v>
      </c>
      <c r="K760" s="177" t="str">
        <f t="shared" si="12"/>
        <v>TRUE</v>
      </c>
    </row>
    <row r="761" spans="2:11" x14ac:dyDescent="0.2">
      <c r="B761" s="91">
        <v>758</v>
      </c>
      <c r="C761" s="246"/>
      <c r="D761" s="246"/>
      <c r="E761" s="254"/>
      <c r="F761" s="249"/>
      <c r="G761" s="238"/>
      <c r="J761" s="177" t="str">
        <f>IF(OR(COUNTIF('Sch D3 Validation'!B759:C759,"Fail")&gt;0, AND(COUNTBLANK(C761:E761)=3, OR(NOT(ISBLANK(F761)), NOT(ISBLANK(G761)))), AND(COUNTBLANK(C761:G761)&lt;5,COUNTBLANK(C761:G761)&gt;0)), "Fail", IF(K761="TRUE","Blank (Sch D)","Pass"))</f>
        <v>Blank (Sch D)</v>
      </c>
      <c r="K761" s="177" t="str">
        <f t="shared" si="12"/>
        <v>TRUE</v>
      </c>
    </row>
    <row r="762" spans="2:11" x14ac:dyDescent="0.2">
      <c r="B762" s="91">
        <v>759</v>
      </c>
      <c r="C762" s="246"/>
      <c r="D762" s="246"/>
      <c r="E762" s="254"/>
      <c r="F762" s="249"/>
      <c r="G762" s="238"/>
      <c r="J762" s="177" t="str">
        <f>IF(OR(COUNTIF('Sch D3 Validation'!B760:C760,"Fail")&gt;0, AND(COUNTBLANK(C762:E762)=3, OR(NOT(ISBLANK(F762)), NOT(ISBLANK(G762)))), AND(COUNTBLANK(C762:G762)&lt;5,COUNTBLANK(C762:G762)&gt;0)), "Fail", IF(K762="TRUE","Blank (Sch D)","Pass"))</f>
        <v>Blank (Sch D)</v>
      </c>
      <c r="K762" s="177" t="str">
        <f t="shared" si="12"/>
        <v>TRUE</v>
      </c>
    </row>
    <row r="763" spans="2:11" x14ac:dyDescent="0.2">
      <c r="B763" s="91">
        <v>760</v>
      </c>
      <c r="C763" s="246"/>
      <c r="D763" s="246"/>
      <c r="E763" s="254"/>
      <c r="F763" s="249"/>
      <c r="G763" s="238"/>
      <c r="J763" s="177" t="str">
        <f>IF(OR(COUNTIF('Sch D3 Validation'!B761:C761,"Fail")&gt;0, AND(COUNTBLANK(C763:E763)=3, OR(NOT(ISBLANK(F763)), NOT(ISBLANK(G763)))), AND(COUNTBLANK(C763:G763)&lt;5,COUNTBLANK(C763:G763)&gt;0)), "Fail", IF(K763="TRUE","Blank (Sch D)","Pass"))</f>
        <v>Blank (Sch D)</v>
      </c>
      <c r="K763" s="177" t="str">
        <f t="shared" si="12"/>
        <v>TRUE</v>
      </c>
    </row>
    <row r="764" spans="2:11" x14ac:dyDescent="0.2">
      <c r="B764" s="91">
        <v>761</v>
      </c>
      <c r="C764" s="246"/>
      <c r="D764" s="246"/>
      <c r="E764" s="254"/>
      <c r="F764" s="249"/>
      <c r="G764" s="238"/>
      <c r="J764" s="177" t="str">
        <f>IF(OR(COUNTIF('Sch D3 Validation'!B762:C762,"Fail")&gt;0, AND(COUNTBLANK(C764:E764)=3, OR(NOT(ISBLANK(F764)), NOT(ISBLANK(G764)))), AND(COUNTBLANK(C764:G764)&lt;5,COUNTBLANK(C764:G764)&gt;0)), "Fail", IF(K764="TRUE","Blank (Sch D)","Pass"))</f>
        <v>Blank (Sch D)</v>
      </c>
      <c r="K764" s="177" t="str">
        <f t="shared" si="12"/>
        <v>TRUE</v>
      </c>
    </row>
    <row r="765" spans="2:11" x14ac:dyDescent="0.2">
      <c r="B765" s="91">
        <v>762</v>
      </c>
      <c r="C765" s="246"/>
      <c r="D765" s="246"/>
      <c r="E765" s="254"/>
      <c r="F765" s="249"/>
      <c r="G765" s="238"/>
      <c r="J765" s="177" t="str">
        <f>IF(OR(COUNTIF('Sch D3 Validation'!B763:C763,"Fail")&gt;0, AND(COUNTBLANK(C765:E765)=3, OR(NOT(ISBLANK(F765)), NOT(ISBLANK(G765)))), AND(COUNTBLANK(C765:G765)&lt;5,COUNTBLANK(C765:G765)&gt;0)), "Fail", IF(K765="TRUE","Blank (Sch D)","Pass"))</f>
        <v>Blank (Sch D)</v>
      </c>
      <c r="K765" s="177" t="str">
        <f t="shared" si="12"/>
        <v>TRUE</v>
      </c>
    </row>
    <row r="766" spans="2:11" x14ac:dyDescent="0.2">
      <c r="B766" s="91">
        <v>763</v>
      </c>
      <c r="C766" s="246"/>
      <c r="D766" s="246"/>
      <c r="E766" s="254"/>
      <c r="F766" s="249"/>
      <c r="G766" s="238"/>
      <c r="J766" s="177" t="str">
        <f>IF(OR(COUNTIF('Sch D3 Validation'!B764:C764,"Fail")&gt;0, AND(COUNTBLANK(C766:E766)=3, OR(NOT(ISBLANK(F766)), NOT(ISBLANK(G766)))), AND(COUNTBLANK(C766:G766)&lt;5,COUNTBLANK(C766:G766)&gt;0)), "Fail", IF(K766="TRUE","Blank (Sch D)","Pass"))</f>
        <v>Blank (Sch D)</v>
      </c>
      <c r="K766" s="177" t="str">
        <f t="shared" si="12"/>
        <v>TRUE</v>
      </c>
    </row>
    <row r="767" spans="2:11" x14ac:dyDescent="0.2">
      <c r="B767" s="91">
        <v>764</v>
      </c>
      <c r="C767" s="246"/>
      <c r="D767" s="246"/>
      <c r="E767" s="254"/>
      <c r="F767" s="249"/>
      <c r="G767" s="238"/>
      <c r="J767" s="177" t="str">
        <f>IF(OR(COUNTIF('Sch D3 Validation'!B765:C765,"Fail")&gt;0, AND(COUNTBLANK(C767:E767)=3, OR(NOT(ISBLANK(F767)), NOT(ISBLANK(G767)))), AND(COUNTBLANK(C767:G767)&lt;5,COUNTBLANK(C767:G767)&gt;0)), "Fail", IF(K767="TRUE","Blank (Sch D)","Pass"))</f>
        <v>Blank (Sch D)</v>
      </c>
      <c r="K767" s="177" t="str">
        <f t="shared" si="12"/>
        <v>TRUE</v>
      </c>
    </row>
    <row r="768" spans="2:11" x14ac:dyDescent="0.2">
      <c r="B768" s="91">
        <v>765</v>
      </c>
      <c r="C768" s="246"/>
      <c r="D768" s="246"/>
      <c r="E768" s="254"/>
      <c r="F768" s="249"/>
      <c r="G768" s="238"/>
      <c r="J768" s="177" t="str">
        <f>IF(OR(COUNTIF('Sch D3 Validation'!B766:C766,"Fail")&gt;0, AND(COUNTBLANK(C768:E768)=3, OR(NOT(ISBLANK(F768)), NOT(ISBLANK(G768)))), AND(COUNTBLANK(C768:G768)&lt;5,COUNTBLANK(C768:G768)&gt;0)), "Fail", IF(K768="TRUE","Blank (Sch D)","Pass"))</f>
        <v>Blank (Sch D)</v>
      </c>
      <c r="K768" s="177" t="str">
        <f t="shared" si="12"/>
        <v>TRUE</v>
      </c>
    </row>
    <row r="769" spans="2:11" x14ac:dyDescent="0.2">
      <c r="B769" s="91">
        <v>766</v>
      </c>
      <c r="C769" s="246"/>
      <c r="D769" s="246"/>
      <c r="E769" s="254"/>
      <c r="F769" s="249"/>
      <c r="G769" s="238"/>
      <c r="J769" s="177" t="str">
        <f>IF(OR(COUNTIF('Sch D3 Validation'!B767:C767,"Fail")&gt;0, AND(COUNTBLANK(C769:E769)=3, OR(NOT(ISBLANK(F769)), NOT(ISBLANK(G769)))), AND(COUNTBLANK(C769:G769)&lt;5,COUNTBLANK(C769:G769)&gt;0)), "Fail", IF(K769="TRUE","Blank (Sch D)","Pass"))</f>
        <v>Blank (Sch D)</v>
      </c>
      <c r="K769" s="177" t="str">
        <f t="shared" si="12"/>
        <v>TRUE</v>
      </c>
    </row>
    <row r="770" spans="2:11" x14ac:dyDescent="0.2">
      <c r="B770" s="91">
        <v>767</v>
      </c>
      <c r="C770" s="246"/>
      <c r="D770" s="246"/>
      <c r="E770" s="254"/>
      <c r="F770" s="249"/>
      <c r="G770" s="238"/>
      <c r="J770" s="177" t="str">
        <f>IF(OR(COUNTIF('Sch D3 Validation'!B768:C768,"Fail")&gt;0, AND(COUNTBLANK(C770:E770)=3, OR(NOT(ISBLANK(F770)), NOT(ISBLANK(G770)))), AND(COUNTBLANK(C770:G770)&lt;5,COUNTBLANK(C770:G770)&gt;0)), "Fail", IF(K770="TRUE","Blank (Sch D)","Pass"))</f>
        <v>Blank (Sch D)</v>
      </c>
      <c r="K770" s="177" t="str">
        <f t="shared" si="12"/>
        <v>TRUE</v>
      </c>
    </row>
    <row r="771" spans="2:11" x14ac:dyDescent="0.2">
      <c r="B771" s="91">
        <v>768</v>
      </c>
      <c r="C771" s="246"/>
      <c r="D771" s="246"/>
      <c r="E771" s="254"/>
      <c r="F771" s="249"/>
      <c r="G771" s="238"/>
      <c r="J771" s="177" t="str">
        <f>IF(OR(COUNTIF('Sch D3 Validation'!B769:C769,"Fail")&gt;0, AND(COUNTBLANK(C771:E771)=3, OR(NOT(ISBLANK(F771)), NOT(ISBLANK(G771)))), AND(COUNTBLANK(C771:G771)&lt;5,COUNTBLANK(C771:G771)&gt;0)), "Fail", IF(K771="TRUE","Blank (Sch D)","Pass"))</f>
        <v>Blank (Sch D)</v>
      </c>
      <c r="K771" s="177" t="str">
        <f t="shared" si="12"/>
        <v>TRUE</v>
      </c>
    </row>
    <row r="772" spans="2:11" x14ac:dyDescent="0.2">
      <c r="B772" s="91">
        <v>769</v>
      </c>
      <c r="C772" s="246"/>
      <c r="D772" s="246"/>
      <c r="E772" s="254"/>
      <c r="F772" s="249"/>
      <c r="G772" s="238"/>
      <c r="J772" s="177" t="str">
        <f>IF(OR(COUNTIF('Sch D3 Validation'!B770:C770,"Fail")&gt;0, AND(COUNTBLANK(C772:E772)=3, OR(NOT(ISBLANK(F772)), NOT(ISBLANK(G772)))), AND(COUNTBLANK(C772:G772)&lt;5,COUNTBLANK(C772:G772)&gt;0)), "Fail", IF(K772="TRUE","Blank (Sch D)","Pass"))</f>
        <v>Blank (Sch D)</v>
      </c>
      <c r="K772" s="177" t="str">
        <f t="shared" si="12"/>
        <v>TRUE</v>
      </c>
    </row>
    <row r="773" spans="2:11" x14ac:dyDescent="0.2">
      <c r="B773" s="91">
        <v>770</v>
      </c>
      <c r="C773" s="246"/>
      <c r="D773" s="246"/>
      <c r="E773" s="254"/>
      <c r="F773" s="249"/>
      <c r="G773" s="238"/>
      <c r="J773" s="177" t="str">
        <f>IF(OR(COUNTIF('Sch D3 Validation'!B771:C771,"Fail")&gt;0, AND(COUNTBLANK(C773:E773)=3, OR(NOT(ISBLANK(F773)), NOT(ISBLANK(G773)))), AND(COUNTBLANK(C773:G773)&lt;5,COUNTBLANK(C773:G773)&gt;0)), "Fail", IF(K773="TRUE","Blank (Sch D)","Pass"))</f>
        <v>Blank (Sch D)</v>
      </c>
      <c r="K773" s="177" t="str">
        <f t="shared" si="12"/>
        <v>TRUE</v>
      </c>
    </row>
    <row r="774" spans="2:11" x14ac:dyDescent="0.2">
      <c r="B774" s="91">
        <v>771</v>
      </c>
      <c r="C774" s="246"/>
      <c r="D774" s="246"/>
      <c r="E774" s="254"/>
      <c r="F774" s="249"/>
      <c r="G774" s="238"/>
      <c r="J774" s="177" t="str">
        <f>IF(OR(COUNTIF('Sch D3 Validation'!B772:C772,"Fail")&gt;0, AND(COUNTBLANK(C774:E774)=3, OR(NOT(ISBLANK(F774)), NOT(ISBLANK(G774)))), AND(COUNTBLANK(C774:G774)&lt;5,COUNTBLANK(C774:G774)&gt;0)), "Fail", IF(K774="TRUE","Blank (Sch D)","Pass"))</f>
        <v>Blank (Sch D)</v>
      </c>
      <c r="K774" s="177" t="str">
        <f t="shared" si="12"/>
        <v>TRUE</v>
      </c>
    </row>
    <row r="775" spans="2:11" x14ac:dyDescent="0.2">
      <c r="B775" s="91">
        <v>772</v>
      </c>
      <c r="C775" s="246"/>
      <c r="D775" s="246"/>
      <c r="E775" s="254"/>
      <c r="F775" s="249"/>
      <c r="G775" s="238"/>
      <c r="J775" s="177" t="str">
        <f>IF(OR(COUNTIF('Sch D3 Validation'!B773:C773,"Fail")&gt;0, AND(COUNTBLANK(C775:E775)=3, OR(NOT(ISBLANK(F775)), NOT(ISBLANK(G775)))), AND(COUNTBLANK(C775:G775)&lt;5,COUNTBLANK(C775:G775)&gt;0)), "Fail", IF(K775="TRUE","Blank (Sch D)","Pass"))</f>
        <v>Blank (Sch D)</v>
      </c>
      <c r="K775" s="177" t="str">
        <f t="shared" si="12"/>
        <v>TRUE</v>
      </c>
    </row>
    <row r="776" spans="2:11" x14ac:dyDescent="0.2">
      <c r="B776" s="91">
        <v>773</v>
      </c>
      <c r="C776" s="246"/>
      <c r="D776" s="246"/>
      <c r="E776" s="254"/>
      <c r="F776" s="249"/>
      <c r="G776" s="238"/>
      <c r="J776" s="177" t="str">
        <f>IF(OR(COUNTIF('Sch D3 Validation'!B774:C774,"Fail")&gt;0, AND(COUNTBLANK(C776:E776)=3, OR(NOT(ISBLANK(F776)), NOT(ISBLANK(G776)))), AND(COUNTBLANK(C776:G776)&lt;5,COUNTBLANK(C776:G776)&gt;0)), "Fail", IF(K776="TRUE","Blank (Sch D)","Pass"))</f>
        <v>Blank (Sch D)</v>
      </c>
      <c r="K776" s="177" t="str">
        <f t="shared" si="12"/>
        <v>TRUE</v>
      </c>
    </row>
    <row r="777" spans="2:11" x14ac:dyDescent="0.2">
      <c r="B777" s="91">
        <v>774</v>
      </c>
      <c r="C777" s="246"/>
      <c r="D777" s="246"/>
      <c r="E777" s="254"/>
      <c r="F777" s="249"/>
      <c r="G777" s="238"/>
      <c r="J777" s="177" t="str">
        <f>IF(OR(COUNTIF('Sch D3 Validation'!B775:C775,"Fail")&gt;0, AND(COUNTBLANK(C777:E777)=3, OR(NOT(ISBLANK(F777)), NOT(ISBLANK(G777)))), AND(COUNTBLANK(C777:G777)&lt;5,COUNTBLANK(C777:G777)&gt;0)), "Fail", IF(K777="TRUE","Blank (Sch D)","Pass"))</f>
        <v>Blank (Sch D)</v>
      </c>
      <c r="K777" s="177" t="str">
        <f t="shared" si="12"/>
        <v>TRUE</v>
      </c>
    </row>
    <row r="778" spans="2:11" x14ac:dyDescent="0.2">
      <c r="B778" s="91">
        <v>775</v>
      </c>
      <c r="C778" s="246"/>
      <c r="D778" s="246"/>
      <c r="E778" s="254"/>
      <c r="F778" s="249"/>
      <c r="G778" s="238"/>
      <c r="J778" s="177" t="str">
        <f>IF(OR(COUNTIF('Sch D3 Validation'!B776:C776,"Fail")&gt;0, AND(COUNTBLANK(C778:E778)=3, OR(NOT(ISBLANK(F778)), NOT(ISBLANK(G778)))), AND(COUNTBLANK(C778:G778)&lt;5,COUNTBLANK(C778:G778)&gt;0)), "Fail", IF(K778="TRUE","Blank (Sch D)","Pass"))</f>
        <v>Blank (Sch D)</v>
      </c>
      <c r="K778" s="177" t="str">
        <f t="shared" si="12"/>
        <v>TRUE</v>
      </c>
    </row>
    <row r="779" spans="2:11" x14ac:dyDescent="0.2">
      <c r="B779" s="91">
        <v>776</v>
      </c>
      <c r="C779" s="246"/>
      <c r="D779" s="246"/>
      <c r="E779" s="254"/>
      <c r="F779" s="249"/>
      <c r="G779" s="238"/>
      <c r="J779" s="177" t="str">
        <f>IF(OR(COUNTIF('Sch D3 Validation'!B777:C777,"Fail")&gt;0, AND(COUNTBLANK(C779:E779)=3, OR(NOT(ISBLANK(F779)), NOT(ISBLANK(G779)))), AND(COUNTBLANK(C779:G779)&lt;5,COUNTBLANK(C779:G779)&gt;0)), "Fail", IF(K779="TRUE","Blank (Sch D)","Pass"))</f>
        <v>Blank (Sch D)</v>
      </c>
      <c r="K779" s="177" t="str">
        <f t="shared" si="12"/>
        <v>TRUE</v>
      </c>
    </row>
    <row r="780" spans="2:11" x14ac:dyDescent="0.2">
      <c r="B780" s="91">
        <v>777</v>
      </c>
      <c r="C780" s="246"/>
      <c r="D780" s="246"/>
      <c r="E780" s="254"/>
      <c r="F780" s="249"/>
      <c r="G780" s="238"/>
      <c r="J780" s="177" t="str">
        <f>IF(OR(COUNTIF('Sch D3 Validation'!B778:C778,"Fail")&gt;0, AND(COUNTBLANK(C780:E780)=3, OR(NOT(ISBLANK(F780)), NOT(ISBLANK(G780)))), AND(COUNTBLANK(C780:G780)&lt;5,COUNTBLANK(C780:G780)&gt;0)), "Fail", IF(K780="TRUE","Blank (Sch D)","Pass"))</f>
        <v>Blank (Sch D)</v>
      </c>
      <c r="K780" s="177" t="str">
        <f t="shared" si="12"/>
        <v>TRUE</v>
      </c>
    </row>
    <row r="781" spans="2:11" x14ac:dyDescent="0.2">
      <c r="B781" s="91">
        <v>778</v>
      </c>
      <c r="C781" s="246"/>
      <c r="D781" s="246"/>
      <c r="E781" s="254"/>
      <c r="F781" s="249"/>
      <c r="G781" s="238"/>
      <c r="J781" s="177" t="str">
        <f>IF(OR(COUNTIF('Sch D3 Validation'!B779:C779,"Fail")&gt;0, AND(COUNTBLANK(C781:E781)=3, OR(NOT(ISBLANK(F781)), NOT(ISBLANK(G781)))), AND(COUNTBLANK(C781:G781)&lt;5,COUNTBLANK(C781:G781)&gt;0)), "Fail", IF(K781="TRUE","Blank (Sch D)","Pass"))</f>
        <v>Blank (Sch D)</v>
      </c>
      <c r="K781" s="177" t="str">
        <f t="shared" si="12"/>
        <v>TRUE</v>
      </c>
    </row>
    <row r="782" spans="2:11" x14ac:dyDescent="0.2">
      <c r="B782" s="91">
        <v>779</v>
      </c>
      <c r="C782" s="246"/>
      <c r="D782" s="246"/>
      <c r="E782" s="254"/>
      <c r="F782" s="249"/>
      <c r="G782" s="238"/>
      <c r="J782" s="177" t="str">
        <f>IF(OR(COUNTIF('Sch D3 Validation'!B780:C780,"Fail")&gt;0, AND(COUNTBLANK(C782:E782)=3, OR(NOT(ISBLANK(F782)), NOT(ISBLANK(G782)))), AND(COUNTBLANK(C782:G782)&lt;5,COUNTBLANK(C782:G782)&gt;0)), "Fail", IF(K782="TRUE","Blank (Sch D)","Pass"))</f>
        <v>Blank (Sch D)</v>
      </c>
      <c r="K782" s="177" t="str">
        <f t="shared" si="12"/>
        <v>TRUE</v>
      </c>
    </row>
    <row r="783" spans="2:11" x14ac:dyDescent="0.2">
      <c r="B783" s="91">
        <v>780</v>
      </c>
      <c r="C783" s="246"/>
      <c r="D783" s="246"/>
      <c r="E783" s="254"/>
      <c r="F783" s="249"/>
      <c r="G783" s="238"/>
      <c r="J783" s="177" t="str">
        <f>IF(OR(COUNTIF('Sch D3 Validation'!B781:C781,"Fail")&gt;0, AND(COUNTBLANK(C783:E783)=3, OR(NOT(ISBLANK(F783)), NOT(ISBLANK(G783)))), AND(COUNTBLANK(C783:G783)&lt;5,COUNTBLANK(C783:G783)&gt;0)), "Fail", IF(K783="TRUE","Blank (Sch D)","Pass"))</f>
        <v>Blank (Sch D)</v>
      </c>
      <c r="K783" s="177" t="str">
        <f t="shared" si="12"/>
        <v>TRUE</v>
      </c>
    </row>
    <row r="784" spans="2:11" x14ac:dyDescent="0.2">
      <c r="B784" s="91">
        <v>781</v>
      </c>
      <c r="C784" s="246"/>
      <c r="D784" s="246"/>
      <c r="E784" s="254"/>
      <c r="F784" s="249"/>
      <c r="G784" s="238"/>
      <c r="J784" s="177" t="str">
        <f>IF(OR(COUNTIF('Sch D3 Validation'!B782:C782,"Fail")&gt;0, AND(COUNTBLANK(C784:E784)=3, OR(NOT(ISBLANK(F784)), NOT(ISBLANK(G784)))), AND(COUNTBLANK(C784:G784)&lt;5,COUNTBLANK(C784:G784)&gt;0)), "Fail", IF(K784="TRUE","Blank (Sch D)","Pass"))</f>
        <v>Blank (Sch D)</v>
      </c>
      <c r="K784" s="177" t="str">
        <f t="shared" si="12"/>
        <v>TRUE</v>
      </c>
    </row>
    <row r="785" spans="2:11" x14ac:dyDescent="0.2">
      <c r="B785" s="91">
        <v>782</v>
      </c>
      <c r="C785" s="246"/>
      <c r="D785" s="246"/>
      <c r="E785" s="254"/>
      <c r="F785" s="249"/>
      <c r="G785" s="238"/>
      <c r="J785" s="177" t="str">
        <f>IF(OR(COUNTIF('Sch D3 Validation'!B783:C783,"Fail")&gt;0, AND(COUNTBLANK(C785:E785)=3, OR(NOT(ISBLANK(F785)), NOT(ISBLANK(G785)))), AND(COUNTBLANK(C785:G785)&lt;5,COUNTBLANK(C785:G785)&gt;0)), "Fail", IF(K785="TRUE","Blank (Sch D)","Pass"))</f>
        <v>Blank (Sch D)</v>
      </c>
      <c r="K785" s="177" t="str">
        <f t="shared" si="12"/>
        <v>TRUE</v>
      </c>
    </row>
    <row r="786" spans="2:11" x14ac:dyDescent="0.2">
      <c r="B786" s="91">
        <v>783</v>
      </c>
      <c r="C786" s="246"/>
      <c r="D786" s="246"/>
      <c r="E786" s="254"/>
      <c r="F786" s="249"/>
      <c r="G786" s="238"/>
      <c r="J786" s="177" t="str">
        <f>IF(OR(COUNTIF('Sch D3 Validation'!B784:C784,"Fail")&gt;0, AND(COUNTBLANK(C786:E786)=3, OR(NOT(ISBLANK(F786)), NOT(ISBLANK(G786)))), AND(COUNTBLANK(C786:G786)&lt;5,COUNTBLANK(C786:G786)&gt;0)), "Fail", IF(K786="TRUE","Blank (Sch D)","Pass"))</f>
        <v>Blank (Sch D)</v>
      </c>
      <c r="K786" s="177" t="str">
        <f t="shared" si="12"/>
        <v>TRUE</v>
      </c>
    </row>
    <row r="787" spans="2:11" x14ac:dyDescent="0.2">
      <c r="B787" s="91">
        <v>784</v>
      </c>
      <c r="C787" s="246"/>
      <c r="D787" s="246"/>
      <c r="E787" s="254"/>
      <c r="F787" s="249"/>
      <c r="G787" s="238"/>
      <c r="J787" s="177" t="str">
        <f>IF(OR(COUNTIF('Sch D3 Validation'!B785:C785,"Fail")&gt;0, AND(COUNTBLANK(C787:E787)=3, OR(NOT(ISBLANK(F787)), NOT(ISBLANK(G787)))), AND(COUNTBLANK(C787:G787)&lt;5,COUNTBLANK(C787:G787)&gt;0)), "Fail", IF(K787="TRUE","Blank (Sch D)","Pass"))</f>
        <v>Blank (Sch D)</v>
      </c>
      <c r="K787" s="177" t="str">
        <f t="shared" si="12"/>
        <v>TRUE</v>
      </c>
    </row>
    <row r="788" spans="2:11" x14ac:dyDescent="0.2">
      <c r="B788" s="91">
        <v>785</v>
      </c>
      <c r="C788" s="246"/>
      <c r="D788" s="246"/>
      <c r="E788" s="254"/>
      <c r="F788" s="249"/>
      <c r="G788" s="238"/>
      <c r="J788" s="177" t="str">
        <f>IF(OR(COUNTIF('Sch D3 Validation'!B786:C786,"Fail")&gt;0, AND(COUNTBLANK(C788:E788)=3, OR(NOT(ISBLANK(F788)), NOT(ISBLANK(G788)))), AND(COUNTBLANK(C788:G788)&lt;5,COUNTBLANK(C788:G788)&gt;0)), "Fail", IF(K788="TRUE","Blank (Sch D)","Pass"))</f>
        <v>Blank (Sch D)</v>
      </c>
      <c r="K788" s="177" t="str">
        <f t="shared" si="12"/>
        <v>TRUE</v>
      </c>
    </row>
    <row r="789" spans="2:11" x14ac:dyDescent="0.2">
      <c r="B789" s="91">
        <v>786</v>
      </c>
      <c r="C789" s="246"/>
      <c r="D789" s="246"/>
      <c r="E789" s="254"/>
      <c r="F789" s="249"/>
      <c r="G789" s="238"/>
      <c r="J789" s="177" t="str">
        <f>IF(OR(COUNTIF('Sch D3 Validation'!B787:C787,"Fail")&gt;0, AND(COUNTBLANK(C789:E789)=3, OR(NOT(ISBLANK(F789)), NOT(ISBLANK(G789)))), AND(COUNTBLANK(C789:G789)&lt;5,COUNTBLANK(C789:G789)&gt;0)), "Fail", IF(K789="TRUE","Blank (Sch D)","Pass"))</f>
        <v>Blank (Sch D)</v>
      </c>
      <c r="K789" s="177" t="str">
        <f t="shared" si="12"/>
        <v>TRUE</v>
      </c>
    </row>
    <row r="790" spans="2:11" x14ac:dyDescent="0.2">
      <c r="B790" s="91">
        <v>787</v>
      </c>
      <c r="C790" s="246"/>
      <c r="D790" s="246"/>
      <c r="E790" s="254"/>
      <c r="F790" s="249"/>
      <c r="G790" s="238"/>
      <c r="J790" s="177" t="str">
        <f>IF(OR(COUNTIF('Sch D3 Validation'!B788:C788,"Fail")&gt;0, AND(COUNTBLANK(C790:E790)=3, OR(NOT(ISBLANK(F790)), NOT(ISBLANK(G790)))), AND(COUNTBLANK(C790:G790)&lt;5,COUNTBLANK(C790:G790)&gt;0)), "Fail", IF(K790="TRUE","Blank (Sch D)","Pass"))</f>
        <v>Blank (Sch D)</v>
      </c>
      <c r="K790" s="177" t="str">
        <f t="shared" si="12"/>
        <v>TRUE</v>
      </c>
    </row>
    <row r="791" spans="2:11" x14ac:dyDescent="0.2">
      <c r="B791" s="91">
        <v>788</v>
      </c>
      <c r="C791" s="246"/>
      <c r="D791" s="246"/>
      <c r="E791" s="254"/>
      <c r="F791" s="249"/>
      <c r="G791" s="238"/>
      <c r="J791" s="177" t="str">
        <f>IF(OR(COUNTIF('Sch D3 Validation'!B789:C789,"Fail")&gt;0, AND(COUNTBLANK(C791:E791)=3, OR(NOT(ISBLANK(F791)), NOT(ISBLANK(G791)))), AND(COUNTBLANK(C791:G791)&lt;5,COUNTBLANK(C791:G791)&gt;0)), "Fail", IF(K791="TRUE","Blank (Sch D)","Pass"))</f>
        <v>Blank (Sch D)</v>
      </c>
      <c r="K791" s="177" t="str">
        <f t="shared" si="12"/>
        <v>TRUE</v>
      </c>
    </row>
    <row r="792" spans="2:11" x14ac:dyDescent="0.2">
      <c r="B792" s="91">
        <v>789</v>
      </c>
      <c r="C792" s="246"/>
      <c r="D792" s="246"/>
      <c r="E792" s="254"/>
      <c r="F792" s="249"/>
      <c r="G792" s="238"/>
      <c r="J792" s="177" t="str">
        <f>IF(OR(COUNTIF('Sch D3 Validation'!B790:C790,"Fail")&gt;0, AND(COUNTBLANK(C792:E792)=3, OR(NOT(ISBLANK(F792)), NOT(ISBLANK(G792)))), AND(COUNTBLANK(C792:G792)&lt;5,COUNTBLANK(C792:G792)&gt;0)), "Fail", IF(K792="TRUE","Blank (Sch D)","Pass"))</f>
        <v>Blank (Sch D)</v>
      </c>
      <c r="K792" s="177" t="str">
        <f t="shared" si="12"/>
        <v>TRUE</v>
      </c>
    </row>
    <row r="793" spans="2:11" x14ac:dyDescent="0.2">
      <c r="B793" s="91">
        <v>790</v>
      </c>
      <c r="C793" s="246"/>
      <c r="D793" s="246"/>
      <c r="E793" s="254"/>
      <c r="F793" s="249"/>
      <c r="G793" s="238"/>
      <c r="J793" s="177" t="str">
        <f>IF(OR(COUNTIF('Sch D3 Validation'!B791:C791,"Fail")&gt;0, AND(COUNTBLANK(C793:E793)=3, OR(NOT(ISBLANK(F793)), NOT(ISBLANK(G793)))), AND(COUNTBLANK(C793:G793)&lt;5,COUNTBLANK(C793:G793)&gt;0)), "Fail", IF(K793="TRUE","Blank (Sch D)","Pass"))</f>
        <v>Blank (Sch D)</v>
      </c>
      <c r="K793" s="177" t="str">
        <f t="shared" si="12"/>
        <v>TRUE</v>
      </c>
    </row>
    <row r="794" spans="2:11" x14ac:dyDescent="0.2">
      <c r="B794" s="91">
        <v>791</v>
      </c>
      <c r="C794" s="246"/>
      <c r="D794" s="246"/>
      <c r="E794" s="254"/>
      <c r="F794" s="249"/>
      <c r="G794" s="238"/>
      <c r="J794" s="177" t="str">
        <f>IF(OR(COUNTIF('Sch D3 Validation'!B792:C792,"Fail")&gt;0, AND(COUNTBLANK(C794:E794)=3, OR(NOT(ISBLANK(F794)), NOT(ISBLANK(G794)))), AND(COUNTBLANK(C794:G794)&lt;5,COUNTBLANK(C794:G794)&gt;0)), "Fail", IF(K794="TRUE","Blank (Sch D)","Pass"))</f>
        <v>Blank (Sch D)</v>
      </c>
      <c r="K794" s="177" t="str">
        <f t="shared" si="12"/>
        <v>TRUE</v>
      </c>
    </row>
    <row r="795" spans="2:11" x14ac:dyDescent="0.2">
      <c r="B795" s="91">
        <v>792</v>
      </c>
      <c r="C795" s="246"/>
      <c r="D795" s="246"/>
      <c r="E795" s="254"/>
      <c r="F795" s="249"/>
      <c r="G795" s="238"/>
      <c r="J795" s="177" t="str">
        <f>IF(OR(COUNTIF('Sch D3 Validation'!B793:C793,"Fail")&gt;0, AND(COUNTBLANK(C795:E795)=3, OR(NOT(ISBLANK(F795)), NOT(ISBLANK(G795)))), AND(COUNTBLANK(C795:G795)&lt;5,COUNTBLANK(C795:G795)&gt;0)), "Fail", IF(K795="TRUE","Blank (Sch D)","Pass"))</f>
        <v>Blank (Sch D)</v>
      </c>
      <c r="K795" s="177" t="str">
        <f t="shared" si="12"/>
        <v>TRUE</v>
      </c>
    </row>
    <row r="796" spans="2:11" x14ac:dyDescent="0.2">
      <c r="B796" s="91">
        <v>793</v>
      </c>
      <c r="C796" s="246"/>
      <c r="D796" s="246"/>
      <c r="E796" s="254"/>
      <c r="F796" s="249"/>
      <c r="G796" s="238"/>
      <c r="J796" s="177" t="str">
        <f>IF(OR(COUNTIF('Sch D3 Validation'!B794:C794,"Fail")&gt;0, AND(COUNTBLANK(C796:E796)=3, OR(NOT(ISBLANK(F796)), NOT(ISBLANK(G796)))), AND(COUNTBLANK(C796:G796)&lt;5,COUNTBLANK(C796:G796)&gt;0)), "Fail", IF(K796="TRUE","Blank (Sch D)","Pass"))</f>
        <v>Blank (Sch D)</v>
      </c>
      <c r="K796" s="177" t="str">
        <f t="shared" si="12"/>
        <v>TRUE</v>
      </c>
    </row>
    <row r="797" spans="2:11" x14ac:dyDescent="0.2">
      <c r="B797" s="91">
        <v>794</v>
      </c>
      <c r="C797" s="246"/>
      <c r="D797" s="246"/>
      <c r="E797" s="254"/>
      <c r="F797" s="249"/>
      <c r="G797" s="238"/>
      <c r="J797" s="177" t="str">
        <f>IF(OR(COUNTIF('Sch D3 Validation'!B795:C795,"Fail")&gt;0, AND(COUNTBLANK(C797:E797)=3, OR(NOT(ISBLANK(F797)), NOT(ISBLANK(G797)))), AND(COUNTBLANK(C797:G797)&lt;5,COUNTBLANK(C797:G797)&gt;0)), "Fail", IF(K797="TRUE","Blank (Sch D)","Pass"))</f>
        <v>Blank (Sch D)</v>
      </c>
      <c r="K797" s="177" t="str">
        <f t="shared" si="12"/>
        <v>TRUE</v>
      </c>
    </row>
    <row r="798" spans="2:11" x14ac:dyDescent="0.2">
      <c r="B798" s="91">
        <v>795</v>
      </c>
      <c r="C798" s="246"/>
      <c r="D798" s="246"/>
      <c r="E798" s="254"/>
      <c r="F798" s="249"/>
      <c r="G798" s="238"/>
      <c r="J798" s="177" t="str">
        <f>IF(OR(COUNTIF('Sch D3 Validation'!B796:C796,"Fail")&gt;0, AND(COUNTBLANK(C798:E798)=3, OR(NOT(ISBLANK(F798)), NOT(ISBLANK(G798)))), AND(COUNTBLANK(C798:G798)&lt;5,COUNTBLANK(C798:G798)&gt;0)), "Fail", IF(K798="TRUE","Blank (Sch D)","Pass"))</f>
        <v>Blank (Sch D)</v>
      </c>
      <c r="K798" s="177" t="str">
        <f t="shared" si="12"/>
        <v>TRUE</v>
      </c>
    </row>
    <row r="799" spans="2:11" x14ac:dyDescent="0.2">
      <c r="B799" s="91">
        <v>796</v>
      </c>
      <c r="C799" s="246"/>
      <c r="D799" s="246"/>
      <c r="E799" s="254"/>
      <c r="F799" s="249"/>
      <c r="G799" s="238"/>
      <c r="J799" s="177" t="str">
        <f>IF(OR(COUNTIF('Sch D3 Validation'!B797:C797,"Fail")&gt;0, AND(COUNTBLANK(C799:E799)=3, OR(NOT(ISBLANK(F799)), NOT(ISBLANK(G799)))), AND(COUNTBLANK(C799:G799)&lt;5,COUNTBLANK(C799:G799)&gt;0)), "Fail", IF(K799="TRUE","Blank (Sch D)","Pass"))</f>
        <v>Blank (Sch D)</v>
      </c>
      <c r="K799" s="177" t="str">
        <f t="shared" si="12"/>
        <v>TRUE</v>
      </c>
    </row>
    <row r="800" spans="2:11" x14ac:dyDescent="0.2">
      <c r="B800" s="91">
        <v>797</v>
      </c>
      <c r="C800" s="246"/>
      <c r="D800" s="246"/>
      <c r="E800" s="254"/>
      <c r="F800" s="249"/>
      <c r="G800" s="238"/>
      <c r="J800" s="177" t="str">
        <f>IF(OR(COUNTIF('Sch D3 Validation'!B798:C798,"Fail")&gt;0, AND(COUNTBLANK(C800:E800)=3, OR(NOT(ISBLANK(F800)), NOT(ISBLANK(G800)))), AND(COUNTBLANK(C800:G800)&lt;5,COUNTBLANK(C800:G800)&gt;0)), "Fail", IF(K800="TRUE","Blank (Sch D)","Pass"))</f>
        <v>Blank (Sch D)</v>
      </c>
      <c r="K800" s="177" t="str">
        <f t="shared" si="12"/>
        <v>TRUE</v>
      </c>
    </row>
    <row r="801" spans="2:11" x14ac:dyDescent="0.2">
      <c r="B801" s="91">
        <v>798</v>
      </c>
      <c r="C801" s="246"/>
      <c r="D801" s="246"/>
      <c r="E801" s="254"/>
      <c r="F801" s="249"/>
      <c r="G801" s="238"/>
      <c r="J801" s="177" t="str">
        <f>IF(OR(COUNTIF('Sch D3 Validation'!B799:C799,"Fail")&gt;0, AND(COUNTBLANK(C801:E801)=3, OR(NOT(ISBLANK(F801)), NOT(ISBLANK(G801)))), AND(COUNTBLANK(C801:G801)&lt;5,COUNTBLANK(C801:G801)&gt;0)), "Fail", IF(K801="TRUE","Blank (Sch D)","Pass"))</f>
        <v>Blank (Sch D)</v>
      </c>
      <c r="K801" s="177" t="str">
        <f t="shared" si="12"/>
        <v>TRUE</v>
      </c>
    </row>
    <row r="802" spans="2:11" x14ac:dyDescent="0.2">
      <c r="B802" s="91">
        <v>799</v>
      </c>
      <c r="C802" s="246"/>
      <c r="D802" s="246"/>
      <c r="E802" s="254"/>
      <c r="F802" s="249"/>
      <c r="G802" s="238"/>
      <c r="J802" s="177" t="str">
        <f>IF(OR(COUNTIF('Sch D3 Validation'!B800:C800,"Fail")&gt;0, AND(COUNTBLANK(C802:E802)=3, OR(NOT(ISBLANK(F802)), NOT(ISBLANK(G802)))), AND(COUNTBLANK(C802:G802)&lt;5,COUNTBLANK(C802:G802)&gt;0)), "Fail", IF(K802="TRUE","Blank (Sch D)","Pass"))</f>
        <v>Blank (Sch D)</v>
      </c>
      <c r="K802" s="177" t="str">
        <f t="shared" si="12"/>
        <v>TRUE</v>
      </c>
    </row>
    <row r="803" spans="2:11" x14ac:dyDescent="0.2">
      <c r="B803" s="91">
        <v>800</v>
      </c>
      <c r="C803" s="246"/>
      <c r="D803" s="246"/>
      <c r="E803" s="254"/>
      <c r="F803" s="249"/>
      <c r="G803" s="238"/>
      <c r="J803" s="177" t="str">
        <f>IF(OR(COUNTIF('Sch D3 Validation'!B801:C801,"Fail")&gt;0, AND(COUNTBLANK(C803:E803)=3, OR(NOT(ISBLANK(F803)), NOT(ISBLANK(G803)))), AND(COUNTBLANK(C803:G803)&lt;5,COUNTBLANK(C803:G803)&gt;0)), "Fail", IF(K803="TRUE","Blank (Sch D)","Pass"))</f>
        <v>Blank (Sch D)</v>
      </c>
      <c r="K803" s="177" t="str">
        <f t="shared" si="12"/>
        <v>TRUE</v>
      </c>
    </row>
    <row r="804" spans="2:11" x14ac:dyDescent="0.2">
      <c r="B804" s="91">
        <v>801</v>
      </c>
      <c r="C804" s="246"/>
      <c r="D804" s="246"/>
      <c r="E804" s="254"/>
      <c r="F804" s="249"/>
      <c r="G804" s="238"/>
      <c r="J804" s="177" t="str">
        <f>IF(OR(COUNTIF('Sch D3 Validation'!B802:C802,"Fail")&gt;0, AND(COUNTBLANK(C804:E804)=3, OR(NOT(ISBLANK(F804)), NOT(ISBLANK(G804)))), AND(COUNTBLANK(C804:G804)&lt;5,COUNTBLANK(C804:G804)&gt;0)), "Fail", IF(K804="TRUE","Blank (Sch D)","Pass"))</f>
        <v>Blank (Sch D)</v>
      </c>
      <c r="K804" s="177" t="str">
        <f t="shared" si="12"/>
        <v>TRUE</v>
      </c>
    </row>
    <row r="805" spans="2:11" x14ac:dyDescent="0.2">
      <c r="B805" s="91">
        <v>802</v>
      </c>
      <c r="C805" s="246"/>
      <c r="D805" s="246"/>
      <c r="E805" s="254"/>
      <c r="F805" s="249"/>
      <c r="G805" s="238"/>
      <c r="J805" s="177" t="str">
        <f>IF(OR(COUNTIF('Sch D3 Validation'!B803:C803,"Fail")&gt;0, AND(COUNTBLANK(C805:E805)=3, OR(NOT(ISBLANK(F805)), NOT(ISBLANK(G805)))), AND(COUNTBLANK(C805:G805)&lt;5,COUNTBLANK(C805:G805)&gt;0)), "Fail", IF(K805="TRUE","Blank (Sch D)","Pass"))</f>
        <v>Blank (Sch D)</v>
      </c>
      <c r="K805" s="177" t="str">
        <f t="shared" si="12"/>
        <v>TRUE</v>
      </c>
    </row>
    <row r="806" spans="2:11" x14ac:dyDescent="0.2">
      <c r="B806" s="91">
        <v>803</v>
      </c>
      <c r="C806" s="246"/>
      <c r="D806" s="246"/>
      <c r="E806" s="254"/>
      <c r="F806" s="249"/>
      <c r="G806" s="238"/>
      <c r="J806" s="177" t="str">
        <f>IF(OR(COUNTIF('Sch D3 Validation'!B804:C804,"Fail")&gt;0, AND(COUNTBLANK(C806:E806)=3, OR(NOT(ISBLANK(F806)), NOT(ISBLANK(G806)))), AND(COUNTBLANK(C806:G806)&lt;5,COUNTBLANK(C806:G806)&gt;0)), "Fail", IF(K806="TRUE","Blank (Sch D)","Pass"))</f>
        <v>Blank (Sch D)</v>
      </c>
      <c r="K806" s="177" t="str">
        <f t="shared" si="12"/>
        <v>TRUE</v>
      </c>
    </row>
    <row r="807" spans="2:11" x14ac:dyDescent="0.2">
      <c r="B807" s="91">
        <v>804</v>
      </c>
      <c r="C807" s="246"/>
      <c r="D807" s="246"/>
      <c r="E807" s="254"/>
      <c r="F807" s="249"/>
      <c r="G807" s="238"/>
      <c r="J807" s="177" t="str">
        <f>IF(OR(COUNTIF('Sch D3 Validation'!B805:C805,"Fail")&gt;0, AND(COUNTBLANK(C807:E807)=3, OR(NOT(ISBLANK(F807)), NOT(ISBLANK(G807)))), AND(COUNTBLANK(C807:G807)&lt;5,COUNTBLANK(C807:G807)&gt;0)), "Fail", IF(K807="TRUE","Blank (Sch D)","Pass"))</f>
        <v>Blank (Sch D)</v>
      </c>
      <c r="K807" s="177" t="str">
        <f t="shared" si="12"/>
        <v>TRUE</v>
      </c>
    </row>
    <row r="808" spans="2:11" x14ac:dyDescent="0.2">
      <c r="B808" s="91">
        <v>805</v>
      </c>
      <c r="C808" s="246"/>
      <c r="D808" s="246"/>
      <c r="E808" s="254"/>
      <c r="F808" s="249"/>
      <c r="G808" s="238"/>
      <c r="J808" s="177" t="str">
        <f>IF(OR(COUNTIF('Sch D3 Validation'!B806:C806,"Fail")&gt;0, AND(COUNTBLANK(C808:E808)=3, OR(NOT(ISBLANK(F808)), NOT(ISBLANK(G808)))), AND(COUNTBLANK(C808:G808)&lt;5,COUNTBLANK(C808:G808)&gt;0)), "Fail", IF(K808="TRUE","Blank (Sch D)","Pass"))</f>
        <v>Blank (Sch D)</v>
      </c>
      <c r="K808" s="177" t="str">
        <f t="shared" si="12"/>
        <v>TRUE</v>
      </c>
    </row>
    <row r="809" spans="2:11" x14ac:dyDescent="0.2">
      <c r="B809" s="91">
        <v>806</v>
      </c>
      <c r="C809" s="246"/>
      <c r="D809" s="246"/>
      <c r="E809" s="254"/>
      <c r="F809" s="249"/>
      <c r="G809" s="238"/>
      <c r="J809" s="177" t="str">
        <f>IF(OR(COUNTIF('Sch D3 Validation'!B807:C807,"Fail")&gt;0, AND(COUNTBLANK(C809:E809)=3, OR(NOT(ISBLANK(F809)), NOT(ISBLANK(G809)))), AND(COUNTBLANK(C809:G809)&lt;5,COUNTBLANK(C809:G809)&gt;0)), "Fail", IF(K809="TRUE","Blank (Sch D)","Pass"))</f>
        <v>Blank (Sch D)</v>
      </c>
      <c r="K809" s="177" t="str">
        <f t="shared" si="12"/>
        <v>TRUE</v>
      </c>
    </row>
    <row r="810" spans="2:11" x14ac:dyDescent="0.2">
      <c r="B810" s="91">
        <v>807</v>
      </c>
      <c r="C810" s="246"/>
      <c r="D810" s="246"/>
      <c r="E810" s="254"/>
      <c r="F810" s="249"/>
      <c r="G810" s="238"/>
      <c r="J810" s="177" t="str">
        <f>IF(OR(COUNTIF('Sch D3 Validation'!B808:C808,"Fail")&gt;0, AND(COUNTBLANK(C810:E810)=3, OR(NOT(ISBLANK(F810)), NOT(ISBLANK(G810)))), AND(COUNTBLANK(C810:G810)&lt;5,COUNTBLANK(C810:G810)&gt;0)), "Fail", IF(K810="TRUE","Blank (Sch D)","Pass"))</f>
        <v>Blank (Sch D)</v>
      </c>
      <c r="K810" s="177" t="str">
        <f t="shared" si="12"/>
        <v>TRUE</v>
      </c>
    </row>
    <row r="811" spans="2:11" x14ac:dyDescent="0.2">
      <c r="B811" s="91">
        <v>808</v>
      </c>
      <c r="C811" s="246"/>
      <c r="D811" s="246"/>
      <c r="E811" s="254"/>
      <c r="F811" s="249"/>
      <c r="G811" s="238"/>
      <c r="J811" s="177" t="str">
        <f>IF(OR(COUNTIF('Sch D3 Validation'!B809:C809,"Fail")&gt;0, AND(COUNTBLANK(C811:E811)=3, OR(NOT(ISBLANK(F811)), NOT(ISBLANK(G811)))), AND(COUNTBLANK(C811:G811)&lt;5,COUNTBLANK(C811:G811)&gt;0)), "Fail", IF(K811="TRUE","Blank (Sch D)","Pass"))</f>
        <v>Blank (Sch D)</v>
      </c>
      <c r="K811" s="177" t="str">
        <f t="shared" si="12"/>
        <v>TRUE</v>
      </c>
    </row>
    <row r="812" spans="2:11" x14ac:dyDescent="0.2">
      <c r="B812" s="91">
        <v>809</v>
      </c>
      <c r="C812" s="246"/>
      <c r="D812" s="246"/>
      <c r="E812" s="254"/>
      <c r="F812" s="249"/>
      <c r="G812" s="238"/>
      <c r="J812" s="177" t="str">
        <f>IF(OR(COUNTIF('Sch D3 Validation'!B810:C810,"Fail")&gt;0, AND(COUNTBLANK(C812:E812)=3, OR(NOT(ISBLANK(F812)), NOT(ISBLANK(G812)))), AND(COUNTBLANK(C812:G812)&lt;5,COUNTBLANK(C812:G812)&gt;0)), "Fail", IF(K812="TRUE","Blank (Sch D)","Pass"))</f>
        <v>Blank (Sch D)</v>
      </c>
      <c r="K812" s="177" t="str">
        <f t="shared" si="12"/>
        <v>TRUE</v>
      </c>
    </row>
    <row r="813" spans="2:11" x14ac:dyDescent="0.2">
      <c r="B813" s="91">
        <v>810</v>
      </c>
      <c r="C813" s="246"/>
      <c r="D813" s="246"/>
      <c r="E813" s="254"/>
      <c r="F813" s="249"/>
      <c r="G813" s="238"/>
      <c r="J813" s="177" t="str">
        <f>IF(OR(COUNTIF('Sch D3 Validation'!B811:C811,"Fail")&gt;0, AND(COUNTBLANK(C813:E813)=3, OR(NOT(ISBLANK(F813)), NOT(ISBLANK(G813)))), AND(COUNTBLANK(C813:G813)&lt;5,COUNTBLANK(C813:G813)&gt;0)), "Fail", IF(K813="TRUE","Blank (Sch D)","Pass"))</f>
        <v>Blank (Sch D)</v>
      </c>
      <c r="K813" s="177" t="str">
        <f t="shared" si="12"/>
        <v>TRUE</v>
      </c>
    </row>
    <row r="814" spans="2:11" x14ac:dyDescent="0.2">
      <c r="B814" s="91">
        <v>811</v>
      </c>
      <c r="C814" s="246"/>
      <c r="D814" s="246"/>
      <c r="E814" s="254"/>
      <c r="F814" s="249"/>
      <c r="G814" s="238"/>
      <c r="J814" s="177" t="str">
        <f>IF(OR(COUNTIF('Sch D3 Validation'!B812:C812,"Fail")&gt;0, AND(COUNTBLANK(C814:E814)=3, OR(NOT(ISBLANK(F814)), NOT(ISBLANK(G814)))), AND(COUNTBLANK(C814:G814)&lt;5,COUNTBLANK(C814:G814)&gt;0)), "Fail", IF(K814="TRUE","Blank (Sch D)","Pass"))</f>
        <v>Blank (Sch D)</v>
      </c>
      <c r="K814" s="177" t="str">
        <f t="shared" si="12"/>
        <v>TRUE</v>
      </c>
    </row>
    <row r="815" spans="2:11" x14ac:dyDescent="0.2">
      <c r="B815" s="91">
        <v>812</v>
      </c>
      <c r="C815" s="246"/>
      <c r="D815" s="246"/>
      <c r="E815" s="254"/>
      <c r="F815" s="249"/>
      <c r="G815" s="238"/>
      <c r="J815" s="177" t="str">
        <f>IF(OR(COUNTIF('Sch D3 Validation'!B813:C813,"Fail")&gt;0, AND(COUNTBLANK(C815:E815)=3, OR(NOT(ISBLANK(F815)), NOT(ISBLANK(G815)))), AND(COUNTBLANK(C815:G815)&lt;5,COUNTBLANK(C815:G815)&gt;0)), "Fail", IF(K815="TRUE","Blank (Sch D)","Pass"))</f>
        <v>Blank (Sch D)</v>
      </c>
      <c r="K815" s="177" t="str">
        <f t="shared" si="12"/>
        <v>TRUE</v>
      </c>
    </row>
    <row r="816" spans="2:11" x14ac:dyDescent="0.2">
      <c r="B816" s="91">
        <v>813</v>
      </c>
      <c r="C816" s="246"/>
      <c r="D816" s="246"/>
      <c r="E816" s="254"/>
      <c r="F816" s="249"/>
      <c r="G816" s="238"/>
      <c r="J816" s="177" t="str">
        <f>IF(OR(COUNTIF('Sch D3 Validation'!B814:C814,"Fail")&gt;0, AND(COUNTBLANK(C816:E816)=3, OR(NOT(ISBLANK(F816)), NOT(ISBLANK(G816)))), AND(COUNTBLANK(C816:G816)&lt;5,COUNTBLANK(C816:G816)&gt;0)), "Fail", IF(K816="TRUE","Blank (Sch D)","Pass"))</f>
        <v>Blank (Sch D)</v>
      </c>
      <c r="K816" s="177" t="str">
        <f t="shared" ref="K816:K879" si="13">IF(COUNTBLANK(C816:G816)=5,"TRUE","FALSE")</f>
        <v>TRUE</v>
      </c>
    </row>
    <row r="817" spans="2:11" x14ac:dyDescent="0.2">
      <c r="B817" s="91">
        <v>814</v>
      </c>
      <c r="C817" s="246"/>
      <c r="D817" s="246"/>
      <c r="E817" s="254"/>
      <c r="F817" s="249"/>
      <c r="G817" s="238"/>
      <c r="J817" s="177" t="str">
        <f>IF(OR(COUNTIF('Sch D3 Validation'!B815:C815,"Fail")&gt;0, AND(COUNTBLANK(C817:E817)=3, OR(NOT(ISBLANK(F817)), NOT(ISBLANK(G817)))), AND(COUNTBLANK(C817:G817)&lt;5,COUNTBLANK(C817:G817)&gt;0)), "Fail", IF(K817="TRUE","Blank (Sch D)","Pass"))</f>
        <v>Blank (Sch D)</v>
      </c>
      <c r="K817" s="177" t="str">
        <f t="shared" si="13"/>
        <v>TRUE</v>
      </c>
    </row>
    <row r="818" spans="2:11" x14ac:dyDescent="0.2">
      <c r="B818" s="91">
        <v>815</v>
      </c>
      <c r="C818" s="246"/>
      <c r="D818" s="246"/>
      <c r="E818" s="254"/>
      <c r="F818" s="249"/>
      <c r="G818" s="238"/>
      <c r="J818" s="177" t="str">
        <f>IF(OR(COUNTIF('Sch D3 Validation'!B816:C816,"Fail")&gt;0, AND(COUNTBLANK(C818:E818)=3, OR(NOT(ISBLANK(F818)), NOT(ISBLANK(G818)))), AND(COUNTBLANK(C818:G818)&lt;5,COUNTBLANK(C818:G818)&gt;0)), "Fail", IF(K818="TRUE","Blank (Sch D)","Pass"))</f>
        <v>Blank (Sch D)</v>
      </c>
      <c r="K818" s="177" t="str">
        <f t="shared" si="13"/>
        <v>TRUE</v>
      </c>
    </row>
    <row r="819" spans="2:11" x14ac:dyDescent="0.2">
      <c r="B819" s="91">
        <v>816</v>
      </c>
      <c r="C819" s="246"/>
      <c r="D819" s="246"/>
      <c r="E819" s="254"/>
      <c r="F819" s="249"/>
      <c r="G819" s="238"/>
      <c r="J819" s="177" t="str">
        <f>IF(OR(COUNTIF('Sch D3 Validation'!B817:C817,"Fail")&gt;0, AND(COUNTBLANK(C819:E819)=3, OR(NOT(ISBLANK(F819)), NOT(ISBLANK(G819)))), AND(COUNTBLANK(C819:G819)&lt;5,COUNTBLANK(C819:G819)&gt;0)), "Fail", IF(K819="TRUE","Blank (Sch D)","Pass"))</f>
        <v>Blank (Sch D)</v>
      </c>
      <c r="K819" s="177" t="str">
        <f t="shared" si="13"/>
        <v>TRUE</v>
      </c>
    </row>
    <row r="820" spans="2:11" x14ac:dyDescent="0.2">
      <c r="B820" s="91">
        <v>817</v>
      </c>
      <c r="C820" s="246"/>
      <c r="D820" s="246"/>
      <c r="E820" s="254"/>
      <c r="F820" s="249"/>
      <c r="G820" s="238"/>
      <c r="J820" s="177" t="str">
        <f>IF(OR(COUNTIF('Sch D3 Validation'!B818:C818,"Fail")&gt;0, AND(COUNTBLANK(C820:E820)=3, OR(NOT(ISBLANK(F820)), NOT(ISBLANK(G820)))), AND(COUNTBLANK(C820:G820)&lt;5,COUNTBLANK(C820:G820)&gt;0)), "Fail", IF(K820="TRUE","Blank (Sch D)","Pass"))</f>
        <v>Blank (Sch D)</v>
      </c>
      <c r="K820" s="177" t="str">
        <f t="shared" si="13"/>
        <v>TRUE</v>
      </c>
    </row>
    <row r="821" spans="2:11" x14ac:dyDescent="0.2">
      <c r="B821" s="91">
        <v>818</v>
      </c>
      <c r="C821" s="246"/>
      <c r="D821" s="246"/>
      <c r="E821" s="254"/>
      <c r="F821" s="249"/>
      <c r="G821" s="238"/>
      <c r="J821" s="177" t="str">
        <f>IF(OR(COUNTIF('Sch D3 Validation'!B819:C819,"Fail")&gt;0, AND(COUNTBLANK(C821:E821)=3, OR(NOT(ISBLANK(F821)), NOT(ISBLANK(G821)))), AND(COUNTBLANK(C821:G821)&lt;5,COUNTBLANK(C821:G821)&gt;0)), "Fail", IF(K821="TRUE","Blank (Sch D)","Pass"))</f>
        <v>Blank (Sch D)</v>
      </c>
      <c r="K821" s="177" t="str">
        <f t="shared" si="13"/>
        <v>TRUE</v>
      </c>
    </row>
    <row r="822" spans="2:11" x14ac:dyDescent="0.2">
      <c r="B822" s="91">
        <v>819</v>
      </c>
      <c r="C822" s="246"/>
      <c r="D822" s="246"/>
      <c r="E822" s="254"/>
      <c r="F822" s="249"/>
      <c r="G822" s="238"/>
      <c r="J822" s="177" t="str">
        <f>IF(OR(COUNTIF('Sch D3 Validation'!B820:C820,"Fail")&gt;0, AND(COUNTBLANK(C822:E822)=3, OR(NOT(ISBLANK(F822)), NOT(ISBLANK(G822)))), AND(COUNTBLANK(C822:G822)&lt;5,COUNTBLANK(C822:G822)&gt;0)), "Fail", IF(K822="TRUE","Blank (Sch D)","Pass"))</f>
        <v>Blank (Sch D)</v>
      </c>
      <c r="K822" s="177" t="str">
        <f t="shared" si="13"/>
        <v>TRUE</v>
      </c>
    </row>
    <row r="823" spans="2:11" x14ac:dyDescent="0.2">
      <c r="B823" s="91">
        <v>820</v>
      </c>
      <c r="C823" s="246"/>
      <c r="D823" s="246"/>
      <c r="E823" s="254"/>
      <c r="F823" s="249"/>
      <c r="G823" s="238"/>
      <c r="J823" s="177" t="str">
        <f>IF(OR(COUNTIF('Sch D3 Validation'!B821:C821,"Fail")&gt;0, AND(COUNTBLANK(C823:E823)=3, OR(NOT(ISBLANK(F823)), NOT(ISBLANK(G823)))), AND(COUNTBLANK(C823:G823)&lt;5,COUNTBLANK(C823:G823)&gt;0)), "Fail", IF(K823="TRUE","Blank (Sch D)","Pass"))</f>
        <v>Blank (Sch D)</v>
      </c>
      <c r="K823" s="177" t="str">
        <f t="shared" si="13"/>
        <v>TRUE</v>
      </c>
    </row>
    <row r="824" spans="2:11" x14ac:dyDescent="0.2">
      <c r="B824" s="91">
        <v>821</v>
      </c>
      <c r="C824" s="246"/>
      <c r="D824" s="246"/>
      <c r="E824" s="254"/>
      <c r="F824" s="249"/>
      <c r="G824" s="238"/>
      <c r="J824" s="177" t="str">
        <f>IF(OR(COUNTIF('Sch D3 Validation'!B822:C822,"Fail")&gt;0, AND(COUNTBLANK(C824:E824)=3, OR(NOT(ISBLANK(F824)), NOT(ISBLANK(G824)))), AND(COUNTBLANK(C824:G824)&lt;5,COUNTBLANK(C824:G824)&gt;0)), "Fail", IF(K824="TRUE","Blank (Sch D)","Pass"))</f>
        <v>Blank (Sch D)</v>
      </c>
      <c r="K824" s="177" t="str">
        <f t="shared" si="13"/>
        <v>TRUE</v>
      </c>
    </row>
    <row r="825" spans="2:11" x14ac:dyDescent="0.2">
      <c r="B825" s="91">
        <v>822</v>
      </c>
      <c r="C825" s="246"/>
      <c r="D825" s="246"/>
      <c r="E825" s="254"/>
      <c r="F825" s="249"/>
      <c r="G825" s="238"/>
      <c r="J825" s="177" t="str">
        <f>IF(OR(COUNTIF('Sch D3 Validation'!B823:C823,"Fail")&gt;0, AND(COUNTBLANK(C825:E825)=3, OR(NOT(ISBLANK(F825)), NOT(ISBLANK(G825)))), AND(COUNTBLANK(C825:G825)&lt;5,COUNTBLANK(C825:G825)&gt;0)), "Fail", IF(K825="TRUE","Blank (Sch D)","Pass"))</f>
        <v>Blank (Sch D)</v>
      </c>
      <c r="K825" s="177" t="str">
        <f t="shared" si="13"/>
        <v>TRUE</v>
      </c>
    </row>
    <row r="826" spans="2:11" x14ac:dyDescent="0.2">
      <c r="B826" s="91">
        <v>823</v>
      </c>
      <c r="C826" s="246"/>
      <c r="D826" s="246"/>
      <c r="E826" s="254"/>
      <c r="F826" s="249"/>
      <c r="G826" s="238"/>
      <c r="J826" s="177" t="str">
        <f>IF(OR(COUNTIF('Sch D3 Validation'!B824:C824,"Fail")&gt;0, AND(COUNTBLANK(C826:E826)=3, OR(NOT(ISBLANK(F826)), NOT(ISBLANK(G826)))), AND(COUNTBLANK(C826:G826)&lt;5,COUNTBLANK(C826:G826)&gt;0)), "Fail", IF(K826="TRUE","Blank (Sch D)","Pass"))</f>
        <v>Blank (Sch D)</v>
      </c>
      <c r="K826" s="177" t="str">
        <f t="shared" si="13"/>
        <v>TRUE</v>
      </c>
    </row>
    <row r="827" spans="2:11" x14ac:dyDescent="0.2">
      <c r="B827" s="91">
        <v>824</v>
      </c>
      <c r="C827" s="246"/>
      <c r="D827" s="246"/>
      <c r="E827" s="254"/>
      <c r="F827" s="249"/>
      <c r="G827" s="238"/>
      <c r="J827" s="177" t="str">
        <f>IF(OR(COUNTIF('Sch D3 Validation'!B825:C825,"Fail")&gt;0, AND(COUNTBLANK(C827:E827)=3, OR(NOT(ISBLANK(F827)), NOT(ISBLANK(G827)))), AND(COUNTBLANK(C827:G827)&lt;5,COUNTBLANK(C827:G827)&gt;0)), "Fail", IF(K827="TRUE","Blank (Sch D)","Pass"))</f>
        <v>Blank (Sch D)</v>
      </c>
      <c r="K827" s="177" t="str">
        <f t="shared" si="13"/>
        <v>TRUE</v>
      </c>
    </row>
    <row r="828" spans="2:11" x14ac:dyDescent="0.2">
      <c r="B828" s="91">
        <v>825</v>
      </c>
      <c r="C828" s="246"/>
      <c r="D828" s="246"/>
      <c r="E828" s="254"/>
      <c r="F828" s="249"/>
      <c r="G828" s="238"/>
      <c r="J828" s="177" t="str">
        <f>IF(OR(COUNTIF('Sch D3 Validation'!B826:C826,"Fail")&gt;0, AND(COUNTBLANK(C828:E828)=3, OR(NOT(ISBLANK(F828)), NOT(ISBLANK(G828)))), AND(COUNTBLANK(C828:G828)&lt;5,COUNTBLANK(C828:G828)&gt;0)), "Fail", IF(K828="TRUE","Blank (Sch D)","Pass"))</f>
        <v>Blank (Sch D)</v>
      </c>
      <c r="K828" s="177" t="str">
        <f t="shared" si="13"/>
        <v>TRUE</v>
      </c>
    </row>
    <row r="829" spans="2:11" x14ac:dyDescent="0.2">
      <c r="B829" s="91">
        <v>826</v>
      </c>
      <c r="C829" s="246"/>
      <c r="D829" s="246"/>
      <c r="E829" s="254"/>
      <c r="F829" s="249"/>
      <c r="G829" s="238"/>
      <c r="J829" s="177" t="str">
        <f>IF(OR(COUNTIF('Sch D3 Validation'!B827:C827,"Fail")&gt;0, AND(COUNTBLANK(C829:E829)=3, OR(NOT(ISBLANK(F829)), NOT(ISBLANK(G829)))), AND(COUNTBLANK(C829:G829)&lt;5,COUNTBLANK(C829:G829)&gt;0)), "Fail", IF(K829="TRUE","Blank (Sch D)","Pass"))</f>
        <v>Blank (Sch D)</v>
      </c>
      <c r="K829" s="177" t="str">
        <f t="shared" si="13"/>
        <v>TRUE</v>
      </c>
    </row>
    <row r="830" spans="2:11" x14ac:dyDescent="0.2">
      <c r="B830" s="91">
        <v>827</v>
      </c>
      <c r="C830" s="246"/>
      <c r="D830" s="246"/>
      <c r="E830" s="254"/>
      <c r="F830" s="249"/>
      <c r="G830" s="238"/>
      <c r="J830" s="177" t="str">
        <f>IF(OR(COUNTIF('Sch D3 Validation'!B828:C828,"Fail")&gt;0, AND(COUNTBLANK(C830:E830)=3, OR(NOT(ISBLANK(F830)), NOT(ISBLANK(G830)))), AND(COUNTBLANK(C830:G830)&lt;5,COUNTBLANK(C830:G830)&gt;0)), "Fail", IF(K830="TRUE","Blank (Sch D)","Pass"))</f>
        <v>Blank (Sch D)</v>
      </c>
      <c r="K830" s="177" t="str">
        <f t="shared" si="13"/>
        <v>TRUE</v>
      </c>
    </row>
    <row r="831" spans="2:11" x14ac:dyDescent="0.2">
      <c r="B831" s="91">
        <v>828</v>
      </c>
      <c r="C831" s="246"/>
      <c r="D831" s="246"/>
      <c r="E831" s="254"/>
      <c r="F831" s="249"/>
      <c r="G831" s="238"/>
      <c r="J831" s="177" t="str">
        <f>IF(OR(COUNTIF('Sch D3 Validation'!B829:C829,"Fail")&gt;0, AND(COUNTBLANK(C831:E831)=3, OR(NOT(ISBLANK(F831)), NOT(ISBLANK(G831)))), AND(COUNTBLANK(C831:G831)&lt;5,COUNTBLANK(C831:G831)&gt;0)), "Fail", IF(K831="TRUE","Blank (Sch D)","Pass"))</f>
        <v>Blank (Sch D)</v>
      </c>
      <c r="K831" s="177" t="str">
        <f t="shared" si="13"/>
        <v>TRUE</v>
      </c>
    </row>
    <row r="832" spans="2:11" x14ac:dyDescent="0.2">
      <c r="B832" s="91">
        <v>829</v>
      </c>
      <c r="C832" s="246"/>
      <c r="D832" s="246"/>
      <c r="E832" s="254"/>
      <c r="F832" s="249"/>
      <c r="G832" s="238"/>
      <c r="J832" s="177" t="str">
        <f>IF(OR(COUNTIF('Sch D3 Validation'!B830:C830,"Fail")&gt;0, AND(COUNTBLANK(C832:E832)=3, OR(NOT(ISBLANK(F832)), NOT(ISBLANK(G832)))), AND(COUNTBLANK(C832:G832)&lt;5,COUNTBLANK(C832:G832)&gt;0)), "Fail", IF(K832="TRUE","Blank (Sch D)","Pass"))</f>
        <v>Blank (Sch D)</v>
      </c>
      <c r="K832" s="177" t="str">
        <f t="shared" si="13"/>
        <v>TRUE</v>
      </c>
    </row>
    <row r="833" spans="2:11" x14ac:dyDescent="0.2">
      <c r="B833" s="91">
        <v>830</v>
      </c>
      <c r="C833" s="246"/>
      <c r="D833" s="246"/>
      <c r="E833" s="254"/>
      <c r="F833" s="249"/>
      <c r="G833" s="238"/>
      <c r="J833" s="177" t="str">
        <f>IF(OR(COUNTIF('Sch D3 Validation'!B831:C831,"Fail")&gt;0, AND(COUNTBLANK(C833:E833)=3, OR(NOT(ISBLANK(F833)), NOT(ISBLANK(G833)))), AND(COUNTBLANK(C833:G833)&lt;5,COUNTBLANK(C833:G833)&gt;0)), "Fail", IF(K833="TRUE","Blank (Sch D)","Pass"))</f>
        <v>Blank (Sch D)</v>
      </c>
      <c r="K833" s="177" t="str">
        <f t="shared" si="13"/>
        <v>TRUE</v>
      </c>
    </row>
    <row r="834" spans="2:11" x14ac:dyDescent="0.2">
      <c r="B834" s="91">
        <v>831</v>
      </c>
      <c r="C834" s="246"/>
      <c r="D834" s="246"/>
      <c r="E834" s="254"/>
      <c r="F834" s="249"/>
      <c r="G834" s="238"/>
      <c r="J834" s="177" t="str">
        <f>IF(OR(COUNTIF('Sch D3 Validation'!B832:C832,"Fail")&gt;0, AND(COUNTBLANK(C834:E834)=3, OR(NOT(ISBLANK(F834)), NOT(ISBLANK(G834)))), AND(COUNTBLANK(C834:G834)&lt;5,COUNTBLANK(C834:G834)&gt;0)), "Fail", IF(K834="TRUE","Blank (Sch D)","Pass"))</f>
        <v>Blank (Sch D)</v>
      </c>
      <c r="K834" s="177" t="str">
        <f t="shared" si="13"/>
        <v>TRUE</v>
      </c>
    </row>
    <row r="835" spans="2:11" x14ac:dyDescent="0.2">
      <c r="B835" s="91">
        <v>832</v>
      </c>
      <c r="C835" s="246"/>
      <c r="D835" s="246"/>
      <c r="E835" s="254"/>
      <c r="F835" s="249"/>
      <c r="G835" s="238"/>
      <c r="J835" s="177" t="str">
        <f>IF(OR(COUNTIF('Sch D3 Validation'!B833:C833,"Fail")&gt;0, AND(COUNTBLANK(C835:E835)=3, OR(NOT(ISBLANK(F835)), NOT(ISBLANK(G835)))), AND(COUNTBLANK(C835:G835)&lt;5,COUNTBLANK(C835:G835)&gt;0)), "Fail", IF(K835="TRUE","Blank (Sch D)","Pass"))</f>
        <v>Blank (Sch D)</v>
      </c>
      <c r="K835" s="177" t="str">
        <f t="shared" si="13"/>
        <v>TRUE</v>
      </c>
    </row>
    <row r="836" spans="2:11" x14ac:dyDescent="0.2">
      <c r="B836" s="91">
        <v>833</v>
      </c>
      <c r="C836" s="246"/>
      <c r="D836" s="246"/>
      <c r="E836" s="254"/>
      <c r="F836" s="249"/>
      <c r="G836" s="238"/>
      <c r="J836" s="177" t="str">
        <f>IF(OR(COUNTIF('Sch D3 Validation'!B834:C834,"Fail")&gt;0, AND(COUNTBLANK(C836:E836)=3, OR(NOT(ISBLANK(F836)), NOT(ISBLANK(G836)))), AND(COUNTBLANK(C836:G836)&lt;5,COUNTBLANK(C836:G836)&gt;0)), "Fail", IF(K836="TRUE","Blank (Sch D)","Pass"))</f>
        <v>Blank (Sch D)</v>
      </c>
      <c r="K836" s="177" t="str">
        <f t="shared" si="13"/>
        <v>TRUE</v>
      </c>
    </row>
    <row r="837" spans="2:11" x14ac:dyDescent="0.2">
      <c r="B837" s="91">
        <v>834</v>
      </c>
      <c r="C837" s="246"/>
      <c r="D837" s="246"/>
      <c r="E837" s="254"/>
      <c r="F837" s="249"/>
      <c r="G837" s="238"/>
      <c r="J837" s="177" t="str">
        <f>IF(OR(COUNTIF('Sch D3 Validation'!B835:C835,"Fail")&gt;0, AND(COUNTBLANK(C837:E837)=3, OR(NOT(ISBLANK(F837)), NOT(ISBLANK(G837)))), AND(COUNTBLANK(C837:G837)&lt;5,COUNTBLANK(C837:G837)&gt;0)), "Fail", IF(K837="TRUE","Blank (Sch D)","Pass"))</f>
        <v>Blank (Sch D)</v>
      </c>
      <c r="K837" s="177" t="str">
        <f t="shared" si="13"/>
        <v>TRUE</v>
      </c>
    </row>
    <row r="838" spans="2:11" x14ac:dyDescent="0.2">
      <c r="B838" s="91">
        <v>835</v>
      </c>
      <c r="C838" s="246"/>
      <c r="D838" s="246"/>
      <c r="E838" s="254"/>
      <c r="F838" s="249"/>
      <c r="G838" s="238"/>
      <c r="J838" s="177" t="str">
        <f>IF(OR(COUNTIF('Sch D3 Validation'!B836:C836,"Fail")&gt;0, AND(COUNTBLANK(C838:E838)=3, OR(NOT(ISBLANK(F838)), NOT(ISBLANK(G838)))), AND(COUNTBLANK(C838:G838)&lt;5,COUNTBLANK(C838:G838)&gt;0)), "Fail", IF(K838="TRUE","Blank (Sch D)","Pass"))</f>
        <v>Blank (Sch D)</v>
      </c>
      <c r="K838" s="177" t="str">
        <f t="shared" si="13"/>
        <v>TRUE</v>
      </c>
    </row>
    <row r="839" spans="2:11" x14ac:dyDescent="0.2">
      <c r="B839" s="91">
        <v>836</v>
      </c>
      <c r="C839" s="246"/>
      <c r="D839" s="246"/>
      <c r="E839" s="254"/>
      <c r="F839" s="249"/>
      <c r="G839" s="238"/>
      <c r="J839" s="177" t="str">
        <f>IF(OR(COUNTIF('Sch D3 Validation'!B837:C837,"Fail")&gt;0, AND(COUNTBLANK(C839:E839)=3, OR(NOT(ISBLANK(F839)), NOT(ISBLANK(G839)))), AND(COUNTBLANK(C839:G839)&lt;5,COUNTBLANK(C839:G839)&gt;0)), "Fail", IF(K839="TRUE","Blank (Sch D)","Pass"))</f>
        <v>Blank (Sch D)</v>
      </c>
      <c r="K839" s="177" t="str">
        <f t="shared" si="13"/>
        <v>TRUE</v>
      </c>
    </row>
    <row r="840" spans="2:11" x14ac:dyDescent="0.2">
      <c r="B840" s="91">
        <v>837</v>
      </c>
      <c r="C840" s="246"/>
      <c r="D840" s="246"/>
      <c r="E840" s="254"/>
      <c r="F840" s="249"/>
      <c r="G840" s="238"/>
      <c r="J840" s="177" t="str">
        <f>IF(OR(COUNTIF('Sch D3 Validation'!B838:C838,"Fail")&gt;0, AND(COUNTBLANK(C840:E840)=3, OR(NOT(ISBLANK(F840)), NOT(ISBLANK(G840)))), AND(COUNTBLANK(C840:G840)&lt;5,COUNTBLANK(C840:G840)&gt;0)), "Fail", IF(K840="TRUE","Blank (Sch D)","Pass"))</f>
        <v>Blank (Sch D)</v>
      </c>
      <c r="K840" s="177" t="str">
        <f t="shared" si="13"/>
        <v>TRUE</v>
      </c>
    </row>
    <row r="841" spans="2:11" x14ac:dyDescent="0.2">
      <c r="B841" s="91">
        <v>838</v>
      </c>
      <c r="C841" s="246"/>
      <c r="D841" s="246"/>
      <c r="E841" s="254"/>
      <c r="F841" s="249"/>
      <c r="G841" s="238"/>
      <c r="J841" s="177" t="str">
        <f>IF(OR(COUNTIF('Sch D3 Validation'!B839:C839,"Fail")&gt;0, AND(COUNTBLANK(C841:E841)=3, OR(NOT(ISBLANK(F841)), NOT(ISBLANK(G841)))), AND(COUNTBLANK(C841:G841)&lt;5,COUNTBLANK(C841:G841)&gt;0)), "Fail", IF(K841="TRUE","Blank (Sch D)","Pass"))</f>
        <v>Blank (Sch D)</v>
      </c>
      <c r="K841" s="177" t="str">
        <f t="shared" si="13"/>
        <v>TRUE</v>
      </c>
    </row>
    <row r="842" spans="2:11" x14ac:dyDescent="0.2">
      <c r="B842" s="91">
        <v>839</v>
      </c>
      <c r="C842" s="246"/>
      <c r="D842" s="246"/>
      <c r="E842" s="254"/>
      <c r="F842" s="249"/>
      <c r="G842" s="238"/>
      <c r="J842" s="177" t="str">
        <f>IF(OR(COUNTIF('Sch D3 Validation'!B840:C840,"Fail")&gt;0, AND(COUNTBLANK(C842:E842)=3, OR(NOT(ISBLANK(F842)), NOT(ISBLANK(G842)))), AND(COUNTBLANK(C842:G842)&lt;5,COUNTBLANK(C842:G842)&gt;0)), "Fail", IF(K842="TRUE","Blank (Sch D)","Pass"))</f>
        <v>Blank (Sch D)</v>
      </c>
      <c r="K842" s="177" t="str">
        <f t="shared" si="13"/>
        <v>TRUE</v>
      </c>
    </row>
    <row r="843" spans="2:11" x14ac:dyDescent="0.2">
      <c r="B843" s="91">
        <v>840</v>
      </c>
      <c r="C843" s="246"/>
      <c r="D843" s="246"/>
      <c r="E843" s="254"/>
      <c r="F843" s="249"/>
      <c r="G843" s="238"/>
      <c r="J843" s="177" t="str">
        <f>IF(OR(COUNTIF('Sch D3 Validation'!B841:C841,"Fail")&gt;0, AND(COUNTBLANK(C843:E843)=3, OR(NOT(ISBLANK(F843)), NOT(ISBLANK(G843)))), AND(COUNTBLANK(C843:G843)&lt;5,COUNTBLANK(C843:G843)&gt;0)), "Fail", IF(K843="TRUE","Blank (Sch D)","Pass"))</f>
        <v>Blank (Sch D)</v>
      </c>
      <c r="K843" s="177" t="str">
        <f t="shared" si="13"/>
        <v>TRUE</v>
      </c>
    </row>
    <row r="844" spans="2:11" x14ac:dyDescent="0.2">
      <c r="B844" s="91">
        <v>841</v>
      </c>
      <c r="C844" s="246"/>
      <c r="D844" s="246"/>
      <c r="E844" s="254"/>
      <c r="F844" s="249"/>
      <c r="G844" s="238"/>
      <c r="J844" s="177" t="str">
        <f>IF(OR(COUNTIF('Sch D3 Validation'!B842:C842,"Fail")&gt;0, AND(COUNTBLANK(C844:E844)=3, OR(NOT(ISBLANK(F844)), NOT(ISBLANK(G844)))), AND(COUNTBLANK(C844:G844)&lt;5,COUNTBLANK(C844:G844)&gt;0)), "Fail", IF(K844="TRUE","Blank (Sch D)","Pass"))</f>
        <v>Blank (Sch D)</v>
      </c>
      <c r="K844" s="177" t="str">
        <f t="shared" si="13"/>
        <v>TRUE</v>
      </c>
    </row>
    <row r="845" spans="2:11" x14ac:dyDescent="0.2">
      <c r="B845" s="91">
        <v>842</v>
      </c>
      <c r="C845" s="246"/>
      <c r="D845" s="246"/>
      <c r="E845" s="254"/>
      <c r="F845" s="249"/>
      <c r="G845" s="238"/>
      <c r="J845" s="177" t="str">
        <f>IF(OR(COUNTIF('Sch D3 Validation'!B843:C843,"Fail")&gt;0, AND(COUNTBLANK(C845:E845)=3, OR(NOT(ISBLANK(F845)), NOT(ISBLANK(G845)))), AND(COUNTBLANK(C845:G845)&lt;5,COUNTBLANK(C845:G845)&gt;0)), "Fail", IF(K845="TRUE","Blank (Sch D)","Pass"))</f>
        <v>Blank (Sch D)</v>
      </c>
      <c r="K845" s="177" t="str">
        <f t="shared" si="13"/>
        <v>TRUE</v>
      </c>
    </row>
    <row r="846" spans="2:11" x14ac:dyDescent="0.2">
      <c r="B846" s="91">
        <v>843</v>
      </c>
      <c r="C846" s="246"/>
      <c r="D846" s="246"/>
      <c r="E846" s="254"/>
      <c r="F846" s="249"/>
      <c r="G846" s="238"/>
      <c r="J846" s="177" t="str">
        <f>IF(OR(COUNTIF('Sch D3 Validation'!B844:C844,"Fail")&gt;0, AND(COUNTBLANK(C846:E846)=3, OR(NOT(ISBLANK(F846)), NOT(ISBLANK(G846)))), AND(COUNTBLANK(C846:G846)&lt;5,COUNTBLANK(C846:G846)&gt;0)), "Fail", IF(K846="TRUE","Blank (Sch D)","Pass"))</f>
        <v>Blank (Sch D)</v>
      </c>
      <c r="K846" s="177" t="str">
        <f t="shared" si="13"/>
        <v>TRUE</v>
      </c>
    </row>
    <row r="847" spans="2:11" x14ac:dyDescent="0.2">
      <c r="B847" s="91">
        <v>844</v>
      </c>
      <c r="C847" s="246"/>
      <c r="D847" s="246"/>
      <c r="E847" s="254"/>
      <c r="F847" s="249"/>
      <c r="G847" s="238"/>
      <c r="J847" s="177" t="str">
        <f>IF(OR(COUNTIF('Sch D3 Validation'!B845:C845,"Fail")&gt;0, AND(COUNTBLANK(C847:E847)=3, OR(NOT(ISBLANK(F847)), NOT(ISBLANK(G847)))), AND(COUNTBLANK(C847:G847)&lt;5,COUNTBLANK(C847:G847)&gt;0)), "Fail", IF(K847="TRUE","Blank (Sch D)","Pass"))</f>
        <v>Blank (Sch D)</v>
      </c>
      <c r="K847" s="177" t="str">
        <f t="shared" si="13"/>
        <v>TRUE</v>
      </c>
    </row>
    <row r="848" spans="2:11" x14ac:dyDescent="0.2">
      <c r="B848" s="91">
        <v>845</v>
      </c>
      <c r="C848" s="246"/>
      <c r="D848" s="246"/>
      <c r="E848" s="254"/>
      <c r="F848" s="249"/>
      <c r="G848" s="238"/>
      <c r="J848" s="177" t="str">
        <f>IF(OR(COUNTIF('Sch D3 Validation'!B846:C846,"Fail")&gt;0, AND(COUNTBLANK(C848:E848)=3, OR(NOT(ISBLANK(F848)), NOT(ISBLANK(G848)))), AND(COUNTBLANK(C848:G848)&lt;5,COUNTBLANK(C848:G848)&gt;0)), "Fail", IF(K848="TRUE","Blank (Sch D)","Pass"))</f>
        <v>Blank (Sch D)</v>
      </c>
      <c r="K848" s="177" t="str">
        <f t="shared" si="13"/>
        <v>TRUE</v>
      </c>
    </row>
    <row r="849" spans="2:11" x14ac:dyDescent="0.2">
      <c r="B849" s="91">
        <v>846</v>
      </c>
      <c r="C849" s="246"/>
      <c r="D849" s="246"/>
      <c r="E849" s="254"/>
      <c r="F849" s="249"/>
      <c r="G849" s="238"/>
      <c r="J849" s="177" t="str">
        <f>IF(OR(COUNTIF('Sch D3 Validation'!B847:C847,"Fail")&gt;0, AND(COUNTBLANK(C849:E849)=3, OR(NOT(ISBLANK(F849)), NOT(ISBLANK(G849)))), AND(COUNTBLANK(C849:G849)&lt;5,COUNTBLANK(C849:G849)&gt;0)), "Fail", IF(K849="TRUE","Blank (Sch D)","Pass"))</f>
        <v>Blank (Sch D)</v>
      </c>
      <c r="K849" s="177" t="str">
        <f t="shared" si="13"/>
        <v>TRUE</v>
      </c>
    </row>
    <row r="850" spans="2:11" x14ac:dyDescent="0.2">
      <c r="B850" s="91">
        <v>847</v>
      </c>
      <c r="C850" s="246"/>
      <c r="D850" s="246"/>
      <c r="E850" s="254"/>
      <c r="F850" s="249"/>
      <c r="G850" s="238"/>
      <c r="J850" s="177" t="str">
        <f>IF(OR(COUNTIF('Sch D3 Validation'!B848:C848,"Fail")&gt;0, AND(COUNTBLANK(C850:E850)=3, OR(NOT(ISBLANK(F850)), NOT(ISBLANK(G850)))), AND(COUNTBLANK(C850:G850)&lt;5,COUNTBLANK(C850:G850)&gt;0)), "Fail", IF(K850="TRUE","Blank (Sch D)","Pass"))</f>
        <v>Blank (Sch D)</v>
      </c>
      <c r="K850" s="177" t="str">
        <f t="shared" si="13"/>
        <v>TRUE</v>
      </c>
    </row>
    <row r="851" spans="2:11" x14ac:dyDescent="0.2">
      <c r="B851" s="91">
        <v>848</v>
      </c>
      <c r="C851" s="246"/>
      <c r="D851" s="246"/>
      <c r="E851" s="254"/>
      <c r="F851" s="249"/>
      <c r="G851" s="238"/>
      <c r="J851" s="177" t="str">
        <f>IF(OR(COUNTIF('Sch D3 Validation'!B849:C849,"Fail")&gt;0, AND(COUNTBLANK(C851:E851)=3, OR(NOT(ISBLANK(F851)), NOT(ISBLANK(G851)))), AND(COUNTBLANK(C851:G851)&lt;5,COUNTBLANK(C851:G851)&gt;0)), "Fail", IF(K851="TRUE","Blank (Sch D)","Pass"))</f>
        <v>Blank (Sch D)</v>
      </c>
      <c r="K851" s="177" t="str">
        <f t="shared" si="13"/>
        <v>TRUE</v>
      </c>
    </row>
    <row r="852" spans="2:11" x14ac:dyDescent="0.2">
      <c r="B852" s="91">
        <v>849</v>
      </c>
      <c r="C852" s="246"/>
      <c r="D852" s="246"/>
      <c r="E852" s="254"/>
      <c r="F852" s="249"/>
      <c r="G852" s="238"/>
      <c r="J852" s="177" t="str">
        <f>IF(OR(COUNTIF('Sch D3 Validation'!B850:C850,"Fail")&gt;0, AND(COUNTBLANK(C852:E852)=3, OR(NOT(ISBLANK(F852)), NOT(ISBLANK(G852)))), AND(COUNTBLANK(C852:G852)&lt;5,COUNTBLANK(C852:G852)&gt;0)), "Fail", IF(K852="TRUE","Blank (Sch D)","Pass"))</f>
        <v>Blank (Sch D)</v>
      </c>
      <c r="K852" s="177" t="str">
        <f t="shared" si="13"/>
        <v>TRUE</v>
      </c>
    </row>
    <row r="853" spans="2:11" x14ac:dyDescent="0.2">
      <c r="B853" s="91">
        <v>850</v>
      </c>
      <c r="C853" s="246"/>
      <c r="D853" s="246"/>
      <c r="E853" s="254"/>
      <c r="F853" s="249"/>
      <c r="G853" s="238"/>
      <c r="J853" s="177" t="str">
        <f>IF(OR(COUNTIF('Sch D3 Validation'!B851:C851,"Fail")&gt;0, AND(COUNTBLANK(C853:E853)=3, OR(NOT(ISBLANK(F853)), NOT(ISBLANK(G853)))), AND(COUNTBLANK(C853:G853)&lt;5,COUNTBLANK(C853:G853)&gt;0)), "Fail", IF(K853="TRUE","Blank (Sch D)","Pass"))</f>
        <v>Blank (Sch D)</v>
      </c>
      <c r="K853" s="177" t="str">
        <f t="shared" si="13"/>
        <v>TRUE</v>
      </c>
    </row>
    <row r="854" spans="2:11" x14ac:dyDescent="0.2">
      <c r="B854" s="91">
        <v>851</v>
      </c>
      <c r="C854" s="246"/>
      <c r="D854" s="246"/>
      <c r="E854" s="254"/>
      <c r="F854" s="249"/>
      <c r="G854" s="238"/>
      <c r="J854" s="177" t="str">
        <f>IF(OR(COUNTIF('Sch D3 Validation'!B852:C852,"Fail")&gt;0, AND(COUNTBLANK(C854:E854)=3, OR(NOT(ISBLANK(F854)), NOT(ISBLANK(G854)))), AND(COUNTBLANK(C854:G854)&lt;5,COUNTBLANK(C854:G854)&gt;0)), "Fail", IF(K854="TRUE","Blank (Sch D)","Pass"))</f>
        <v>Blank (Sch D)</v>
      </c>
      <c r="K854" s="177" t="str">
        <f t="shared" si="13"/>
        <v>TRUE</v>
      </c>
    </row>
    <row r="855" spans="2:11" x14ac:dyDescent="0.2">
      <c r="B855" s="91">
        <v>852</v>
      </c>
      <c r="C855" s="246"/>
      <c r="D855" s="246"/>
      <c r="E855" s="254"/>
      <c r="F855" s="249"/>
      <c r="G855" s="238"/>
      <c r="J855" s="177" t="str">
        <f>IF(OR(COUNTIF('Sch D3 Validation'!B853:C853,"Fail")&gt;0, AND(COUNTBLANK(C855:E855)=3, OR(NOT(ISBLANK(F855)), NOT(ISBLANK(G855)))), AND(COUNTBLANK(C855:G855)&lt;5,COUNTBLANK(C855:G855)&gt;0)), "Fail", IF(K855="TRUE","Blank (Sch D)","Pass"))</f>
        <v>Blank (Sch D)</v>
      </c>
      <c r="K855" s="177" t="str">
        <f t="shared" si="13"/>
        <v>TRUE</v>
      </c>
    </row>
    <row r="856" spans="2:11" x14ac:dyDescent="0.2">
      <c r="B856" s="91">
        <v>853</v>
      </c>
      <c r="C856" s="246"/>
      <c r="D856" s="246"/>
      <c r="E856" s="254"/>
      <c r="F856" s="249"/>
      <c r="G856" s="238"/>
      <c r="J856" s="177" t="str">
        <f>IF(OR(COUNTIF('Sch D3 Validation'!B854:C854,"Fail")&gt;0, AND(COUNTBLANK(C856:E856)=3, OR(NOT(ISBLANK(F856)), NOT(ISBLANK(G856)))), AND(COUNTBLANK(C856:G856)&lt;5,COUNTBLANK(C856:G856)&gt;0)), "Fail", IF(K856="TRUE","Blank (Sch D)","Pass"))</f>
        <v>Blank (Sch D)</v>
      </c>
      <c r="K856" s="177" t="str">
        <f t="shared" si="13"/>
        <v>TRUE</v>
      </c>
    </row>
    <row r="857" spans="2:11" x14ac:dyDescent="0.2">
      <c r="B857" s="91">
        <v>854</v>
      </c>
      <c r="C857" s="246"/>
      <c r="D857" s="246"/>
      <c r="E857" s="254"/>
      <c r="F857" s="249"/>
      <c r="G857" s="238"/>
      <c r="J857" s="177" t="str">
        <f>IF(OR(COUNTIF('Sch D3 Validation'!B855:C855,"Fail")&gt;0, AND(COUNTBLANK(C857:E857)=3, OR(NOT(ISBLANK(F857)), NOT(ISBLANK(G857)))), AND(COUNTBLANK(C857:G857)&lt;5,COUNTBLANK(C857:G857)&gt;0)), "Fail", IF(K857="TRUE","Blank (Sch D)","Pass"))</f>
        <v>Blank (Sch D)</v>
      </c>
      <c r="K857" s="177" t="str">
        <f t="shared" si="13"/>
        <v>TRUE</v>
      </c>
    </row>
    <row r="858" spans="2:11" x14ac:dyDescent="0.2">
      <c r="B858" s="91">
        <v>855</v>
      </c>
      <c r="C858" s="246"/>
      <c r="D858" s="246"/>
      <c r="E858" s="254"/>
      <c r="F858" s="249"/>
      <c r="G858" s="238"/>
      <c r="J858" s="177" t="str">
        <f>IF(OR(COUNTIF('Sch D3 Validation'!B856:C856,"Fail")&gt;0, AND(COUNTBLANK(C858:E858)=3, OR(NOT(ISBLANK(F858)), NOT(ISBLANK(G858)))), AND(COUNTBLANK(C858:G858)&lt;5,COUNTBLANK(C858:G858)&gt;0)), "Fail", IF(K858="TRUE","Blank (Sch D)","Pass"))</f>
        <v>Blank (Sch D)</v>
      </c>
      <c r="K858" s="177" t="str">
        <f t="shared" si="13"/>
        <v>TRUE</v>
      </c>
    </row>
    <row r="859" spans="2:11" x14ac:dyDescent="0.2">
      <c r="B859" s="91">
        <v>856</v>
      </c>
      <c r="C859" s="246"/>
      <c r="D859" s="246"/>
      <c r="E859" s="254"/>
      <c r="F859" s="249"/>
      <c r="G859" s="238"/>
      <c r="J859" s="177" t="str">
        <f>IF(OR(COUNTIF('Sch D3 Validation'!B857:C857,"Fail")&gt;0, AND(COUNTBLANK(C859:E859)=3, OR(NOT(ISBLANK(F859)), NOT(ISBLANK(G859)))), AND(COUNTBLANK(C859:G859)&lt;5,COUNTBLANK(C859:G859)&gt;0)), "Fail", IF(K859="TRUE","Blank (Sch D)","Pass"))</f>
        <v>Blank (Sch D)</v>
      </c>
      <c r="K859" s="177" t="str">
        <f t="shared" si="13"/>
        <v>TRUE</v>
      </c>
    </row>
    <row r="860" spans="2:11" x14ac:dyDescent="0.2">
      <c r="B860" s="91">
        <v>857</v>
      </c>
      <c r="C860" s="246"/>
      <c r="D860" s="246"/>
      <c r="E860" s="254"/>
      <c r="F860" s="249"/>
      <c r="G860" s="238"/>
      <c r="J860" s="177" t="str">
        <f>IF(OR(COUNTIF('Sch D3 Validation'!B858:C858,"Fail")&gt;0, AND(COUNTBLANK(C860:E860)=3, OR(NOT(ISBLANK(F860)), NOT(ISBLANK(G860)))), AND(COUNTBLANK(C860:G860)&lt;5,COUNTBLANK(C860:G860)&gt;0)), "Fail", IF(K860="TRUE","Blank (Sch D)","Pass"))</f>
        <v>Blank (Sch D)</v>
      </c>
      <c r="K860" s="177" t="str">
        <f t="shared" si="13"/>
        <v>TRUE</v>
      </c>
    </row>
    <row r="861" spans="2:11" x14ac:dyDescent="0.2">
      <c r="B861" s="91">
        <v>858</v>
      </c>
      <c r="C861" s="246"/>
      <c r="D861" s="246"/>
      <c r="E861" s="254"/>
      <c r="F861" s="249"/>
      <c r="G861" s="238"/>
      <c r="J861" s="177" t="str">
        <f>IF(OR(COUNTIF('Sch D3 Validation'!B859:C859,"Fail")&gt;0, AND(COUNTBLANK(C861:E861)=3, OR(NOT(ISBLANK(F861)), NOT(ISBLANK(G861)))), AND(COUNTBLANK(C861:G861)&lt;5,COUNTBLANK(C861:G861)&gt;0)), "Fail", IF(K861="TRUE","Blank (Sch D)","Pass"))</f>
        <v>Blank (Sch D)</v>
      </c>
      <c r="K861" s="177" t="str">
        <f t="shared" si="13"/>
        <v>TRUE</v>
      </c>
    </row>
    <row r="862" spans="2:11" x14ac:dyDescent="0.2">
      <c r="B862" s="91">
        <v>859</v>
      </c>
      <c r="C862" s="246"/>
      <c r="D862" s="246"/>
      <c r="E862" s="254"/>
      <c r="F862" s="249"/>
      <c r="G862" s="238"/>
      <c r="J862" s="177" t="str">
        <f>IF(OR(COUNTIF('Sch D3 Validation'!B860:C860,"Fail")&gt;0, AND(COUNTBLANK(C862:E862)=3, OR(NOT(ISBLANK(F862)), NOT(ISBLANK(G862)))), AND(COUNTBLANK(C862:G862)&lt;5,COUNTBLANK(C862:G862)&gt;0)), "Fail", IF(K862="TRUE","Blank (Sch D)","Pass"))</f>
        <v>Blank (Sch D)</v>
      </c>
      <c r="K862" s="177" t="str">
        <f t="shared" si="13"/>
        <v>TRUE</v>
      </c>
    </row>
    <row r="863" spans="2:11" x14ac:dyDescent="0.2">
      <c r="B863" s="91">
        <v>860</v>
      </c>
      <c r="C863" s="246"/>
      <c r="D863" s="246"/>
      <c r="E863" s="254"/>
      <c r="F863" s="249"/>
      <c r="G863" s="238"/>
      <c r="J863" s="177" t="str">
        <f>IF(OR(COUNTIF('Sch D3 Validation'!B861:C861,"Fail")&gt;0, AND(COUNTBLANK(C863:E863)=3, OR(NOT(ISBLANK(F863)), NOT(ISBLANK(G863)))), AND(COUNTBLANK(C863:G863)&lt;5,COUNTBLANK(C863:G863)&gt;0)), "Fail", IF(K863="TRUE","Blank (Sch D)","Pass"))</f>
        <v>Blank (Sch D)</v>
      </c>
      <c r="K863" s="177" t="str">
        <f t="shared" si="13"/>
        <v>TRUE</v>
      </c>
    </row>
    <row r="864" spans="2:11" x14ac:dyDescent="0.2">
      <c r="B864" s="91">
        <v>861</v>
      </c>
      <c r="C864" s="246"/>
      <c r="D864" s="246"/>
      <c r="E864" s="254"/>
      <c r="F864" s="249"/>
      <c r="G864" s="238"/>
      <c r="J864" s="177" t="str">
        <f>IF(OR(COUNTIF('Sch D3 Validation'!B862:C862,"Fail")&gt;0, AND(COUNTBLANK(C864:E864)=3, OR(NOT(ISBLANK(F864)), NOT(ISBLANK(G864)))), AND(COUNTBLANK(C864:G864)&lt;5,COUNTBLANK(C864:G864)&gt;0)), "Fail", IF(K864="TRUE","Blank (Sch D)","Pass"))</f>
        <v>Blank (Sch D)</v>
      </c>
      <c r="K864" s="177" t="str">
        <f t="shared" si="13"/>
        <v>TRUE</v>
      </c>
    </row>
    <row r="865" spans="2:11" x14ac:dyDescent="0.2">
      <c r="B865" s="91">
        <v>862</v>
      </c>
      <c r="C865" s="246"/>
      <c r="D865" s="246"/>
      <c r="E865" s="254"/>
      <c r="F865" s="249"/>
      <c r="G865" s="238"/>
      <c r="J865" s="177" t="str">
        <f>IF(OR(COUNTIF('Sch D3 Validation'!B863:C863,"Fail")&gt;0, AND(COUNTBLANK(C865:E865)=3, OR(NOT(ISBLANK(F865)), NOT(ISBLANK(G865)))), AND(COUNTBLANK(C865:G865)&lt;5,COUNTBLANK(C865:G865)&gt;0)), "Fail", IF(K865="TRUE","Blank (Sch D)","Pass"))</f>
        <v>Blank (Sch D)</v>
      </c>
      <c r="K865" s="177" t="str">
        <f t="shared" si="13"/>
        <v>TRUE</v>
      </c>
    </row>
    <row r="866" spans="2:11" x14ac:dyDescent="0.2">
      <c r="B866" s="91">
        <v>863</v>
      </c>
      <c r="C866" s="246"/>
      <c r="D866" s="246"/>
      <c r="E866" s="254"/>
      <c r="F866" s="249"/>
      <c r="G866" s="238"/>
      <c r="J866" s="177" t="str">
        <f>IF(OR(COUNTIF('Sch D3 Validation'!B864:C864,"Fail")&gt;0, AND(COUNTBLANK(C866:E866)=3, OR(NOT(ISBLANK(F866)), NOT(ISBLANK(G866)))), AND(COUNTBLANK(C866:G866)&lt;5,COUNTBLANK(C866:G866)&gt;0)), "Fail", IF(K866="TRUE","Blank (Sch D)","Pass"))</f>
        <v>Blank (Sch D)</v>
      </c>
      <c r="K866" s="177" t="str">
        <f t="shared" si="13"/>
        <v>TRUE</v>
      </c>
    </row>
    <row r="867" spans="2:11" x14ac:dyDescent="0.2">
      <c r="B867" s="91">
        <v>864</v>
      </c>
      <c r="C867" s="246"/>
      <c r="D867" s="246"/>
      <c r="E867" s="254"/>
      <c r="F867" s="249"/>
      <c r="G867" s="238"/>
      <c r="J867" s="177" t="str">
        <f>IF(OR(COUNTIF('Sch D3 Validation'!B865:C865,"Fail")&gt;0, AND(COUNTBLANK(C867:E867)=3, OR(NOT(ISBLANK(F867)), NOT(ISBLANK(G867)))), AND(COUNTBLANK(C867:G867)&lt;5,COUNTBLANK(C867:G867)&gt;0)), "Fail", IF(K867="TRUE","Blank (Sch D)","Pass"))</f>
        <v>Blank (Sch D)</v>
      </c>
      <c r="K867" s="177" t="str">
        <f t="shared" si="13"/>
        <v>TRUE</v>
      </c>
    </row>
    <row r="868" spans="2:11" x14ac:dyDescent="0.2">
      <c r="B868" s="91">
        <v>865</v>
      </c>
      <c r="C868" s="246"/>
      <c r="D868" s="246"/>
      <c r="E868" s="254"/>
      <c r="F868" s="249"/>
      <c r="G868" s="238"/>
      <c r="J868" s="177" t="str">
        <f>IF(OR(COUNTIF('Sch D3 Validation'!B866:C866,"Fail")&gt;0, AND(COUNTBLANK(C868:E868)=3, OR(NOT(ISBLANK(F868)), NOT(ISBLANK(G868)))), AND(COUNTBLANK(C868:G868)&lt;5,COUNTBLANK(C868:G868)&gt;0)), "Fail", IF(K868="TRUE","Blank (Sch D)","Pass"))</f>
        <v>Blank (Sch D)</v>
      </c>
      <c r="K868" s="177" t="str">
        <f t="shared" si="13"/>
        <v>TRUE</v>
      </c>
    </row>
    <row r="869" spans="2:11" x14ac:dyDescent="0.2">
      <c r="B869" s="91">
        <v>866</v>
      </c>
      <c r="C869" s="246"/>
      <c r="D869" s="246"/>
      <c r="E869" s="254"/>
      <c r="F869" s="249"/>
      <c r="G869" s="238"/>
      <c r="J869" s="177" t="str">
        <f>IF(OR(COUNTIF('Sch D3 Validation'!B867:C867,"Fail")&gt;0, AND(COUNTBLANK(C869:E869)=3, OR(NOT(ISBLANK(F869)), NOT(ISBLANK(G869)))), AND(COUNTBLANK(C869:G869)&lt;5,COUNTBLANK(C869:G869)&gt;0)), "Fail", IF(K869="TRUE","Blank (Sch D)","Pass"))</f>
        <v>Blank (Sch D)</v>
      </c>
      <c r="K869" s="177" t="str">
        <f t="shared" si="13"/>
        <v>TRUE</v>
      </c>
    </row>
    <row r="870" spans="2:11" x14ac:dyDescent="0.2">
      <c r="B870" s="91">
        <v>867</v>
      </c>
      <c r="C870" s="246"/>
      <c r="D870" s="246"/>
      <c r="E870" s="254"/>
      <c r="F870" s="249"/>
      <c r="G870" s="238"/>
      <c r="J870" s="177" t="str">
        <f>IF(OR(COUNTIF('Sch D3 Validation'!B868:C868,"Fail")&gt;0, AND(COUNTBLANK(C870:E870)=3, OR(NOT(ISBLANK(F870)), NOT(ISBLANK(G870)))), AND(COUNTBLANK(C870:G870)&lt;5,COUNTBLANK(C870:G870)&gt;0)), "Fail", IF(K870="TRUE","Blank (Sch D)","Pass"))</f>
        <v>Blank (Sch D)</v>
      </c>
      <c r="K870" s="177" t="str">
        <f t="shared" si="13"/>
        <v>TRUE</v>
      </c>
    </row>
    <row r="871" spans="2:11" x14ac:dyDescent="0.2">
      <c r="B871" s="91">
        <v>868</v>
      </c>
      <c r="C871" s="246"/>
      <c r="D871" s="246"/>
      <c r="E871" s="254"/>
      <c r="F871" s="249"/>
      <c r="G871" s="238"/>
      <c r="J871" s="177" t="str">
        <f>IF(OR(COUNTIF('Sch D3 Validation'!B869:C869,"Fail")&gt;0, AND(COUNTBLANK(C871:E871)=3, OR(NOT(ISBLANK(F871)), NOT(ISBLANK(G871)))), AND(COUNTBLANK(C871:G871)&lt;5,COUNTBLANK(C871:G871)&gt;0)), "Fail", IF(K871="TRUE","Blank (Sch D)","Pass"))</f>
        <v>Blank (Sch D)</v>
      </c>
      <c r="K871" s="177" t="str">
        <f t="shared" si="13"/>
        <v>TRUE</v>
      </c>
    </row>
    <row r="872" spans="2:11" x14ac:dyDescent="0.2">
      <c r="B872" s="91">
        <v>869</v>
      </c>
      <c r="C872" s="246"/>
      <c r="D872" s="246"/>
      <c r="E872" s="254"/>
      <c r="F872" s="249"/>
      <c r="G872" s="238"/>
      <c r="J872" s="177" t="str">
        <f>IF(OR(COUNTIF('Sch D3 Validation'!B870:C870,"Fail")&gt;0, AND(COUNTBLANK(C872:E872)=3, OR(NOT(ISBLANK(F872)), NOT(ISBLANK(G872)))), AND(COUNTBLANK(C872:G872)&lt;5,COUNTBLANK(C872:G872)&gt;0)), "Fail", IF(K872="TRUE","Blank (Sch D)","Pass"))</f>
        <v>Blank (Sch D)</v>
      </c>
      <c r="K872" s="177" t="str">
        <f t="shared" si="13"/>
        <v>TRUE</v>
      </c>
    </row>
    <row r="873" spans="2:11" x14ac:dyDescent="0.2">
      <c r="B873" s="91">
        <v>870</v>
      </c>
      <c r="C873" s="246"/>
      <c r="D873" s="246"/>
      <c r="E873" s="254"/>
      <c r="F873" s="249"/>
      <c r="G873" s="238"/>
      <c r="J873" s="177" t="str">
        <f>IF(OR(COUNTIF('Sch D3 Validation'!B871:C871,"Fail")&gt;0, AND(COUNTBLANK(C873:E873)=3, OR(NOT(ISBLANK(F873)), NOT(ISBLANK(G873)))), AND(COUNTBLANK(C873:G873)&lt;5,COUNTBLANK(C873:G873)&gt;0)), "Fail", IF(K873="TRUE","Blank (Sch D)","Pass"))</f>
        <v>Blank (Sch D)</v>
      </c>
      <c r="K873" s="177" t="str">
        <f t="shared" si="13"/>
        <v>TRUE</v>
      </c>
    </row>
    <row r="874" spans="2:11" x14ac:dyDescent="0.2">
      <c r="B874" s="91">
        <v>871</v>
      </c>
      <c r="C874" s="246"/>
      <c r="D874" s="246"/>
      <c r="E874" s="254"/>
      <c r="F874" s="249"/>
      <c r="G874" s="238"/>
      <c r="J874" s="177" t="str">
        <f>IF(OR(COUNTIF('Sch D3 Validation'!B872:C872,"Fail")&gt;0, AND(COUNTBLANK(C874:E874)=3, OR(NOT(ISBLANK(F874)), NOT(ISBLANK(G874)))), AND(COUNTBLANK(C874:G874)&lt;5,COUNTBLANK(C874:G874)&gt;0)), "Fail", IF(K874="TRUE","Blank (Sch D)","Pass"))</f>
        <v>Blank (Sch D)</v>
      </c>
      <c r="K874" s="177" t="str">
        <f t="shared" si="13"/>
        <v>TRUE</v>
      </c>
    </row>
    <row r="875" spans="2:11" x14ac:dyDescent="0.2">
      <c r="B875" s="91">
        <v>872</v>
      </c>
      <c r="C875" s="246"/>
      <c r="D875" s="246"/>
      <c r="E875" s="254"/>
      <c r="F875" s="249"/>
      <c r="G875" s="238"/>
      <c r="J875" s="177" t="str">
        <f>IF(OR(COUNTIF('Sch D3 Validation'!B873:C873,"Fail")&gt;0, AND(COUNTBLANK(C875:E875)=3, OR(NOT(ISBLANK(F875)), NOT(ISBLANK(G875)))), AND(COUNTBLANK(C875:G875)&lt;5,COUNTBLANK(C875:G875)&gt;0)), "Fail", IF(K875="TRUE","Blank (Sch D)","Pass"))</f>
        <v>Blank (Sch D)</v>
      </c>
      <c r="K875" s="177" t="str">
        <f t="shared" si="13"/>
        <v>TRUE</v>
      </c>
    </row>
    <row r="876" spans="2:11" x14ac:dyDescent="0.2">
      <c r="B876" s="91">
        <v>873</v>
      </c>
      <c r="C876" s="246"/>
      <c r="D876" s="246"/>
      <c r="E876" s="254"/>
      <c r="F876" s="249"/>
      <c r="G876" s="238"/>
      <c r="J876" s="177" t="str">
        <f>IF(OR(COUNTIF('Sch D3 Validation'!B874:C874,"Fail")&gt;0, AND(COUNTBLANK(C876:E876)=3, OR(NOT(ISBLANK(F876)), NOT(ISBLANK(G876)))), AND(COUNTBLANK(C876:G876)&lt;5,COUNTBLANK(C876:G876)&gt;0)), "Fail", IF(K876="TRUE","Blank (Sch D)","Pass"))</f>
        <v>Blank (Sch D)</v>
      </c>
      <c r="K876" s="177" t="str">
        <f t="shared" si="13"/>
        <v>TRUE</v>
      </c>
    </row>
    <row r="877" spans="2:11" x14ac:dyDescent="0.2">
      <c r="B877" s="91">
        <v>874</v>
      </c>
      <c r="C877" s="246"/>
      <c r="D877" s="246"/>
      <c r="E877" s="254"/>
      <c r="F877" s="249"/>
      <c r="G877" s="238"/>
      <c r="J877" s="177" t="str">
        <f>IF(OR(COUNTIF('Sch D3 Validation'!B875:C875,"Fail")&gt;0, AND(COUNTBLANK(C877:E877)=3, OR(NOT(ISBLANK(F877)), NOT(ISBLANK(G877)))), AND(COUNTBLANK(C877:G877)&lt;5,COUNTBLANK(C877:G877)&gt;0)), "Fail", IF(K877="TRUE","Blank (Sch D)","Pass"))</f>
        <v>Blank (Sch D)</v>
      </c>
      <c r="K877" s="177" t="str">
        <f t="shared" si="13"/>
        <v>TRUE</v>
      </c>
    </row>
    <row r="878" spans="2:11" x14ac:dyDescent="0.2">
      <c r="B878" s="91">
        <v>875</v>
      </c>
      <c r="C878" s="246"/>
      <c r="D878" s="246"/>
      <c r="E878" s="254"/>
      <c r="F878" s="249"/>
      <c r="G878" s="238"/>
      <c r="J878" s="177" t="str">
        <f>IF(OR(COUNTIF('Sch D3 Validation'!B876:C876,"Fail")&gt;0, AND(COUNTBLANK(C878:E878)=3, OR(NOT(ISBLANK(F878)), NOT(ISBLANK(G878)))), AND(COUNTBLANK(C878:G878)&lt;5,COUNTBLANK(C878:G878)&gt;0)), "Fail", IF(K878="TRUE","Blank (Sch D)","Pass"))</f>
        <v>Blank (Sch D)</v>
      </c>
      <c r="K878" s="177" t="str">
        <f t="shared" si="13"/>
        <v>TRUE</v>
      </c>
    </row>
    <row r="879" spans="2:11" x14ac:dyDescent="0.2">
      <c r="B879" s="91">
        <v>876</v>
      </c>
      <c r="C879" s="246"/>
      <c r="D879" s="246"/>
      <c r="E879" s="254"/>
      <c r="F879" s="249"/>
      <c r="G879" s="238"/>
      <c r="J879" s="177" t="str">
        <f>IF(OR(COUNTIF('Sch D3 Validation'!B877:C877,"Fail")&gt;0, AND(COUNTBLANK(C879:E879)=3, OR(NOT(ISBLANK(F879)), NOT(ISBLANK(G879)))), AND(COUNTBLANK(C879:G879)&lt;5,COUNTBLANK(C879:G879)&gt;0)), "Fail", IF(K879="TRUE","Blank (Sch D)","Pass"))</f>
        <v>Blank (Sch D)</v>
      </c>
      <c r="K879" s="177" t="str">
        <f t="shared" si="13"/>
        <v>TRUE</v>
      </c>
    </row>
    <row r="880" spans="2:11" x14ac:dyDescent="0.2">
      <c r="B880" s="91">
        <v>877</v>
      </c>
      <c r="C880" s="246"/>
      <c r="D880" s="246"/>
      <c r="E880" s="254"/>
      <c r="F880" s="249"/>
      <c r="G880" s="238"/>
      <c r="J880" s="177" t="str">
        <f>IF(OR(COUNTIF('Sch D3 Validation'!B878:C878,"Fail")&gt;0, AND(COUNTBLANK(C880:E880)=3, OR(NOT(ISBLANK(F880)), NOT(ISBLANK(G880)))), AND(COUNTBLANK(C880:G880)&lt;5,COUNTBLANK(C880:G880)&gt;0)), "Fail", IF(K880="TRUE","Blank (Sch D)","Pass"))</f>
        <v>Blank (Sch D)</v>
      </c>
      <c r="K880" s="177" t="str">
        <f t="shared" ref="K880:K943" si="14">IF(COUNTBLANK(C880:G880)=5,"TRUE","FALSE")</f>
        <v>TRUE</v>
      </c>
    </row>
    <row r="881" spans="2:11" x14ac:dyDescent="0.2">
      <c r="B881" s="91">
        <v>878</v>
      </c>
      <c r="C881" s="246"/>
      <c r="D881" s="246"/>
      <c r="E881" s="254"/>
      <c r="F881" s="249"/>
      <c r="G881" s="238"/>
      <c r="J881" s="177" t="str">
        <f>IF(OR(COUNTIF('Sch D3 Validation'!B879:C879,"Fail")&gt;0, AND(COUNTBLANK(C881:E881)=3, OR(NOT(ISBLANK(F881)), NOT(ISBLANK(G881)))), AND(COUNTBLANK(C881:G881)&lt;5,COUNTBLANK(C881:G881)&gt;0)), "Fail", IF(K881="TRUE","Blank (Sch D)","Pass"))</f>
        <v>Blank (Sch D)</v>
      </c>
      <c r="K881" s="177" t="str">
        <f t="shared" si="14"/>
        <v>TRUE</v>
      </c>
    </row>
    <row r="882" spans="2:11" x14ac:dyDescent="0.2">
      <c r="B882" s="91">
        <v>879</v>
      </c>
      <c r="C882" s="246"/>
      <c r="D882" s="246"/>
      <c r="E882" s="254"/>
      <c r="F882" s="249"/>
      <c r="G882" s="238"/>
      <c r="J882" s="177" t="str">
        <f>IF(OR(COUNTIF('Sch D3 Validation'!B880:C880,"Fail")&gt;0, AND(COUNTBLANK(C882:E882)=3, OR(NOT(ISBLANK(F882)), NOT(ISBLANK(G882)))), AND(COUNTBLANK(C882:G882)&lt;5,COUNTBLANK(C882:G882)&gt;0)), "Fail", IF(K882="TRUE","Blank (Sch D)","Pass"))</f>
        <v>Blank (Sch D)</v>
      </c>
      <c r="K882" s="177" t="str">
        <f t="shared" si="14"/>
        <v>TRUE</v>
      </c>
    </row>
    <row r="883" spans="2:11" x14ac:dyDescent="0.2">
      <c r="B883" s="91">
        <v>880</v>
      </c>
      <c r="C883" s="246"/>
      <c r="D883" s="246"/>
      <c r="E883" s="254"/>
      <c r="F883" s="249"/>
      <c r="G883" s="238"/>
      <c r="J883" s="177" t="str">
        <f>IF(OR(COUNTIF('Sch D3 Validation'!B881:C881,"Fail")&gt;0, AND(COUNTBLANK(C883:E883)=3, OR(NOT(ISBLANK(F883)), NOT(ISBLANK(G883)))), AND(COUNTBLANK(C883:G883)&lt;5,COUNTBLANK(C883:G883)&gt;0)), "Fail", IF(K883="TRUE","Blank (Sch D)","Pass"))</f>
        <v>Blank (Sch D)</v>
      </c>
      <c r="K883" s="177" t="str">
        <f t="shared" si="14"/>
        <v>TRUE</v>
      </c>
    </row>
    <row r="884" spans="2:11" x14ac:dyDescent="0.2">
      <c r="B884" s="91">
        <v>881</v>
      </c>
      <c r="C884" s="246"/>
      <c r="D884" s="246"/>
      <c r="E884" s="254"/>
      <c r="F884" s="249"/>
      <c r="G884" s="238"/>
      <c r="J884" s="177" t="str">
        <f>IF(OR(COUNTIF('Sch D3 Validation'!B882:C882,"Fail")&gt;0, AND(COUNTBLANK(C884:E884)=3, OR(NOT(ISBLANK(F884)), NOT(ISBLANK(G884)))), AND(COUNTBLANK(C884:G884)&lt;5,COUNTBLANK(C884:G884)&gt;0)), "Fail", IF(K884="TRUE","Blank (Sch D)","Pass"))</f>
        <v>Blank (Sch D)</v>
      </c>
      <c r="K884" s="177" t="str">
        <f t="shared" si="14"/>
        <v>TRUE</v>
      </c>
    </row>
    <row r="885" spans="2:11" x14ac:dyDescent="0.2">
      <c r="B885" s="91">
        <v>882</v>
      </c>
      <c r="C885" s="246"/>
      <c r="D885" s="246"/>
      <c r="E885" s="254"/>
      <c r="F885" s="249"/>
      <c r="G885" s="238"/>
      <c r="J885" s="177" t="str">
        <f>IF(OR(COUNTIF('Sch D3 Validation'!B883:C883,"Fail")&gt;0, AND(COUNTBLANK(C885:E885)=3, OR(NOT(ISBLANK(F885)), NOT(ISBLANK(G885)))), AND(COUNTBLANK(C885:G885)&lt;5,COUNTBLANK(C885:G885)&gt;0)), "Fail", IF(K885="TRUE","Blank (Sch D)","Pass"))</f>
        <v>Blank (Sch D)</v>
      </c>
      <c r="K885" s="177" t="str">
        <f t="shared" si="14"/>
        <v>TRUE</v>
      </c>
    </row>
    <row r="886" spans="2:11" x14ac:dyDescent="0.2">
      <c r="B886" s="91">
        <v>883</v>
      </c>
      <c r="C886" s="246"/>
      <c r="D886" s="246"/>
      <c r="E886" s="254"/>
      <c r="F886" s="249"/>
      <c r="G886" s="238"/>
      <c r="J886" s="177" t="str">
        <f>IF(OR(COUNTIF('Sch D3 Validation'!B884:C884,"Fail")&gt;0, AND(COUNTBLANK(C886:E886)=3, OR(NOT(ISBLANK(F886)), NOT(ISBLANK(G886)))), AND(COUNTBLANK(C886:G886)&lt;5,COUNTBLANK(C886:G886)&gt;0)), "Fail", IF(K886="TRUE","Blank (Sch D)","Pass"))</f>
        <v>Blank (Sch D)</v>
      </c>
      <c r="K886" s="177" t="str">
        <f t="shared" si="14"/>
        <v>TRUE</v>
      </c>
    </row>
    <row r="887" spans="2:11" x14ac:dyDescent="0.2">
      <c r="B887" s="91">
        <v>884</v>
      </c>
      <c r="C887" s="246"/>
      <c r="D887" s="246"/>
      <c r="E887" s="254"/>
      <c r="F887" s="249"/>
      <c r="G887" s="238"/>
      <c r="J887" s="177" t="str">
        <f>IF(OR(COUNTIF('Sch D3 Validation'!B885:C885,"Fail")&gt;0, AND(COUNTBLANK(C887:E887)=3, OR(NOT(ISBLANK(F887)), NOT(ISBLANK(G887)))), AND(COUNTBLANK(C887:G887)&lt;5,COUNTBLANK(C887:G887)&gt;0)), "Fail", IF(K887="TRUE","Blank (Sch D)","Pass"))</f>
        <v>Blank (Sch D)</v>
      </c>
      <c r="K887" s="177" t="str">
        <f t="shared" si="14"/>
        <v>TRUE</v>
      </c>
    </row>
    <row r="888" spans="2:11" x14ac:dyDescent="0.2">
      <c r="B888" s="91">
        <v>885</v>
      </c>
      <c r="C888" s="246"/>
      <c r="D888" s="246"/>
      <c r="E888" s="254"/>
      <c r="F888" s="249"/>
      <c r="G888" s="238"/>
      <c r="J888" s="177" t="str">
        <f>IF(OR(COUNTIF('Sch D3 Validation'!B886:C886,"Fail")&gt;0, AND(COUNTBLANK(C888:E888)=3, OR(NOT(ISBLANK(F888)), NOT(ISBLANK(G888)))), AND(COUNTBLANK(C888:G888)&lt;5,COUNTBLANK(C888:G888)&gt;0)), "Fail", IF(K888="TRUE","Blank (Sch D)","Pass"))</f>
        <v>Blank (Sch D)</v>
      </c>
      <c r="K888" s="177" t="str">
        <f t="shared" si="14"/>
        <v>TRUE</v>
      </c>
    </row>
    <row r="889" spans="2:11" x14ac:dyDescent="0.2">
      <c r="B889" s="91">
        <v>886</v>
      </c>
      <c r="C889" s="246"/>
      <c r="D889" s="246"/>
      <c r="E889" s="254"/>
      <c r="F889" s="249"/>
      <c r="G889" s="238"/>
      <c r="J889" s="177" t="str">
        <f>IF(OR(COUNTIF('Sch D3 Validation'!B887:C887,"Fail")&gt;0, AND(COUNTBLANK(C889:E889)=3, OR(NOT(ISBLANK(F889)), NOT(ISBLANK(G889)))), AND(COUNTBLANK(C889:G889)&lt;5,COUNTBLANK(C889:G889)&gt;0)), "Fail", IF(K889="TRUE","Blank (Sch D)","Pass"))</f>
        <v>Blank (Sch D)</v>
      </c>
      <c r="K889" s="177" t="str">
        <f t="shared" si="14"/>
        <v>TRUE</v>
      </c>
    </row>
    <row r="890" spans="2:11" x14ac:dyDescent="0.2">
      <c r="B890" s="91">
        <v>887</v>
      </c>
      <c r="C890" s="246"/>
      <c r="D890" s="246"/>
      <c r="E890" s="254"/>
      <c r="F890" s="249"/>
      <c r="G890" s="238"/>
      <c r="J890" s="177" t="str">
        <f>IF(OR(COUNTIF('Sch D3 Validation'!B888:C888,"Fail")&gt;0, AND(COUNTBLANK(C890:E890)=3, OR(NOT(ISBLANK(F890)), NOT(ISBLANK(G890)))), AND(COUNTBLANK(C890:G890)&lt;5,COUNTBLANK(C890:G890)&gt;0)), "Fail", IF(K890="TRUE","Blank (Sch D)","Pass"))</f>
        <v>Blank (Sch D)</v>
      </c>
      <c r="K890" s="177" t="str">
        <f t="shared" si="14"/>
        <v>TRUE</v>
      </c>
    </row>
    <row r="891" spans="2:11" x14ac:dyDescent="0.2">
      <c r="B891" s="91">
        <v>888</v>
      </c>
      <c r="C891" s="246"/>
      <c r="D891" s="246"/>
      <c r="E891" s="254"/>
      <c r="F891" s="249"/>
      <c r="G891" s="238"/>
      <c r="J891" s="177" t="str">
        <f>IF(OR(COUNTIF('Sch D3 Validation'!B889:C889,"Fail")&gt;0, AND(COUNTBLANK(C891:E891)=3, OR(NOT(ISBLANK(F891)), NOT(ISBLANK(G891)))), AND(COUNTBLANK(C891:G891)&lt;5,COUNTBLANK(C891:G891)&gt;0)), "Fail", IF(K891="TRUE","Blank (Sch D)","Pass"))</f>
        <v>Blank (Sch D)</v>
      </c>
      <c r="K891" s="177" t="str">
        <f t="shared" si="14"/>
        <v>TRUE</v>
      </c>
    </row>
    <row r="892" spans="2:11" x14ac:dyDescent="0.2">
      <c r="B892" s="91">
        <v>889</v>
      </c>
      <c r="C892" s="246"/>
      <c r="D892" s="246"/>
      <c r="E892" s="254"/>
      <c r="F892" s="249"/>
      <c r="G892" s="238"/>
      <c r="J892" s="177" t="str">
        <f>IF(OR(COUNTIF('Sch D3 Validation'!B890:C890,"Fail")&gt;0, AND(COUNTBLANK(C892:E892)=3, OR(NOT(ISBLANK(F892)), NOT(ISBLANK(G892)))), AND(COUNTBLANK(C892:G892)&lt;5,COUNTBLANK(C892:G892)&gt;0)), "Fail", IF(K892="TRUE","Blank (Sch D)","Pass"))</f>
        <v>Blank (Sch D)</v>
      </c>
      <c r="K892" s="177" t="str">
        <f t="shared" si="14"/>
        <v>TRUE</v>
      </c>
    </row>
    <row r="893" spans="2:11" x14ac:dyDescent="0.2">
      <c r="B893" s="91">
        <v>890</v>
      </c>
      <c r="C893" s="246"/>
      <c r="D893" s="246"/>
      <c r="E893" s="254"/>
      <c r="F893" s="249"/>
      <c r="G893" s="238"/>
      <c r="J893" s="177" t="str">
        <f>IF(OR(COUNTIF('Sch D3 Validation'!B891:C891,"Fail")&gt;0, AND(COUNTBLANK(C893:E893)=3, OR(NOT(ISBLANK(F893)), NOT(ISBLANK(G893)))), AND(COUNTBLANK(C893:G893)&lt;5,COUNTBLANK(C893:G893)&gt;0)), "Fail", IF(K893="TRUE","Blank (Sch D)","Pass"))</f>
        <v>Blank (Sch D)</v>
      </c>
      <c r="K893" s="177" t="str">
        <f t="shared" si="14"/>
        <v>TRUE</v>
      </c>
    </row>
    <row r="894" spans="2:11" x14ac:dyDescent="0.2">
      <c r="B894" s="91">
        <v>891</v>
      </c>
      <c r="C894" s="246"/>
      <c r="D894" s="246"/>
      <c r="E894" s="254"/>
      <c r="F894" s="249"/>
      <c r="G894" s="238"/>
      <c r="J894" s="177" t="str">
        <f>IF(OR(COUNTIF('Sch D3 Validation'!B892:C892,"Fail")&gt;0, AND(COUNTBLANK(C894:E894)=3, OR(NOT(ISBLANK(F894)), NOT(ISBLANK(G894)))), AND(COUNTBLANK(C894:G894)&lt;5,COUNTBLANK(C894:G894)&gt;0)), "Fail", IF(K894="TRUE","Blank (Sch D)","Pass"))</f>
        <v>Blank (Sch D)</v>
      </c>
      <c r="K894" s="177" t="str">
        <f t="shared" si="14"/>
        <v>TRUE</v>
      </c>
    </row>
    <row r="895" spans="2:11" x14ac:dyDescent="0.2">
      <c r="B895" s="91">
        <v>892</v>
      </c>
      <c r="C895" s="246"/>
      <c r="D895" s="246"/>
      <c r="E895" s="254"/>
      <c r="F895" s="249"/>
      <c r="G895" s="238"/>
      <c r="J895" s="177" t="str">
        <f>IF(OR(COUNTIF('Sch D3 Validation'!B893:C893,"Fail")&gt;0, AND(COUNTBLANK(C895:E895)=3, OR(NOT(ISBLANK(F895)), NOT(ISBLANK(G895)))), AND(COUNTBLANK(C895:G895)&lt;5,COUNTBLANK(C895:G895)&gt;0)), "Fail", IF(K895="TRUE","Blank (Sch D)","Pass"))</f>
        <v>Blank (Sch D)</v>
      </c>
      <c r="K895" s="177" t="str">
        <f t="shared" si="14"/>
        <v>TRUE</v>
      </c>
    </row>
    <row r="896" spans="2:11" x14ac:dyDescent="0.2">
      <c r="B896" s="91">
        <v>893</v>
      </c>
      <c r="C896" s="246"/>
      <c r="D896" s="246"/>
      <c r="E896" s="254"/>
      <c r="F896" s="249"/>
      <c r="G896" s="238"/>
      <c r="J896" s="177" t="str">
        <f>IF(OR(COUNTIF('Sch D3 Validation'!B894:C894,"Fail")&gt;0, AND(COUNTBLANK(C896:E896)=3, OR(NOT(ISBLANK(F896)), NOT(ISBLANK(G896)))), AND(COUNTBLANK(C896:G896)&lt;5,COUNTBLANK(C896:G896)&gt;0)), "Fail", IF(K896="TRUE","Blank (Sch D)","Pass"))</f>
        <v>Blank (Sch D)</v>
      </c>
      <c r="K896" s="177" t="str">
        <f t="shared" si="14"/>
        <v>TRUE</v>
      </c>
    </row>
    <row r="897" spans="2:11" x14ac:dyDescent="0.2">
      <c r="B897" s="91">
        <v>894</v>
      </c>
      <c r="C897" s="246"/>
      <c r="D897" s="246"/>
      <c r="E897" s="254"/>
      <c r="F897" s="249"/>
      <c r="G897" s="238"/>
      <c r="J897" s="177" t="str">
        <f>IF(OR(COUNTIF('Sch D3 Validation'!B895:C895,"Fail")&gt;0, AND(COUNTBLANK(C897:E897)=3, OR(NOT(ISBLANK(F897)), NOT(ISBLANK(G897)))), AND(COUNTBLANK(C897:G897)&lt;5,COUNTBLANK(C897:G897)&gt;0)), "Fail", IF(K897="TRUE","Blank (Sch D)","Pass"))</f>
        <v>Blank (Sch D)</v>
      </c>
      <c r="K897" s="177" t="str">
        <f t="shared" si="14"/>
        <v>TRUE</v>
      </c>
    </row>
    <row r="898" spans="2:11" x14ac:dyDescent="0.2">
      <c r="B898" s="91">
        <v>895</v>
      </c>
      <c r="C898" s="246"/>
      <c r="D898" s="246"/>
      <c r="E898" s="254"/>
      <c r="F898" s="249"/>
      <c r="G898" s="238"/>
      <c r="J898" s="177" t="str">
        <f>IF(OR(COUNTIF('Sch D3 Validation'!B896:C896,"Fail")&gt;0, AND(COUNTBLANK(C898:E898)=3, OR(NOT(ISBLANK(F898)), NOT(ISBLANK(G898)))), AND(COUNTBLANK(C898:G898)&lt;5,COUNTBLANK(C898:G898)&gt;0)), "Fail", IF(K898="TRUE","Blank (Sch D)","Pass"))</f>
        <v>Blank (Sch D)</v>
      </c>
      <c r="K898" s="177" t="str">
        <f t="shared" si="14"/>
        <v>TRUE</v>
      </c>
    </row>
    <row r="899" spans="2:11" x14ac:dyDescent="0.2">
      <c r="B899" s="91">
        <v>896</v>
      </c>
      <c r="C899" s="246"/>
      <c r="D899" s="246"/>
      <c r="E899" s="254"/>
      <c r="F899" s="249"/>
      <c r="G899" s="238"/>
      <c r="J899" s="177" t="str">
        <f>IF(OR(COUNTIF('Sch D3 Validation'!B897:C897,"Fail")&gt;0, AND(COUNTBLANK(C899:E899)=3, OR(NOT(ISBLANK(F899)), NOT(ISBLANK(G899)))), AND(COUNTBLANK(C899:G899)&lt;5,COUNTBLANK(C899:G899)&gt;0)), "Fail", IF(K899="TRUE","Blank (Sch D)","Pass"))</f>
        <v>Blank (Sch D)</v>
      </c>
      <c r="K899" s="177" t="str">
        <f t="shared" si="14"/>
        <v>TRUE</v>
      </c>
    </row>
    <row r="900" spans="2:11" x14ac:dyDescent="0.2">
      <c r="B900" s="91">
        <v>897</v>
      </c>
      <c r="C900" s="246"/>
      <c r="D900" s="246"/>
      <c r="E900" s="254"/>
      <c r="F900" s="249"/>
      <c r="G900" s="238"/>
      <c r="J900" s="177" t="str">
        <f>IF(OR(COUNTIF('Sch D3 Validation'!B898:C898,"Fail")&gt;0, AND(COUNTBLANK(C900:E900)=3, OR(NOT(ISBLANK(F900)), NOT(ISBLANK(G900)))), AND(COUNTBLANK(C900:G900)&lt;5,COUNTBLANK(C900:G900)&gt;0)), "Fail", IF(K900="TRUE","Blank (Sch D)","Pass"))</f>
        <v>Blank (Sch D)</v>
      </c>
      <c r="K900" s="177" t="str">
        <f t="shared" si="14"/>
        <v>TRUE</v>
      </c>
    </row>
    <row r="901" spans="2:11" x14ac:dyDescent="0.2">
      <c r="B901" s="91">
        <v>898</v>
      </c>
      <c r="C901" s="246"/>
      <c r="D901" s="246"/>
      <c r="E901" s="254"/>
      <c r="F901" s="249"/>
      <c r="G901" s="238"/>
      <c r="J901" s="177" t="str">
        <f>IF(OR(COUNTIF('Sch D3 Validation'!B899:C899,"Fail")&gt;0, AND(COUNTBLANK(C901:E901)=3, OR(NOT(ISBLANK(F901)), NOT(ISBLANK(G901)))), AND(COUNTBLANK(C901:G901)&lt;5,COUNTBLANK(C901:G901)&gt;0)), "Fail", IF(K901="TRUE","Blank (Sch D)","Pass"))</f>
        <v>Blank (Sch D)</v>
      </c>
      <c r="K901" s="177" t="str">
        <f t="shared" si="14"/>
        <v>TRUE</v>
      </c>
    </row>
    <row r="902" spans="2:11" x14ac:dyDescent="0.2">
      <c r="B902" s="91">
        <v>899</v>
      </c>
      <c r="C902" s="246"/>
      <c r="D902" s="246"/>
      <c r="E902" s="254"/>
      <c r="F902" s="249"/>
      <c r="G902" s="238"/>
      <c r="J902" s="177" t="str">
        <f>IF(OR(COUNTIF('Sch D3 Validation'!B900:C900,"Fail")&gt;0, AND(COUNTBLANK(C902:E902)=3, OR(NOT(ISBLANK(F902)), NOT(ISBLANK(G902)))), AND(COUNTBLANK(C902:G902)&lt;5,COUNTBLANK(C902:G902)&gt;0)), "Fail", IF(K902="TRUE","Blank (Sch D)","Pass"))</f>
        <v>Blank (Sch D)</v>
      </c>
      <c r="K902" s="177" t="str">
        <f t="shared" si="14"/>
        <v>TRUE</v>
      </c>
    </row>
    <row r="903" spans="2:11" x14ac:dyDescent="0.2">
      <c r="B903" s="91">
        <v>900</v>
      </c>
      <c r="C903" s="246"/>
      <c r="D903" s="246"/>
      <c r="E903" s="254"/>
      <c r="F903" s="249"/>
      <c r="G903" s="238"/>
      <c r="J903" s="177" t="str">
        <f>IF(OR(COUNTIF('Sch D3 Validation'!B901:C901,"Fail")&gt;0, AND(COUNTBLANK(C903:E903)=3, OR(NOT(ISBLANK(F903)), NOT(ISBLANK(G903)))), AND(COUNTBLANK(C903:G903)&lt;5,COUNTBLANK(C903:G903)&gt;0)), "Fail", IF(K903="TRUE","Blank (Sch D)","Pass"))</f>
        <v>Blank (Sch D)</v>
      </c>
      <c r="K903" s="177" t="str">
        <f t="shared" si="14"/>
        <v>TRUE</v>
      </c>
    </row>
    <row r="904" spans="2:11" x14ac:dyDescent="0.2">
      <c r="B904" s="91">
        <v>901</v>
      </c>
      <c r="C904" s="246"/>
      <c r="D904" s="246"/>
      <c r="E904" s="254"/>
      <c r="F904" s="249"/>
      <c r="G904" s="238"/>
      <c r="J904" s="177" t="str">
        <f>IF(OR(COUNTIF('Sch D3 Validation'!B902:C902,"Fail")&gt;0, AND(COUNTBLANK(C904:E904)=3, OR(NOT(ISBLANK(F904)), NOT(ISBLANK(G904)))), AND(COUNTBLANK(C904:G904)&lt;5,COUNTBLANK(C904:G904)&gt;0)), "Fail", IF(K904="TRUE","Blank (Sch D)","Pass"))</f>
        <v>Blank (Sch D)</v>
      </c>
      <c r="K904" s="177" t="str">
        <f t="shared" si="14"/>
        <v>TRUE</v>
      </c>
    </row>
    <row r="905" spans="2:11" x14ac:dyDescent="0.2">
      <c r="B905" s="91">
        <v>902</v>
      </c>
      <c r="C905" s="246"/>
      <c r="D905" s="246"/>
      <c r="E905" s="254"/>
      <c r="F905" s="249"/>
      <c r="G905" s="238"/>
      <c r="J905" s="177" t="str">
        <f>IF(OR(COUNTIF('Sch D3 Validation'!B903:C903,"Fail")&gt;0, AND(COUNTBLANK(C905:E905)=3, OR(NOT(ISBLANK(F905)), NOT(ISBLANK(G905)))), AND(COUNTBLANK(C905:G905)&lt;5,COUNTBLANK(C905:G905)&gt;0)), "Fail", IF(K905="TRUE","Blank (Sch D)","Pass"))</f>
        <v>Blank (Sch D)</v>
      </c>
      <c r="K905" s="177" t="str">
        <f t="shared" si="14"/>
        <v>TRUE</v>
      </c>
    </row>
    <row r="906" spans="2:11" x14ac:dyDescent="0.2">
      <c r="B906" s="91">
        <v>903</v>
      </c>
      <c r="C906" s="246"/>
      <c r="D906" s="246"/>
      <c r="E906" s="254"/>
      <c r="F906" s="249"/>
      <c r="G906" s="238"/>
      <c r="J906" s="177" t="str">
        <f>IF(OR(COUNTIF('Sch D3 Validation'!B904:C904,"Fail")&gt;0, AND(COUNTBLANK(C906:E906)=3, OR(NOT(ISBLANK(F906)), NOT(ISBLANK(G906)))), AND(COUNTBLANK(C906:G906)&lt;5,COUNTBLANK(C906:G906)&gt;0)), "Fail", IF(K906="TRUE","Blank (Sch D)","Pass"))</f>
        <v>Blank (Sch D)</v>
      </c>
      <c r="K906" s="177" t="str">
        <f t="shared" si="14"/>
        <v>TRUE</v>
      </c>
    </row>
    <row r="907" spans="2:11" x14ac:dyDescent="0.2">
      <c r="B907" s="91">
        <v>904</v>
      </c>
      <c r="C907" s="246"/>
      <c r="D907" s="246"/>
      <c r="E907" s="254"/>
      <c r="F907" s="249"/>
      <c r="G907" s="238"/>
      <c r="J907" s="177" t="str">
        <f>IF(OR(COUNTIF('Sch D3 Validation'!B905:C905,"Fail")&gt;0, AND(COUNTBLANK(C907:E907)=3, OR(NOT(ISBLANK(F907)), NOT(ISBLANK(G907)))), AND(COUNTBLANK(C907:G907)&lt;5,COUNTBLANK(C907:G907)&gt;0)), "Fail", IF(K907="TRUE","Blank (Sch D)","Pass"))</f>
        <v>Blank (Sch D)</v>
      </c>
      <c r="K907" s="177" t="str">
        <f t="shared" si="14"/>
        <v>TRUE</v>
      </c>
    </row>
    <row r="908" spans="2:11" x14ac:dyDescent="0.2">
      <c r="B908" s="91">
        <v>905</v>
      </c>
      <c r="C908" s="246"/>
      <c r="D908" s="246"/>
      <c r="E908" s="254"/>
      <c r="F908" s="249"/>
      <c r="G908" s="238"/>
      <c r="J908" s="177" t="str">
        <f>IF(OR(COUNTIF('Sch D3 Validation'!B906:C906,"Fail")&gt;0, AND(COUNTBLANK(C908:E908)=3, OR(NOT(ISBLANK(F908)), NOT(ISBLANK(G908)))), AND(COUNTBLANK(C908:G908)&lt;5,COUNTBLANK(C908:G908)&gt;0)), "Fail", IF(K908="TRUE","Blank (Sch D)","Pass"))</f>
        <v>Blank (Sch D)</v>
      </c>
      <c r="K908" s="177" t="str">
        <f t="shared" si="14"/>
        <v>TRUE</v>
      </c>
    </row>
    <row r="909" spans="2:11" x14ac:dyDescent="0.2">
      <c r="B909" s="91">
        <v>906</v>
      </c>
      <c r="C909" s="246"/>
      <c r="D909" s="246"/>
      <c r="E909" s="254"/>
      <c r="F909" s="249"/>
      <c r="G909" s="238"/>
      <c r="J909" s="177" t="str">
        <f>IF(OR(COUNTIF('Sch D3 Validation'!B907:C907,"Fail")&gt;0, AND(COUNTBLANK(C909:E909)=3, OR(NOT(ISBLANK(F909)), NOT(ISBLANK(G909)))), AND(COUNTBLANK(C909:G909)&lt;5,COUNTBLANK(C909:G909)&gt;0)), "Fail", IF(K909="TRUE","Blank (Sch D)","Pass"))</f>
        <v>Blank (Sch D)</v>
      </c>
      <c r="K909" s="177" t="str">
        <f t="shared" si="14"/>
        <v>TRUE</v>
      </c>
    </row>
    <row r="910" spans="2:11" x14ac:dyDescent="0.2">
      <c r="B910" s="91">
        <v>907</v>
      </c>
      <c r="C910" s="246"/>
      <c r="D910" s="246"/>
      <c r="E910" s="254"/>
      <c r="F910" s="249"/>
      <c r="G910" s="238"/>
      <c r="J910" s="177" t="str">
        <f>IF(OR(COUNTIF('Sch D3 Validation'!B908:C908,"Fail")&gt;0, AND(COUNTBLANK(C910:E910)=3, OR(NOT(ISBLANK(F910)), NOT(ISBLANK(G910)))), AND(COUNTBLANK(C910:G910)&lt;5,COUNTBLANK(C910:G910)&gt;0)), "Fail", IF(K910="TRUE","Blank (Sch D)","Pass"))</f>
        <v>Blank (Sch D)</v>
      </c>
      <c r="K910" s="177" t="str">
        <f t="shared" si="14"/>
        <v>TRUE</v>
      </c>
    </row>
    <row r="911" spans="2:11" x14ac:dyDescent="0.2">
      <c r="B911" s="91">
        <v>908</v>
      </c>
      <c r="C911" s="246"/>
      <c r="D911" s="246"/>
      <c r="E911" s="254"/>
      <c r="F911" s="249"/>
      <c r="G911" s="238"/>
      <c r="J911" s="177" t="str">
        <f>IF(OR(COUNTIF('Sch D3 Validation'!B909:C909,"Fail")&gt;0, AND(COUNTBLANK(C911:E911)=3, OR(NOT(ISBLANK(F911)), NOT(ISBLANK(G911)))), AND(COUNTBLANK(C911:G911)&lt;5,COUNTBLANK(C911:G911)&gt;0)), "Fail", IF(K911="TRUE","Blank (Sch D)","Pass"))</f>
        <v>Blank (Sch D)</v>
      </c>
      <c r="K911" s="177" t="str">
        <f t="shared" si="14"/>
        <v>TRUE</v>
      </c>
    </row>
    <row r="912" spans="2:11" x14ac:dyDescent="0.2">
      <c r="B912" s="91">
        <v>909</v>
      </c>
      <c r="C912" s="246"/>
      <c r="D912" s="246"/>
      <c r="E912" s="254"/>
      <c r="F912" s="249"/>
      <c r="G912" s="238"/>
      <c r="J912" s="177" t="str">
        <f>IF(OR(COUNTIF('Sch D3 Validation'!B910:C910,"Fail")&gt;0, AND(COUNTBLANK(C912:E912)=3, OR(NOT(ISBLANK(F912)), NOT(ISBLANK(G912)))), AND(COUNTBLANK(C912:G912)&lt;5,COUNTBLANK(C912:G912)&gt;0)), "Fail", IF(K912="TRUE","Blank (Sch D)","Pass"))</f>
        <v>Blank (Sch D)</v>
      </c>
      <c r="K912" s="177" t="str">
        <f t="shared" si="14"/>
        <v>TRUE</v>
      </c>
    </row>
    <row r="913" spans="2:11" x14ac:dyDescent="0.2">
      <c r="B913" s="91">
        <v>910</v>
      </c>
      <c r="C913" s="246"/>
      <c r="D913" s="246"/>
      <c r="E913" s="254"/>
      <c r="F913" s="249"/>
      <c r="G913" s="238"/>
      <c r="J913" s="177" t="str">
        <f>IF(OR(COUNTIF('Sch D3 Validation'!B911:C911,"Fail")&gt;0, AND(COUNTBLANK(C913:E913)=3, OR(NOT(ISBLANK(F913)), NOT(ISBLANK(G913)))), AND(COUNTBLANK(C913:G913)&lt;5,COUNTBLANK(C913:G913)&gt;0)), "Fail", IF(K913="TRUE","Blank (Sch D)","Pass"))</f>
        <v>Blank (Sch D)</v>
      </c>
      <c r="K913" s="177" t="str">
        <f t="shared" si="14"/>
        <v>TRUE</v>
      </c>
    </row>
    <row r="914" spans="2:11" x14ac:dyDescent="0.2">
      <c r="B914" s="91">
        <v>911</v>
      </c>
      <c r="C914" s="246"/>
      <c r="D914" s="246"/>
      <c r="E914" s="254"/>
      <c r="F914" s="249"/>
      <c r="G914" s="238"/>
      <c r="J914" s="177" t="str">
        <f>IF(OR(COUNTIF('Sch D3 Validation'!B912:C912,"Fail")&gt;0, AND(COUNTBLANK(C914:E914)=3, OR(NOT(ISBLANK(F914)), NOT(ISBLANK(G914)))), AND(COUNTBLANK(C914:G914)&lt;5,COUNTBLANK(C914:G914)&gt;0)), "Fail", IF(K914="TRUE","Blank (Sch D)","Pass"))</f>
        <v>Blank (Sch D)</v>
      </c>
      <c r="K914" s="177" t="str">
        <f t="shared" si="14"/>
        <v>TRUE</v>
      </c>
    </row>
    <row r="915" spans="2:11" x14ac:dyDescent="0.2">
      <c r="B915" s="91">
        <v>912</v>
      </c>
      <c r="C915" s="246"/>
      <c r="D915" s="246"/>
      <c r="E915" s="254"/>
      <c r="F915" s="249"/>
      <c r="G915" s="238"/>
      <c r="J915" s="177" t="str">
        <f>IF(OR(COUNTIF('Sch D3 Validation'!B913:C913,"Fail")&gt;0, AND(COUNTBLANK(C915:E915)=3, OR(NOT(ISBLANK(F915)), NOT(ISBLANK(G915)))), AND(COUNTBLANK(C915:G915)&lt;5,COUNTBLANK(C915:G915)&gt;0)), "Fail", IF(K915="TRUE","Blank (Sch D)","Pass"))</f>
        <v>Blank (Sch D)</v>
      </c>
      <c r="K915" s="177" t="str">
        <f t="shared" si="14"/>
        <v>TRUE</v>
      </c>
    </row>
    <row r="916" spans="2:11" x14ac:dyDescent="0.2">
      <c r="B916" s="91">
        <v>913</v>
      </c>
      <c r="C916" s="246"/>
      <c r="D916" s="246"/>
      <c r="E916" s="254"/>
      <c r="F916" s="249"/>
      <c r="G916" s="238"/>
      <c r="J916" s="177" t="str">
        <f>IF(OR(COUNTIF('Sch D3 Validation'!B914:C914,"Fail")&gt;0, AND(COUNTBLANK(C916:E916)=3, OR(NOT(ISBLANK(F916)), NOT(ISBLANK(G916)))), AND(COUNTBLANK(C916:G916)&lt;5,COUNTBLANK(C916:G916)&gt;0)), "Fail", IF(K916="TRUE","Blank (Sch D)","Pass"))</f>
        <v>Blank (Sch D)</v>
      </c>
      <c r="K916" s="177" t="str">
        <f t="shared" si="14"/>
        <v>TRUE</v>
      </c>
    </row>
    <row r="917" spans="2:11" x14ac:dyDescent="0.2">
      <c r="B917" s="91">
        <v>914</v>
      </c>
      <c r="C917" s="246"/>
      <c r="D917" s="246"/>
      <c r="E917" s="254"/>
      <c r="F917" s="249"/>
      <c r="G917" s="238"/>
      <c r="J917" s="177" t="str">
        <f>IF(OR(COUNTIF('Sch D3 Validation'!B915:C915,"Fail")&gt;0, AND(COUNTBLANK(C917:E917)=3, OR(NOT(ISBLANK(F917)), NOT(ISBLANK(G917)))), AND(COUNTBLANK(C917:G917)&lt;5,COUNTBLANK(C917:G917)&gt;0)), "Fail", IF(K917="TRUE","Blank (Sch D)","Pass"))</f>
        <v>Blank (Sch D)</v>
      </c>
      <c r="K917" s="177" t="str">
        <f t="shared" si="14"/>
        <v>TRUE</v>
      </c>
    </row>
    <row r="918" spans="2:11" x14ac:dyDescent="0.2">
      <c r="B918" s="91">
        <v>915</v>
      </c>
      <c r="C918" s="246"/>
      <c r="D918" s="246"/>
      <c r="E918" s="254"/>
      <c r="F918" s="249"/>
      <c r="G918" s="238"/>
      <c r="J918" s="177" t="str">
        <f>IF(OR(COUNTIF('Sch D3 Validation'!B916:C916,"Fail")&gt;0, AND(COUNTBLANK(C918:E918)=3, OR(NOT(ISBLANK(F918)), NOT(ISBLANK(G918)))), AND(COUNTBLANK(C918:G918)&lt;5,COUNTBLANK(C918:G918)&gt;0)), "Fail", IF(K918="TRUE","Blank (Sch D)","Pass"))</f>
        <v>Blank (Sch D)</v>
      </c>
      <c r="K918" s="177" t="str">
        <f t="shared" si="14"/>
        <v>TRUE</v>
      </c>
    </row>
    <row r="919" spans="2:11" x14ac:dyDescent="0.2">
      <c r="B919" s="91">
        <v>916</v>
      </c>
      <c r="C919" s="246"/>
      <c r="D919" s="246"/>
      <c r="E919" s="254"/>
      <c r="F919" s="249"/>
      <c r="G919" s="238"/>
      <c r="J919" s="177" t="str">
        <f>IF(OR(COUNTIF('Sch D3 Validation'!B917:C917,"Fail")&gt;0, AND(COUNTBLANK(C919:E919)=3, OR(NOT(ISBLANK(F919)), NOT(ISBLANK(G919)))), AND(COUNTBLANK(C919:G919)&lt;5,COUNTBLANK(C919:G919)&gt;0)), "Fail", IF(K919="TRUE","Blank (Sch D)","Pass"))</f>
        <v>Blank (Sch D)</v>
      </c>
      <c r="K919" s="177" t="str">
        <f t="shared" si="14"/>
        <v>TRUE</v>
      </c>
    </row>
    <row r="920" spans="2:11" x14ac:dyDescent="0.2">
      <c r="B920" s="91">
        <v>917</v>
      </c>
      <c r="C920" s="246"/>
      <c r="D920" s="246"/>
      <c r="E920" s="254"/>
      <c r="F920" s="249"/>
      <c r="G920" s="238"/>
      <c r="J920" s="177" t="str">
        <f>IF(OR(COUNTIF('Sch D3 Validation'!B918:C918,"Fail")&gt;0, AND(COUNTBLANK(C920:E920)=3, OR(NOT(ISBLANK(F920)), NOT(ISBLANK(G920)))), AND(COUNTBLANK(C920:G920)&lt;5,COUNTBLANK(C920:G920)&gt;0)), "Fail", IF(K920="TRUE","Blank (Sch D)","Pass"))</f>
        <v>Blank (Sch D)</v>
      </c>
      <c r="K920" s="177" t="str">
        <f t="shared" si="14"/>
        <v>TRUE</v>
      </c>
    </row>
    <row r="921" spans="2:11" x14ac:dyDescent="0.2">
      <c r="B921" s="91">
        <v>918</v>
      </c>
      <c r="C921" s="246"/>
      <c r="D921" s="246"/>
      <c r="E921" s="254"/>
      <c r="F921" s="249"/>
      <c r="G921" s="238"/>
      <c r="J921" s="177" t="str">
        <f>IF(OR(COUNTIF('Sch D3 Validation'!B919:C919,"Fail")&gt;0, AND(COUNTBLANK(C921:E921)=3, OR(NOT(ISBLANK(F921)), NOT(ISBLANK(G921)))), AND(COUNTBLANK(C921:G921)&lt;5,COUNTBLANK(C921:G921)&gt;0)), "Fail", IF(K921="TRUE","Blank (Sch D)","Pass"))</f>
        <v>Blank (Sch D)</v>
      </c>
      <c r="K921" s="177" t="str">
        <f t="shared" si="14"/>
        <v>TRUE</v>
      </c>
    </row>
    <row r="922" spans="2:11" x14ac:dyDescent="0.2">
      <c r="B922" s="91">
        <v>919</v>
      </c>
      <c r="C922" s="246"/>
      <c r="D922" s="246"/>
      <c r="E922" s="254"/>
      <c r="F922" s="249"/>
      <c r="G922" s="238"/>
      <c r="J922" s="177" t="str">
        <f>IF(OR(COUNTIF('Sch D3 Validation'!B920:C920,"Fail")&gt;0, AND(COUNTBLANK(C922:E922)=3, OR(NOT(ISBLANK(F922)), NOT(ISBLANK(G922)))), AND(COUNTBLANK(C922:G922)&lt;5,COUNTBLANK(C922:G922)&gt;0)), "Fail", IF(K922="TRUE","Blank (Sch D)","Pass"))</f>
        <v>Blank (Sch D)</v>
      </c>
      <c r="K922" s="177" t="str">
        <f t="shared" si="14"/>
        <v>TRUE</v>
      </c>
    </row>
    <row r="923" spans="2:11" x14ac:dyDescent="0.2">
      <c r="B923" s="91">
        <v>920</v>
      </c>
      <c r="C923" s="246"/>
      <c r="D923" s="246"/>
      <c r="E923" s="254"/>
      <c r="F923" s="249"/>
      <c r="G923" s="238"/>
      <c r="J923" s="177" t="str">
        <f>IF(OR(COUNTIF('Sch D3 Validation'!B921:C921,"Fail")&gt;0, AND(COUNTBLANK(C923:E923)=3, OR(NOT(ISBLANK(F923)), NOT(ISBLANK(G923)))), AND(COUNTBLANK(C923:G923)&lt;5,COUNTBLANK(C923:G923)&gt;0)), "Fail", IF(K923="TRUE","Blank (Sch D)","Pass"))</f>
        <v>Blank (Sch D)</v>
      </c>
      <c r="K923" s="177" t="str">
        <f t="shared" si="14"/>
        <v>TRUE</v>
      </c>
    </row>
    <row r="924" spans="2:11" x14ac:dyDescent="0.2">
      <c r="B924" s="91">
        <v>921</v>
      </c>
      <c r="C924" s="246"/>
      <c r="D924" s="246"/>
      <c r="E924" s="254"/>
      <c r="F924" s="249"/>
      <c r="G924" s="238"/>
      <c r="J924" s="177" t="str">
        <f>IF(OR(COUNTIF('Sch D3 Validation'!B922:C922,"Fail")&gt;0, AND(COUNTBLANK(C924:E924)=3, OR(NOT(ISBLANK(F924)), NOT(ISBLANK(G924)))), AND(COUNTBLANK(C924:G924)&lt;5,COUNTBLANK(C924:G924)&gt;0)), "Fail", IF(K924="TRUE","Blank (Sch D)","Pass"))</f>
        <v>Blank (Sch D)</v>
      </c>
      <c r="K924" s="177" t="str">
        <f t="shared" si="14"/>
        <v>TRUE</v>
      </c>
    </row>
    <row r="925" spans="2:11" x14ac:dyDescent="0.2">
      <c r="B925" s="91">
        <v>922</v>
      </c>
      <c r="C925" s="246"/>
      <c r="D925" s="246"/>
      <c r="E925" s="254"/>
      <c r="F925" s="249"/>
      <c r="G925" s="238"/>
      <c r="J925" s="177" t="str">
        <f>IF(OR(COUNTIF('Sch D3 Validation'!B923:C923,"Fail")&gt;0, AND(COUNTBLANK(C925:E925)=3, OR(NOT(ISBLANK(F925)), NOT(ISBLANK(G925)))), AND(COUNTBLANK(C925:G925)&lt;5,COUNTBLANK(C925:G925)&gt;0)), "Fail", IF(K925="TRUE","Blank (Sch D)","Pass"))</f>
        <v>Blank (Sch D)</v>
      </c>
      <c r="K925" s="177" t="str">
        <f t="shared" si="14"/>
        <v>TRUE</v>
      </c>
    </row>
    <row r="926" spans="2:11" x14ac:dyDescent="0.2">
      <c r="B926" s="91">
        <v>923</v>
      </c>
      <c r="C926" s="246"/>
      <c r="D926" s="246"/>
      <c r="E926" s="254"/>
      <c r="F926" s="249"/>
      <c r="G926" s="238"/>
      <c r="J926" s="177" t="str">
        <f>IF(OR(COUNTIF('Sch D3 Validation'!B924:C924,"Fail")&gt;0, AND(COUNTBLANK(C926:E926)=3, OR(NOT(ISBLANK(F926)), NOT(ISBLANK(G926)))), AND(COUNTBLANK(C926:G926)&lt;5,COUNTBLANK(C926:G926)&gt;0)), "Fail", IF(K926="TRUE","Blank (Sch D)","Pass"))</f>
        <v>Blank (Sch D)</v>
      </c>
      <c r="K926" s="177" t="str">
        <f t="shared" si="14"/>
        <v>TRUE</v>
      </c>
    </row>
    <row r="927" spans="2:11" x14ac:dyDescent="0.2">
      <c r="B927" s="91">
        <v>924</v>
      </c>
      <c r="C927" s="246"/>
      <c r="D927" s="246"/>
      <c r="E927" s="254"/>
      <c r="F927" s="249"/>
      <c r="G927" s="238"/>
      <c r="J927" s="177" t="str">
        <f>IF(OR(COUNTIF('Sch D3 Validation'!B925:C925,"Fail")&gt;0, AND(COUNTBLANK(C927:E927)=3, OR(NOT(ISBLANK(F927)), NOT(ISBLANK(G927)))), AND(COUNTBLANK(C927:G927)&lt;5,COUNTBLANK(C927:G927)&gt;0)), "Fail", IF(K927="TRUE","Blank (Sch D)","Pass"))</f>
        <v>Blank (Sch D)</v>
      </c>
      <c r="K927" s="177" t="str">
        <f t="shared" si="14"/>
        <v>TRUE</v>
      </c>
    </row>
    <row r="928" spans="2:11" x14ac:dyDescent="0.2">
      <c r="B928" s="91">
        <v>925</v>
      </c>
      <c r="C928" s="246"/>
      <c r="D928" s="246"/>
      <c r="E928" s="254"/>
      <c r="F928" s="249"/>
      <c r="G928" s="238"/>
      <c r="J928" s="177" t="str">
        <f>IF(OR(COUNTIF('Sch D3 Validation'!B926:C926,"Fail")&gt;0, AND(COUNTBLANK(C928:E928)=3, OR(NOT(ISBLANK(F928)), NOT(ISBLANK(G928)))), AND(COUNTBLANK(C928:G928)&lt;5,COUNTBLANK(C928:G928)&gt;0)), "Fail", IF(K928="TRUE","Blank (Sch D)","Pass"))</f>
        <v>Blank (Sch D)</v>
      </c>
      <c r="K928" s="177" t="str">
        <f t="shared" si="14"/>
        <v>TRUE</v>
      </c>
    </row>
    <row r="929" spans="2:11" x14ac:dyDescent="0.2">
      <c r="B929" s="91">
        <v>926</v>
      </c>
      <c r="C929" s="246"/>
      <c r="D929" s="246"/>
      <c r="E929" s="254"/>
      <c r="F929" s="249"/>
      <c r="G929" s="238"/>
      <c r="J929" s="177" t="str">
        <f>IF(OR(COUNTIF('Sch D3 Validation'!B927:C927,"Fail")&gt;0, AND(COUNTBLANK(C929:E929)=3, OR(NOT(ISBLANK(F929)), NOT(ISBLANK(G929)))), AND(COUNTBLANK(C929:G929)&lt;5,COUNTBLANK(C929:G929)&gt;0)), "Fail", IF(K929="TRUE","Blank (Sch D)","Pass"))</f>
        <v>Blank (Sch D)</v>
      </c>
      <c r="K929" s="177" t="str">
        <f t="shared" si="14"/>
        <v>TRUE</v>
      </c>
    </row>
    <row r="930" spans="2:11" x14ac:dyDescent="0.2">
      <c r="B930" s="91">
        <v>927</v>
      </c>
      <c r="C930" s="246"/>
      <c r="D930" s="246"/>
      <c r="E930" s="254"/>
      <c r="F930" s="249"/>
      <c r="G930" s="238"/>
      <c r="J930" s="177" t="str">
        <f>IF(OR(COUNTIF('Sch D3 Validation'!B928:C928,"Fail")&gt;0, AND(COUNTBLANK(C930:E930)=3, OR(NOT(ISBLANK(F930)), NOT(ISBLANK(G930)))), AND(COUNTBLANK(C930:G930)&lt;5,COUNTBLANK(C930:G930)&gt;0)), "Fail", IF(K930="TRUE","Blank (Sch D)","Pass"))</f>
        <v>Blank (Sch D)</v>
      </c>
      <c r="K930" s="177" t="str">
        <f t="shared" si="14"/>
        <v>TRUE</v>
      </c>
    </row>
    <row r="931" spans="2:11" x14ac:dyDescent="0.2">
      <c r="B931" s="91">
        <v>928</v>
      </c>
      <c r="C931" s="246"/>
      <c r="D931" s="246"/>
      <c r="E931" s="254"/>
      <c r="F931" s="249"/>
      <c r="G931" s="238"/>
      <c r="J931" s="177" t="str">
        <f>IF(OR(COUNTIF('Sch D3 Validation'!B929:C929,"Fail")&gt;0, AND(COUNTBLANK(C931:E931)=3, OR(NOT(ISBLANK(F931)), NOT(ISBLANK(G931)))), AND(COUNTBLANK(C931:G931)&lt;5,COUNTBLANK(C931:G931)&gt;0)), "Fail", IF(K931="TRUE","Blank (Sch D)","Pass"))</f>
        <v>Blank (Sch D)</v>
      </c>
      <c r="K931" s="177" t="str">
        <f t="shared" si="14"/>
        <v>TRUE</v>
      </c>
    </row>
    <row r="932" spans="2:11" x14ac:dyDescent="0.2">
      <c r="B932" s="91">
        <v>929</v>
      </c>
      <c r="C932" s="246"/>
      <c r="D932" s="246"/>
      <c r="E932" s="254"/>
      <c r="F932" s="249"/>
      <c r="G932" s="238"/>
      <c r="J932" s="177" t="str">
        <f>IF(OR(COUNTIF('Sch D3 Validation'!B930:C930,"Fail")&gt;0, AND(COUNTBLANK(C932:E932)=3, OR(NOT(ISBLANK(F932)), NOT(ISBLANK(G932)))), AND(COUNTBLANK(C932:G932)&lt;5,COUNTBLANK(C932:G932)&gt;0)), "Fail", IF(K932="TRUE","Blank (Sch D)","Pass"))</f>
        <v>Blank (Sch D)</v>
      </c>
      <c r="K932" s="177" t="str">
        <f t="shared" si="14"/>
        <v>TRUE</v>
      </c>
    </row>
    <row r="933" spans="2:11" x14ac:dyDescent="0.2">
      <c r="B933" s="91">
        <v>930</v>
      </c>
      <c r="C933" s="246"/>
      <c r="D933" s="246"/>
      <c r="E933" s="254"/>
      <c r="F933" s="249"/>
      <c r="G933" s="238"/>
      <c r="J933" s="177" t="str">
        <f>IF(OR(COUNTIF('Sch D3 Validation'!B931:C931,"Fail")&gt;0, AND(COUNTBLANK(C933:E933)=3, OR(NOT(ISBLANK(F933)), NOT(ISBLANK(G933)))), AND(COUNTBLANK(C933:G933)&lt;5,COUNTBLANK(C933:G933)&gt;0)), "Fail", IF(K933="TRUE","Blank (Sch D)","Pass"))</f>
        <v>Blank (Sch D)</v>
      </c>
      <c r="K933" s="177" t="str">
        <f t="shared" si="14"/>
        <v>TRUE</v>
      </c>
    </row>
    <row r="934" spans="2:11" x14ac:dyDescent="0.2">
      <c r="B934" s="91">
        <v>931</v>
      </c>
      <c r="C934" s="246"/>
      <c r="D934" s="246"/>
      <c r="E934" s="254"/>
      <c r="F934" s="249"/>
      <c r="G934" s="238"/>
      <c r="J934" s="177" t="str">
        <f>IF(OR(COUNTIF('Sch D3 Validation'!B932:C932,"Fail")&gt;0, AND(COUNTBLANK(C934:E934)=3, OR(NOT(ISBLANK(F934)), NOT(ISBLANK(G934)))), AND(COUNTBLANK(C934:G934)&lt;5,COUNTBLANK(C934:G934)&gt;0)), "Fail", IF(K934="TRUE","Blank (Sch D)","Pass"))</f>
        <v>Blank (Sch D)</v>
      </c>
      <c r="K934" s="177" t="str">
        <f t="shared" si="14"/>
        <v>TRUE</v>
      </c>
    </row>
    <row r="935" spans="2:11" x14ac:dyDescent="0.2">
      <c r="B935" s="91">
        <v>932</v>
      </c>
      <c r="C935" s="246"/>
      <c r="D935" s="246"/>
      <c r="E935" s="254"/>
      <c r="F935" s="249"/>
      <c r="G935" s="238"/>
      <c r="J935" s="177" t="str">
        <f>IF(OR(COUNTIF('Sch D3 Validation'!B933:C933,"Fail")&gt;0, AND(COUNTBLANK(C935:E935)=3, OR(NOT(ISBLANK(F935)), NOT(ISBLANK(G935)))), AND(COUNTBLANK(C935:G935)&lt;5,COUNTBLANK(C935:G935)&gt;0)), "Fail", IF(K935="TRUE","Blank (Sch D)","Pass"))</f>
        <v>Blank (Sch D)</v>
      </c>
      <c r="K935" s="177" t="str">
        <f t="shared" si="14"/>
        <v>TRUE</v>
      </c>
    </row>
    <row r="936" spans="2:11" x14ac:dyDescent="0.2">
      <c r="B936" s="91">
        <v>933</v>
      </c>
      <c r="C936" s="246"/>
      <c r="D936" s="246"/>
      <c r="E936" s="254"/>
      <c r="F936" s="249"/>
      <c r="G936" s="238"/>
      <c r="J936" s="177" t="str">
        <f>IF(OR(COUNTIF('Sch D3 Validation'!B934:C934,"Fail")&gt;0, AND(COUNTBLANK(C936:E936)=3, OR(NOT(ISBLANK(F936)), NOT(ISBLANK(G936)))), AND(COUNTBLANK(C936:G936)&lt;5,COUNTBLANK(C936:G936)&gt;0)), "Fail", IF(K936="TRUE","Blank (Sch D)","Pass"))</f>
        <v>Blank (Sch D)</v>
      </c>
      <c r="K936" s="177" t="str">
        <f t="shared" si="14"/>
        <v>TRUE</v>
      </c>
    </row>
    <row r="937" spans="2:11" x14ac:dyDescent="0.2">
      <c r="B937" s="91">
        <v>934</v>
      </c>
      <c r="C937" s="246"/>
      <c r="D937" s="246"/>
      <c r="E937" s="254"/>
      <c r="F937" s="249"/>
      <c r="G937" s="238"/>
      <c r="J937" s="177" t="str">
        <f>IF(OR(COUNTIF('Sch D3 Validation'!B935:C935,"Fail")&gt;0, AND(COUNTBLANK(C937:E937)=3, OR(NOT(ISBLANK(F937)), NOT(ISBLANK(G937)))), AND(COUNTBLANK(C937:G937)&lt;5,COUNTBLANK(C937:G937)&gt;0)), "Fail", IF(K937="TRUE","Blank (Sch D)","Pass"))</f>
        <v>Blank (Sch D)</v>
      </c>
      <c r="K937" s="177" t="str">
        <f t="shared" si="14"/>
        <v>TRUE</v>
      </c>
    </row>
    <row r="938" spans="2:11" x14ac:dyDescent="0.2">
      <c r="B938" s="91">
        <v>935</v>
      </c>
      <c r="C938" s="246"/>
      <c r="D938" s="246"/>
      <c r="E938" s="254"/>
      <c r="F938" s="249"/>
      <c r="G938" s="238"/>
      <c r="J938" s="177" t="str">
        <f>IF(OR(COUNTIF('Sch D3 Validation'!B936:C936,"Fail")&gt;0, AND(COUNTBLANK(C938:E938)=3, OR(NOT(ISBLANK(F938)), NOT(ISBLANK(G938)))), AND(COUNTBLANK(C938:G938)&lt;5,COUNTBLANK(C938:G938)&gt;0)), "Fail", IF(K938="TRUE","Blank (Sch D)","Pass"))</f>
        <v>Blank (Sch D)</v>
      </c>
      <c r="K938" s="177" t="str">
        <f t="shared" si="14"/>
        <v>TRUE</v>
      </c>
    </row>
    <row r="939" spans="2:11" x14ac:dyDescent="0.2">
      <c r="B939" s="91">
        <v>936</v>
      </c>
      <c r="C939" s="246"/>
      <c r="D939" s="246"/>
      <c r="E939" s="254"/>
      <c r="F939" s="249"/>
      <c r="G939" s="238"/>
      <c r="J939" s="177" t="str">
        <f>IF(OR(COUNTIF('Sch D3 Validation'!B937:C937,"Fail")&gt;0, AND(COUNTBLANK(C939:E939)=3, OR(NOT(ISBLANK(F939)), NOT(ISBLANK(G939)))), AND(COUNTBLANK(C939:G939)&lt;5,COUNTBLANK(C939:G939)&gt;0)), "Fail", IF(K939="TRUE","Blank (Sch D)","Pass"))</f>
        <v>Blank (Sch D)</v>
      </c>
      <c r="K939" s="177" t="str">
        <f t="shared" si="14"/>
        <v>TRUE</v>
      </c>
    </row>
    <row r="940" spans="2:11" x14ac:dyDescent="0.2">
      <c r="B940" s="91">
        <v>937</v>
      </c>
      <c r="C940" s="246"/>
      <c r="D940" s="246"/>
      <c r="E940" s="254"/>
      <c r="F940" s="249"/>
      <c r="G940" s="238"/>
      <c r="J940" s="177" t="str">
        <f>IF(OR(COUNTIF('Sch D3 Validation'!B938:C938,"Fail")&gt;0, AND(COUNTBLANK(C940:E940)=3, OR(NOT(ISBLANK(F940)), NOT(ISBLANK(G940)))), AND(COUNTBLANK(C940:G940)&lt;5,COUNTBLANK(C940:G940)&gt;0)), "Fail", IF(K940="TRUE","Blank (Sch D)","Pass"))</f>
        <v>Blank (Sch D)</v>
      </c>
      <c r="K940" s="177" t="str">
        <f t="shared" si="14"/>
        <v>TRUE</v>
      </c>
    </row>
    <row r="941" spans="2:11" x14ac:dyDescent="0.2">
      <c r="B941" s="91">
        <v>938</v>
      </c>
      <c r="C941" s="246"/>
      <c r="D941" s="246"/>
      <c r="E941" s="254"/>
      <c r="F941" s="249"/>
      <c r="G941" s="238"/>
      <c r="J941" s="177" t="str">
        <f>IF(OR(COUNTIF('Sch D3 Validation'!B939:C939,"Fail")&gt;0, AND(COUNTBLANK(C941:E941)=3, OR(NOT(ISBLANK(F941)), NOT(ISBLANK(G941)))), AND(COUNTBLANK(C941:G941)&lt;5,COUNTBLANK(C941:G941)&gt;0)), "Fail", IF(K941="TRUE","Blank (Sch D)","Pass"))</f>
        <v>Blank (Sch D)</v>
      </c>
      <c r="K941" s="177" t="str">
        <f t="shared" si="14"/>
        <v>TRUE</v>
      </c>
    </row>
    <row r="942" spans="2:11" x14ac:dyDescent="0.2">
      <c r="B942" s="91">
        <v>939</v>
      </c>
      <c r="C942" s="246"/>
      <c r="D942" s="246"/>
      <c r="E942" s="254"/>
      <c r="F942" s="249"/>
      <c r="G942" s="238"/>
      <c r="J942" s="177" t="str">
        <f>IF(OR(COUNTIF('Sch D3 Validation'!B940:C940,"Fail")&gt;0, AND(COUNTBLANK(C942:E942)=3, OR(NOT(ISBLANK(F942)), NOT(ISBLANK(G942)))), AND(COUNTBLANK(C942:G942)&lt;5,COUNTBLANK(C942:G942)&gt;0)), "Fail", IF(K942="TRUE","Blank (Sch D)","Pass"))</f>
        <v>Blank (Sch D)</v>
      </c>
      <c r="K942" s="177" t="str">
        <f t="shared" si="14"/>
        <v>TRUE</v>
      </c>
    </row>
    <row r="943" spans="2:11" x14ac:dyDescent="0.2">
      <c r="B943" s="91">
        <v>940</v>
      </c>
      <c r="C943" s="246"/>
      <c r="D943" s="246"/>
      <c r="E943" s="254"/>
      <c r="F943" s="249"/>
      <c r="G943" s="238"/>
      <c r="J943" s="177" t="str">
        <f>IF(OR(COUNTIF('Sch D3 Validation'!B941:C941,"Fail")&gt;0, AND(COUNTBLANK(C943:E943)=3, OR(NOT(ISBLANK(F943)), NOT(ISBLANK(G943)))), AND(COUNTBLANK(C943:G943)&lt;5,COUNTBLANK(C943:G943)&gt;0)), "Fail", IF(K943="TRUE","Blank (Sch D)","Pass"))</f>
        <v>Blank (Sch D)</v>
      </c>
      <c r="K943" s="177" t="str">
        <f t="shared" si="14"/>
        <v>TRUE</v>
      </c>
    </row>
    <row r="944" spans="2:11" x14ac:dyDescent="0.2">
      <c r="B944" s="91">
        <v>941</v>
      </c>
      <c r="C944" s="246"/>
      <c r="D944" s="246"/>
      <c r="E944" s="254"/>
      <c r="F944" s="249"/>
      <c r="G944" s="238"/>
      <c r="J944" s="177" t="str">
        <f>IF(OR(COUNTIF('Sch D3 Validation'!B942:C942,"Fail")&gt;0, AND(COUNTBLANK(C944:E944)=3, OR(NOT(ISBLANK(F944)), NOT(ISBLANK(G944)))), AND(COUNTBLANK(C944:G944)&lt;5,COUNTBLANK(C944:G944)&gt;0)), "Fail", IF(K944="TRUE","Blank (Sch D)","Pass"))</f>
        <v>Blank (Sch D)</v>
      </c>
      <c r="K944" s="177" t="str">
        <f t="shared" ref="K944:K1003" si="15">IF(COUNTBLANK(C944:G944)=5,"TRUE","FALSE")</f>
        <v>TRUE</v>
      </c>
    </row>
    <row r="945" spans="2:11" x14ac:dyDescent="0.2">
      <c r="B945" s="91">
        <v>942</v>
      </c>
      <c r="C945" s="246"/>
      <c r="D945" s="246"/>
      <c r="E945" s="254"/>
      <c r="F945" s="249"/>
      <c r="G945" s="238"/>
      <c r="J945" s="177" t="str">
        <f>IF(OR(COUNTIF('Sch D3 Validation'!B943:C943,"Fail")&gt;0, AND(COUNTBLANK(C945:E945)=3, OR(NOT(ISBLANK(F945)), NOT(ISBLANK(G945)))), AND(COUNTBLANK(C945:G945)&lt;5,COUNTBLANK(C945:G945)&gt;0)), "Fail", IF(K945="TRUE","Blank (Sch D)","Pass"))</f>
        <v>Blank (Sch D)</v>
      </c>
      <c r="K945" s="177" t="str">
        <f t="shared" si="15"/>
        <v>TRUE</v>
      </c>
    </row>
    <row r="946" spans="2:11" x14ac:dyDescent="0.2">
      <c r="B946" s="91">
        <v>943</v>
      </c>
      <c r="C946" s="246"/>
      <c r="D946" s="246"/>
      <c r="E946" s="254"/>
      <c r="F946" s="249"/>
      <c r="G946" s="238"/>
      <c r="J946" s="177" t="str">
        <f>IF(OR(COUNTIF('Sch D3 Validation'!B944:C944,"Fail")&gt;0, AND(COUNTBLANK(C946:E946)=3, OR(NOT(ISBLANK(F946)), NOT(ISBLANK(G946)))), AND(COUNTBLANK(C946:G946)&lt;5,COUNTBLANK(C946:G946)&gt;0)), "Fail", IF(K946="TRUE","Blank (Sch D)","Pass"))</f>
        <v>Blank (Sch D)</v>
      </c>
      <c r="K946" s="177" t="str">
        <f t="shared" si="15"/>
        <v>TRUE</v>
      </c>
    </row>
    <row r="947" spans="2:11" x14ac:dyDescent="0.2">
      <c r="B947" s="91">
        <v>944</v>
      </c>
      <c r="C947" s="246"/>
      <c r="D947" s="246"/>
      <c r="E947" s="254"/>
      <c r="F947" s="249"/>
      <c r="G947" s="238"/>
      <c r="J947" s="177" t="str">
        <f>IF(OR(COUNTIF('Sch D3 Validation'!B945:C945,"Fail")&gt;0, AND(COUNTBLANK(C947:E947)=3, OR(NOT(ISBLANK(F947)), NOT(ISBLANK(G947)))), AND(COUNTBLANK(C947:G947)&lt;5,COUNTBLANK(C947:G947)&gt;0)), "Fail", IF(K947="TRUE","Blank (Sch D)","Pass"))</f>
        <v>Blank (Sch D)</v>
      </c>
      <c r="K947" s="177" t="str">
        <f t="shared" si="15"/>
        <v>TRUE</v>
      </c>
    </row>
    <row r="948" spans="2:11" x14ac:dyDescent="0.2">
      <c r="B948" s="91">
        <v>945</v>
      </c>
      <c r="C948" s="246"/>
      <c r="D948" s="246"/>
      <c r="E948" s="254"/>
      <c r="F948" s="249"/>
      <c r="G948" s="238"/>
      <c r="J948" s="177" t="str">
        <f>IF(OR(COUNTIF('Sch D3 Validation'!B946:C946,"Fail")&gt;0, AND(COUNTBLANK(C948:E948)=3, OR(NOT(ISBLANK(F948)), NOT(ISBLANK(G948)))), AND(COUNTBLANK(C948:G948)&lt;5,COUNTBLANK(C948:G948)&gt;0)), "Fail", IF(K948="TRUE","Blank (Sch D)","Pass"))</f>
        <v>Blank (Sch D)</v>
      </c>
      <c r="K948" s="177" t="str">
        <f t="shared" si="15"/>
        <v>TRUE</v>
      </c>
    </row>
    <row r="949" spans="2:11" x14ac:dyDescent="0.2">
      <c r="B949" s="91">
        <v>946</v>
      </c>
      <c r="C949" s="246"/>
      <c r="D949" s="246"/>
      <c r="E949" s="254"/>
      <c r="F949" s="249"/>
      <c r="G949" s="238"/>
      <c r="J949" s="177" t="str">
        <f>IF(OR(COUNTIF('Sch D3 Validation'!B947:C947,"Fail")&gt;0, AND(COUNTBLANK(C949:E949)=3, OR(NOT(ISBLANK(F949)), NOT(ISBLANK(G949)))), AND(COUNTBLANK(C949:G949)&lt;5,COUNTBLANK(C949:G949)&gt;0)), "Fail", IF(K949="TRUE","Blank (Sch D)","Pass"))</f>
        <v>Blank (Sch D)</v>
      </c>
      <c r="K949" s="177" t="str">
        <f t="shared" si="15"/>
        <v>TRUE</v>
      </c>
    </row>
    <row r="950" spans="2:11" x14ac:dyDescent="0.2">
      <c r="B950" s="91">
        <v>947</v>
      </c>
      <c r="C950" s="246"/>
      <c r="D950" s="246"/>
      <c r="E950" s="254"/>
      <c r="F950" s="249"/>
      <c r="G950" s="238"/>
      <c r="J950" s="177" t="str">
        <f>IF(OR(COUNTIF('Sch D3 Validation'!B948:C948,"Fail")&gt;0, AND(COUNTBLANK(C950:E950)=3, OR(NOT(ISBLANK(F950)), NOT(ISBLANK(G950)))), AND(COUNTBLANK(C950:G950)&lt;5,COUNTBLANK(C950:G950)&gt;0)), "Fail", IF(K950="TRUE","Blank (Sch D)","Pass"))</f>
        <v>Blank (Sch D)</v>
      </c>
      <c r="K950" s="177" t="str">
        <f t="shared" si="15"/>
        <v>TRUE</v>
      </c>
    </row>
    <row r="951" spans="2:11" x14ac:dyDescent="0.2">
      <c r="B951" s="91">
        <v>948</v>
      </c>
      <c r="C951" s="246"/>
      <c r="D951" s="246"/>
      <c r="E951" s="254"/>
      <c r="F951" s="249"/>
      <c r="G951" s="238"/>
      <c r="J951" s="177" t="str">
        <f>IF(OR(COUNTIF('Sch D3 Validation'!B949:C949,"Fail")&gt;0, AND(COUNTBLANK(C951:E951)=3, OR(NOT(ISBLANK(F951)), NOT(ISBLANK(G951)))), AND(COUNTBLANK(C951:G951)&lt;5,COUNTBLANK(C951:G951)&gt;0)), "Fail", IF(K951="TRUE","Blank (Sch D)","Pass"))</f>
        <v>Blank (Sch D)</v>
      </c>
      <c r="K951" s="177" t="str">
        <f t="shared" si="15"/>
        <v>TRUE</v>
      </c>
    </row>
    <row r="952" spans="2:11" x14ac:dyDescent="0.2">
      <c r="B952" s="91">
        <v>949</v>
      </c>
      <c r="C952" s="246"/>
      <c r="D952" s="246"/>
      <c r="E952" s="254"/>
      <c r="F952" s="249"/>
      <c r="G952" s="238"/>
      <c r="J952" s="177" t="str">
        <f>IF(OR(COUNTIF('Sch D3 Validation'!B950:C950,"Fail")&gt;0, AND(COUNTBLANK(C952:E952)=3, OR(NOT(ISBLANK(F952)), NOT(ISBLANK(G952)))), AND(COUNTBLANK(C952:G952)&lt;5,COUNTBLANK(C952:G952)&gt;0)), "Fail", IF(K952="TRUE","Blank (Sch D)","Pass"))</f>
        <v>Blank (Sch D)</v>
      </c>
      <c r="K952" s="177" t="str">
        <f t="shared" si="15"/>
        <v>TRUE</v>
      </c>
    </row>
    <row r="953" spans="2:11" x14ac:dyDescent="0.2">
      <c r="B953" s="91">
        <v>950</v>
      </c>
      <c r="C953" s="246"/>
      <c r="D953" s="246"/>
      <c r="E953" s="254"/>
      <c r="F953" s="249"/>
      <c r="G953" s="238"/>
      <c r="J953" s="177" t="str">
        <f>IF(OR(COUNTIF('Sch D3 Validation'!B951:C951,"Fail")&gt;0, AND(COUNTBLANK(C953:E953)=3, OR(NOT(ISBLANK(F953)), NOT(ISBLANK(G953)))), AND(COUNTBLANK(C953:G953)&lt;5,COUNTBLANK(C953:G953)&gt;0)), "Fail", IF(K953="TRUE","Blank (Sch D)","Pass"))</f>
        <v>Blank (Sch D)</v>
      </c>
      <c r="K953" s="177" t="str">
        <f t="shared" si="15"/>
        <v>TRUE</v>
      </c>
    </row>
    <row r="954" spans="2:11" x14ac:dyDescent="0.2">
      <c r="B954" s="91">
        <v>951</v>
      </c>
      <c r="C954" s="246"/>
      <c r="D954" s="246"/>
      <c r="E954" s="254"/>
      <c r="F954" s="249"/>
      <c r="G954" s="238"/>
      <c r="J954" s="177" t="str">
        <f>IF(OR(COUNTIF('Sch D3 Validation'!B952:C952,"Fail")&gt;0, AND(COUNTBLANK(C954:E954)=3, OR(NOT(ISBLANK(F954)), NOT(ISBLANK(G954)))), AND(COUNTBLANK(C954:G954)&lt;5,COUNTBLANK(C954:G954)&gt;0)), "Fail", IF(K954="TRUE","Blank (Sch D)","Pass"))</f>
        <v>Blank (Sch D)</v>
      </c>
      <c r="K954" s="177" t="str">
        <f t="shared" si="15"/>
        <v>TRUE</v>
      </c>
    </row>
    <row r="955" spans="2:11" x14ac:dyDescent="0.2">
      <c r="B955" s="91">
        <v>952</v>
      </c>
      <c r="C955" s="246"/>
      <c r="D955" s="246"/>
      <c r="E955" s="254"/>
      <c r="F955" s="249"/>
      <c r="G955" s="238"/>
      <c r="J955" s="177" t="str">
        <f>IF(OR(COUNTIF('Sch D3 Validation'!B953:C953,"Fail")&gt;0, AND(COUNTBLANK(C955:E955)=3, OR(NOT(ISBLANK(F955)), NOT(ISBLANK(G955)))), AND(COUNTBLANK(C955:G955)&lt;5,COUNTBLANK(C955:G955)&gt;0)), "Fail", IF(K955="TRUE","Blank (Sch D)","Pass"))</f>
        <v>Blank (Sch D)</v>
      </c>
      <c r="K955" s="177" t="str">
        <f t="shared" si="15"/>
        <v>TRUE</v>
      </c>
    </row>
    <row r="956" spans="2:11" x14ac:dyDescent="0.2">
      <c r="B956" s="91">
        <v>953</v>
      </c>
      <c r="C956" s="246"/>
      <c r="D956" s="246"/>
      <c r="E956" s="254"/>
      <c r="F956" s="249"/>
      <c r="G956" s="238"/>
      <c r="J956" s="177" t="str">
        <f>IF(OR(COUNTIF('Sch D3 Validation'!B954:C954,"Fail")&gt;0, AND(COUNTBLANK(C956:E956)=3, OR(NOT(ISBLANK(F956)), NOT(ISBLANK(G956)))), AND(COUNTBLANK(C956:G956)&lt;5,COUNTBLANK(C956:G956)&gt;0)), "Fail", IF(K956="TRUE","Blank (Sch D)","Pass"))</f>
        <v>Blank (Sch D)</v>
      </c>
      <c r="K956" s="177" t="str">
        <f t="shared" si="15"/>
        <v>TRUE</v>
      </c>
    </row>
    <row r="957" spans="2:11" x14ac:dyDescent="0.2">
      <c r="B957" s="91">
        <v>954</v>
      </c>
      <c r="C957" s="246"/>
      <c r="D957" s="246"/>
      <c r="E957" s="254"/>
      <c r="F957" s="249"/>
      <c r="G957" s="238"/>
      <c r="J957" s="177" t="str">
        <f>IF(OR(COUNTIF('Sch D3 Validation'!B955:C955,"Fail")&gt;0, AND(COUNTBLANK(C957:E957)=3, OR(NOT(ISBLANK(F957)), NOT(ISBLANK(G957)))), AND(COUNTBLANK(C957:G957)&lt;5,COUNTBLANK(C957:G957)&gt;0)), "Fail", IF(K957="TRUE","Blank (Sch D)","Pass"))</f>
        <v>Blank (Sch D)</v>
      </c>
      <c r="K957" s="177" t="str">
        <f t="shared" si="15"/>
        <v>TRUE</v>
      </c>
    </row>
    <row r="958" spans="2:11" x14ac:dyDescent="0.2">
      <c r="B958" s="91">
        <v>955</v>
      </c>
      <c r="C958" s="246"/>
      <c r="D958" s="246"/>
      <c r="E958" s="254"/>
      <c r="F958" s="249"/>
      <c r="G958" s="238"/>
      <c r="J958" s="177" t="str">
        <f>IF(OR(COUNTIF('Sch D3 Validation'!B956:C956,"Fail")&gt;0, AND(COUNTBLANK(C958:E958)=3, OR(NOT(ISBLANK(F958)), NOT(ISBLANK(G958)))), AND(COUNTBLANK(C958:G958)&lt;5,COUNTBLANK(C958:G958)&gt;0)), "Fail", IF(K958="TRUE","Blank (Sch D)","Pass"))</f>
        <v>Blank (Sch D)</v>
      </c>
      <c r="K958" s="177" t="str">
        <f t="shared" si="15"/>
        <v>TRUE</v>
      </c>
    </row>
    <row r="959" spans="2:11" x14ac:dyDescent="0.2">
      <c r="B959" s="91">
        <v>956</v>
      </c>
      <c r="C959" s="246"/>
      <c r="D959" s="246"/>
      <c r="E959" s="254"/>
      <c r="F959" s="249"/>
      <c r="G959" s="238"/>
      <c r="J959" s="177" t="str">
        <f>IF(OR(COUNTIF('Sch D3 Validation'!B957:C957,"Fail")&gt;0, AND(COUNTBLANK(C959:E959)=3, OR(NOT(ISBLANK(F959)), NOT(ISBLANK(G959)))), AND(COUNTBLANK(C959:G959)&lt;5,COUNTBLANK(C959:G959)&gt;0)), "Fail", IF(K959="TRUE","Blank (Sch D)","Pass"))</f>
        <v>Blank (Sch D)</v>
      </c>
      <c r="K959" s="177" t="str">
        <f t="shared" si="15"/>
        <v>TRUE</v>
      </c>
    </row>
    <row r="960" spans="2:11" x14ac:dyDescent="0.2">
      <c r="B960" s="91">
        <v>957</v>
      </c>
      <c r="C960" s="246"/>
      <c r="D960" s="246"/>
      <c r="E960" s="254"/>
      <c r="F960" s="249"/>
      <c r="G960" s="238"/>
      <c r="J960" s="177" t="str">
        <f>IF(OR(COUNTIF('Sch D3 Validation'!B958:C958,"Fail")&gt;0, AND(COUNTBLANK(C960:E960)=3, OR(NOT(ISBLANK(F960)), NOT(ISBLANK(G960)))), AND(COUNTBLANK(C960:G960)&lt;5,COUNTBLANK(C960:G960)&gt;0)), "Fail", IF(K960="TRUE","Blank (Sch D)","Pass"))</f>
        <v>Blank (Sch D)</v>
      </c>
      <c r="K960" s="177" t="str">
        <f t="shared" si="15"/>
        <v>TRUE</v>
      </c>
    </row>
    <row r="961" spans="2:11" x14ac:dyDescent="0.2">
      <c r="B961" s="91">
        <v>958</v>
      </c>
      <c r="C961" s="246"/>
      <c r="D961" s="246"/>
      <c r="E961" s="254"/>
      <c r="F961" s="249"/>
      <c r="G961" s="238"/>
      <c r="J961" s="177" t="str">
        <f>IF(OR(COUNTIF('Sch D3 Validation'!B959:C959,"Fail")&gt;0, AND(COUNTBLANK(C961:E961)=3, OR(NOT(ISBLANK(F961)), NOT(ISBLANK(G961)))), AND(COUNTBLANK(C961:G961)&lt;5,COUNTBLANK(C961:G961)&gt;0)), "Fail", IF(K961="TRUE","Blank (Sch D)","Pass"))</f>
        <v>Blank (Sch D)</v>
      </c>
      <c r="K961" s="177" t="str">
        <f t="shared" si="15"/>
        <v>TRUE</v>
      </c>
    </row>
    <row r="962" spans="2:11" x14ac:dyDescent="0.2">
      <c r="B962" s="91">
        <v>959</v>
      </c>
      <c r="C962" s="246"/>
      <c r="D962" s="246"/>
      <c r="E962" s="254"/>
      <c r="F962" s="249"/>
      <c r="G962" s="238"/>
      <c r="J962" s="177" t="str">
        <f>IF(OR(COUNTIF('Sch D3 Validation'!B960:C960,"Fail")&gt;0, AND(COUNTBLANK(C962:E962)=3, OR(NOT(ISBLANK(F962)), NOT(ISBLANK(G962)))), AND(COUNTBLANK(C962:G962)&lt;5,COUNTBLANK(C962:G962)&gt;0)), "Fail", IF(K962="TRUE","Blank (Sch D)","Pass"))</f>
        <v>Blank (Sch D)</v>
      </c>
      <c r="K962" s="177" t="str">
        <f t="shared" si="15"/>
        <v>TRUE</v>
      </c>
    </row>
    <row r="963" spans="2:11" x14ac:dyDescent="0.2">
      <c r="B963" s="91">
        <v>960</v>
      </c>
      <c r="C963" s="246"/>
      <c r="D963" s="246"/>
      <c r="E963" s="254"/>
      <c r="F963" s="249"/>
      <c r="G963" s="238"/>
      <c r="J963" s="177" t="str">
        <f>IF(OR(COUNTIF('Sch D3 Validation'!B961:C961,"Fail")&gt;0, AND(COUNTBLANK(C963:E963)=3, OR(NOT(ISBLANK(F963)), NOT(ISBLANK(G963)))), AND(COUNTBLANK(C963:G963)&lt;5,COUNTBLANK(C963:G963)&gt;0)), "Fail", IF(K963="TRUE","Blank (Sch D)","Pass"))</f>
        <v>Blank (Sch D)</v>
      </c>
      <c r="K963" s="177" t="str">
        <f t="shared" si="15"/>
        <v>TRUE</v>
      </c>
    </row>
    <row r="964" spans="2:11" x14ac:dyDescent="0.2">
      <c r="B964" s="91">
        <v>961</v>
      </c>
      <c r="C964" s="246"/>
      <c r="D964" s="246"/>
      <c r="E964" s="254"/>
      <c r="F964" s="249"/>
      <c r="G964" s="238"/>
      <c r="J964" s="177" t="str">
        <f>IF(OR(COUNTIF('Sch D3 Validation'!B962:C962,"Fail")&gt;0, AND(COUNTBLANK(C964:E964)=3, OR(NOT(ISBLANK(F964)), NOT(ISBLANK(G964)))), AND(COUNTBLANK(C964:G964)&lt;5,COUNTBLANK(C964:G964)&gt;0)), "Fail", IF(K964="TRUE","Blank (Sch D)","Pass"))</f>
        <v>Blank (Sch D)</v>
      </c>
      <c r="K964" s="177" t="str">
        <f t="shared" si="15"/>
        <v>TRUE</v>
      </c>
    </row>
    <row r="965" spans="2:11" x14ac:dyDescent="0.2">
      <c r="B965" s="91">
        <v>962</v>
      </c>
      <c r="C965" s="246"/>
      <c r="D965" s="246"/>
      <c r="E965" s="254"/>
      <c r="F965" s="249"/>
      <c r="G965" s="238"/>
      <c r="J965" s="177" t="str">
        <f>IF(OR(COUNTIF('Sch D3 Validation'!B963:C963,"Fail")&gt;0, AND(COUNTBLANK(C965:E965)=3, OR(NOT(ISBLANK(F965)), NOT(ISBLANK(G965)))), AND(COUNTBLANK(C965:G965)&lt;5,COUNTBLANK(C965:G965)&gt;0)), "Fail", IF(K965="TRUE","Blank (Sch D)","Pass"))</f>
        <v>Blank (Sch D)</v>
      </c>
      <c r="K965" s="177" t="str">
        <f t="shared" si="15"/>
        <v>TRUE</v>
      </c>
    </row>
    <row r="966" spans="2:11" x14ac:dyDescent="0.2">
      <c r="B966" s="91">
        <v>963</v>
      </c>
      <c r="C966" s="246"/>
      <c r="D966" s="246"/>
      <c r="E966" s="254"/>
      <c r="F966" s="249"/>
      <c r="G966" s="238"/>
      <c r="J966" s="177" t="str">
        <f>IF(OR(COUNTIF('Sch D3 Validation'!B964:C964,"Fail")&gt;0, AND(COUNTBLANK(C966:E966)=3, OR(NOT(ISBLANK(F966)), NOT(ISBLANK(G966)))), AND(COUNTBLANK(C966:G966)&lt;5,COUNTBLANK(C966:G966)&gt;0)), "Fail", IF(K966="TRUE","Blank (Sch D)","Pass"))</f>
        <v>Blank (Sch D)</v>
      </c>
      <c r="K966" s="177" t="str">
        <f t="shared" si="15"/>
        <v>TRUE</v>
      </c>
    </row>
    <row r="967" spans="2:11" x14ac:dyDescent="0.2">
      <c r="B967" s="91">
        <v>964</v>
      </c>
      <c r="C967" s="246"/>
      <c r="D967" s="246"/>
      <c r="E967" s="254"/>
      <c r="F967" s="249"/>
      <c r="G967" s="238"/>
      <c r="J967" s="177" t="str">
        <f>IF(OR(COUNTIF('Sch D3 Validation'!B965:C965,"Fail")&gt;0, AND(COUNTBLANK(C967:E967)=3, OR(NOT(ISBLANK(F967)), NOT(ISBLANK(G967)))), AND(COUNTBLANK(C967:G967)&lt;5,COUNTBLANK(C967:G967)&gt;0)), "Fail", IF(K967="TRUE","Blank (Sch D)","Pass"))</f>
        <v>Blank (Sch D)</v>
      </c>
      <c r="K967" s="177" t="str">
        <f t="shared" si="15"/>
        <v>TRUE</v>
      </c>
    </row>
    <row r="968" spans="2:11" x14ac:dyDescent="0.2">
      <c r="B968" s="91">
        <v>965</v>
      </c>
      <c r="C968" s="246"/>
      <c r="D968" s="246"/>
      <c r="E968" s="254"/>
      <c r="F968" s="249"/>
      <c r="G968" s="238"/>
      <c r="J968" s="177" t="str">
        <f>IF(OR(COUNTIF('Sch D3 Validation'!B966:C966,"Fail")&gt;0, AND(COUNTBLANK(C968:E968)=3, OR(NOT(ISBLANK(F968)), NOT(ISBLANK(G968)))), AND(COUNTBLANK(C968:G968)&lt;5,COUNTBLANK(C968:G968)&gt;0)), "Fail", IF(K968="TRUE","Blank (Sch D)","Pass"))</f>
        <v>Blank (Sch D)</v>
      </c>
      <c r="K968" s="177" t="str">
        <f t="shared" si="15"/>
        <v>TRUE</v>
      </c>
    </row>
    <row r="969" spans="2:11" x14ac:dyDescent="0.2">
      <c r="B969" s="91">
        <v>966</v>
      </c>
      <c r="C969" s="246"/>
      <c r="D969" s="246"/>
      <c r="E969" s="254"/>
      <c r="F969" s="249"/>
      <c r="G969" s="238"/>
      <c r="J969" s="177" t="str">
        <f>IF(OR(COUNTIF('Sch D3 Validation'!B967:C967,"Fail")&gt;0, AND(COUNTBLANK(C969:E969)=3, OR(NOT(ISBLANK(F969)), NOT(ISBLANK(G969)))), AND(COUNTBLANK(C969:G969)&lt;5,COUNTBLANK(C969:G969)&gt;0)), "Fail", IF(K969="TRUE","Blank (Sch D)","Pass"))</f>
        <v>Blank (Sch D)</v>
      </c>
      <c r="K969" s="177" t="str">
        <f t="shared" si="15"/>
        <v>TRUE</v>
      </c>
    </row>
    <row r="970" spans="2:11" x14ac:dyDescent="0.2">
      <c r="B970" s="91">
        <v>967</v>
      </c>
      <c r="C970" s="246"/>
      <c r="D970" s="246"/>
      <c r="E970" s="254"/>
      <c r="F970" s="249"/>
      <c r="G970" s="238"/>
      <c r="J970" s="177" t="str">
        <f>IF(OR(COUNTIF('Sch D3 Validation'!B968:C968,"Fail")&gt;0, AND(COUNTBLANK(C970:E970)=3, OR(NOT(ISBLANK(F970)), NOT(ISBLANK(G970)))), AND(COUNTBLANK(C970:G970)&lt;5,COUNTBLANK(C970:G970)&gt;0)), "Fail", IF(K970="TRUE","Blank (Sch D)","Pass"))</f>
        <v>Blank (Sch D)</v>
      </c>
      <c r="K970" s="177" t="str">
        <f t="shared" si="15"/>
        <v>TRUE</v>
      </c>
    </row>
    <row r="971" spans="2:11" x14ac:dyDescent="0.2">
      <c r="B971" s="91">
        <v>968</v>
      </c>
      <c r="C971" s="246"/>
      <c r="D971" s="246"/>
      <c r="E971" s="254"/>
      <c r="F971" s="249"/>
      <c r="G971" s="238"/>
      <c r="J971" s="177" t="str">
        <f>IF(OR(COUNTIF('Sch D3 Validation'!B969:C969,"Fail")&gt;0, AND(COUNTBLANK(C971:E971)=3, OR(NOT(ISBLANK(F971)), NOT(ISBLANK(G971)))), AND(COUNTBLANK(C971:G971)&lt;5,COUNTBLANK(C971:G971)&gt;0)), "Fail", IF(K971="TRUE","Blank (Sch D)","Pass"))</f>
        <v>Blank (Sch D)</v>
      </c>
      <c r="K971" s="177" t="str">
        <f t="shared" si="15"/>
        <v>TRUE</v>
      </c>
    </row>
    <row r="972" spans="2:11" x14ac:dyDescent="0.2">
      <c r="B972" s="91">
        <v>969</v>
      </c>
      <c r="C972" s="246"/>
      <c r="D972" s="246"/>
      <c r="E972" s="254"/>
      <c r="F972" s="249"/>
      <c r="G972" s="238"/>
      <c r="J972" s="177" t="str">
        <f>IF(OR(COUNTIF('Sch D3 Validation'!B970:C970,"Fail")&gt;0, AND(COUNTBLANK(C972:E972)=3, OR(NOT(ISBLANK(F972)), NOT(ISBLANK(G972)))), AND(COUNTBLANK(C972:G972)&lt;5,COUNTBLANK(C972:G972)&gt;0)), "Fail", IF(K972="TRUE","Blank (Sch D)","Pass"))</f>
        <v>Blank (Sch D)</v>
      </c>
      <c r="K972" s="177" t="str">
        <f t="shared" si="15"/>
        <v>TRUE</v>
      </c>
    </row>
    <row r="973" spans="2:11" x14ac:dyDescent="0.2">
      <c r="B973" s="91">
        <v>970</v>
      </c>
      <c r="C973" s="246"/>
      <c r="D973" s="246"/>
      <c r="E973" s="254"/>
      <c r="F973" s="249"/>
      <c r="G973" s="238"/>
      <c r="J973" s="177" t="str">
        <f>IF(OR(COUNTIF('Sch D3 Validation'!B971:C971,"Fail")&gt;0, AND(COUNTBLANK(C973:E973)=3, OR(NOT(ISBLANK(F973)), NOT(ISBLANK(G973)))), AND(COUNTBLANK(C973:G973)&lt;5,COUNTBLANK(C973:G973)&gt;0)), "Fail", IF(K973="TRUE","Blank (Sch D)","Pass"))</f>
        <v>Blank (Sch D)</v>
      </c>
      <c r="K973" s="177" t="str">
        <f t="shared" si="15"/>
        <v>TRUE</v>
      </c>
    </row>
    <row r="974" spans="2:11" x14ac:dyDescent="0.2">
      <c r="B974" s="91">
        <v>971</v>
      </c>
      <c r="C974" s="246"/>
      <c r="D974" s="246"/>
      <c r="E974" s="254"/>
      <c r="F974" s="249"/>
      <c r="G974" s="238"/>
      <c r="J974" s="177" t="str">
        <f>IF(OR(COUNTIF('Sch D3 Validation'!B972:C972,"Fail")&gt;0, AND(COUNTBLANK(C974:E974)=3, OR(NOT(ISBLANK(F974)), NOT(ISBLANK(G974)))), AND(COUNTBLANK(C974:G974)&lt;5,COUNTBLANK(C974:G974)&gt;0)), "Fail", IF(K974="TRUE","Blank (Sch D)","Pass"))</f>
        <v>Blank (Sch D)</v>
      </c>
      <c r="K974" s="177" t="str">
        <f t="shared" si="15"/>
        <v>TRUE</v>
      </c>
    </row>
    <row r="975" spans="2:11" x14ac:dyDescent="0.2">
      <c r="B975" s="91">
        <v>972</v>
      </c>
      <c r="C975" s="246"/>
      <c r="D975" s="246"/>
      <c r="E975" s="254"/>
      <c r="F975" s="249"/>
      <c r="G975" s="238"/>
      <c r="J975" s="177" t="str">
        <f>IF(OR(COUNTIF('Sch D3 Validation'!B973:C973,"Fail")&gt;0, AND(COUNTBLANK(C975:E975)=3, OR(NOT(ISBLANK(F975)), NOT(ISBLANK(G975)))), AND(COUNTBLANK(C975:G975)&lt;5,COUNTBLANK(C975:G975)&gt;0)), "Fail", IF(K975="TRUE","Blank (Sch D)","Pass"))</f>
        <v>Blank (Sch D)</v>
      </c>
      <c r="K975" s="177" t="str">
        <f t="shared" si="15"/>
        <v>TRUE</v>
      </c>
    </row>
    <row r="976" spans="2:11" x14ac:dyDescent="0.2">
      <c r="B976" s="91">
        <v>973</v>
      </c>
      <c r="C976" s="246"/>
      <c r="D976" s="246"/>
      <c r="E976" s="254"/>
      <c r="F976" s="249"/>
      <c r="G976" s="238"/>
      <c r="J976" s="177" t="str">
        <f>IF(OR(COUNTIF('Sch D3 Validation'!B974:C974,"Fail")&gt;0, AND(COUNTBLANK(C976:E976)=3, OR(NOT(ISBLANK(F976)), NOT(ISBLANK(G976)))), AND(COUNTBLANK(C976:G976)&lt;5,COUNTBLANK(C976:G976)&gt;0)), "Fail", IF(K976="TRUE","Blank (Sch D)","Pass"))</f>
        <v>Blank (Sch D)</v>
      </c>
      <c r="K976" s="177" t="str">
        <f t="shared" si="15"/>
        <v>TRUE</v>
      </c>
    </row>
    <row r="977" spans="2:11" x14ac:dyDescent="0.2">
      <c r="B977" s="91">
        <v>974</v>
      </c>
      <c r="C977" s="246"/>
      <c r="D977" s="246"/>
      <c r="E977" s="254"/>
      <c r="F977" s="249"/>
      <c r="G977" s="238"/>
      <c r="J977" s="177" t="str">
        <f>IF(OR(COUNTIF('Sch D3 Validation'!B975:C975,"Fail")&gt;0, AND(COUNTBLANK(C977:E977)=3, OR(NOT(ISBLANK(F977)), NOT(ISBLANK(G977)))), AND(COUNTBLANK(C977:G977)&lt;5,COUNTBLANK(C977:G977)&gt;0)), "Fail", IF(K977="TRUE","Blank (Sch D)","Pass"))</f>
        <v>Blank (Sch D)</v>
      </c>
      <c r="K977" s="177" t="str">
        <f t="shared" si="15"/>
        <v>TRUE</v>
      </c>
    </row>
    <row r="978" spans="2:11" x14ac:dyDescent="0.2">
      <c r="B978" s="91">
        <v>975</v>
      </c>
      <c r="C978" s="246"/>
      <c r="D978" s="246"/>
      <c r="E978" s="254"/>
      <c r="F978" s="249"/>
      <c r="G978" s="238"/>
      <c r="J978" s="177" t="str">
        <f>IF(OR(COUNTIF('Sch D3 Validation'!B976:C976,"Fail")&gt;0, AND(COUNTBLANK(C978:E978)=3, OR(NOT(ISBLANK(F978)), NOT(ISBLANK(G978)))), AND(COUNTBLANK(C978:G978)&lt;5,COUNTBLANK(C978:G978)&gt;0)), "Fail", IF(K978="TRUE","Blank (Sch D)","Pass"))</f>
        <v>Blank (Sch D)</v>
      </c>
      <c r="K978" s="177" t="str">
        <f t="shared" si="15"/>
        <v>TRUE</v>
      </c>
    </row>
    <row r="979" spans="2:11" x14ac:dyDescent="0.2">
      <c r="B979" s="91">
        <v>976</v>
      </c>
      <c r="C979" s="246"/>
      <c r="D979" s="246"/>
      <c r="E979" s="254"/>
      <c r="F979" s="249"/>
      <c r="G979" s="238"/>
      <c r="J979" s="177" t="str">
        <f>IF(OR(COUNTIF('Sch D3 Validation'!B977:C977,"Fail")&gt;0, AND(COUNTBLANK(C979:E979)=3, OR(NOT(ISBLANK(F979)), NOT(ISBLANK(G979)))), AND(COUNTBLANK(C979:G979)&lt;5,COUNTBLANK(C979:G979)&gt;0)), "Fail", IF(K979="TRUE","Blank (Sch D)","Pass"))</f>
        <v>Blank (Sch D)</v>
      </c>
      <c r="K979" s="177" t="str">
        <f t="shared" si="15"/>
        <v>TRUE</v>
      </c>
    </row>
    <row r="980" spans="2:11" x14ac:dyDescent="0.2">
      <c r="B980" s="91">
        <v>977</v>
      </c>
      <c r="C980" s="246"/>
      <c r="D980" s="246"/>
      <c r="E980" s="254"/>
      <c r="F980" s="249"/>
      <c r="G980" s="238"/>
      <c r="J980" s="177" t="str">
        <f>IF(OR(COUNTIF('Sch D3 Validation'!B978:C978,"Fail")&gt;0, AND(COUNTBLANK(C980:E980)=3, OR(NOT(ISBLANK(F980)), NOT(ISBLANK(G980)))), AND(COUNTBLANK(C980:G980)&lt;5,COUNTBLANK(C980:G980)&gt;0)), "Fail", IF(K980="TRUE","Blank (Sch D)","Pass"))</f>
        <v>Blank (Sch D)</v>
      </c>
      <c r="K980" s="177" t="str">
        <f t="shared" si="15"/>
        <v>TRUE</v>
      </c>
    </row>
    <row r="981" spans="2:11" x14ac:dyDescent="0.2">
      <c r="B981" s="91">
        <v>978</v>
      </c>
      <c r="C981" s="246"/>
      <c r="D981" s="246"/>
      <c r="E981" s="254"/>
      <c r="F981" s="249"/>
      <c r="G981" s="238"/>
      <c r="J981" s="177" t="str">
        <f>IF(OR(COUNTIF('Sch D3 Validation'!B979:C979,"Fail")&gt;0, AND(COUNTBLANK(C981:E981)=3, OR(NOT(ISBLANK(F981)), NOT(ISBLANK(G981)))), AND(COUNTBLANK(C981:G981)&lt;5,COUNTBLANK(C981:G981)&gt;0)), "Fail", IF(K981="TRUE","Blank (Sch D)","Pass"))</f>
        <v>Blank (Sch D)</v>
      </c>
      <c r="K981" s="177" t="str">
        <f t="shared" si="15"/>
        <v>TRUE</v>
      </c>
    </row>
    <row r="982" spans="2:11" x14ac:dyDescent="0.2">
      <c r="B982" s="91">
        <v>979</v>
      </c>
      <c r="C982" s="246"/>
      <c r="D982" s="246"/>
      <c r="E982" s="254"/>
      <c r="F982" s="249"/>
      <c r="G982" s="238"/>
      <c r="J982" s="177" t="str">
        <f>IF(OR(COUNTIF('Sch D3 Validation'!B980:C980,"Fail")&gt;0, AND(COUNTBLANK(C982:E982)=3, OR(NOT(ISBLANK(F982)), NOT(ISBLANK(G982)))), AND(COUNTBLANK(C982:G982)&lt;5,COUNTBLANK(C982:G982)&gt;0)), "Fail", IF(K982="TRUE","Blank (Sch D)","Pass"))</f>
        <v>Blank (Sch D)</v>
      </c>
      <c r="K982" s="177" t="str">
        <f t="shared" si="15"/>
        <v>TRUE</v>
      </c>
    </row>
    <row r="983" spans="2:11" x14ac:dyDescent="0.2">
      <c r="B983" s="91">
        <v>980</v>
      </c>
      <c r="C983" s="246"/>
      <c r="D983" s="246"/>
      <c r="E983" s="254"/>
      <c r="F983" s="249"/>
      <c r="G983" s="238"/>
      <c r="J983" s="177" t="str">
        <f>IF(OR(COUNTIF('Sch D3 Validation'!B981:C981,"Fail")&gt;0, AND(COUNTBLANK(C983:E983)=3, OR(NOT(ISBLANK(F983)), NOT(ISBLANK(G983)))), AND(COUNTBLANK(C983:G983)&lt;5,COUNTBLANK(C983:G983)&gt;0)), "Fail", IF(K983="TRUE","Blank (Sch D)","Pass"))</f>
        <v>Blank (Sch D)</v>
      </c>
      <c r="K983" s="177" t="str">
        <f t="shared" si="15"/>
        <v>TRUE</v>
      </c>
    </row>
    <row r="984" spans="2:11" x14ac:dyDescent="0.2">
      <c r="B984" s="91">
        <v>981</v>
      </c>
      <c r="C984" s="246"/>
      <c r="D984" s="246"/>
      <c r="E984" s="254"/>
      <c r="F984" s="249"/>
      <c r="G984" s="238"/>
      <c r="J984" s="177" t="str">
        <f>IF(OR(COUNTIF('Sch D3 Validation'!B982:C982,"Fail")&gt;0, AND(COUNTBLANK(C984:E984)=3, OR(NOT(ISBLANK(F984)), NOT(ISBLANK(G984)))), AND(COUNTBLANK(C984:G984)&lt;5,COUNTBLANK(C984:G984)&gt;0)), "Fail", IF(K984="TRUE","Blank (Sch D)","Pass"))</f>
        <v>Blank (Sch D)</v>
      </c>
      <c r="K984" s="177" t="str">
        <f t="shared" si="15"/>
        <v>TRUE</v>
      </c>
    </row>
    <row r="985" spans="2:11" x14ac:dyDescent="0.2">
      <c r="B985" s="91">
        <v>982</v>
      </c>
      <c r="C985" s="246"/>
      <c r="D985" s="246"/>
      <c r="E985" s="254"/>
      <c r="F985" s="249"/>
      <c r="G985" s="238"/>
      <c r="J985" s="177" t="str">
        <f>IF(OR(COUNTIF('Sch D3 Validation'!B983:C983,"Fail")&gt;0, AND(COUNTBLANK(C985:E985)=3, OR(NOT(ISBLANK(F985)), NOT(ISBLANK(G985)))), AND(COUNTBLANK(C985:G985)&lt;5,COUNTBLANK(C985:G985)&gt;0)), "Fail", IF(K985="TRUE","Blank (Sch D)","Pass"))</f>
        <v>Blank (Sch D)</v>
      </c>
      <c r="K985" s="177" t="str">
        <f t="shared" si="15"/>
        <v>TRUE</v>
      </c>
    </row>
    <row r="986" spans="2:11" x14ac:dyDescent="0.2">
      <c r="B986" s="91">
        <v>983</v>
      </c>
      <c r="C986" s="246"/>
      <c r="D986" s="246"/>
      <c r="E986" s="254"/>
      <c r="F986" s="249"/>
      <c r="G986" s="238"/>
      <c r="J986" s="177" t="str">
        <f>IF(OR(COUNTIF('Sch D3 Validation'!B984:C984,"Fail")&gt;0, AND(COUNTBLANK(C986:E986)=3, OR(NOT(ISBLANK(F986)), NOT(ISBLANK(G986)))), AND(COUNTBLANK(C986:G986)&lt;5,COUNTBLANK(C986:G986)&gt;0)), "Fail", IF(K986="TRUE","Blank (Sch D)","Pass"))</f>
        <v>Blank (Sch D)</v>
      </c>
      <c r="K986" s="177" t="str">
        <f t="shared" si="15"/>
        <v>TRUE</v>
      </c>
    </row>
    <row r="987" spans="2:11" x14ac:dyDescent="0.2">
      <c r="B987" s="91">
        <v>984</v>
      </c>
      <c r="C987" s="246"/>
      <c r="D987" s="246"/>
      <c r="E987" s="254"/>
      <c r="F987" s="249"/>
      <c r="G987" s="238"/>
      <c r="J987" s="177" t="str">
        <f>IF(OR(COUNTIF('Sch D3 Validation'!B985:C985,"Fail")&gt;0, AND(COUNTBLANK(C987:E987)=3, OR(NOT(ISBLANK(F987)), NOT(ISBLANK(G987)))), AND(COUNTBLANK(C987:G987)&lt;5,COUNTBLANK(C987:G987)&gt;0)), "Fail", IF(K987="TRUE","Blank (Sch D)","Pass"))</f>
        <v>Blank (Sch D)</v>
      </c>
      <c r="K987" s="177" t="str">
        <f t="shared" si="15"/>
        <v>TRUE</v>
      </c>
    </row>
    <row r="988" spans="2:11" x14ac:dyDescent="0.2">
      <c r="B988" s="91">
        <v>985</v>
      </c>
      <c r="C988" s="246"/>
      <c r="D988" s="246"/>
      <c r="E988" s="254"/>
      <c r="F988" s="249"/>
      <c r="G988" s="238"/>
      <c r="J988" s="177" t="str">
        <f>IF(OR(COUNTIF('Sch D3 Validation'!B986:C986,"Fail")&gt;0, AND(COUNTBLANK(C988:E988)=3, OR(NOT(ISBLANK(F988)), NOT(ISBLANK(G988)))), AND(COUNTBLANK(C988:G988)&lt;5,COUNTBLANK(C988:G988)&gt;0)), "Fail", IF(K988="TRUE","Blank (Sch D)","Pass"))</f>
        <v>Blank (Sch D)</v>
      </c>
      <c r="K988" s="177" t="str">
        <f t="shared" si="15"/>
        <v>TRUE</v>
      </c>
    </row>
    <row r="989" spans="2:11" x14ac:dyDescent="0.2">
      <c r="B989" s="91">
        <v>986</v>
      </c>
      <c r="C989" s="246"/>
      <c r="D989" s="246"/>
      <c r="E989" s="254"/>
      <c r="F989" s="249"/>
      <c r="G989" s="238"/>
      <c r="J989" s="177" t="str">
        <f>IF(OR(COUNTIF('Sch D3 Validation'!B987:C987,"Fail")&gt;0, AND(COUNTBLANK(C989:E989)=3, OR(NOT(ISBLANK(F989)), NOT(ISBLANK(G989)))), AND(COUNTBLANK(C989:G989)&lt;5,COUNTBLANK(C989:G989)&gt;0)), "Fail", IF(K989="TRUE","Blank (Sch D)","Pass"))</f>
        <v>Blank (Sch D)</v>
      </c>
      <c r="K989" s="177" t="str">
        <f t="shared" si="15"/>
        <v>TRUE</v>
      </c>
    </row>
    <row r="990" spans="2:11" x14ac:dyDescent="0.2">
      <c r="B990" s="91">
        <v>987</v>
      </c>
      <c r="C990" s="246"/>
      <c r="D990" s="246"/>
      <c r="E990" s="254"/>
      <c r="F990" s="249"/>
      <c r="G990" s="238"/>
      <c r="J990" s="177" t="str">
        <f>IF(OR(COUNTIF('Sch D3 Validation'!B988:C988,"Fail")&gt;0, AND(COUNTBLANK(C990:E990)=3, OR(NOT(ISBLANK(F990)), NOT(ISBLANK(G990)))), AND(COUNTBLANK(C990:G990)&lt;5,COUNTBLANK(C990:G990)&gt;0)), "Fail", IF(K990="TRUE","Blank (Sch D)","Pass"))</f>
        <v>Blank (Sch D)</v>
      </c>
      <c r="K990" s="177" t="str">
        <f t="shared" si="15"/>
        <v>TRUE</v>
      </c>
    </row>
    <row r="991" spans="2:11" x14ac:dyDescent="0.2">
      <c r="B991" s="91">
        <v>988</v>
      </c>
      <c r="C991" s="246"/>
      <c r="D991" s="246"/>
      <c r="E991" s="254"/>
      <c r="F991" s="249"/>
      <c r="G991" s="238"/>
      <c r="J991" s="177" t="str">
        <f>IF(OR(COUNTIF('Sch D3 Validation'!B989:C989,"Fail")&gt;0, AND(COUNTBLANK(C991:E991)=3, OR(NOT(ISBLANK(F991)), NOT(ISBLANK(G991)))), AND(COUNTBLANK(C991:G991)&lt;5,COUNTBLANK(C991:G991)&gt;0)), "Fail", IF(K991="TRUE","Blank (Sch D)","Pass"))</f>
        <v>Blank (Sch D)</v>
      </c>
      <c r="K991" s="177" t="str">
        <f t="shared" si="15"/>
        <v>TRUE</v>
      </c>
    </row>
    <row r="992" spans="2:11" x14ac:dyDescent="0.2">
      <c r="B992" s="91">
        <v>989</v>
      </c>
      <c r="C992" s="246"/>
      <c r="D992" s="246"/>
      <c r="E992" s="254"/>
      <c r="F992" s="249"/>
      <c r="G992" s="238"/>
      <c r="J992" s="177" t="str">
        <f>IF(OR(COUNTIF('Sch D3 Validation'!B990:C990,"Fail")&gt;0, AND(COUNTBLANK(C992:E992)=3, OR(NOT(ISBLANK(F992)), NOT(ISBLANK(G992)))), AND(COUNTBLANK(C992:G992)&lt;5,COUNTBLANK(C992:G992)&gt;0)), "Fail", IF(K992="TRUE","Blank (Sch D)","Pass"))</f>
        <v>Blank (Sch D)</v>
      </c>
      <c r="K992" s="177" t="str">
        <f t="shared" si="15"/>
        <v>TRUE</v>
      </c>
    </row>
    <row r="993" spans="2:11" x14ac:dyDescent="0.2">
      <c r="B993" s="91">
        <v>990</v>
      </c>
      <c r="C993" s="246"/>
      <c r="D993" s="246"/>
      <c r="E993" s="254"/>
      <c r="F993" s="249"/>
      <c r="G993" s="238"/>
      <c r="J993" s="177" t="str">
        <f>IF(OR(COUNTIF('Sch D3 Validation'!B991:C991,"Fail")&gt;0, AND(COUNTBLANK(C993:E993)=3, OR(NOT(ISBLANK(F993)), NOT(ISBLANK(G993)))), AND(COUNTBLANK(C993:G993)&lt;5,COUNTBLANK(C993:G993)&gt;0)), "Fail", IF(K993="TRUE","Blank (Sch D)","Pass"))</f>
        <v>Blank (Sch D)</v>
      </c>
      <c r="K993" s="177" t="str">
        <f t="shared" si="15"/>
        <v>TRUE</v>
      </c>
    </row>
    <row r="994" spans="2:11" x14ac:dyDescent="0.2">
      <c r="B994" s="91">
        <v>991</v>
      </c>
      <c r="C994" s="246"/>
      <c r="D994" s="246"/>
      <c r="E994" s="254"/>
      <c r="F994" s="249"/>
      <c r="G994" s="238"/>
      <c r="J994" s="177" t="str">
        <f>IF(OR(COUNTIF('Sch D3 Validation'!B992:C992,"Fail")&gt;0, AND(COUNTBLANK(C994:E994)=3, OR(NOT(ISBLANK(F994)), NOT(ISBLANK(G994)))), AND(COUNTBLANK(C994:G994)&lt;5,COUNTBLANK(C994:G994)&gt;0)), "Fail", IF(K994="TRUE","Blank (Sch D)","Pass"))</f>
        <v>Blank (Sch D)</v>
      </c>
      <c r="K994" s="177" t="str">
        <f t="shared" si="15"/>
        <v>TRUE</v>
      </c>
    </row>
    <row r="995" spans="2:11" x14ac:dyDescent="0.2">
      <c r="B995" s="91">
        <v>992</v>
      </c>
      <c r="C995" s="246"/>
      <c r="D995" s="246"/>
      <c r="E995" s="254"/>
      <c r="F995" s="249"/>
      <c r="G995" s="238"/>
      <c r="J995" s="177" t="str">
        <f>IF(OR(COUNTIF('Sch D3 Validation'!B993:C993,"Fail")&gt;0, AND(COUNTBLANK(C995:E995)=3, OR(NOT(ISBLANK(F995)), NOT(ISBLANK(G995)))), AND(COUNTBLANK(C995:G995)&lt;5,COUNTBLANK(C995:G995)&gt;0)), "Fail", IF(K995="TRUE","Blank (Sch D)","Pass"))</f>
        <v>Blank (Sch D)</v>
      </c>
      <c r="K995" s="177" t="str">
        <f t="shared" si="15"/>
        <v>TRUE</v>
      </c>
    </row>
    <row r="996" spans="2:11" x14ac:dyDescent="0.2">
      <c r="B996" s="91">
        <v>993</v>
      </c>
      <c r="C996" s="246"/>
      <c r="D996" s="246"/>
      <c r="E996" s="254"/>
      <c r="F996" s="249"/>
      <c r="G996" s="238"/>
      <c r="J996" s="177" t="str">
        <f>IF(OR(COUNTIF('Sch D3 Validation'!B994:C994,"Fail")&gt;0, AND(COUNTBLANK(C996:E996)=3, OR(NOT(ISBLANK(F996)), NOT(ISBLANK(G996)))), AND(COUNTBLANK(C996:G996)&lt;5,COUNTBLANK(C996:G996)&gt;0)), "Fail", IF(K996="TRUE","Blank (Sch D)","Pass"))</f>
        <v>Blank (Sch D)</v>
      </c>
      <c r="K996" s="177" t="str">
        <f t="shared" si="15"/>
        <v>TRUE</v>
      </c>
    </row>
    <row r="997" spans="2:11" x14ac:dyDescent="0.2">
      <c r="B997" s="91">
        <v>994</v>
      </c>
      <c r="C997" s="246"/>
      <c r="D997" s="246"/>
      <c r="E997" s="254"/>
      <c r="F997" s="249"/>
      <c r="G997" s="238"/>
      <c r="J997" s="177" t="str">
        <f>IF(OR(COUNTIF('Sch D3 Validation'!B995:C995,"Fail")&gt;0, AND(COUNTBLANK(C997:E997)=3, OR(NOT(ISBLANK(F997)), NOT(ISBLANK(G997)))), AND(COUNTBLANK(C997:G997)&lt;5,COUNTBLANK(C997:G997)&gt;0)), "Fail", IF(K997="TRUE","Blank (Sch D)","Pass"))</f>
        <v>Blank (Sch D)</v>
      </c>
      <c r="K997" s="177" t="str">
        <f t="shared" si="15"/>
        <v>TRUE</v>
      </c>
    </row>
    <row r="998" spans="2:11" x14ac:dyDescent="0.2">
      <c r="B998" s="91">
        <v>995</v>
      </c>
      <c r="C998" s="246"/>
      <c r="D998" s="246"/>
      <c r="E998" s="254"/>
      <c r="F998" s="249"/>
      <c r="G998" s="238"/>
      <c r="J998" s="177" t="str">
        <f>IF(OR(COUNTIF('Sch D3 Validation'!B996:C996,"Fail")&gt;0, AND(COUNTBLANK(C998:E998)=3, OR(NOT(ISBLANK(F998)), NOT(ISBLANK(G998)))), AND(COUNTBLANK(C998:G998)&lt;5,COUNTBLANK(C998:G998)&gt;0)), "Fail", IF(K998="TRUE","Blank (Sch D)","Pass"))</f>
        <v>Blank (Sch D)</v>
      </c>
      <c r="K998" s="177" t="str">
        <f t="shared" si="15"/>
        <v>TRUE</v>
      </c>
    </row>
    <row r="999" spans="2:11" x14ac:dyDescent="0.2">
      <c r="B999" s="91">
        <v>996</v>
      </c>
      <c r="C999" s="246"/>
      <c r="D999" s="246"/>
      <c r="E999" s="254"/>
      <c r="F999" s="249"/>
      <c r="G999" s="238"/>
      <c r="J999" s="177" t="str">
        <f>IF(OR(COUNTIF('Sch D3 Validation'!B997:C997,"Fail")&gt;0, AND(COUNTBLANK(C999:E999)=3, OR(NOT(ISBLANK(F999)), NOT(ISBLANK(G999)))), AND(COUNTBLANK(C999:G999)&lt;5,COUNTBLANK(C999:G999)&gt;0)), "Fail", IF(K999="TRUE","Blank (Sch D)","Pass"))</f>
        <v>Blank (Sch D)</v>
      </c>
      <c r="K999" s="177" t="str">
        <f t="shared" si="15"/>
        <v>TRUE</v>
      </c>
    </row>
    <row r="1000" spans="2:11" x14ac:dyDescent="0.2">
      <c r="B1000" s="91">
        <v>997</v>
      </c>
      <c r="C1000" s="246"/>
      <c r="D1000" s="246"/>
      <c r="E1000" s="254"/>
      <c r="F1000" s="249"/>
      <c r="G1000" s="238"/>
      <c r="J1000" s="177" t="str">
        <f>IF(OR(COUNTIF('Sch D3 Validation'!B998:C998,"Fail")&gt;0, AND(COUNTBLANK(C1000:E1000)=3, OR(NOT(ISBLANK(F1000)), NOT(ISBLANK(G1000)))), AND(COUNTBLANK(C1000:G1000)&lt;5,COUNTBLANK(C1000:G1000)&gt;0)), "Fail", IF(K1000="TRUE","Blank (Sch D)","Pass"))</f>
        <v>Blank (Sch D)</v>
      </c>
      <c r="K1000" s="177" t="str">
        <f t="shared" si="15"/>
        <v>TRUE</v>
      </c>
    </row>
    <row r="1001" spans="2:11" x14ac:dyDescent="0.2">
      <c r="B1001" s="91">
        <v>998</v>
      </c>
      <c r="C1001" s="246"/>
      <c r="D1001" s="246"/>
      <c r="E1001" s="254"/>
      <c r="F1001" s="249"/>
      <c r="G1001" s="238"/>
      <c r="J1001" s="177" t="str">
        <f>IF(OR(COUNTIF('Sch D3 Validation'!B999:C999,"Fail")&gt;0, AND(COUNTBLANK(C1001:E1001)=3, OR(NOT(ISBLANK(F1001)), NOT(ISBLANK(G1001)))), AND(COUNTBLANK(C1001:G1001)&lt;5,COUNTBLANK(C1001:G1001)&gt;0)), "Fail", IF(K1001="TRUE","Blank (Sch D)","Pass"))</f>
        <v>Blank (Sch D)</v>
      </c>
      <c r="K1001" s="177" t="str">
        <f t="shared" si="15"/>
        <v>TRUE</v>
      </c>
    </row>
    <row r="1002" spans="2:11" x14ac:dyDescent="0.2">
      <c r="B1002" s="91">
        <v>999</v>
      </c>
      <c r="C1002" s="246"/>
      <c r="D1002" s="246"/>
      <c r="E1002" s="254"/>
      <c r="F1002" s="249"/>
      <c r="G1002" s="238"/>
      <c r="J1002" s="177" t="str">
        <f>IF(OR(COUNTIF('Sch D3 Validation'!B1000:C1000,"Fail")&gt;0, AND(COUNTBLANK(C1002:E1002)=3, OR(NOT(ISBLANK(F1002)), NOT(ISBLANK(G1002)))), AND(COUNTBLANK(C1002:G1002)&lt;5,COUNTBLANK(C1002:G1002)&gt;0)), "Fail", IF(K1002="TRUE","Blank (Sch D)","Pass"))</f>
        <v>Blank (Sch D)</v>
      </c>
      <c r="K1002" s="177" t="str">
        <f t="shared" si="15"/>
        <v>TRUE</v>
      </c>
    </row>
    <row r="1003" spans="2:11" x14ac:dyDescent="0.2">
      <c r="B1003" s="91">
        <v>1000</v>
      </c>
      <c r="C1003" s="246"/>
      <c r="D1003" s="246"/>
      <c r="E1003" s="254"/>
      <c r="F1003" s="249"/>
      <c r="G1003" s="238"/>
      <c r="J1003" s="177" t="str">
        <f>IF(OR(COUNTIF('Sch D3 Validation'!B1001:C1001,"Fail")&gt;0, AND(COUNTBLANK(C1003:E1003)=3, OR(NOT(ISBLANK(F1003)), NOT(ISBLANK(G1003)))), AND(COUNTBLANK(C1003:G1003)&lt;5,COUNTBLANK(C1003:G1003)&gt;0)), "Fail", IF(K1003="TRUE","Blank (Sch D)","Pass"))</f>
        <v>Blank (Sch D)</v>
      </c>
      <c r="K1003" s="177" t="str">
        <f t="shared" si="15"/>
        <v>TRUE</v>
      </c>
    </row>
    <row r="1004" spans="2:11" x14ac:dyDescent="0.2">
      <c r="F1004" s="292">
        <f>SUM(F4:F1003)</f>
        <v>0</v>
      </c>
      <c r="G1004" s="293">
        <f>SUM(G4:G1003)</f>
        <v>0</v>
      </c>
    </row>
  </sheetData>
  <sheetProtection algorithmName="SHA-512" hashValue="ZzPe0Otp/QT7h6zYrj/DrjS373M83DBRkJjFjjHR9QXt5ygHCpZ59Fih763SOWG8NAIykIraGj0KGUwkbglpYA==" saltValue="pxnrKWp52156X1leztIJSQ==" spinCount="100000" sheet="1" objects="1" scenarios="1"/>
  <mergeCells count="1">
    <mergeCell ref="B2:G2"/>
  </mergeCells>
  <conditionalFormatting sqref="J4:J1003">
    <cfRule type="cellIs" dxfId="29" priority="4" operator="equal">
      <formula>"Pass"</formula>
    </cfRule>
    <cfRule type="cellIs" dxfId="28" priority="5" operator="equal">
      <formula>"Fail"</formula>
    </cfRule>
  </conditionalFormatting>
  <conditionalFormatting sqref="K4:K1003">
    <cfRule type="cellIs" dxfId="27" priority="2" operator="equal">
      <formula>"Pass"</formula>
    </cfRule>
    <cfRule type="cellIs" dxfId="26" priority="3" operator="equal">
      <formula>"Fail"</formula>
    </cfRule>
  </conditionalFormatting>
  <dataValidations count="3">
    <dataValidation type="textLength" allowBlank="1" showInputMessage="1" showErrorMessage="1" errorTitle="STOP! Bad Entry" error="11-digit numbers only" promptTitle="11-Digit Number" prompt="11-digit number" sqref="E4:E1003" xr:uid="{17506B79-553A-44DE-BE76-F8F48F774F7B}">
      <formula1>11</formula1>
      <formula2>11</formula2>
    </dataValidation>
    <dataValidation type="whole" operator="greaterThanOrEqual" allowBlank="1" showInputMessage="1" showErrorMessage="1" errorTitle="STOP! Bad Entry" error="Only whole numbers are allowed." promptTitle="Whole Numbers" prompt="Only whole numbers are allowed." sqref="F4:F1003" xr:uid="{851A08D5-7370-4424-BDD1-42C576474E4C}">
      <formula1>0</formula1>
    </dataValidation>
    <dataValidation type="decimal" operator="greaterThanOrEqual" allowBlank="1" showInputMessage="1" showErrorMessage="1" errorTitle="STOP! Bad Entry" error="Only numbers are allowed." promptTitle="Numbers Only" prompt="Only numbers are allowed." sqref="G4:G1003" xr:uid="{FE46CFC2-B38A-46B6-BEC2-92BA0B4304EA}">
      <formula1>0</formula1>
    </dataValidation>
  </dataValidations>
  <hyperlinks>
    <hyperlink ref="H2" r:id="rId1" xr:uid="{69F9A7D6-8DDE-4AFC-B5E0-534CD0C9AF8F}"/>
    <hyperlink ref="I2" r:id="rId2" xr:uid="{A805F53C-029A-46BD-939F-8BE7A568BE85}"/>
  </hyperlinks>
  <pageMargins left="0.7" right="0.7" top="0.75" bottom="0.75" header="0.3" footer="0.3"/>
  <pageSetup orientation="portrait" r:id="rId3"/>
  <ignoredErrors>
    <ignoredError sqref="K4:K47 J4:J47" formulaRange="1"/>
  </ignoredErrors>
  <extLst>
    <ext xmlns:x14="http://schemas.microsoft.com/office/spreadsheetml/2009/9/main" uri="{78C0D931-6437-407d-A8EE-F0AAD7539E65}">
      <x14:conditionalFormattings>
        <x14:conditionalFormatting xmlns:xm="http://schemas.microsoft.com/office/excel/2006/main">
          <x14:cfRule type="expression" priority="1" id="{7415CCBD-EF0A-4CF5-8CA5-68819DB3479F}">
            <xm:f>'Sch D3 Validation'!B2="Fail"</xm:f>
            <x14:dxf>
              <fill>
                <patternFill>
                  <bgColor rgb="FFFFC000"/>
                </patternFill>
              </fill>
            </x14:dxf>
          </x14:cfRule>
          <xm:sqref>F4:G1003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itle="STOP! Bad Entry" error="State abbreviations only. Use the picklist." xr:uid="{00861AE8-28B9-4F39-A510-3412E0037AED}">
          <x14:formula1>
            <xm:f>'State Abbrev'!$A$1:$A$51</xm:f>
          </x14:formula1>
          <xm:sqref>C4:C1003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61AF-999E-403C-B358-5C2A14952146}">
  <sheetPr codeName="Sheet15"/>
  <dimension ref="A1:C1001"/>
  <sheetViews>
    <sheetView workbookViewId="0">
      <selection activeCell="B2" sqref="B2"/>
    </sheetView>
  </sheetViews>
  <sheetFormatPr defaultRowHeight="15" x14ac:dyDescent="0.25"/>
  <cols>
    <col min="1" max="1" width="4.85546875" bestFit="1" customWidth="1"/>
    <col min="2" max="2" width="27.28515625" bestFit="1" customWidth="1"/>
    <col min="3" max="3" width="27" bestFit="1" customWidth="1"/>
  </cols>
  <sheetData>
    <row r="1" spans="1:3" x14ac:dyDescent="0.25">
      <c r="A1" s="175" t="s">
        <v>1178</v>
      </c>
      <c r="B1" s="175" t="str">
        <f ca="1">OFFSET('Sch D3 Underserved'!F3,(ROW('Sch D3 Validation'!A1)-1)*2,0)</f>
        <v># of Originations
(Column D)</v>
      </c>
      <c r="C1" s="175" t="str">
        <f ca="1">OFFSET('Sch D3 Underserved'!G3,(ROW('Sch D3 Validation'!B1)-1)*2,0)</f>
        <v>$ of Originations
(Column E)</v>
      </c>
    </row>
    <row r="2" spans="1:3" x14ac:dyDescent="0.25">
      <c r="A2">
        <v>1</v>
      </c>
      <c r="B2" t="str">
        <f>IF(AND('Sch D3 Underserved'!G4&gt;0,'Sch D3 Underserved'!F4&lt;1),"Fail","Pass")</f>
        <v>Pass</v>
      </c>
      <c r="C2" t="str">
        <f>IF(AND('Sch D3 Underserved'!F4&gt;0,'Sch D3 Underserved'!G4&lt;1),"Fail","Pass")</f>
        <v>Pass</v>
      </c>
    </row>
    <row r="3" spans="1:3" x14ac:dyDescent="0.25">
      <c r="A3">
        <v>2</v>
      </c>
      <c r="B3" t="str">
        <f>IF(AND('Sch D3 Underserved'!G5&gt;0,'Sch D3 Underserved'!F5&lt;1),"Fail","Pass")</f>
        <v>Pass</v>
      </c>
      <c r="C3" t="str">
        <f>IF(AND('Sch D3 Underserved'!F5&gt;0,'Sch D3 Underserved'!G5&lt;1),"Fail","Pass")</f>
        <v>Pass</v>
      </c>
    </row>
    <row r="4" spans="1:3" x14ac:dyDescent="0.25">
      <c r="A4">
        <v>3</v>
      </c>
      <c r="B4" t="str">
        <f>IF(AND('Sch D3 Underserved'!G6&gt;0,'Sch D3 Underserved'!F6&lt;1),"Fail","Pass")</f>
        <v>Pass</v>
      </c>
      <c r="C4" t="str">
        <f>IF(AND('Sch D3 Underserved'!F6&gt;0,'Sch D3 Underserved'!G6&lt;1),"Fail","Pass")</f>
        <v>Pass</v>
      </c>
    </row>
    <row r="5" spans="1:3" x14ac:dyDescent="0.25">
      <c r="A5">
        <v>4</v>
      </c>
      <c r="B5" t="str">
        <f>IF(AND('Sch D3 Underserved'!G7&gt;0,'Sch D3 Underserved'!F7&lt;1),"Fail","Pass")</f>
        <v>Pass</v>
      </c>
      <c r="C5" t="str">
        <f>IF(AND('Sch D3 Underserved'!F7&gt;0,'Sch D3 Underserved'!G7&lt;1),"Fail","Pass")</f>
        <v>Pass</v>
      </c>
    </row>
    <row r="6" spans="1:3" x14ac:dyDescent="0.25">
      <c r="A6">
        <v>5</v>
      </c>
      <c r="B6" t="str">
        <f>IF(AND('Sch D3 Underserved'!G8&gt;0,'Sch D3 Underserved'!F8&lt;1),"Fail","Pass")</f>
        <v>Pass</v>
      </c>
      <c r="C6" t="str">
        <f>IF(AND('Sch D3 Underserved'!F8&gt;0,'Sch D3 Underserved'!G8&lt;1),"Fail","Pass")</f>
        <v>Pass</v>
      </c>
    </row>
    <row r="7" spans="1:3" x14ac:dyDescent="0.25">
      <c r="A7">
        <v>6</v>
      </c>
      <c r="B7" t="str">
        <f>IF(AND('Sch D3 Underserved'!G9&gt;0,'Sch D3 Underserved'!F9&lt;1),"Fail","Pass")</f>
        <v>Pass</v>
      </c>
      <c r="C7" t="str">
        <f>IF(AND('Sch D3 Underserved'!F9&gt;0,'Sch D3 Underserved'!G9&lt;1),"Fail","Pass")</f>
        <v>Pass</v>
      </c>
    </row>
    <row r="8" spans="1:3" x14ac:dyDescent="0.25">
      <c r="A8">
        <v>7</v>
      </c>
      <c r="B8" t="str">
        <f>IF(AND('Sch D3 Underserved'!G10&gt;0,'Sch D3 Underserved'!F10&lt;1),"Fail","Pass")</f>
        <v>Pass</v>
      </c>
      <c r="C8" t="str">
        <f>IF(AND('Sch D3 Underserved'!F10&gt;0,'Sch D3 Underserved'!G10&lt;1),"Fail","Pass")</f>
        <v>Pass</v>
      </c>
    </row>
    <row r="9" spans="1:3" x14ac:dyDescent="0.25">
      <c r="A9">
        <v>8</v>
      </c>
      <c r="B9" t="str">
        <f>IF(AND('Sch D3 Underserved'!G11&gt;0,'Sch D3 Underserved'!F11&lt;1),"Fail","Pass")</f>
        <v>Pass</v>
      </c>
      <c r="C9" t="str">
        <f>IF(AND('Sch D3 Underserved'!F11&gt;0,'Sch D3 Underserved'!G11&lt;1),"Fail","Pass")</f>
        <v>Pass</v>
      </c>
    </row>
    <row r="10" spans="1:3" x14ac:dyDescent="0.25">
      <c r="A10">
        <v>9</v>
      </c>
      <c r="B10" t="str">
        <f>IF(AND('Sch D3 Underserved'!G12&gt;0,'Sch D3 Underserved'!F12&lt;1),"Fail","Pass")</f>
        <v>Pass</v>
      </c>
      <c r="C10" t="str">
        <f>IF(AND('Sch D3 Underserved'!F12&gt;0,'Sch D3 Underserved'!G12&lt;1),"Fail","Pass")</f>
        <v>Pass</v>
      </c>
    </row>
    <row r="11" spans="1:3" x14ac:dyDescent="0.25">
      <c r="A11">
        <v>10</v>
      </c>
      <c r="B11" t="str">
        <f>IF(AND('Sch D3 Underserved'!G13&gt;0,'Sch D3 Underserved'!F13&lt;1),"Fail","Pass")</f>
        <v>Pass</v>
      </c>
      <c r="C11" t="str">
        <f>IF(AND('Sch D3 Underserved'!F13&gt;0,'Sch D3 Underserved'!G13&lt;1),"Fail","Pass")</f>
        <v>Pass</v>
      </c>
    </row>
    <row r="12" spans="1:3" x14ac:dyDescent="0.25">
      <c r="A12">
        <v>11</v>
      </c>
      <c r="B12" t="str">
        <f>IF(AND('Sch D3 Underserved'!G14&gt;0,'Sch D3 Underserved'!F14&lt;1),"Fail","Pass")</f>
        <v>Pass</v>
      </c>
      <c r="C12" t="str">
        <f>IF(AND('Sch D3 Underserved'!F14&gt;0,'Sch D3 Underserved'!G14&lt;1),"Fail","Pass")</f>
        <v>Pass</v>
      </c>
    </row>
    <row r="13" spans="1:3" x14ac:dyDescent="0.25">
      <c r="A13">
        <v>12</v>
      </c>
      <c r="B13" t="str">
        <f>IF(AND('Sch D3 Underserved'!G15&gt;0,'Sch D3 Underserved'!F15&lt;1),"Fail","Pass")</f>
        <v>Pass</v>
      </c>
      <c r="C13" t="str">
        <f>IF(AND('Sch D3 Underserved'!F15&gt;0,'Sch D3 Underserved'!G15&lt;1),"Fail","Pass")</f>
        <v>Pass</v>
      </c>
    </row>
    <row r="14" spans="1:3" x14ac:dyDescent="0.25">
      <c r="A14">
        <v>13</v>
      </c>
      <c r="B14" t="str">
        <f>IF(AND('Sch D3 Underserved'!G16&gt;0,'Sch D3 Underserved'!F16&lt;1),"Fail","Pass")</f>
        <v>Pass</v>
      </c>
      <c r="C14" t="str">
        <f>IF(AND('Sch D3 Underserved'!F16&gt;0,'Sch D3 Underserved'!G16&lt;1),"Fail","Pass")</f>
        <v>Pass</v>
      </c>
    </row>
    <row r="15" spans="1:3" x14ac:dyDescent="0.25">
      <c r="A15">
        <v>14</v>
      </c>
      <c r="B15" t="str">
        <f>IF(AND('Sch D3 Underserved'!G17&gt;0,'Sch D3 Underserved'!F17&lt;1),"Fail","Pass")</f>
        <v>Pass</v>
      </c>
      <c r="C15" t="str">
        <f>IF(AND('Sch D3 Underserved'!F17&gt;0,'Sch D3 Underserved'!G17&lt;1),"Fail","Pass")</f>
        <v>Pass</v>
      </c>
    </row>
    <row r="16" spans="1:3" x14ac:dyDescent="0.25">
      <c r="A16">
        <v>15</v>
      </c>
      <c r="B16" t="str">
        <f>IF(AND('Sch D3 Underserved'!G18&gt;0,'Sch D3 Underserved'!F18&lt;1),"Fail","Pass")</f>
        <v>Pass</v>
      </c>
      <c r="C16" t="str">
        <f>IF(AND('Sch D3 Underserved'!F18&gt;0,'Sch D3 Underserved'!G18&lt;1),"Fail","Pass")</f>
        <v>Pass</v>
      </c>
    </row>
    <row r="17" spans="1:3" x14ac:dyDescent="0.25">
      <c r="A17">
        <v>16</v>
      </c>
      <c r="B17" t="str">
        <f>IF(AND('Sch D3 Underserved'!G19&gt;0,'Sch D3 Underserved'!F19&lt;1),"Fail","Pass")</f>
        <v>Pass</v>
      </c>
      <c r="C17" t="str">
        <f>IF(AND('Sch D3 Underserved'!F19&gt;0,'Sch D3 Underserved'!G19&lt;1),"Fail","Pass")</f>
        <v>Pass</v>
      </c>
    </row>
    <row r="18" spans="1:3" x14ac:dyDescent="0.25">
      <c r="A18">
        <v>17</v>
      </c>
      <c r="B18" t="str">
        <f>IF(AND('Sch D3 Underserved'!G20&gt;0,'Sch D3 Underserved'!F20&lt;1),"Fail","Pass")</f>
        <v>Pass</v>
      </c>
      <c r="C18" t="str">
        <f>IF(AND('Sch D3 Underserved'!F20&gt;0,'Sch D3 Underserved'!G20&lt;1),"Fail","Pass")</f>
        <v>Pass</v>
      </c>
    </row>
    <row r="19" spans="1:3" x14ac:dyDescent="0.25">
      <c r="A19">
        <v>18</v>
      </c>
      <c r="B19" t="str">
        <f>IF(AND('Sch D3 Underserved'!G21&gt;0,'Sch D3 Underserved'!F21&lt;1),"Fail","Pass")</f>
        <v>Pass</v>
      </c>
      <c r="C19" t="str">
        <f>IF(AND('Sch D3 Underserved'!F21&gt;0,'Sch D3 Underserved'!G21&lt;1),"Fail","Pass")</f>
        <v>Pass</v>
      </c>
    </row>
    <row r="20" spans="1:3" x14ac:dyDescent="0.25">
      <c r="A20">
        <v>19</v>
      </c>
      <c r="B20" t="str">
        <f>IF(AND('Sch D3 Underserved'!G22&gt;0,'Sch D3 Underserved'!F22&lt;1),"Fail","Pass")</f>
        <v>Pass</v>
      </c>
      <c r="C20" t="str">
        <f>IF(AND('Sch D3 Underserved'!F22&gt;0,'Sch D3 Underserved'!G22&lt;1),"Fail","Pass")</f>
        <v>Pass</v>
      </c>
    </row>
    <row r="21" spans="1:3" x14ac:dyDescent="0.25">
      <c r="A21">
        <v>20</v>
      </c>
      <c r="B21" t="str">
        <f>IF(AND('Sch D3 Underserved'!G23&gt;0,'Sch D3 Underserved'!F23&lt;1),"Fail","Pass")</f>
        <v>Pass</v>
      </c>
      <c r="C21" t="str">
        <f>IF(AND('Sch D3 Underserved'!F23&gt;0,'Sch D3 Underserved'!G23&lt;1),"Fail","Pass")</f>
        <v>Pass</v>
      </c>
    </row>
    <row r="22" spans="1:3" x14ac:dyDescent="0.25">
      <c r="A22">
        <v>21</v>
      </c>
      <c r="B22" t="str">
        <f>IF(AND('Sch D3 Underserved'!G24&gt;0,'Sch D3 Underserved'!F24&lt;1),"Fail","Pass")</f>
        <v>Pass</v>
      </c>
      <c r="C22" t="str">
        <f>IF(AND('Sch D3 Underserved'!F24&gt;0,'Sch D3 Underserved'!G24&lt;1),"Fail","Pass")</f>
        <v>Pass</v>
      </c>
    </row>
    <row r="23" spans="1:3" x14ac:dyDescent="0.25">
      <c r="A23">
        <v>22</v>
      </c>
      <c r="B23" t="str">
        <f>IF(AND('Sch D3 Underserved'!G25&gt;0,'Sch D3 Underserved'!F25&lt;1),"Fail","Pass")</f>
        <v>Pass</v>
      </c>
      <c r="C23" t="str">
        <f>IF(AND('Sch D3 Underserved'!F25&gt;0,'Sch D3 Underserved'!G25&lt;1),"Fail","Pass")</f>
        <v>Pass</v>
      </c>
    </row>
    <row r="24" spans="1:3" x14ac:dyDescent="0.25">
      <c r="A24">
        <v>23</v>
      </c>
      <c r="B24" t="str">
        <f>IF(AND('Sch D3 Underserved'!G26&gt;0,'Sch D3 Underserved'!F26&lt;1),"Fail","Pass")</f>
        <v>Pass</v>
      </c>
      <c r="C24" t="str">
        <f>IF(AND('Sch D3 Underserved'!F26&gt;0,'Sch D3 Underserved'!G26&lt;1),"Fail","Pass")</f>
        <v>Pass</v>
      </c>
    </row>
    <row r="25" spans="1:3" x14ac:dyDescent="0.25">
      <c r="A25">
        <v>24</v>
      </c>
      <c r="B25" t="str">
        <f>IF(AND('Sch D3 Underserved'!G27&gt;0,'Sch D3 Underserved'!F27&lt;1),"Fail","Pass")</f>
        <v>Pass</v>
      </c>
      <c r="C25" t="str">
        <f>IF(AND('Sch D3 Underserved'!F27&gt;0,'Sch D3 Underserved'!G27&lt;1),"Fail","Pass")</f>
        <v>Pass</v>
      </c>
    </row>
    <row r="26" spans="1:3" x14ac:dyDescent="0.25">
      <c r="A26">
        <v>25</v>
      </c>
      <c r="B26" t="str">
        <f>IF(AND('Sch D3 Underserved'!G28&gt;0,'Sch D3 Underserved'!F28&lt;1),"Fail","Pass")</f>
        <v>Pass</v>
      </c>
      <c r="C26" t="str">
        <f>IF(AND('Sch D3 Underserved'!F28&gt;0,'Sch D3 Underserved'!G28&lt;1),"Fail","Pass")</f>
        <v>Pass</v>
      </c>
    </row>
    <row r="27" spans="1:3" x14ac:dyDescent="0.25">
      <c r="A27">
        <v>26</v>
      </c>
      <c r="B27" t="str">
        <f>IF(AND('Sch D3 Underserved'!G29&gt;0,'Sch D3 Underserved'!F29&lt;1),"Fail","Pass")</f>
        <v>Pass</v>
      </c>
      <c r="C27" t="str">
        <f>IF(AND('Sch D3 Underserved'!F29&gt;0,'Sch D3 Underserved'!G29&lt;1),"Fail","Pass")</f>
        <v>Pass</v>
      </c>
    </row>
    <row r="28" spans="1:3" x14ac:dyDescent="0.25">
      <c r="A28">
        <v>27</v>
      </c>
      <c r="B28" t="str">
        <f>IF(AND('Sch D3 Underserved'!G30&gt;0,'Sch D3 Underserved'!F30&lt;1),"Fail","Pass")</f>
        <v>Pass</v>
      </c>
      <c r="C28" t="str">
        <f>IF(AND('Sch D3 Underserved'!F30&gt;0,'Sch D3 Underserved'!G30&lt;1),"Fail","Pass")</f>
        <v>Pass</v>
      </c>
    </row>
    <row r="29" spans="1:3" x14ac:dyDescent="0.25">
      <c r="A29">
        <v>28</v>
      </c>
      <c r="B29" t="str">
        <f>IF(AND('Sch D3 Underserved'!G31&gt;0,'Sch D3 Underserved'!F31&lt;1),"Fail","Pass")</f>
        <v>Pass</v>
      </c>
      <c r="C29" t="str">
        <f>IF(AND('Sch D3 Underserved'!F31&gt;0,'Sch D3 Underserved'!G31&lt;1),"Fail","Pass")</f>
        <v>Pass</v>
      </c>
    </row>
    <row r="30" spans="1:3" x14ac:dyDescent="0.25">
      <c r="A30">
        <v>29</v>
      </c>
      <c r="B30" t="str">
        <f>IF(AND('Sch D3 Underserved'!G32&gt;0,'Sch D3 Underserved'!F32&lt;1),"Fail","Pass")</f>
        <v>Pass</v>
      </c>
      <c r="C30" t="str">
        <f>IF(AND('Sch D3 Underserved'!F32&gt;0,'Sch D3 Underserved'!G32&lt;1),"Fail","Pass")</f>
        <v>Pass</v>
      </c>
    </row>
    <row r="31" spans="1:3" x14ac:dyDescent="0.25">
      <c r="A31">
        <v>30</v>
      </c>
      <c r="B31" t="str">
        <f>IF(AND('Sch D3 Underserved'!G33&gt;0,'Sch D3 Underserved'!F33&lt;1),"Fail","Pass")</f>
        <v>Pass</v>
      </c>
      <c r="C31" t="str">
        <f>IF(AND('Sch D3 Underserved'!F33&gt;0,'Sch D3 Underserved'!G33&lt;1),"Fail","Pass")</f>
        <v>Pass</v>
      </c>
    </row>
    <row r="32" spans="1:3" x14ac:dyDescent="0.25">
      <c r="A32">
        <v>31</v>
      </c>
      <c r="B32" t="str">
        <f>IF(AND('Sch D3 Underserved'!G34&gt;0,'Sch D3 Underserved'!F34&lt;1),"Fail","Pass")</f>
        <v>Pass</v>
      </c>
      <c r="C32" t="str">
        <f>IF(AND('Sch D3 Underserved'!F34&gt;0,'Sch D3 Underserved'!G34&lt;1),"Fail","Pass")</f>
        <v>Pass</v>
      </c>
    </row>
    <row r="33" spans="1:3" x14ac:dyDescent="0.25">
      <c r="A33">
        <v>32</v>
      </c>
      <c r="B33" t="str">
        <f>IF(AND('Sch D3 Underserved'!G35&gt;0,'Sch D3 Underserved'!F35&lt;1),"Fail","Pass")</f>
        <v>Pass</v>
      </c>
      <c r="C33" t="str">
        <f>IF(AND('Sch D3 Underserved'!F35&gt;0,'Sch D3 Underserved'!G35&lt;1),"Fail","Pass")</f>
        <v>Pass</v>
      </c>
    </row>
    <row r="34" spans="1:3" x14ac:dyDescent="0.25">
      <c r="A34">
        <v>33</v>
      </c>
      <c r="B34" t="str">
        <f>IF(AND('Sch D3 Underserved'!G36&gt;0,'Sch D3 Underserved'!F36&lt;1),"Fail","Pass")</f>
        <v>Pass</v>
      </c>
      <c r="C34" t="str">
        <f>IF(AND('Sch D3 Underserved'!F36&gt;0,'Sch D3 Underserved'!G36&lt;1),"Fail","Pass")</f>
        <v>Pass</v>
      </c>
    </row>
    <row r="35" spans="1:3" x14ac:dyDescent="0.25">
      <c r="A35">
        <v>34</v>
      </c>
      <c r="B35" t="str">
        <f>IF(AND('Sch D3 Underserved'!G37&gt;0,'Sch D3 Underserved'!F37&lt;1),"Fail","Pass")</f>
        <v>Pass</v>
      </c>
      <c r="C35" t="str">
        <f>IF(AND('Sch D3 Underserved'!F37&gt;0,'Sch D3 Underserved'!G37&lt;1),"Fail","Pass")</f>
        <v>Pass</v>
      </c>
    </row>
    <row r="36" spans="1:3" x14ac:dyDescent="0.25">
      <c r="A36">
        <v>35</v>
      </c>
      <c r="B36" t="str">
        <f>IF(AND('Sch D3 Underserved'!G38&gt;0,'Sch D3 Underserved'!F38&lt;1),"Fail","Pass")</f>
        <v>Pass</v>
      </c>
      <c r="C36" t="str">
        <f>IF(AND('Sch D3 Underserved'!F38&gt;0,'Sch D3 Underserved'!G38&lt;1),"Fail","Pass")</f>
        <v>Pass</v>
      </c>
    </row>
    <row r="37" spans="1:3" x14ac:dyDescent="0.25">
      <c r="A37">
        <v>36</v>
      </c>
      <c r="B37" t="str">
        <f>IF(AND('Sch D3 Underserved'!G39&gt;0,'Sch D3 Underserved'!F39&lt;1),"Fail","Pass")</f>
        <v>Pass</v>
      </c>
      <c r="C37" t="str">
        <f>IF(AND('Sch D3 Underserved'!F39&gt;0,'Sch D3 Underserved'!G39&lt;1),"Fail","Pass")</f>
        <v>Pass</v>
      </c>
    </row>
    <row r="38" spans="1:3" x14ac:dyDescent="0.25">
      <c r="A38">
        <v>37</v>
      </c>
      <c r="B38" t="str">
        <f>IF(AND('Sch D3 Underserved'!G40&gt;0,'Sch D3 Underserved'!F40&lt;1),"Fail","Pass")</f>
        <v>Pass</v>
      </c>
      <c r="C38" t="str">
        <f>IF(AND('Sch D3 Underserved'!F40&gt;0,'Sch D3 Underserved'!G40&lt;1),"Fail","Pass")</f>
        <v>Pass</v>
      </c>
    </row>
    <row r="39" spans="1:3" x14ac:dyDescent="0.25">
      <c r="A39">
        <v>38</v>
      </c>
      <c r="B39" t="str">
        <f>IF(AND('Sch D3 Underserved'!G41&gt;0,'Sch D3 Underserved'!F41&lt;1),"Fail","Pass")</f>
        <v>Pass</v>
      </c>
      <c r="C39" t="str">
        <f>IF(AND('Sch D3 Underserved'!F41&gt;0,'Sch D3 Underserved'!G41&lt;1),"Fail","Pass")</f>
        <v>Pass</v>
      </c>
    </row>
    <row r="40" spans="1:3" x14ac:dyDescent="0.25">
      <c r="A40">
        <v>39</v>
      </c>
      <c r="B40" t="str">
        <f>IF(AND('Sch D3 Underserved'!G42&gt;0,'Sch D3 Underserved'!F42&lt;1),"Fail","Pass")</f>
        <v>Pass</v>
      </c>
      <c r="C40" t="str">
        <f>IF(AND('Sch D3 Underserved'!F42&gt;0,'Sch D3 Underserved'!G42&lt;1),"Fail","Pass")</f>
        <v>Pass</v>
      </c>
    </row>
    <row r="41" spans="1:3" x14ac:dyDescent="0.25">
      <c r="A41">
        <v>40</v>
      </c>
      <c r="B41" t="str">
        <f>IF(AND('Sch D3 Underserved'!G43&gt;0,'Sch D3 Underserved'!F43&lt;1),"Fail","Pass")</f>
        <v>Pass</v>
      </c>
      <c r="C41" t="str">
        <f>IF(AND('Sch D3 Underserved'!F43&gt;0,'Sch D3 Underserved'!G43&lt;1),"Fail","Pass")</f>
        <v>Pass</v>
      </c>
    </row>
    <row r="42" spans="1:3" x14ac:dyDescent="0.25">
      <c r="A42">
        <v>41</v>
      </c>
      <c r="B42" t="str">
        <f>IF(AND('Sch D3 Underserved'!G44&gt;0,'Sch D3 Underserved'!F44&lt;1),"Fail","Pass")</f>
        <v>Pass</v>
      </c>
      <c r="C42" t="str">
        <f>IF(AND('Sch D3 Underserved'!F44&gt;0,'Sch D3 Underserved'!G44&lt;1),"Fail","Pass")</f>
        <v>Pass</v>
      </c>
    </row>
    <row r="43" spans="1:3" x14ac:dyDescent="0.25">
      <c r="A43">
        <v>42</v>
      </c>
      <c r="B43" t="str">
        <f>IF(AND('Sch D3 Underserved'!G45&gt;0,'Sch D3 Underserved'!F45&lt;1),"Fail","Pass")</f>
        <v>Pass</v>
      </c>
      <c r="C43" t="str">
        <f>IF(AND('Sch D3 Underserved'!F45&gt;0,'Sch D3 Underserved'!G45&lt;1),"Fail","Pass")</f>
        <v>Pass</v>
      </c>
    </row>
    <row r="44" spans="1:3" x14ac:dyDescent="0.25">
      <c r="A44">
        <v>43</v>
      </c>
      <c r="B44" t="str">
        <f>IF(AND('Sch D3 Underserved'!G46&gt;0,'Sch D3 Underserved'!F46&lt;1),"Fail","Pass")</f>
        <v>Pass</v>
      </c>
      <c r="C44" t="str">
        <f>IF(AND('Sch D3 Underserved'!F46&gt;0,'Sch D3 Underserved'!G46&lt;1),"Fail","Pass")</f>
        <v>Pass</v>
      </c>
    </row>
    <row r="45" spans="1:3" x14ac:dyDescent="0.25">
      <c r="A45">
        <v>44</v>
      </c>
      <c r="B45" t="str">
        <f>IF(AND('Sch D3 Underserved'!G47&gt;0,'Sch D3 Underserved'!F47&lt;1),"Fail","Pass")</f>
        <v>Pass</v>
      </c>
      <c r="C45" t="str">
        <f>IF(AND('Sch D3 Underserved'!F47&gt;0,'Sch D3 Underserved'!G47&lt;1),"Fail","Pass")</f>
        <v>Pass</v>
      </c>
    </row>
    <row r="46" spans="1:3" x14ac:dyDescent="0.25">
      <c r="A46">
        <v>45</v>
      </c>
      <c r="B46" t="str">
        <f>IF(AND('Sch D3 Underserved'!G48&gt;0,'Sch D3 Underserved'!F48&lt;1),"Fail","Pass")</f>
        <v>Pass</v>
      </c>
      <c r="C46" t="str">
        <f>IF(AND('Sch D3 Underserved'!F48&gt;0,'Sch D3 Underserved'!G48&lt;1),"Fail","Pass")</f>
        <v>Pass</v>
      </c>
    </row>
    <row r="47" spans="1:3" x14ac:dyDescent="0.25">
      <c r="A47">
        <v>46</v>
      </c>
      <c r="B47" t="str">
        <f>IF(AND('Sch D3 Underserved'!G49&gt;0,'Sch D3 Underserved'!F49&lt;1),"Fail","Pass")</f>
        <v>Pass</v>
      </c>
      <c r="C47" t="str">
        <f>IF(AND('Sch D3 Underserved'!F49&gt;0,'Sch D3 Underserved'!G49&lt;1),"Fail","Pass")</f>
        <v>Pass</v>
      </c>
    </row>
    <row r="48" spans="1:3" x14ac:dyDescent="0.25">
      <c r="A48">
        <v>47</v>
      </c>
      <c r="B48" t="str">
        <f>IF(AND('Sch D3 Underserved'!G50&gt;0,'Sch D3 Underserved'!F50&lt;1),"Fail","Pass")</f>
        <v>Pass</v>
      </c>
      <c r="C48" t="str">
        <f>IF(AND('Sch D3 Underserved'!F50&gt;0,'Sch D3 Underserved'!G50&lt;1),"Fail","Pass")</f>
        <v>Pass</v>
      </c>
    </row>
    <row r="49" spans="1:3" x14ac:dyDescent="0.25">
      <c r="A49">
        <v>48</v>
      </c>
      <c r="B49" t="str">
        <f>IF(AND('Sch D3 Underserved'!G51&gt;0,'Sch D3 Underserved'!F51&lt;1),"Fail","Pass")</f>
        <v>Pass</v>
      </c>
      <c r="C49" t="str">
        <f>IF(AND('Sch D3 Underserved'!F51&gt;0,'Sch D3 Underserved'!G51&lt;1),"Fail","Pass")</f>
        <v>Pass</v>
      </c>
    </row>
    <row r="50" spans="1:3" x14ac:dyDescent="0.25">
      <c r="A50">
        <v>49</v>
      </c>
      <c r="B50" t="str">
        <f>IF(AND('Sch D3 Underserved'!G52&gt;0,'Sch D3 Underserved'!F52&lt;1),"Fail","Pass")</f>
        <v>Pass</v>
      </c>
      <c r="C50" t="str">
        <f>IF(AND('Sch D3 Underserved'!F52&gt;0,'Sch D3 Underserved'!G52&lt;1),"Fail","Pass")</f>
        <v>Pass</v>
      </c>
    </row>
    <row r="51" spans="1:3" x14ac:dyDescent="0.25">
      <c r="A51">
        <v>50</v>
      </c>
      <c r="B51" t="str">
        <f>IF(AND('Sch D3 Underserved'!G53&gt;0,'Sch D3 Underserved'!F53&lt;1),"Fail","Pass")</f>
        <v>Pass</v>
      </c>
      <c r="C51" t="str">
        <f>IF(AND('Sch D3 Underserved'!F53&gt;0,'Sch D3 Underserved'!G53&lt;1),"Fail","Pass")</f>
        <v>Pass</v>
      </c>
    </row>
    <row r="52" spans="1:3" x14ac:dyDescent="0.25">
      <c r="A52">
        <v>51</v>
      </c>
      <c r="B52" t="str">
        <f>IF(AND('Sch D3 Underserved'!G54&gt;0,'Sch D3 Underserved'!F54&lt;1),"Fail","Pass")</f>
        <v>Pass</v>
      </c>
      <c r="C52" t="str">
        <f>IF(AND('Sch D3 Underserved'!F54&gt;0,'Sch D3 Underserved'!G54&lt;1),"Fail","Pass")</f>
        <v>Pass</v>
      </c>
    </row>
    <row r="53" spans="1:3" x14ac:dyDescent="0.25">
      <c r="A53">
        <v>52</v>
      </c>
      <c r="B53" t="str">
        <f>IF(AND('Sch D3 Underserved'!G55&gt;0,'Sch D3 Underserved'!F55&lt;1),"Fail","Pass")</f>
        <v>Pass</v>
      </c>
      <c r="C53" t="str">
        <f>IF(AND('Sch D3 Underserved'!F55&gt;0,'Sch D3 Underserved'!G55&lt;1),"Fail","Pass")</f>
        <v>Pass</v>
      </c>
    </row>
    <row r="54" spans="1:3" x14ac:dyDescent="0.25">
      <c r="A54">
        <v>53</v>
      </c>
      <c r="B54" t="str">
        <f>IF(AND('Sch D3 Underserved'!G56&gt;0,'Sch D3 Underserved'!F56&lt;1),"Fail","Pass")</f>
        <v>Pass</v>
      </c>
      <c r="C54" t="str">
        <f>IF(AND('Sch D3 Underserved'!F56&gt;0,'Sch D3 Underserved'!G56&lt;1),"Fail","Pass")</f>
        <v>Pass</v>
      </c>
    </row>
    <row r="55" spans="1:3" x14ac:dyDescent="0.25">
      <c r="A55">
        <v>54</v>
      </c>
      <c r="B55" t="str">
        <f>IF(AND('Sch D3 Underserved'!G57&gt;0,'Sch D3 Underserved'!F57&lt;1),"Fail","Pass")</f>
        <v>Pass</v>
      </c>
      <c r="C55" t="str">
        <f>IF(AND('Sch D3 Underserved'!F57&gt;0,'Sch D3 Underserved'!G57&lt;1),"Fail","Pass")</f>
        <v>Pass</v>
      </c>
    </row>
    <row r="56" spans="1:3" x14ac:dyDescent="0.25">
      <c r="A56">
        <v>55</v>
      </c>
      <c r="B56" t="str">
        <f>IF(AND('Sch D3 Underserved'!G58&gt;0,'Sch D3 Underserved'!F58&lt;1),"Fail","Pass")</f>
        <v>Pass</v>
      </c>
      <c r="C56" t="str">
        <f>IF(AND('Sch D3 Underserved'!F58&gt;0,'Sch D3 Underserved'!G58&lt;1),"Fail","Pass")</f>
        <v>Pass</v>
      </c>
    </row>
    <row r="57" spans="1:3" x14ac:dyDescent="0.25">
      <c r="A57">
        <v>56</v>
      </c>
      <c r="B57" t="str">
        <f>IF(AND('Sch D3 Underserved'!G59&gt;0,'Sch D3 Underserved'!F59&lt;1),"Fail","Pass")</f>
        <v>Pass</v>
      </c>
      <c r="C57" t="str">
        <f>IF(AND('Sch D3 Underserved'!F59&gt;0,'Sch D3 Underserved'!G59&lt;1),"Fail","Pass")</f>
        <v>Pass</v>
      </c>
    </row>
    <row r="58" spans="1:3" x14ac:dyDescent="0.25">
      <c r="A58">
        <v>57</v>
      </c>
      <c r="B58" t="str">
        <f>IF(AND('Sch D3 Underserved'!G60&gt;0,'Sch D3 Underserved'!F60&lt;1),"Fail","Pass")</f>
        <v>Pass</v>
      </c>
      <c r="C58" t="str">
        <f>IF(AND('Sch D3 Underserved'!F60&gt;0,'Sch D3 Underserved'!G60&lt;1),"Fail","Pass")</f>
        <v>Pass</v>
      </c>
    </row>
    <row r="59" spans="1:3" x14ac:dyDescent="0.25">
      <c r="A59">
        <v>58</v>
      </c>
      <c r="B59" t="str">
        <f>IF(AND('Sch D3 Underserved'!G61&gt;0,'Sch D3 Underserved'!F61&lt;1),"Fail","Pass")</f>
        <v>Pass</v>
      </c>
      <c r="C59" t="str">
        <f>IF(AND('Sch D3 Underserved'!F61&gt;0,'Sch D3 Underserved'!G61&lt;1),"Fail","Pass")</f>
        <v>Pass</v>
      </c>
    </row>
    <row r="60" spans="1:3" x14ac:dyDescent="0.25">
      <c r="A60">
        <v>59</v>
      </c>
      <c r="B60" t="str">
        <f>IF(AND('Sch D3 Underserved'!G62&gt;0,'Sch D3 Underserved'!F62&lt;1),"Fail","Pass")</f>
        <v>Pass</v>
      </c>
      <c r="C60" t="str">
        <f>IF(AND('Sch D3 Underserved'!F62&gt;0,'Sch D3 Underserved'!G62&lt;1),"Fail","Pass")</f>
        <v>Pass</v>
      </c>
    </row>
    <row r="61" spans="1:3" x14ac:dyDescent="0.25">
      <c r="A61">
        <v>60</v>
      </c>
      <c r="B61" t="str">
        <f>IF(AND('Sch D3 Underserved'!G63&gt;0,'Sch D3 Underserved'!F63&lt;1),"Fail","Pass")</f>
        <v>Pass</v>
      </c>
      <c r="C61" t="str">
        <f>IF(AND('Sch D3 Underserved'!F63&gt;0,'Sch D3 Underserved'!G63&lt;1),"Fail","Pass")</f>
        <v>Pass</v>
      </c>
    </row>
    <row r="62" spans="1:3" x14ac:dyDescent="0.25">
      <c r="A62">
        <v>61</v>
      </c>
      <c r="B62" t="str">
        <f>IF(AND('Sch D3 Underserved'!G64&gt;0,'Sch D3 Underserved'!F64&lt;1),"Fail","Pass")</f>
        <v>Pass</v>
      </c>
      <c r="C62" t="str">
        <f>IF(AND('Sch D3 Underserved'!F64&gt;0,'Sch D3 Underserved'!G64&lt;1),"Fail","Pass")</f>
        <v>Pass</v>
      </c>
    </row>
    <row r="63" spans="1:3" x14ac:dyDescent="0.25">
      <c r="A63">
        <v>62</v>
      </c>
      <c r="B63" t="str">
        <f>IF(AND('Sch D3 Underserved'!G65&gt;0,'Sch D3 Underserved'!F65&lt;1),"Fail","Pass")</f>
        <v>Pass</v>
      </c>
      <c r="C63" t="str">
        <f>IF(AND('Sch D3 Underserved'!F65&gt;0,'Sch D3 Underserved'!G65&lt;1),"Fail","Pass")</f>
        <v>Pass</v>
      </c>
    </row>
    <row r="64" spans="1:3" x14ac:dyDescent="0.25">
      <c r="A64">
        <v>63</v>
      </c>
      <c r="B64" t="str">
        <f>IF(AND('Sch D3 Underserved'!G66&gt;0,'Sch D3 Underserved'!F66&lt;1),"Fail","Pass")</f>
        <v>Pass</v>
      </c>
      <c r="C64" t="str">
        <f>IF(AND('Sch D3 Underserved'!F66&gt;0,'Sch D3 Underserved'!G66&lt;1),"Fail","Pass")</f>
        <v>Pass</v>
      </c>
    </row>
    <row r="65" spans="1:3" x14ac:dyDescent="0.25">
      <c r="A65">
        <v>64</v>
      </c>
      <c r="B65" t="str">
        <f>IF(AND('Sch D3 Underserved'!G67&gt;0,'Sch D3 Underserved'!F67&lt;1),"Fail","Pass")</f>
        <v>Pass</v>
      </c>
      <c r="C65" t="str">
        <f>IF(AND('Sch D3 Underserved'!F67&gt;0,'Sch D3 Underserved'!G67&lt;1),"Fail","Pass")</f>
        <v>Pass</v>
      </c>
    </row>
    <row r="66" spans="1:3" x14ac:dyDescent="0.25">
      <c r="A66">
        <v>65</v>
      </c>
      <c r="B66" t="str">
        <f>IF(AND('Sch D3 Underserved'!G68&gt;0,'Sch D3 Underserved'!F68&lt;1),"Fail","Pass")</f>
        <v>Pass</v>
      </c>
      <c r="C66" t="str">
        <f>IF(AND('Sch D3 Underserved'!F68&gt;0,'Sch D3 Underserved'!G68&lt;1),"Fail","Pass")</f>
        <v>Pass</v>
      </c>
    </row>
    <row r="67" spans="1:3" x14ac:dyDescent="0.25">
      <c r="A67">
        <v>66</v>
      </c>
      <c r="B67" t="str">
        <f>IF(AND('Sch D3 Underserved'!G69&gt;0,'Sch D3 Underserved'!F69&lt;1),"Fail","Pass")</f>
        <v>Pass</v>
      </c>
      <c r="C67" t="str">
        <f>IF(AND('Sch D3 Underserved'!F69&gt;0,'Sch D3 Underserved'!G69&lt;1),"Fail","Pass")</f>
        <v>Pass</v>
      </c>
    </row>
    <row r="68" spans="1:3" x14ac:dyDescent="0.25">
      <c r="A68">
        <v>67</v>
      </c>
      <c r="B68" t="str">
        <f>IF(AND('Sch D3 Underserved'!G70&gt;0,'Sch D3 Underserved'!F70&lt;1),"Fail","Pass")</f>
        <v>Pass</v>
      </c>
      <c r="C68" t="str">
        <f>IF(AND('Sch D3 Underserved'!F70&gt;0,'Sch D3 Underserved'!G70&lt;1),"Fail","Pass")</f>
        <v>Pass</v>
      </c>
    </row>
    <row r="69" spans="1:3" x14ac:dyDescent="0.25">
      <c r="A69">
        <v>68</v>
      </c>
      <c r="B69" t="str">
        <f>IF(AND('Sch D3 Underserved'!G71&gt;0,'Sch D3 Underserved'!F71&lt;1),"Fail","Pass")</f>
        <v>Pass</v>
      </c>
      <c r="C69" t="str">
        <f>IF(AND('Sch D3 Underserved'!F71&gt;0,'Sch D3 Underserved'!G71&lt;1),"Fail","Pass")</f>
        <v>Pass</v>
      </c>
    </row>
    <row r="70" spans="1:3" x14ac:dyDescent="0.25">
      <c r="A70">
        <v>69</v>
      </c>
      <c r="B70" t="str">
        <f>IF(AND('Sch D3 Underserved'!G72&gt;0,'Sch D3 Underserved'!F72&lt;1),"Fail","Pass")</f>
        <v>Pass</v>
      </c>
      <c r="C70" t="str">
        <f>IF(AND('Sch D3 Underserved'!F72&gt;0,'Sch D3 Underserved'!G72&lt;1),"Fail","Pass")</f>
        <v>Pass</v>
      </c>
    </row>
    <row r="71" spans="1:3" x14ac:dyDescent="0.25">
      <c r="A71">
        <v>70</v>
      </c>
      <c r="B71" t="str">
        <f>IF(AND('Sch D3 Underserved'!G73&gt;0,'Sch D3 Underserved'!F73&lt;1),"Fail","Pass")</f>
        <v>Pass</v>
      </c>
      <c r="C71" t="str">
        <f>IF(AND('Sch D3 Underserved'!F73&gt;0,'Sch D3 Underserved'!G73&lt;1),"Fail","Pass")</f>
        <v>Pass</v>
      </c>
    </row>
    <row r="72" spans="1:3" x14ac:dyDescent="0.25">
      <c r="A72">
        <v>71</v>
      </c>
      <c r="B72" t="str">
        <f>IF(AND('Sch D3 Underserved'!G74&gt;0,'Sch D3 Underserved'!F74&lt;1),"Fail","Pass")</f>
        <v>Pass</v>
      </c>
      <c r="C72" t="str">
        <f>IF(AND('Sch D3 Underserved'!F74&gt;0,'Sch D3 Underserved'!G74&lt;1),"Fail","Pass")</f>
        <v>Pass</v>
      </c>
    </row>
    <row r="73" spans="1:3" x14ac:dyDescent="0.25">
      <c r="A73">
        <v>72</v>
      </c>
      <c r="B73" t="str">
        <f>IF(AND('Sch D3 Underserved'!G75&gt;0,'Sch D3 Underserved'!F75&lt;1),"Fail","Pass")</f>
        <v>Pass</v>
      </c>
      <c r="C73" t="str">
        <f>IF(AND('Sch D3 Underserved'!F75&gt;0,'Sch D3 Underserved'!G75&lt;1),"Fail","Pass")</f>
        <v>Pass</v>
      </c>
    </row>
    <row r="74" spans="1:3" x14ac:dyDescent="0.25">
      <c r="A74">
        <v>73</v>
      </c>
      <c r="B74" t="str">
        <f>IF(AND('Sch D3 Underserved'!G76&gt;0,'Sch D3 Underserved'!F76&lt;1),"Fail","Pass")</f>
        <v>Pass</v>
      </c>
      <c r="C74" t="str">
        <f>IF(AND('Sch D3 Underserved'!F76&gt;0,'Sch D3 Underserved'!G76&lt;1),"Fail","Pass")</f>
        <v>Pass</v>
      </c>
    </row>
    <row r="75" spans="1:3" x14ac:dyDescent="0.25">
      <c r="A75">
        <v>74</v>
      </c>
      <c r="B75" t="str">
        <f>IF(AND('Sch D3 Underserved'!G77&gt;0,'Sch D3 Underserved'!F77&lt;1),"Fail","Pass")</f>
        <v>Pass</v>
      </c>
      <c r="C75" t="str">
        <f>IF(AND('Sch D3 Underserved'!F77&gt;0,'Sch D3 Underserved'!G77&lt;1),"Fail","Pass")</f>
        <v>Pass</v>
      </c>
    </row>
    <row r="76" spans="1:3" x14ac:dyDescent="0.25">
      <c r="A76">
        <v>75</v>
      </c>
      <c r="B76" t="str">
        <f>IF(AND('Sch D3 Underserved'!G78&gt;0,'Sch D3 Underserved'!F78&lt;1),"Fail","Pass")</f>
        <v>Pass</v>
      </c>
      <c r="C76" t="str">
        <f>IF(AND('Sch D3 Underserved'!F78&gt;0,'Sch D3 Underserved'!G78&lt;1),"Fail","Pass")</f>
        <v>Pass</v>
      </c>
    </row>
    <row r="77" spans="1:3" x14ac:dyDescent="0.25">
      <c r="A77">
        <v>76</v>
      </c>
      <c r="B77" t="str">
        <f>IF(AND('Sch D3 Underserved'!G79&gt;0,'Sch D3 Underserved'!F79&lt;1),"Fail","Pass")</f>
        <v>Pass</v>
      </c>
      <c r="C77" t="str">
        <f>IF(AND('Sch D3 Underserved'!F79&gt;0,'Sch D3 Underserved'!G79&lt;1),"Fail","Pass")</f>
        <v>Pass</v>
      </c>
    </row>
    <row r="78" spans="1:3" x14ac:dyDescent="0.25">
      <c r="A78">
        <v>77</v>
      </c>
      <c r="B78" t="str">
        <f>IF(AND('Sch D3 Underserved'!G80&gt;0,'Sch D3 Underserved'!F80&lt;1),"Fail","Pass")</f>
        <v>Pass</v>
      </c>
      <c r="C78" t="str">
        <f>IF(AND('Sch D3 Underserved'!F80&gt;0,'Sch D3 Underserved'!G80&lt;1),"Fail","Pass")</f>
        <v>Pass</v>
      </c>
    </row>
    <row r="79" spans="1:3" x14ac:dyDescent="0.25">
      <c r="A79">
        <v>78</v>
      </c>
      <c r="B79" t="str">
        <f>IF(AND('Sch D3 Underserved'!G81&gt;0,'Sch D3 Underserved'!F81&lt;1),"Fail","Pass")</f>
        <v>Pass</v>
      </c>
      <c r="C79" t="str">
        <f>IF(AND('Sch D3 Underserved'!F81&gt;0,'Sch D3 Underserved'!G81&lt;1),"Fail","Pass")</f>
        <v>Pass</v>
      </c>
    </row>
    <row r="80" spans="1:3" x14ac:dyDescent="0.25">
      <c r="A80">
        <v>79</v>
      </c>
      <c r="B80" t="str">
        <f>IF(AND('Sch D3 Underserved'!G82&gt;0,'Sch D3 Underserved'!F82&lt;1),"Fail","Pass")</f>
        <v>Pass</v>
      </c>
      <c r="C80" t="str">
        <f>IF(AND('Sch D3 Underserved'!F82&gt;0,'Sch D3 Underserved'!G82&lt;1),"Fail","Pass")</f>
        <v>Pass</v>
      </c>
    </row>
    <row r="81" spans="1:3" x14ac:dyDescent="0.25">
      <c r="A81">
        <v>80</v>
      </c>
      <c r="B81" t="str">
        <f>IF(AND('Sch D3 Underserved'!G83&gt;0,'Sch D3 Underserved'!F83&lt;1),"Fail","Pass")</f>
        <v>Pass</v>
      </c>
      <c r="C81" t="str">
        <f>IF(AND('Sch D3 Underserved'!F83&gt;0,'Sch D3 Underserved'!G83&lt;1),"Fail","Pass")</f>
        <v>Pass</v>
      </c>
    </row>
    <row r="82" spans="1:3" x14ac:dyDescent="0.25">
      <c r="A82">
        <v>81</v>
      </c>
      <c r="B82" t="str">
        <f>IF(AND('Sch D3 Underserved'!G84&gt;0,'Sch D3 Underserved'!F84&lt;1),"Fail","Pass")</f>
        <v>Pass</v>
      </c>
      <c r="C82" t="str">
        <f>IF(AND('Sch D3 Underserved'!F84&gt;0,'Sch D3 Underserved'!G84&lt;1),"Fail","Pass")</f>
        <v>Pass</v>
      </c>
    </row>
    <row r="83" spans="1:3" x14ac:dyDescent="0.25">
      <c r="A83">
        <v>82</v>
      </c>
      <c r="B83" t="str">
        <f>IF(AND('Sch D3 Underserved'!G85&gt;0,'Sch D3 Underserved'!F85&lt;1),"Fail","Pass")</f>
        <v>Pass</v>
      </c>
      <c r="C83" t="str">
        <f>IF(AND('Sch D3 Underserved'!F85&gt;0,'Sch D3 Underserved'!G85&lt;1),"Fail","Pass")</f>
        <v>Pass</v>
      </c>
    </row>
    <row r="84" spans="1:3" x14ac:dyDescent="0.25">
      <c r="A84">
        <v>83</v>
      </c>
      <c r="B84" t="str">
        <f>IF(AND('Sch D3 Underserved'!G86&gt;0,'Sch D3 Underserved'!F86&lt;1),"Fail","Pass")</f>
        <v>Pass</v>
      </c>
      <c r="C84" t="str">
        <f>IF(AND('Sch D3 Underserved'!F86&gt;0,'Sch D3 Underserved'!G86&lt;1),"Fail","Pass")</f>
        <v>Pass</v>
      </c>
    </row>
    <row r="85" spans="1:3" x14ac:dyDescent="0.25">
      <c r="A85">
        <v>84</v>
      </c>
      <c r="B85" t="str">
        <f>IF(AND('Sch D3 Underserved'!G87&gt;0,'Sch D3 Underserved'!F87&lt;1),"Fail","Pass")</f>
        <v>Pass</v>
      </c>
      <c r="C85" t="str">
        <f>IF(AND('Sch D3 Underserved'!F87&gt;0,'Sch D3 Underserved'!G87&lt;1),"Fail","Pass")</f>
        <v>Pass</v>
      </c>
    </row>
    <row r="86" spans="1:3" x14ac:dyDescent="0.25">
      <c r="A86">
        <v>85</v>
      </c>
      <c r="B86" t="str">
        <f>IF(AND('Sch D3 Underserved'!G88&gt;0,'Sch D3 Underserved'!F88&lt;1),"Fail","Pass")</f>
        <v>Pass</v>
      </c>
      <c r="C86" t="str">
        <f>IF(AND('Sch D3 Underserved'!F88&gt;0,'Sch D3 Underserved'!G88&lt;1),"Fail","Pass")</f>
        <v>Pass</v>
      </c>
    </row>
    <row r="87" spans="1:3" x14ac:dyDescent="0.25">
      <c r="A87">
        <v>86</v>
      </c>
      <c r="B87" t="str">
        <f>IF(AND('Sch D3 Underserved'!G89&gt;0,'Sch D3 Underserved'!F89&lt;1),"Fail","Pass")</f>
        <v>Pass</v>
      </c>
      <c r="C87" t="str">
        <f>IF(AND('Sch D3 Underserved'!F89&gt;0,'Sch D3 Underserved'!G89&lt;1),"Fail","Pass")</f>
        <v>Pass</v>
      </c>
    </row>
    <row r="88" spans="1:3" x14ac:dyDescent="0.25">
      <c r="A88">
        <v>87</v>
      </c>
      <c r="B88" t="str">
        <f>IF(AND('Sch D3 Underserved'!G90&gt;0,'Sch D3 Underserved'!F90&lt;1),"Fail","Pass")</f>
        <v>Pass</v>
      </c>
      <c r="C88" t="str">
        <f>IF(AND('Sch D3 Underserved'!F90&gt;0,'Sch D3 Underserved'!G90&lt;1),"Fail","Pass")</f>
        <v>Pass</v>
      </c>
    </row>
    <row r="89" spans="1:3" x14ac:dyDescent="0.25">
      <c r="A89">
        <v>88</v>
      </c>
      <c r="B89" t="str">
        <f>IF(AND('Sch D3 Underserved'!G91&gt;0,'Sch D3 Underserved'!F91&lt;1),"Fail","Pass")</f>
        <v>Pass</v>
      </c>
      <c r="C89" t="str">
        <f>IF(AND('Sch D3 Underserved'!F91&gt;0,'Sch D3 Underserved'!G91&lt;1),"Fail","Pass")</f>
        <v>Pass</v>
      </c>
    </row>
    <row r="90" spans="1:3" x14ac:dyDescent="0.25">
      <c r="A90">
        <v>89</v>
      </c>
      <c r="B90" t="str">
        <f>IF(AND('Sch D3 Underserved'!G92&gt;0,'Sch D3 Underserved'!F92&lt;1),"Fail","Pass")</f>
        <v>Pass</v>
      </c>
      <c r="C90" t="str">
        <f>IF(AND('Sch D3 Underserved'!F92&gt;0,'Sch D3 Underserved'!G92&lt;1),"Fail","Pass")</f>
        <v>Pass</v>
      </c>
    </row>
    <row r="91" spans="1:3" x14ac:dyDescent="0.25">
      <c r="A91">
        <v>90</v>
      </c>
      <c r="B91" t="str">
        <f>IF(AND('Sch D3 Underserved'!G93&gt;0,'Sch D3 Underserved'!F93&lt;1),"Fail","Pass")</f>
        <v>Pass</v>
      </c>
      <c r="C91" t="str">
        <f>IF(AND('Sch D3 Underserved'!F93&gt;0,'Sch D3 Underserved'!G93&lt;1),"Fail","Pass")</f>
        <v>Pass</v>
      </c>
    </row>
    <row r="92" spans="1:3" x14ac:dyDescent="0.25">
      <c r="A92">
        <v>91</v>
      </c>
      <c r="B92" t="str">
        <f>IF(AND('Sch D3 Underserved'!G94&gt;0,'Sch D3 Underserved'!F94&lt;1),"Fail","Pass")</f>
        <v>Pass</v>
      </c>
      <c r="C92" t="str">
        <f>IF(AND('Sch D3 Underserved'!F94&gt;0,'Sch D3 Underserved'!G94&lt;1),"Fail","Pass")</f>
        <v>Pass</v>
      </c>
    </row>
    <row r="93" spans="1:3" x14ac:dyDescent="0.25">
      <c r="A93">
        <v>92</v>
      </c>
      <c r="B93" t="str">
        <f>IF(AND('Sch D3 Underserved'!G95&gt;0,'Sch D3 Underserved'!F95&lt;1),"Fail","Pass")</f>
        <v>Pass</v>
      </c>
      <c r="C93" t="str">
        <f>IF(AND('Sch D3 Underserved'!F95&gt;0,'Sch D3 Underserved'!G95&lt;1),"Fail","Pass")</f>
        <v>Pass</v>
      </c>
    </row>
    <row r="94" spans="1:3" x14ac:dyDescent="0.25">
      <c r="A94">
        <v>93</v>
      </c>
      <c r="B94" t="str">
        <f>IF(AND('Sch D3 Underserved'!G96&gt;0,'Sch D3 Underserved'!F96&lt;1),"Fail","Pass")</f>
        <v>Pass</v>
      </c>
      <c r="C94" t="str">
        <f>IF(AND('Sch D3 Underserved'!F96&gt;0,'Sch D3 Underserved'!G96&lt;1),"Fail","Pass")</f>
        <v>Pass</v>
      </c>
    </row>
    <row r="95" spans="1:3" x14ac:dyDescent="0.25">
      <c r="A95">
        <v>94</v>
      </c>
      <c r="B95" t="str">
        <f>IF(AND('Sch D3 Underserved'!G97&gt;0,'Sch D3 Underserved'!F97&lt;1),"Fail","Pass")</f>
        <v>Pass</v>
      </c>
      <c r="C95" t="str">
        <f>IF(AND('Sch D3 Underserved'!F97&gt;0,'Sch D3 Underserved'!G97&lt;1),"Fail","Pass")</f>
        <v>Pass</v>
      </c>
    </row>
    <row r="96" spans="1:3" x14ac:dyDescent="0.25">
      <c r="A96">
        <v>95</v>
      </c>
      <c r="B96" t="str">
        <f>IF(AND('Sch D3 Underserved'!G98&gt;0,'Sch D3 Underserved'!F98&lt;1),"Fail","Pass")</f>
        <v>Pass</v>
      </c>
      <c r="C96" t="str">
        <f>IF(AND('Sch D3 Underserved'!F98&gt;0,'Sch D3 Underserved'!G98&lt;1),"Fail","Pass")</f>
        <v>Pass</v>
      </c>
    </row>
    <row r="97" spans="1:3" x14ac:dyDescent="0.25">
      <c r="A97">
        <v>96</v>
      </c>
      <c r="B97" t="str">
        <f>IF(AND('Sch D3 Underserved'!G99&gt;0,'Sch D3 Underserved'!F99&lt;1),"Fail","Pass")</f>
        <v>Pass</v>
      </c>
      <c r="C97" t="str">
        <f>IF(AND('Sch D3 Underserved'!F99&gt;0,'Sch D3 Underserved'!G99&lt;1),"Fail","Pass")</f>
        <v>Pass</v>
      </c>
    </row>
    <row r="98" spans="1:3" x14ac:dyDescent="0.25">
      <c r="A98">
        <v>97</v>
      </c>
      <c r="B98" t="str">
        <f>IF(AND('Sch D3 Underserved'!G100&gt;0,'Sch D3 Underserved'!F100&lt;1),"Fail","Pass")</f>
        <v>Pass</v>
      </c>
      <c r="C98" t="str">
        <f>IF(AND('Sch D3 Underserved'!F100&gt;0,'Sch D3 Underserved'!G100&lt;1),"Fail","Pass")</f>
        <v>Pass</v>
      </c>
    </row>
    <row r="99" spans="1:3" x14ac:dyDescent="0.25">
      <c r="A99">
        <v>98</v>
      </c>
      <c r="B99" t="str">
        <f>IF(AND('Sch D3 Underserved'!G101&gt;0,'Sch D3 Underserved'!F101&lt;1),"Fail","Pass")</f>
        <v>Pass</v>
      </c>
      <c r="C99" t="str">
        <f>IF(AND('Sch D3 Underserved'!F101&gt;0,'Sch D3 Underserved'!G101&lt;1),"Fail","Pass")</f>
        <v>Pass</v>
      </c>
    </row>
    <row r="100" spans="1:3" x14ac:dyDescent="0.25">
      <c r="A100">
        <v>99</v>
      </c>
      <c r="B100" t="str">
        <f>IF(AND('Sch D3 Underserved'!G102&gt;0,'Sch D3 Underserved'!F102&lt;1),"Fail","Pass")</f>
        <v>Pass</v>
      </c>
      <c r="C100" t="str">
        <f>IF(AND('Sch D3 Underserved'!F102&gt;0,'Sch D3 Underserved'!G102&lt;1),"Fail","Pass")</f>
        <v>Pass</v>
      </c>
    </row>
    <row r="101" spans="1:3" x14ac:dyDescent="0.25">
      <c r="A101">
        <v>100</v>
      </c>
      <c r="B101" t="str">
        <f>IF(AND('Sch D3 Underserved'!G103&gt;0,'Sch D3 Underserved'!F103&lt;1),"Fail","Pass")</f>
        <v>Pass</v>
      </c>
      <c r="C101" t="str">
        <f>IF(AND('Sch D3 Underserved'!F103&gt;0,'Sch D3 Underserved'!G103&lt;1),"Fail","Pass")</f>
        <v>Pass</v>
      </c>
    </row>
    <row r="102" spans="1:3" x14ac:dyDescent="0.25">
      <c r="A102">
        <v>101</v>
      </c>
      <c r="B102" t="str">
        <f>IF(AND('Sch D3 Underserved'!G104&gt;0,'Sch D3 Underserved'!F104&lt;1),"Fail","Pass")</f>
        <v>Pass</v>
      </c>
      <c r="C102" t="str">
        <f>IF(AND('Sch D3 Underserved'!F104&gt;0,'Sch D3 Underserved'!G104&lt;1),"Fail","Pass")</f>
        <v>Pass</v>
      </c>
    </row>
    <row r="103" spans="1:3" x14ac:dyDescent="0.25">
      <c r="A103">
        <v>102</v>
      </c>
      <c r="B103" t="str">
        <f>IF(AND('Sch D3 Underserved'!G105&gt;0,'Sch D3 Underserved'!F105&lt;1),"Fail","Pass")</f>
        <v>Pass</v>
      </c>
      <c r="C103" t="str">
        <f>IF(AND('Sch D3 Underserved'!F105&gt;0,'Sch D3 Underserved'!G105&lt;1),"Fail","Pass")</f>
        <v>Pass</v>
      </c>
    </row>
    <row r="104" spans="1:3" x14ac:dyDescent="0.25">
      <c r="A104">
        <v>103</v>
      </c>
      <c r="B104" t="str">
        <f>IF(AND('Sch D3 Underserved'!G106&gt;0,'Sch D3 Underserved'!F106&lt;1),"Fail","Pass")</f>
        <v>Pass</v>
      </c>
      <c r="C104" t="str">
        <f>IF(AND('Sch D3 Underserved'!F106&gt;0,'Sch D3 Underserved'!G106&lt;1),"Fail","Pass")</f>
        <v>Pass</v>
      </c>
    </row>
    <row r="105" spans="1:3" x14ac:dyDescent="0.25">
      <c r="A105">
        <v>104</v>
      </c>
      <c r="B105" t="str">
        <f>IF(AND('Sch D3 Underserved'!G107&gt;0,'Sch D3 Underserved'!F107&lt;1),"Fail","Pass")</f>
        <v>Pass</v>
      </c>
      <c r="C105" t="str">
        <f>IF(AND('Sch D3 Underserved'!F107&gt;0,'Sch D3 Underserved'!G107&lt;1),"Fail","Pass")</f>
        <v>Pass</v>
      </c>
    </row>
    <row r="106" spans="1:3" x14ac:dyDescent="0.25">
      <c r="A106">
        <v>105</v>
      </c>
      <c r="B106" t="str">
        <f>IF(AND('Sch D3 Underserved'!G108&gt;0,'Sch D3 Underserved'!F108&lt;1),"Fail","Pass")</f>
        <v>Pass</v>
      </c>
      <c r="C106" t="str">
        <f>IF(AND('Sch D3 Underserved'!F108&gt;0,'Sch D3 Underserved'!G108&lt;1),"Fail","Pass")</f>
        <v>Pass</v>
      </c>
    </row>
    <row r="107" spans="1:3" x14ac:dyDescent="0.25">
      <c r="A107">
        <v>106</v>
      </c>
      <c r="B107" t="str">
        <f>IF(AND('Sch D3 Underserved'!G109&gt;0,'Sch D3 Underserved'!F109&lt;1),"Fail","Pass")</f>
        <v>Pass</v>
      </c>
      <c r="C107" t="str">
        <f>IF(AND('Sch D3 Underserved'!F109&gt;0,'Sch D3 Underserved'!G109&lt;1),"Fail","Pass")</f>
        <v>Pass</v>
      </c>
    </row>
    <row r="108" spans="1:3" x14ac:dyDescent="0.25">
      <c r="A108">
        <v>107</v>
      </c>
      <c r="B108" t="str">
        <f>IF(AND('Sch D3 Underserved'!G110&gt;0,'Sch D3 Underserved'!F110&lt;1),"Fail","Pass")</f>
        <v>Pass</v>
      </c>
      <c r="C108" t="str">
        <f>IF(AND('Sch D3 Underserved'!F110&gt;0,'Sch D3 Underserved'!G110&lt;1),"Fail","Pass")</f>
        <v>Pass</v>
      </c>
    </row>
    <row r="109" spans="1:3" x14ac:dyDescent="0.25">
      <c r="A109">
        <v>108</v>
      </c>
      <c r="B109" t="str">
        <f>IF(AND('Sch D3 Underserved'!G111&gt;0,'Sch D3 Underserved'!F111&lt;1),"Fail","Pass")</f>
        <v>Pass</v>
      </c>
      <c r="C109" t="str">
        <f>IF(AND('Sch D3 Underserved'!F111&gt;0,'Sch D3 Underserved'!G111&lt;1),"Fail","Pass")</f>
        <v>Pass</v>
      </c>
    </row>
    <row r="110" spans="1:3" x14ac:dyDescent="0.25">
      <c r="A110">
        <v>109</v>
      </c>
      <c r="B110" t="str">
        <f>IF(AND('Sch D3 Underserved'!G112&gt;0,'Sch D3 Underserved'!F112&lt;1),"Fail","Pass")</f>
        <v>Pass</v>
      </c>
      <c r="C110" t="str">
        <f>IF(AND('Sch D3 Underserved'!F112&gt;0,'Sch D3 Underserved'!G112&lt;1),"Fail","Pass")</f>
        <v>Pass</v>
      </c>
    </row>
    <row r="111" spans="1:3" x14ac:dyDescent="0.25">
      <c r="A111">
        <v>110</v>
      </c>
      <c r="B111" t="str">
        <f>IF(AND('Sch D3 Underserved'!G113&gt;0,'Sch D3 Underserved'!F113&lt;1),"Fail","Pass")</f>
        <v>Pass</v>
      </c>
      <c r="C111" t="str">
        <f>IF(AND('Sch D3 Underserved'!F113&gt;0,'Sch D3 Underserved'!G113&lt;1),"Fail","Pass")</f>
        <v>Pass</v>
      </c>
    </row>
    <row r="112" spans="1:3" x14ac:dyDescent="0.25">
      <c r="A112">
        <v>111</v>
      </c>
      <c r="B112" t="str">
        <f>IF(AND('Sch D3 Underserved'!G114&gt;0,'Sch D3 Underserved'!F114&lt;1),"Fail","Pass")</f>
        <v>Pass</v>
      </c>
      <c r="C112" t="str">
        <f>IF(AND('Sch D3 Underserved'!F114&gt;0,'Sch D3 Underserved'!G114&lt;1),"Fail","Pass")</f>
        <v>Pass</v>
      </c>
    </row>
    <row r="113" spans="1:3" x14ac:dyDescent="0.25">
      <c r="A113">
        <v>112</v>
      </c>
      <c r="B113" t="str">
        <f>IF(AND('Sch D3 Underserved'!G115&gt;0,'Sch D3 Underserved'!F115&lt;1),"Fail","Pass")</f>
        <v>Pass</v>
      </c>
      <c r="C113" t="str">
        <f>IF(AND('Sch D3 Underserved'!F115&gt;0,'Sch D3 Underserved'!G115&lt;1),"Fail","Pass")</f>
        <v>Pass</v>
      </c>
    </row>
    <row r="114" spans="1:3" x14ac:dyDescent="0.25">
      <c r="A114">
        <v>113</v>
      </c>
      <c r="B114" t="str">
        <f>IF(AND('Sch D3 Underserved'!G116&gt;0,'Sch D3 Underserved'!F116&lt;1),"Fail","Pass")</f>
        <v>Pass</v>
      </c>
      <c r="C114" t="str">
        <f>IF(AND('Sch D3 Underserved'!F116&gt;0,'Sch D3 Underserved'!G116&lt;1),"Fail","Pass")</f>
        <v>Pass</v>
      </c>
    </row>
    <row r="115" spans="1:3" x14ac:dyDescent="0.25">
      <c r="A115">
        <v>114</v>
      </c>
      <c r="B115" t="str">
        <f>IF(AND('Sch D3 Underserved'!G117&gt;0,'Sch D3 Underserved'!F117&lt;1),"Fail","Pass")</f>
        <v>Pass</v>
      </c>
      <c r="C115" t="str">
        <f>IF(AND('Sch D3 Underserved'!F117&gt;0,'Sch D3 Underserved'!G117&lt;1),"Fail","Pass")</f>
        <v>Pass</v>
      </c>
    </row>
    <row r="116" spans="1:3" x14ac:dyDescent="0.25">
      <c r="A116">
        <v>115</v>
      </c>
      <c r="B116" t="str">
        <f>IF(AND('Sch D3 Underserved'!G118&gt;0,'Sch D3 Underserved'!F118&lt;1),"Fail","Pass")</f>
        <v>Pass</v>
      </c>
      <c r="C116" t="str">
        <f>IF(AND('Sch D3 Underserved'!F118&gt;0,'Sch D3 Underserved'!G118&lt;1),"Fail","Pass")</f>
        <v>Pass</v>
      </c>
    </row>
    <row r="117" spans="1:3" x14ac:dyDescent="0.25">
      <c r="A117">
        <v>116</v>
      </c>
      <c r="B117" t="str">
        <f>IF(AND('Sch D3 Underserved'!G119&gt;0,'Sch D3 Underserved'!F119&lt;1),"Fail","Pass")</f>
        <v>Pass</v>
      </c>
      <c r="C117" t="str">
        <f>IF(AND('Sch D3 Underserved'!F119&gt;0,'Sch D3 Underserved'!G119&lt;1),"Fail","Pass")</f>
        <v>Pass</v>
      </c>
    </row>
    <row r="118" spans="1:3" x14ac:dyDescent="0.25">
      <c r="A118">
        <v>117</v>
      </c>
      <c r="B118" t="str">
        <f>IF(AND('Sch D3 Underserved'!G120&gt;0,'Sch D3 Underserved'!F120&lt;1),"Fail","Pass")</f>
        <v>Pass</v>
      </c>
      <c r="C118" t="str">
        <f>IF(AND('Sch D3 Underserved'!F120&gt;0,'Sch D3 Underserved'!G120&lt;1),"Fail","Pass")</f>
        <v>Pass</v>
      </c>
    </row>
    <row r="119" spans="1:3" x14ac:dyDescent="0.25">
      <c r="A119">
        <v>118</v>
      </c>
      <c r="B119" t="str">
        <f>IF(AND('Sch D3 Underserved'!G121&gt;0,'Sch D3 Underserved'!F121&lt;1),"Fail","Pass")</f>
        <v>Pass</v>
      </c>
      <c r="C119" t="str">
        <f>IF(AND('Sch D3 Underserved'!F121&gt;0,'Sch D3 Underserved'!G121&lt;1),"Fail","Pass")</f>
        <v>Pass</v>
      </c>
    </row>
    <row r="120" spans="1:3" x14ac:dyDescent="0.25">
      <c r="A120">
        <v>119</v>
      </c>
      <c r="B120" t="str">
        <f>IF(AND('Sch D3 Underserved'!G122&gt;0,'Sch D3 Underserved'!F122&lt;1),"Fail","Pass")</f>
        <v>Pass</v>
      </c>
      <c r="C120" t="str">
        <f>IF(AND('Sch D3 Underserved'!F122&gt;0,'Sch D3 Underserved'!G122&lt;1),"Fail","Pass")</f>
        <v>Pass</v>
      </c>
    </row>
    <row r="121" spans="1:3" x14ac:dyDescent="0.25">
      <c r="A121">
        <v>120</v>
      </c>
      <c r="B121" t="str">
        <f>IF(AND('Sch D3 Underserved'!G123&gt;0,'Sch D3 Underserved'!F123&lt;1),"Fail","Pass")</f>
        <v>Pass</v>
      </c>
      <c r="C121" t="str">
        <f>IF(AND('Sch D3 Underserved'!F123&gt;0,'Sch D3 Underserved'!G123&lt;1),"Fail","Pass")</f>
        <v>Pass</v>
      </c>
    </row>
    <row r="122" spans="1:3" x14ac:dyDescent="0.25">
      <c r="A122">
        <v>121</v>
      </c>
      <c r="B122" t="str">
        <f>IF(AND('Sch D3 Underserved'!G124&gt;0,'Sch D3 Underserved'!F124&lt;1),"Fail","Pass")</f>
        <v>Pass</v>
      </c>
      <c r="C122" t="str">
        <f>IF(AND('Sch D3 Underserved'!F124&gt;0,'Sch D3 Underserved'!G124&lt;1),"Fail","Pass")</f>
        <v>Pass</v>
      </c>
    </row>
    <row r="123" spans="1:3" x14ac:dyDescent="0.25">
      <c r="A123">
        <v>122</v>
      </c>
      <c r="B123" t="str">
        <f>IF(AND('Sch D3 Underserved'!G125&gt;0,'Sch D3 Underserved'!F125&lt;1),"Fail","Pass")</f>
        <v>Pass</v>
      </c>
      <c r="C123" t="str">
        <f>IF(AND('Sch D3 Underserved'!F125&gt;0,'Sch D3 Underserved'!G125&lt;1),"Fail","Pass")</f>
        <v>Pass</v>
      </c>
    </row>
    <row r="124" spans="1:3" x14ac:dyDescent="0.25">
      <c r="A124">
        <v>123</v>
      </c>
      <c r="B124" t="str">
        <f>IF(AND('Sch D3 Underserved'!G126&gt;0,'Sch D3 Underserved'!F126&lt;1),"Fail","Pass")</f>
        <v>Pass</v>
      </c>
      <c r="C124" t="str">
        <f>IF(AND('Sch D3 Underserved'!F126&gt;0,'Sch D3 Underserved'!G126&lt;1),"Fail","Pass")</f>
        <v>Pass</v>
      </c>
    </row>
    <row r="125" spans="1:3" x14ac:dyDescent="0.25">
      <c r="A125">
        <v>124</v>
      </c>
      <c r="B125" t="str">
        <f>IF(AND('Sch D3 Underserved'!G127&gt;0,'Sch D3 Underserved'!F127&lt;1),"Fail","Pass")</f>
        <v>Pass</v>
      </c>
      <c r="C125" t="str">
        <f>IF(AND('Sch D3 Underserved'!F127&gt;0,'Sch D3 Underserved'!G127&lt;1),"Fail","Pass")</f>
        <v>Pass</v>
      </c>
    </row>
    <row r="126" spans="1:3" x14ac:dyDescent="0.25">
      <c r="A126">
        <v>125</v>
      </c>
      <c r="B126" t="str">
        <f>IF(AND('Sch D3 Underserved'!G128&gt;0,'Sch D3 Underserved'!F128&lt;1),"Fail","Pass")</f>
        <v>Pass</v>
      </c>
      <c r="C126" t="str">
        <f>IF(AND('Sch D3 Underserved'!F128&gt;0,'Sch D3 Underserved'!G128&lt;1),"Fail","Pass")</f>
        <v>Pass</v>
      </c>
    </row>
    <row r="127" spans="1:3" x14ac:dyDescent="0.25">
      <c r="A127">
        <v>126</v>
      </c>
      <c r="B127" t="str">
        <f>IF(AND('Sch D3 Underserved'!G129&gt;0,'Sch D3 Underserved'!F129&lt;1),"Fail","Pass")</f>
        <v>Pass</v>
      </c>
      <c r="C127" t="str">
        <f>IF(AND('Sch D3 Underserved'!F129&gt;0,'Sch D3 Underserved'!G129&lt;1),"Fail","Pass")</f>
        <v>Pass</v>
      </c>
    </row>
    <row r="128" spans="1:3" x14ac:dyDescent="0.25">
      <c r="A128">
        <v>127</v>
      </c>
      <c r="B128" t="str">
        <f>IF(AND('Sch D3 Underserved'!G130&gt;0,'Sch D3 Underserved'!F130&lt;1),"Fail","Pass")</f>
        <v>Pass</v>
      </c>
      <c r="C128" t="str">
        <f>IF(AND('Sch D3 Underserved'!F130&gt;0,'Sch D3 Underserved'!G130&lt;1),"Fail","Pass")</f>
        <v>Pass</v>
      </c>
    </row>
    <row r="129" spans="1:3" x14ac:dyDescent="0.25">
      <c r="A129">
        <v>128</v>
      </c>
      <c r="B129" t="str">
        <f>IF(AND('Sch D3 Underserved'!G131&gt;0,'Sch D3 Underserved'!F131&lt;1),"Fail","Pass")</f>
        <v>Pass</v>
      </c>
      <c r="C129" t="str">
        <f>IF(AND('Sch D3 Underserved'!F131&gt;0,'Sch D3 Underserved'!G131&lt;1),"Fail","Pass")</f>
        <v>Pass</v>
      </c>
    </row>
    <row r="130" spans="1:3" x14ac:dyDescent="0.25">
      <c r="A130">
        <v>129</v>
      </c>
      <c r="B130" t="str">
        <f>IF(AND('Sch D3 Underserved'!G132&gt;0,'Sch D3 Underserved'!F132&lt;1),"Fail","Pass")</f>
        <v>Pass</v>
      </c>
      <c r="C130" t="str">
        <f>IF(AND('Sch D3 Underserved'!F132&gt;0,'Sch D3 Underserved'!G132&lt;1),"Fail","Pass")</f>
        <v>Pass</v>
      </c>
    </row>
    <row r="131" spans="1:3" x14ac:dyDescent="0.25">
      <c r="A131">
        <v>130</v>
      </c>
      <c r="B131" t="str">
        <f>IF(AND('Sch D3 Underserved'!G133&gt;0,'Sch D3 Underserved'!F133&lt;1),"Fail","Pass")</f>
        <v>Pass</v>
      </c>
      <c r="C131" t="str">
        <f>IF(AND('Sch D3 Underserved'!F133&gt;0,'Sch D3 Underserved'!G133&lt;1),"Fail","Pass")</f>
        <v>Pass</v>
      </c>
    </row>
    <row r="132" spans="1:3" x14ac:dyDescent="0.25">
      <c r="A132">
        <v>131</v>
      </c>
      <c r="B132" t="str">
        <f>IF(AND('Sch D3 Underserved'!G134&gt;0,'Sch D3 Underserved'!F134&lt;1),"Fail","Pass")</f>
        <v>Pass</v>
      </c>
      <c r="C132" t="str">
        <f>IF(AND('Sch D3 Underserved'!F134&gt;0,'Sch D3 Underserved'!G134&lt;1),"Fail","Pass")</f>
        <v>Pass</v>
      </c>
    </row>
    <row r="133" spans="1:3" x14ac:dyDescent="0.25">
      <c r="A133">
        <v>132</v>
      </c>
      <c r="B133" t="str">
        <f>IF(AND('Sch D3 Underserved'!G135&gt;0,'Sch D3 Underserved'!F135&lt;1),"Fail","Pass")</f>
        <v>Pass</v>
      </c>
      <c r="C133" t="str">
        <f>IF(AND('Sch D3 Underserved'!F135&gt;0,'Sch D3 Underserved'!G135&lt;1),"Fail","Pass")</f>
        <v>Pass</v>
      </c>
    </row>
    <row r="134" spans="1:3" x14ac:dyDescent="0.25">
      <c r="A134">
        <v>133</v>
      </c>
      <c r="B134" t="str">
        <f>IF(AND('Sch D3 Underserved'!G136&gt;0,'Sch D3 Underserved'!F136&lt;1),"Fail","Pass")</f>
        <v>Pass</v>
      </c>
      <c r="C134" t="str">
        <f>IF(AND('Sch D3 Underserved'!F136&gt;0,'Sch D3 Underserved'!G136&lt;1),"Fail","Pass")</f>
        <v>Pass</v>
      </c>
    </row>
    <row r="135" spans="1:3" x14ac:dyDescent="0.25">
      <c r="A135">
        <v>134</v>
      </c>
      <c r="B135" t="str">
        <f>IF(AND('Sch D3 Underserved'!G137&gt;0,'Sch D3 Underserved'!F137&lt;1),"Fail","Pass")</f>
        <v>Pass</v>
      </c>
      <c r="C135" t="str">
        <f>IF(AND('Sch D3 Underserved'!F137&gt;0,'Sch D3 Underserved'!G137&lt;1),"Fail","Pass")</f>
        <v>Pass</v>
      </c>
    </row>
    <row r="136" spans="1:3" x14ac:dyDescent="0.25">
      <c r="A136">
        <v>135</v>
      </c>
      <c r="B136" t="str">
        <f>IF(AND('Sch D3 Underserved'!G138&gt;0,'Sch D3 Underserved'!F138&lt;1),"Fail","Pass")</f>
        <v>Pass</v>
      </c>
      <c r="C136" t="str">
        <f>IF(AND('Sch D3 Underserved'!F138&gt;0,'Sch D3 Underserved'!G138&lt;1),"Fail","Pass")</f>
        <v>Pass</v>
      </c>
    </row>
    <row r="137" spans="1:3" x14ac:dyDescent="0.25">
      <c r="A137">
        <v>136</v>
      </c>
      <c r="B137" t="str">
        <f>IF(AND('Sch D3 Underserved'!G139&gt;0,'Sch D3 Underserved'!F139&lt;1),"Fail","Pass")</f>
        <v>Pass</v>
      </c>
      <c r="C137" t="str">
        <f>IF(AND('Sch D3 Underserved'!F139&gt;0,'Sch D3 Underserved'!G139&lt;1),"Fail","Pass")</f>
        <v>Pass</v>
      </c>
    </row>
    <row r="138" spans="1:3" x14ac:dyDescent="0.25">
      <c r="A138">
        <v>137</v>
      </c>
      <c r="B138" t="str">
        <f>IF(AND('Sch D3 Underserved'!G140&gt;0,'Sch D3 Underserved'!F140&lt;1),"Fail","Pass")</f>
        <v>Pass</v>
      </c>
      <c r="C138" t="str">
        <f>IF(AND('Sch D3 Underserved'!F140&gt;0,'Sch D3 Underserved'!G140&lt;1),"Fail","Pass")</f>
        <v>Pass</v>
      </c>
    </row>
    <row r="139" spans="1:3" x14ac:dyDescent="0.25">
      <c r="A139">
        <v>138</v>
      </c>
      <c r="B139" t="str">
        <f>IF(AND('Sch D3 Underserved'!G141&gt;0,'Sch D3 Underserved'!F141&lt;1),"Fail","Pass")</f>
        <v>Pass</v>
      </c>
      <c r="C139" t="str">
        <f>IF(AND('Sch D3 Underserved'!F141&gt;0,'Sch D3 Underserved'!G141&lt;1),"Fail","Pass")</f>
        <v>Pass</v>
      </c>
    </row>
    <row r="140" spans="1:3" x14ac:dyDescent="0.25">
      <c r="A140">
        <v>139</v>
      </c>
      <c r="B140" t="str">
        <f>IF(AND('Sch D3 Underserved'!G142&gt;0,'Sch D3 Underserved'!F142&lt;1),"Fail","Pass")</f>
        <v>Pass</v>
      </c>
      <c r="C140" t="str">
        <f>IF(AND('Sch D3 Underserved'!F142&gt;0,'Sch D3 Underserved'!G142&lt;1),"Fail","Pass")</f>
        <v>Pass</v>
      </c>
    </row>
    <row r="141" spans="1:3" x14ac:dyDescent="0.25">
      <c r="A141">
        <v>140</v>
      </c>
      <c r="B141" t="str">
        <f>IF(AND('Sch D3 Underserved'!G143&gt;0,'Sch D3 Underserved'!F143&lt;1),"Fail","Pass")</f>
        <v>Pass</v>
      </c>
      <c r="C141" t="str">
        <f>IF(AND('Sch D3 Underserved'!F143&gt;0,'Sch D3 Underserved'!G143&lt;1),"Fail","Pass")</f>
        <v>Pass</v>
      </c>
    </row>
    <row r="142" spans="1:3" x14ac:dyDescent="0.25">
      <c r="A142">
        <v>141</v>
      </c>
      <c r="B142" t="str">
        <f>IF(AND('Sch D3 Underserved'!G144&gt;0,'Sch D3 Underserved'!F144&lt;1),"Fail","Pass")</f>
        <v>Pass</v>
      </c>
      <c r="C142" t="str">
        <f>IF(AND('Sch D3 Underserved'!F144&gt;0,'Sch D3 Underserved'!G144&lt;1),"Fail","Pass")</f>
        <v>Pass</v>
      </c>
    </row>
    <row r="143" spans="1:3" x14ac:dyDescent="0.25">
      <c r="A143">
        <v>142</v>
      </c>
      <c r="B143" t="str">
        <f>IF(AND('Sch D3 Underserved'!G145&gt;0,'Sch D3 Underserved'!F145&lt;1),"Fail","Pass")</f>
        <v>Pass</v>
      </c>
      <c r="C143" t="str">
        <f>IF(AND('Sch D3 Underserved'!F145&gt;0,'Sch D3 Underserved'!G145&lt;1),"Fail","Pass")</f>
        <v>Pass</v>
      </c>
    </row>
    <row r="144" spans="1:3" x14ac:dyDescent="0.25">
      <c r="A144">
        <v>143</v>
      </c>
      <c r="B144" t="str">
        <f>IF(AND('Sch D3 Underserved'!G146&gt;0,'Sch D3 Underserved'!F146&lt;1),"Fail","Pass")</f>
        <v>Pass</v>
      </c>
      <c r="C144" t="str">
        <f>IF(AND('Sch D3 Underserved'!F146&gt;0,'Sch D3 Underserved'!G146&lt;1),"Fail","Pass")</f>
        <v>Pass</v>
      </c>
    </row>
    <row r="145" spans="1:3" x14ac:dyDescent="0.25">
      <c r="A145">
        <v>144</v>
      </c>
      <c r="B145" t="str">
        <f>IF(AND('Sch D3 Underserved'!G147&gt;0,'Sch D3 Underserved'!F147&lt;1),"Fail","Pass")</f>
        <v>Pass</v>
      </c>
      <c r="C145" t="str">
        <f>IF(AND('Sch D3 Underserved'!F147&gt;0,'Sch D3 Underserved'!G147&lt;1),"Fail","Pass")</f>
        <v>Pass</v>
      </c>
    </row>
    <row r="146" spans="1:3" x14ac:dyDescent="0.25">
      <c r="A146">
        <v>145</v>
      </c>
      <c r="B146" t="str">
        <f>IF(AND('Sch D3 Underserved'!G148&gt;0,'Sch D3 Underserved'!F148&lt;1),"Fail","Pass")</f>
        <v>Pass</v>
      </c>
      <c r="C146" t="str">
        <f>IF(AND('Sch D3 Underserved'!F148&gt;0,'Sch D3 Underserved'!G148&lt;1),"Fail","Pass")</f>
        <v>Pass</v>
      </c>
    </row>
    <row r="147" spans="1:3" x14ac:dyDescent="0.25">
      <c r="A147">
        <v>146</v>
      </c>
      <c r="B147" t="str">
        <f>IF(AND('Sch D3 Underserved'!G149&gt;0,'Sch D3 Underserved'!F149&lt;1),"Fail","Pass")</f>
        <v>Pass</v>
      </c>
      <c r="C147" t="str">
        <f>IF(AND('Sch D3 Underserved'!F149&gt;0,'Sch D3 Underserved'!G149&lt;1),"Fail","Pass")</f>
        <v>Pass</v>
      </c>
    </row>
    <row r="148" spans="1:3" x14ac:dyDescent="0.25">
      <c r="A148">
        <v>147</v>
      </c>
      <c r="B148" t="str">
        <f>IF(AND('Sch D3 Underserved'!G150&gt;0,'Sch D3 Underserved'!F150&lt;1),"Fail","Pass")</f>
        <v>Pass</v>
      </c>
      <c r="C148" t="str">
        <f>IF(AND('Sch D3 Underserved'!F150&gt;0,'Sch D3 Underserved'!G150&lt;1),"Fail","Pass")</f>
        <v>Pass</v>
      </c>
    </row>
    <row r="149" spans="1:3" x14ac:dyDescent="0.25">
      <c r="A149">
        <v>148</v>
      </c>
      <c r="B149" t="str">
        <f>IF(AND('Sch D3 Underserved'!G151&gt;0,'Sch D3 Underserved'!F151&lt;1),"Fail","Pass")</f>
        <v>Pass</v>
      </c>
      <c r="C149" t="str">
        <f>IF(AND('Sch D3 Underserved'!F151&gt;0,'Sch D3 Underserved'!G151&lt;1),"Fail","Pass")</f>
        <v>Pass</v>
      </c>
    </row>
    <row r="150" spans="1:3" x14ac:dyDescent="0.25">
      <c r="A150">
        <v>149</v>
      </c>
      <c r="B150" t="str">
        <f>IF(AND('Sch D3 Underserved'!G152&gt;0,'Sch D3 Underserved'!F152&lt;1),"Fail","Pass")</f>
        <v>Pass</v>
      </c>
      <c r="C150" t="str">
        <f>IF(AND('Sch D3 Underserved'!F152&gt;0,'Sch D3 Underserved'!G152&lt;1),"Fail","Pass")</f>
        <v>Pass</v>
      </c>
    </row>
    <row r="151" spans="1:3" x14ac:dyDescent="0.25">
      <c r="A151">
        <v>150</v>
      </c>
      <c r="B151" t="str">
        <f>IF(AND('Sch D3 Underserved'!G153&gt;0,'Sch D3 Underserved'!F153&lt;1),"Fail","Pass")</f>
        <v>Pass</v>
      </c>
      <c r="C151" t="str">
        <f>IF(AND('Sch D3 Underserved'!F153&gt;0,'Sch D3 Underserved'!G153&lt;1),"Fail","Pass")</f>
        <v>Pass</v>
      </c>
    </row>
    <row r="152" spans="1:3" x14ac:dyDescent="0.25">
      <c r="A152">
        <v>151</v>
      </c>
      <c r="B152" t="str">
        <f>IF(AND('Sch D3 Underserved'!G154&gt;0,'Sch D3 Underserved'!F154&lt;1),"Fail","Pass")</f>
        <v>Pass</v>
      </c>
      <c r="C152" t="str">
        <f>IF(AND('Sch D3 Underserved'!F154&gt;0,'Sch D3 Underserved'!G154&lt;1),"Fail","Pass")</f>
        <v>Pass</v>
      </c>
    </row>
    <row r="153" spans="1:3" x14ac:dyDescent="0.25">
      <c r="A153">
        <v>152</v>
      </c>
      <c r="B153" t="str">
        <f>IF(AND('Sch D3 Underserved'!G155&gt;0,'Sch D3 Underserved'!F155&lt;1),"Fail","Pass")</f>
        <v>Pass</v>
      </c>
      <c r="C153" t="str">
        <f>IF(AND('Sch D3 Underserved'!F155&gt;0,'Sch D3 Underserved'!G155&lt;1),"Fail","Pass")</f>
        <v>Pass</v>
      </c>
    </row>
    <row r="154" spans="1:3" x14ac:dyDescent="0.25">
      <c r="A154">
        <v>153</v>
      </c>
      <c r="B154" t="str">
        <f>IF(AND('Sch D3 Underserved'!G156&gt;0,'Sch D3 Underserved'!F156&lt;1),"Fail","Pass")</f>
        <v>Pass</v>
      </c>
      <c r="C154" t="str">
        <f>IF(AND('Sch D3 Underserved'!F156&gt;0,'Sch D3 Underserved'!G156&lt;1),"Fail","Pass")</f>
        <v>Pass</v>
      </c>
    </row>
    <row r="155" spans="1:3" x14ac:dyDescent="0.25">
      <c r="A155">
        <v>154</v>
      </c>
      <c r="B155" t="str">
        <f>IF(AND('Sch D3 Underserved'!G157&gt;0,'Sch D3 Underserved'!F157&lt;1),"Fail","Pass")</f>
        <v>Pass</v>
      </c>
      <c r="C155" t="str">
        <f>IF(AND('Sch D3 Underserved'!F157&gt;0,'Sch D3 Underserved'!G157&lt;1),"Fail","Pass")</f>
        <v>Pass</v>
      </c>
    </row>
    <row r="156" spans="1:3" x14ac:dyDescent="0.25">
      <c r="A156">
        <v>155</v>
      </c>
      <c r="B156" t="str">
        <f>IF(AND('Sch D3 Underserved'!G158&gt;0,'Sch D3 Underserved'!F158&lt;1),"Fail","Pass")</f>
        <v>Pass</v>
      </c>
      <c r="C156" t="str">
        <f>IF(AND('Sch D3 Underserved'!F158&gt;0,'Sch D3 Underserved'!G158&lt;1),"Fail","Pass")</f>
        <v>Pass</v>
      </c>
    </row>
    <row r="157" spans="1:3" x14ac:dyDescent="0.25">
      <c r="A157">
        <v>156</v>
      </c>
      <c r="B157" t="str">
        <f>IF(AND('Sch D3 Underserved'!G159&gt;0,'Sch D3 Underserved'!F159&lt;1),"Fail","Pass")</f>
        <v>Pass</v>
      </c>
      <c r="C157" t="str">
        <f>IF(AND('Sch D3 Underserved'!F159&gt;0,'Sch D3 Underserved'!G159&lt;1),"Fail","Pass")</f>
        <v>Pass</v>
      </c>
    </row>
    <row r="158" spans="1:3" x14ac:dyDescent="0.25">
      <c r="A158">
        <v>157</v>
      </c>
      <c r="B158" t="str">
        <f>IF(AND('Sch D3 Underserved'!G160&gt;0,'Sch D3 Underserved'!F160&lt;1),"Fail","Pass")</f>
        <v>Pass</v>
      </c>
      <c r="C158" t="str">
        <f>IF(AND('Sch D3 Underserved'!F160&gt;0,'Sch D3 Underserved'!G160&lt;1),"Fail","Pass")</f>
        <v>Pass</v>
      </c>
    </row>
    <row r="159" spans="1:3" x14ac:dyDescent="0.25">
      <c r="A159">
        <v>158</v>
      </c>
      <c r="B159" t="str">
        <f>IF(AND('Sch D3 Underserved'!G161&gt;0,'Sch D3 Underserved'!F161&lt;1),"Fail","Pass")</f>
        <v>Pass</v>
      </c>
      <c r="C159" t="str">
        <f>IF(AND('Sch D3 Underserved'!F161&gt;0,'Sch D3 Underserved'!G161&lt;1),"Fail","Pass")</f>
        <v>Pass</v>
      </c>
    </row>
    <row r="160" spans="1:3" x14ac:dyDescent="0.25">
      <c r="A160">
        <v>159</v>
      </c>
      <c r="B160" t="str">
        <f>IF(AND('Sch D3 Underserved'!G162&gt;0,'Sch D3 Underserved'!F162&lt;1),"Fail","Pass")</f>
        <v>Pass</v>
      </c>
      <c r="C160" t="str">
        <f>IF(AND('Sch D3 Underserved'!F162&gt;0,'Sch D3 Underserved'!G162&lt;1),"Fail","Pass")</f>
        <v>Pass</v>
      </c>
    </row>
    <row r="161" spans="1:3" x14ac:dyDescent="0.25">
      <c r="A161">
        <v>160</v>
      </c>
      <c r="B161" t="str">
        <f>IF(AND('Sch D3 Underserved'!G163&gt;0,'Sch D3 Underserved'!F163&lt;1),"Fail","Pass")</f>
        <v>Pass</v>
      </c>
      <c r="C161" t="str">
        <f>IF(AND('Sch D3 Underserved'!F163&gt;0,'Sch D3 Underserved'!G163&lt;1),"Fail","Pass")</f>
        <v>Pass</v>
      </c>
    </row>
    <row r="162" spans="1:3" x14ac:dyDescent="0.25">
      <c r="A162">
        <v>161</v>
      </c>
      <c r="B162" t="str">
        <f>IF(AND('Sch D3 Underserved'!G164&gt;0,'Sch D3 Underserved'!F164&lt;1),"Fail","Pass")</f>
        <v>Pass</v>
      </c>
      <c r="C162" t="str">
        <f>IF(AND('Sch D3 Underserved'!F164&gt;0,'Sch D3 Underserved'!G164&lt;1),"Fail","Pass")</f>
        <v>Pass</v>
      </c>
    </row>
    <row r="163" spans="1:3" x14ac:dyDescent="0.25">
      <c r="A163">
        <v>162</v>
      </c>
      <c r="B163" t="str">
        <f>IF(AND('Sch D3 Underserved'!G165&gt;0,'Sch D3 Underserved'!F165&lt;1),"Fail","Pass")</f>
        <v>Pass</v>
      </c>
      <c r="C163" t="str">
        <f>IF(AND('Sch D3 Underserved'!F165&gt;0,'Sch D3 Underserved'!G165&lt;1),"Fail","Pass")</f>
        <v>Pass</v>
      </c>
    </row>
    <row r="164" spans="1:3" x14ac:dyDescent="0.25">
      <c r="A164">
        <v>163</v>
      </c>
      <c r="B164" t="str">
        <f>IF(AND('Sch D3 Underserved'!G166&gt;0,'Sch D3 Underserved'!F166&lt;1),"Fail","Pass")</f>
        <v>Pass</v>
      </c>
      <c r="C164" t="str">
        <f>IF(AND('Sch D3 Underserved'!F166&gt;0,'Sch D3 Underserved'!G166&lt;1),"Fail","Pass")</f>
        <v>Pass</v>
      </c>
    </row>
    <row r="165" spans="1:3" x14ac:dyDescent="0.25">
      <c r="A165">
        <v>164</v>
      </c>
      <c r="B165" t="str">
        <f>IF(AND('Sch D3 Underserved'!G167&gt;0,'Sch D3 Underserved'!F167&lt;1),"Fail","Pass")</f>
        <v>Pass</v>
      </c>
      <c r="C165" t="str">
        <f>IF(AND('Sch D3 Underserved'!F167&gt;0,'Sch D3 Underserved'!G167&lt;1),"Fail","Pass")</f>
        <v>Pass</v>
      </c>
    </row>
    <row r="166" spans="1:3" x14ac:dyDescent="0.25">
      <c r="A166">
        <v>165</v>
      </c>
      <c r="B166" t="str">
        <f>IF(AND('Sch D3 Underserved'!G168&gt;0,'Sch D3 Underserved'!F168&lt;1),"Fail","Pass")</f>
        <v>Pass</v>
      </c>
      <c r="C166" t="str">
        <f>IF(AND('Sch D3 Underserved'!F168&gt;0,'Sch D3 Underserved'!G168&lt;1),"Fail","Pass")</f>
        <v>Pass</v>
      </c>
    </row>
    <row r="167" spans="1:3" x14ac:dyDescent="0.25">
      <c r="A167">
        <v>166</v>
      </c>
      <c r="B167" t="str">
        <f>IF(AND('Sch D3 Underserved'!G169&gt;0,'Sch D3 Underserved'!F169&lt;1),"Fail","Pass")</f>
        <v>Pass</v>
      </c>
      <c r="C167" t="str">
        <f>IF(AND('Sch D3 Underserved'!F169&gt;0,'Sch D3 Underserved'!G169&lt;1),"Fail","Pass")</f>
        <v>Pass</v>
      </c>
    </row>
    <row r="168" spans="1:3" x14ac:dyDescent="0.25">
      <c r="A168">
        <v>167</v>
      </c>
      <c r="B168" t="str">
        <f>IF(AND('Sch D3 Underserved'!G170&gt;0,'Sch D3 Underserved'!F170&lt;1),"Fail","Pass")</f>
        <v>Pass</v>
      </c>
      <c r="C168" t="str">
        <f>IF(AND('Sch D3 Underserved'!F170&gt;0,'Sch D3 Underserved'!G170&lt;1),"Fail","Pass")</f>
        <v>Pass</v>
      </c>
    </row>
    <row r="169" spans="1:3" x14ac:dyDescent="0.25">
      <c r="A169">
        <v>168</v>
      </c>
      <c r="B169" t="str">
        <f>IF(AND('Sch D3 Underserved'!G171&gt;0,'Sch D3 Underserved'!F171&lt;1),"Fail","Pass")</f>
        <v>Pass</v>
      </c>
      <c r="C169" t="str">
        <f>IF(AND('Sch D3 Underserved'!F171&gt;0,'Sch D3 Underserved'!G171&lt;1),"Fail","Pass")</f>
        <v>Pass</v>
      </c>
    </row>
    <row r="170" spans="1:3" x14ac:dyDescent="0.25">
      <c r="A170">
        <v>169</v>
      </c>
      <c r="B170" t="str">
        <f>IF(AND('Sch D3 Underserved'!G172&gt;0,'Sch D3 Underserved'!F172&lt;1),"Fail","Pass")</f>
        <v>Pass</v>
      </c>
      <c r="C170" t="str">
        <f>IF(AND('Sch D3 Underserved'!F172&gt;0,'Sch D3 Underserved'!G172&lt;1),"Fail","Pass")</f>
        <v>Pass</v>
      </c>
    </row>
    <row r="171" spans="1:3" x14ac:dyDescent="0.25">
      <c r="A171">
        <v>170</v>
      </c>
      <c r="B171" t="str">
        <f>IF(AND('Sch D3 Underserved'!G173&gt;0,'Sch D3 Underserved'!F173&lt;1),"Fail","Pass")</f>
        <v>Pass</v>
      </c>
      <c r="C171" t="str">
        <f>IF(AND('Sch D3 Underserved'!F173&gt;0,'Sch D3 Underserved'!G173&lt;1),"Fail","Pass")</f>
        <v>Pass</v>
      </c>
    </row>
    <row r="172" spans="1:3" x14ac:dyDescent="0.25">
      <c r="A172">
        <v>171</v>
      </c>
      <c r="B172" t="str">
        <f>IF(AND('Sch D3 Underserved'!G174&gt;0,'Sch D3 Underserved'!F174&lt;1),"Fail","Pass")</f>
        <v>Pass</v>
      </c>
      <c r="C172" t="str">
        <f>IF(AND('Sch D3 Underserved'!F174&gt;0,'Sch D3 Underserved'!G174&lt;1),"Fail","Pass")</f>
        <v>Pass</v>
      </c>
    </row>
    <row r="173" spans="1:3" x14ac:dyDescent="0.25">
      <c r="A173">
        <v>172</v>
      </c>
      <c r="B173" t="str">
        <f>IF(AND('Sch D3 Underserved'!G175&gt;0,'Sch D3 Underserved'!F175&lt;1),"Fail","Pass")</f>
        <v>Pass</v>
      </c>
      <c r="C173" t="str">
        <f>IF(AND('Sch D3 Underserved'!F175&gt;0,'Sch D3 Underserved'!G175&lt;1),"Fail","Pass")</f>
        <v>Pass</v>
      </c>
    </row>
    <row r="174" spans="1:3" x14ac:dyDescent="0.25">
      <c r="A174">
        <v>173</v>
      </c>
      <c r="B174" t="str">
        <f>IF(AND('Sch D3 Underserved'!G176&gt;0,'Sch D3 Underserved'!F176&lt;1),"Fail","Pass")</f>
        <v>Pass</v>
      </c>
      <c r="C174" t="str">
        <f>IF(AND('Sch D3 Underserved'!F176&gt;0,'Sch D3 Underserved'!G176&lt;1),"Fail","Pass")</f>
        <v>Pass</v>
      </c>
    </row>
    <row r="175" spans="1:3" x14ac:dyDescent="0.25">
      <c r="A175">
        <v>174</v>
      </c>
      <c r="B175" t="str">
        <f>IF(AND('Sch D3 Underserved'!G177&gt;0,'Sch D3 Underserved'!F177&lt;1),"Fail","Pass")</f>
        <v>Pass</v>
      </c>
      <c r="C175" t="str">
        <f>IF(AND('Sch D3 Underserved'!F177&gt;0,'Sch D3 Underserved'!G177&lt;1),"Fail","Pass")</f>
        <v>Pass</v>
      </c>
    </row>
    <row r="176" spans="1:3" x14ac:dyDescent="0.25">
      <c r="A176">
        <v>175</v>
      </c>
      <c r="B176" t="str">
        <f>IF(AND('Sch D3 Underserved'!G178&gt;0,'Sch D3 Underserved'!F178&lt;1),"Fail","Pass")</f>
        <v>Pass</v>
      </c>
      <c r="C176" t="str">
        <f>IF(AND('Sch D3 Underserved'!F178&gt;0,'Sch D3 Underserved'!G178&lt;1),"Fail","Pass")</f>
        <v>Pass</v>
      </c>
    </row>
    <row r="177" spans="1:3" x14ac:dyDescent="0.25">
      <c r="A177">
        <v>176</v>
      </c>
      <c r="B177" t="str">
        <f>IF(AND('Sch D3 Underserved'!G179&gt;0,'Sch D3 Underserved'!F179&lt;1),"Fail","Pass")</f>
        <v>Pass</v>
      </c>
      <c r="C177" t="str">
        <f>IF(AND('Sch D3 Underserved'!F179&gt;0,'Sch D3 Underserved'!G179&lt;1),"Fail","Pass")</f>
        <v>Pass</v>
      </c>
    </row>
    <row r="178" spans="1:3" x14ac:dyDescent="0.25">
      <c r="A178">
        <v>177</v>
      </c>
      <c r="B178" t="str">
        <f>IF(AND('Sch D3 Underserved'!G180&gt;0,'Sch D3 Underserved'!F180&lt;1),"Fail","Pass")</f>
        <v>Pass</v>
      </c>
      <c r="C178" t="str">
        <f>IF(AND('Sch D3 Underserved'!F180&gt;0,'Sch D3 Underserved'!G180&lt;1),"Fail","Pass")</f>
        <v>Pass</v>
      </c>
    </row>
    <row r="179" spans="1:3" x14ac:dyDescent="0.25">
      <c r="A179">
        <v>178</v>
      </c>
      <c r="B179" t="str">
        <f>IF(AND('Sch D3 Underserved'!G181&gt;0,'Sch D3 Underserved'!F181&lt;1),"Fail","Pass")</f>
        <v>Pass</v>
      </c>
      <c r="C179" t="str">
        <f>IF(AND('Sch D3 Underserved'!F181&gt;0,'Sch D3 Underserved'!G181&lt;1),"Fail","Pass")</f>
        <v>Pass</v>
      </c>
    </row>
    <row r="180" spans="1:3" x14ac:dyDescent="0.25">
      <c r="A180">
        <v>179</v>
      </c>
      <c r="B180" t="str">
        <f>IF(AND('Sch D3 Underserved'!G182&gt;0,'Sch D3 Underserved'!F182&lt;1),"Fail","Pass")</f>
        <v>Pass</v>
      </c>
      <c r="C180" t="str">
        <f>IF(AND('Sch D3 Underserved'!F182&gt;0,'Sch D3 Underserved'!G182&lt;1),"Fail","Pass")</f>
        <v>Pass</v>
      </c>
    </row>
    <row r="181" spans="1:3" x14ac:dyDescent="0.25">
      <c r="A181">
        <v>180</v>
      </c>
      <c r="B181" t="str">
        <f>IF(AND('Sch D3 Underserved'!G183&gt;0,'Sch D3 Underserved'!F183&lt;1),"Fail","Pass")</f>
        <v>Pass</v>
      </c>
      <c r="C181" t="str">
        <f>IF(AND('Sch D3 Underserved'!F183&gt;0,'Sch D3 Underserved'!G183&lt;1),"Fail","Pass")</f>
        <v>Pass</v>
      </c>
    </row>
    <row r="182" spans="1:3" x14ac:dyDescent="0.25">
      <c r="A182">
        <v>181</v>
      </c>
      <c r="B182" t="str">
        <f>IF(AND('Sch D3 Underserved'!G184&gt;0,'Sch D3 Underserved'!F184&lt;1),"Fail","Pass")</f>
        <v>Pass</v>
      </c>
      <c r="C182" t="str">
        <f>IF(AND('Sch D3 Underserved'!F184&gt;0,'Sch D3 Underserved'!G184&lt;1),"Fail","Pass")</f>
        <v>Pass</v>
      </c>
    </row>
    <row r="183" spans="1:3" x14ac:dyDescent="0.25">
      <c r="A183">
        <v>182</v>
      </c>
      <c r="B183" t="str">
        <f>IF(AND('Sch D3 Underserved'!G185&gt;0,'Sch D3 Underserved'!F185&lt;1),"Fail","Pass")</f>
        <v>Pass</v>
      </c>
      <c r="C183" t="str">
        <f>IF(AND('Sch D3 Underserved'!F185&gt;0,'Sch D3 Underserved'!G185&lt;1),"Fail","Pass")</f>
        <v>Pass</v>
      </c>
    </row>
    <row r="184" spans="1:3" x14ac:dyDescent="0.25">
      <c r="A184">
        <v>183</v>
      </c>
      <c r="B184" t="str">
        <f>IF(AND('Sch D3 Underserved'!G186&gt;0,'Sch D3 Underserved'!F186&lt;1),"Fail","Pass")</f>
        <v>Pass</v>
      </c>
      <c r="C184" t="str">
        <f>IF(AND('Sch D3 Underserved'!F186&gt;0,'Sch D3 Underserved'!G186&lt;1),"Fail","Pass")</f>
        <v>Pass</v>
      </c>
    </row>
    <row r="185" spans="1:3" x14ac:dyDescent="0.25">
      <c r="A185">
        <v>184</v>
      </c>
      <c r="B185" t="str">
        <f>IF(AND('Sch D3 Underserved'!G187&gt;0,'Sch D3 Underserved'!F187&lt;1),"Fail","Pass")</f>
        <v>Pass</v>
      </c>
      <c r="C185" t="str">
        <f>IF(AND('Sch D3 Underserved'!F187&gt;0,'Sch D3 Underserved'!G187&lt;1),"Fail","Pass")</f>
        <v>Pass</v>
      </c>
    </row>
    <row r="186" spans="1:3" x14ac:dyDescent="0.25">
      <c r="A186">
        <v>185</v>
      </c>
      <c r="B186" t="str">
        <f>IF(AND('Sch D3 Underserved'!G188&gt;0,'Sch D3 Underserved'!F188&lt;1),"Fail","Pass")</f>
        <v>Pass</v>
      </c>
      <c r="C186" t="str">
        <f>IF(AND('Sch D3 Underserved'!F188&gt;0,'Sch D3 Underserved'!G188&lt;1),"Fail","Pass")</f>
        <v>Pass</v>
      </c>
    </row>
    <row r="187" spans="1:3" x14ac:dyDescent="0.25">
      <c r="A187">
        <v>186</v>
      </c>
      <c r="B187" t="str">
        <f>IF(AND('Sch D3 Underserved'!G189&gt;0,'Sch D3 Underserved'!F189&lt;1),"Fail","Pass")</f>
        <v>Pass</v>
      </c>
      <c r="C187" t="str">
        <f>IF(AND('Sch D3 Underserved'!F189&gt;0,'Sch D3 Underserved'!G189&lt;1),"Fail","Pass")</f>
        <v>Pass</v>
      </c>
    </row>
    <row r="188" spans="1:3" x14ac:dyDescent="0.25">
      <c r="A188">
        <v>187</v>
      </c>
      <c r="B188" t="str">
        <f>IF(AND('Sch D3 Underserved'!G190&gt;0,'Sch D3 Underserved'!F190&lt;1),"Fail","Pass")</f>
        <v>Pass</v>
      </c>
      <c r="C188" t="str">
        <f>IF(AND('Sch D3 Underserved'!F190&gt;0,'Sch D3 Underserved'!G190&lt;1),"Fail","Pass")</f>
        <v>Pass</v>
      </c>
    </row>
    <row r="189" spans="1:3" x14ac:dyDescent="0.25">
      <c r="A189">
        <v>188</v>
      </c>
      <c r="B189" t="str">
        <f>IF(AND('Sch D3 Underserved'!G191&gt;0,'Sch D3 Underserved'!F191&lt;1),"Fail","Pass")</f>
        <v>Pass</v>
      </c>
      <c r="C189" t="str">
        <f>IF(AND('Sch D3 Underserved'!F191&gt;0,'Sch D3 Underserved'!G191&lt;1),"Fail","Pass")</f>
        <v>Pass</v>
      </c>
    </row>
    <row r="190" spans="1:3" x14ac:dyDescent="0.25">
      <c r="A190">
        <v>189</v>
      </c>
      <c r="B190" t="str">
        <f>IF(AND('Sch D3 Underserved'!G192&gt;0,'Sch D3 Underserved'!F192&lt;1),"Fail","Pass")</f>
        <v>Pass</v>
      </c>
      <c r="C190" t="str">
        <f>IF(AND('Sch D3 Underserved'!F192&gt;0,'Sch D3 Underserved'!G192&lt;1),"Fail","Pass")</f>
        <v>Pass</v>
      </c>
    </row>
    <row r="191" spans="1:3" x14ac:dyDescent="0.25">
      <c r="A191">
        <v>190</v>
      </c>
      <c r="B191" t="str">
        <f>IF(AND('Sch D3 Underserved'!G193&gt;0,'Sch D3 Underserved'!F193&lt;1),"Fail","Pass")</f>
        <v>Pass</v>
      </c>
      <c r="C191" t="str">
        <f>IF(AND('Sch D3 Underserved'!F193&gt;0,'Sch D3 Underserved'!G193&lt;1),"Fail","Pass")</f>
        <v>Pass</v>
      </c>
    </row>
    <row r="192" spans="1:3" x14ac:dyDescent="0.25">
      <c r="A192">
        <v>191</v>
      </c>
      <c r="B192" t="str">
        <f>IF(AND('Sch D3 Underserved'!G194&gt;0,'Sch D3 Underserved'!F194&lt;1),"Fail","Pass")</f>
        <v>Pass</v>
      </c>
      <c r="C192" t="str">
        <f>IF(AND('Sch D3 Underserved'!F194&gt;0,'Sch D3 Underserved'!G194&lt;1),"Fail","Pass")</f>
        <v>Pass</v>
      </c>
    </row>
    <row r="193" spans="1:3" x14ac:dyDescent="0.25">
      <c r="A193">
        <v>192</v>
      </c>
      <c r="B193" t="str">
        <f>IF(AND('Sch D3 Underserved'!G195&gt;0,'Sch D3 Underserved'!F195&lt;1),"Fail","Pass")</f>
        <v>Pass</v>
      </c>
      <c r="C193" t="str">
        <f>IF(AND('Sch D3 Underserved'!F195&gt;0,'Sch D3 Underserved'!G195&lt;1),"Fail","Pass")</f>
        <v>Pass</v>
      </c>
    </row>
    <row r="194" spans="1:3" x14ac:dyDescent="0.25">
      <c r="A194">
        <v>193</v>
      </c>
      <c r="B194" t="str">
        <f>IF(AND('Sch D3 Underserved'!G196&gt;0,'Sch D3 Underserved'!F196&lt;1),"Fail","Pass")</f>
        <v>Pass</v>
      </c>
      <c r="C194" t="str">
        <f>IF(AND('Sch D3 Underserved'!F196&gt;0,'Sch D3 Underserved'!G196&lt;1),"Fail","Pass")</f>
        <v>Pass</v>
      </c>
    </row>
    <row r="195" spans="1:3" x14ac:dyDescent="0.25">
      <c r="A195">
        <v>194</v>
      </c>
      <c r="B195" t="str">
        <f>IF(AND('Sch D3 Underserved'!G197&gt;0,'Sch D3 Underserved'!F197&lt;1),"Fail","Pass")</f>
        <v>Pass</v>
      </c>
      <c r="C195" t="str">
        <f>IF(AND('Sch D3 Underserved'!F197&gt;0,'Sch D3 Underserved'!G197&lt;1),"Fail","Pass")</f>
        <v>Pass</v>
      </c>
    </row>
    <row r="196" spans="1:3" x14ac:dyDescent="0.25">
      <c r="A196">
        <v>195</v>
      </c>
      <c r="B196" t="str">
        <f>IF(AND('Sch D3 Underserved'!G198&gt;0,'Sch D3 Underserved'!F198&lt;1),"Fail","Pass")</f>
        <v>Pass</v>
      </c>
      <c r="C196" t="str">
        <f>IF(AND('Sch D3 Underserved'!F198&gt;0,'Sch D3 Underserved'!G198&lt;1),"Fail","Pass")</f>
        <v>Pass</v>
      </c>
    </row>
    <row r="197" spans="1:3" x14ac:dyDescent="0.25">
      <c r="A197">
        <v>196</v>
      </c>
      <c r="B197" t="str">
        <f>IF(AND('Sch D3 Underserved'!G199&gt;0,'Sch D3 Underserved'!F199&lt;1),"Fail","Pass")</f>
        <v>Pass</v>
      </c>
      <c r="C197" t="str">
        <f>IF(AND('Sch D3 Underserved'!F199&gt;0,'Sch D3 Underserved'!G199&lt;1),"Fail","Pass")</f>
        <v>Pass</v>
      </c>
    </row>
    <row r="198" spans="1:3" x14ac:dyDescent="0.25">
      <c r="A198">
        <v>197</v>
      </c>
      <c r="B198" t="str">
        <f>IF(AND('Sch D3 Underserved'!G200&gt;0,'Sch D3 Underserved'!F200&lt;1),"Fail","Pass")</f>
        <v>Pass</v>
      </c>
      <c r="C198" t="str">
        <f>IF(AND('Sch D3 Underserved'!F200&gt;0,'Sch D3 Underserved'!G200&lt;1),"Fail","Pass")</f>
        <v>Pass</v>
      </c>
    </row>
    <row r="199" spans="1:3" x14ac:dyDescent="0.25">
      <c r="A199">
        <v>198</v>
      </c>
      <c r="B199" t="str">
        <f>IF(AND('Sch D3 Underserved'!G201&gt;0,'Sch D3 Underserved'!F201&lt;1),"Fail","Pass")</f>
        <v>Pass</v>
      </c>
      <c r="C199" t="str">
        <f>IF(AND('Sch D3 Underserved'!F201&gt;0,'Sch D3 Underserved'!G201&lt;1),"Fail","Pass")</f>
        <v>Pass</v>
      </c>
    </row>
    <row r="200" spans="1:3" x14ac:dyDescent="0.25">
      <c r="A200">
        <v>199</v>
      </c>
      <c r="B200" t="str">
        <f>IF(AND('Sch D3 Underserved'!G202&gt;0,'Sch D3 Underserved'!F202&lt;1),"Fail","Pass")</f>
        <v>Pass</v>
      </c>
      <c r="C200" t="str">
        <f>IF(AND('Sch D3 Underserved'!F202&gt;0,'Sch D3 Underserved'!G202&lt;1),"Fail","Pass")</f>
        <v>Pass</v>
      </c>
    </row>
    <row r="201" spans="1:3" x14ac:dyDescent="0.25">
      <c r="A201">
        <v>200</v>
      </c>
      <c r="B201" t="str">
        <f>IF(AND('Sch D3 Underserved'!G203&gt;0,'Sch D3 Underserved'!F203&lt;1),"Fail","Pass")</f>
        <v>Pass</v>
      </c>
      <c r="C201" t="str">
        <f>IF(AND('Sch D3 Underserved'!F203&gt;0,'Sch D3 Underserved'!G203&lt;1),"Fail","Pass")</f>
        <v>Pass</v>
      </c>
    </row>
    <row r="202" spans="1:3" x14ac:dyDescent="0.25">
      <c r="A202">
        <v>201</v>
      </c>
      <c r="B202" t="str">
        <f>IF(AND('Sch D3 Underserved'!G204&gt;0,'Sch D3 Underserved'!F204&lt;1),"Fail","Pass")</f>
        <v>Pass</v>
      </c>
      <c r="C202" t="str">
        <f>IF(AND('Sch D3 Underserved'!F204&gt;0,'Sch D3 Underserved'!G204&lt;1),"Fail","Pass")</f>
        <v>Pass</v>
      </c>
    </row>
    <row r="203" spans="1:3" x14ac:dyDescent="0.25">
      <c r="A203">
        <v>202</v>
      </c>
      <c r="B203" t="str">
        <f>IF(AND('Sch D3 Underserved'!G205&gt;0,'Sch D3 Underserved'!F205&lt;1),"Fail","Pass")</f>
        <v>Pass</v>
      </c>
      <c r="C203" t="str">
        <f>IF(AND('Sch D3 Underserved'!F205&gt;0,'Sch D3 Underserved'!G205&lt;1),"Fail","Pass")</f>
        <v>Pass</v>
      </c>
    </row>
    <row r="204" spans="1:3" x14ac:dyDescent="0.25">
      <c r="A204">
        <v>203</v>
      </c>
      <c r="B204" t="str">
        <f>IF(AND('Sch D3 Underserved'!G206&gt;0,'Sch D3 Underserved'!F206&lt;1),"Fail","Pass")</f>
        <v>Pass</v>
      </c>
      <c r="C204" t="str">
        <f>IF(AND('Sch D3 Underserved'!F206&gt;0,'Sch D3 Underserved'!G206&lt;1),"Fail","Pass")</f>
        <v>Pass</v>
      </c>
    </row>
    <row r="205" spans="1:3" x14ac:dyDescent="0.25">
      <c r="A205">
        <v>204</v>
      </c>
      <c r="B205" t="str">
        <f>IF(AND('Sch D3 Underserved'!G207&gt;0,'Sch D3 Underserved'!F207&lt;1),"Fail","Pass")</f>
        <v>Pass</v>
      </c>
      <c r="C205" t="str">
        <f>IF(AND('Sch D3 Underserved'!F207&gt;0,'Sch D3 Underserved'!G207&lt;1),"Fail","Pass")</f>
        <v>Pass</v>
      </c>
    </row>
    <row r="206" spans="1:3" x14ac:dyDescent="0.25">
      <c r="A206">
        <v>205</v>
      </c>
      <c r="B206" t="str">
        <f>IF(AND('Sch D3 Underserved'!G208&gt;0,'Sch D3 Underserved'!F208&lt;1),"Fail","Pass")</f>
        <v>Pass</v>
      </c>
      <c r="C206" t="str">
        <f>IF(AND('Sch D3 Underserved'!F208&gt;0,'Sch D3 Underserved'!G208&lt;1),"Fail","Pass")</f>
        <v>Pass</v>
      </c>
    </row>
    <row r="207" spans="1:3" x14ac:dyDescent="0.25">
      <c r="A207">
        <v>206</v>
      </c>
      <c r="B207" t="str">
        <f>IF(AND('Sch D3 Underserved'!G209&gt;0,'Sch D3 Underserved'!F209&lt;1),"Fail","Pass")</f>
        <v>Pass</v>
      </c>
      <c r="C207" t="str">
        <f>IF(AND('Sch D3 Underserved'!F209&gt;0,'Sch D3 Underserved'!G209&lt;1),"Fail","Pass")</f>
        <v>Pass</v>
      </c>
    </row>
    <row r="208" spans="1:3" x14ac:dyDescent="0.25">
      <c r="A208">
        <v>207</v>
      </c>
      <c r="B208" t="str">
        <f>IF(AND('Sch D3 Underserved'!G210&gt;0,'Sch D3 Underserved'!F210&lt;1),"Fail","Pass")</f>
        <v>Pass</v>
      </c>
      <c r="C208" t="str">
        <f>IF(AND('Sch D3 Underserved'!F210&gt;0,'Sch D3 Underserved'!G210&lt;1),"Fail","Pass")</f>
        <v>Pass</v>
      </c>
    </row>
    <row r="209" spans="1:3" x14ac:dyDescent="0.25">
      <c r="A209">
        <v>208</v>
      </c>
      <c r="B209" t="str">
        <f>IF(AND('Sch D3 Underserved'!G211&gt;0,'Sch D3 Underserved'!F211&lt;1),"Fail","Pass")</f>
        <v>Pass</v>
      </c>
      <c r="C209" t="str">
        <f>IF(AND('Sch D3 Underserved'!F211&gt;0,'Sch D3 Underserved'!G211&lt;1),"Fail","Pass")</f>
        <v>Pass</v>
      </c>
    </row>
    <row r="210" spans="1:3" x14ac:dyDescent="0.25">
      <c r="A210">
        <v>209</v>
      </c>
      <c r="B210" t="str">
        <f>IF(AND('Sch D3 Underserved'!G212&gt;0,'Sch D3 Underserved'!F212&lt;1),"Fail","Pass")</f>
        <v>Pass</v>
      </c>
      <c r="C210" t="str">
        <f>IF(AND('Sch D3 Underserved'!F212&gt;0,'Sch D3 Underserved'!G212&lt;1),"Fail","Pass")</f>
        <v>Pass</v>
      </c>
    </row>
    <row r="211" spans="1:3" x14ac:dyDescent="0.25">
      <c r="A211">
        <v>210</v>
      </c>
      <c r="B211" t="str">
        <f>IF(AND('Sch D3 Underserved'!G213&gt;0,'Sch D3 Underserved'!F213&lt;1),"Fail","Pass")</f>
        <v>Pass</v>
      </c>
      <c r="C211" t="str">
        <f>IF(AND('Sch D3 Underserved'!F213&gt;0,'Sch D3 Underserved'!G213&lt;1),"Fail","Pass")</f>
        <v>Pass</v>
      </c>
    </row>
    <row r="212" spans="1:3" x14ac:dyDescent="0.25">
      <c r="A212">
        <v>211</v>
      </c>
      <c r="B212" t="str">
        <f>IF(AND('Sch D3 Underserved'!G214&gt;0,'Sch D3 Underserved'!F214&lt;1),"Fail","Pass")</f>
        <v>Pass</v>
      </c>
      <c r="C212" t="str">
        <f>IF(AND('Sch D3 Underserved'!F214&gt;0,'Sch D3 Underserved'!G214&lt;1),"Fail","Pass")</f>
        <v>Pass</v>
      </c>
    </row>
    <row r="213" spans="1:3" x14ac:dyDescent="0.25">
      <c r="A213">
        <v>212</v>
      </c>
      <c r="B213" t="str">
        <f>IF(AND('Sch D3 Underserved'!G215&gt;0,'Sch D3 Underserved'!F215&lt;1),"Fail","Pass")</f>
        <v>Pass</v>
      </c>
      <c r="C213" t="str">
        <f>IF(AND('Sch D3 Underserved'!F215&gt;0,'Sch D3 Underserved'!G215&lt;1),"Fail","Pass")</f>
        <v>Pass</v>
      </c>
    </row>
    <row r="214" spans="1:3" x14ac:dyDescent="0.25">
      <c r="A214">
        <v>213</v>
      </c>
      <c r="B214" t="str">
        <f>IF(AND('Sch D3 Underserved'!G216&gt;0,'Sch D3 Underserved'!F216&lt;1),"Fail","Pass")</f>
        <v>Pass</v>
      </c>
      <c r="C214" t="str">
        <f>IF(AND('Sch D3 Underserved'!F216&gt;0,'Sch D3 Underserved'!G216&lt;1),"Fail","Pass")</f>
        <v>Pass</v>
      </c>
    </row>
    <row r="215" spans="1:3" x14ac:dyDescent="0.25">
      <c r="A215">
        <v>214</v>
      </c>
      <c r="B215" t="str">
        <f>IF(AND('Sch D3 Underserved'!G217&gt;0,'Sch D3 Underserved'!F217&lt;1),"Fail","Pass")</f>
        <v>Pass</v>
      </c>
      <c r="C215" t="str">
        <f>IF(AND('Sch D3 Underserved'!F217&gt;0,'Sch D3 Underserved'!G217&lt;1),"Fail","Pass")</f>
        <v>Pass</v>
      </c>
    </row>
    <row r="216" spans="1:3" x14ac:dyDescent="0.25">
      <c r="A216">
        <v>215</v>
      </c>
      <c r="B216" t="str">
        <f>IF(AND('Sch D3 Underserved'!G218&gt;0,'Sch D3 Underserved'!F218&lt;1),"Fail","Pass")</f>
        <v>Pass</v>
      </c>
      <c r="C216" t="str">
        <f>IF(AND('Sch D3 Underserved'!F218&gt;0,'Sch D3 Underserved'!G218&lt;1),"Fail","Pass")</f>
        <v>Pass</v>
      </c>
    </row>
    <row r="217" spans="1:3" x14ac:dyDescent="0.25">
      <c r="A217">
        <v>216</v>
      </c>
      <c r="B217" t="str">
        <f>IF(AND('Sch D3 Underserved'!G219&gt;0,'Sch D3 Underserved'!F219&lt;1),"Fail","Pass")</f>
        <v>Pass</v>
      </c>
      <c r="C217" t="str">
        <f>IF(AND('Sch D3 Underserved'!F219&gt;0,'Sch D3 Underserved'!G219&lt;1),"Fail","Pass")</f>
        <v>Pass</v>
      </c>
    </row>
    <row r="218" spans="1:3" x14ac:dyDescent="0.25">
      <c r="A218">
        <v>217</v>
      </c>
      <c r="B218" t="str">
        <f>IF(AND('Sch D3 Underserved'!G220&gt;0,'Sch D3 Underserved'!F220&lt;1),"Fail","Pass")</f>
        <v>Pass</v>
      </c>
      <c r="C218" t="str">
        <f>IF(AND('Sch D3 Underserved'!F220&gt;0,'Sch D3 Underserved'!G220&lt;1),"Fail","Pass")</f>
        <v>Pass</v>
      </c>
    </row>
    <row r="219" spans="1:3" x14ac:dyDescent="0.25">
      <c r="A219">
        <v>218</v>
      </c>
      <c r="B219" t="str">
        <f>IF(AND('Sch D3 Underserved'!G221&gt;0,'Sch D3 Underserved'!F221&lt;1),"Fail","Pass")</f>
        <v>Pass</v>
      </c>
      <c r="C219" t="str">
        <f>IF(AND('Sch D3 Underserved'!F221&gt;0,'Sch D3 Underserved'!G221&lt;1),"Fail","Pass")</f>
        <v>Pass</v>
      </c>
    </row>
    <row r="220" spans="1:3" x14ac:dyDescent="0.25">
      <c r="A220">
        <v>219</v>
      </c>
      <c r="B220" t="str">
        <f>IF(AND('Sch D3 Underserved'!G222&gt;0,'Sch D3 Underserved'!F222&lt;1),"Fail","Pass")</f>
        <v>Pass</v>
      </c>
      <c r="C220" t="str">
        <f>IF(AND('Sch D3 Underserved'!F222&gt;0,'Sch D3 Underserved'!G222&lt;1),"Fail","Pass")</f>
        <v>Pass</v>
      </c>
    </row>
    <row r="221" spans="1:3" x14ac:dyDescent="0.25">
      <c r="A221">
        <v>220</v>
      </c>
      <c r="B221" t="str">
        <f>IF(AND('Sch D3 Underserved'!G223&gt;0,'Sch D3 Underserved'!F223&lt;1),"Fail","Pass")</f>
        <v>Pass</v>
      </c>
      <c r="C221" t="str">
        <f>IF(AND('Sch D3 Underserved'!F223&gt;0,'Sch D3 Underserved'!G223&lt;1),"Fail","Pass")</f>
        <v>Pass</v>
      </c>
    </row>
    <row r="222" spans="1:3" x14ac:dyDescent="0.25">
      <c r="A222">
        <v>221</v>
      </c>
      <c r="B222" t="str">
        <f>IF(AND('Sch D3 Underserved'!G224&gt;0,'Sch D3 Underserved'!F224&lt;1),"Fail","Pass")</f>
        <v>Pass</v>
      </c>
      <c r="C222" t="str">
        <f>IF(AND('Sch D3 Underserved'!F224&gt;0,'Sch D3 Underserved'!G224&lt;1),"Fail","Pass")</f>
        <v>Pass</v>
      </c>
    </row>
    <row r="223" spans="1:3" x14ac:dyDescent="0.25">
      <c r="A223">
        <v>222</v>
      </c>
      <c r="B223" t="str">
        <f>IF(AND('Sch D3 Underserved'!G225&gt;0,'Sch D3 Underserved'!F225&lt;1),"Fail","Pass")</f>
        <v>Pass</v>
      </c>
      <c r="C223" t="str">
        <f>IF(AND('Sch D3 Underserved'!F225&gt;0,'Sch D3 Underserved'!G225&lt;1),"Fail","Pass")</f>
        <v>Pass</v>
      </c>
    </row>
    <row r="224" spans="1:3" x14ac:dyDescent="0.25">
      <c r="A224">
        <v>223</v>
      </c>
      <c r="B224" t="str">
        <f>IF(AND('Sch D3 Underserved'!G226&gt;0,'Sch D3 Underserved'!F226&lt;1),"Fail","Pass")</f>
        <v>Pass</v>
      </c>
      <c r="C224" t="str">
        <f>IF(AND('Sch D3 Underserved'!F226&gt;0,'Sch D3 Underserved'!G226&lt;1),"Fail","Pass")</f>
        <v>Pass</v>
      </c>
    </row>
    <row r="225" spans="1:3" x14ac:dyDescent="0.25">
      <c r="A225">
        <v>224</v>
      </c>
      <c r="B225" t="str">
        <f>IF(AND('Sch D3 Underserved'!G227&gt;0,'Sch D3 Underserved'!F227&lt;1),"Fail","Pass")</f>
        <v>Pass</v>
      </c>
      <c r="C225" t="str">
        <f>IF(AND('Sch D3 Underserved'!F227&gt;0,'Sch D3 Underserved'!G227&lt;1),"Fail","Pass")</f>
        <v>Pass</v>
      </c>
    </row>
    <row r="226" spans="1:3" x14ac:dyDescent="0.25">
      <c r="A226">
        <v>225</v>
      </c>
      <c r="B226" t="str">
        <f>IF(AND('Sch D3 Underserved'!G228&gt;0,'Sch D3 Underserved'!F228&lt;1),"Fail","Pass")</f>
        <v>Pass</v>
      </c>
      <c r="C226" t="str">
        <f>IF(AND('Sch D3 Underserved'!F228&gt;0,'Sch D3 Underserved'!G228&lt;1),"Fail","Pass")</f>
        <v>Pass</v>
      </c>
    </row>
    <row r="227" spans="1:3" x14ac:dyDescent="0.25">
      <c r="A227">
        <v>226</v>
      </c>
      <c r="B227" t="str">
        <f>IF(AND('Sch D3 Underserved'!G229&gt;0,'Sch D3 Underserved'!F229&lt;1),"Fail","Pass")</f>
        <v>Pass</v>
      </c>
      <c r="C227" t="str">
        <f>IF(AND('Sch D3 Underserved'!F229&gt;0,'Sch D3 Underserved'!G229&lt;1),"Fail","Pass")</f>
        <v>Pass</v>
      </c>
    </row>
    <row r="228" spans="1:3" x14ac:dyDescent="0.25">
      <c r="A228">
        <v>227</v>
      </c>
      <c r="B228" t="str">
        <f>IF(AND('Sch D3 Underserved'!G230&gt;0,'Sch D3 Underserved'!F230&lt;1),"Fail","Pass")</f>
        <v>Pass</v>
      </c>
      <c r="C228" t="str">
        <f>IF(AND('Sch D3 Underserved'!F230&gt;0,'Sch D3 Underserved'!G230&lt;1),"Fail","Pass")</f>
        <v>Pass</v>
      </c>
    </row>
    <row r="229" spans="1:3" x14ac:dyDescent="0.25">
      <c r="A229">
        <v>228</v>
      </c>
      <c r="B229" t="str">
        <f>IF(AND('Sch D3 Underserved'!G231&gt;0,'Sch D3 Underserved'!F231&lt;1),"Fail","Pass")</f>
        <v>Pass</v>
      </c>
      <c r="C229" t="str">
        <f>IF(AND('Sch D3 Underserved'!F231&gt;0,'Sch D3 Underserved'!G231&lt;1),"Fail","Pass")</f>
        <v>Pass</v>
      </c>
    </row>
    <row r="230" spans="1:3" x14ac:dyDescent="0.25">
      <c r="A230">
        <v>229</v>
      </c>
      <c r="B230" t="str">
        <f>IF(AND('Sch D3 Underserved'!G232&gt;0,'Sch D3 Underserved'!F232&lt;1),"Fail","Pass")</f>
        <v>Pass</v>
      </c>
      <c r="C230" t="str">
        <f>IF(AND('Sch D3 Underserved'!F232&gt;0,'Sch D3 Underserved'!G232&lt;1),"Fail","Pass")</f>
        <v>Pass</v>
      </c>
    </row>
    <row r="231" spans="1:3" x14ac:dyDescent="0.25">
      <c r="A231">
        <v>230</v>
      </c>
      <c r="B231" t="str">
        <f>IF(AND('Sch D3 Underserved'!G233&gt;0,'Sch D3 Underserved'!F233&lt;1),"Fail","Pass")</f>
        <v>Pass</v>
      </c>
      <c r="C231" t="str">
        <f>IF(AND('Sch D3 Underserved'!F233&gt;0,'Sch D3 Underserved'!G233&lt;1),"Fail","Pass")</f>
        <v>Pass</v>
      </c>
    </row>
    <row r="232" spans="1:3" x14ac:dyDescent="0.25">
      <c r="A232">
        <v>231</v>
      </c>
      <c r="B232" t="str">
        <f>IF(AND('Sch D3 Underserved'!G234&gt;0,'Sch D3 Underserved'!F234&lt;1),"Fail","Pass")</f>
        <v>Pass</v>
      </c>
      <c r="C232" t="str">
        <f>IF(AND('Sch D3 Underserved'!F234&gt;0,'Sch D3 Underserved'!G234&lt;1),"Fail","Pass")</f>
        <v>Pass</v>
      </c>
    </row>
    <row r="233" spans="1:3" x14ac:dyDescent="0.25">
      <c r="A233">
        <v>232</v>
      </c>
      <c r="B233" t="str">
        <f>IF(AND('Sch D3 Underserved'!G235&gt;0,'Sch D3 Underserved'!F235&lt;1),"Fail","Pass")</f>
        <v>Pass</v>
      </c>
      <c r="C233" t="str">
        <f>IF(AND('Sch D3 Underserved'!F235&gt;0,'Sch D3 Underserved'!G235&lt;1),"Fail","Pass")</f>
        <v>Pass</v>
      </c>
    </row>
    <row r="234" spans="1:3" x14ac:dyDescent="0.25">
      <c r="A234">
        <v>233</v>
      </c>
      <c r="B234" t="str">
        <f>IF(AND('Sch D3 Underserved'!G236&gt;0,'Sch D3 Underserved'!F236&lt;1),"Fail","Pass")</f>
        <v>Pass</v>
      </c>
      <c r="C234" t="str">
        <f>IF(AND('Sch D3 Underserved'!F236&gt;0,'Sch D3 Underserved'!G236&lt;1),"Fail","Pass")</f>
        <v>Pass</v>
      </c>
    </row>
    <row r="235" spans="1:3" x14ac:dyDescent="0.25">
      <c r="A235">
        <v>234</v>
      </c>
      <c r="B235" t="str">
        <f>IF(AND('Sch D3 Underserved'!G237&gt;0,'Sch D3 Underserved'!F237&lt;1),"Fail","Pass")</f>
        <v>Pass</v>
      </c>
      <c r="C235" t="str">
        <f>IF(AND('Sch D3 Underserved'!F237&gt;0,'Sch D3 Underserved'!G237&lt;1),"Fail","Pass")</f>
        <v>Pass</v>
      </c>
    </row>
    <row r="236" spans="1:3" x14ac:dyDescent="0.25">
      <c r="A236">
        <v>235</v>
      </c>
      <c r="B236" t="str">
        <f>IF(AND('Sch D3 Underserved'!G238&gt;0,'Sch D3 Underserved'!F238&lt;1),"Fail","Pass")</f>
        <v>Pass</v>
      </c>
      <c r="C236" t="str">
        <f>IF(AND('Sch D3 Underserved'!F238&gt;0,'Sch D3 Underserved'!G238&lt;1),"Fail","Pass")</f>
        <v>Pass</v>
      </c>
    </row>
    <row r="237" spans="1:3" x14ac:dyDescent="0.25">
      <c r="A237">
        <v>236</v>
      </c>
      <c r="B237" t="str">
        <f>IF(AND('Sch D3 Underserved'!G239&gt;0,'Sch D3 Underserved'!F239&lt;1),"Fail","Pass")</f>
        <v>Pass</v>
      </c>
      <c r="C237" t="str">
        <f>IF(AND('Sch D3 Underserved'!F239&gt;0,'Sch D3 Underserved'!G239&lt;1),"Fail","Pass")</f>
        <v>Pass</v>
      </c>
    </row>
    <row r="238" spans="1:3" x14ac:dyDescent="0.25">
      <c r="A238">
        <v>237</v>
      </c>
      <c r="B238" t="str">
        <f>IF(AND('Sch D3 Underserved'!G240&gt;0,'Sch D3 Underserved'!F240&lt;1),"Fail","Pass")</f>
        <v>Pass</v>
      </c>
      <c r="C238" t="str">
        <f>IF(AND('Sch D3 Underserved'!F240&gt;0,'Sch D3 Underserved'!G240&lt;1),"Fail","Pass")</f>
        <v>Pass</v>
      </c>
    </row>
    <row r="239" spans="1:3" x14ac:dyDescent="0.25">
      <c r="A239">
        <v>238</v>
      </c>
      <c r="B239" t="str">
        <f>IF(AND('Sch D3 Underserved'!G241&gt;0,'Sch D3 Underserved'!F241&lt;1),"Fail","Pass")</f>
        <v>Pass</v>
      </c>
      <c r="C239" t="str">
        <f>IF(AND('Sch D3 Underserved'!F241&gt;0,'Sch D3 Underserved'!G241&lt;1),"Fail","Pass")</f>
        <v>Pass</v>
      </c>
    </row>
    <row r="240" spans="1:3" x14ac:dyDescent="0.25">
      <c r="A240">
        <v>239</v>
      </c>
      <c r="B240" t="str">
        <f>IF(AND('Sch D3 Underserved'!G242&gt;0,'Sch D3 Underserved'!F242&lt;1),"Fail","Pass")</f>
        <v>Pass</v>
      </c>
      <c r="C240" t="str">
        <f>IF(AND('Sch D3 Underserved'!F242&gt;0,'Sch D3 Underserved'!G242&lt;1),"Fail","Pass")</f>
        <v>Pass</v>
      </c>
    </row>
    <row r="241" spans="1:3" x14ac:dyDescent="0.25">
      <c r="A241">
        <v>240</v>
      </c>
      <c r="B241" t="str">
        <f>IF(AND('Sch D3 Underserved'!G243&gt;0,'Sch D3 Underserved'!F243&lt;1),"Fail","Pass")</f>
        <v>Pass</v>
      </c>
      <c r="C241" t="str">
        <f>IF(AND('Sch D3 Underserved'!F243&gt;0,'Sch D3 Underserved'!G243&lt;1),"Fail","Pass")</f>
        <v>Pass</v>
      </c>
    </row>
    <row r="242" spans="1:3" x14ac:dyDescent="0.25">
      <c r="A242">
        <v>241</v>
      </c>
      <c r="B242" t="str">
        <f>IF(AND('Sch D3 Underserved'!G244&gt;0,'Sch D3 Underserved'!F244&lt;1),"Fail","Pass")</f>
        <v>Pass</v>
      </c>
      <c r="C242" t="str">
        <f>IF(AND('Sch D3 Underserved'!F244&gt;0,'Sch D3 Underserved'!G244&lt;1),"Fail","Pass")</f>
        <v>Pass</v>
      </c>
    </row>
    <row r="243" spans="1:3" x14ac:dyDescent="0.25">
      <c r="A243">
        <v>242</v>
      </c>
      <c r="B243" t="str">
        <f>IF(AND('Sch D3 Underserved'!G245&gt;0,'Sch D3 Underserved'!F245&lt;1),"Fail","Pass")</f>
        <v>Pass</v>
      </c>
      <c r="C243" t="str">
        <f>IF(AND('Sch D3 Underserved'!F245&gt;0,'Sch D3 Underserved'!G245&lt;1),"Fail","Pass")</f>
        <v>Pass</v>
      </c>
    </row>
    <row r="244" spans="1:3" x14ac:dyDescent="0.25">
      <c r="A244">
        <v>243</v>
      </c>
      <c r="B244" t="str">
        <f>IF(AND('Sch D3 Underserved'!G246&gt;0,'Sch D3 Underserved'!F246&lt;1),"Fail","Pass")</f>
        <v>Pass</v>
      </c>
      <c r="C244" t="str">
        <f>IF(AND('Sch D3 Underserved'!F246&gt;0,'Sch D3 Underserved'!G246&lt;1),"Fail","Pass")</f>
        <v>Pass</v>
      </c>
    </row>
    <row r="245" spans="1:3" x14ac:dyDescent="0.25">
      <c r="A245">
        <v>244</v>
      </c>
      <c r="B245" t="str">
        <f>IF(AND('Sch D3 Underserved'!G247&gt;0,'Sch D3 Underserved'!F247&lt;1),"Fail","Pass")</f>
        <v>Pass</v>
      </c>
      <c r="C245" t="str">
        <f>IF(AND('Sch D3 Underserved'!F247&gt;0,'Sch D3 Underserved'!G247&lt;1),"Fail","Pass")</f>
        <v>Pass</v>
      </c>
    </row>
    <row r="246" spans="1:3" x14ac:dyDescent="0.25">
      <c r="A246">
        <v>245</v>
      </c>
      <c r="B246" t="str">
        <f>IF(AND('Sch D3 Underserved'!G248&gt;0,'Sch D3 Underserved'!F248&lt;1),"Fail","Pass")</f>
        <v>Pass</v>
      </c>
      <c r="C246" t="str">
        <f>IF(AND('Sch D3 Underserved'!F248&gt;0,'Sch D3 Underserved'!G248&lt;1),"Fail","Pass")</f>
        <v>Pass</v>
      </c>
    </row>
    <row r="247" spans="1:3" x14ac:dyDescent="0.25">
      <c r="A247">
        <v>246</v>
      </c>
      <c r="B247" t="str">
        <f>IF(AND('Sch D3 Underserved'!G249&gt;0,'Sch D3 Underserved'!F249&lt;1),"Fail","Pass")</f>
        <v>Pass</v>
      </c>
      <c r="C247" t="str">
        <f>IF(AND('Sch D3 Underserved'!F249&gt;0,'Sch D3 Underserved'!G249&lt;1),"Fail","Pass")</f>
        <v>Pass</v>
      </c>
    </row>
    <row r="248" spans="1:3" x14ac:dyDescent="0.25">
      <c r="A248">
        <v>247</v>
      </c>
      <c r="B248" t="str">
        <f>IF(AND('Sch D3 Underserved'!G250&gt;0,'Sch D3 Underserved'!F250&lt;1),"Fail","Pass")</f>
        <v>Pass</v>
      </c>
      <c r="C248" t="str">
        <f>IF(AND('Sch D3 Underserved'!F250&gt;0,'Sch D3 Underserved'!G250&lt;1),"Fail","Pass")</f>
        <v>Pass</v>
      </c>
    </row>
    <row r="249" spans="1:3" x14ac:dyDescent="0.25">
      <c r="A249">
        <v>248</v>
      </c>
      <c r="B249" t="str">
        <f>IF(AND('Sch D3 Underserved'!G251&gt;0,'Sch D3 Underserved'!F251&lt;1),"Fail","Pass")</f>
        <v>Pass</v>
      </c>
      <c r="C249" t="str">
        <f>IF(AND('Sch D3 Underserved'!F251&gt;0,'Sch D3 Underserved'!G251&lt;1),"Fail","Pass")</f>
        <v>Pass</v>
      </c>
    </row>
    <row r="250" spans="1:3" x14ac:dyDescent="0.25">
      <c r="A250">
        <v>249</v>
      </c>
      <c r="B250" t="str">
        <f>IF(AND('Sch D3 Underserved'!G252&gt;0,'Sch D3 Underserved'!F252&lt;1),"Fail","Pass")</f>
        <v>Pass</v>
      </c>
      <c r="C250" t="str">
        <f>IF(AND('Sch D3 Underserved'!F252&gt;0,'Sch D3 Underserved'!G252&lt;1),"Fail","Pass")</f>
        <v>Pass</v>
      </c>
    </row>
    <row r="251" spans="1:3" x14ac:dyDescent="0.25">
      <c r="A251">
        <v>250</v>
      </c>
      <c r="B251" t="str">
        <f>IF(AND('Sch D3 Underserved'!G253&gt;0,'Sch D3 Underserved'!F253&lt;1),"Fail","Pass")</f>
        <v>Pass</v>
      </c>
      <c r="C251" t="str">
        <f>IF(AND('Sch D3 Underserved'!F253&gt;0,'Sch D3 Underserved'!G253&lt;1),"Fail","Pass")</f>
        <v>Pass</v>
      </c>
    </row>
    <row r="252" spans="1:3" x14ac:dyDescent="0.25">
      <c r="A252">
        <v>251</v>
      </c>
      <c r="B252" t="str">
        <f>IF(AND('Sch D3 Underserved'!G254&gt;0,'Sch D3 Underserved'!F254&lt;1),"Fail","Pass")</f>
        <v>Pass</v>
      </c>
      <c r="C252" t="str">
        <f>IF(AND('Sch D3 Underserved'!F254&gt;0,'Sch D3 Underserved'!G254&lt;1),"Fail","Pass")</f>
        <v>Pass</v>
      </c>
    </row>
    <row r="253" spans="1:3" x14ac:dyDescent="0.25">
      <c r="A253">
        <v>252</v>
      </c>
      <c r="B253" t="str">
        <f>IF(AND('Sch D3 Underserved'!G255&gt;0,'Sch D3 Underserved'!F255&lt;1),"Fail","Pass")</f>
        <v>Pass</v>
      </c>
      <c r="C253" t="str">
        <f>IF(AND('Sch D3 Underserved'!F255&gt;0,'Sch D3 Underserved'!G255&lt;1),"Fail","Pass")</f>
        <v>Pass</v>
      </c>
    </row>
    <row r="254" spans="1:3" x14ac:dyDescent="0.25">
      <c r="A254">
        <v>253</v>
      </c>
      <c r="B254" t="str">
        <f>IF(AND('Sch D3 Underserved'!G256&gt;0,'Sch D3 Underserved'!F256&lt;1),"Fail","Pass")</f>
        <v>Pass</v>
      </c>
      <c r="C254" t="str">
        <f>IF(AND('Sch D3 Underserved'!F256&gt;0,'Sch D3 Underserved'!G256&lt;1),"Fail","Pass")</f>
        <v>Pass</v>
      </c>
    </row>
    <row r="255" spans="1:3" x14ac:dyDescent="0.25">
      <c r="A255">
        <v>254</v>
      </c>
      <c r="B255" t="str">
        <f>IF(AND('Sch D3 Underserved'!G257&gt;0,'Sch D3 Underserved'!F257&lt;1),"Fail","Pass")</f>
        <v>Pass</v>
      </c>
      <c r="C255" t="str">
        <f>IF(AND('Sch D3 Underserved'!F257&gt;0,'Sch D3 Underserved'!G257&lt;1),"Fail","Pass")</f>
        <v>Pass</v>
      </c>
    </row>
    <row r="256" spans="1:3" x14ac:dyDescent="0.25">
      <c r="A256">
        <v>255</v>
      </c>
      <c r="B256" t="str">
        <f>IF(AND('Sch D3 Underserved'!G258&gt;0,'Sch D3 Underserved'!F258&lt;1),"Fail","Pass")</f>
        <v>Pass</v>
      </c>
      <c r="C256" t="str">
        <f>IF(AND('Sch D3 Underserved'!F258&gt;0,'Sch D3 Underserved'!G258&lt;1),"Fail","Pass")</f>
        <v>Pass</v>
      </c>
    </row>
    <row r="257" spans="1:3" x14ac:dyDescent="0.25">
      <c r="A257">
        <v>256</v>
      </c>
      <c r="B257" t="str">
        <f>IF(AND('Sch D3 Underserved'!G259&gt;0,'Sch D3 Underserved'!F259&lt;1),"Fail","Pass")</f>
        <v>Pass</v>
      </c>
      <c r="C257" t="str">
        <f>IF(AND('Sch D3 Underserved'!F259&gt;0,'Sch D3 Underserved'!G259&lt;1),"Fail","Pass")</f>
        <v>Pass</v>
      </c>
    </row>
    <row r="258" spans="1:3" x14ac:dyDescent="0.25">
      <c r="A258">
        <v>257</v>
      </c>
      <c r="B258" t="str">
        <f>IF(AND('Sch D3 Underserved'!G260&gt;0,'Sch D3 Underserved'!F260&lt;1),"Fail","Pass")</f>
        <v>Pass</v>
      </c>
      <c r="C258" t="str">
        <f>IF(AND('Sch D3 Underserved'!F260&gt;0,'Sch D3 Underserved'!G260&lt;1),"Fail","Pass")</f>
        <v>Pass</v>
      </c>
    </row>
    <row r="259" spans="1:3" x14ac:dyDescent="0.25">
      <c r="A259">
        <v>258</v>
      </c>
      <c r="B259" t="str">
        <f>IF(AND('Sch D3 Underserved'!G261&gt;0,'Sch D3 Underserved'!F261&lt;1),"Fail","Pass")</f>
        <v>Pass</v>
      </c>
      <c r="C259" t="str">
        <f>IF(AND('Sch D3 Underserved'!F261&gt;0,'Sch D3 Underserved'!G261&lt;1),"Fail","Pass")</f>
        <v>Pass</v>
      </c>
    </row>
    <row r="260" spans="1:3" x14ac:dyDescent="0.25">
      <c r="A260">
        <v>259</v>
      </c>
      <c r="B260" t="str">
        <f>IF(AND('Sch D3 Underserved'!G262&gt;0,'Sch D3 Underserved'!F262&lt;1),"Fail","Pass")</f>
        <v>Pass</v>
      </c>
      <c r="C260" t="str">
        <f>IF(AND('Sch D3 Underserved'!F262&gt;0,'Sch D3 Underserved'!G262&lt;1),"Fail","Pass")</f>
        <v>Pass</v>
      </c>
    </row>
    <row r="261" spans="1:3" x14ac:dyDescent="0.25">
      <c r="A261">
        <v>260</v>
      </c>
      <c r="B261" t="str">
        <f>IF(AND('Sch D3 Underserved'!G263&gt;0,'Sch D3 Underserved'!F263&lt;1),"Fail","Pass")</f>
        <v>Pass</v>
      </c>
      <c r="C261" t="str">
        <f>IF(AND('Sch D3 Underserved'!F263&gt;0,'Sch D3 Underserved'!G263&lt;1),"Fail","Pass")</f>
        <v>Pass</v>
      </c>
    </row>
    <row r="262" spans="1:3" x14ac:dyDescent="0.25">
      <c r="A262">
        <v>261</v>
      </c>
      <c r="B262" t="str">
        <f>IF(AND('Sch D3 Underserved'!G264&gt;0,'Sch D3 Underserved'!F264&lt;1),"Fail","Pass")</f>
        <v>Pass</v>
      </c>
      <c r="C262" t="str">
        <f>IF(AND('Sch D3 Underserved'!F264&gt;0,'Sch D3 Underserved'!G264&lt;1),"Fail","Pass")</f>
        <v>Pass</v>
      </c>
    </row>
    <row r="263" spans="1:3" x14ac:dyDescent="0.25">
      <c r="A263">
        <v>262</v>
      </c>
      <c r="B263" t="str">
        <f>IF(AND('Sch D3 Underserved'!G265&gt;0,'Sch D3 Underserved'!F265&lt;1),"Fail","Pass")</f>
        <v>Pass</v>
      </c>
      <c r="C263" t="str">
        <f>IF(AND('Sch D3 Underserved'!F265&gt;0,'Sch D3 Underserved'!G265&lt;1),"Fail","Pass")</f>
        <v>Pass</v>
      </c>
    </row>
    <row r="264" spans="1:3" x14ac:dyDescent="0.25">
      <c r="A264">
        <v>263</v>
      </c>
      <c r="B264" t="str">
        <f>IF(AND('Sch D3 Underserved'!G266&gt;0,'Sch D3 Underserved'!F266&lt;1),"Fail","Pass")</f>
        <v>Pass</v>
      </c>
      <c r="C264" t="str">
        <f>IF(AND('Sch D3 Underserved'!F266&gt;0,'Sch D3 Underserved'!G266&lt;1),"Fail","Pass")</f>
        <v>Pass</v>
      </c>
    </row>
    <row r="265" spans="1:3" x14ac:dyDescent="0.25">
      <c r="A265">
        <v>264</v>
      </c>
      <c r="B265" t="str">
        <f>IF(AND('Sch D3 Underserved'!G267&gt;0,'Sch D3 Underserved'!F267&lt;1),"Fail","Pass")</f>
        <v>Pass</v>
      </c>
      <c r="C265" t="str">
        <f>IF(AND('Sch D3 Underserved'!F267&gt;0,'Sch D3 Underserved'!G267&lt;1),"Fail","Pass")</f>
        <v>Pass</v>
      </c>
    </row>
    <row r="266" spans="1:3" x14ac:dyDescent="0.25">
      <c r="A266">
        <v>265</v>
      </c>
      <c r="B266" t="str">
        <f>IF(AND('Sch D3 Underserved'!G268&gt;0,'Sch D3 Underserved'!F268&lt;1),"Fail","Pass")</f>
        <v>Pass</v>
      </c>
      <c r="C266" t="str">
        <f>IF(AND('Sch D3 Underserved'!F268&gt;0,'Sch D3 Underserved'!G268&lt;1),"Fail","Pass")</f>
        <v>Pass</v>
      </c>
    </row>
    <row r="267" spans="1:3" x14ac:dyDescent="0.25">
      <c r="A267">
        <v>266</v>
      </c>
      <c r="B267" t="str">
        <f>IF(AND('Sch D3 Underserved'!G269&gt;0,'Sch D3 Underserved'!F269&lt;1),"Fail","Pass")</f>
        <v>Pass</v>
      </c>
      <c r="C267" t="str">
        <f>IF(AND('Sch D3 Underserved'!F269&gt;0,'Sch D3 Underserved'!G269&lt;1),"Fail","Pass")</f>
        <v>Pass</v>
      </c>
    </row>
    <row r="268" spans="1:3" x14ac:dyDescent="0.25">
      <c r="A268">
        <v>267</v>
      </c>
      <c r="B268" t="str">
        <f>IF(AND('Sch D3 Underserved'!G270&gt;0,'Sch D3 Underserved'!F270&lt;1),"Fail","Pass")</f>
        <v>Pass</v>
      </c>
      <c r="C268" t="str">
        <f>IF(AND('Sch D3 Underserved'!F270&gt;0,'Sch D3 Underserved'!G270&lt;1),"Fail","Pass")</f>
        <v>Pass</v>
      </c>
    </row>
    <row r="269" spans="1:3" x14ac:dyDescent="0.25">
      <c r="A269">
        <v>268</v>
      </c>
      <c r="B269" t="str">
        <f>IF(AND('Sch D3 Underserved'!G271&gt;0,'Sch D3 Underserved'!F271&lt;1),"Fail","Pass")</f>
        <v>Pass</v>
      </c>
      <c r="C269" t="str">
        <f>IF(AND('Sch D3 Underserved'!F271&gt;0,'Sch D3 Underserved'!G271&lt;1),"Fail","Pass")</f>
        <v>Pass</v>
      </c>
    </row>
    <row r="270" spans="1:3" x14ac:dyDescent="0.25">
      <c r="A270">
        <v>269</v>
      </c>
      <c r="B270" t="str">
        <f>IF(AND('Sch D3 Underserved'!G272&gt;0,'Sch D3 Underserved'!F272&lt;1),"Fail","Pass")</f>
        <v>Pass</v>
      </c>
      <c r="C270" t="str">
        <f>IF(AND('Sch D3 Underserved'!F272&gt;0,'Sch D3 Underserved'!G272&lt;1),"Fail","Pass")</f>
        <v>Pass</v>
      </c>
    </row>
    <row r="271" spans="1:3" x14ac:dyDescent="0.25">
      <c r="A271">
        <v>270</v>
      </c>
      <c r="B271" t="str">
        <f>IF(AND('Sch D3 Underserved'!G273&gt;0,'Sch D3 Underserved'!F273&lt;1),"Fail","Pass")</f>
        <v>Pass</v>
      </c>
      <c r="C271" t="str">
        <f>IF(AND('Sch D3 Underserved'!F273&gt;0,'Sch D3 Underserved'!G273&lt;1),"Fail","Pass")</f>
        <v>Pass</v>
      </c>
    </row>
    <row r="272" spans="1:3" x14ac:dyDescent="0.25">
      <c r="A272">
        <v>271</v>
      </c>
      <c r="B272" t="str">
        <f>IF(AND('Sch D3 Underserved'!G274&gt;0,'Sch D3 Underserved'!F274&lt;1),"Fail","Pass")</f>
        <v>Pass</v>
      </c>
      <c r="C272" t="str">
        <f>IF(AND('Sch D3 Underserved'!F274&gt;0,'Sch D3 Underserved'!G274&lt;1),"Fail","Pass")</f>
        <v>Pass</v>
      </c>
    </row>
    <row r="273" spans="1:3" x14ac:dyDescent="0.25">
      <c r="A273">
        <v>272</v>
      </c>
      <c r="B273" t="str">
        <f>IF(AND('Sch D3 Underserved'!G275&gt;0,'Sch D3 Underserved'!F275&lt;1),"Fail","Pass")</f>
        <v>Pass</v>
      </c>
      <c r="C273" t="str">
        <f>IF(AND('Sch D3 Underserved'!F275&gt;0,'Sch D3 Underserved'!G275&lt;1),"Fail","Pass")</f>
        <v>Pass</v>
      </c>
    </row>
    <row r="274" spans="1:3" x14ac:dyDescent="0.25">
      <c r="A274">
        <v>273</v>
      </c>
      <c r="B274" t="str">
        <f>IF(AND('Sch D3 Underserved'!G276&gt;0,'Sch D3 Underserved'!F276&lt;1),"Fail","Pass")</f>
        <v>Pass</v>
      </c>
      <c r="C274" t="str">
        <f>IF(AND('Sch D3 Underserved'!F276&gt;0,'Sch D3 Underserved'!G276&lt;1),"Fail","Pass")</f>
        <v>Pass</v>
      </c>
    </row>
    <row r="275" spans="1:3" x14ac:dyDescent="0.25">
      <c r="A275">
        <v>274</v>
      </c>
      <c r="B275" t="str">
        <f>IF(AND('Sch D3 Underserved'!G277&gt;0,'Sch D3 Underserved'!F277&lt;1),"Fail","Pass")</f>
        <v>Pass</v>
      </c>
      <c r="C275" t="str">
        <f>IF(AND('Sch D3 Underserved'!F277&gt;0,'Sch D3 Underserved'!G277&lt;1),"Fail","Pass")</f>
        <v>Pass</v>
      </c>
    </row>
    <row r="276" spans="1:3" x14ac:dyDescent="0.25">
      <c r="A276">
        <v>275</v>
      </c>
      <c r="B276" t="str">
        <f>IF(AND('Sch D3 Underserved'!G278&gt;0,'Sch D3 Underserved'!F278&lt;1),"Fail","Pass")</f>
        <v>Pass</v>
      </c>
      <c r="C276" t="str">
        <f>IF(AND('Sch D3 Underserved'!F278&gt;0,'Sch D3 Underserved'!G278&lt;1),"Fail","Pass")</f>
        <v>Pass</v>
      </c>
    </row>
    <row r="277" spans="1:3" x14ac:dyDescent="0.25">
      <c r="A277">
        <v>276</v>
      </c>
      <c r="B277" t="str">
        <f>IF(AND('Sch D3 Underserved'!G279&gt;0,'Sch D3 Underserved'!F279&lt;1),"Fail","Pass")</f>
        <v>Pass</v>
      </c>
      <c r="C277" t="str">
        <f>IF(AND('Sch D3 Underserved'!F279&gt;0,'Sch D3 Underserved'!G279&lt;1),"Fail","Pass")</f>
        <v>Pass</v>
      </c>
    </row>
    <row r="278" spans="1:3" x14ac:dyDescent="0.25">
      <c r="A278">
        <v>277</v>
      </c>
      <c r="B278" t="str">
        <f>IF(AND('Sch D3 Underserved'!G280&gt;0,'Sch D3 Underserved'!F280&lt;1),"Fail","Pass")</f>
        <v>Pass</v>
      </c>
      <c r="C278" t="str">
        <f>IF(AND('Sch D3 Underserved'!F280&gt;0,'Sch D3 Underserved'!G280&lt;1),"Fail","Pass")</f>
        <v>Pass</v>
      </c>
    </row>
    <row r="279" spans="1:3" x14ac:dyDescent="0.25">
      <c r="A279">
        <v>278</v>
      </c>
      <c r="B279" t="str">
        <f>IF(AND('Sch D3 Underserved'!G281&gt;0,'Sch D3 Underserved'!F281&lt;1),"Fail","Pass")</f>
        <v>Pass</v>
      </c>
      <c r="C279" t="str">
        <f>IF(AND('Sch D3 Underserved'!F281&gt;0,'Sch D3 Underserved'!G281&lt;1),"Fail","Pass")</f>
        <v>Pass</v>
      </c>
    </row>
    <row r="280" spans="1:3" x14ac:dyDescent="0.25">
      <c r="A280">
        <v>279</v>
      </c>
      <c r="B280" t="str">
        <f>IF(AND('Sch D3 Underserved'!G282&gt;0,'Sch D3 Underserved'!F282&lt;1),"Fail","Pass")</f>
        <v>Pass</v>
      </c>
      <c r="C280" t="str">
        <f>IF(AND('Sch D3 Underserved'!F282&gt;0,'Sch D3 Underserved'!G282&lt;1),"Fail","Pass")</f>
        <v>Pass</v>
      </c>
    </row>
    <row r="281" spans="1:3" x14ac:dyDescent="0.25">
      <c r="A281">
        <v>280</v>
      </c>
      <c r="B281" t="str">
        <f>IF(AND('Sch D3 Underserved'!G283&gt;0,'Sch D3 Underserved'!F283&lt;1),"Fail","Pass")</f>
        <v>Pass</v>
      </c>
      <c r="C281" t="str">
        <f>IF(AND('Sch D3 Underserved'!F283&gt;0,'Sch D3 Underserved'!G283&lt;1),"Fail","Pass")</f>
        <v>Pass</v>
      </c>
    </row>
    <row r="282" spans="1:3" x14ac:dyDescent="0.25">
      <c r="A282">
        <v>281</v>
      </c>
      <c r="B282" t="str">
        <f>IF(AND('Sch D3 Underserved'!G284&gt;0,'Sch D3 Underserved'!F284&lt;1),"Fail","Pass")</f>
        <v>Pass</v>
      </c>
      <c r="C282" t="str">
        <f>IF(AND('Sch D3 Underserved'!F284&gt;0,'Sch D3 Underserved'!G284&lt;1),"Fail","Pass")</f>
        <v>Pass</v>
      </c>
    </row>
    <row r="283" spans="1:3" x14ac:dyDescent="0.25">
      <c r="A283">
        <v>282</v>
      </c>
      <c r="B283" t="str">
        <f>IF(AND('Sch D3 Underserved'!G285&gt;0,'Sch D3 Underserved'!F285&lt;1),"Fail","Pass")</f>
        <v>Pass</v>
      </c>
      <c r="C283" t="str">
        <f>IF(AND('Sch D3 Underserved'!F285&gt;0,'Sch D3 Underserved'!G285&lt;1),"Fail","Pass")</f>
        <v>Pass</v>
      </c>
    </row>
    <row r="284" spans="1:3" x14ac:dyDescent="0.25">
      <c r="A284">
        <v>283</v>
      </c>
      <c r="B284" t="str">
        <f>IF(AND('Sch D3 Underserved'!G286&gt;0,'Sch D3 Underserved'!F286&lt;1),"Fail","Pass")</f>
        <v>Pass</v>
      </c>
      <c r="C284" t="str">
        <f>IF(AND('Sch D3 Underserved'!F286&gt;0,'Sch D3 Underserved'!G286&lt;1),"Fail","Pass")</f>
        <v>Pass</v>
      </c>
    </row>
    <row r="285" spans="1:3" x14ac:dyDescent="0.25">
      <c r="A285">
        <v>284</v>
      </c>
      <c r="B285" t="str">
        <f>IF(AND('Sch D3 Underserved'!G287&gt;0,'Sch D3 Underserved'!F287&lt;1),"Fail","Pass")</f>
        <v>Pass</v>
      </c>
      <c r="C285" t="str">
        <f>IF(AND('Sch D3 Underserved'!F287&gt;0,'Sch D3 Underserved'!G287&lt;1),"Fail","Pass")</f>
        <v>Pass</v>
      </c>
    </row>
    <row r="286" spans="1:3" x14ac:dyDescent="0.25">
      <c r="A286">
        <v>285</v>
      </c>
      <c r="B286" t="str">
        <f>IF(AND('Sch D3 Underserved'!G288&gt;0,'Sch D3 Underserved'!F288&lt;1),"Fail","Pass")</f>
        <v>Pass</v>
      </c>
      <c r="C286" t="str">
        <f>IF(AND('Sch D3 Underserved'!F288&gt;0,'Sch D3 Underserved'!G288&lt;1),"Fail","Pass")</f>
        <v>Pass</v>
      </c>
    </row>
    <row r="287" spans="1:3" x14ac:dyDescent="0.25">
      <c r="A287">
        <v>286</v>
      </c>
      <c r="B287" t="str">
        <f>IF(AND('Sch D3 Underserved'!G289&gt;0,'Sch D3 Underserved'!F289&lt;1),"Fail","Pass")</f>
        <v>Pass</v>
      </c>
      <c r="C287" t="str">
        <f>IF(AND('Sch D3 Underserved'!F289&gt;0,'Sch D3 Underserved'!G289&lt;1),"Fail","Pass")</f>
        <v>Pass</v>
      </c>
    </row>
    <row r="288" spans="1:3" x14ac:dyDescent="0.25">
      <c r="A288">
        <v>287</v>
      </c>
      <c r="B288" t="str">
        <f>IF(AND('Sch D3 Underserved'!G290&gt;0,'Sch D3 Underserved'!F290&lt;1),"Fail","Pass")</f>
        <v>Pass</v>
      </c>
      <c r="C288" t="str">
        <f>IF(AND('Sch D3 Underserved'!F290&gt;0,'Sch D3 Underserved'!G290&lt;1),"Fail","Pass")</f>
        <v>Pass</v>
      </c>
    </row>
    <row r="289" spans="1:3" x14ac:dyDescent="0.25">
      <c r="A289">
        <v>288</v>
      </c>
      <c r="B289" t="str">
        <f>IF(AND('Sch D3 Underserved'!G291&gt;0,'Sch D3 Underserved'!F291&lt;1),"Fail","Pass")</f>
        <v>Pass</v>
      </c>
      <c r="C289" t="str">
        <f>IF(AND('Sch D3 Underserved'!F291&gt;0,'Sch D3 Underserved'!G291&lt;1),"Fail","Pass")</f>
        <v>Pass</v>
      </c>
    </row>
    <row r="290" spans="1:3" x14ac:dyDescent="0.25">
      <c r="A290">
        <v>289</v>
      </c>
      <c r="B290" t="str">
        <f>IF(AND('Sch D3 Underserved'!G292&gt;0,'Sch D3 Underserved'!F292&lt;1),"Fail","Pass")</f>
        <v>Pass</v>
      </c>
      <c r="C290" t="str">
        <f>IF(AND('Sch D3 Underserved'!F292&gt;0,'Sch D3 Underserved'!G292&lt;1),"Fail","Pass")</f>
        <v>Pass</v>
      </c>
    </row>
    <row r="291" spans="1:3" x14ac:dyDescent="0.25">
      <c r="A291">
        <v>290</v>
      </c>
      <c r="B291" t="str">
        <f>IF(AND('Sch D3 Underserved'!G293&gt;0,'Sch D3 Underserved'!F293&lt;1),"Fail","Pass")</f>
        <v>Pass</v>
      </c>
      <c r="C291" t="str">
        <f>IF(AND('Sch D3 Underserved'!F293&gt;0,'Sch D3 Underserved'!G293&lt;1),"Fail","Pass")</f>
        <v>Pass</v>
      </c>
    </row>
    <row r="292" spans="1:3" x14ac:dyDescent="0.25">
      <c r="A292">
        <v>291</v>
      </c>
      <c r="B292" t="str">
        <f>IF(AND('Sch D3 Underserved'!G294&gt;0,'Sch D3 Underserved'!F294&lt;1),"Fail","Pass")</f>
        <v>Pass</v>
      </c>
      <c r="C292" t="str">
        <f>IF(AND('Sch D3 Underserved'!F294&gt;0,'Sch D3 Underserved'!G294&lt;1),"Fail","Pass")</f>
        <v>Pass</v>
      </c>
    </row>
    <row r="293" spans="1:3" x14ac:dyDescent="0.25">
      <c r="A293">
        <v>292</v>
      </c>
      <c r="B293" t="str">
        <f>IF(AND('Sch D3 Underserved'!G295&gt;0,'Sch D3 Underserved'!F295&lt;1),"Fail","Pass")</f>
        <v>Pass</v>
      </c>
      <c r="C293" t="str">
        <f>IF(AND('Sch D3 Underserved'!F295&gt;0,'Sch D3 Underserved'!G295&lt;1),"Fail","Pass")</f>
        <v>Pass</v>
      </c>
    </row>
    <row r="294" spans="1:3" x14ac:dyDescent="0.25">
      <c r="A294">
        <v>293</v>
      </c>
      <c r="B294" t="str">
        <f>IF(AND('Sch D3 Underserved'!G296&gt;0,'Sch D3 Underserved'!F296&lt;1),"Fail","Pass")</f>
        <v>Pass</v>
      </c>
      <c r="C294" t="str">
        <f>IF(AND('Sch D3 Underserved'!F296&gt;0,'Sch D3 Underserved'!G296&lt;1),"Fail","Pass")</f>
        <v>Pass</v>
      </c>
    </row>
    <row r="295" spans="1:3" x14ac:dyDescent="0.25">
      <c r="A295">
        <v>294</v>
      </c>
      <c r="B295" t="str">
        <f>IF(AND('Sch D3 Underserved'!G297&gt;0,'Sch D3 Underserved'!F297&lt;1),"Fail","Pass")</f>
        <v>Pass</v>
      </c>
      <c r="C295" t="str">
        <f>IF(AND('Sch D3 Underserved'!F297&gt;0,'Sch D3 Underserved'!G297&lt;1),"Fail","Pass")</f>
        <v>Pass</v>
      </c>
    </row>
    <row r="296" spans="1:3" x14ac:dyDescent="0.25">
      <c r="A296">
        <v>295</v>
      </c>
      <c r="B296" t="str">
        <f>IF(AND('Sch D3 Underserved'!G298&gt;0,'Sch D3 Underserved'!F298&lt;1),"Fail","Pass")</f>
        <v>Pass</v>
      </c>
      <c r="C296" t="str">
        <f>IF(AND('Sch D3 Underserved'!F298&gt;0,'Sch D3 Underserved'!G298&lt;1),"Fail","Pass")</f>
        <v>Pass</v>
      </c>
    </row>
    <row r="297" spans="1:3" x14ac:dyDescent="0.25">
      <c r="A297">
        <v>296</v>
      </c>
      <c r="B297" t="str">
        <f>IF(AND('Sch D3 Underserved'!G299&gt;0,'Sch D3 Underserved'!F299&lt;1),"Fail","Pass")</f>
        <v>Pass</v>
      </c>
      <c r="C297" t="str">
        <f>IF(AND('Sch D3 Underserved'!F299&gt;0,'Sch D3 Underserved'!G299&lt;1),"Fail","Pass")</f>
        <v>Pass</v>
      </c>
    </row>
    <row r="298" spans="1:3" x14ac:dyDescent="0.25">
      <c r="A298">
        <v>297</v>
      </c>
      <c r="B298" t="str">
        <f>IF(AND('Sch D3 Underserved'!G300&gt;0,'Sch D3 Underserved'!F300&lt;1),"Fail","Pass")</f>
        <v>Pass</v>
      </c>
      <c r="C298" t="str">
        <f>IF(AND('Sch D3 Underserved'!F300&gt;0,'Sch D3 Underserved'!G300&lt;1),"Fail","Pass")</f>
        <v>Pass</v>
      </c>
    </row>
    <row r="299" spans="1:3" x14ac:dyDescent="0.25">
      <c r="A299">
        <v>298</v>
      </c>
      <c r="B299" t="str">
        <f>IF(AND('Sch D3 Underserved'!G301&gt;0,'Sch D3 Underserved'!F301&lt;1),"Fail","Pass")</f>
        <v>Pass</v>
      </c>
      <c r="C299" t="str">
        <f>IF(AND('Sch D3 Underserved'!F301&gt;0,'Sch D3 Underserved'!G301&lt;1),"Fail","Pass")</f>
        <v>Pass</v>
      </c>
    </row>
    <row r="300" spans="1:3" x14ac:dyDescent="0.25">
      <c r="A300">
        <v>299</v>
      </c>
      <c r="B300" t="str">
        <f>IF(AND('Sch D3 Underserved'!G302&gt;0,'Sch D3 Underserved'!F302&lt;1),"Fail","Pass")</f>
        <v>Pass</v>
      </c>
      <c r="C300" t="str">
        <f>IF(AND('Sch D3 Underserved'!F302&gt;0,'Sch D3 Underserved'!G302&lt;1),"Fail","Pass")</f>
        <v>Pass</v>
      </c>
    </row>
    <row r="301" spans="1:3" x14ac:dyDescent="0.25">
      <c r="A301">
        <v>300</v>
      </c>
      <c r="B301" t="str">
        <f>IF(AND('Sch D3 Underserved'!G303&gt;0,'Sch D3 Underserved'!F303&lt;1),"Fail","Pass")</f>
        <v>Pass</v>
      </c>
      <c r="C301" t="str">
        <f>IF(AND('Sch D3 Underserved'!F303&gt;0,'Sch D3 Underserved'!G303&lt;1),"Fail","Pass")</f>
        <v>Pass</v>
      </c>
    </row>
    <row r="302" spans="1:3" x14ac:dyDescent="0.25">
      <c r="A302">
        <v>301</v>
      </c>
      <c r="B302" t="str">
        <f>IF(AND('Sch D3 Underserved'!G304&gt;0,'Sch D3 Underserved'!F304&lt;1),"Fail","Pass")</f>
        <v>Pass</v>
      </c>
      <c r="C302" t="str">
        <f>IF(AND('Sch D3 Underserved'!F304&gt;0,'Sch D3 Underserved'!G304&lt;1),"Fail","Pass")</f>
        <v>Pass</v>
      </c>
    </row>
    <row r="303" spans="1:3" x14ac:dyDescent="0.25">
      <c r="A303">
        <v>302</v>
      </c>
      <c r="B303" t="str">
        <f>IF(AND('Sch D3 Underserved'!G305&gt;0,'Sch D3 Underserved'!F305&lt;1),"Fail","Pass")</f>
        <v>Pass</v>
      </c>
      <c r="C303" t="str">
        <f>IF(AND('Sch D3 Underserved'!F305&gt;0,'Sch D3 Underserved'!G305&lt;1),"Fail","Pass")</f>
        <v>Pass</v>
      </c>
    </row>
    <row r="304" spans="1:3" x14ac:dyDescent="0.25">
      <c r="A304">
        <v>303</v>
      </c>
      <c r="B304" t="str">
        <f>IF(AND('Sch D3 Underserved'!G306&gt;0,'Sch D3 Underserved'!F306&lt;1),"Fail","Pass")</f>
        <v>Pass</v>
      </c>
      <c r="C304" t="str">
        <f>IF(AND('Sch D3 Underserved'!F306&gt;0,'Sch D3 Underserved'!G306&lt;1),"Fail","Pass")</f>
        <v>Pass</v>
      </c>
    </row>
    <row r="305" spans="1:3" x14ac:dyDescent="0.25">
      <c r="A305">
        <v>304</v>
      </c>
      <c r="B305" t="str">
        <f>IF(AND('Sch D3 Underserved'!G307&gt;0,'Sch D3 Underserved'!F307&lt;1),"Fail","Pass")</f>
        <v>Pass</v>
      </c>
      <c r="C305" t="str">
        <f>IF(AND('Sch D3 Underserved'!F307&gt;0,'Sch D3 Underserved'!G307&lt;1),"Fail","Pass")</f>
        <v>Pass</v>
      </c>
    </row>
    <row r="306" spans="1:3" x14ac:dyDescent="0.25">
      <c r="A306">
        <v>305</v>
      </c>
      <c r="B306" t="str">
        <f>IF(AND('Sch D3 Underserved'!G308&gt;0,'Sch D3 Underserved'!F308&lt;1),"Fail","Pass")</f>
        <v>Pass</v>
      </c>
      <c r="C306" t="str">
        <f>IF(AND('Sch D3 Underserved'!F308&gt;0,'Sch D3 Underserved'!G308&lt;1),"Fail","Pass")</f>
        <v>Pass</v>
      </c>
    </row>
    <row r="307" spans="1:3" x14ac:dyDescent="0.25">
      <c r="A307">
        <v>306</v>
      </c>
      <c r="B307" t="str">
        <f>IF(AND('Sch D3 Underserved'!G309&gt;0,'Sch D3 Underserved'!F309&lt;1),"Fail","Pass")</f>
        <v>Pass</v>
      </c>
      <c r="C307" t="str">
        <f>IF(AND('Sch D3 Underserved'!F309&gt;0,'Sch D3 Underserved'!G309&lt;1),"Fail","Pass")</f>
        <v>Pass</v>
      </c>
    </row>
    <row r="308" spans="1:3" x14ac:dyDescent="0.25">
      <c r="A308">
        <v>307</v>
      </c>
      <c r="B308" t="str">
        <f>IF(AND('Sch D3 Underserved'!G310&gt;0,'Sch D3 Underserved'!F310&lt;1),"Fail","Pass")</f>
        <v>Pass</v>
      </c>
      <c r="C308" t="str">
        <f>IF(AND('Sch D3 Underserved'!F310&gt;0,'Sch D3 Underserved'!G310&lt;1),"Fail","Pass")</f>
        <v>Pass</v>
      </c>
    </row>
    <row r="309" spans="1:3" x14ac:dyDescent="0.25">
      <c r="A309">
        <v>308</v>
      </c>
      <c r="B309" t="str">
        <f>IF(AND('Sch D3 Underserved'!G311&gt;0,'Sch D3 Underserved'!F311&lt;1),"Fail","Pass")</f>
        <v>Pass</v>
      </c>
      <c r="C309" t="str">
        <f>IF(AND('Sch D3 Underserved'!F311&gt;0,'Sch D3 Underserved'!G311&lt;1),"Fail","Pass")</f>
        <v>Pass</v>
      </c>
    </row>
    <row r="310" spans="1:3" x14ac:dyDescent="0.25">
      <c r="A310">
        <v>309</v>
      </c>
      <c r="B310" t="str">
        <f>IF(AND('Sch D3 Underserved'!G312&gt;0,'Sch D3 Underserved'!F312&lt;1),"Fail","Pass")</f>
        <v>Pass</v>
      </c>
      <c r="C310" t="str">
        <f>IF(AND('Sch D3 Underserved'!F312&gt;0,'Sch D3 Underserved'!G312&lt;1),"Fail","Pass")</f>
        <v>Pass</v>
      </c>
    </row>
    <row r="311" spans="1:3" x14ac:dyDescent="0.25">
      <c r="A311">
        <v>310</v>
      </c>
      <c r="B311" t="str">
        <f>IF(AND('Sch D3 Underserved'!G313&gt;0,'Sch D3 Underserved'!F313&lt;1),"Fail","Pass")</f>
        <v>Pass</v>
      </c>
      <c r="C311" t="str">
        <f>IF(AND('Sch D3 Underserved'!F313&gt;0,'Sch D3 Underserved'!G313&lt;1),"Fail","Pass")</f>
        <v>Pass</v>
      </c>
    </row>
    <row r="312" spans="1:3" x14ac:dyDescent="0.25">
      <c r="A312">
        <v>311</v>
      </c>
      <c r="B312" t="str">
        <f>IF(AND('Sch D3 Underserved'!G314&gt;0,'Sch D3 Underserved'!F314&lt;1),"Fail","Pass")</f>
        <v>Pass</v>
      </c>
      <c r="C312" t="str">
        <f>IF(AND('Sch D3 Underserved'!F314&gt;0,'Sch D3 Underserved'!G314&lt;1),"Fail","Pass")</f>
        <v>Pass</v>
      </c>
    </row>
    <row r="313" spans="1:3" x14ac:dyDescent="0.25">
      <c r="A313">
        <v>312</v>
      </c>
      <c r="B313" t="str">
        <f>IF(AND('Sch D3 Underserved'!G315&gt;0,'Sch D3 Underserved'!F315&lt;1),"Fail","Pass")</f>
        <v>Pass</v>
      </c>
      <c r="C313" t="str">
        <f>IF(AND('Sch D3 Underserved'!F315&gt;0,'Sch D3 Underserved'!G315&lt;1),"Fail","Pass")</f>
        <v>Pass</v>
      </c>
    </row>
    <row r="314" spans="1:3" x14ac:dyDescent="0.25">
      <c r="A314">
        <v>313</v>
      </c>
      <c r="B314" t="str">
        <f>IF(AND('Sch D3 Underserved'!G316&gt;0,'Sch D3 Underserved'!F316&lt;1),"Fail","Pass")</f>
        <v>Pass</v>
      </c>
      <c r="C314" t="str">
        <f>IF(AND('Sch D3 Underserved'!F316&gt;0,'Sch D3 Underserved'!G316&lt;1),"Fail","Pass")</f>
        <v>Pass</v>
      </c>
    </row>
    <row r="315" spans="1:3" x14ac:dyDescent="0.25">
      <c r="A315">
        <v>314</v>
      </c>
      <c r="B315" t="str">
        <f>IF(AND('Sch D3 Underserved'!G317&gt;0,'Sch D3 Underserved'!F317&lt;1),"Fail","Pass")</f>
        <v>Pass</v>
      </c>
      <c r="C315" t="str">
        <f>IF(AND('Sch D3 Underserved'!F317&gt;0,'Sch D3 Underserved'!G317&lt;1),"Fail","Pass")</f>
        <v>Pass</v>
      </c>
    </row>
    <row r="316" spans="1:3" x14ac:dyDescent="0.25">
      <c r="A316">
        <v>315</v>
      </c>
      <c r="B316" t="str">
        <f>IF(AND('Sch D3 Underserved'!G318&gt;0,'Sch D3 Underserved'!F318&lt;1),"Fail","Pass")</f>
        <v>Pass</v>
      </c>
      <c r="C316" t="str">
        <f>IF(AND('Sch D3 Underserved'!F318&gt;0,'Sch D3 Underserved'!G318&lt;1),"Fail","Pass")</f>
        <v>Pass</v>
      </c>
    </row>
    <row r="317" spans="1:3" x14ac:dyDescent="0.25">
      <c r="A317">
        <v>316</v>
      </c>
      <c r="B317" t="str">
        <f>IF(AND('Sch D3 Underserved'!G319&gt;0,'Sch D3 Underserved'!F319&lt;1),"Fail","Pass")</f>
        <v>Pass</v>
      </c>
      <c r="C317" t="str">
        <f>IF(AND('Sch D3 Underserved'!F319&gt;0,'Sch D3 Underserved'!G319&lt;1),"Fail","Pass")</f>
        <v>Pass</v>
      </c>
    </row>
    <row r="318" spans="1:3" x14ac:dyDescent="0.25">
      <c r="A318">
        <v>317</v>
      </c>
      <c r="B318" t="str">
        <f>IF(AND('Sch D3 Underserved'!G320&gt;0,'Sch D3 Underserved'!F320&lt;1),"Fail","Pass")</f>
        <v>Pass</v>
      </c>
      <c r="C318" t="str">
        <f>IF(AND('Sch D3 Underserved'!F320&gt;0,'Sch D3 Underserved'!G320&lt;1),"Fail","Pass")</f>
        <v>Pass</v>
      </c>
    </row>
    <row r="319" spans="1:3" x14ac:dyDescent="0.25">
      <c r="A319">
        <v>318</v>
      </c>
      <c r="B319" t="str">
        <f>IF(AND('Sch D3 Underserved'!G321&gt;0,'Sch D3 Underserved'!F321&lt;1),"Fail","Pass")</f>
        <v>Pass</v>
      </c>
      <c r="C319" t="str">
        <f>IF(AND('Sch D3 Underserved'!F321&gt;0,'Sch D3 Underserved'!G321&lt;1),"Fail","Pass")</f>
        <v>Pass</v>
      </c>
    </row>
    <row r="320" spans="1:3" x14ac:dyDescent="0.25">
      <c r="A320">
        <v>319</v>
      </c>
      <c r="B320" t="str">
        <f>IF(AND('Sch D3 Underserved'!G322&gt;0,'Sch D3 Underserved'!F322&lt;1),"Fail","Pass")</f>
        <v>Pass</v>
      </c>
      <c r="C320" t="str">
        <f>IF(AND('Sch D3 Underserved'!F322&gt;0,'Sch D3 Underserved'!G322&lt;1),"Fail","Pass")</f>
        <v>Pass</v>
      </c>
    </row>
    <row r="321" spans="1:3" x14ac:dyDescent="0.25">
      <c r="A321">
        <v>320</v>
      </c>
      <c r="B321" t="str">
        <f>IF(AND('Sch D3 Underserved'!G323&gt;0,'Sch D3 Underserved'!F323&lt;1),"Fail","Pass")</f>
        <v>Pass</v>
      </c>
      <c r="C321" t="str">
        <f>IF(AND('Sch D3 Underserved'!F323&gt;0,'Sch D3 Underserved'!G323&lt;1),"Fail","Pass")</f>
        <v>Pass</v>
      </c>
    </row>
    <row r="322" spans="1:3" x14ac:dyDescent="0.25">
      <c r="A322">
        <v>321</v>
      </c>
      <c r="B322" t="str">
        <f>IF(AND('Sch D3 Underserved'!G324&gt;0,'Sch D3 Underserved'!F324&lt;1),"Fail","Pass")</f>
        <v>Pass</v>
      </c>
      <c r="C322" t="str">
        <f>IF(AND('Sch D3 Underserved'!F324&gt;0,'Sch D3 Underserved'!G324&lt;1),"Fail","Pass")</f>
        <v>Pass</v>
      </c>
    </row>
    <row r="323" spans="1:3" x14ac:dyDescent="0.25">
      <c r="A323">
        <v>322</v>
      </c>
      <c r="B323" t="str">
        <f>IF(AND('Sch D3 Underserved'!G325&gt;0,'Sch D3 Underserved'!F325&lt;1),"Fail","Pass")</f>
        <v>Pass</v>
      </c>
      <c r="C323" t="str">
        <f>IF(AND('Sch D3 Underserved'!F325&gt;0,'Sch D3 Underserved'!G325&lt;1),"Fail","Pass")</f>
        <v>Pass</v>
      </c>
    </row>
    <row r="324" spans="1:3" x14ac:dyDescent="0.25">
      <c r="A324">
        <v>323</v>
      </c>
      <c r="B324" t="str">
        <f>IF(AND('Sch D3 Underserved'!G326&gt;0,'Sch D3 Underserved'!F326&lt;1),"Fail","Pass")</f>
        <v>Pass</v>
      </c>
      <c r="C324" t="str">
        <f>IF(AND('Sch D3 Underserved'!F326&gt;0,'Sch D3 Underserved'!G326&lt;1),"Fail","Pass")</f>
        <v>Pass</v>
      </c>
    </row>
    <row r="325" spans="1:3" x14ac:dyDescent="0.25">
      <c r="A325">
        <v>324</v>
      </c>
      <c r="B325" t="str">
        <f>IF(AND('Sch D3 Underserved'!G327&gt;0,'Sch D3 Underserved'!F327&lt;1),"Fail","Pass")</f>
        <v>Pass</v>
      </c>
      <c r="C325" t="str">
        <f>IF(AND('Sch D3 Underserved'!F327&gt;0,'Sch D3 Underserved'!G327&lt;1),"Fail","Pass")</f>
        <v>Pass</v>
      </c>
    </row>
    <row r="326" spans="1:3" x14ac:dyDescent="0.25">
      <c r="A326">
        <v>325</v>
      </c>
      <c r="B326" t="str">
        <f>IF(AND('Sch D3 Underserved'!G328&gt;0,'Sch D3 Underserved'!F328&lt;1),"Fail","Pass")</f>
        <v>Pass</v>
      </c>
      <c r="C326" t="str">
        <f>IF(AND('Sch D3 Underserved'!F328&gt;0,'Sch D3 Underserved'!G328&lt;1),"Fail","Pass")</f>
        <v>Pass</v>
      </c>
    </row>
    <row r="327" spans="1:3" x14ac:dyDescent="0.25">
      <c r="A327">
        <v>326</v>
      </c>
      <c r="B327" t="str">
        <f>IF(AND('Sch D3 Underserved'!G329&gt;0,'Sch D3 Underserved'!F329&lt;1),"Fail","Pass")</f>
        <v>Pass</v>
      </c>
      <c r="C327" t="str">
        <f>IF(AND('Sch D3 Underserved'!F329&gt;0,'Sch D3 Underserved'!G329&lt;1),"Fail","Pass")</f>
        <v>Pass</v>
      </c>
    </row>
    <row r="328" spans="1:3" x14ac:dyDescent="0.25">
      <c r="A328">
        <v>327</v>
      </c>
      <c r="B328" t="str">
        <f>IF(AND('Sch D3 Underserved'!G330&gt;0,'Sch D3 Underserved'!F330&lt;1),"Fail","Pass")</f>
        <v>Pass</v>
      </c>
      <c r="C328" t="str">
        <f>IF(AND('Sch D3 Underserved'!F330&gt;0,'Sch D3 Underserved'!G330&lt;1),"Fail","Pass")</f>
        <v>Pass</v>
      </c>
    </row>
    <row r="329" spans="1:3" x14ac:dyDescent="0.25">
      <c r="A329">
        <v>328</v>
      </c>
      <c r="B329" t="str">
        <f>IF(AND('Sch D3 Underserved'!G331&gt;0,'Sch D3 Underserved'!F331&lt;1),"Fail","Pass")</f>
        <v>Pass</v>
      </c>
      <c r="C329" t="str">
        <f>IF(AND('Sch D3 Underserved'!F331&gt;0,'Sch D3 Underserved'!G331&lt;1),"Fail","Pass")</f>
        <v>Pass</v>
      </c>
    </row>
    <row r="330" spans="1:3" x14ac:dyDescent="0.25">
      <c r="A330">
        <v>329</v>
      </c>
      <c r="B330" t="str">
        <f>IF(AND('Sch D3 Underserved'!G332&gt;0,'Sch D3 Underserved'!F332&lt;1),"Fail","Pass")</f>
        <v>Pass</v>
      </c>
      <c r="C330" t="str">
        <f>IF(AND('Sch D3 Underserved'!F332&gt;0,'Sch D3 Underserved'!G332&lt;1),"Fail","Pass")</f>
        <v>Pass</v>
      </c>
    </row>
    <row r="331" spans="1:3" x14ac:dyDescent="0.25">
      <c r="A331">
        <v>330</v>
      </c>
      <c r="B331" t="str">
        <f>IF(AND('Sch D3 Underserved'!G333&gt;0,'Sch D3 Underserved'!F333&lt;1),"Fail","Pass")</f>
        <v>Pass</v>
      </c>
      <c r="C331" t="str">
        <f>IF(AND('Sch D3 Underserved'!F333&gt;0,'Sch D3 Underserved'!G333&lt;1),"Fail","Pass")</f>
        <v>Pass</v>
      </c>
    </row>
    <row r="332" spans="1:3" x14ac:dyDescent="0.25">
      <c r="A332">
        <v>331</v>
      </c>
      <c r="B332" t="str">
        <f>IF(AND('Sch D3 Underserved'!G334&gt;0,'Sch D3 Underserved'!F334&lt;1),"Fail","Pass")</f>
        <v>Pass</v>
      </c>
      <c r="C332" t="str">
        <f>IF(AND('Sch D3 Underserved'!F334&gt;0,'Sch D3 Underserved'!G334&lt;1),"Fail","Pass")</f>
        <v>Pass</v>
      </c>
    </row>
    <row r="333" spans="1:3" x14ac:dyDescent="0.25">
      <c r="A333">
        <v>332</v>
      </c>
      <c r="B333" t="str">
        <f>IF(AND('Sch D3 Underserved'!G335&gt;0,'Sch D3 Underserved'!F335&lt;1),"Fail","Pass")</f>
        <v>Pass</v>
      </c>
      <c r="C333" t="str">
        <f>IF(AND('Sch D3 Underserved'!F335&gt;0,'Sch D3 Underserved'!G335&lt;1),"Fail","Pass")</f>
        <v>Pass</v>
      </c>
    </row>
    <row r="334" spans="1:3" x14ac:dyDescent="0.25">
      <c r="A334">
        <v>333</v>
      </c>
      <c r="B334" t="str">
        <f>IF(AND('Sch D3 Underserved'!G336&gt;0,'Sch D3 Underserved'!F336&lt;1),"Fail","Pass")</f>
        <v>Pass</v>
      </c>
      <c r="C334" t="str">
        <f>IF(AND('Sch D3 Underserved'!F336&gt;0,'Sch D3 Underserved'!G336&lt;1),"Fail","Pass")</f>
        <v>Pass</v>
      </c>
    </row>
    <row r="335" spans="1:3" x14ac:dyDescent="0.25">
      <c r="A335">
        <v>334</v>
      </c>
      <c r="B335" t="str">
        <f>IF(AND('Sch D3 Underserved'!G337&gt;0,'Sch D3 Underserved'!F337&lt;1),"Fail","Pass")</f>
        <v>Pass</v>
      </c>
      <c r="C335" t="str">
        <f>IF(AND('Sch D3 Underserved'!F337&gt;0,'Sch D3 Underserved'!G337&lt;1),"Fail","Pass")</f>
        <v>Pass</v>
      </c>
    </row>
    <row r="336" spans="1:3" x14ac:dyDescent="0.25">
      <c r="A336">
        <v>335</v>
      </c>
      <c r="B336" t="str">
        <f>IF(AND('Sch D3 Underserved'!G338&gt;0,'Sch D3 Underserved'!F338&lt;1),"Fail","Pass")</f>
        <v>Pass</v>
      </c>
      <c r="C336" t="str">
        <f>IF(AND('Sch D3 Underserved'!F338&gt;0,'Sch D3 Underserved'!G338&lt;1),"Fail","Pass")</f>
        <v>Pass</v>
      </c>
    </row>
    <row r="337" spans="1:3" x14ac:dyDescent="0.25">
      <c r="A337">
        <v>336</v>
      </c>
      <c r="B337" t="str">
        <f>IF(AND('Sch D3 Underserved'!G339&gt;0,'Sch D3 Underserved'!F339&lt;1),"Fail","Pass")</f>
        <v>Pass</v>
      </c>
      <c r="C337" t="str">
        <f>IF(AND('Sch D3 Underserved'!F339&gt;0,'Sch D3 Underserved'!G339&lt;1),"Fail","Pass")</f>
        <v>Pass</v>
      </c>
    </row>
    <row r="338" spans="1:3" x14ac:dyDescent="0.25">
      <c r="A338">
        <v>337</v>
      </c>
      <c r="B338" t="str">
        <f>IF(AND('Sch D3 Underserved'!G340&gt;0,'Sch D3 Underserved'!F340&lt;1),"Fail","Pass")</f>
        <v>Pass</v>
      </c>
      <c r="C338" t="str">
        <f>IF(AND('Sch D3 Underserved'!F340&gt;0,'Sch D3 Underserved'!G340&lt;1),"Fail","Pass")</f>
        <v>Pass</v>
      </c>
    </row>
    <row r="339" spans="1:3" x14ac:dyDescent="0.25">
      <c r="A339">
        <v>338</v>
      </c>
      <c r="B339" t="str">
        <f>IF(AND('Sch D3 Underserved'!G341&gt;0,'Sch D3 Underserved'!F341&lt;1),"Fail","Pass")</f>
        <v>Pass</v>
      </c>
      <c r="C339" t="str">
        <f>IF(AND('Sch D3 Underserved'!F341&gt;0,'Sch D3 Underserved'!G341&lt;1),"Fail","Pass")</f>
        <v>Pass</v>
      </c>
    </row>
    <row r="340" spans="1:3" x14ac:dyDescent="0.25">
      <c r="A340">
        <v>339</v>
      </c>
      <c r="B340" t="str">
        <f>IF(AND('Sch D3 Underserved'!G342&gt;0,'Sch D3 Underserved'!F342&lt;1),"Fail","Pass")</f>
        <v>Pass</v>
      </c>
      <c r="C340" t="str">
        <f>IF(AND('Sch D3 Underserved'!F342&gt;0,'Sch D3 Underserved'!G342&lt;1),"Fail","Pass")</f>
        <v>Pass</v>
      </c>
    </row>
    <row r="341" spans="1:3" x14ac:dyDescent="0.25">
      <c r="A341">
        <v>340</v>
      </c>
      <c r="B341" t="str">
        <f>IF(AND('Sch D3 Underserved'!G343&gt;0,'Sch D3 Underserved'!F343&lt;1),"Fail","Pass")</f>
        <v>Pass</v>
      </c>
      <c r="C341" t="str">
        <f>IF(AND('Sch D3 Underserved'!F343&gt;0,'Sch D3 Underserved'!G343&lt;1),"Fail","Pass")</f>
        <v>Pass</v>
      </c>
    </row>
    <row r="342" spans="1:3" x14ac:dyDescent="0.25">
      <c r="A342">
        <v>341</v>
      </c>
      <c r="B342" t="str">
        <f>IF(AND('Sch D3 Underserved'!G344&gt;0,'Sch D3 Underserved'!F344&lt;1),"Fail","Pass")</f>
        <v>Pass</v>
      </c>
      <c r="C342" t="str">
        <f>IF(AND('Sch D3 Underserved'!F344&gt;0,'Sch D3 Underserved'!G344&lt;1),"Fail","Pass")</f>
        <v>Pass</v>
      </c>
    </row>
    <row r="343" spans="1:3" x14ac:dyDescent="0.25">
      <c r="A343">
        <v>342</v>
      </c>
      <c r="B343" t="str">
        <f>IF(AND('Sch D3 Underserved'!G345&gt;0,'Sch D3 Underserved'!F345&lt;1),"Fail","Pass")</f>
        <v>Pass</v>
      </c>
      <c r="C343" t="str">
        <f>IF(AND('Sch D3 Underserved'!F345&gt;0,'Sch D3 Underserved'!G345&lt;1),"Fail","Pass")</f>
        <v>Pass</v>
      </c>
    </row>
    <row r="344" spans="1:3" x14ac:dyDescent="0.25">
      <c r="A344">
        <v>343</v>
      </c>
      <c r="B344" t="str">
        <f>IF(AND('Sch D3 Underserved'!G346&gt;0,'Sch D3 Underserved'!F346&lt;1),"Fail","Pass")</f>
        <v>Pass</v>
      </c>
      <c r="C344" t="str">
        <f>IF(AND('Sch D3 Underserved'!F346&gt;0,'Sch D3 Underserved'!G346&lt;1),"Fail","Pass")</f>
        <v>Pass</v>
      </c>
    </row>
    <row r="345" spans="1:3" x14ac:dyDescent="0.25">
      <c r="A345">
        <v>344</v>
      </c>
      <c r="B345" t="str">
        <f>IF(AND('Sch D3 Underserved'!G347&gt;0,'Sch D3 Underserved'!F347&lt;1),"Fail","Pass")</f>
        <v>Pass</v>
      </c>
      <c r="C345" t="str">
        <f>IF(AND('Sch D3 Underserved'!F347&gt;0,'Sch D3 Underserved'!G347&lt;1),"Fail","Pass")</f>
        <v>Pass</v>
      </c>
    </row>
    <row r="346" spans="1:3" x14ac:dyDescent="0.25">
      <c r="A346">
        <v>345</v>
      </c>
      <c r="B346" t="str">
        <f>IF(AND('Sch D3 Underserved'!G348&gt;0,'Sch D3 Underserved'!F348&lt;1),"Fail","Pass")</f>
        <v>Pass</v>
      </c>
      <c r="C346" t="str">
        <f>IF(AND('Sch D3 Underserved'!F348&gt;0,'Sch D3 Underserved'!G348&lt;1),"Fail","Pass")</f>
        <v>Pass</v>
      </c>
    </row>
    <row r="347" spans="1:3" x14ac:dyDescent="0.25">
      <c r="A347">
        <v>346</v>
      </c>
      <c r="B347" t="str">
        <f>IF(AND('Sch D3 Underserved'!G349&gt;0,'Sch D3 Underserved'!F349&lt;1),"Fail","Pass")</f>
        <v>Pass</v>
      </c>
      <c r="C347" t="str">
        <f>IF(AND('Sch D3 Underserved'!F349&gt;0,'Sch D3 Underserved'!G349&lt;1),"Fail","Pass")</f>
        <v>Pass</v>
      </c>
    </row>
    <row r="348" spans="1:3" x14ac:dyDescent="0.25">
      <c r="A348">
        <v>347</v>
      </c>
      <c r="B348" t="str">
        <f>IF(AND('Sch D3 Underserved'!G350&gt;0,'Sch D3 Underserved'!F350&lt;1),"Fail","Pass")</f>
        <v>Pass</v>
      </c>
      <c r="C348" t="str">
        <f>IF(AND('Sch D3 Underserved'!F350&gt;0,'Sch D3 Underserved'!G350&lt;1),"Fail","Pass")</f>
        <v>Pass</v>
      </c>
    </row>
    <row r="349" spans="1:3" x14ac:dyDescent="0.25">
      <c r="A349">
        <v>348</v>
      </c>
      <c r="B349" t="str">
        <f>IF(AND('Sch D3 Underserved'!G351&gt;0,'Sch D3 Underserved'!F351&lt;1),"Fail","Pass")</f>
        <v>Pass</v>
      </c>
      <c r="C349" t="str">
        <f>IF(AND('Sch D3 Underserved'!F351&gt;0,'Sch D3 Underserved'!G351&lt;1),"Fail","Pass")</f>
        <v>Pass</v>
      </c>
    </row>
    <row r="350" spans="1:3" x14ac:dyDescent="0.25">
      <c r="A350">
        <v>349</v>
      </c>
      <c r="B350" t="str">
        <f>IF(AND('Sch D3 Underserved'!G352&gt;0,'Sch D3 Underserved'!F352&lt;1),"Fail","Pass")</f>
        <v>Pass</v>
      </c>
      <c r="C350" t="str">
        <f>IF(AND('Sch D3 Underserved'!F352&gt;0,'Sch D3 Underserved'!G352&lt;1),"Fail","Pass")</f>
        <v>Pass</v>
      </c>
    </row>
    <row r="351" spans="1:3" x14ac:dyDescent="0.25">
      <c r="A351">
        <v>350</v>
      </c>
      <c r="B351" t="str">
        <f>IF(AND('Sch D3 Underserved'!G353&gt;0,'Sch D3 Underserved'!F353&lt;1),"Fail","Pass")</f>
        <v>Pass</v>
      </c>
      <c r="C351" t="str">
        <f>IF(AND('Sch D3 Underserved'!F353&gt;0,'Sch D3 Underserved'!G353&lt;1),"Fail","Pass")</f>
        <v>Pass</v>
      </c>
    </row>
    <row r="352" spans="1:3" x14ac:dyDescent="0.25">
      <c r="A352">
        <v>351</v>
      </c>
      <c r="B352" t="str">
        <f>IF(AND('Sch D3 Underserved'!G354&gt;0,'Sch D3 Underserved'!F354&lt;1),"Fail","Pass")</f>
        <v>Pass</v>
      </c>
      <c r="C352" t="str">
        <f>IF(AND('Sch D3 Underserved'!F354&gt;0,'Sch D3 Underserved'!G354&lt;1),"Fail","Pass")</f>
        <v>Pass</v>
      </c>
    </row>
    <row r="353" spans="1:3" x14ac:dyDescent="0.25">
      <c r="A353">
        <v>352</v>
      </c>
      <c r="B353" t="str">
        <f>IF(AND('Sch D3 Underserved'!G355&gt;0,'Sch D3 Underserved'!F355&lt;1),"Fail","Pass")</f>
        <v>Pass</v>
      </c>
      <c r="C353" t="str">
        <f>IF(AND('Sch D3 Underserved'!F355&gt;0,'Sch D3 Underserved'!G355&lt;1),"Fail","Pass")</f>
        <v>Pass</v>
      </c>
    </row>
    <row r="354" spans="1:3" x14ac:dyDescent="0.25">
      <c r="A354">
        <v>353</v>
      </c>
      <c r="B354" t="str">
        <f>IF(AND('Sch D3 Underserved'!G356&gt;0,'Sch D3 Underserved'!F356&lt;1),"Fail","Pass")</f>
        <v>Pass</v>
      </c>
      <c r="C354" t="str">
        <f>IF(AND('Sch D3 Underserved'!F356&gt;0,'Sch D3 Underserved'!G356&lt;1),"Fail","Pass")</f>
        <v>Pass</v>
      </c>
    </row>
    <row r="355" spans="1:3" x14ac:dyDescent="0.25">
      <c r="A355">
        <v>354</v>
      </c>
      <c r="B355" t="str">
        <f>IF(AND('Sch D3 Underserved'!G357&gt;0,'Sch D3 Underserved'!F357&lt;1),"Fail","Pass")</f>
        <v>Pass</v>
      </c>
      <c r="C355" t="str">
        <f>IF(AND('Sch D3 Underserved'!F357&gt;0,'Sch D3 Underserved'!G357&lt;1),"Fail","Pass")</f>
        <v>Pass</v>
      </c>
    </row>
    <row r="356" spans="1:3" x14ac:dyDescent="0.25">
      <c r="A356">
        <v>355</v>
      </c>
      <c r="B356" t="str">
        <f>IF(AND('Sch D3 Underserved'!G358&gt;0,'Sch D3 Underserved'!F358&lt;1),"Fail","Pass")</f>
        <v>Pass</v>
      </c>
      <c r="C356" t="str">
        <f>IF(AND('Sch D3 Underserved'!F358&gt;0,'Sch D3 Underserved'!G358&lt;1),"Fail","Pass")</f>
        <v>Pass</v>
      </c>
    </row>
    <row r="357" spans="1:3" x14ac:dyDescent="0.25">
      <c r="A357">
        <v>356</v>
      </c>
      <c r="B357" t="str">
        <f>IF(AND('Sch D3 Underserved'!G359&gt;0,'Sch D3 Underserved'!F359&lt;1),"Fail","Pass")</f>
        <v>Pass</v>
      </c>
      <c r="C357" t="str">
        <f>IF(AND('Sch D3 Underserved'!F359&gt;0,'Sch D3 Underserved'!G359&lt;1),"Fail","Pass")</f>
        <v>Pass</v>
      </c>
    </row>
    <row r="358" spans="1:3" x14ac:dyDescent="0.25">
      <c r="A358">
        <v>357</v>
      </c>
      <c r="B358" t="str">
        <f>IF(AND('Sch D3 Underserved'!G360&gt;0,'Sch D3 Underserved'!F360&lt;1),"Fail","Pass")</f>
        <v>Pass</v>
      </c>
      <c r="C358" t="str">
        <f>IF(AND('Sch D3 Underserved'!F360&gt;0,'Sch D3 Underserved'!G360&lt;1),"Fail","Pass")</f>
        <v>Pass</v>
      </c>
    </row>
    <row r="359" spans="1:3" x14ac:dyDescent="0.25">
      <c r="A359">
        <v>358</v>
      </c>
      <c r="B359" t="str">
        <f>IF(AND('Sch D3 Underserved'!G361&gt;0,'Sch D3 Underserved'!F361&lt;1),"Fail","Pass")</f>
        <v>Pass</v>
      </c>
      <c r="C359" t="str">
        <f>IF(AND('Sch D3 Underserved'!F361&gt;0,'Sch D3 Underserved'!G361&lt;1),"Fail","Pass")</f>
        <v>Pass</v>
      </c>
    </row>
    <row r="360" spans="1:3" x14ac:dyDescent="0.25">
      <c r="A360">
        <v>359</v>
      </c>
      <c r="B360" t="str">
        <f>IF(AND('Sch D3 Underserved'!G362&gt;0,'Sch D3 Underserved'!F362&lt;1),"Fail","Pass")</f>
        <v>Pass</v>
      </c>
      <c r="C360" t="str">
        <f>IF(AND('Sch D3 Underserved'!F362&gt;0,'Sch D3 Underserved'!G362&lt;1),"Fail","Pass")</f>
        <v>Pass</v>
      </c>
    </row>
    <row r="361" spans="1:3" x14ac:dyDescent="0.25">
      <c r="A361">
        <v>360</v>
      </c>
      <c r="B361" t="str">
        <f>IF(AND('Sch D3 Underserved'!G363&gt;0,'Sch D3 Underserved'!F363&lt;1),"Fail","Pass")</f>
        <v>Pass</v>
      </c>
      <c r="C361" t="str">
        <f>IF(AND('Sch D3 Underserved'!F363&gt;0,'Sch D3 Underserved'!G363&lt;1),"Fail","Pass")</f>
        <v>Pass</v>
      </c>
    </row>
    <row r="362" spans="1:3" x14ac:dyDescent="0.25">
      <c r="A362">
        <v>361</v>
      </c>
      <c r="B362" t="str">
        <f>IF(AND('Sch D3 Underserved'!G364&gt;0,'Sch D3 Underserved'!F364&lt;1),"Fail","Pass")</f>
        <v>Pass</v>
      </c>
      <c r="C362" t="str">
        <f>IF(AND('Sch D3 Underserved'!F364&gt;0,'Sch D3 Underserved'!G364&lt;1),"Fail","Pass")</f>
        <v>Pass</v>
      </c>
    </row>
    <row r="363" spans="1:3" x14ac:dyDescent="0.25">
      <c r="A363">
        <v>362</v>
      </c>
      <c r="B363" t="str">
        <f>IF(AND('Sch D3 Underserved'!G365&gt;0,'Sch D3 Underserved'!F365&lt;1),"Fail","Pass")</f>
        <v>Pass</v>
      </c>
      <c r="C363" t="str">
        <f>IF(AND('Sch D3 Underserved'!F365&gt;0,'Sch D3 Underserved'!G365&lt;1),"Fail","Pass")</f>
        <v>Pass</v>
      </c>
    </row>
    <row r="364" spans="1:3" x14ac:dyDescent="0.25">
      <c r="A364">
        <v>363</v>
      </c>
      <c r="B364" t="str">
        <f>IF(AND('Sch D3 Underserved'!G366&gt;0,'Sch D3 Underserved'!F366&lt;1),"Fail","Pass")</f>
        <v>Pass</v>
      </c>
      <c r="C364" t="str">
        <f>IF(AND('Sch D3 Underserved'!F366&gt;0,'Sch D3 Underserved'!G366&lt;1),"Fail","Pass")</f>
        <v>Pass</v>
      </c>
    </row>
    <row r="365" spans="1:3" x14ac:dyDescent="0.25">
      <c r="A365">
        <v>364</v>
      </c>
      <c r="B365" t="str">
        <f>IF(AND('Sch D3 Underserved'!G367&gt;0,'Sch D3 Underserved'!F367&lt;1),"Fail","Pass")</f>
        <v>Pass</v>
      </c>
      <c r="C365" t="str">
        <f>IF(AND('Sch D3 Underserved'!F367&gt;0,'Sch D3 Underserved'!G367&lt;1),"Fail","Pass")</f>
        <v>Pass</v>
      </c>
    </row>
    <row r="366" spans="1:3" x14ac:dyDescent="0.25">
      <c r="A366">
        <v>365</v>
      </c>
      <c r="B366" t="str">
        <f>IF(AND('Sch D3 Underserved'!G368&gt;0,'Sch D3 Underserved'!F368&lt;1),"Fail","Pass")</f>
        <v>Pass</v>
      </c>
      <c r="C366" t="str">
        <f>IF(AND('Sch D3 Underserved'!F368&gt;0,'Sch D3 Underserved'!G368&lt;1),"Fail","Pass")</f>
        <v>Pass</v>
      </c>
    </row>
    <row r="367" spans="1:3" x14ac:dyDescent="0.25">
      <c r="A367">
        <v>366</v>
      </c>
      <c r="B367" t="str">
        <f>IF(AND('Sch D3 Underserved'!G369&gt;0,'Sch D3 Underserved'!F369&lt;1),"Fail","Pass")</f>
        <v>Pass</v>
      </c>
      <c r="C367" t="str">
        <f>IF(AND('Sch D3 Underserved'!F369&gt;0,'Sch D3 Underserved'!G369&lt;1),"Fail","Pass")</f>
        <v>Pass</v>
      </c>
    </row>
    <row r="368" spans="1:3" x14ac:dyDescent="0.25">
      <c r="A368">
        <v>367</v>
      </c>
      <c r="B368" t="str">
        <f>IF(AND('Sch D3 Underserved'!G370&gt;0,'Sch D3 Underserved'!F370&lt;1),"Fail","Pass")</f>
        <v>Pass</v>
      </c>
      <c r="C368" t="str">
        <f>IF(AND('Sch D3 Underserved'!F370&gt;0,'Sch D3 Underserved'!G370&lt;1),"Fail","Pass")</f>
        <v>Pass</v>
      </c>
    </row>
    <row r="369" spans="1:3" x14ac:dyDescent="0.25">
      <c r="A369">
        <v>368</v>
      </c>
      <c r="B369" t="str">
        <f>IF(AND('Sch D3 Underserved'!G371&gt;0,'Sch D3 Underserved'!F371&lt;1),"Fail","Pass")</f>
        <v>Pass</v>
      </c>
      <c r="C369" t="str">
        <f>IF(AND('Sch D3 Underserved'!F371&gt;0,'Sch D3 Underserved'!G371&lt;1),"Fail","Pass")</f>
        <v>Pass</v>
      </c>
    </row>
    <row r="370" spans="1:3" x14ac:dyDescent="0.25">
      <c r="A370">
        <v>369</v>
      </c>
      <c r="B370" t="str">
        <f>IF(AND('Sch D3 Underserved'!G372&gt;0,'Sch D3 Underserved'!F372&lt;1),"Fail","Pass")</f>
        <v>Pass</v>
      </c>
      <c r="C370" t="str">
        <f>IF(AND('Sch D3 Underserved'!F372&gt;0,'Sch D3 Underserved'!G372&lt;1),"Fail","Pass")</f>
        <v>Pass</v>
      </c>
    </row>
    <row r="371" spans="1:3" x14ac:dyDescent="0.25">
      <c r="A371">
        <v>370</v>
      </c>
      <c r="B371" t="str">
        <f>IF(AND('Sch D3 Underserved'!G373&gt;0,'Sch D3 Underserved'!F373&lt;1),"Fail","Pass")</f>
        <v>Pass</v>
      </c>
      <c r="C371" t="str">
        <f>IF(AND('Sch D3 Underserved'!F373&gt;0,'Sch D3 Underserved'!G373&lt;1),"Fail","Pass")</f>
        <v>Pass</v>
      </c>
    </row>
    <row r="372" spans="1:3" x14ac:dyDescent="0.25">
      <c r="A372">
        <v>371</v>
      </c>
      <c r="B372" t="str">
        <f>IF(AND('Sch D3 Underserved'!G374&gt;0,'Sch D3 Underserved'!F374&lt;1),"Fail","Pass")</f>
        <v>Pass</v>
      </c>
      <c r="C372" t="str">
        <f>IF(AND('Sch D3 Underserved'!F374&gt;0,'Sch D3 Underserved'!G374&lt;1),"Fail","Pass")</f>
        <v>Pass</v>
      </c>
    </row>
    <row r="373" spans="1:3" x14ac:dyDescent="0.25">
      <c r="A373">
        <v>372</v>
      </c>
      <c r="B373" t="str">
        <f>IF(AND('Sch D3 Underserved'!G375&gt;0,'Sch D3 Underserved'!F375&lt;1),"Fail","Pass")</f>
        <v>Pass</v>
      </c>
      <c r="C373" t="str">
        <f>IF(AND('Sch D3 Underserved'!F375&gt;0,'Sch D3 Underserved'!G375&lt;1),"Fail","Pass")</f>
        <v>Pass</v>
      </c>
    </row>
    <row r="374" spans="1:3" x14ac:dyDescent="0.25">
      <c r="A374">
        <v>373</v>
      </c>
      <c r="B374" t="str">
        <f>IF(AND('Sch D3 Underserved'!G376&gt;0,'Sch D3 Underserved'!F376&lt;1),"Fail","Pass")</f>
        <v>Pass</v>
      </c>
      <c r="C374" t="str">
        <f>IF(AND('Sch D3 Underserved'!F376&gt;0,'Sch D3 Underserved'!G376&lt;1),"Fail","Pass")</f>
        <v>Pass</v>
      </c>
    </row>
    <row r="375" spans="1:3" x14ac:dyDescent="0.25">
      <c r="A375">
        <v>374</v>
      </c>
      <c r="B375" t="str">
        <f>IF(AND('Sch D3 Underserved'!G377&gt;0,'Sch D3 Underserved'!F377&lt;1),"Fail","Pass")</f>
        <v>Pass</v>
      </c>
      <c r="C375" t="str">
        <f>IF(AND('Sch D3 Underserved'!F377&gt;0,'Sch D3 Underserved'!G377&lt;1),"Fail","Pass")</f>
        <v>Pass</v>
      </c>
    </row>
    <row r="376" spans="1:3" x14ac:dyDescent="0.25">
      <c r="A376">
        <v>375</v>
      </c>
      <c r="B376" t="str">
        <f>IF(AND('Sch D3 Underserved'!G378&gt;0,'Sch D3 Underserved'!F378&lt;1),"Fail","Pass")</f>
        <v>Pass</v>
      </c>
      <c r="C376" t="str">
        <f>IF(AND('Sch D3 Underserved'!F378&gt;0,'Sch D3 Underserved'!G378&lt;1),"Fail","Pass")</f>
        <v>Pass</v>
      </c>
    </row>
    <row r="377" spans="1:3" x14ac:dyDescent="0.25">
      <c r="A377">
        <v>376</v>
      </c>
      <c r="B377" t="str">
        <f>IF(AND('Sch D3 Underserved'!G379&gt;0,'Sch D3 Underserved'!F379&lt;1),"Fail","Pass")</f>
        <v>Pass</v>
      </c>
      <c r="C377" t="str">
        <f>IF(AND('Sch D3 Underserved'!F379&gt;0,'Sch D3 Underserved'!G379&lt;1),"Fail","Pass")</f>
        <v>Pass</v>
      </c>
    </row>
    <row r="378" spans="1:3" x14ac:dyDescent="0.25">
      <c r="A378">
        <v>377</v>
      </c>
      <c r="B378" t="str">
        <f>IF(AND('Sch D3 Underserved'!G380&gt;0,'Sch D3 Underserved'!F380&lt;1),"Fail","Pass")</f>
        <v>Pass</v>
      </c>
      <c r="C378" t="str">
        <f>IF(AND('Sch D3 Underserved'!F380&gt;0,'Sch D3 Underserved'!G380&lt;1),"Fail","Pass")</f>
        <v>Pass</v>
      </c>
    </row>
    <row r="379" spans="1:3" x14ac:dyDescent="0.25">
      <c r="A379">
        <v>378</v>
      </c>
      <c r="B379" t="str">
        <f>IF(AND('Sch D3 Underserved'!G381&gt;0,'Sch D3 Underserved'!F381&lt;1),"Fail","Pass")</f>
        <v>Pass</v>
      </c>
      <c r="C379" t="str">
        <f>IF(AND('Sch D3 Underserved'!F381&gt;0,'Sch D3 Underserved'!G381&lt;1),"Fail","Pass")</f>
        <v>Pass</v>
      </c>
    </row>
    <row r="380" spans="1:3" x14ac:dyDescent="0.25">
      <c r="A380">
        <v>379</v>
      </c>
      <c r="B380" t="str">
        <f>IF(AND('Sch D3 Underserved'!G382&gt;0,'Sch D3 Underserved'!F382&lt;1),"Fail","Pass")</f>
        <v>Pass</v>
      </c>
      <c r="C380" t="str">
        <f>IF(AND('Sch D3 Underserved'!F382&gt;0,'Sch D3 Underserved'!G382&lt;1),"Fail","Pass")</f>
        <v>Pass</v>
      </c>
    </row>
    <row r="381" spans="1:3" x14ac:dyDescent="0.25">
      <c r="A381">
        <v>380</v>
      </c>
      <c r="B381" t="str">
        <f>IF(AND('Sch D3 Underserved'!G383&gt;0,'Sch D3 Underserved'!F383&lt;1),"Fail","Pass")</f>
        <v>Pass</v>
      </c>
      <c r="C381" t="str">
        <f>IF(AND('Sch D3 Underserved'!F383&gt;0,'Sch D3 Underserved'!G383&lt;1),"Fail","Pass")</f>
        <v>Pass</v>
      </c>
    </row>
    <row r="382" spans="1:3" x14ac:dyDescent="0.25">
      <c r="A382">
        <v>381</v>
      </c>
      <c r="B382" t="str">
        <f>IF(AND('Sch D3 Underserved'!G384&gt;0,'Sch D3 Underserved'!F384&lt;1),"Fail","Pass")</f>
        <v>Pass</v>
      </c>
      <c r="C382" t="str">
        <f>IF(AND('Sch D3 Underserved'!F384&gt;0,'Sch D3 Underserved'!G384&lt;1),"Fail","Pass")</f>
        <v>Pass</v>
      </c>
    </row>
    <row r="383" spans="1:3" x14ac:dyDescent="0.25">
      <c r="A383">
        <v>382</v>
      </c>
      <c r="B383" t="str">
        <f>IF(AND('Sch D3 Underserved'!G385&gt;0,'Sch D3 Underserved'!F385&lt;1),"Fail","Pass")</f>
        <v>Pass</v>
      </c>
      <c r="C383" t="str">
        <f>IF(AND('Sch D3 Underserved'!F385&gt;0,'Sch D3 Underserved'!G385&lt;1),"Fail","Pass")</f>
        <v>Pass</v>
      </c>
    </row>
    <row r="384" spans="1:3" x14ac:dyDescent="0.25">
      <c r="A384">
        <v>383</v>
      </c>
      <c r="B384" t="str">
        <f>IF(AND('Sch D3 Underserved'!G386&gt;0,'Sch D3 Underserved'!F386&lt;1),"Fail","Pass")</f>
        <v>Pass</v>
      </c>
      <c r="C384" t="str">
        <f>IF(AND('Sch D3 Underserved'!F386&gt;0,'Sch D3 Underserved'!G386&lt;1),"Fail","Pass")</f>
        <v>Pass</v>
      </c>
    </row>
    <row r="385" spans="1:3" x14ac:dyDescent="0.25">
      <c r="A385">
        <v>384</v>
      </c>
      <c r="B385" t="str">
        <f>IF(AND('Sch D3 Underserved'!G387&gt;0,'Sch D3 Underserved'!F387&lt;1),"Fail","Pass")</f>
        <v>Pass</v>
      </c>
      <c r="C385" t="str">
        <f>IF(AND('Sch D3 Underserved'!F387&gt;0,'Sch D3 Underserved'!G387&lt;1),"Fail","Pass")</f>
        <v>Pass</v>
      </c>
    </row>
    <row r="386" spans="1:3" x14ac:dyDescent="0.25">
      <c r="A386">
        <v>385</v>
      </c>
      <c r="B386" t="str">
        <f>IF(AND('Sch D3 Underserved'!G388&gt;0,'Sch D3 Underserved'!F388&lt;1),"Fail","Pass")</f>
        <v>Pass</v>
      </c>
      <c r="C386" t="str">
        <f>IF(AND('Sch D3 Underserved'!F388&gt;0,'Sch D3 Underserved'!G388&lt;1),"Fail","Pass")</f>
        <v>Pass</v>
      </c>
    </row>
    <row r="387" spans="1:3" x14ac:dyDescent="0.25">
      <c r="A387">
        <v>386</v>
      </c>
      <c r="B387" t="str">
        <f>IF(AND('Sch D3 Underserved'!G389&gt;0,'Sch D3 Underserved'!F389&lt;1),"Fail","Pass")</f>
        <v>Pass</v>
      </c>
      <c r="C387" t="str">
        <f>IF(AND('Sch D3 Underserved'!F389&gt;0,'Sch D3 Underserved'!G389&lt;1),"Fail","Pass")</f>
        <v>Pass</v>
      </c>
    </row>
    <row r="388" spans="1:3" x14ac:dyDescent="0.25">
      <c r="A388">
        <v>387</v>
      </c>
      <c r="B388" t="str">
        <f>IF(AND('Sch D3 Underserved'!G390&gt;0,'Sch D3 Underserved'!F390&lt;1),"Fail","Pass")</f>
        <v>Pass</v>
      </c>
      <c r="C388" t="str">
        <f>IF(AND('Sch D3 Underserved'!F390&gt;0,'Sch D3 Underserved'!G390&lt;1),"Fail","Pass")</f>
        <v>Pass</v>
      </c>
    </row>
    <row r="389" spans="1:3" x14ac:dyDescent="0.25">
      <c r="A389">
        <v>388</v>
      </c>
      <c r="B389" t="str">
        <f>IF(AND('Sch D3 Underserved'!G391&gt;0,'Sch D3 Underserved'!F391&lt;1),"Fail","Pass")</f>
        <v>Pass</v>
      </c>
      <c r="C389" t="str">
        <f>IF(AND('Sch D3 Underserved'!F391&gt;0,'Sch D3 Underserved'!G391&lt;1),"Fail","Pass")</f>
        <v>Pass</v>
      </c>
    </row>
    <row r="390" spans="1:3" x14ac:dyDescent="0.25">
      <c r="A390">
        <v>389</v>
      </c>
      <c r="B390" t="str">
        <f>IF(AND('Sch D3 Underserved'!G392&gt;0,'Sch D3 Underserved'!F392&lt;1),"Fail","Pass")</f>
        <v>Pass</v>
      </c>
      <c r="C390" t="str">
        <f>IF(AND('Sch D3 Underserved'!F392&gt;0,'Sch D3 Underserved'!G392&lt;1),"Fail","Pass")</f>
        <v>Pass</v>
      </c>
    </row>
    <row r="391" spans="1:3" x14ac:dyDescent="0.25">
      <c r="A391">
        <v>390</v>
      </c>
      <c r="B391" t="str">
        <f>IF(AND('Sch D3 Underserved'!G393&gt;0,'Sch D3 Underserved'!F393&lt;1),"Fail","Pass")</f>
        <v>Pass</v>
      </c>
      <c r="C391" t="str">
        <f>IF(AND('Sch D3 Underserved'!F393&gt;0,'Sch D3 Underserved'!G393&lt;1),"Fail","Pass")</f>
        <v>Pass</v>
      </c>
    </row>
    <row r="392" spans="1:3" x14ac:dyDescent="0.25">
      <c r="A392">
        <v>391</v>
      </c>
      <c r="B392" t="str">
        <f>IF(AND('Sch D3 Underserved'!G394&gt;0,'Sch D3 Underserved'!F394&lt;1),"Fail","Pass")</f>
        <v>Pass</v>
      </c>
      <c r="C392" t="str">
        <f>IF(AND('Sch D3 Underserved'!F394&gt;0,'Sch D3 Underserved'!G394&lt;1),"Fail","Pass")</f>
        <v>Pass</v>
      </c>
    </row>
    <row r="393" spans="1:3" x14ac:dyDescent="0.25">
      <c r="A393">
        <v>392</v>
      </c>
      <c r="B393" t="str">
        <f>IF(AND('Sch D3 Underserved'!G395&gt;0,'Sch D3 Underserved'!F395&lt;1),"Fail","Pass")</f>
        <v>Pass</v>
      </c>
      <c r="C393" t="str">
        <f>IF(AND('Sch D3 Underserved'!F395&gt;0,'Sch D3 Underserved'!G395&lt;1),"Fail","Pass")</f>
        <v>Pass</v>
      </c>
    </row>
    <row r="394" spans="1:3" x14ac:dyDescent="0.25">
      <c r="A394">
        <v>393</v>
      </c>
      <c r="B394" t="str">
        <f>IF(AND('Sch D3 Underserved'!G396&gt;0,'Sch D3 Underserved'!F396&lt;1),"Fail","Pass")</f>
        <v>Pass</v>
      </c>
      <c r="C394" t="str">
        <f>IF(AND('Sch D3 Underserved'!F396&gt;0,'Sch D3 Underserved'!G396&lt;1),"Fail","Pass")</f>
        <v>Pass</v>
      </c>
    </row>
    <row r="395" spans="1:3" x14ac:dyDescent="0.25">
      <c r="A395">
        <v>394</v>
      </c>
      <c r="B395" t="str">
        <f>IF(AND('Sch D3 Underserved'!G397&gt;0,'Sch D3 Underserved'!F397&lt;1),"Fail","Pass")</f>
        <v>Pass</v>
      </c>
      <c r="C395" t="str">
        <f>IF(AND('Sch D3 Underserved'!F397&gt;0,'Sch D3 Underserved'!G397&lt;1),"Fail","Pass")</f>
        <v>Pass</v>
      </c>
    </row>
    <row r="396" spans="1:3" x14ac:dyDescent="0.25">
      <c r="A396">
        <v>395</v>
      </c>
      <c r="B396" t="str">
        <f>IF(AND('Sch D3 Underserved'!G398&gt;0,'Sch D3 Underserved'!F398&lt;1),"Fail","Pass")</f>
        <v>Pass</v>
      </c>
      <c r="C396" t="str">
        <f>IF(AND('Sch D3 Underserved'!F398&gt;0,'Sch D3 Underserved'!G398&lt;1),"Fail","Pass")</f>
        <v>Pass</v>
      </c>
    </row>
    <row r="397" spans="1:3" x14ac:dyDescent="0.25">
      <c r="A397">
        <v>396</v>
      </c>
      <c r="B397" t="str">
        <f>IF(AND('Sch D3 Underserved'!G399&gt;0,'Sch D3 Underserved'!F399&lt;1),"Fail","Pass")</f>
        <v>Pass</v>
      </c>
      <c r="C397" t="str">
        <f>IF(AND('Sch D3 Underserved'!F399&gt;0,'Sch D3 Underserved'!G399&lt;1),"Fail","Pass")</f>
        <v>Pass</v>
      </c>
    </row>
    <row r="398" spans="1:3" x14ac:dyDescent="0.25">
      <c r="A398">
        <v>397</v>
      </c>
      <c r="B398" t="str">
        <f>IF(AND('Sch D3 Underserved'!G400&gt;0,'Sch D3 Underserved'!F400&lt;1),"Fail","Pass")</f>
        <v>Pass</v>
      </c>
      <c r="C398" t="str">
        <f>IF(AND('Sch D3 Underserved'!F400&gt;0,'Sch D3 Underserved'!G400&lt;1),"Fail","Pass")</f>
        <v>Pass</v>
      </c>
    </row>
    <row r="399" spans="1:3" x14ac:dyDescent="0.25">
      <c r="A399">
        <v>398</v>
      </c>
      <c r="B399" t="str">
        <f>IF(AND('Sch D3 Underserved'!G401&gt;0,'Sch D3 Underserved'!F401&lt;1),"Fail","Pass")</f>
        <v>Pass</v>
      </c>
      <c r="C399" t="str">
        <f>IF(AND('Sch D3 Underserved'!F401&gt;0,'Sch D3 Underserved'!G401&lt;1),"Fail","Pass")</f>
        <v>Pass</v>
      </c>
    </row>
    <row r="400" spans="1:3" x14ac:dyDescent="0.25">
      <c r="A400">
        <v>399</v>
      </c>
      <c r="B400" t="str">
        <f>IF(AND('Sch D3 Underserved'!G402&gt;0,'Sch D3 Underserved'!F402&lt;1),"Fail","Pass")</f>
        <v>Pass</v>
      </c>
      <c r="C400" t="str">
        <f>IF(AND('Sch D3 Underserved'!F402&gt;0,'Sch D3 Underserved'!G402&lt;1),"Fail","Pass")</f>
        <v>Pass</v>
      </c>
    </row>
    <row r="401" spans="1:3" x14ac:dyDescent="0.25">
      <c r="A401">
        <v>400</v>
      </c>
      <c r="B401" t="str">
        <f>IF(AND('Sch D3 Underserved'!G403&gt;0,'Sch D3 Underserved'!F403&lt;1),"Fail","Pass")</f>
        <v>Pass</v>
      </c>
      <c r="C401" t="str">
        <f>IF(AND('Sch D3 Underserved'!F403&gt;0,'Sch D3 Underserved'!G403&lt;1),"Fail","Pass")</f>
        <v>Pass</v>
      </c>
    </row>
    <row r="402" spans="1:3" x14ac:dyDescent="0.25">
      <c r="A402">
        <v>401</v>
      </c>
      <c r="B402" t="str">
        <f>IF(AND('Sch D3 Underserved'!G404&gt;0,'Sch D3 Underserved'!F404&lt;1),"Fail","Pass")</f>
        <v>Pass</v>
      </c>
      <c r="C402" t="str">
        <f>IF(AND('Sch D3 Underserved'!F404&gt;0,'Sch D3 Underserved'!G404&lt;1),"Fail","Pass")</f>
        <v>Pass</v>
      </c>
    </row>
    <row r="403" spans="1:3" x14ac:dyDescent="0.25">
      <c r="A403">
        <v>402</v>
      </c>
      <c r="B403" t="str">
        <f>IF(AND('Sch D3 Underserved'!G405&gt;0,'Sch D3 Underserved'!F405&lt;1),"Fail","Pass")</f>
        <v>Pass</v>
      </c>
      <c r="C403" t="str">
        <f>IF(AND('Sch D3 Underserved'!F405&gt;0,'Sch D3 Underserved'!G405&lt;1),"Fail","Pass")</f>
        <v>Pass</v>
      </c>
    </row>
    <row r="404" spans="1:3" x14ac:dyDescent="0.25">
      <c r="A404">
        <v>403</v>
      </c>
      <c r="B404" t="str">
        <f>IF(AND('Sch D3 Underserved'!G406&gt;0,'Sch D3 Underserved'!F406&lt;1),"Fail","Pass")</f>
        <v>Pass</v>
      </c>
      <c r="C404" t="str">
        <f>IF(AND('Sch D3 Underserved'!F406&gt;0,'Sch D3 Underserved'!G406&lt;1),"Fail","Pass")</f>
        <v>Pass</v>
      </c>
    </row>
    <row r="405" spans="1:3" x14ac:dyDescent="0.25">
      <c r="A405">
        <v>404</v>
      </c>
      <c r="B405" t="str">
        <f>IF(AND('Sch D3 Underserved'!G407&gt;0,'Sch D3 Underserved'!F407&lt;1),"Fail","Pass")</f>
        <v>Pass</v>
      </c>
      <c r="C405" t="str">
        <f>IF(AND('Sch D3 Underserved'!F407&gt;0,'Sch D3 Underserved'!G407&lt;1),"Fail","Pass")</f>
        <v>Pass</v>
      </c>
    </row>
    <row r="406" spans="1:3" x14ac:dyDescent="0.25">
      <c r="A406">
        <v>405</v>
      </c>
      <c r="B406" t="str">
        <f>IF(AND('Sch D3 Underserved'!G408&gt;0,'Sch D3 Underserved'!F408&lt;1),"Fail","Pass")</f>
        <v>Pass</v>
      </c>
      <c r="C406" t="str">
        <f>IF(AND('Sch D3 Underserved'!F408&gt;0,'Sch D3 Underserved'!G408&lt;1),"Fail","Pass")</f>
        <v>Pass</v>
      </c>
    </row>
    <row r="407" spans="1:3" x14ac:dyDescent="0.25">
      <c r="A407">
        <v>406</v>
      </c>
      <c r="B407" t="str">
        <f>IF(AND('Sch D3 Underserved'!G409&gt;0,'Sch D3 Underserved'!F409&lt;1),"Fail","Pass")</f>
        <v>Pass</v>
      </c>
      <c r="C407" t="str">
        <f>IF(AND('Sch D3 Underserved'!F409&gt;0,'Sch D3 Underserved'!G409&lt;1),"Fail","Pass")</f>
        <v>Pass</v>
      </c>
    </row>
    <row r="408" spans="1:3" x14ac:dyDescent="0.25">
      <c r="A408">
        <v>407</v>
      </c>
      <c r="B408" t="str">
        <f>IF(AND('Sch D3 Underserved'!G410&gt;0,'Sch D3 Underserved'!F410&lt;1),"Fail","Pass")</f>
        <v>Pass</v>
      </c>
      <c r="C408" t="str">
        <f>IF(AND('Sch D3 Underserved'!F410&gt;0,'Sch D3 Underserved'!G410&lt;1),"Fail","Pass")</f>
        <v>Pass</v>
      </c>
    </row>
    <row r="409" spans="1:3" x14ac:dyDescent="0.25">
      <c r="A409">
        <v>408</v>
      </c>
      <c r="B409" t="str">
        <f>IF(AND('Sch D3 Underserved'!G411&gt;0,'Sch D3 Underserved'!F411&lt;1),"Fail","Pass")</f>
        <v>Pass</v>
      </c>
      <c r="C409" t="str">
        <f>IF(AND('Sch D3 Underserved'!F411&gt;0,'Sch D3 Underserved'!G411&lt;1),"Fail","Pass")</f>
        <v>Pass</v>
      </c>
    </row>
    <row r="410" spans="1:3" x14ac:dyDescent="0.25">
      <c r="A410">
        <v>409</v>
      </c>
      <c r="B410" t="str">
        <f>IF(AND('Sch D3 Underserved'!G412&gt;0,'Sch D3 Underserved'!F412&lt;1),"Fail","Pass")</f>
        <v>Pass</v>
      </c>
      <c r="C410" t="str">
        <f>IF(AND('Sch D3 Underserved'!F412&gt;0,'Sch D3 Underserved'!G412&lt;1),"Fail","Pass")</f>
        <v>Pass</v>
      </c>
    </row>
    <row r="411" spans="1:3" x14ac:dyDescent="0.25">
      <c r="A411">
        <v>410</v>
      </c>
      <c r="B411" t="str">
        <f>IF(AND('Sch D3 Underserved'!G413&gt;0,'Sch D3 Underserved'!F413&lt;1),"Fail","Pass")</f>
        <v>Pass</v>
      </c>
      <c r="C411" t="str">
        <f>IF(AND('Sch D3 Underserved'!F413&gt;0,'Sch D3 Underserved'!G413&lt;1),"Fail","Pass")</f>
        <v>Pass</v>
      </c>
    </row>
    <row r="412" spans="1:3" x14ac:dyDescent="0.25">
      <c r="A412">
        <v>411</v>
      </c>
      <c r="B412" t="str">
        <f>IF(AND('Sch D3 Underserved'!G414&gt;0,'Sch D3 Underserved'!F414&lt;1),"Fail","Pass")</f>
        <v>Pass</v>
      </c>
      <c r="C412" t="str">
        <f>IF(AND('Sch D3 Underserved'!F414&gt;0,'Sch D3 Underserved'!G414&lt;1),"Fail","Pass")</f>
        <v>Pass</v>
      </c>
    </row>
    <row r="413" spans="1:3" x14ac:dyDescent="0.25">
      <c r="A413">
        <v>412</v>
      </c>
      <c r="B413" t="str">
        <f>IF(AND('Sch D3 Underserved'!G415&gt;0,'Sch D3 Underserved'!F415&lt;1),"Fail","Pass")</f>
        <v>Pass</v>
      </c>
      <c r="C413" t="str">
        <f>IF(AND('Sch D3 Underserved'!F415&gt;0,'Sch D3 Underserved'!G415&lt;1),"Fail","Pass")</f>
        <v>Pass</v>
      </c>
    </row>
    <row r="414" spans="1:3" x14ac:dyDescent="0.25">
      <c r="A414">
        <v>413</v>
      </c>
      <c r="B414" t="str">
        <f>IF(AND('Sch D3 Underserved'!G416&gt;0,'Sch D3 Underserved'!F416&lt;1),"Fail","Pass")</f>
        <v>Pass</v>
      </c>
      <c r="C414" t="str">
        <f>IF(AND('Sch D3 Underserved'!F416&gt;0,'Sch D3 Underserved'!G416&lt;1),"Fail","Pass")</f>
        <v>Pass</v>
      </c>
    </row>
    <row r="415" spans="1:3" x14ac:dyDescent="0.25">
      <c r="A415">
        <v>414</v>
      </c>
      <c r="B415" t="str">
        <f>IF(AND('Sch D3 Underserved'!G417&gt;0,'Sch D3 Underserved'!F417&lt;1),"Fail","Pass")</f>
        <v>Pass</v>
      </c>
      <c r="C415" t="str">
        <f>IF(AND('Sch D3 Underserved'!F417&gt;0,'Sch D3 Underserved'!G417&lt;1),"Fail","Pass")</f>
        <v>Pass</v>
      </c>
    </row>
    <row r="416" spans="1:3" x14ac:dyDescent="0.25">
      <c r="A416">
        <v>415</v>
      </c>
      <c r="B416" t="str">
        <f>IF(AND('Sch D3 Underserved'!G418&gt;0,'Sch D3 Underserved'!F418&lt;1),"Fail","Pass")</f>
        <v>Pass</v>
      </c>
      <c r="C416" t="str">
        <f>IF(AND('Sch D3 Underserved'!F418&gt;0,'Sch D3 Underserved'!G418&lt;1),"Fail","Pass")</f>
        <v>Pass</v>
      </c>
    </row>
    <row r="417" spans="1:3" x14ac:dyDescent="0.25">
      <c r="A417">
        <v>416</v>
      </c>
      <c r="B417" t="str">
        <f>IF(AND('Sch D3 Underserved'!G419&gt;0,'Sch D3 Underserved'!F419&lt;1),"Fail","Pass")</f>
        <v>Pass</v>
      </c>
      <c r="C417" t="str">
        <f>IF(AND('Sch D3 Underserved'!F419&gt;0,'Sch D3 Underserved'!G419&lt;1),"Fail","Pass")</f>
        <v>Pass</v>
      </c>
    </row>
    <row r="418" spans="1:3" x14ac:dyDescent="0.25">
      <c r="A418">
        <v>417</v>
      </c>
      <c r="B418" t="str">
        <f>IF(AND('Sch D3 Underserved'!G420&gt;0,'Sch D3 Underserved'!F420&lt;1),"Fail","Pass")</f>
        <v>Pass</v>
      </c>
      <c r="C418" t="str">
        <f>IF(AND('Sch D3 Underserved'!F420&gt;0,'Sch D3 Underserved'!G420&lt;1),"Fail","Pass")</f>
        <v>Pass</v>
      </c>
    </row>
    <row r="419" spans="1:3" x14ac:dyDescent="0.25">
      <c r="A419">
        <v>418</v>
      </c>
      <c r="B419" t="str">
        <f>IF(AND('Sch D3 Underserved'!G421&gt;0,'Sch D3 Underserved'!F421&lt;1),"Fail","Pass")</f>
        <v>Pass</v>
      </c>
      <c r="C419" t="str">
        <f>IF(AND('Sch D3 Underserved'!F421&gt;0,'Sch D3 Underserved'!G421&lt;1),"Fail","Pass")</f>
        <v>Pass</v>
      </c>
    </row>
    <row r="420" spans="1:3" x14ac:dyDescent="0.25">
      <c r="A420">
        <v>419</v>
      </c>
      <c r="B420" t="str">
        <f>IF(AND('Sch D3 Underserved'!G422&gt;0,'Sch D3 Underserved'!F422&lt;1),"Fail","Pass")</f>
        <v>Pass</v>
      </c>
      <c r="C420" t="str">
        <f>IF(AND('Sch D3 Underserved'!F422&gt;0,'Sch D3 Underserved'!G422&lt;1),"Fail","Pass")</f>
        <v>Pass</v>
      </c>
    </row>
    <row r="421" spans="1:3" x14ac:dyDescent="0.25">
      <c r="A421">
        <v>420</v>
      </c>
      <c r="B421" t="str">
        <f>IF(AND('Sch D3 Underserved'!G423&gt;0,'Sch D3 Underserved'!F423&lt;1),"Fail","Pass")</f>
        <v>Pass</v>
      </c>
      <c r="C421" t="str">
        <f>IF(AND('Sch D3 Underserved'!F423&gt;0,'Sch D3 Underserved'!G423&lt;1),"Fail","Pass")</f>
        <v>Pass</v>
      </c>
    </row>
    <row r="422" spans="1:3" x14ac:dyDescent="0.25">
      <c r="A422">
        <v>421</v>
      </c>
      <c r="B422" t="str">
        <f>IF(AND('Sch D3 Underserved'!G424&gt;0,'Sch D3 Underserved'!F424&lt;1),"Fail","Pass")</f>
        <v>Pass</v>
      </c>
      <c r="C422" t="str">
        <f>IF(AND('Sch D3 Underserved'!F424&gt;0,'Sch D3 Underserved'!G424&lt;1),"Fail","Pass")</f>
        <v>Pass</v>
      </c>
    </row>
    <row r="423" spans="1:3" x14ac:dyDescent="0.25">
      <c r="A423">
        <v>422</v>
      </c>
      <c r="B423" t="str">
        <f>IF(AND('Sch D3 Underserved'!G425&gt;0,'Sch D3 Underserved'!F425&lt;1),"Fail","Pass")</f>
        <v>Pass</v>
      </c>
      <c r="C423" t="str">
        <f>IF(AND('Sch D3 Underserved'!F425&gt;0,'Sch D3 Underserved'!G425&lt;1),"Fail","Pass")</f>
        <v>Pass</v>
      </c>
    </row>
    <row r="424" spans="1:3" x14ac:dyDescent="0.25">
      <c r="A424">
        <v>423</v>
      </c>
      <c r="B424" t="str">
        <f>IF(AND('Sch D3 Underserved'!G426&gt;0,'Sch D3 Underserved'!F426&lt;1),"Fail","Pass")</f>
        <v>Pass</v>
      </c>
      <c r="C424" t="str">
        <f>IF(AND('Sch D3 Underserved'!F426&gt;0,'Sch D3 Underserved'!G426&lt;1),"Fail","Pass")</f>
        <v>Pass</v>
      </c>
    </row>
    <row r="425" spans="1:3" x14ac:dyDescent="0.25">
      <c r="A425">
        <v>424</v>
      </c>
      <c r="B425" t="str">
        <f>IF(AND('Sch D3 Underserved'!G427&gt;0,'Sch D3 Underserved'!F427&lt;1),"Fail","Pass")</f>
        <v>Pass</v>
      </c>
      <c r="C425" t="str">
        <f>IF(AND('Sch D3 Underserved'!F427&gt;0,'Sch D3 Underserved'!G427&lt;1),"Fail","Pass")</f>
        <v>Pass</v>
      </c>
    </row>
    <row r="426" spans="1:3" x14ac:dyDescent="0.25">
      <c r="A426">
        <v>425</v>
      </c>
      <c r="B426" t="str">
        <f>IF(AND('Sch D3 Underserved'!G428&gt;0,'Sch D3 Underserved'!F428&lt;1),"Fail","Pass")</f>
        <v>Pass</v>
      </c>
      <c r="C426" t="str">
        <f>IF(AND('Sch D3 Underserved'!F428&gt;0,'Sch D3 Underserved'!G428&lt;1),"Fail","Pass")</f>
        <v>Pass</v>
      </c>
    </row>
    <row r="427" spans="1:3" x14ac:dyDescent="0.25">
      <c r="A427">
        <v>426</v>
      </c>
      <c r="B427" t="str">
        <f>IF(AND('Sch D3 Underserved'!G429&gt;0,'Sch D3 Underserved'!F429&lt;1),"Fail","Pass")</f>
        <v>Pass</v>
      </c>
      <c r="C427" t="str">
        <f>IF(AND('Sch D3 Underserved'!F429&gt;0,'Sch D3 Underserved'!G429&lt;1),"Fail","Pass")</f>
        <v>Pass</v>
      </c>
    </row>
    <row r="428" spans="1:3" x14ac:dyDescent="0.25">
      <c r="A428">
        <v>427</v>
      </c>
      <c r="B428" t="str">
        <f>IF(AND('Sch D3 Underserved'!G430&gt;0,'Sch D3 Underserved'!F430&lt;1),"Fail","Pass")</f>
        <v>Pass</v>
      </c>
      <c r="C428" t="str">
        <f>IF(AND('Sch D3 Underserved'!F430&gt;0,'Sch D3 Underserved'!G430&lt;1),"Fail","Pass")</f>
        <v>Pass</v>
      </c>
    </row>
    <row r="429" spans="1:3" x14ac:dyDescent="0.25">
      <c r="A429">
        <v>428</v>
      </c>
      <c r="B429" t="str">
        <f>IF(AND('Sch D3 Underserved'!G431&gt;0,'Sch D3 Underserved'!F431&lt;1),"Fail","Pass")</f>
        <v>Pass</v>
      </c>
      <c r="C429" t="str">
        <f>IF(AND('Sch D3 Underserved'!F431&gt;0,'Sch D3 Underserved'!G431&lt;1),"Fail","Pass")</f>
        <v>Pass</v>
      </c>
    </row>
    <row r="430" spans="1:3" x14ac:dyDescent="0.25">
      <c r="A430">
        <v>429</v>
      </c>
      <c r="B430" t="str">
        <f>IF(AND('Sch D3 Underserved'!G432&gt;0,'Sch D3 Underserved'!F432&lt;1),"Fail","Pass")</f>
        <v>Pass</v>
      </c>
      <c r="C430" t="str">
        <f>IF(AND('Sch D3 Underserved'!F432&gt;0,'Sch D3 Underserved'!G432&lt;1),"Fail","Pass")</f>
        <v>Pass</v>
      </c>
    </row>
    <row r="431" spans="1:3" x14ac:dyDescent="0.25">
      <c r="A431">
        <v>430</v>
      </c>
      <c r="B431" t="str">
        <f>IF(AND('Sch D3 Underserved'!G433&gt;0,'Sch D3 Underserved'!F433&lt;1),"Fail","Pass")</f>
        <v>Pass</v>
      </c>
      <c r="C431" t="str">
        <f>IF(AND('Sch D3 Underserved'!F433&gt;0,'Sch D3 Underserved'!G433&lt;1),"Fail","Pass")</f>
        <v>Pass</v>
      </c>
    </row>
    <row r="432" spans="1:3" x14ac:dyDescent="0.25">
      <c r="A432">
        <v>431</v>
      </c>
      <c r="B432" t="str">
        <f>IF(AND('Sch D3 Underserved'!G434&gt;0,'Sch D3 Underserved'!F434&lt;1),"Fail","Pass")</f>
        <v>Pass</v>
      </c>
      <c r="C432" t="str">
        <f>IF(AND('Sch D3 Underserved'!F434&gt;0,'Sch D3 Underserved'!G434&lt;1),"Fail","Pass")</f>
        <v>Pass</v>
      </c>
    </row>
    <row r="433" spans="1:3" x14ac:dyDescent="0.25">
      <c r="A433">
        <v>432</v>
      </c>
      <c r="B433" t="str">
        <f>IF(AND('Sch D3 Underserved'!G435&gt;0,'Sch D3 Underserved'!F435&lt;1),"Fail","Pass")</f>
        <v>Pass</v>
      </c>
      <c r="C433" t="str">
        <f>IF(AND('Sch D3 Underserved'!F435&gt;0,'Sch D3 Underserved'!G435&lt;1),"Fail","Pass")</f>
        <v>Pass</v>
      </c>
    </row>
    <row r="434" spans="1:3" x14ac:dyDescent="0.25">
      <c r="A434">
        <v>433</v>
      </c>
      <c r="B434" t="str">
        <f>IF(AND('Sch D3 Underserved'!G436&gt;0,'Sch D3 Underserved'!F436&lt;1),"Fail","Pass")</f>
        <v>Pass</v>
      </c>
      <c r="C434" t="str">
        <f>IF(AND('Sch D3 Underserved'!F436&gt;0,'Sch D3 Underserved'!G436&lt;1),"Fail","Pass")</f>
        <v>Pass</v>
      </c>
    </row>
    <row r="435" spans="1:3" x14ac:dyDescent="0.25">
      <c r="A435">
        <v>434</v>
      </c>
      <c r="B435" t="str">
        <f>IF(AND('Sch D3 Underserved'!G437&gt;0,'Sch D3 Underserved'!F437&lt;1),"Fail","Pass")</f>
        <v>Pass</v>
      </c>
      <c r="C435" t="str">
        <f>IF(AND('Sch D3 Underserved'!F437&gt;0,'Sch D3 Underserved'!G437&lt;1),"Fail","Pass")</f>
        <v>Pass</v>
      </c>
    </row>
    <row r="436" spans="1:3" x14ac:dyDescent="0.25">
      <c r="A436">
        <v>435</v>
      </c>
      <c r="B436" t="str">
        <f>IF(AND('Sch D3 Underserved'!G438&gt;0,'Sch D3 Underserved'!F438&lt;1),"Fail","Pass")</f>
        <v>Pass</v>
      </c>
      <c r="C436" t="str">
        <f>IF(AND('Sch D3 Underserved'!F438&gt;0,'Sch D3 Underserved'!G438&lt;1),"Fail","Pass")</f>
        <v>Pass</v>
      </c>
    </row>
    <row r="437" spans="1:3" x14ac:dyDescent="0.25">
      <c r="A437">
        <v>436</v>
      </c>
      <c r="B437" t="str">
        <f>IF(AND('Sch D3 Underserved'!G439&gt;0,'Sch D3 Underserved'!F439&lt;1),"Fail","Pass")</f>
        <v>Pass</v>
      </c>
      <c r="C437" t="str">
        <f>IF(AND('Sch D3 Underserved'!F439&gt;0,'Sch D3 Underserved'!G439&lt;1),"Fail","Pass")</f>
        <v>Pass</v>
      </c>
    </row>
    <row r="438" spans="1:3" x14ac:dyDescent="0.25">
      <c r="A438">
        <v>437</v>
      </c>
      <c r="B438" t="str">
        <f>IF(AND('Sch D3 Underserved'!G440&gt;0,'Sch D3 Underserved'!F440&lt;1),"Fail","Pass")</f>
        <v>Pass</v>
      </c>
      <c r="C438" t="str">
        <f>IF(AND('Sch D3 Underserved'!F440&gt;0,'Sch D3 Underserved'!G440&lt;1),"Fail","Pass")</f>
        <v>Pass</v>
      </c>
    </row>
    <row r="439" spans="1:3" x14ac:dyDescent="0.25">
      <c r="A439">
        <v>438</v>
      </c>
      <c r="B439" t="str">
        <f>IF(AND('Sch D3 Underserved'!G441&gt;0,'Sch D3 Underserved'!F441&lt;1),"Fail","Pass")</f>
        <v>Pass</v>
      </c>
      <c r="C439" t="str">
        <f>IF(AND('Sch D3 Underserved'!F441&gt;0,'Sch D3 Underserved'!G441&lt;1),"Fail","Pass")</f>
        <v>Pass</v>
      </c>
    </row>
    <row r="440" spans="1:3" x14ac:dyDescent="0.25">
      <c r="A440">
        <v>439</v>
      </c>
      <c r="B440" t="str">
        <f>IF(AND('Sch D3 Underserved'!G442&gt;0,'Sch D3 Underserved'!F442&lt;1),"Fail","Pass")</f>
        <v>Pass</v>
      </c>
      <c r="C440" t="str">
        <f>IF(AND('Sch D3 Underserved'!F442&gt;0,'Sch D3 Underserved'!G442&lt;1),"Fail","Pass")</f>
        <v>Pass</v>
      </c>
    </row>
    <row r="441" spans="1:3" x14ac:dyDescent="0.25">
      <c r="A441">
        <v>440</v>
      </c>
      <c r="B441" t="str">
        <f>IF(AND('Sch D3 Underserved'!G443&gt;0,'Sch D3 Underserved'!F443&lt;1),"Fail","Pass")</f>
        <v>Pass</v>
      </c>
      <c r="C441" t="str">
        <f>IF(AND('Sch D3 Underserved'!F443&gt;0,'Sch D3 Underserved'!G443&lt;1),"Fail","Pass")</f>
        <v>Pass</v>
      </c>
    </row>
    <row r="442" spans="1:3" x14ac:dyDescent="0.25">
      <c r="A442">
        <v>441</v>
      </c>
      <c r="B442" t="str">
        <f>IF(AND('Sch D3 Underserved'!G444&gt;0,'Sch D3 Underserved'!F444&lt;1),"Fail","Pass")</f>
        <v>Pass</v>
      </c>
      <c r="C442" t="str">
        <f>IF(AND('Sch D3 Underserved'!F444&gt;0,'Sch D3 Underserved'!G444&lt;1),"Fail","Pass")</f>
        <v>Pass</v>
      </c>
    </row>
    <row r="443" spans="1:3" x14ac:dyDescent="0.25">
      <c r="A443">
        <v>442</v>
      </c>
      <c r="B443" t="str">
        <f>IF(AND('Sch D3 Underserved'!G445&gt;0,'Sch D3 Underserved'!F445&lt;1),"Fail","Pass")</f>
        <v>Pass</v>
      </c>
      <c r="C443" t="str">
        <f>IF(AND('Sch D3 Underserved'!F445&gt;0,'Sch D3 Underserved'!G445&lt;1),"Fail","Pass")</f>
        <v>Pass</v>
      </c>
    </row>
    <row r="444" spans="1:3" x14ac:dyDescent="0.25">
      <c r="A444">
        <v>443</v>
      </c>
      <c r="B444" t="str">
        <f>IF(AND('Sch D3 Underserved'!G446&gt;0,'Sch D3 Underserved'!F446&lt;1),"Fail","Pass")</f>
        <v>Pass</v>
      </c>
      <c r="C444" t="str">
        <f>IF(AND('Sch D3 Underserved'!F446&gt;0,'Sch D3 Underserved'!G446&lt;1),"Fail","Pass")</f>
        <v>Pass</v>
      </c>
    </row>
    <row r="445" spans="1:3" x14ac:dyDescent="0.25">
      <c r="A445">
        <v>444</v>
      </c>
      <c r="B445" t="str">
        <f>IF(AND('Sch D3 Underserved'!G447&gt;0,'Sch D3 Underserved'!F447&lt;1),"Fail","Pass")</f>
        <v>Pass</v>
      </c>
      <c r="C445" t="str">
        <f>IF(AND('Sch D3 Underserved'!F447&gt;0,'Sch D3 Underserved'!G447&lt;1),"Fail","Pass")</f>
        <v>Pass</v>
      </c>
    </row>
    <row r="446" spans="1:3" x14ac:dyDescent="0.25">
      <c r="A446">
        <v>445</v>
      </c>
      <c r="B446" t="str">
        <f>IF(AND('Sch D3 Underserved'!G448&gt;0,'Sch D3 Underserved'!F448&lt;1),"Fail","Pass")</f>
        <v>Pass</v>
      </c>
      <c r="C446" t="str">
        <f>IF(AND('Sch D3 Underserved'!F448&gt;0,'Sch D3 Underserved'!G448&lt;1),"Fail","Pass")</f>
        <v>Pass</v>
      </c>
    </row>
    <row r="447" spans="1:3" x14ac:dyDescent="0.25">
      <c r="A447">
        <v>446</v>
      </c>
      <c r="B447" t="str">
        <f>IF(AND('Sch D3 Underserved'!G449&gt;0,'Sch D3 Underserved'!F449&lt;1),"Fail","Pass")</f>
        <v>Pass</v>
      </c>
      <c r="C447" t="str">
        <f>IF(AND('Sch D3 Underserved'!F449&gt;0,'Sch D3 Underserved'!G449&lt;1),"Fail","Pass")</f>
        <v>Pass</v>
      </c>
    </row>
    <row r="448" spans="1:3" x14ac:dyDescent="0.25">
      <c r="A448">
        <v>447</v>
      </c>
      <c r="B448" t="str">
        <f>IF(AND('Sch D3 Underserved'!G450&gt;0,'Sch D3 Underserved'!F450&lt;1),"Fail","Pass")</f>
        <v>Pass</v>
      </c>
      <c r="C448" t="str">
        <f>IF(AND('Sch D3 Underserved'!F450&gt;0,'Sch D3 Underserved'!G450&lt;1),"Fail","Pass")</f>
        <v>Pass</v>
      </c>
    </row>
    <row r="449" spans="1:3" x14ac:dyDescent="0.25">
      <c r="A449">
        <v>448</v>
      </c>
      <c r="B449" t="str">
        <f>IF(AND('Sch D3 Underserved'!G451&gt;0,'Sch D3 Underserved'!F451&lt;1),"Fail","Pass")</f>
        <v>Pass</v>
      </c>
      <c r="C449" t="str">
        <f>IF(AND('Sch D3 Underserved'!F451&gt;0,'Sch D3 Underserved'!G451&lt;1),"Fail","Pass")</f>
        <v>Pass</v>
      </c>
    </row>
    <row r="450" spans="1:3" x14ac:dyDescent="0.25">
      <c r="A450">
        <v>449</v>
      </c>
      <c r="B450" t="str">
        <f>IF(AND('Sch D3 Underserved'!G452&gt;0,'Sch D3 Underserved'!F452&lt;1),"Fail","Pass")</f>
        <v>Pass</v>
      </c>
      <c r="C450" t="str">
        <f>IF(AND('Sch D3 Underserved'!F452&gt;0,'Sch D3 Underserved'!G452&lt;1),"Fail","Pass")</f>
        <v>Pass</v>
      </c>
    </row>
    <row r="451" spans="1:3" x14ac:dyDescent="0.25">
      <c r="A451">
        <v>450</v>
      </c>
      <c r="B451" t="str">
        <f>IF(AND('Sch D3 Underserved'!G453&gt;0,'Sch D3 Underserved'!F453&lt;1),"Fail","Pass")</f>
        <v>Pass</v>
      </c>
      <c r="C451" t="str">
        <f>IF(AND('Sch D3 Underserved'!F453&gt;0,'Sch D3 Underserved'!G453&lt;1),"Fail","Pass")</f>
        <v>Pass</v>
      </c>
    </row>
    <row r="452" spans="1:3" x14ac:dyDescent="0.25">
      <c r="A452">
        <v>451</v>
      </c>
      <c r="B452" t="str">
        <f>IF(AND('Sch D3 Underserved'!G454&gt;0,'Sch D3 Underserved'!F454&lt;1),"Fail","Pass")</f>
        <v>Pass</v>
      </c>
      <c r="C452" t="str">
        <f>IF(AND('Sch D3 Underserved'!F454&gt;0,'Sch D3 Underserved'!G454&lt;1),"Fail","Pass")</f>
        <v>Pass</v>
      </c>
    </row>
    <row r="453" spans="1:3" x14ac:dyDescent="0.25">
      <c r="A453">
        <v>452</v>
      </c>
      <c r="B453" t="str">
        <f>IF(AND('Sch D3 Underserved'!G455&gt;0,'Sch D3 Underserved'!F455&lt;1),"Fail","Pass")</f>
        <v>Pass</v>
      </c>
      <c r="C453" t="str">
        <f>IF(AND('Sch D3 Underserved'!F455&gt;0,'Sch D3 Underserved'!G455&lt;1),"Fail","Pass")</f>
        <v>Pass</v>
      </c>
    </row>
    <row r="454" spans="1:3" x14ac:dyDescent="0.25">
      <c r="A454">
        <v>453</v>
      </c>
      <c r="B454" t="str">
        <f>IF(AND('Sch D3 Underserved'!G456&gt;0,'Sch D3 Underserved'!F456&lt;1),"Fail","Pass")</f>
        <v>Pass</v>
      </c>
      <c r="C454" t="str">
        <f>IF(AND('Sch D3 Underserved'!F456&gt;0,'Sch D3 Underserved'!G456&lt;1),"Fail","Pass")</f>
        <v>Pass</v>
      </c>
    </row>
    <row r="455" spans="1:3" x14ac:dyDescent="0.25">
      <c r="A455">
        <v>454</v>
      </c>
      <c r="B455" t="str">
        <f>IF(AND('Sch D3 Underserved'!G457&gt;0,'Sch D3 Underserved'!F457&lt;1),"Fail","Pass")</f>
        <v>Pass</v>
      </c>
      <c r="C455" t="str">
        <f>IF(AND('Sch D3 Underserved'!F457&gt;0,'Sch D3 Underserved'!G457&lt;1),"Fail","Pass")</f>
        <v>Pass</v>
      </c>
    </row>
    <row r="456" spans="1:3" x14ac:dyDescent="0.25">
      <c r="A456">
        <v>455</v>
      </c>
      <c r="B456" t="str">
        <f>IF(AND('Sch D3 Underserved'!G458&gt;0,'Sch D3 Underserved'!F458&lt;1),"Fail","Pass")</f>
        <v>Pass</v>
      </c>
      <c r="C456" t="str">
        <f>IF(AND('Sch D3 Underserved'!F458&gt;0,'Sch D3 Underserved'!G458&lt;1),"Fail","Pass")</f>
        <v>Pass</v>
      </c>
    </row>
    <row r="457" spans="1:3" x14ac:dyDescent="0.25">
      <c r="A457">
        <v>456</v>
      </c>
      <c r="B457" t="str">
        <f>IF(AND('Sch D3 Underserved'!G459&gt;0,'Sch D3 Underserved'!F459&lt;1),"Fail","Pass")</f>
        <v>Pass</v>
      </c>
      <c r="C457" t="str">
        <f>IF(AND('Sch D3 Underserved'!F459&gt;0,'Sch D3 Underserved'!G459&lt;1),"Fail","Pass")</f>
        <v>Pass</v>
      </c>
    </row>
    <row r="458" spans="1:3" x14ac:dyDescent="0.25">
      <c r="A458">
        <v>457</v>
      </c>
      <c r="B458" t="str">
        <f>IF(AND('Sch D3 Underserved'!G460&gt;0,'Sch D3 Underserved'!F460&lt;1),"Fail","Pass")</f>
        <v>Pass</v>
      </c>
      <c r="C458" t="str">
        <f>IF(AND('Sch D3 Underserved'!F460&gt;0,'Sch D3 Underserved'!G460&lt;1),"Fail","Pass")</f>
        <v>Pass</v>
      </c>
    </row>
    <row r="459" spans="1:3" x14ac:dyDescent="0.25">
      <c r="A459">
        <v>458</v>
      </c>
      <c r="B459" t="str">
        <f>IF(AND('Sch D3 Underserved'!G461&gt;0,'Sch D3 Underserved'!F461&lt;1),"Fail","Pass")</f>
        <v>Pass</v>
      </c>
      <c r="C459" t="str">
        <f>IF(AND('Sch D3 Underserved'!F461&gt;0,'Sch D3 Underserved'!G461&lt;1),"Fail","Pass")</f>
        <v>Pass</v>
      </c>
    </row>
    <row r="460" spans="1:3" x14ac:dyDescent="0.25">
      <c r="A460">
        <v>459</v>
      </c>
      <c r="B460" t="str">
        <f>IF(AND('Sch D3 Underserved'!G462&gt;0,'Sch D3 Underserved'!F462&lt;1),"Fail","Pass")</f>
        <v>Pass</v>
      </c>
      <c r="C460" t="str">
        <f>IF(AND('Sch D3 Underserved'!F462&gt;0,'Sch D3 Underserved'!G462&lt;1),"Fail","Pass")</f>
        <v>Pass</v>
      </c>
    </row>
    <row r="461" spans="1:3" x14ac:dyDescent="0.25">
      <c r="A461">
        <v>460</v>
      </c>
      <c r="B461" t="str">
        <f>IF(AND('Sch D3 Underserved'!G463&gt;0,'Sch D3 Underserved'!F463&lt;1),"Fail","Pass")</f>
        <v>Pass</v>
      </c>
      <c r="C461" t="str">
        <f>IF(AND('Sch D3 Underserved'!F463&gt;0,'Sch D3 Underserved'!G463&lt;1),"Fail","Pass")</f>
        <v>Pass</v>
      </c>
    </row>
    <row r="462" spans="1:3" x14ac:dyDescent="0.25">
      <c r="A462">
        <v>461</v>
      </c>
      <c r="B462" t="str">
        <f>IF(AND('Sch D3 Underserved'!G464&gt;0,'Sch D3 Underserved'!F464&lt;1),"Fail","Pass")</f>
        <v>Pass</v>
      </c>
      <c r="C462" t="str">
        <f>IF(AND('Sch D3 Underserved'!F464&gt;0,'Sch D3 Underserved'!G464&lt;1),"Fail","Pass")</f>
        <v>Pass</v>
      </c>
    </row>
    <row r="463" spans="1:3" x14ac:dyDescent="0.25">
      <c r="A463">
        <v>462</v>
      </c>
      <c r="B463" t="str">
        <f>IF(AND('Sch D3 Underserved'!G465&gt;0,'Sch D3 Underserved'!F465&lt;1),"Fail","Pass")</f>
        <v>Pass</v>
      </c>
      <c r="C463" t="str">
        <f>IF(AND('Sch D3 Underserved'!F465&gt;0,'Sch D3 Underserved'!G465&lt;1),"Fail","Pass")</f>
        <v>Pass</v>
      </c>
    </row>
    <row r="464" spans="1:3" x14ac:dyDescent="0.25">
      <c r="A464">
        <v>463</v>
      </c>
      <c r="B464" t="str">
        <f>IF(AND('Sch D3 Underserved'!G466&gt;0,'Sch D3 Underserved'!F466&lt;1),"Fail","Pass")</f>
        <v>Pass</v>
      </c>
      <c r="C464" t="str">
        <f>IF(AND('Sch D3 Underserved'!F466&gt;0,'Sch D3 Underserved'!G466&lt;1),"Fail","Pass")</f>
        <v>Pass</v>
      </c>
    </row>
    <row r="465" spans="1:3" x14ac:dyDescent="0.25">
      <c r="A465">
        <v>464</v>
      </c>
      <c r="B465" t="str">
        <f>IF(AND('Sch D3 Underserved'!G467&gt;0,'Sch D3 Underserved'!F467&lt;1),"Fail","Pass")</f>
        <v>Pass</v>
      </c>
      <c r="C465" t="str">
        <f>IF(AND('Sch D3 Underserved'!F467&gt;0,'Sch D3 Underserved'!G467&lt;1),"Fail","Pass")</f>
        <v>Pass</v>
      </c>
    </row>
    <row r="466" spans="1:3" x14ac:dyDescent="0.25">
      <c r="A466">
        <v>465</v>
      </c>
      <c r="B466" t="str">
        <f>IF(AND('Sch D3 Underserved'!G468&gt;0,'Sch D3 Underserved'!F468&lt;1),"Fail","Pass")</f>
        <v>Pass</v>
      </c>
      <c r="C466" t="str">
        <f>IF(AND('Sch D3 Underserved'!F468&gt;0,'Sch D3 Underserved'!G468&lt;1),"Fail","Pass")</f>
        <v>Pass</v>
      </c>
    </row>
    <row r="467" spans="1:3" x14ac:dyDescent="0.25">
      <c r="A467">
        <v>466</v>
      </c>
      <c r="B467" t="str">
        <f>IF(AND('Sch D3 Underserved'!G469&gt;0,'Sch D3 Underserved'!F469&lt;1),"Fail","Pass")</f>
        <v>Pass</v>
      </c>
      <c r="C467" t="str">
        <f>IF(AND('Sch D3 Underserved'!F469&gt;0,'Sch D3 Underserved'!G469&lt;1),"Fail","Pass")</f>
        <v>Pass</v>
      </c>
    </row>
    <row r="468" spans="1:3" x14ac:dyDescent="0.25">
      <c r="A468">
        <v>467</v>
      </c>
      <c r="B468" t="str">
        <f>IF(AND('Sch D3 Underserved'!G470&gt;0,'Sch D3 Underserved'!F470&lt;1),"Fail","Pass")</f>
        <v>Pass</v>
      </c>
      <c r="C468" t="str">
        <f>IF(AND('Sch D3 Underserved'!F470&gt;0,'Sch D3 Underserved'!G470&lt;1),"Fail","Pass")</f>
        <v>Pass</v>
      </c>
    </row>
    <row r="469" spans="1:3" x14ac:dyDescent="0.25">
      <c r="A469">
        <v>468</v>
      </c>
      <c r="B469" t="str">
        <f>IF(AND('Sch D3 Underserved'!G471&gt;0,'Sch D3 Underserved'!F471&lt;1),"Fail","Pass")</f>
        <v>Pass</v>
      </c>
      <c r="C469" t="str">
        <f>IF(AND('Sch D3 Underserved'!F471&gt;0,'Sch D3 Underserved'!G471&lt;1),"Fail","Pass")</f>
        <v>Pass</v>
      </c>
    </row>
    <row r="470" spans="1:3" x14ac:dyDescent="0.25">
      <c r="A470">
        <v>469</v>
      </c>
      <c r="B470" t="str">
        <f>IF(AND('Sch D3 Underserved'!G472&gt;0,'Sch D3 Underserved'!F472&lt;1),"Fail","Pass")</f>
        <v>Pass</v>
      </c>
      <c r="C470" t="str">
        <f>IF(AND('Sch D3 Underserved'!F472&gt;0,'Sch D3 Underserved'!G472&lt;1),"Fail","Pass")</f>
        <v>Pass</v>
      </c>
    </row>
    <row r="471" spans="1:3" x14ac:dyDescent="0.25">
      <c r="A471">
        <v>470</v>
      </c>
      <c r="B471" t="str">
        <f>IF(AND('Sch D3 Underserved'!G473&gt;0,'Sch D3 Underserved'!F473&lt;1),"Fail","Pass")</f>
        <v>Pass</v>
      </c>
      <c r="C471" t="str">
        <f>IF(AND('Sch D3 Underserved'!F473&gt;0,'Sch D3 Underserved'!G473&lt;1),"Fail","Pass")</f>
        <v>Pass</v>
      </c>
    </row>
    <row r="472" spans="1:3" x14ac:dyDescent="0.25">
      <c r="A472">
        <v>471</v>
      </c>
      <c r="B472" t="str">
        <f>IF(AND('Sch D3 Underserved'!G474&gt;0,'Sch D3 Underserved'!F474&lt;1),"Fail","Pass")</f>
        <v>Pass</v>
      </c>
      <c r="C472" t="str">
        <f>IF(AND('Sch D3 Underserved'!F474&gt;0,'Sch D3 Underserved'!G474&lt;1),"Fail","Pass")</f>
        <v>Pass</v>
      </c>
    </row>
    <row r="473" spans="1:3" x14ac:dyDescent="0.25">
      <c r="A473">
        <v>472</v>
      </c>
      <c r="B473" t="str">
        <f>IF(AND('Sch D3 Underserved'!G475&gt;0,'Sch D3 Underserved'!F475&lt;1),"Fail","Pass")</f>
        <v>Pass</v>
      </c>
      <c r="C473" t="str">
        <f>IF(AND('Sch D3 Underserved'!F475&gt;0,'Sch D3 Underserved'!G475&lt;1),"Fail","Pass")</f>
        <v>Pass</v>
      </c>
    </row>
    <row r="474" spans="1:3" x14ac:dyDescent="0.25">
      <c r="A474">
        <v>473</v>
      </c>
      <c r="B474" t="str">
        <f>IF(AND('Sch D3 Underserved'!G476&gt;0,'Sch D3 Underserved'!F476&lt;1),"Fail","Pass")</f>
        <v>Pass</v>
      </c>
      <c r="C474" t="str">
        <f>IF(AND('Sch D3 Underserved'!F476&gt;0,'Sch D3 Underserved'!G476&lt;1),"Fail","Pass")</f>
        <v>Pass</v>
      </c>
    </row>
    <row r="475" spans="1:3" x14ac:dyDescent="0.25">
      <c r="A475">
        <v>474</v>
      </c>
      <c r="B475" t="str">
        <f>IF(AND('Sch D3 Underserved'!G477&gt;0,'Sch D3 Underserved'!F477&lt;1),"Fail","Pass")</f>
        <v>Pass</v>
      </c>
      <c r="C475" t="str">
        <f>IF(AND('Sch D3 Underserved'!F477&gt;0,'Sch D3 Underserved'!G477&lt;1),"Fail","Pass")</f>
        <v>Pass</v>
      </c>
    </row>
    <row r="476" spans="1:3" x14ac:dyDescent="0.25">
      <c r="A476">
        <v>475</v>
      </c>
      <c r="B476" t="str">
        <f>IF(AND('Sch D3 Underserved'!G478&gt;0,'Sch D3 Underserved'!F478&lt;1),"Fail","Pass")</f>
        <v>Pass</v>
      </c>
      <c r="C476" t="str">
        <f>IF(AND('Sch D3 Underserved'!F478&gt;0,'Sch D3 Underserved'!G478&lt;1),"Fail","Pass")</f>
        <v>Pass</v>
      </c>
    </row>
    <row r="477" spans="1:3" x14ac:dyDescent="0.25">
      <c r="A477">
        <v>476</v>
      </c>
      <c r="B477" t="str">
        <f>IF(AND('Sch D3 Underserved'!G479&gt;0,'Sch D3 Underserved'!F479&lt;1),"Fail","Pass")</f>
        <v>Pass</v>
      </c>
      <c r="C477" t="str">
        <f>IF(AND('Sch D3 Underserved'!F479&gt;0,'Sch D3 Underserved'!G479&lt;1),"Fail","Pass")</f>
        <v>Pass</v>
      </c>
    </row>
    <row r="478" spans="1:3" x14ac:dyDescent="0.25">
      <c r="A478">
        <v>477</v>
      </c>
      <c r="B478" t="str">
        <f>IF(AND('Sch D3 Underserved'!G480&gt;0,'Sch D3 Underserved'!F480&lt;1),"Fail","Pass")</f>
        <v>Pass</v>
      </c>
      <c r="C478" t="str">
        <f>IF(AND('Sch D3 Underserved'!F480&gt;0,'Sch D3 Underserved'!G480&lt;1),"Fail","Pass")</f>
        <v>Pass</v>
      </c>
    </row>
    <row r="479" spans="1:3" x14ac:dyDescent="0.25">
      <c r="A479">
        <v>478</v>
      </c>
      <c r="B479" t="str">
        <f>IF(AND('Sch D3 Underserved'!G481&gt;0,'Sch D3 Underserved'!F481&lt;1),"Fail","Pass")</f>
        <v>Pass</v>
      </c>
      <c r="C479" t="str">
        <f>IF(AND('Sch D3 Underserved'!F481&gt;0,'Sch D3 Underserved'!G481&lt;1),"Fail","Pass")</f>
        <v>Pass</v>
      </c>
    </row>
    <row r="480" spans="1:3" x14ac:dyDescent="0.25">
      <c r="A480">
        <v>479</v>
      </c>
      <c r="B480" t="str">
        <f>IF(AND('Sch D3 Underserved'!G482&gt;0,'Sch D3 Underserved'!F482&lt;1),"Fail","Pass")</f>
        <v>Pass</v>
      </c>
      <c r="C480" t="str">
        <f>IF(AND('Sch D3 Underserved'!F482&gt;0,'Sch D3 Underserved'!G482&lt;1),"Fail","Pass")</f>
        <v>Pass</v>
      </c>
    </row>
    <row r="481" spans="1:3" x14ac:dyDescent="0.25">
      <c r="A481">
        <v>480</v>
      </c>
      <c r="B481" t="str">
        <f>IF(AND('Sch D3 Underserved'!G483&gt;0,'Sch D3 Underserved'!F483&lt;1),"Fail","Pass")</f>
        <v>Pass</v>
      </c>
      <c r="C481" t="str">
        <f>IF(AND('Sch D3 Underserved'!F483&gt;0,'Sch D3 Underserved'!G483&lt;1),"Fail","Pass")</f>
        <v>Pass</v>
      </c>
    </row>
    <row r="482" spans="1:3" x14ac:dyDescent="0.25">
      <c r="A482">
        <v>481</v>
      </c>
      <c r="B482" t="str">
        <f>IF(AND('Sch D3 Underserved'!G484&gt;0,'Sch D3 Underserved'!F484&lt;1),"Fail","Pass")</f>
        <v>Pass</v>
      </c>
      <c r="C482" t="str">
        <f>IF(AND('Sch D3 Underserved'!F484&gt;0,'Sch D3 Underserved'!G484&lt;1),"Fail","Pass")</f>
        <v>Pass</v>
      </c>
    </row>
    <row r="483" spans="1:3" x14ac:dyDescent="0.25">
      <c r="A483">
        <v>482</v>
      </c>
      <c r="B483" t="str">
        <f>IF(AND('Sch D3 Underserved'!G485&gt;0,'Sch D3 Underserved'!F485&lt;1),"Fail","Pass")</f>
        <v>Pass</v>
      </c>
      <c r="C483" t="str">
        <f>IF(AND('Sch D3 Underserved'!F485&gt;0,'Sch D3 Underserved'!G485&lt;1),"Fail","Pass")</f>
        <v>Pass</v>
      </c>
    </row>
    <row r="484" spans="1:3" x14ac:dyDescent="0.25">
      <c r="A484">
        <v>483</v>
      </c>
      <c r="B484" t="str">
        <f>IF(AND('Sch D3 Underserved'!G486&gt;0,'Sch D3 Underserved'!F486&lt;1),"Fail","Pass")</f>
        <v>Pass</v>
      </c>
      <c r="C484" t="str">
        <f>IF(AND('Sch D3 Underserved'!F486&gt;0,'Sch D3 Underserved'!G486&lt;1),"Fail","Pass")</f>
        <v>Pass</v>
      </c>
    </row>
    <row r="485" spans="1:3" x14ac:dyDescent="0.25">
      <c r="A485">
        <v>484</v>
      </c>
      <c r="B485" t="str">
        <f>IF(AND('Sch D3 Underserved'!G487&gt;0,'Sch D3 Underserved'!F487&lt;1),"Fail","Pass")</f>
        <v>Pass</v>
      </c>
      <c r="C485" t="str">
        <f>IF(AND('Sch D3 Underserved'!F487&gt;0,'Sch D3 Underserved'!G487&lt;1),"Fail","Pass")</f>
        <v>Pass</v>
      </c>
    </row>
    <row r="486" spans="1:3" x14ac:dyDescent="0.25">
      <c r="A486">
        <v>485</v>
      </c>
      <c r="B486" t="str">
        <f>IF(AND('Sch D3 Underserved'!G488&gt;0,'Sch D3 Underserved'!F488&lt;1),"Fail","Pass")</f>
        <v>Pass</v>
      </c>
      <c r="C486" t="str">
        <f>IF(AND('Sch D3 Underserved'!F488&gt;0,'Sch D3 Underserved'!G488&lt;1),"Fail","Pass")</f>
        <v>Pass</v>
      </c>
    </row>
    <row r="487" spans="1:3" x14ac:dyDescent="0.25">
      <c r="A487">
        <v>486</v>
      </c>
      <c r="B487" t="str">
        <f>IF(AND('Sch D3 Underserved'!G489&gt;0,'Sch D3 Underserved'!F489&lt;1),"Fail","Pass")</f>
        <v>Pass</v>
      </c>
      <c r="C487" t="str">
        <f>IF(AND('Sch D3 Underserved'!F489&gt;0,'Sch D3 Underserved'!G489&lt;1),"Fail","Pass")</f>
        <v>Pass</v>
      </c>
    </row>
    <row r="488" spans="1:3" x14ac:dyDescent="0.25">
      <c r="A488">
        <v>487</v>
      </c>
      <c r="B488" t="str">
        <f>IF(AND('Sch D3 Underserved'!G490&gt;0,'Sch D3 Underserved'!F490&lt;1),"Fail","Pass")</f>
        <v>Pass</v>
      </c>
      <c r="C488" t="str">
        <f>IF(AND('Sch D3 Underserved'!F490&gt;0,'Sch D3 Underserved'!G490&lt;1),"Fail","Pass")</f>
        <v>Pass</v>
      </c>
    </row>
    <row r="489" spans="1:3" x14ac:dyDescent="0.25">
      <c r="A489">
        <v>488</v>
      </c>
      <c r="B489" t="str">
        <f>IF(AND('Sch D3 Underserved'!G491&gt;0,'Sch D3 Underserved'!F491&lt;1),"Fail","Pass")</f>
        <v>Pass</v>
      </c>
      <c r="C489" t="str">
        <f>IF(AND('Sch D3 Underserved'!F491&gt;0,'Sch D3 Underserved'!G491&lt;1),"Fail","Pass")</f>
        <v>Pass</v>
      </c>
    </row>
    <row r="490" spans="1:3" x14ac:dyDescent="0.25">
      <c r="A490">
        <v>489</v>
      </c>
      <c r="B490" t="str">
        <f>IF(AND('Sch D3 Underserved'!G492&gt;0,'Sch D3 Underserved'!F492&lt;1),"Fail","Pass")</f>
        <v>Pass</v>
      </c>
      <c r="C490" t="str">
        <f>IF(AND('Sch D3 Underserved'!F492&gt;0,'Sch D3 Underserved'!G492&lt;1),"Fail","Pass")</f>
        <v>Pass</v>
      </c>
    </row>
    <row r="491" spans="1:3" x14ac:dyDescent="0.25">
      <c r="A491">
        <v>490</v>
      </c>
      <c r="B491" t="str">
        <f>IF(AND('Sch D3 Underserved'!G493&gt;0,'Sch D3 Underserved'!F493&lt;1),"Fail","Pass")</f>
        <v>Pass</v>
      </c>
      <c r="C491" t="str">
        <f>IF(AND('Sch D3 Underserved'!F493&gt;0,'Sch D3 Underserved'!G493&lt;1),"Fail","Pass")</f>
        <v>Pass</v>
      </c>
    </row>
    <row r="492" spans="1:3" x14ac:dyDescent="0.25">
      <c r="A492">
        <v>491</v>
      </c>
      <c r="B492" t="str">
        <f>IF(AND('Sch D3 Underserved'!G494&gt;0,'Sch D3 Underserved'!F494&lt;1),"Fail","Pass")</f>
        <v>Pass</v>
      </c>
      <c r="C492" t="str">
        <f>IF(AND('Sch D3 Underserved'!F494&gt;0,'Sch D3 Underserved'!G494&lt;1),"Fail","Pass")</f>
        <v>Pass</v>
      </c>
    </row>
    <row r="493" spans="1:3" x14ac:dyDescent="0.25">
      <c r="A493">
        <v>492</v>
      </c>
      <c r="B493" t="str">
        <f>IF(AND('Sch D3 Underserved'!G495&gt;0,'Sch D3 Underserved'!F495&lt;1),"Fail","Pass")</f>
        <v>Pass</v>
      </c>
      <c r="C493" t="str">
        <f>IF(AND('Sch D3 Underserved'!F495&gt;0,'Sch D3 Underserved'!G495&lt;1),"Fail","Pass")</f>
        <v>Pass</v>
      </c>
    </row>
    <row r="494" spans="1:3" x14ac:dyDescent="0.25">
      <c r="A494">
        <v>493</v>
      </c>
      <c r="B494" t="str">
        <f>IF(AND('Sch D3 Underserved'!G496&gt;0,'Sch D3 Underserved'!F496&lt;1),"Fail","Pass")</f>
        <v>Pass</v>
      </c>
      <c r="C494" t="str">
        <f>IF(AND('Sch D3 Underserved'!F496&gt;0,'Sch D3 Underserved'!G496&lt;1),"Fail","Pass")</f>
        <v>Pass</v>
      </c>
    </row>
    <row r="495" spans="1:3" x14ac:dyDescent="0.25">
      <c r="A495">
        <v>494</v>
      </c>
      <c r="B495" t="str">
        <f>IF(AND('Sch D3 Underserved'!G497&gt;0,'Sch D3 Underserved'!F497&lt;1),"Fail","Pass")</f>
        <v>Pass</v>
      </c>
      <c r="C495" t="str">
        <f>IF(AND('Sch D3 Underserved'!F497&gt;0,'Sch D3 Underserved'!G497&lt;1),"Fail","Pass")</f>
        <v>Pass</v>
      </c>
    </row>
    <row r="496" spans="1:3" x14ac:dyDescent="0.25">
      <c r="A496">
        <v>495</v>
      </c>
      <c r="B496" t="str">
        <f>IF(AND('Sch D3 Underserved'!G498&gt;0,'Sch D3 Underserved'!F498&lt;1),"Fail","Pass")</f>
        <v>Pass</v>
      </c>
      <c r="C496" t="str">
        <f>IF(AND('Sch D3 Underserved'!F498&gt;0,'Sch D3 Underserved'!G498&lt;1),"Fail","Pass")</f>
        <v>Pass</v>
      </c>
    </row>
    <row r="497" spans="1:3" x14ac:dyDescent="0.25">
      <c r="A497">
        <v>496</v>
      </c>
      <c r="B497" t="str">
        <f>IF(AND('Sch D3 Underserved'!G499&gt;0,'Sch D3 Underserved'!F499&lt;1),"Fail","Pass")</f>
        <v>Pass</v>
      </c>
      <c r="C497" t="str">
        <f>IF(AND('Sch D3 Underserved'!F499&gt;0,'Sch D3 Underserved'!G499&lt;1),"Fail","Pass")</f>
        <v>Pass</v>
      </c>
    </row>
    <row r="498" spans="1:3" x14ac:dyDescent="0.25">
      <c r="A498">
        <v>497</v>
      </c>
      <c r="B498" t="str">
        <f>IF(AND('Sch D3 Underserved'!G500&gt;0,'Sch D3 Underserved'!F500&lt;1),"Fail","Pass")</f>
        <v>Pass</v>
      </c>
      <c r="C498" t="str">
        <f>IF(AND('Sch D3 Underserved'!F500&gt;0,'Sch D3 Underserved'!G500&lt;1),"Fail","Pass")</f>
        <v>Pass</v>
      </c>
    </row>
    <row r="499" spans="1:3" x14ac:dyDescent="0.25">
      <c r="A499">
        <v>498</v>
      </c>
      <c r="B499" t="str">
        <f>IF(AND('Sch D3 Underserved'!G501&gt;0,'Sch D3 Underserved'!F501&lt;1),"Fail","Pass")</f>
        <v>Pass</v>
      </c>
      <c r="C499" t="str">
        <f>IF(AND('Sch D3 Underserved'!F501&gt;0,'Sch D3 Underserved'!G501&lt;1),"Fail","Pass")</f>
        <v>Pass</v>
      </c>
    </row>
    <row r="500" spans="1:3" x14ac:dyDescent="0.25">
      <c r="A500">
        <v>499</v>
      </c>
      <c r="B500" t="str">
        <f>IF(AND('Sch D3 Underserved'!G502&gt;0,'Sch D3 Underserved'!F502&lt;1),"Fail","Pass")</f>
        <v>Pass</v>
      </c>
      <c r="C500" t="str">
        <f>IF(AND('Sch D3 Underserved'!F502&gt;0,'Sch D3 Underserved'!G502&lt;1),"Fail","Pass")</f>
        <v>Pass</v>
      </c>
    </row>
    <row r="501" spans="1:3" x14ac:dyDescent="0.25">
      <c r="A501">
        <v>500</v>
      </c>
      <c r="B501" t="str">
        <f>IF(AND('Sch D3 Underserved'!G503&gt;0,'Sch D3 Underserved'!F503&lt;1),"Fail","Pass")</f>
        <v>Pass</v>
      </c>
      <c r="C501" t="str">
        <f>IF(AND('Sch D3 Underserved'!F503&gt;0,'Sch D3 Underserved'!G503&lt;1),"Fail","Pass")</f>
        <v>Pass</v>
      </c>
    </row>
    <row r="502" spans="1:3" x14ac:dyDescent="0.25">
      <c r="A502">
        <v>501</v>
      </c>
      <c r="B502" t="str">
        <f>IF(AND('Sch D3 Underserved'!G504&gt;0,'Sch D3 Underserved'!F504&lt;1),"Fail","Pass")</f>
        <v>Pass</v>
      </c>
      <c r="C502" t="str">
        <f>IF(AND('Sch D3 Underserved'!F504&gt;0,'Sch D3 Underserved'!G504&lt;1),"Fail","Pass")</f>
        <v>Pass</v>
      </c>
    </row>
    <row r="503" spans="1:3" x14ac:dyDescent="0.25">
      <c r="A503">
        <v>502</v>
      </c>
      <c r="B503" t="str">
        <f>IF(AND('Sch D3 Underserved'!G505&gt;0,'Sch D3 Underserved'!F505&lt;1),"Fail","Pass")</f>
        <v>Pass</v>
      </c>
      <c r="C503" t="str">
        <f>IF(AND('Sch D3 Underserved'!F505&gt;0,'Sch D3 Underserved'!G505&lt;1),"Fail","Pass")</f>
        <v>Pass</v>
      </c>
    </row>
    <row r="504" spans="1:3" x14ac:dyDescent="0.25">
      <c r="A504">
        <v>503</v>
      </c>
      <c r="B504" t="str">
        <f>IF(AND('Sch D3 Underserved'!G506&gt;0,'Sch D3 Underserved'!F506&lt;1),"Fail","Pass")</f>
        <v>Pass</v>
      </c>
      <c r="C504" t="str">
        <f>IF(AND('Sch D3 Underserved'!F506&gt;0,'Sch D3 Underserved'!G506&lt;1),"Fail","Pass")</f>
        <v>Pass</v>
      </c>
    </row>
    <row r="505" spans="1:3" x14ac:dyDescent="0.25">
      <c r="A505">
        <v>504</v>
      </c>
      <c r="B505" t="str">
        <f>IF(AND('Sch D3 Underserved'!G507&gt;0,'Sch D3 Underserved'!F507&lt;1),"Fail","Pass")</f>
        <v>Pass</v>
      </c>
      <c r="C505" t="str">
        <f>IF(AND('Sch D3 Underserved'!F507&gt;0,'Sch D3 Underserved'!G507&lt;1),"Fail","Pass")</f>
        <v>Pass</v>
      </c>
    </row>
    <row r="506" spans="1:3" x14ac:dyDescent="0.25">
      <c r="A506">
        <v>505</v>
      </c>
      <c r="B506" t="str">
        <f>IF(AND('Sch D3 Underserved'!G508&gt;0,'Sch D3 Underserved'!F508&lt;1),"Fail","Pass")</f>
        <v>Pass</v>
      </c>
      <c r="C506" t="str">
        <f>IF(AND('Sch D3 Underserved'!F508&gt;0,'Sch D3 Underserved'!G508&lt;1),"Fail","Pass")</f>
        <v>Pass</v>
      </c>
    </row>
    <row r="507" spans="1:3" x14ac:dyDescent="0.25">
      <c r="A507">
        <v>506</v>
      </c>
      <c r="B507" t="str">
        <f>IF(AND('Sch D3 Underserved'!G509&gt;0,'Sch D3 Underserved'!F509&lt;1),"Fail","Pass")</f>
        <v>Pass</v>
      </c>
      <c r="C507" t="str">
        <f>IF(AND('Sch D3 Underserved'!F509&gt;0,'Sch D3 Underserved'!G509&lt;1),"Fail","Pass")</f>
        <v>Pass</v>
      </c>
    </row>
    <row r="508" spans="1:3" x14ac:dyDescent="0.25">
      <c r="A508">
        <v>507</v>
      </c>
      <c r="B508" t="str">
        <f>IF(AND('Sch D3 Underserved'!G510&gt;0,'Sch D3 Underserved'!F510&lt;1),"Fail","Pass")</f>
        <v>Pass</v>
      </c>
      <c r="C508" t="str">
        <f>IF(AND('Sch D3 Underserved'!F510&gt;0,'Sch D3 Underserved'!G510&lt;1),"Fail","Pass")</f>
        <v>Pass</v>
      </c>
    </row>
    <row r="509" spans="1:3" x14ac:dyDescent="0.25">
      <c r="A509">
        <v>508</v>
      </c>
      <c r="B509" t="str">
        <f>IF(AND('Sch D3 Underserved'!G511&gt;0,'Sch D3 Underserved'!F511&lt;1),"Fail","Pass")</f>
        <v>Pass</v>
      </c>
      <c r="C509" t="str">
        <f>IF(AND('Sch D3 Underserved'!F511&gt;0,'Sch D3 Underserved'!G511&lt;1),"Fail","Pass")</f>
        <v>Pass</v>
      </c>
    </row>
    <row r="510" spans="1:3" x14ac:dyDescent="0.25">
      <c r="A510">
        <v>509</v>
      </c>
      <c r="B510" t="str">
        <f>IF(AND('Sch D3 Underserved'!G512&gt;0,'Sch D3 Underserved'!F512&lt;1),"Fail","Pass")</f>
        <v>Pass</v>
      </c>
      <c r="C510" t="str">
        <f>IF(AND('Sch D3 Underserved'!F512&gt;0,'Sch D3 Underserved'!G512&lt;1),"Fail","Pass")</f>
        <v>Pass</v>
      </c>
    </row>
    <row r="511" spans="1:3" x14ac:dyDescent="0.25">
      <c r="A511">
        <v>510</v>
      </c>
      <c r="B511" t="str">
        <f>IF(AND('Sch D3 Underserved'!G513&gt;0,'Sch D3 Underserved'!F513&lt;1),"Fail","Pass")</f>
        <v>Pass</v>
      </c>
      <c r="C511" t="str">
        <f>IF(AND('Sch D3 Underserved'!F513&gt;0,'Sch D3 Underserved'!G513&lt;1),"Fail","Pass")</f>
        <v>Pass</v>
      </c>
    </row>
    <row r="512" spans="1:3" x14ac:dyDescent="0.25">
      <c r="A512">
        <v>511</v>
      </c>
      <c r="B512" t="str">
        <f>IF(AND('Sch D3 Underserved'!G514&gt;0,'Sch D3 Underserved'!F514&lt;1),"Fail","Pass")</f>
        <v>Pass</v>
      </c>
      <c r="C512" t="str">
        <f>IF(AND('Sch D3 Underserved'!F514&gt;0,'Sch D3 Underserved'!G514&lt;1),"Fail","Pass")</f>
        <v>Pass</v>
      </c>
    </row>
    <row r="513" spans="1:3" x14ac:dyDescent="0.25">
      <c r="A513">
        <v>512</v>
      </c>
      <c r="B513" t="str">
        <f>IF(AND('Sch D3 Underserved'!G515&gt;0,'Sch D3 Underserved'!F515&lt;1),"Fail","Pass")</f>
        <v>Pass</v>
      </c>
      <c r="C513" t="str">
        <f>IF(AND('Sch D3 Underserved'!F515&gt;0,'Sch D3 Underserved'!G515&lt;1),"Fail","Pass")</f>
        <v>Pass</v>
      </c>
    </row>
    <row r="514" spans="1:3" x14ac:dyDescent="0.25">
      <c r="A514">
        <v>513</v>
      </c>
      <c r="B514" t="str">
        <f>IF(AND('Sch D3 Underserved'!G516&gt;0,'Sch D3 Underserved'!F516&lt;1),"Fail","Pass")</f>
        <v>Pass</v>
      </c>
      <c r="C514" t="str">
        <f>IF(AND('Sch D3 Underserved'!F516&gt;0,'Sch D3 Underserved'!G516&lt;1),"Fail","Pass")</f>
        <v>Pass</v>
      </c>
    </row>
    <row r="515" spans="1:3" x14ac:dyDescent="0.25">
      <c r="A515">
        <v>514</v>
      </c>
      <c r="B515" t="str">
        <f>IF(AND('Sch D3 Underserved'!G517&gt;0,'Sch D3 Underserved'!F517&lt;1),"Fail","Pass")</f>
        <v>Pass</v>
      </c>
      <c r="C515" t="str">
        <f>IF(AND('Sch D3 Underserved'!F517&gt;0,'Sch D3 Underserved'!G517&lt;1),"Fail","Pass")</f>
        <v>Pass</v>
      </c>
    </row>
    <row r="516" spans="1:3" x14ac:dyDescent="0.25">
      <c r="A516">
        <v>515</v>
      </c>
      <c r="B516" t="str">
        <f>IF(AND('Sch D3 Underserved'!G518&gt;0,'Sch D3 Underserved'!F518&lt;1),"Fail","Pass")</f>
        <v>Pass</v>
      </c>
      <c r="C516" t="str">
        <f>IF(AND('Sch D3 Underserved'!F518&gt;0,'Sch D3 Underserved'!G518&lt;1),"Fail","Pass")</f>
        <v>Pass</v>
      </c>
    </row>
    <row r="517" spans="1:3" x14ac:dyDescent="0.25">
      <c r="A517">
        <v>516</v>
      </c>
      <c r="B517" t="str">
        <f>IF(AND('Sch D3 Underserved'!G519&gt;0,'Sch D3 Underserved'!F519&lt;1),"Fail","Pass")</f>
        <v>Pass</v>
      </c>
      <c r="C517" t="str">
        <f>IF(AND('Sch D3 Underserved'!F519&gt;0,'Sch D3 Underserved'!G519&lt;1),"Fail","Pass")</f>
        <v>Pass</v>
      </c>
    </row>
    <row r="518" spans="1:3" x14ac:dyDescent="0.25">
      <c r="A518">
        <v>517</v>
      </c>
      <c r="B518" t="str">
        <f>IF(AND('Sch D3 Underserved'!G520&gt;0,'Sch D3 Underserved'!F520&lt;1),"Fail","Pass")</f>
        <v>Pass</v>
      </c>
      <c r="C518" t="str">
        <f>IF(AND('Sch D3 Underserved'!F520&gt;0,'Sch D3 Underserved'!G520&lt;1),"Fail","Pass")</f>
        <v>Pass</v>
      </c>
    </row>
    <row r="519" spans="1:3" x14ac:dyDescent="0.25">
      <c r="A519">
        <v>518</v>
      </c>
      <c r="B519" t="str">
        <f>IF(AND('Sch D3 Underserved'!G521&gt;0,'Sch D3 Underserved'!F521&lt;1),"Fail","Pass")</f>
        <v>Pass</v>
      </c>
      <c r="C519" t="str">
        <f>IF(AND('Sch D3 Underserved'!F521&gt;0,'Sch D3 Underserved'!G521&lt;1),"Fail","Pass")</f>
        <v>Pass</v>
      </c>
    </row>
    <row r="520" spans="1:3" x14ac:dyDescent="0.25">
      <c r="A520">
        <v>519</v>
      </c>
      <c r="B520" t="str">
        <f>IF(AND('Sch D3 Underserved'!G522&gt;0,'Sch D3 Underserved'!F522&lt;1),"Fail","Pass")</f>
        <v>Pass</v>
      </c>
      <c r="C520" t="str">
        <f>IF(AND('Sch D3 Underserved'!F522&gt;0,'Sch D3 Underserved'!G522&lt;1),"Fail","Pass")</f>
        <v>Pass</v>
      </c>
    </row>
    <row r="521" spans="1:3" x14ac:dyDescent="0.25">
      <c r="A521">
        <v>520</v>
      </c>
      <c r="B521" t="str">
        <f>IF(AND('Sch D3 Underserved'!G523&gt;0,'Sch D3 Underserved'!F523&lt;1),"Fail","Pass")</f>
        <v>Pass</v>
      </c>
      <c r="C521" t="str">
        <f>IF(AND('Sch D3 Underserved'!F523&gt;0,'Sch D3 Underserved'!G523&lt;1),"Fail","Pass")</f>
        <v>Pass</v>
      </c>
    </row>
    <row r="522" spans="1:3" x14ac:dyDescent="0.25">
      <c r="A522">
        <v>521</v>
      </c>
      <c r="B522" t="str">
        <f>IF(AND('Sch D3 Underserved'!G524&gt;0,'Sch D3 Underserved'!F524&lt;1),"Fail","Pass")</f>
        <v>Pass</v>
      </c>
      <c r="C522" t="str">
        <f>IF(AND('Sch D3 Underserved'!F524&gt;0,'Sch D3 Underserved'!G524&lt;1),"Fail","Pass")</f>
        <v>Pass</v>
      </c>
    </row>
    <row r="523" spans="1:3" x14ac:dyDescent="0.25">
      <c r="A523">
        <v>522</v>
      </c>
      <c r="B523" t="str">
        <f>IF(AND('Sch D3 Underserved'!G525&gt;0,'Sch D3 Underserved'!F525&lt;1),"Fail","Pass")</f>
        <v>Pass</v>
      </c>
      <c r="C523" t="str">
        <f>IF(AND('Sch D3 Underserved'!F525&gt;0,'Sch D3 Underserved'!G525&lt;1),"Fail","Pass")</f>
        <v>Pass</v>
      </c>
    </row>
    <row r="524" spans="1:3" x14ac:dyDescent="0.25">
      <c r="A524">
        <v>523</v>
      </c>
      <c r="B524" t="str">
        <f>IF(AND('Sch D3 Underserved'!G526&gt;0,'Sch D3 Underserved'!F526&lt;1),"Fail","Pass")</f>
        <v>Pass</v>
      </c>
      <c r="C524" t="str">
        <f>IF(AND('Sch D3 Underserved'!F526&gt;0,'Sch D3 Underserved'!G526&lt;1),"Fail","Pass")</f>
        <v>Pass</v>
      </c>
    </row>
    <row r="525" spans="1:3" x14ac:dyDescent="0.25">
      <c r="A525">
        <v>524</v>
      </c>
      <c r="B525" t="str">
        <f>IF(AND('Sch D3 Underserved'!G527&gt;0,'Sch D3 Underserved'!F527&lt;1),"Fail","Pass")</f>
        <v>Pass</v>
      </c>
      <c r="C525" t="str">
        <f>IF(AND('Sch D3 Underserved'!F527&gt;0,'Sch D3 Underserved'!G527&lt;1),"Fail","Pass")</f>
        <v>Pass</v>
      </c>
    </row>
    <row r="526" spans="1:3" x14ac:dyDescent="0.25">
      <c r="A526">
        <v>525</v>
      </c>
      <c r="B526" t="str">
        <f>IF(AND('Sch D3 Underserved'!G528&gt;0,'Sch D3 Underserved'!F528&lt;1),"Fail","Pass")</f>
        <v>Pass</v>
      </c>
      <c r="C526" t="str">
        <f>IF(AND('Sch D3 Underserved'!F528&gt;0,'Sch D3 Underserved'!G528&lt;1),"Fail","Pass")</f>
        <v>Pass</v>
      </c>
    </row>
    <row r="527" spans="1:3" x14ac:dyDescent="0.25">
      <c r="A527">
        <v>526</v>
      </c>
      <c r="B527" t="str">
        <f>IF(AND('Sch D3 Underserved'!G529&gt;0,'Sch D3 Underserved'!F529&lt;1),"Fail","Pass")</f>
        <v>Pass</v>
      </c>
      <c r="C527" t="str">
        <f>IF(AND('Sch D3 Underserved'!F529&gt;0,'Sch D3 Underserved'!G529&lt;1),"Fail","Pass")</f>
        <v>Pass</v>
      </c>
    </row>
    <row r="528" spans="1:3" x14ac:dyDescent="0.25">
      <c r="A528">
        <v>527</v>
      </c>
      <c r="B528" t="str">
        <f>IF(AND('Sch D3 Underserved'!G530&gt;0,'Sch D3 Underserved'!F530&lt;1),"Fail","Pass")</f>
        <v>Pass</v>
      </c>
      <c r="C528" t="str">
        <f>IF(AND('Sch D3 Underserved'!F530&gt;0,'Sch D3 Underserved'!G530&lt;1),"Fail","Pass")</f>
        <v>Pass</v>
      </c>
    </row>
    <row r="529" spans="1:3" x14ac:dyDescent="0.25">
      <c r="A529">
        <v>528</v>
      </c>
      <c r="B529" t="str">
        <f>IF(AND('Sch D3 Underserved'!G531&gt;0,'Sch D3 Underserved'!F531&lt;1),"Fail","Pass")</f>
        <v>Pass</v>
      </c>
      <c r="C529" t="str">
        <f>IF(AND('Sch D3 Underserved'!F531&gt;0,'Sch D3 Underserved'!G531&lt;1),"Fail","Pass")</f>
        <v>Pass</v>
      </c>
    </row>
    <row r="530" spans="1:3" x14ac:dyDescent="0.25">
      <c r="A530">
        <v>529</v>
      </c>
      <c r="B530" t="str">
        <f>IF(AND('Sch D3 Underserved'!G532&gt;0,'Sch D3 Underserved'!F532&lt;1),"Fail","Pass")</f>
        <v>Pass</v>
      </c>
      <c r="C530" t="str">
        <f>IF(AND('Sch D3 Underserved'!F532&gt;0,'Sch D3 Underserved'!G532&lt;1),"Fail","Pass")</f>
        <v>Pass</v>
      </c>
    </row>
    <row r="531" spans="1:3" x14ac:dyDescent="0.25">
      <c r="A531">
        <v>530</v>
      </c>
      <c r="B531" t="str">
        <f>IF(AND('Sch D3 Underserved'!G533&gt;0,'Sch D3 Underserved'!F533&lt;1),"Fail","Pass")</f>
        <v>Pass</v>
      </c>
      <c r="C531" t="str">
        <f>IF(AND('Sch D3 Underserved'!F533&gt;0,'Sch D3 Underserved'!G533&lt;1),"Fail","Pass")</f>
        <v>Pass</v>
      </c>
    </row>
    <row r="532" spans="1:3" x14ac:dyDescent="0.25">
      <c r="A532">
        <v>531</v>
      </c>
      <c r="B532" t="str">
        <f>IF(AND('Sch D3 Underserved'!G534&gt;0,'Sch D3 Underserved'!F534&lt;1),"Fail","Pass")</f>
        <v>Pass</v>
      </c>
      <c r="C532" t="str">
        <f>IF(AND('Sch D3 Underserved'!F534&gt;0,'Sch D3 Underserved'!G534&lt;1),"Fail","Pass")</f>
        <v>Pass</v>
      </c>
    </row>
    <row r="533" spans="1:3" x14ac:dyDescent="0.25">
      <c r="A533">
        <v>532</v>
      </c>
      <c r="B533" t="str">
        <f>IF(AND('Sch D3 Underserved'!G535&gt;0,'Sch D3 Underserved'!F535&lt;1),"Fail","Pass")</f>
        <v>Pass</v>
      </c>
      <c r="C533" t="str">
        <f>IF(AND('Sch D3 Underserved'!F535&gt;0,'Sch D3 Underserved'!G535&lt;1),"Fail","Pass")</f>
        <v>Pass</v>
      </c>
    </row>
    <row r="534" spans="1:3" x14ac:dyDescent="0.25">
      <c r="A534">
        <v>533</v>
      </c>
      <c r="B534" t="str">
        <f>IF(AND('Sch D3 Underserved'!G536&gt;0,'Sch D3 Underserved'!F536&lt;1),"Fail","Pass")</f>
        <v>Pass</v>
      </c>
      <c r="C534" t="str">
        <f>IF(AND('Sch D3 Underserved'!F536&gt;0,'Sch D3 Underserved'!G536&lt;1),"Fail","Pass")</f>
        <v>Pass</v>
      </c>
    </row>
    <row r="535" spans="1:3" x14ac:dyDescent="0.25">
      <c r="A535">
        <v>534</v>
      </c>
      <c r="B535" t="str">
        <f>IF(AND('Sch D3 Underserved'!G537&gt;0,'Sch D3 Underserved'!F537&lt;1),"Fail","Pass")</f>
        <v>Pass</v>
      </c>
      <c r="C535" t="str">
        <f>IF(AND('Sch D3 Underserved'!F537&gt;0,'Sch D3 Underserved'!G537&lt;1),"Fail","Pass")</f>
        <v>Pass</v>
      </c>
    </row>
    <row r="536" spans="1:3" x14ac:dyDescent="0.25">
      <c r="A536">
        <v>535</v>
      </c>
      <c r="B536" t="str">
        <f>IF(AND('Sch D3 Underserved'!G538&gt;0,'Sch D3 Underserved'!F538&lt;1),"Fail","Pass")</f>
        <v>Pass</v>
      </c>
      <c r="C536" t="str">
        <f>IF(AND('Sch D3 Underserved'!F538&gt;0,'Sch D3 Underserved'!G538&lt;1),"Fail","Pass")</f>
        <v>Pass</v>
      </c>
    </row>
    <row r="537" spans="1:3" x14ac:dyDescent="0.25">
      <c r="A537">
        <v>536</v>
      </c>
      <c r="B537" t="str">
        <f>IF(AND('Sch D3 Underserved'!G539&gt;0,'Sch D3 Underserved'!F539&lt;1),"Fail","Pass")</f>
        <v>Pass</v>
      </c>
      <c r="C537" t="str">
        <f>IF(AND('Sch D3 Underserved'!F539&gt;0,'Sch D3 Underserved'!G539&lt;1),"Fail","Pass")</f>
        <v>Pass</v>
      </c>
    </row>
    <row r="538" spans="1:3" x14ac:dyDescent="0.25">
      <c r="A538">
        <v>537</v>
      </c>
      <c r="B538" t="str">
        <f>IF(AND('Sch D3 Underserved'!G540&gt;0,'Sch D3 Underserved'!F540&lt;1),"Fail","Pass")</f>
        <v>Pass</v>
      </c>
      <c r="C538" t="str">
        <f>IF(AND('Sch D3 Underserved'!F540&gt;0,'Sch D3 Underserved'!G540&lt;1),"Fail","Pass")</f>
        <v>Pass</v>
      </c>
    </row>
    <row r="539" spans="1:3" x14ac:dyDescent="0.25">
      <c r="A539">
        <v>538</v>
      </c>
      <c r="B539" t="str">
        <f>IF(AND('Sch D3 Underserved'!G541&gt;0,'Sch D3 Underserved'!F541&lt;1),"Fail","Pass")</f>
        <v>Pass</v>
      </c>
      <c r="C539" t="str">
        <f>IF(AND('Sch D3 Underserved'!F541&gt;0,'Sch D3 Underserved'!G541&lt;1),"Fail","Pass")</f>
        <v>Pass</v>
      </c>
    </row>
    <row r="540" spans="1:3" x14ac:dyDescent="0.25">
      <c r="A540">
        <v>539</v>
      </c>
      <c r="B540" t="str">
        <f>IF(AND('Sch D3 Underserved'!G542&gt;0,'Sch D3 Underserved'!F542&lt;1),"Fail","Pass")</f>
        <v>Pass</v>
      </c>
      <c r="C540" t="str">
        <f>IF(AND('Sch D3 Underserved'!F542&gt;0,'Sch D3 Underserved'!G542&lt;1),"Fail","Pass")</f>
        <v>Pass</v>
      </c>
    </row>
    <row r="541" spans="1:3" x14ac:dyDescent="0.25">
      <c r="A541">
        <v>540</v>
      </c>
      <c r="B541" t="str">
        <f>IF(AND('Sch D3 Underserved'!G543&gt;0,'Sch D3 Underserved'!F543&lt;1),"Fail","Pass")</f>
        <v>Pass</v>
      </c>
      <c r="C541" t="str">
        <f>IF(AND('Sch D3 Underserved'!F543&gt;0,'Sch D3 Underserved'!G543&lt;1),"Fail","Pass")</f>
        <v>Pass</v>
      </c>
    </row>
    <row r="542" spans="1:3" x14ac:dyDescent="0.25">
      <c r="A542">
        <v>541</v>
      </c>
      <c r="B542" t="str">
        <f>IF(AND('Sch D3 Underserved'!G544&gt;0,'Sch D3 Underserved'!F544&lt;1),"Fail","Pass")</f>
        <v>Pass</v>
      </c>
      <c r="C542" t="str">
        <f>IF(AND('Sch D3 Underserved'!F544&gt;0,'Sch D3 Underserved'!G544&lt;1),"Fail","Pass")</f>
        <v>Pass</v>
      </c>
    </row>
    <row r="543" spans="1:3" x14ac:dyDescent="0.25">
      <c r="A543">
        <v>542</v>
      </c>
      <c r="B543" t="str">
        <f>IF(AND('Sch D3 Underserved'!G545&gt;0,'Sch D3 Underserved'!F545&lt;1),"Fail","Pass")</f>
        <v>Pass</v>
      </c>
      <c r="C543" t="str">
        <f>IF(AND('Sch D3 Underserved'!F545&gt;0,'Sch D3 Underserved'!G545&lt;1),"Fail","Pass")</f>
        <v>Pass</v>
      </c>
    </row>
    <row r="544" spans="1:3" x14ac:dyDescent="0.25">
      <c r="A544">
        <v>543</v>
      </c>
      <c r="B544" t="str">
        <f>IF(AND('Sch D3 Underserved'!G546&gt;0,'Sch D3 Underserved'!F546&lt;1),"Fail","Pass")</f>
        <v>Pass</v>
      </c>
      <c r="C544" t="str">
        <f>IF(AND('Sch D3 Underserved'!F546&gt;0,'Sch D3 Underserved'!G546&lt;1),"Fail","Pass")</f>
        <v>Pass</v>
      </c>
    </row>
    <row r="545" spans="1:3" x14ac:dyDescent="0.25">
      <c r="A545">
        <v>544</v>
      </c>
      <c r="B545" t="str">
        <f>IF(AND('Sch D3 Underserved'!G547&gt;0,'Sch D3 Underserved'!F547&lt;1),"Fail","Pass")</f>
        <v>Pass</v>
      </c>
      <c r="C545" t="str">
        <f>IF(AND('Sch D3 Underserved'!F547&gt;0,'Sch D3 Underserved'!G547&lt;1),"Fail","Pass")</f>
        <v>Pass</v>
      </c>
    </row>
    <row r="546" spans="1:3" x14ac:dyDescent="0.25">
      <c r="A546">
        <v>545</v>
      </c>
      <c r="B546" t="str">
        <f>IF(AND('Sch D3 Underserved'!G548&gt;0,'Sch D3 Underserved'!F548&lt;1),"Fail","Pass")</f>
        <v>Pass</v>
      </c>
      <c r="C546" t="str">
        <f>IF(AND('Sch D3 Underserved'!F548&gt;0,'Sch D3 Underserved'!G548&lt;1),"Fail","Pass")</f>
        <v>Pass</v>
      </c>
    </row>
    <row r="547" spans="1:3" x14ac:dyDescent="0.25">
      <c r="A547">
        <v>546</v>
      </c>
      <c r="B547" t="str">
        <f>IF(AND('Sch D3 Underserved'!G549&gt;0,'Sch D3 Underserved'!F549&lt;1),"Fail","Pass")</f>
        <v>Pass</v>
      </c>
      <c r="C547" t="str">
        <f>IF(AND('Sch D3 Underserved'!F549&gt;0,'Sch D3 Underserved'!G549&lt;1),"Fail","Pass")</f>
        <v>Pass</v>
      </c>
    </row>
    <row r="548" spans="1:3" x14ac:dyDescent="0.25">
      <c r="A548">
        <v>547</v>
      </c>
      <c r="B548" t="str">
        <f>IF(AND('Sch D3 Underserved'!G550&gt;0,'Sch D3 Underserved'!F550&lt;1),"Fail","Pass")</f>
        <v>Pass</v>
      </c>
      <c r="C548" t="str">
        <f>IF(AND('Sch D3 Underserved'!F550&gt;0,'Sch D3 Underserved'!G550&lt;1),"Fail","Pass")</f>
        <v>Pass</v>
      </c>
    </row>
    <row r="549" spans="1:3" x14ac:dyDescent="0.25">
      <c r="A549">
        <v>548</v>
      </c>
      <c r="B549" t="str">
        <f>IF(AND('Sch D3 Underserved'!G551&gt;0,'Sch D3 Underserved'!F551&lt;1),"Fail","Pass")</f>
        <v>Pass</v>
      </c>
      <c r="C549" t="str">
        <f>IF(AND('Sch D3 Underserved'!F551&gt;0,'Sch D3 Underserved'!G551&lt;1),"Fail","Pass")</f>
        <v>Pass</v>
      </c>
    </row>
    <row r="550" spans="1:3" x14ac:dyDescent="0.25">
      <c r="A550">
        <v>549</v>
      </c>
      <c r="B550" t="str">
        <f>IF(AND('Sch D3 Underserved'!G552&gt;0,'Sch D3 Underserved'!F552&lt;1),"Fail","Pass")</f>
        <v>Pass</v>
      </c>
      <c r="C550" t="str">
        <f>IF(AND('Sch D3 Underserved'!F552&gt;0,'Sch D3 Underserved'!G552&lt;1),"Fail","Pass")</f>
        <v>Pass</v>
      </c>
    </row>
    <row r="551" spans="1:3" x14ac:dyDescent="0.25">
      <c r="A551">
        <v>550</v>
      </c>
      <c r="B551" t="str">
        <f>IF(AND('Sch D3 Underserved'!G553&gt;0,'Sch D3 Underserved'!F553&lt;1),"Fail","Pass")</f>
        <v>Pass</v>
      </c>
      <c r="C551" t="str">
        <f>IF(AND('Sch D3 Underserved'!F553&gt;0,'Sch D3 Underserved'!G553&lt;1),"Fail","Pass")</f>
        <v>Pass</v>
      </c>
    </row>
    <row r="552" spans="1:3" x14ac:dyDescent="0.25">
      <c r="A552">
        <v>551</v>
      </c>
      <c r="B552" t="str">
        <f>IF(AND('Sch D3 Underserved'!G554&gt;0,'Sch D3 Underserved'!F554&lt;1),"Fail","Pass")</f>
        <v>Pass</v>
      </c>
      <c r="C552" t="str">
        <f>IF(AND('Sch D3 Underserved'!F554&gt;0,'Sch D3 Underserved'!G554&lt;1),"Fail","Pass")</f>
        <v>Pass</v>
      </c>
    </row>
    <row r="553" spans="1:3" x14ac:dyDescent="0.25">
      <c r="A553">
        <v>552</v>
      </c>
      <c r="B553" t="str">
        <f>IF(AND('Sch D3 Underserved'!G555&gt;0,'Sch D3 Underserved'!F555&lt;1),"Fail","Pass")</f>
        <v>Pass</v>
      </c>
      <c r="C553" t="str">
        <f>IF(AND('Sch D3 Underserved'!F555&gt;0,'Sch D3 Underserved'!G555&lt;1),"Fail","Pass")</f>
        <v>Pass</v>
      </c>
    </row>
    <row r="554" spans="1:3" x14ac:dyDescent="0.25">
      <c r="A554">
        <v>553</v>
      </c>
      <c r="B554" t="str">
        <f>IF(AND('Sch D3 Underserved'!G556&gt;0,'Sch D3 Underserved'!F556&lt;1),"Fail","Pass")</f>
        <v>Pass</v>
      </c>
      <c r="C554" t="str">
        <f>IF(AND('Sch D3 Underserved'!F556&gt;0,'Sch D3 Underserved'!G556&lt;1),"Fail","Pass")</f>
        <v>Pass</v>
      </c>
    </row>
    <row r="555" spans="1:3" x14ac:dyDescent="0.25">
      <c r="A555">
        <v>554</v>
      </c>
      <c r="B555" t="str">
        <f>IF(AND('Sch D3 Underserved'!G557&gt;0,'Sch D3 Underserved'!F557&lt;1),"Fail","Pass")</f>
        <v>Pass</v>
      </c>
      <c r="C555" t="str">
        <f>IF(AND('Sch D3 Underserved'!F557&gt;0,'Sch D3 Underserved'!G557&lt;1),"Fail","Pass")</f>
        <v>Pass</v>
      </c>
    </row>
    <row r="556" spans="1:3" x14ac:dyDescent="0.25">
      <c r="A556">
        <v>555</v>
      </c>
      <c r="B556" t="str">
        <f>IF(AND('Sch D3 Underserved'!G558&gt;0,'Sch D3 Underserved'!F558&lt;1),"Fail","Pass")</f>
        <v>Pass</v>
      </c>
      <c r="C556" t="str">
        <f>IF(AND('Sch D3 Underserved'!F558&gt;0,'Sch D3 Underserved'!G558&lt;1),"Fail","Pass")</f>
        <v>Pass</v>
      </c>
    </row>
    <row r="557" spans="1:3" x14ac:dyDescent="0.25">
      <c r="A557">
        <v>556</v>
      </c>
      <c r="B557" t="str">
        <f>IF(AND('Sch D3 Underserved'!G559&gt;0,'Sch D3 Underserved'!F559&lt;1),"Fail","Pass")</f>
        <v>Pass</v>
      </c>
      <c r="C557" t="str">
        <f>IF(AND('Sch D3 Underserved'!F559&gt;0,'Sch D3 Underserved'!G559&lt;1),"Fail","Pass")</f>
        <v>Pass</v>
      </c>
    </row>
    <row r="558" spans="1:3" x14ac:dyDescent="0.25">
      <c r="A558">
        <v>557</v>
      </c>
      <c r="B558" t="str">
        <f>IF(AND('Sch D3 Underserved'!G560&gt;0,'Sch D3 Underserved'!F560&lt;1),"Fail","Pass")</f>
        <v>Pass</v>
      </c>
      <c r="C558" t="str">
        <f>IF(AND('Sch D3 Underserved'!F560&gt;0,'Sch D3 Underserved'!G560&lt;1),"Fail","Pass")</f>
        <v>Pass</v>
      </c>
    </row>
    <row r="559" spans="1:3" x14ac:dyDescent="0.25">
      <c r="A559">
        <v>558</v>
      </c>
      <c r="B559" t="str">
        <f>IF(AND('Sch D3 Underserved'!G561&gt;0,'Sch D3 Underserved'!F561&lt;1),"Fail","Pass")</f>
        <v>Pass</v>
      </c>
      <c r="C559" t="str">
        <f>IF(AND('Sch D3 Underserved'!F561&gt;0,'Sch D3 Underserved'!G561&lt;1),"Fail","Pass")</f>
        <v>Pass</v>
      </c>
    </row>
    <row r="560" spans="1:3" x14ac:dyDescent="0.25">
      <c r="A560">
        <v>559</v>
      </c>
      <c r="B560" t="str">
        <f>IF(AND('Sch D3 Underserved'!G562&gt;0,'Sch D3 Underserved'!F562&lt;1),"Fail","Pass")</f>
        <v>Pass</v>
      </c>
      <c r="C560" t="str">
        <f>IF(AND('Sch D3 Underserved'!F562&gt;0,'Sch D3 Underserved'!G562&lt;1),"Fail","Pass")</f>
        <v>Pass</v>
      </c>
    </row>
    <row r="561" spans="1:3" x14ac:dyDescent="0.25">
      <c r="A561">
        <v>560</v>
      </c>
      <c r="B561" t="str">
        <f>IF(AND('Sch D3 Underserved'!G563&gt;0,'Sch D3 Underserved'!F563&lt;1),"Fail","Pass")</f>
        <v>Pass</v>
      </c>
      <c r="C561" t="str">
        <f>IF(AND('Sch D3 Underserved'!F563&gt;0,'Sch D3 Underserved'!G563&lt;1),"Fail","Pass")</f>
        <v>Pass</v>
      </c>
    </row>
    <row r="562" spans="1:3" x14ac:dyDescent="0.25">
      <c r="A562">
        <v>561</v>
      </c>
      <c r="B562" t="str">
        <f>IF(AND('Sch D3 Underserved'!G564&gt;0,'Sch D3 Underserved'!F564&lt;1),"Fail","Pass")</f>
        <v>Pass</v>
      </c>
      <c r="C562" t="str">
        <f>IF(AND('Sch D3 Underserved'!F564&gt;0,'Sch D3 Underserved'!G564&lt;1),"Fail","Pass")</f>
        <v>Pass</v>
      </c>
    </row>
    <row r="563" spans="1:3" x14ac:dyDescent="0.25">
      <c r="A563">
        <v>562</v>
      </c>
      <c r="B563" t="str">
        <f>IF(AND('Sch D3 Underserved'!G565&gt;0,'Sch D3 Underserved'!F565&lt;1),"Fail","Pass")</f>
        <v>Pass</v>
      </c>
      <c r="C563" t="str">
        <f>IF(AND('Sch D3 Underserved'!F565&gt;0,'Sch D3 Underserved'!G565&lt;1),"Fail","Pass")</f>
        <v>Pass</v>
      </c>
    </row>
    <row r="564" spans="1:3" x14ac:dyDescent="0.25">
      <c r="A564">
        <v>563</v>
      </c>
      <c r="B564" t="str">
        <f>IF(AND('Sch D3 Underserved'!G566&gt;0,'Sch D3 Underserved'!F566&lt;1),"Fail","Pass")</f>
        <v>Pass</v>
      </c>
      <c r="C564" t="str">
        <f>IF(AND('Sch D3 Underserved'!F566&gt;0,'Sch D3 Underserved'!G566&lt;1),"Fail","Pass")</f>
        <v>Pass</v>
      </c>
    </row>
    <row r="565" spans="1:3" x14ac:dyDescent="0.25">
      <c r="A565">
        <v>564</v>
      </c>
      <c r="B565" t="str">
        <f>IF(AND('Sch D3 Underserved'!G567&gt;0,'Sch D3 Underserved'!F567&lt;1),"Fail","Pass")</f>
        <v>Pass</v>
      </c>
      <c r="C565" t="str">
        <f>IF(AND('Sch D3 Underserved'!F567&gt;0,'Sch D3 Underserved'!G567&lt;1),"Fail","Pass")</f>
        <v>Pass</v>
      </c>
    </row>
    <row r="566" spans="1:3" x14ac:dyDescent="0.25">
      <c r="A566">
        <v>565</v>
      </c>
      <c r="B566" t="str">
        <f>IF(AND('Sch D3 Underserved'!G568&gt;0,'Sch D3 Underserved'!F568&lt;1),"Fail","Pass")</f>
        <v>Pass</v>
      </c>
      <c r="C566" t="str">
        <f>IF(AND('Sch D3 Underserved'!F568&gt;0,'Sch D3 Underserved'!G568&lt;1),"Fail","Pass")</f>
        <v>Pass</v>
      </c>
    </row>
    <row r="567" spans="1:3" x14ac:dyDescent="0.25">
      <c r="A567">
        <v>566</v>
      </c>
      <c r="B567" t="str">
        <f>IF(AND('Sch D3 Underserved'!G569&gt;0,'Sch D3 Underserved'!F569&lt;1),"Fail","Pass")</f>
        <v>Pass</v>
      </c>
      <c r="C567" t="str">
        <f>IF(AND('Sch D3 Underserved'!F569&gt;0,'Sch D3 Underserved'!G569&lt;1),"Fail","Pass")</f>
        <v>Pass</v>
      </c>
    </row>
    <row r="568" spans="1:3" x14ac:dyDescent="0.25">
      <c r="A568">
        <v>567</v>
      </c>
      <c r="B568" t="str">
        <f>IF(AND('Sch D3 Underserved'!G570&gt;0,'Sch D3 Underserved'!F570&lt;1),"Fail","Pass")</f>
        <v>Pass</v>
      </c>
      <c r="C568" t="str">
        <f>IF(AND('Sch D3 Underserved'!F570&gt;0,'Sch D3 Underserved'!G570&lt;1),"Fail","Pass")</f>
        <v>Pass</v>
      </c>
    </row>
    <row r="569" spans="1:3" x14ac:dyDescent="0.25">
      <c r="A569">
        <v>568</v>
      </c>
      <c r="B569" t="str">
        <f>IF(AND('Sch D3 Underserved'!G571&gt;0,'Sch D3 Underserved'!F571&lt;1),"Fail","Pass")</f>
        <v>Pass</v>
      </c>
      <c r="C569" t="str">
        <f>IF(AND('Sch D3 Underserved'!F571&gt;0,'Sch D3 Underserved'!G571&lt;1),"Fail","Pass")</f>
        <v>Pass</v>
      </c>
    </row>
    <row r="570" spans="1:3" x14ac:dyDescent="0.25">
      <c r="A570">
        <v>569</v>
      </c>
      <c r="B570" t="str">
        <f>IF(AND('Sch D3 Underserved'!G572&gt;0,'Sch D3 Underserved'!F572&lt;1),"Fail","Pass")</f>
        <v>Pass</v>
      </c>
      <c r="C570" t="str">
        <f>IF(AND('Sch D3 Underserved'!F572&gt;0,'Sch D3 Underserved'!G572&lt;1),"Fail","Pass")</f>
        <v>Pass</v>
      </c>
    </row>
    <row r="571" spans="1:3" x14ac:dyDescent="0.25">
      <c r="A571">
        <v>570</v>
      </c>
      <c r="B571" t="str">
        <f>IF(AND('Sch D3 Underserved'!G573&gt;0,'Sch D3 Underserved'!F573&lt;1),"Fail","Pass")</f>
        <v>Pass</v>
      </c>
      <c r="C571" t="str">
        <f>IF(AND('Sch D3 Underserved'!F573&gt;0,'Sch D3 Underserved'!G573&lt;1),"Fail","Pass")</f>
        <v>Pass</v>
      </c>
    </row>
    <row r="572" spans="1:3" x14ac:dyDescent="0.25">
      <c r="A572">
        <v>571</v>
      </c>
      <c r="B572" t="str">
        <f>IF(AND('Sch D3 Underserved'!G574&gt;0,'Sch D3 Underserved'!F574&lt;1),"Fail","Pass")</f>
        <v>Pass</v>
      </c>
      <c r="C572" t="str">
        <f>IF(AND('Sch D3 Underserved'!F574&gt;0,'Sch D3 Underserved'!G574&lt;1),"Fail","Pass")</f>
        <v>Pass</v>
      </c>
    </row>
    <row r="573" spans="1:3" x14ac:dyDescent="0.25">
      <c r="A573">
        <v>572</v>
      </c>
      <c r="B573" t="str">
        <f>IF(AND('Sch D3 Underserved'!G575&gt;0,'Sch D3 Underserved'!F575&lt;1),"Fail","Pass")</f>
        <v>Pass</v>
      </c>
      <c r="C573" t="str">
        <f>IF(AND('Sch D3 Underserved'!F575&gt;0,'Sch D3 Underserved'!G575&lt;1),"Fail","Pass")</f>
        <v>Pass</v>
      </c>
    </row>
    <row r="574" spans="1:3" x14ac:dyDescent="0.25">
      <c r="A574">
        <v>573</v>
      </c>
      <c r="B574" t="str">
        <f>IF(AND('Sch D3 Underserved'!G576&gt;0,'Sch D3 Underserved'!F576&lt;1),"Fail","Pass")</f>
        <v>Pass</v>
      </c>
      <c r="C574" t="str">
        <f>IF(AND('Sch D3 Underserved'!F576&gt;0,'Sch D3 Underserved'!G576&lt;1),"Fail","Pass")</f>
        <v>Pass</v>
      </c>
    </row>
    <row r="575" spans="1:3" x14ac:dyDescent="0.25">
      <c r="A575">
        <v>574</v>
      </c>
      <c r="B575" t="str">
        <f>IF(AND('Sch D3 Underserved'!G577&gt;0,'Sch D3 Underserved'!F577&lt;1),"Fail","Pass")</f>
        <v>Pass</v>
      </c>
      <c r="C575" t="str">
        <f>IF(AND('Sch D3 Underserved'!F577&gt;0,'Sch D3 Underserved'!G577&lt;1),"Fail","Pass")</f>
        <v>Pass</v>
      </c>
    </row>
    <row r="576" spans="1:3" x14ac:dyDescent="0.25">
      <c r="A576">
        <v>575</v>
      </c>
      <c r="B576" t="str">
        <f>IF(AND('Sch D3 Underserved'!G578&gt;0,'Sch D3 Underserved'!F578&lt;1),"Fail","Pass")</f>
        <v>Pass</v>
      </c>
      <c r="C576" t="str">
        <f>IF(AND('Sch D3 Underserved'!F578&gt;0,'Sch D3 Underserved'!G578&lt;1),"Fail","Pass")</f>
        <v>Pass</v>
      </c>
    </row>
    <row r="577" spans="1:3" x14ac:dyDescent="0.25">
      <c r="A577">
        <v>576</v>
      </c>
      <c r="B577" t="str">
        <f>IF(AND('Sch D3 Underserved'!G579&gt;0,'Sch D3 Underserved'!F579&lt;1),"Fail","Pass")</f>
        <v>Pass</v>
      </c>
      <c r="C577" t="str">
        <f>IF(AND('Sch D3 Underserved'!F579&gt;0,'Sch D3 Underserved'!G579&lt;1),"Fail","Pass")</f>
        <v>Pass</v>
      </c>
    </row>
    <row r="578" spans="1:3" x14ac:dyDescent="0.25">
      <c r="A578">
        <v>577</v>
      </c>
      <c r="B578" t="str">
        <f>IF(AND('Sch D3 Underserved'!G580&gt;0,'Sch D3 Underserved'!F580&lt;1),"Fail","Pass")</f>
        <v>Pass</v>
      </c>
      <c r="C578" t="str">
        <f>IF(AND('Sch D3 Underserved'!F580&gt;0,'Sch D3 Underserved'!G580&lt;1),"Fail","Pass")</f>
        <v>Pass</v>
      </c>
    </row>
    <row r="579" spans="1:3" x14ac:dyDescent="0.25">
      <c r="A579">
        <v>578</v>
      </c>
      <c r="B579" t="str">
        <f>IF(AND('Sch D3 Underserved'!G581&gt;0,'Sch D3 Underserved'!F581&lt;1),"Fail","Pass")</f>
        <v>Pass</v>
      </c>
      <c r="C579" t="str">
        <f>IF(AND('Sch D3 Underserved'!F581&gt;0,'Sch D3 Underserved'!G581&lt;1),"Fail","Pass")</f>
        <v>Pass</v>
      </c>
    </row>
    <row r="580" spans="1:3" x14ac:dyDescent="0.25">
      <c r="A580">
        <v>579</v>
      </c>
      <c r="B580" t="str">
        <f>IF(AND('Sch D3 Underserved'!G582&gt;0,'Sch D3 Underserved'!F582&lt;1),"Fail","Pass")</f>
        <v>Pass</v>
      </c>
      <c r="C580" t="str">
        <f>IF(AND('Sch D3 Underserved'!F582&gt;0,'Sch D3 Underserved'!G582&lt;1),"Fail","Pass")</f>
        <v>Pass</v>
      </c>
    </row>
    <row r="581" spans="1:3" x14ac:dyDescent="0.25">
      <c r="A581">
        <v>580</v>
      </c>
      <c r="B581" t="str">
        <f>IF(AND('Sch D3 Underserved'!G583&gt;0,'Sch D3 Underserved'!F583&lt;1),"Fail","Pass")</f>
        <v>Pass</v>
      </c>
      <c r="C581" t="str">
        <f>IF(AND('Sch D3 Underserved'!F583&gt;0,'Sch D3 Underserved'!G583&lt;1),"Fail","Pass")</f>
        <v>Pass</v>
      </c>
    </row>
    <row r="582" spans="1:3" x14ac:dyDescent="0.25">
      <c r="A582">
        <v>581</v>
      </c>
      <c r="B582" t="str">
        <f>IF(AND('Sch D3 Underserved'!G584&gt;0,'Sch D3 Underserved'!F584&lt;1),"Fail","Pass")</f>
        <v>Pass</v>
      </c>
      <c r="C582" t="str">
        <f>IF(AND('Sch D3 Underserved'!F584&gt;0,'Sch D3 Underserved'!G584&lt;1),"Fail","Pass")</f>
        <v>Pass</v>
      </c>
    </row>
    <row r="583" spans="1:3" x14ac:dyDescent="0.25">
      <c r="A583">
        <v>582</v>
      </c>
      <c r="B583" t="str">
        <f>IF(AND('Sch D3 Underserved'!G585&gt;0,'Sch D3 Underserved'!F585&lt;1),"Fail","Pass")</f>
        <v>Pass</v>
      </c>
      <c r="C583" t="str">
        <f>IF(AND('Sch D3 Underserved'!F585&gt;0,'Sch D3 Underserved'!G585&lt;1),"Fail","Pass")</f>
        <v>Pass</v>
      </c>
    </row>
    <row r="584" spans="1:3" x14ac:dyDescent="0.25">
      <c r="A584">
        <v>583</v>
      </c>
      <c r="B584" t="str">
        <f>IF(AND('Sch D3 Underserved'!G586&gt;0,'Sch D3 Underserved'!F586&lt;1),"Fail","Pass")</f>
        <v>Pass</v>
      </c>
      <c r="C584" t="str">
        <f>IF(AND('Sch D3 Underserved'!F586&gt;0,'Sch D3 Underserved'!G586&lt;1),"Fail","Pass")</f>
        <v>Pass</v>
      </c>
    </row>
    <row r="585" spans="1:3" x14ac:dyDescent="0.25">
      <c r="A585">
        <v>584</v>
      </c>
      <c r="B585" t="str">
        <f>IF(AND('Sch D3 Underserved'!G587&gt;0,'Sch D3 Underserved'!F587&lt;1),"Fail","Pass")</f>
        <v>Pass</v>
      </c>
      <c r="C585" t="str">
        <f>IF(AND('Sch D3 Underserved'!F587&gt;0,'Sch D3 Underserved'!G587&lt;1),"Fail","Pass")</f>
        <v>Pass</v>
      </c>
    </row>
    <row r="586" spans="1:3" x14ac:dyDescent="0.25">
      <c r="A586">
        <v>585</v>
      </c>
      <c r="B586" t="str">
        <f>IF(AND('Sch D3 Underserved'!G588&gt;0,'Sch D3 Underserved'!F588&lt;1),"Fail","Pass")</f>
        <v>Pass</v>
      </c>
      <c r="C586" t="str">
        <f>IF(AND('Sch D3 Underserved'!F588&gt;0,'Sch D3 Underserved'!G588&lt;1),"Fail","Pass")</f>
        <v>Pass</v>
      </c>
    </row>
    <row r="587" spans="1:3" x14ac:dyDescent="0.25">
      <c r="A587">
        <v>586</v>
      </c>
      <c r="B587" t="str">
        <f>IF(AND('Sch D3 Underserved'!G589&gt;0,'Sch D3 Underserved'!F589&lt;1),"Fail","Pass")</f>
        <v>Pass</v>
      </c>
      <c r="C587" t="str">
        <f>IF(AND('Sch D3 Underserved'!F589&gt;0,'Sch D3 Underserved'!G589&lt;1),"Fail","Pass")</f>
        <v>Pass</v>
      </c>
    </row>
    <row r="588" spans="1:3" x14ac:dyDescent="0.25">
      <c r="A588">
        <v>587</v>
      </c>
      <c r="B588" t="str">
        <f>IF(AND('Sch D3 Underserved'!G590&gt;0,'Sch D3 Underserved'!F590&lt;1),"Fail","Pass")</f>
        <v>Pass</v>
      </c>
      <c r="C588" t="str">
        <f>IF(AND('Sch D3 Underserved'!F590&gt;0,'Sch D3 Underserved'!G590&lt;1),"Fail","Pass")</f>
        <v>Pass</v>
      </c>
    </row>
    <row r="589" spans="1:3" x14ac:dyDescent="0.25">
      <c r="A589">
        <v>588</v>
      </c>
      <c r="B589" t="str">
        <f>IF(AND('Sch D3 Underserved'!G591&gt;0,'Sch D3 Underserved'!F591&lt;1),"Fail","Pass")</f>
        <v>Pass</v>
      </c>
      <c r="C589" t="str">
        <f>IF(AND('Sch D3 Underserved'!F591&gt;0,'Sch D3 Underserved'!G591&lt;1),"Fail","Pass")</f>
        <v>Pass</v>
      </c>
    </row>
    <row r="590" spans="1:3" x14ac:dyDescent="0.25">
      <c r="A590">
        <v>589</v>
      </c>
      <c r="B590" t="str">
        <f>IF(AND('Sch D3 Underserved'!G592&gt;0,'Sch D3 Underserved'!F592&lt;1),"Fail","Pass")</f>
        <v>Pass</v>
      </c>
      <c r="C590" t="str">
        <f>IF(AND('Sch D3 Underserved'!F592&gt;0,'Sch D3 Underserved'!G592&lt;1),"Fail","Pass")</f>
        <v>Pass</v>
      </c>
    </row>
    <row r="591" spans="1:3" x14ac:dyDescent="0.25">
      <c r="A591">
        <v>590</v>
      </c>
      <c r="B591" t="str">
        <f>IF(AND('Sch D3 Underserved'!G593&gt;0,'Sch D3 Underserved'!F593&lt;1),"Fail","Pass")</f>
        <v>Pass</v>
      </c>
      <c r="C591" t="str">
        <f>IF(AND('Sch D3 Underserved'!F593&gt;0,'Sch D3 Underserved'!G593&lt;1),"Fail","Pass")</f>
        <v>Pass</v>
      </c>
    </row>
    <row r="592" spans="1:3" x14ac:dyDescent="0.25">
      <c r="A592">
        <v>591</v>
      </c>
      <c r="B592" t="str">
        <f>IF(AND('Sch D3 Underserved'!G594&gt;0,'Sch D3 Underserved'!F594&lt;1),"Fail","Pass")</f>
        <v>Pass</v>
      </c>
      <c r="C592" t="str">
        <f>IF(AND('Sch D3 Underserved'!F594&gt;0,'Sch D3 Underserved'!G594&lt;1),"Fail","Pass")</f>
        <v>Pass</v>
      </c>
    </row>
    <row r="593" spans="1:3" x14ac:dyDescent="0.25">
      <c r="A593">
        <v>592</v>
      </c>
      <c r="B593" t="str">
        <f>IF(AND('Sch D3 Underserved'!G595&gt;0,'Sch D3 Underserved'!F595&lt;1),"Fail","Pass")</f>
        <v>Pass</v>
      </c>
      <c r="C593" t="str">
        <f>IF(AND('Sch D3 Underserved'!F595&gt;0,'Sch D3 Underserved'!G595&lt;1),"Fail","Pass")</f>
        <v>Pass</v>
      </c>
    </row>
    <row r="594" spans="1:3" x14ac:dyDescent="0.25">
      <c r="A594">
        <v>593</v>
      </c>
      <c r="B594" t="str">
        <f>IF(AND('Sch D3 Underserved'!G596&gt;0,'Sch D3 Underserved'!F596&lt;1),"Fail","Pass")</f>
        <v>Pass</v>
      </c>
      <c r="C594" t="str">
        <f>IF(AND('Sch D3 Underserved'!F596&gt;0,'Sch D3 Underserved'!G596&lt;1),"Fail","Pass")</f>
        <v>Pass</v>
      </c>
    </row>
    <row r="595" spans="1:3" x14ac:dyDescent="0.25">
      <c r="A595">
        <v>594</v>
      </c>
      <c r="B595" t="str">
        <f>IF(AND('Sch D3 Underserved'!G597&gt;0,'Sch D3 Underserved'!F597&lt;1),"Fail","Pass")</f>
        <v>Pass</v>
      </c>
      <c r="C595" t="str">
        <f>IF(AND('Sch D3 Underserved'!F597&gt;0,'Sch D3 Underserved'!G597&lt;1),"Fail","Pass")</f>
        <v>Pass</v>
      </c>
    </row>
    <row r="596" spans="1:3" x14ac:dyDescent="0.25">
      <c r="A596">
        <v>595</v>
      </c>
      <c r="B596" t="str">
        <f>IF(AND('Sch D3 Underserved'!G598&gt;0,'Sch D3 Underserved'!F598&lt;1),"Fail","Pass")</f>
        <v>Pass</v>
      </c>
      <c r="C596" t="str">
        <f>IF(AND('Sch D3 Underserved'!F598&gt;0,'Sch D3 Underserved'!G598&lt;1),"Fail","Pass")</f>
        <v>Pass</v>
      </c>
    </row>
    <row r="597" spans="1:3" x14ac:dyDescent="0.25">
      <c r="A597">
        <v>596</v>
      </c>
      <c r="B597" t="str">
        <f>IF(AND('Sch D3 Underserved'!G599&gt;0,'Sch D3 Underserved'!F599&lt;1),"Fail","Pass")</f>
        <v>Pass</v>
      </c>
      <c r="C597" t="str">
        <f>IF(AND('Sch D3 Underserved'!F599&gt;0,'Sch D3 Underserved'!G599&lt;1),"Fail","Pass")</f>
        <v>Pass</v>
      </c>
    </row>
    <row r="598" spans="1:3" x14ac:dyDescent="0.25">
      <c r="A598">
        <v>597</v>
      </c>
      <c r="B598" t="str">
        <f>IF(AND('Sch D3 Underserved'!G600&gt;0,'Sch D3 Underserved'!F600&lt;1),"Fail","Pass")</f>
        <v>Pass</v>
      </c>
      <c r="C598" t="str">
        <f>IF(AND('Sch D3 Underserved'!F600&gt;0,'Sch D3 Underserved'!G600&lt;1),"Fail","Pass")</f>
        <v>Pass</v>
      </c>
    </row>
    <row r="599" spans="1:3" x14ac:dyDescent="0.25">
      <c r="A599">
        <v>598</v>
      </c>
      <c r="B599" t="str">
        <f>IF(AND('Sch D3 Underserved'!G601&gt;0,'Sch D3 Underserved'!F601&lt;1),"Fail","Pass")</f>
        <v>Pass</v>
      </c>
      <c r="C599" t="str">
        <f>IF(AND('Sch D3 Underserved'!F601&gt;0,'Sch D3 Underserved'!G601&lt;1),"Fail","Pass")</f>
        <v>Pass</v>
      </c>
    </row>
    <row r="600" spans="1:3" x14ac:dyDescent="0.25">
      <c r="A600">
        <v>599</v>
      </c>
      <c r="B600" t="str">
        <f>IF(AND('Sch D3 Underserved'!G602&gt;0,'Sch D3 Underserved'!F602&lt;1),"Fail","Pass")</f>
        <v>Pass</v>
      </c>
      <c r="C600" t="str">
        <f>IF(AND('Sch D3 Underserved'!F602&gt;0,'Sch D3 Underserved'!G602&lt;1),"Fail","Pass")</f>
        <v>Pass</v>
      </c>
    </row>
    <row r="601" spans="1:3" x14ac:dyDescent="0.25">
      <c r="A601">
        <v>600</v>
      </c>
      <c r="B601" t="str">
        <f>IF(AND('Sch D3 Underserved'!G603&gt;0,'Sch D3 Underserved'!F603&lt;1),"Fail","Pass")</f>
        <v>Pass</v>
      </c>
      <c r="C601" t="str">
        <f>IF(AND('Sch D3 Underserved'!F603&gt;0,'Sch D3 Underserved'!G603&lt;1),"Fail","Pass")</f>
        <v>Pass</v>
      </c>
    </row>
    <row r="602" spans="1:3" x14ac:dyDescent="0.25">
      <c r="A602">
        <v>601</v>
      </c>
      <c r="B602" t="str">
        <f>IF(AND('Sch D3 Underserved'!G604&gt;0,'Sch D3 Underserved'!F604&lt;1),"Fail","Pass")</f>
        <v>Pass</v>
      </c>
      <c r="C602" t="str">
        <f>IF(AND('Sch D3 Underserved'!F604&gt;0,'Sch D3 Underserved'!G604&lt;1),"Fail","Pass")</f>
        <v>Pass</v>
      </c>
    </row>
    <row r="603" spans="1:3" x14ac:dyDescent="0.25">
      <c r="A603">
        <v>602</v>
      </c>
      <c r="B603" t="str">
        <f>IF(AND('Sch D3 Underserved'!G605&gt;0,'Sch D3 Underserved'!F605&lt;1),"Fail","Pass")</f>
        <v>Pass</v>
      </c>
      <c r="C603" t="str">
        <f>IF(AND('Sch D3 Underserved'!F605&gt;0,'Sch D3 Underserved'!G605&lt;1),"Fail","Pass")</f>
        <v>Pass</v>
      </c>
    </row>
    <row r="604" spans="1:3" x14ac:dyDescent="0.25">
      <c r="A604">
        <v>603</v>
      </c>
      <c r="B604" t="str">
        <f>IF(AND('Sch D3 Underserved'!G606&gt;0,'Sch D3 Underserved'!F606&lt;1),"Fail","Pass")</f>
        <v>Pass</v>
      </c>
      <c r="C604" t="str">
        <f>IF(AND('Sch D3 Underserved'!F606&gt;0,'Sch D3 Underserved'!G606&lt;1),"Fail","Pass")</f>
        <v>Pass</v>
      </c>
    </row>
    <row r="605" spans="1:3" x14ac:dyDescent="0.25">
      <c r="A605">
        <v>604</v>
      </c>
      <c r="B605" t="str">
        <f>IF(AND('Sch D3 Underserved'!G607&gt;0,'Sch D3 Underserved'!F607&lt;1),"Fail","Pass")</f>
        <v>Pass</v>
      </c>
      <c r="C605" t="str">
        <f>IF(AND('Sch D3 Underserved'!F607&gt;0,'Sch D3 Underserved'!G607&lt;1),"Fail","Pass")</f>
        <v>Pass</v>
      </c>
    </row>
    <row r="606" spans="1:3" x14ac:dyDescent="0.25">
      <c r="A606">
        <v>605</v>
      </c>
      <c r="B606" t="str">
        <f>IF(AND('Sch D3 Underserved'!G608&gt;0,'Sch D3 Underserved'!F608&lt;1),"Fail","Pass")</f>
        <v>Pass</v>
      </c>
      <c r="C606" t="str">
        <f>IF(AND('Sch D3 Underserved'!F608&gt;0,'Sch D3 Underserved'!G608&lt;1),"Fail","Pass")</f>
        <v>Pass</v>
      </c>
    </row>
    <row r="607" spans="1:3" x14ac:dyDescent="0.25">
      <c r="A607">
        <v>606</v>
      </c>
      <c r="B607" t="str">
        <f>IF(AND('Sch D3 Underserved'!G609&gt;0,'Sch D3 Underserved'!F609&lt;1),"Fail","Pass")</f>
        <v>Pass</v>
      </c>
      <c r="C607" t="str">
        <f>IF(AND('Sch D3 Underserved'!F609&gt;0,'Sch D3 Underserved'!G609&lt;1),"Fail","Pass")</f>
        <v>Pass</v>
      </c>
    </row>
    <row r="608" spans="1:3" x14ac:dyDescent="0.25">
      <c r="A608">
        <v>607</v>
      </c>
      <c r="B608" t="str">
        <f>IF(AND('Sch D3 Underserved'!G610&gt;0,'Sch D3 Underserved'!F610&lt;1),"Fail","Pass")</f>
        <v>Pass</v>
      </c>
      <c r="C608" t="str">
        <f>IF(AND('Sch D3 Underserved'!F610&gt;0,'Sch D3 Underserved'!G610&lt;1),"Fail","Pass")</f>
        <v>Pass</v>
      </c>
    </row>
    <row r="609" spans="1:3" x14ac:dyDescent="0.25">
      <c r="A609">
        <v>608</v>
      </c>
      <c r="B609" t="str">
        <f>IF(AND('Sch D3 Underserved'!G611&gt;0,'Sch D3 Underserved'!F611&lt;1),"Fail","Pass")</f>
        <v>Pass</v>
      </c>
      <c r="C609" t="str">
        <f>IF(AND('Sch D3 Underserved'!F611&gt;0,'Sch D3 Underserved'!G611&lt;1),"Fail","Pass")</f>
        <v>Pass</v>
      </c>
    </row>
    <row r="610" spans="1:3" x14ac:dyDescent="0.25">
      <c r="A610">
        <v>609</v>
      </c>
      <c r="B610" t="str">
        <f>IF(AND('Sch D3 Underserved'!G612&gt;0,'Sch D3 Underserved'!F612&lt;1),"Fail","Pass")</f>
        <v>Pass</v>
      </c>
      <c r="C610" t="str">
        <f>IF(AND('Sch D3 Underserved'!F612&gt;0,'Sch D3 Underserved'!G612&lt;1),"Fail","Pass")</f>
        <v>Pass</v>
      </c>
    </row>
    <row r="611" spans="1:3" x14ac:dyDescent="0.25">
      <c r="A611">
        <v>610</v>
      </c>
      <c r="B611" t="str">
        <f>IF(AND('Sch D3 Underserved'!G613&gt;0,'Sch D3 Underserved'!F613&lt;1),"Fail","Pass")</f>
        <v>Pass</v>
      </c>
      <c r="C611" t="str">
        <f>IF(AND('Sch D3 Underserved'!F613&gt;0,'Sch D3 Underserved'!G613&lt;1),"Fail","Pass")</f>
        <v>Pass</v>
      </c>
    </row>
    <row r="612" spans="1:3" x14ac:dyDescent="0.25">
      <c r="A612">
        <v>611</v>
      </c>
      <c r="B612" t="str">
        <f>IF(AND('Sch D3 Underserved'!G614&gt;0,'Sch D3 Underserved'!F614&lt;1),"Fail","Pass")</f>
        <v>Pass</v>
      </c>
      <c r="C612" t="str">
        <f>IF(AND('Sch D3 Underserved'!F614&gt;0,'Sch D3 Underserved'!G614&lt;1),"Fail","Pass")</f>
        <v>Pass</v>
      </c>
    </row>
    <row r="613" spans="1:3" x14ac:dyDescent="0.25">
      <c r="A613">
        <v>612</v>
      </c>
      <c r="B613" t="str">
        <f>IF(AND('Sch D3 Underserved'!G615&gt;0,'Sch D3 Underserved'!F615&lt;1),"Fail","Pass")</f>
        <v>Pass</v>
      </c>
      <c r="C613" t="str">
        <f>IF(AND('Sch D3 Underserved'!F615&gt;0,'Sch D3 Underserved'!G615&lt;1),"Fail","Pass")</f>
        <v>Pass</v>
      </c>
    </row>
    <row r="614" spans="1:3" x14ac:dyDescent="0.25">
      <c r="A614">
        <v>613</v>
      </c>
      <c r="B614" t="str">
        <f>IF(AND('Sch D3 Underserved'!G616&gt;0,'Sch D3 Underserved'!F616&lt;1),"Fail","Pass")</f>
        <v>Pass</v>
      </c>
      <c r="C614" t="str">
        <f>IF(AND('Sch D3 Underserved'!F616&gt;0,'Sch D3 Underserved'!G616&lt;1),"Fail","Pass")</f>
        <v>Pass</v>
      </c>
    </row>
    <row r="615" spans="1:3" x14ac:dyDescent="0.25">
      <c r="A615">
        <v>614</v>
      </c>
      <c r="B615" t="str">
        <f>IF(AND('Sch D3 Underserved'!G617&gt;0,'Sch D3 Underserved'!F617&lt;1),"Fail","Pass")</f>
        <v>Pass</v>
      </c>
      <c r="C615" t="str">
        <f>IF(AND('Sch D3 Underserved'!F617&gt;0,'Sch D3 Underserved'!G617&lt;1),"Fail","Pass")</f>
        <v>Pass</v>
      </c>
    </row>
    <row r="616" spans="1:3" x14ac:dyDescent="0.25">
      <c r="A616">
        <v>615</v>
      </c>
      <c r="B616" t="str">
        <f>IF(AND('Sch D3 Underserved'!G618&gt;0,'Sch D3 Underserved'!F618&lt;1),"Fail","Pass")</f>
        <v>Pass</v>
      </c>
      <c r="C616" t="str">
        <f>IF(AND('Sch D3 Underserved'!F618&gt;0,'Sch D3 Underserved'!G618&lt;1),"Fail","Pass")</f>
        <v>Pass</v>
      </c>
    </row>
    <row r="617" spans="1:3" x14ac:dyDescent="0.25">
      <c r="A617">
        <v>616</v>
      </c>
      <c r="B617" t="str">
        <f>IF(AND('Sch D3 Underserved'!G619&gt;0,'Sch D3 Underserved'!F619&lt;1),"Fail","Pass")</f>
        <v>Pass</v>
      </c>
      <c r="C617" t="str">
        <f>IF(AND('Sch D3 Underserved'!F619&gt;0,'Sch D3 Underserved'!G619&lt;1),"Fail","Pass")</f>
        <v>Pass</v>
      </c>
    </row>
    <row r="618" spans="1:3" x14ac:dyDescent="0.25">
      <c r="A618">
        <v>617</v>
      </c>
      <c r="B618" t="str">
        <f>IF(AND('Sch D3 Underserved'!G620&gt;0,'Sch D3 Underserved'!F620&lt;1),"Fail","Pass")</f>
        <v>Pass</v>
      </c>
      <c r="C618" t="str">
        <f>IF(AND('Sch D3 Underserved'!F620&gt;0,'Sch D3 Underserved'!G620&lt;1),"Fail","Pass")</f>
        <v>Pass</v>
      </c>
    </row>
    <row r="619" spans="1:3" x14ac:dyDescent="0.25">
      <c r="A619">
        <v>618</v>
      </c>
      <c r="B619" t="str">
        <f>IF(AND('Sch D3 Underserved'!G621&gt;0,'Sch D3 Underserved'!F621&lt;1),"Fail","Pass")</f>
        <v>Pass</v>
      </c>
      <c r="C619" t="str">
        <f>IF(AND('Sch D3 Underserved'!F621&gt;0,'Sch D3 Underserved'!G621&lt;1),"Fail","Pass")</f>
        <v>Pass</v>
      </c>
    </row>
    <row r="620" spans="1:3" x14ac:dyDescent="0.25">
      <c r="A620">
        <v>619</v>
      </c>
      <c r="B620" t="str">
        <f>IF(AND('Sch D3 Underserved'!G622&gt;0,'Sch D3 Underserved'!F622&lt;1),"Fail","Pass")</f>
        <v>Pass</v>
      </c>
      <c r="C620" t="str">
        <f>IF(AND('Sch D3 Underserved'!F622&gt;0,'Sch D3 Underserved'!G622&lt;1),"Fail","Pass")</f>
        <v>Pass</v>
      </c>
    </row>
    <row r="621" spans="1:3" x14ac:dyDescent="0.25">
      <c r="A621">
        <v>620</v>
      </c>
      <c r="B621" t="str">
        <f>IF(AND('Sch D3 Underserved'!G623&gt;0,'Sch D3 Underserved'!F623&lt;1),"Fail","Pass")</f>
        <v>Pass</v>
      </c>
      <c r="C621" t="str">
        <f>IF(AND('Sch D3 Underserved'!F623&gt;0,'Sch D3 Underserved'!G623&lt;1),"Fail","Pass")</f>
        <v>Pass</v>
      </c>
    </row>
    <row r="622" spans="1:3" x14ac:dyDescent="0.25">
      <c r="A622">
        <v>621</v>
      </c>
      <c r="B622" t="str">
        <f>IF(AND('Sch D3 Underserved'!G624&gt;0,'Sch D3 Underserved'!F624&lt;1),"Fail","Pass")</f>
        <v>Pass</v>
      </c>
      <c r="C622" t="str">
        <f>IF(AND('Sch D3 Underserved'!F624&gt;0,'Sch D3 Underserved'!G624&lt;1),"Fail","Pass")</f>
        <v>Pass</v>
      </c>
    </row>
    <row r="623" spans="1:3" x14ac:dyDescent="0.25">
      <c r="A623">
        <v>622</v>
      </c>
      <c r="B623" t="str">
        <f>IF(AND('Sch D3 Underserved'!G625&gt;0,'Sch D3 Underserved'!F625&lt;1),"Fail","Pass")</f>
        <v>Pass</v>
      </c>
      <c r="C623" t="str">
        <f>IF(AND('Sch D3 Underserved'!F625&gt;0,'Sch D3 Underserved'!G625&lt;1),"Fail","Pass")</f>
        <v>Pass</v>
      </c>
    </row>
    <row r="624" spans="1:3" x14ac:dyDescent="0.25">
      <c r="A624">
        <v>623</v>
      </c>
      <c r="B624" t="str">
        <f>IF(AND('Sch D3 Underserved'!G626&gt;0,'Sch D3 Underserved'!F626&lt;1),"Fail","Pass")</f>
        <v>Pass</v>
      </c>
      <c r="C624" t="str">
        <f>IF(AND('Sch D3 Underserved'!F626&gt;0,'Sch D3 Underserved'!G626&lt;1),"Fail","Pass")</f>
        <v>Pass</v>
      </c>
    </row>
    <row r="625" spans="1:3" x14ac:dyDescent="0.25">
      <c r="A625">
        <v>624</v>
      </c>
      <c r="B625" t="str">
        <f>IF(AND('Sch D3 Underserved'!G627&gt;0,'Sch D3 Underserved'!F627&lt;1),"Fail","Pass")</f>
        <v>Pass</v>
      </c>
      <c r="C625" t="str">
        <f>IF(AND('Sch D3 Underserved'!F627&gt;0,'Sch D3 Underserved'!G627&lt;1),"Fail","Pass")</f>
        <v>Pass</v>
      </c>
    </row>
    <row r="626" spans="1:3" x14ac:dyDescent="0.25">
      <c r="A626">
        <v>625</v>
      </c>
      <c r="B626" t="str">
        <f>IF(AND('Sch D3 Underserved'!G628&gt;0,'Sch D3 Underserved'!F628&lt;1),"Fail","Pass")</f>
        <v>Pass</v>
      </c>
      <c r="C626" t="str">
        <f>IF(AND('Sch D3 Underserved'!F628&gt;0,'Sch D3 Underserved'!G628&lt;1),"Fail","Pass")</f>
        <v>Pass</v>
      </c>
    </row>
    <row r="627" spans="1:3" x14ac:dyDescent="0.25">
      <c r="A627">
        <v>626</v>
      </c>
      <c r="B627" t="str">
        <f>IF(AND('Sch D3 Underserved'!G629&gt;0,'Sch D3 Underserved'!F629&lt;1),"Fail","Pass")</f>
        <v>Pass</v>
      </c>
      <c r="C627" t="str">
        <f>IF(AND('Sch D3 Underserved'!F629&gt;0,'Sch D3 Underserved'!G629&lt;1),"Fail","Pass")</f>
        <v>Pass</v>
      </c>
    </row>
    <row r="628" spans="1:3" x14ac:dyDescent="0.25">
      <c r="A628">
        <v>627</v>
      </c>
      <c r="B628" t="str">
        <f>IF(AND('Sch D3 Underserved'!G630&gt;0,'Sch D3 Underserved'!F630&lt;1),"Fail","Pass")</f>
        <v>Pass</v>
      </c>
      <c r="C628" t="str">
        <f>IF(AND('Sch D3 Underserved'!F630&gt;0,'Sch D3 Underserved'!G630&lt;1),"Fail","Pass")</f>
        <v>Pass</v>
      </c>
    </row>
    <row r="629" spans="1:3" x14ac:dyDescent="0.25">
      <c r="A629">
        <v>628</v>
      </c>
      <c r="B629" t="str">
        <f>IF(AND('Sch D3 Underserved'!G631&gt;0,'Sch D3 Underserved'!F631&lt;1),"Fail","Pass")</f>
        <v>Pass</v>
      </c>
      <c r="C629" t="str">
        <f>IF(AND('Sch D3 Underserved'!F631&gt;0,'Sch D3 Underserved'!G631&lt;1),"Fail","Pass")</f>
        <v>Pass</v>
      </c>
    </row>
    <row r="630" spans="1:3" x14ac:dyDescent="0.25">
      <c r="A630">
        <v>629</v>
      </c>
      <c r="B630" t="str">
        <f>IF(AND('Sch D3 Underserved'!G632&gt;0,'Sch D3 Underserved'!F632&lt;1),"Fail","Pass")</f>
        <v>Pass</v>
      </c>
      <c r="C630" t="str">
        <f>IF(AND('Sch D3 Underserved'!F632&gt;0,'Sch D3 Underserved'!G632&lt;1),"Fail","Pass")</f>
        <v>Pass</v>
      </c>
    </row>
    <row r="631" spans="1:3" x14ac:dyDescent="0.25">
      <c r="A631">
        <v>630</v>
      </c>
      <c r="B631" t="str">
        <f>IF(AND('Sch D3 Underserved'!G633&gt;0,'Sch D3 Underserved'!F633&lt;1),"Fail","Pass")</f>
        <v>Pass</v>
      </c>
      <c r="C631" t="str">
        <f>IF(AND('Sch D3 Underserved'!F633&gt;0,'Sch D3 Underserved'!G633&lt;1),"Fail","Pass")</f>
        <v>Pass</v>
      </c>
    </row>
    <row r="632" spans="1:3" x14ac:dyDescent="0.25">
      <c r="A632">
        <v>631</v>
      </c>
      <c r="B632" t="str">
        <f>IF(AND('Sch D3 Underserved'!G634&gt;0,'Sch D3 Underserved'!F634&lt;1),"Fail","Pass")</f>
        <v>Pass</v>
      </c>
      <c r="C632" t="str">
        <f>IF(AND('Sch D3 Underserved'!F634&gt;0,'Sch D3 Underserved'!G634&lt;1),"Fail","Pass")</f>
        <v>Pass</v>
      </c>
    </row>
    <row r="633" spans="1:3" x14ac:dyDescent="0.25">
      <c r="A633">
        <v>632</v>
      </c>
      <c r="B633" t="str">
        <f>IF(AND('Sch D3 Underserved'!G635&gt;0,'Sch D3 Underserved'!F635&lt;1),"Fail","Pass")</f>
        <v>Pass</v>
      </c>
      <c r="C633" t="str">
        <f>IF(AND('Sch D3 Underserved'!F635&gt;0,'Sch D3 Underserved'!G635&lt;1),"Fail","Pass")</f>
        <v>Pass</v>
      </c>
    </row>
    <row r="634" spans="1:3" x14ac:dyDescent="0.25">
      <c r="A634">
        <v>633</v>
      </c>
      <c r="B634" t="str">
        <f>IF(AND('Sch D3 Underserved'!G636&gt;0,'Sch D3 Underserved'!F636&lt;1),"Fail","Pass")</f>
        <v>Pass</v>
      </c>
      <c r="C634" t="str">
        <f>IF(AND('Sch D3 Underserved'!F636&gt;0,'Sch D3 Underserved'!G636&lt;1),"Fail","Pass")</f>
        <v>Pass</v>
      </c>
    </row>
    <row r="635" spans="1:3" x14ac:dyDescent="0.25">
      <c r="A635">
        <v>634</v>
      </c>
      <c r="B635" t="str">
        <f>IF(AND('Sch D3 Underserved'!G637&gt;0,'Sch D3 Underserved'!F637&lt;1),"Fail","Pass")</f>
        <v>Pass</v>
      </c>
      <c r="C635" t="str">
        <f>IF(AND('Sch D3 Underserved'!F637&gt;0,'Sch D3 Underserved'!G637&lt;1),"Fail","Pass")</f>
        <v>Pass</v>
      </c>
    </row>
    <row r="636" spans="1:3" x14ac:dyDescent="0.25">
      <c r="A636">
        <v>635</v>
      </c>
      <c r="B636" t="str">
        <f>IF(AND('Sch D3 Underserved'!G638&gt;0,'Sch D3 Underserved'!F638&lt;1),"Fail","Pass")</f>
        <v>Pass</v>
      </c>
      <c r="C636" t="str">
        <f>IF(AND('Sch D3 Underserved'!F638&gt;0,'Sch D3 Underserved'!G638&lt;1),"Fail","Pass")</f>
        <v>Pass</v>
      </c>
    </row>
    <row r="637" spans="1:3" x14ac:dyDescent="0.25">
      <c r="A637">
        <v>636</v>
      </c>
      <c r="B637" t="str">
        <f>IF(AND('Sch D3 Underserved'!G639&gt;0,'Sch D3 Underserved'!F639&lt;1),"Fail","Pass")</f>
        <v>Pass</v>
      </c>
      <c r="C637" t="str">
        <f>IF(AND('Sch D3 Underserved'!F639&gt;0,'Sch D3 Underserved'!G639&lt;1),"Fail","Pass")</f>
        <v>Pass</v>
      </c>
    </row>
    <row r="638" spans="1:3" x14ac:dyDescent="0.25">
      <c r="A638">
        <v>637</v>
      </c>
      <c r="B638" t="str">
        <f>IF(AND('Sch D3 Underserved'!G640&gt;0,'Sch D3 Underserved'!F640&lt;1),"Fail","Pass")</f>
        <v>Pass</v>
      </c>
      <c r="C638" t="str">
        <f>IF(AND('Sch D3 Underserved'!F640&gt;0,'Sch D3 Underserved'!G640&lt;1),"Fail","Pass")</f>
        <v>Pass</v>
      </c>
    </row>
    <row r="639" spans="1:3" x14ac:dyDescent="0.25">
      <c r="A639">
        <v>638</v>
      </c>
      <c r="B639" t="str">
        <f>IF(AND('Sch D3 Underserved'!G641&gt;0,'Sch D3 Underserved'!F641&lt;1),"Fail","Pass")</f>
        <v>Pass</v>
      </c>
      <c r="C639" t="str">
        <f>IF(AND('Sch D3 Underserved'!F641&gt;0,'Sch D3 Underserved'!G641&lt;1),"Fail","Pass")</f>
        <v>Pass</v>
      </c>
    </row>
    <row r="640" spans="1:3" x14ac:dyDescent="0.25">
      <c r="A640">
        <v>639</v>
      </c>
      <c r="B640" t="str">
        <f>IF(AND('Sch D3 Underserved'!G642&gt;0,'Sch D3 Underserved'!F642&lt;1),"Fail","Pass")</f>
        <v>Pass</v>
      </c>
      <c r="C640" t="str">
        <f>IF(AND('Sch D3 Underserved'!F642&gt;0,'Sch D3 Underserved'!G642&lt;1),"Fail","Pass")</f>
        <v>Pass</v>
      </c>
    </row>
    <row r="641" spans="1:3" x14ac:dyDescent="0.25">
      <c r="A641">
        <v>640</v>
      </c>
      <c r="B641" t="str">
        <f>IF(AND('Sch D3 Underserved'!G643&gt;0,'Sch D3 Underserved'!F643&lt;1),"Fail","Pass")</f>
        <v>Pass</v>
      </c>
      <c r="C641" t="str">
        <f>IF(AND('Sch D3 Underserved'!F643&gt;0,'Sch D3 Underserved'!G643&lt;1),"Fail","Pass")</f>
        <v>Pass</v>
      </c>
    </row>
    <row r="642" spans="1:3" x14ac:dyDescent="0.25">
      <c r="A642">
        <v>641</v>
      </c>
      <c r="B642" t="str">
        <f>IF(AND('Sch D3 Underserved'!G644&gt;0,'Sch D3 Underserved'!F644&lt;1),"Fail","Pass")</f>
        <v>Pass</v>
      </c>
      <c r="C642" t="str">
        <f>IF(AND('Sch D3 Underserved'!F644&gt;0,'Sch D3 Underserved'!G644&lt;1),"Fail","Pass")</f>
        <v>Pass</v>
      </c>
    </row>
    <row r="643" spans="1:3" x14ac:dyDescent="0.25">
      <c r="A643">
        <v>642</v>
      </c>
      <c r="B643" t="str">
        <f>IF(AND('Sch D3 Underserved'!G645&gt;0,'Sch D3 Underserved'!F645&lt;1),"Fail","Pass")</f>
        <v>Pass</v>
      </c>
      <c r="C643" t="str">
        <f>IF(AND('Sch D3 Underserved'!F645&gt;0,'Sch D3 Underserved'!G645&lt;1),"Fail","Pass")</f>
        <v>Pass</v>
      </c>
    </row>
    <row r="644" spans="1:3" x14ac:dyDescent="0.25">
      <c r="A644">
        <v>643</v>
      </c>
      <c r="B644" t="str">
        <f>IF(AND('Sch D3 Underserved'!G646&gt;0,'Sch D3 Underserved'!F646&lt;1),"Fail","Pass")</f>
        <v>Pass</v>
      </c>
      <c r="C644" t="str">
        <f>IF(AND('Sch D3 Underserved'!F646&gt;0,'Sch D3 Underserved'!G646&lt;1),"Fail","Pass")</f>
        <v>Pass</v>
      </c>
    </row>
    <row r="645" spans="1:3" x14ac:dyDescent="0.25">
      <c r="A645">
        <v>644</v>
      </c>
      <c r="B645" t="str">
        <f>IF(AND('Sch D3 Underserved'!G647&gt;0,'Sch D3 Underserved'!F647&lt;1),"Fail","Pass")</f>
        <v>Pass</v>
      </c>
      <c r="C645" t="str">
        <f>IF(AND('Sch D3 Underserved'!F647&gt;0,'Sch D3 Underserved'!G647&lt;1),"Fail","Pass")</f>
        <v>Pass</v>
      </c>
    </row>
    <row r="646" spans="1:3" x14ac:dyDescent="0.25">
      <c r="A646">
        <v>645</v>
      </c>
      <c r="B646" t="str">
        <f>IF(AND('Sch D3 Underserved'!G648&gt;0,'Sch D3 Underserved'!F648&lt;1),"Fail","Pass")</f>
        <v>Pass</v>
      </c>
      <c r="C646" t="str">
        <f>IF(AND('Sch D3 Underserved'!F648&gt;0,'Sch D3 Underserved'!G648&lt;1),"Fail","Pass")</f>
        <v>Pass</v>
      </c>
    </row>
    <row r="647" spans="1:3" x14ac:dyDescent="0.25">
      <c r="A647">
        <v>646</v>
      </c>
      <c r="B647" t="str">
        <f>IF(AND('Sch D3 Underserved'!G649&gt;0,'Sch D3 Underserved'!F649&lt;1),"Fail","Pass")</f>
        <v>Pass</v>
      </c>
      <c r="C647" t="str">
        <f>IF(AND('Sch D3 Underserved'!F649&gt;0,'Sch D3 Underserved'!G649&lt;1),"Fail","Pass")</f>
        <v>Pass</v>
      </c>
    </row>
    <row r="648" spans="1:3" x14ac:dyDescent="0.25">
      <c r="A648">
        <v>647</v>
      </c>
      <c r="B648" t="str">
        <f>IF(AND('Sch D3 Underserved'!G650&gt;0,'Sch D3 Underserved'!F650&lt;1),"Fail","Pass")</f>
        <v>Pass</v>
      </c>
      <c r="C648" t="str">
        <f>IF(AND('Sch D3 Underserved'!F650&gt;0,'Sch D3 Underserved'!G650&lt;1),"Fail","Pass")</f>
        <v>Pass</v>
      </c>
    </row>
    <row r="649" spans="1:3" x14ac:dyDescent="0.25">
      <c r="A649">
        <v>648</v>
      </c>
      <c r="B649" t="str">
        <f>IF(AND('Sch D3 Underserved'!G651&gt;0,'Sch D3 Underserved'!F651&lt;1),"Fail","Pass")</f>
        <v>Pass</v>
      </c>
      <c r="C649" t="str">
        <f>IF(AND('Sch D3 Underserved'!F651&gt;0,'Sch D3 Underserved'!G651&lt;1),"Fail","Pass")</f>
        <v>Pass</v>
      </c>
    </row>
    <row r="650" spans="1:3" x14ac:dyDescent="0.25">
      <c r="A650">
        <v>649</v>
      </c>
      <c r="B650" t="str">
        <f>IF(AND('Sch D3 Underserved'!G652&gt;0,'Sch D3 Underserved'!F652&lt;1),"Fail","Pass")</f>
        <v>Pass</v>
      </c>
      <c r="C650" t="str">
        <f>IF(AND('Sch D3 Underserved'!F652&gt;0,'Sch D3 Underserved'!G652&lt;1),"Fail","Pass")</f>
        <v>Pass</v>
      </c>
    </row>
    <row r="651" spans="1:3" x14ac:dyDescent="0.25">
      <c r="A651">
        <v>650</v>
      </c>
      <c r="B651" t="str">
        <f>IF(AND('Sch D3 Underserved'!G653&gt;0,'Sch D3 Underserved'!F653&lt;1),"Fail","Pass")</f>
        <v>Pass</v>
      </c>
      <c r="C651" t="str">
        <f>IF(AND('Sch D3 Underserved'!F653&gt;0,'Sch D3 Underserved'!G653&lt;1),"Fail","Pass")</f>
        <v>Pass</v>
      </c>
    </row>
    <row r="652" spans="1:3" x14ac:dyDescent="0.25">
      <c r="A652">
        <v>651</v>
      </c>
      <c r="B652" t="str">
        <f>IF(AND('Sch D3 Underserved'!G654&gt;0,'Sch D3 Underserved'!F654&lt;1),"Fail","Pass")</f>
        <v>Pass</v>
      </c>
      <c r="C652" t="str">
        <f>IF(AND('Sch D3 Underserved'!F654&gt;0,'Sch D3 Underserved'!G654&lt;1),"Fail","Pass")</f>
        <v>Pass</v>
      </c>
    </row>
    <row r="653" spans="1:3" x14ac:dyDescent="0.25">
      <c r="A653">
        <v>652</v>
      </c>
      <c r="B653" t="str">
        <f>IF(AND('Sch D3 Underserved'!G655&gt;0,'Sch D3 Underserved'!F655&lt;1),"Fail","Pass")</f>
        <v>Pass</v>
      </c>
      <c r="C653" t="str">
        <f>IF(AND('Sch D3 Underserved'!F655&gt;0,'Sch D3 Underserved'!G655&lt;1),"Fail","Pass")</f>
        <v>Pass</v>
      </c>
    </row>
    <row r="654" spans="1:3" x14ac:dyDescent="0.25">
      <c r="A654">
        <v>653</v>
      </c>
      <c r="B654" t="str">
        <f>IF(AND('Sch D3 Underserved'!G656&gt;0,'Sch D3 Underserved'!F656&lt;1),"Fail","Pass")</f>
        <v>Pass</v>
      </c>
      <c r="C654" t="str">
        <f>IF(AND('Sch D3 Underserved'!F656&gt;0,'Sch D3 Underserved'!G656&lt;1),"Fail","Pass")</f>
        <v>Pass</v>
      </c>
    </row>
    <row r="655" spans="1:3" x14ac:dyDescent="0.25">
      <c r="A655">
        <v>654</v>
      </c>
      <c r="B655" t="str">
        <f>IF(AND('Sch D3 Underserved'!G657&gt;0,'Sch D3 Underserved'!F657&lt;1),"Fail","Pass")</f>
        <v>Pass</v>
      </c>
      <c r="C655" t="str">
        <f>IF(AND('Sch D3 Underserved'!F657&gt;0,'Sch D3 Underserved'!G657&lt;1),"Fail","Pass")</f>
        <v>Pass</v>
      </c>
    </row>
    <row r="656" spans="1:3" x14ac:dyDescent="0.25">
      <c r="A656">
        <v>655</v>
      </c>
      <c r="B656" t="str">
        <f>IF(AND('Sch D3 Underserved'!G658&gt;0,'Sch D3 Underserved'!F658&lt;1),"Fail","Pass")</f>
        <v>Pass</v>
      </c>
      <c r="C656" t="str">
        <f>IF(AND('Sch D3 Underserved'!F658&gt;0,'Sch D3 Underserved'!G658&lt;1),"Fail","Pass")</f>
        <v>Pass</v>
      </c>
    </row>
    <row r="657" spans="1:3" x14ac:dyDescent="0.25">
      <c r="A657">
        <v>656</v>
      </c>
      <c r="B657" t="str">
        <f>IF(AND('Sch D3 Underserved'!G659&gt;0,'Sch D3 Underserved'!F659&lt;1),"Fail","Pass")</f>
        <v>Pass</v>
      </c>
      <c r="C657" t="str">
        <f>IF(AND('Sch D3 Underserved'!F659&gt;0,'Sch D3 Underserved'!G659&lt;1),"Fail","Pass")</f>
        <v>Pass</v>
      </c>
    </row>
    <row r="658" spans="1:3" x14ac:dyDescent="0.25">
      <c r="A658">
        <v>657</v>
      </c>
      <c r="B658" t="str">
        <f>IF(AND('Sch D3 Underserved'!G660&gt;0,'Sch D3 Underserved'!F660&lt;1),"Fail","Pass")</f>
        <v>Pass</v>
      </c>
      <c r="C658" t="str">
        <f>IF(AND('Sch D3 Underserved'!F660&gt;0,'Sch D3 Underserved'!G660&lt;1),"Fail","Pass")</f>
        <v>Pass</v>
      </c>
    </row>
    <row r="659" spans="1:3" x14ac:dyDescent="0.25">
      <c r="A659">
        <v>658</v>
      </c>
      <c r="B659" t="str">
        <f>IF(AND('Sch D3 Underserved'!G661&gt;0,'Sch D3 Underserved'!F661&lt;1),"Fail","Pass")</f>
        <v>Pass</v>
      </c>
      <c r="C659" t="str">
        <f>IF(AND('Sch D3 Underserved'!F661&gt;0,'Sch D3 Underserved'!G661&lt;1),"Fail","Pass")</f>
        <v>Pass</v>
      </c>
    </row>
    <row r="660" spans="1:3" x14ac:dyDescent="0.25">
      <c r="A660">
        <v>659</v>
      </c>
      <c r="B660" t="str">
        <f>IF(AND('Sch D3 Underserved'!G662&gt;0,'Sch D3 Underserved'!F662&lt;1),"Fail","Pass")</f>
        <v>Pass</v>
      </c>
      <c r="C660" t="str">
        <f>IF(AND('Sch D3 Underserved'!F662&gt;0,'Sch D3 Underserved'!G662&lt;1),"Fail","Pass")</f>
        <v>Pass</v>
      </c>
    </row>
    <row r="661" spans="1:3" x14ac:dyDescent="0.25">
      <c r="A661">
        <v>660</v>
      </c>
      <c r="B661" t="str">
        <f>IF(AND('Sch D3 Underserved'!G663&gt;0,'Sch D3 Underserved'!F663&lt;1),"Fail","Pass")</f>
        <v>Pass</v>
      </c>
      <c r="C661" t="str">
        <f>IF(AND('Sch D3 Underserved'!F663&gt;0,'Sch D3 Underserved'!G663&lt;1),"Fail","Pass")</f>
        <v>Pass</v>
      </c>
    </row>
    <row r="662" spans="1:3" x14ac:dyDescent="0.25">
      <c r="A662">
        <v>661</v>
      </c>
      <c r="B662" t="str">
        <f>IF(AND('Sch D3 Underserved'!G664&gt;0,'Sch D3 Underserved'!F664&lt;1),"Fail","Pass")</f>
        <v>Pass</v>
      </c>
      <c r="C662" t="str">
        <f>IF(AND('Sch D3 Underserved'!F664&gt;0,'Sch D3 Underserved'!G664&lt;1),"Fail","Pass")</f>
        <v>Pass</v>
      </c>
    </row>
    <row r="663" spans="1:3" x14ac:dyDescent="0.25">
      <c r="A663">
        <v>662</v>
      </c>
      <c r="B663" t="str">
        <f>IF(AND('Sch D3 Underserved'!G665&gt;0,'Sch D3 Underserved'!F665&lt;1),"Fail","Pass")</f>
        <v>Pass</v>
      </c>
      <c r="C663" t="str">
        <f>IF(AND('Sch D3 Underserved'!F665&gt;0,'Sch D3 Underserved'!G665&lt;1),"Fail","Pass")</f>
        <v>Pass</v>
      </c>
    </row>
    <row r="664" spans="1:3" x14ac:dyDescent="0.25">
      <c r="A664">
        <v>663</v>
      </c>
      <c r="B664" t="str">
        <f>IF(AND('Sch D3 Underserved'!G666&gt;0,'Sch D3 Underserved'!F666&lt;1),"Fail","Pass")</f>
        <v>Pass</v>
      </c>
      <c r="C664" t="str">
        <f>IF(AND('Sch D3 Underserved'!F666&gt;0,'Sch D3 Underserved'!G666&lt;1),"Fail","Pass")</f>
        <v>Pass</v>
      </c>
    </row>
    <row r="665" spans="1:3" x14ac:dyDescent="0.25">
      <c r="A665">
        <v>664</v>
      </c>
      <c r="B665" t="str">
        <f>IF(AND('Sch D3 Underserved'!G667&gt;0,'Sch D3 Underserved'!F667&lt;1),"Fail","Pass")</f>
        <v>Pass</v>
      </c>
      <c r="C665" t="str">
        <f>IF(AND('Sch D3 Underserved'!F667&gt;0,'Sch D3 Underserved'!G667&lt;1),"Fail","Pass")</f>
        <v>Pass</v>
      </c>
    </row>
    <row r="666" spans="1:3" x14ac:dyDescent="0.25">
      <c r="A666">
        <v>665</v>
      </c>
      <c r="B666" t="str">
        <f>IF(AND('Sch D3 Underserved'!G668&gt;0,'Sch D3 Underserved'!F668&lt;1),"Fail","Pass")</f>
        <v>Pass</v>
      </c>
      <c r="C666" t="str">
        <f>IF(AND('Sch D3 Underserved'!F668&gt;0,'Sch D3 Underserved'!G668&lt;1),"Fail","Pass")</f>
        <v>Pass</v>
      </c>
    </row>
    <row r="667" spans="1:3" x14ac:dyDescent="0.25">
      <c r="A667">
        <v>666</v>
      </c>
      <c r="B667" t="str">
        <f>IF(AND('Sch D3 Underserved'!G669&gt;0,'Sch D3 Underserved'!F669&lt;1),"Fail","Pass")</f>
        <v>Pass</v>
      </c>
      <c r="C667" t="str">
        <f>IF(AND('Sch D3 Underserved'!F669&gt;0,'Sch D3 Underserved'!G669&lt;1),"Fail","Pass")</f>
        <v>Pass</v>
      </c>
    </row>
    <row r="668" spans="1:3" x14ac:dyDescent="0.25">
      <c r="A668">
        <v>667</v>
      </c>
      <c r="B668" t="str">
        <f>IF(AND('Sch D3 Underserved'!G670&gt;0,'Sch D3 Underserved'!F670&lt;1),"Fail","Pass")</f>
        <v>Pass</v>
      </c>
      <c r="C668" t="str">
        <f>IF(AND('Sch D3 Underserved'!F670&gt;0,'Sch D3 Underserved'!G670&lt;1),"Fail","Pass")</f>
        <v>Pass</v>
      </c>
    </row>
    <row r="669" spans="1:3" x14ac:dyDescent="0.25">
      <c r="A669">
        <v>668</v>
      </c>
      <c r="B669" t="str">
        <f>IF(AND('Sch D3 Underserved'!G671&gt;0,'Sch D3 Underserved'!F671&lt;1),"Fail","Pass")</f>
        <v>Pass</v>
      </c>
      <c r="C669" t="str">
        <f>IF(AND('Sch D3 Underserved'!F671&gt;0,'Sch D3 Underserved'!G671&lt;1),"Fail","Pass")</f>
        <v>Pass</v>
      </c>
    </row>
    <row r="670" spans="1:3" x14ac:dyDescent="0.25">
      <c r="A670">
        <v>669</v>
      </c>
      <c r="B670" t="str">
        <f>IF(AND('Sch D3 Underserved'!G672&gt;0,'Sch D3 Underserved'!F672&lt;1),"Fail","Pass")</f>
        <v>Pass</v>
      </c>
      <c r="C670" t="str">
        <f>IF(AND('Sch D3 Underserved'!F672&gt;0,'Sch D3 Underserved'!G672&lt;1),"Fail","Pass")</f>
        <v>Pass</v>
      </c>
    </row>
    <row r="671" spans="1:3" x14ac:dyDescent="0.25">
      <c r="A671">
        <v>670</v>
      </c>
      <c r="B671" t="str">
        <f>IF(AND('Sch D3 Underserved'!G673&gt;0,'Sch D3 Underserved'!F673&lt;1),"Fail","Pass")</f>
        <v>Pass</v>
      </c>
      <c r="C671" t="str">
        <f>IF(AND('Sch D3 Underserved'!F673&gt;0,'Sch D3 Underserved'!G673&lt;1),"Fail","Pass")</f>
        <v>Pass</v>
      </c>
    </row>
    <row r="672" spans="1:3" x14ac:dyDescent="0.25">
      <c r="A672">
        <v>671</v>
      </c>
      <c r="B672" t="str">
        <f>IF(AND('Sch D3 Underserved'!G674&gt;0,'Sch D3 Underserved'!F674&lt;1),"Fail","Pass")</f>
        <v>Pass</v>
      </c>
      <c r="C672" t="str">
        <f>IF(AND('Sch D3 Underserved'!F674&gt;0,'Sch D3 Underserved'!G674&lt;1),"Fail","Pass")</f>
        <v>Pass</v>
      </c>
    </row>
    <row r="673" spans="1:3" x14ac:dyDescent="0.25">
      <c r="A673">
        <v>672</v>
      </c>
      <c r="B673" t="str">
        <f>IF(AND('Sch D3 Underserved'!G675&gt;0,'Sch D3 Underserved'!F675&lt;1),"Fail","Pass")</f>
        <v>Pass</v>
      </c>
      <c r="C673" t="str">
        <f>IF(AND('Sch D3 Underserved'!F675&gt;0,'Sch D3 Underserved'!G675&lt;1),"Fail","Pass")</f>
        <v>Pass</v>
      </c>
    </row>
    <row r="674" spans="1:3" x14ac:dyDescent="0.25">
      <c r="A674">
        <v>673</v>
      </c>
      <c r="B674" t="str">
        <f>IF(AND('Sch D3 Underserved'!G676&gt;0,'Sch D3 Underserved'!F676&lt;1),"Fail","Pass")</f>
        <v>Pass</v>
      </c>
      <c r="C674" t="str">
        <f>IF(AND('Sch D3 Underserved'!F676&gt;0,'Sch D3 Underserved'!G676&lt;1),"Fail","Pass")</f>
        <v>Pass</v>
      </c>
    </row>
    <row r="675" spans="1:3" x14ac:dyDescent="0.25">
      <c r="A675">
        <v>674</v>
      </c>
      <c r="B675" t="str">
        <f>IF(AND('Sch D3 Underserved'!G677&gt;0,'Sch D3 Underserved'!F677&lt;1),"Fail","Pass")</f>
        <v>Pass</v>
      </c>
      <c r="C675" t="str">
        <f>IF(AND('Sch D3 Underserved'!F677&gt;0,'Sch D3 Underserved'!G677&lt;1),"Fail","Pass")</f>
        <v>Pass</v>
      </c>
    </row>
    <row r="676" spans="1:3" x14ac:dyDescent="0.25">
      <c r="A676">
        <v>675</v>
      </c>
      <c r="B676" t="str">
        <f>IF(AND('Sch D3 Underserved'!G678&gt;0,'Sch D3 Underserved'!F678&lt;1),"Fail","Pass")</f>
        <v>Pass</v>
      </c>
      <c r="C676" t="str">
        <f>IF(AND('Sch D3 Underserved'!F678&gt;0,'Sch D3 Underserved'!G678&lt;1),"Fail","Pass")</f>
        <v>Pass</v>
      </c>
    </row>
    <row r="677" spans="1:3" x14ac:dyDescent="0.25">
      <c r="A677">
        <v>676</v>
      </c>
      <c r="B677" t="str">
        <f>IF(AND('Sch D3 Underserved'!G679&gt;0,'Sch D3 Underserved'!F679&lt;1),"Fail","Pass")</f>
        <v>Pass</v>
      </c>
      <c r="C677" t="str">
        <f>IF(AND('Sch D3 Underserved'!F679&gt;0,'Sch D3 Underserved'!G679&lt;1),"Fail","Pass")</f>
        <v>Pass</v>
      </c>
    </row>
    <row r="678" spans="1:3" x14ac:dyDescent="0.25">
      <c r="A678">
        <v>677</v>
      </c>
      <c r="B678" t="str">
        <f>IF(AND('Sch D3 Underserved'!G680&gt;0,'Sch D3 Underserved'!F680&lt;1),"Fail","Pass")</f>
        <v>Pass</v>
      </c>
      <c r="C678" t="str">
        <f>IF(AND('Sch D3 Underserved'!F680&gt;0,'Sch D3 Underserved'!G680&lt;1),"Fail","Pass")</f>
        <v>Pass</v>
      </c>
    </row>
    <row r="679" spans="1:3" x14ac:dyDescent="0.25">
      <c r="A679">
        <v>678</v>
      </c>
      <c r="B679" t="str">
        <f>IF(AND('Sch D3 Underserved'!G681&gt;0,'Sch D3 Underserved'!F681&lt;1),"Fail","Pass")</f>
        <v>Pass</v>
      </c>
      <c r="C679" t="str">
        <f>IF(AND('Sch D3 Underserved'!F681&gt;0,'Sch D3 Underserved'!G681&lt;1),"Fail","Pass")</f>
        <v>Pass</v>
      </c>
    </row>
    <row r="680" spans="1:3" x14ac:dyDescent="0.25">
      <c r="A680">
        <v>679</v>
      </c>
      <c r="B680" t="str">
        <f>IF(AND('Sch D3 Underserved'!G682&gt;0,'Sch D3 Underserved'!F682&lt;1),"Fail","Pass")</f>
        <v>Pass</v>
      </c>
      <c r="C680" t="str">
        <f>IF(AND('Sch D3 Underserved'!F682&gt;0,'Sch D3 Underserved'!G682&lt;1),"Fail","Pass")</f>
        <v>Pass</v>
      </c>
    </row>
    <row r="681" spans="1:3" x14ac:dyDescent="0.25">
      <c r="A681">
        <v>680</v>
      </c>
      <c r="B681" t="str">
        <f>IF(AND('Sch D3 Underserved'!G683&gt;0,'Sch D3 Underserved'!F683&lt;1),"Fail","Pass")</f>
        <v>Pass</v>
      </c>
      <c r="C681" t="str">
        <f>IF(AND('Sch D3 Underserved'!F683&gt;0,'Sch D3 Underserved'!G683&lt;1),"Fail","Pass")</f>
        <v>Pass</v>
      </c>
    </row>
    <row r="682" spans="1:3" x14ac:dyDescent="0.25">
      <c r="A682">
        <v>681</v>
      </c>
      <c r="B682" t="str">
        <f>IF(AND('Sch D3 Underserved'!G684&gt;0,'Sch D3 Underserved'!F684&lt;1),"Fail","Pass")</f>
        <v>Pass</v>
      </c>
      <c r="C682" t="str">
        <f>IF(AND('Sch D3 Underserved'!F684&gt;0,'Sch D3 Underserved'!G684&lt;1),"Fail","Pass")</f>
        <v>Pass</v>
      </c>
    </row>
    <row r="683" spans="1:3" x14ac:dyDescent="0.25">
      <c r="A683">
        <v>682</v>
      </c>
      <c r="B683" t="str">
        <f>IF(AND('Sch D3 Underserved'!G685&gt;0,'Sch D3 Underserved'!F685&lt;1),"Fail","Pass")</f>
        <v>Pass</v>
      </c>
      <c r="C683" t="str">
        <f>IF(AND('Sch D3 Underserved'!F685&gt;0,'Sch D3 Underserved'!G685&lt;1),"Fail","Pass")</f>
        <v>Pass</v>
      </c>
    </row>
    <row r="684" spans="1:3" x14ac:dyDescent="0.25">
      <c r="A684">
        <v>683</v>
      </c>
      <c r="B684" t="str">
        <f>IF(AND('Sch D3 Underserved'!G686&gt;0,'Sch D3 Underserved'!F686&lt;1),"Fail","Pass")</f>
        <v>Pass</v>
      </c>
      <c r="C684" t="str">
        <f>IF(AND('Sch D3 Underserved'!F686&gt;0,'Sch D3 Underserved'!G686&lt;1),"Fail","Pass")</f>
        <v>Pass</v>
      </c>
    </row>
    <row r="685" spans="1:3" x14ac:dyDescent="0.25">
      <c r="A685">
        <v>684</v>
      </c>
      <c r="B685" t="str">
        <f>IF(AND('Sch D3 Underserved'!G687&gt;0,'Sch D3 Underserved'!F687&lt;1),"Fail","Pass")</f>
        <v>Pass</v>
      </c>
      <c r="C685" t="str">
        <f>IF(AND('Sch D3 Underserved'!F687&gt;0,'Sch D3 Underserved'!G687&lt;1),"Fail","Pass")</f>
        <v>Pass</v>
      </c>
    </row>
    <row r="686" spans="1:3" x14ac:dyDescent="0.25">
      <c r="A686">
        <v>685</v>
      </c>
      <c r="B686" t="str">
        <f>IF(AND('Sch D3 Underserved'!G688&gt;0,'Sch D3 Underserved'!F688&lt;1),"Fail","Pass")</f>
        <v>Pass</v>
      </c>
      <c r="C686" t="str">
        <f>IF(AND('Sch D3 Underserved'!F688&gt;0,'Sch D3 Underserved'!G688&lt;1),"Fail","Pass")</f>
        <v>Pass</v>
      </c>
    </row>
    <row r="687" spans="1:3" x14ac:dyDescent="0.25">
      <c r="A687">
        <v>686</v>
      </c>
      <c r="B687" t="str">
        <f>IF(AND('Sch D3 Underserved'!G689&gt;0,'Sch D3 Underserved'!F689&lt;1),"Fail","Pass")</f>
        <v>Pass</v>
      </c>
      <c r="C687" t="str">
        <f>IF(AND('Sch D3 Underserved'!F689&gt;0,'Sch D3 Underserved'!G689&lt;1),"Fail","Pass")</f>
        <v>Pass</v>
      </c>
    </row>
    <row r="688" spans="1:3" x14ac:dyDescent="0.25">
      <c r="A688">
        <v>687</v>
      </c>
      <c r="B688" t="str">
        <f>IF(AND('Sch D3 Underserved'!G690&gt;0,'Sch D3 Underserved'!F690&lt;1),"Fail","Pass")</f>
        <v>Pass</v>
      </c>
      <c r="C688" t="str">
        <f>IF(AND('Sch D3 Underserved'!F690&gt;0,'Sch D3 Underserved'!G690&lt;1),"Fail","Pass")</f>
        <v>Pass</v>
      </c>
    </row>
    <row r="689" spans="1:3" x14ac:dyDescent="0.25">
      <c r="A689">
        <v>688</v>
      </c>
      <c r="B689" t="str">
        <f>IF(AND('Sch D3 Underserved'!G691&gt;0,'Sch D3 Underserved'!F691&lt;1),"Fail","Pass")</f>
        <v>Pass</v>
      </c>
      <c r="C689" t="str">
        <f>IF(AND('Sch D3 Underserved'!F691&gt;0,'Sch D3 Underserved'!G691&lt;1),"Fail","Pass")</f>
        <v>Pass</v>
      </c>
    </row>
    <row r="690" spans="1:3" x14ac:dyDescent="0.25">
      <c r="A690">
        <v>689</v>
      </c>
      <c r="B690" t="str">
        <f>IF(AND('Sch D3 Underserved'!G692&gt;0,'Sch D3 Underserved'!F692&lt;1),"Fail","Pass")</f>
        <v>Pass</v>
      </c>
      <c r="C690" t="str">
        <f>IF(AND('Sch D3 Underserved'!F692&gt;0,'Sch D3 Underserved'!G692&lt;1),"Fail","Pass")</f>
        <v>Pass</v>
      </c>
    </row>
    <row r="691" spans="1:3" x14ac:dyDescent="0.25">
      <c r="A691">
        <v>690</v>
      </c>
      <c r="B691" t="str">
        <f>IF(AND('Sch D3 Underserved'!G693&gt;0,'Sch D3 Underserved'!F693&lt;1),"Fail","Pass")</f>
        <v>Pass</v>
      </c>
      <c r="C691" t="str">
        <f>IF(AND('Sch D3 Underserved'!F693&gt;0,'Sch D3 Underserved'!G693&lt;1),"Fail","Pass")</f>
        <v>Pass</v>
      </c>
    </row>
    <row r="692" spans="1:3" x14ac:dyDescent="0.25">
      <c r="A692">
        <v>691</v>
      </c>
      <c r="B692" t="str">
        <f>IF(AND('Sch D3 Underserved'!G694&gt;0,'Sch D3 Underserved'!F694&lt;1),"Fail","Pass")</f>
        <v>Pass</v>
      </c>
      <c r="C692" t="str">
        <f>IF(AND('Sch D3 Underserved'!F694&gt;0,'Sch D3 Underserved'!G694&lt;1),"Fail","Pass")</f>
        <v>Pass</v>
      </c>
    </row>
    <row r="693" spans="1:3" x14ac:dyDescent="0.25">
      <c r="A693">
        <v>692</v>
      </c>
      <c r="B693" t="str">
        <f>IF(AND('Sch D3 Underserved'!G695&gt;0,'Sch D3 Underserved'!F695&lt;1),"Fail","Pass")</f>
        <v>Pass</v>
      </c>
      <c r="C693" t="str">
        <f>IF(AND('Sch D3 Underserved'!F695&gt;0,'Sch D3 Underserved'!G695&lt;1),"Fail","Pass")</f>
        <v>Pass</v>
      </c>
    </row>
    <row r="694" spans="1:3" x14ac:dyDescent="0.25">
      <c r="A694">
        <v>693</v>
      </c>
      <c r="B694" t="str">
        <f>IF(AND('Sch D3 Underserved'!G696&gt;0,'Sch D3 Underserved'!F696&lt;1),"Fail","Pass")</f>
        <v>Pass</v>
      </c>
      <c r="C694" t="str">
        <f>IF(AND('Sch D3 Underserved'!F696&gt;0,'Sch D3 Underserved'!G696&lt;1),"Fail","Pass")</f>
        <v>Pass</v>
      </c>
    </row>
    <row r="695" spans="1:3" x14ac:dyDescent="0.25">
      <c r="A695">
        <v>694</v>
      </c>
      <c r="B695" t="str">
        <f>IF(AND('Sch D3 Underserved'!G697&gt;0,'Sch D3 Underserved'!F697&lt;1),"Fail","Pass")</f>
        <v>Pass</v>
      </c>
      <c r="C695" t="str">
        <f>IF(AND('Sch D3 Underserved'!F697&gt;0,'Sch D3 Underserved'!G697&lt;1),"Fail","Pass")</f>
        <v>Pass</v>
      </c>
    </row>
    <row r="696" spans="1:3" x14ac:dyDescent="0.25">
      <c r="A696">
        <v>695</v>
      </c>
      <c r="B696" t="str">
        <f>IF(AND('Sch D3 Underserved'!G698&gt;0,'Sch D3 Underserved'!F698&lt;1),"Fail","Pass")</f>
        <v>Pass</v>
      </c>
      <c r="C696" t="str">
        <f>IF(AND('Sch D3 Underserved'!F698&gt;0,'Sch D3 Underserved'!G698&lt;1),"Fail","Pass")</f>
        <v>Pass</v>
      </c>
    </row>
    <row r="697" spans="1:3" x14ac:dyDescent="0.25">
      <c r="A697">
        <v>696</v>
      </c>
      <c r="B697" t="str">
        <f>IF(AND('Sch D3 Underserved'!G699&gt;0,'Sch D3 Underserved'!F699&lt;1),"Fail","Pass")</f>
        <v>Pass</v>
      </c>
      <c r="C697" t="str">
        <f>IF(AND('Sch D3 Underserved'!F699&gt;0,'Sch D3 Underserved'!G699&lt;1),"Fail","Pass")</f>
        <v>Pass</v>
      </c>
    </row>
    <row r="698" spans="1:3" x14ac:dyDescent="0.25">
      <c r="A698">
        <v>697</v>
      </c>
      <c r="B698" t="str">
        <f>IF(AND('Sch D3 Underserved'!G700&gt;0,'Sch D3 Underserved'!F700&lt;1),"Fail","Pass")</f>
        <v>Pass</v>
      </c>
      <c r="C698" t="str">
        <f>IF(AND('Sch D3 Underserved'!F700&gt;0,'Sch D3 Underserved'!G700&lt;1),"Fail","Pass")</f>
        <v>Pass</v>
      </c>
    </row>
    <row r="699" spans="1:3" x14ac:dyDescent="0.25">
      <c r="A699">
        <v>698</v>
      </c>
      <c r="B699" t="str">
        <f>IF(AND('Sch D3 Underserved'!G701&gt;0,'Sch D3 Underserved'!F701&lt;1),"Fail","Pass")</f>
        <v>Pass</v>
      </c>
      <c r="C699" t="str">
        <f>IF(AND('Sch D3 Underserved'!F701&gt;0,'Sch D3 Underserved'!G701&lt;1),"Fail","Pass")</f>
        <v>Pass</v>
      </c>
    </row>
    <row r="700" spans="1:3" x14ac:dyDescent="0.25">
      <c r="A700">
        <v>699</v>
      </c>
      <c r="B700" t="str">
        <f>IF(AND('Sch D3 Underserved'!G702&gt;0,'Sch D3 Underserved'!F702&lt;1),"Fail","Pass")</f>
        <v>Pass</v>
      </c>
      <c r="C700" t="str">
        <f>IF(AND('Sch D3 Underserved'!F702&gt;0,'Sch D3 Underserved'!G702&lt;1),"Fail","Pass")</f>
        <v>Pass</v>
      </c>
    </row>
    <row r="701" spans="1:3" x14ac:dyDescent="0.25">
      <c r="A701">
        <v>700</v>
      </c>
      <c r="B701" t="str">
        <f>IF(AND('Sch D3 Underserved'!G703&gt;0,'Sch D3 Underserved'!F703&lt;1),"Fail","Pass")</f>
        <v>Pass</v>
      </c>
      <c r="C701" t="str">
        <f>IF(AND('Sch D3 Underserved'!F703&gt;0,'Sch D3 Underserved'!G703&lt;1),"Fail","Pass")</f>
        <v>Pass</v>
      </c>
    </row>
    <row r="702" spans="1:3" x14ac:dyDescent="0.25">
      <c r="A702">
        <v>701</v>
      </c>
      <c r="B702" t="str">
        <f>IF(AND('Sch D3 Underserved'!G704&gt;0,'Sch D3 Underserved'!F704&lt;1),"Fail","Pass")</f>
        <v>Pass</v>
      </c>
      <c r="C702" t="str">
        <f>IF(AND('Sch D3 Underserved'!F704&gt;0,'Sch D3 Underserved'!G704&lt;1),"Fail","Pass")</f>
        <v>Pass</v>
      </c>
    </row>
    <row r="703" spans="1:3" x14ac:dyDescent="0.25">
      <c r="A703">
        <v>702</v>
      </c>
      <c r="B703" t="str">
        <f>IF(AND('Sch D3 Underserved'!G705&gt;0,'Sch D3 Underserved'!F705&lt;1),"Fail","Pass")</f>
        <v>Pass</v>
      </c>
      <c r="C703" t="str">
        <f>IF(AND('Sch D3 Underserved'!F705&gt;0,'Sch D3 Underserved'!G705&lt;1),"Fail","Pass")</f>
        <v>Pass</v>
      </c>
    </row>
    <row r="704" spans="1:3" x14ac:dyDescent="0.25">
      <c r="A704">
        <v>703</v>
      </c>
      <c r="B704" t="str">
        <f>IF(AND('Sch D3 Underserved'!G706&gt;0,'Sch D3 Underserved'!F706&lt;1),"Fail","Pass")</f>
        <v>Pass</v>
      </c>
      <c r="C704" t="str">
        <f>IF(AND('Sch D3 Underserved'!F706&gt;0,'Sch D3 Underserved'!G706&lt;1),"Fail","Pass")</f>
        <v>Pass</v>
      </c>
    </row>
    <row r="705" spans="1:3" x14ac:dyDescent="0.25">
      <c r="A705">
        <v>704</v>
      </c>
      <c r="B705" t="str">
        <f>IF(AND('Sch D3 Underserved'!G707&gt;0,'Sch D3 Underserved'!F707&lt;1),"Fail","Pass")</f>
        <v>Pass</v>
      </c>
      <c r="C705" t="str">
        <f>IF(AND('Sch D3 Underserved'!F707&gt;0,'Sch D3 Underserved'!G707&lt;1),"Fail","Pass")</f>
        <v>Pass</v>
      </c>
    </row>
    <row r="706" spans="1:3" x14ac:dyDescent="0.25">
      <c r="A706">
        <v>705</v>
      </c>
      <c r="B706" t="str">
        <f>IF(AND('Sch D3 Underserved'!G708&gt;0,'Sch D3 Underserved'!F708&lt;1),"Fail","Pass")</f>
        <v>Pass</v>
      </c>
      <c r="C706" t="str">
        <f>IF(AND('Sch D3 Underserved'!F708&gt;0,'Sch D3 Underserved'!G708&lt;1),"Fail","Pass")</f>
        <v>Pass</v>
      </c>
    </row>
    <row r="707" spans="1:3" x14ac:dyDescent="0.25">
      <c r="A707">
        <v>706</v>
      </c>
      <c r="B707" t="str">
        <f>IF(AND('Sch D3 Underserved'!G709&gt;0,'Sch D3 Underserved'!F709&lt;1),"Fail","Pass")</f>
        <v>Pass</v>
      </c>
      <c r="C707" t="str">
        <f>IF(AND('Sch D3 Underserved'!F709&gt;0,'Sch D3 Underserved'!G709&lt;1),"Fail","Pass")</f>
        <v>Pass</v>
      </c>
    </row>
    <row r="708" spans="1:3" x14ac:dyDescent="0.25">
      <c r="A708">
        <v>707</v>
      </c>
      <c r="B708" t="str">
        <f>IF(AND('Sch D3 Underserved'!G710&gt;0,'Sch D3 Underserved'!F710&lt;1),"Fail","Pass")</f>
        <v>Pass</v>
      </c>
      <c r="C708" t="str">
        <f>IF(AND('Sch D3 Underserved'!F710&gt;0,'Sch D3 Underserved'!G710&lt;1),"Fail","Pass")</f>
        <v>Pass</v>
      </c>
    </row>
    <row r="709" spans="1:3" x14ac:dyDescent="0.25">
      <c r="A709">
        <v>708</v>
      </c>
      <c r="B709" t="str">
        <f>IF(AND('Sch D3 Underserved'!G711&gt;0,'Sch D3 Underserved'!F711&lt;1),"Fail","Pass")</f>
        <v>Pass</v>
      </c>
      <c r="C709" t="str">
        <f>IF(AND('Sch D3 Underserved'!F711&gt;0,'Sch D3 Underserved'!G711&lt;1),"Fail","Pass")</f>
        <v>Pass</v>
      </c>
    </row>
    <row r="710" spans="1:3" x14ac:dyDescent="0.25">
      <c r="A710">
        <v>709</v>
      </c>
      <c r="B710" t="str">
        <f>IF(AND('Sch D3 Underserved'!G712&gt;0,'Sch D3 Underserved'!F712&lt;1),"Fail","Pass")</f>
        <v>Pass</v>
      </c>
      <c r="C710" t="str">
        <f>IF(AND('Sch D3 Underserved'!F712&gt;0,'Sch D3 Underserved'!G712&lt;1),"Fail","Pass")</f>
        <v>Pass</v>
      </c>
    </row>
    <row r="711" spans="1:3" x14ac:dyDescent="0.25">
      <c r="A711">
        <v>710</v>
      </c>
      <c r="B711" t="str">
        <f>IF(AND('Sch D3 Underserved'!G713&gt;0,'Sch D3 Underserved'!F713&lt;1),"Fail","Pass")</f>
        <v>Pass</v>
      </c>
      <c r="C711" t="str">
        <f>IF(AND('Sch D3 Underserved'!F713&gt;0,'Sch D3 Underserved'!G713&lt;1),"Fail","Pass")</f>
        <v>Pass</v>
      </c>
    </row>
    <row r="712" spans="1:3" x14ac:dyDescent="0.25">
      <c r="A712">
        <v>711</v>
      </c>
      <c r="B712" t="str">
        <f>IF(AND('Sch D3 Underserved'!G714&gt;0,'Sch D3 Underserved'!F714&lt;1),"Fail","Pass")</f>
        <v>Pass</v>
      </c>
      <c r="C712" t="str">
        <f>IF(AND('Sch D3 Underserved'!F714&gt;0,'Sch D3 Underserved'!G714&lt;1),"Fail","Pass")</f>
        <v>Pass</v>
      </c>
    </row>
    <row r="713" spans="1:3" x14ac:dyDescent="0.25">
      <c r="A713">
        <v>712</v>
      </c>
      <c r="B713" t="str">
        <f>IF(AND('Sch D3 Underserved'!G715&gt;0,'Sch D3 Underserved'!F715&lt;1),"Fail","Pass")</f>
        <v>Pass</v>
      </c>
      <c r="C713" t="str">
        <f>IF(AND('Sch D3 Underserved'!F715&gt;0,'Sch D3 Underserved'!G715&lt;1),"Fail","Pass")</f>
        <v>Pass</v>
      </c>
    </row>
    <row r="714" spans="1:3" x14ac:dyDescent="0.25">
      <c r="A714">
        <v>713</v>
      </c>
      <c r="B714" t="str">
        <f>IF(AND('Sch D3 Underserved'!G716&gt;0,'Sch D3 Underserved'!F716&lt;1),"Fail","Pass")</f>
        <v>Pass</v>
      </c>
      <c r="C714" t="str">
        <f>IF(AND('Sch D3 Underserved'!F716&gt;0,'Sch D3 Underserved'!G716&lt;1),"Fail","Pass")</f>
        <v>Pass</v>
      </c>
    </row>
    <row r="715" spans="1:3" x14ac:dyDescent="0.25">
      <c r="A715">
        <v>714</v>
      </c>
      <c r="B715" t="str">
        <f>IF(AND('Sch D3 Underserved'!G717&gt;0,'Sch D3 Underserved'!F717&lt;1),"Fail","Pass")</f>
        <v>Pass</v>
      </c>
      <c r="C715" t="str">
        <f>IF(AND('Sch D3 Underserved'!F717&gt;0,'Sch D3 Underserved'!G717&lt;1),"Fail","Pass")</f>
        <v>Pass</v>
      </c>
    </row>
    <row r="716" spans="1:3" x14ac:dyDescent="0.25">
      <c r="A716">
        <v>715</v>
      </c>
      <c r="B716" t="str">
        <f>IF(AND('Sch D3 Underserved'!G718&gt;0,'Sch D3 Underserved'!F718&lt;1),"Fail","Pass")</f>
        <v>Pass</v>
      </c>
      <c r="C716" t="str">
        <f>IF(AND('Sch D3 Underserved'!F718&gt;0,'Sch D3 Underserved'!G718&lt;1),"Fail","Pass")</f>
        <v>Pass</v>
      </c>
    </row>
    <row r="717" spans="1:3" x14ac:dyDescent="0.25">
      <c r="A717">
        <v>716</v>
      </c>
      <c r="B717" t="str">
        <f>IF(AND('Sch D3 Underserved'!G719&gt;0,'Sch D3 Underserved'!F719&lt;1),"Fail","Pass")</f>
        <v>Pass</v>
      </c>
      <c r="C717" t="str">
        <f>IF(AND('Sch D3 Underserved'!F719&gt;0,'Sch D3 Underserved'!G719&lt;1),"Fail","Pass")</f>
        <v>Pass</v>
      </c>
    </row>
    <row r="718" spans="1:3" x14ac:dyDescent="0.25">
      <c r="A718">
        <v>717</v>
      </c>
      <c r="B718" t="str">
        <f>IF(AND('Sch D3 Underserved'!G720&gt;0,'Sch D3 Underserved'!F720&lt;1),"Fail","Pass")</f>
        <v>Pass</v>
      </c>
      <c r="C718" t="str">
        <f>IF(AND('Sch D3 Underserved'!F720&gt;0,'Sch D3 Underserved'!G720&lt;1),"Fail","Pass")</f>
        <v>Pass</v>
      </c>
    </row>
    <row r="719" spans="1:3" x14ac:dyDescent="0.25">
      <c r="A719">
        <v>718</v>
      </c>
      <c r="B719" t="str">
        <f>IF(AND('Sch D3 Underserved'!G721&gt;0,'Sch D3 Underserved'!F721&lt;1),"Fail","Pass")</f>
        <v>Pass</v>
      </c>
      <c r="C719" t="str">
        <f>IF(AND('Sch D3 Underserved'!F721&gt;0,'Sch D3 Underserved'!G721&lt;1),"Fail","Pass")</f>
        <v>Pass</v>
      </c>
    </row>
    <row r="720" spans="1:3" x14ac:dyDescent="0.25">
      <c r="A720">
        <v>719</v>
      </c>
      <c r="B720" t="str">
        <f>IF(AND('Sch D3 Underserved'!G722&gt;0,'Sch D3 Underserved'!F722&lt;1),"Fail","Pass")</f>
        <v>Pass</v>
      </c>
      <c r="C720" t="str">
        <f>IF(AND('Sch D3 Underserved'!F722&gt;0,'Sch D3 Underserved'!G722&lt;1),"Fail","Pass")</f>
        <v>Pass</v>
      </c>
    </row>
    <row r="721" spans="1:3" x14ac:dyDescent="0.25">
      <c r="A721">
        <v>720</v>
      </c>
      <c r="B721" t="str">
        <f>IF(AND('Sch D3 Underserved'!G723&gt;0,'Sch D3 Underserved'!F723&lt;1),"Fail","Pass")</f>
        <v>Pass</v>
      </c>
      <c r="C721" t="str">
        <f>IF(AND('Sch D3 Underserved'!F723&gt;0,'Sch D3 Underserved'!G723&lt;1),"Fail","Pass")</f>
        <v>Pass</v>
      </c>
    </row>
    <row r="722" spans="1:3" x14ac:dyDescent="0.25">
      <c r="A722">
        <v>721</v>
      </c>
      <c r="B722" t="str">
        <f>IF(AND('Sch D3 Underserved'!G724&gt;0,'Sch D3 Underserved'!F724&lt;1),"Fail","Pass")</f>
        <v>Pass</v>
      </c>
      <c r="C722" t="str">
        <f>IF(AND('Sch D3 Underserved'!F724&gt;0,'Sch D3 Underserved'!G724&lt;1),"Fail","Pass")</f>
        <v>Pass</v>
      </c>
    </row>
    <row r="723" spans="1:3" x14ac:dyDescent="0.25">
      <c r="A723">
        <v>722</v>
      </c>
      <c r="B723" t="str">
        <f>IF(AND('Sch D3 Underserved'!G725&gt;0,'Sch D3 Underserved'!F725&lt;1),"Fail","Pass")</f>
        <v>Pass</v>
      </c>
      <c r="C723" t="str">
        <f>IF(AND('Sch D3 Underserved'!F725&gt;0,'Sch D3 Underserved'!G725&lt;1),"Fail","Pass")</f>
        <v>Pass</v>
      </c>
    </row>
    <row r="724" spans="1:3" x14ac:dyDescent="0.25">
      <c r="A724">
        <v>723</v>
      </c>
      <c r="B724" t="str">
        <f>IF(AND('Sch D3 Underserved'!G726&gt;0,'Sch D3 Underserved'!F726&lt;1),"Fail","Pass")</f>
        <v>Pass</v>
      </c>
      <c r="C724" t="str">
        <f>IF(AND('Sch D3 Underserved'!F726&gt;0,'Sch D3 Underserved'!G726&lt;1),"Fail","Pass")</f>
        <v>Pass</v>
      </c>
    </row>
    <row r="725" spans="1:3" x14ac:dyDescent="0.25">
      <c r="A725">
        <v>724</v>
      </c>
      <c r="B725" t="str">
        <f>IF(AND('Sch D3 Underserved'!G727&gt;0,'Sch D3 Underserved'!F727&lt;1),"Fail","Pass")</f>
        <v>Pass</v>
      </c>
      <c r="C725" t="str">
        <f>IF(AND('Sch D3 Underserved'!F727&gt;0,'Sch D3 Underserved'!G727&lt;1),"Fail","Pass")</f>
        <v>Pass</v>
      </c>
    </row>
    <row r="726" spans="1:3" x14ac:dyDescent="0.25">
      <c r="A726">
        <v>725</v>
      </c>
      <c r="B726" t="str">
        <f>IF(AND('Sch D3 Underserved'!G728&gt;0,'Sch D3 Underserved'!F728&lt;1),"Fail","Pass")</f>
        <v>Pass</v>
      </c>
      <c r="C726" t="str">
        <f>IF(AND('Sch D3 Underserved'!F728&gt;0,'Sch D3 Underserved'!G728&lt;1),"Fail","Pass")</f>
        <v>Pass</v>
      </c>
    </row>
    <row r="727" spans="1:3" x14ac:dyDescent="0.25">
      <c r="A727">
        <v>726</v>
      </c>
      <c r="B727" t="str">
        <f>IF(AND('Sch D3 Underserved'!G729&gt;0,'Sch D3 Underserved'!F729&lt;1),"Fail","Pass")</f>
        <v>Pass</v>
      </c>
      <c r="C727" t="str">
        <f>IF(AND('Sch D3 Underserved'!F729&gt;0,'Sch D3 Underserved'!G729&lt;1),"Fail","Pass")</f>
        <v>Pass</v>
      </c>
    </row>
    <row r="728" spans="1:3" x14ac:dyDescent="0.25">
      <c r="A728">
        <v>727</v>
      </c>
      <c r="B728" t="str">
        <f>IF(AND('Sch D3 Underserved'!G730&gt;0,'Sch D3 Underserved'!F730&lt;1),"Fail","Pass")</f>
        <v>Pass</v>
      </c>
      <c r="C728" t="str">
        <f>IF(AND('Sch D3 Underserved'!F730&gt;0,'Sch D3 Underserved'!G730&lt;1),"Fail","Pass")</f>
        <v>Pass</v>
      </c>
    </row>
    <row r="729" spans="1:3" x14ac:dyDescent="0.25">
      <c r="A729">
        <v>728</v>
      </c>
      <c r="B729" t="str">
        <f>IF(AND('Sch D3 Underserved'!G731&gt;0,'Sch D3 Underserved'!F731&lt;1),"Fail","Pass")</f>
        <v>Pass</v>
      </c>
      <c r="C729" t="str">
        <f>IF(AND('Sch D3 Underserved'!F731&gt;0,'Sch D3 Underserved'!G731&lt;1),"Fail","Pass")</f>
        <v>Pass</v>
      </c>
    </row>
    <row r="730" spans="1:3" x14ac:dyDescent="0.25">
      <c r="A730">
        <v>729</v>
      </c>
      <c r="B730" t="str">
        <f>IF(AND('Sch D3 Underserved'!G732&gt;0,'Sch D3 Underserved'!F732&lt;1),"Fail","Pass")</f>
        <v>Pass</v>
      </c>
      <c r="C730" t="str">
        <f>IF(AND('Sch D3 Underserved'!F732&gt;0,'Sch D3 Underserved'!G732&lt;1),"Fail","Pass")</f>
        <v>Pass</v>
      </c>
    </row>
    <row r="731" spans="1:3" x14ac:dyDescent="0.25">
      <c r="A731">
        <v>730</v>
      </c>
      <c r="B731" t="str">
        <f>IF(AND('Sch D3 Underserved'!G733&gt;0,'Sch D3 Underserved'!F733&lt;1),"Fail","Pass")</f>
        <v>Pass</v>
      </c>
      <c r="C731" t="str">
        <f>IF(AND('Sch D3 Underserved'!F733&gt;0,'Sch D3 Underserved'!G733&lt;1),"Fail","Pass")</f>
        <v>Pass</v>
      </c>
    </row>
    <row r="732" spans="1:3" x14ac:dyDescent="0.25">
      <c r="A732">
        <v>731</v>
      </c>
      <c r="B732" t="str">
        <f>IF(AND('Sch D3 Underserved'!G734&gt;0,'Sch D3 Underserved'!F734&lt;1),"Fail","Pass")</f>
        <v>Pass</v>
      </c>
      <c r="C732" t="str">
        <f>IF(AND('Sch D3 Underserved'!F734&gt;0,'Sch D3 Underserved'!G734&lt;1),"Fail","Pass")</f>
        <v>Pass</v>
      </c>
    </row>
    <row r="733" spans="1:3" x14ac:dyDescent="0.25">
      <c r="A733">
        <v>732</v>
      </c>
      <c r="B733" t="str">
        <f>IF(AND('Sch D3 Underserved'!G735&gt;0,'Sch D3 Underserved'!F735&lt;1),"Fail","Pass")</f>
        <v>Pass</v>
      </c>
      <c r="C733" t="str">
        <f>IF(AND('Sch D3 Underserved'!F735&gt;0,'Sch D3 Underserved'!G735&lt;1),"Fail","Pass")</f>
        <v>Pass</v>
      </c>
    </row>
    <row r="734" spans="1:3" x14ac:dyDescent="0.25">
      <c r="A734">
        <v>733</v>
      </c>
      <c r="B734" t="str">
        <f>IF(AND('Sch D3 Underserved'!G736&gt;0,'Sch D3 Underserved'!F736&lt;1),"Fail","Pass")</f>
        <v>Pass</v>
      </c>
      <c r="C734" t="str">
        <f>IF(AND('Sch D3 Underserved'!F736&gt;0,'Sch D3 Underserved'!G736&lt;1),"Fail","Pass")</f>
        <v>Pass</v>
      </c>
    </row>
    <row r="735" spans="1:3" x14ac:dyDescent="0.25">
      <c r="A735">
        <v>734</v>
      </c>
      <c r="B735" t="str">
        <f>IF(AND('Sch D3 Underserved'!G737&gt;0,'Sch D3 Underserved'!F737&lt;1),"Fail","Pass")</f>
        <v>Pass</v>
      </c>
      <c r="C735" t="str">
        <f>IF(AND('Sch D3 Underserved'!F737&gt;0,'Sch D3 Underserved'!G737&lt;1),"Fail","Pass")</f>
        <v>Pass</v>
      </c>
    </row>
    <row r="736" spans="1:3" x14ac:dyDescent="0.25">
      <c r="A736">
        <v>735</v>
      </c>
      <c r="B736" t="str">
        <f>IF(AND('Sch D3 Underserved'!G738&gt;0,'Sch D3 Underserved'!F738&lt;1),"Fail","Pass")</f>
        <v>Pass</v>
      </c>
      <c r="C736" t="str">
        <f>IF(AND('Sch D3 Underserved'!F738&gt;0,'Sch D3 Underserved'!G738&lt;1),"Fail","Pass")</f>
        <v>Pass</v>
      </c>
    </row>
    <row r="737" spans="1:3" x14ac:dyDescent="0.25">
      <c r="A737">
        <v>736</v>
      </c>
      <c r="B737" t="str">
        <f>IF(AND('Sch D3 Underserved'!G739&gt;0,'Sch D3 Underserved'!F739&lt;1),"Fail","Pass")</f>
        <v>Pass</v>
      </c>
      <c r="C737" t="str">
        <f>IF(AND('Sch D3 Underserved'!F739&gt;0,'Sch D3 Underserved'!G739&lt;1),"Fail","Pass")</f>
        <v>Pass</v>
      </c>
    </row>
    <row r="738" spans="1:3" x14ac:dyDescent="0.25">
      <c r="A738">
        <v>737</v>
      </c>
      <c r="B738" t="str">
        <f>IF(AND('Sch D3 Underserved'!G740&gt;0,'Sch D3 Underserved'!F740&lt;1),"Fail","Pass")</f>
        <v>Pass</v>
      </c>
      <c r="C738" t="str">
        <f>IF(AND('Sch D3 Underserved'!F740&gt;0,'Sch D3 Underserved'!G740&lt;1),"Fail","Pass")</f>
        <v>Pass</v>
      </c>
    </row>
    <row r="739" spans="1:3" x14ac:dyDescent="0.25">
      <c r="A739">
        <v>738</v>
      </c>
      <c r="B739" t="str">
        <f>IF(AND('Sch D3 Underserved'!G741&gt;0,'Sch D3 Underserved'!F741&lt;1),"Fail","Pass")</f>
        <v>Pass</v>
      </c>
      <c r="C739" t="str">
        <f>IF(AND('Sch D3 Underserved'!F741&gt;0,'Sch D3 Underserved'!G741&lt;1),"Fail","Pass")</f>
        <v>Pass</v>
      </c>
    </row>
    <row r="740" spans="1:3" x14ac:dyDescent="0.25">
      <c r="A740">
        <v>739</v>
      </c>
      <c r="B740" t="str">
        <f>IF(AND('Sch D3 Underserved'!G742&gt;0,'Sch D3 Underserved'!F742&lt;1),"Fail","Pass")</f>
        <v>Pass</v>
      </c>
      <c r="C740" t="str">
        <f>IF(AND('Sch D3 Underserved'!F742&gt;0,'Sch D3 Underserved'!G742&lt;1),"Fail","Pass")</f>
        <v>Pass</v>
      </c>
    </row>
    <row r="741" spans="1:3" x14ac:dyDescent="0.25">
      <c r="A741">
        <v>740</v>
      </c>
      <c r="B741" t="str">
        <f>IF(AND('Sch D3 Underserved'!G743&gt;0,'Sch D3 Underserved'!F743&lt;1),"Fail","Pass")</f>
        <v>Pass</v>
      </c>
      <c r="C741" t="str">
        <f>IF(AND('Sch D3 Underserved'!F743&gt;0,'Sch D3 Underserved'!G743&lt;1),"Fail","Pass")</f>
        <v>Pass</v>
      </c>
    </row>
    <row r="742" spans="1:3" x14ac:dyDescent="0.25">
      <c r="A742">
        <v>741</v>
      </c>
      <c r="B742" t="str">
        <f>IF(AND('Sch D3 Underserved'!G744&gt;0,'Sch D3 Underserved'!F744&lt;1),"Fail","Pass")</f>
        <v>Pass</v>
      </c>
      <c r="C742" t="str">
        <f>IF(AND('Sch D3 Underserved'!F744&gt;0,'Sch D3 Underserved'!G744&lt;1),"Fail","Pass")</f>
        <v>Pass</v>
      </c>
    </row>
    <row r="743" spans="1:3" x14ac:dyDescent="0.25">
      <c r="A743">
        <v>742</v>
      </c>
      <c r="B743" t="str">
        <f>IF(AND('Sch D3 Underserved'!G745&gt;0,'Sch D3 Underserved'!F745&lt;1),"Fail","Pass")</f>
        <v>Pass</v>
      </c>
      <c r="C743" t="str">
        <f>IF(AND('Sch D3 Underserved'!F745&gt;0,'Sch D3 Underserved'!G745&lt;1),"Fail","Pass")</f>
        <v>Pass</v>
      </c>
    </row>
    <row r="744" spans="1:3" x14ac:dyDescent="0.25">
      <c r="A744">
        <v>743</v>
      </c>
      <c r="B744" t="str">
        <f>IF(AND('Sch D3 Underserved'!G746&gt;0,'Sch D3 Underserved'!F746&lt;1),"Fail","Pass")</f>
        <v>Pass</v>
      </c>
      <c r="C744" t="str">
        <f>IF(AND('Sch D3 Underserved'!F746&gt;0,'Sch D3 Underserved'!G746&lt;1),"Fail","Pass")</f>
        <v>Pass</v>
      </c>
    </row>
    <row r="745" spans="1:3" x14ac:dyDescent="0.25">
      <c r="A745">
        <v>744</v>
      </c>
      <c r="B745" t="str">
        <f>IF(AND('Sch D3 Underserved'!G747&gt;0,'Sch D3 Underserved'!F747&lt;1),"Fail","Pass")</f>
        <v>Pass</v>
      </c>
      <c r="C745" t="str">
        <f>IF(AND('Sch D3 Underserved'!F747&gt;0,'Sch D3 Underserved'!G747&lt;1),"Fail","Pass")</f>
        <v>Pass</v>
      </c>
    </row>
    <row r="746" spans="1:3" x14ac:dyDescent="0.25">
      <c r="A746">
        <v>745</v>
      </c>
      <c r="B746" t="str">
        <f>IF(AND('Sch D3 Underserved'!G748&gt;0,'Sch D3 Underserved'!F748&lt;1),"Fail","Pass")</f>
        <v>Pass</v>
      </c>
      <c r="C746" t="str">
        <f>IF(AND('Sch D3 Underserved'!F748&gt;0,'Sch D3 Underserved'!G748&lt;1),"Fail","Pass")</f>
        <v>Pass</v>
      </c>
    </row>
    <row r="747" spans="1:3" x14ac:dyDescent="0.25">
      <c r="A747">
        <v>746</v>
      </c>
      <c r="B747" t="str">
        <f>IF(AND('Sch D3 Underserved'!G749&gt;0,'Sch D3 Underserved'!F749&lt;1),"Fail","Pass")</f>
        <v>Pass</v>
      </c>
      <c r="C747" t="str">
        <f>IF(AND('Sch D3 Underserved'!F749&gt;0,'Sch D3 Underserved'!G749&lt;1),"Fail","Pass")</f>
        <v>Pass</v>
      </c>
    </row>
    <row r="748" spans="1:3" x14ac:dyDescent="0.25">
      <c r="A748">
        <v>747</v>
      </c>
      <c r="B748" t="str">
        <f>IF(AND('Sch D3 Underserved'!G750&gt;0,'Sch D3 Underserved'!F750&lt;1),"Fail","Pass")</f>
        <v>Pass</v>
      </c>
      <c r="C748" t="str">
        <f>IF(AND('Sch D3 Underserved'!F750&gt;0,'Sch D3 Underserved'!G750&lt;1),"Fail","Pass")</f>
        <v>Pass</v>
      </c>
    </row>
    <row r="749" spans="1:3" x14ac:dyDescent="0.25">
      <c r="A749">
        <v>748</v>
      </c>
      <c r="B749" t="str">
        <f>IF(AND('Sch D3 Underserved'!G751&gt;0,'Sch D3 Underserved'!F751&lt;1),"Fail","Pass")</f>
        <v>Pass</v>
      </c>
      <c r="C749" t="str">
        <f>IF(AND('Sch D3 Underserved'!F751&gt;0,'Sch D3 Underserved'!G751&lt;1),"Fail","Pass")</f>
        <v>Pass</v>
      </c>
    </row>
    <row r="750" spans="1:3" x14ac:dyDescent="0.25">
      <c r="A750">
        <v>749</v>
      </c>
      <c r="B750" t="str">
        <f>IF(AND('Sch D3 Underserved'!G752&gt;0,'Sch D3 Underserved'!F752&lt;1),"Fail","Pass")</f>
        <v>Pass</v>
      </c>
      <c r="C750" t="str">
        <f>IF(AND('Sch D3 Underserved'!F752&gt;0,'Sch D3 Underserved'!G752&lt;1),"Fail","Pass")</f>
        <v>Pass</v>
      </c>
    </row>
    <row r="751" spans="1:3" x14ac:dyDescent="0.25">
      <c r="A751">
        <v>750</v>
      </c>
      <c r="B751" t="str">
        <f>IF(AND('Sch D3 Underserved'!G753&gt;0,'Sch D3 Underserved'!F753&lt;1),"Fail","Pass")</f>
        <v>Pass</v>
      </c>
      <c r="C751" t="str">
        <f>IF(AND('Sch D3 Underserved'!F753&gt;0,'Sch D3 Underserved'!G753&lt;1),"Fail","Pass")</f>
        <v>Pass</v>
      </c>
    </row>
    <row r="752" spans="1:3" x14ac:dyDescent="0.25">
      <c r="A752">
        <v>751</v>
      </c>
      <c r="B752" t="str">
        <f>IF(AND('Sch D3 Underserved'!G754&gt;0,'Sch D3 Underserved'!F754&lt;1),"Fail","Pass")</f>
        <v>Pass</v>
      </c>
      <c r="C752" t="str">
        <f>IF(AND('Sch D3 Underserved'!F754&gt;0,'Sch D3 Underserved'!G754&lt;1),"Fail","Pass")</f>
        <v>Pass</v>
      </c>
    </row>
    <row r="753" spans="1:3" x14ac:dyDescent="0.25">
      <c r="A753">
        <v>752</v>
      </c>
      <c r="B753" t="str">
        <f>IF(AND('Sch D3 Underserved'!G755&gt;0,'Sch D3 Underserved'!F755&lt;1),"Fail","Pass")</f>
        <v>Pass</v>
      </c>
      <c r="C753" t="str">
        <f>IF(AND('Sch D3 Underserved'!F755&gt;0,'Sch D3 Underserved'!G755&lt;1),"Fail","Pass")</f>
        <v>Pass</v>
      </c>
    </row>
    <row r="754" spans="1:3" x14ac:dyDescent="0.25">
      <c r="A754">
        <v>753</v>
      </c>
      <c r="B754" t="str">
        <f>IF(AND('Sch D3 Underserved'!G756&gt;0,'Sch D3 Underserved'!F756&lt;1),"Fail","Pass")</f>
        <v>Pass</v>
      </c>
      <c r="C754" t="str">
        <f>IF(AND('Sch D3 Underserved'!F756&gt;0,'Sch D3 Underserved'!G756&lt;1),"Fail","Pass")</f>
        <v>Pass</v>
      </c>
    </row>
    <row r="755" spans="1:3" x14ac:dyDescent="0.25">
      <c r="A755">
        <v>754</v>
      </c>
      <c r="B755" t="str">
        <f>IF(AND('Sch D3 Underserved'!G757&gt;0,'Sch D3 Underserved'!F757&lt;1),"Fail","Pass")</f>
        <v>Pass</v>
      </c>
      <c r="C755" t="str">
        <f>IF(AND('Sch D3 Underserved'!F757&gt;0,'Sch D3 Underserved'!G757&lt;1),"Fail","Pass")</f>
        <v>Pass</v>
      </c>
    </row>
    <row r="756" spans="1:3" x14ac:dyDescent="0.25">
      <c r="A756">
        <v>755</v>
      </c>
      <c r="B756" t="str">
        <f>IF(AND('Sch D3 Underserved'!G758&gt;0,'Sch D3 Underserved'!F758&lt;1),"Fail","Pass")</f>
        <v>Pass</v>
      </c>
      <c r="C756" t="str">
        <f>IF(AND('Sch D3 Underserved'!F758&gt;0,'Sch D3 Underserved'!G758&lt;1),"Fail","Pass")</f>
        <v>Pass</v>
      </c>
    </row>
    <row r="757" spans="1:3" x14ac:dyDescent="0.25">
      <c r="A757">
        <v>756</v>
      </c>
      <c r="B757" t="str">
        <f>IF(AND('Sch D3 Underserved'!G759&gt;0,'Sch D3 Underserved'!F759&lt;1),"Fail","Pass")</f>
        <v>Pass</v>
      </c>
      <c r="C757" t="str">
        <f>IF(AND('Sch D3 Underserved'!F759&gt;0,'Sch D3 Underserved'!G759&lt;1),"Fail","Pass")</f>
        <v>Pass</v>
      </c>
    </row>
    <row r="758" spans="1:3" x14ac:dyDescent="0.25">
      <c r="A758">
        <v>757</v>
      </c>
      <c r="B758" t="str">
        <f>IF(AND('Sch D3 Underserved'!G760&gt;0,'Sch D3 Underserved'!F760&lt;1),"Fail","Pass")</f>
        <v>Pass</v>
      </c>
      <c r="C758" t="str">
        <f>IF(AND('Sch D3 Underserved'!F760&gt;0,'Sch D3 Underserved'!G760&lt;1),"Fail","Pass")</f>
        <v>Pass</v>
      </c>
    </row>
    <row r="759" spans="1:3" x14ac:dyDescent="0.25">
      <c r="A759">
        <v>758</v>
      </c>
      <c r="B759" t="str">
        <f>IF(AND('Sch D3 Underserved'!G761&gt;0,'Sch D3 Underserved'!F761&lt;1),"Fail","Pass")</f>
        <v>Pass</v>
      </c>
      <c r="C759" t="str">
        <f>IF(AND('Sch D3 Underserved'!F761&gt;0,'Sch D3 Underserved'!G761&lt;1),"Fail","Pass")</f>
        <v>Pass</v>
      </c>
    </row>
    <row r="760" spans="1:3" x14ac:dyDescent="0.25">
      <c r="A760">
        <v>759</v>
      </c>
      <c r="B760" t="str">
        <f>IF(AND('Sch D3 Underserved'!G762&gt;0,'Sch D3 Underserved'!F762&lt;1),"Fail","Pass")</f>
        <v>Pass</v>
      </c>
      <c r="C760" t="str">
        <f>IF(AND('Sch D3 Underserved'!F762&gt;0,'Sch D3 Underserved'!G762&lt;1),"Fail","Pass")</f>
        <v>Pass</v>
      </c>
    </row>
    <row r="761" spans="1:3" x14ac:dyDescent="0.25">
      <c r="A761">
        <v>760</v>
      </c>
      <c r="B761" t="str">
        <f>IF(AND('Sch D3 Underserved'!G763&gt;0,'Sch D3 Underserved'!F763&lt;1),"Fail","Pass")</f>
        <v>Pass</v>
      </c>
      <c r="C761" t="str">
        <f>IF(AND('Sch D3 Underserved'!F763&gt;0,'Sch D3 Underserved'!G763&lt;1),"Fail","Pass")</f>
        <v>Pass</v>
      </c>
    </row>
    <row r="762" spans="1:3" x14ac:dyDescent="0.25">
      <c r="A762">
        <v>761</v>
      </c>
      <c r="B762" t="str">
        <f>IF(AND('Sch D3 Underserved'!G764&gt;0,'Sch D3 Underserved'!F764&lt;1),"Fail","Pass")</f>
        <v>Pass</v>
      </c>
      <c r="C762" t="str">
        <f>IF(AND('Sch D3 Underserved'!F764&gt;0,'Sch D3 Underserved'!G764&lt;1),"Fail","Pass")</f>
        <v>Pass</v>
      </c>
    </row>
    <row r="763" spans="1:3" x14ac:dyDescent="0.25">
      <c r="A763">
        <v>762</v>
      </c>
      <c r="B763" t="str">
        <f>IF(AND('Sch D3 Underserved'!G765&gt;0,'Sch D3 Underserved'!F765&lt;1),"Fail","Pass")</f>
        <v>Pass</v>
      </c>
      <c r="C763" t="str">
        <f>IF(AND('Sch D3 Underserved'!F765&gt;0,'Sch D3 Underserved'!G765&lt;1),"Fail","Pass")</f>
        <v>Pass</v>
      </c>
    </row>
    <row r="764" spans="1:3" x14ac:dyDescent="0.25">
      <c r="A764">
        <v>763</v>
      </c>
      <c r="B764" t="str">
        <f>IF(AND('Sch D3 Underserved'!G766&gt;0,'Sch D3 Underserved'!F766&lt;1),"Fail","Pass")</f>
        <v>Pass</v>
      </c>
      <c r="C764" t="str">
        <f>IF(AND('Sch D3 Underserved'!F766&gt;0,'Sch D3 Underserved'!G766&lt;1),"Fail","Pass")</f>
        <v>Pass</v>
      </c>
    </row>
    <row r="765" spans="1:3" x14ac:dyDescent="0.25">
      <c r="A765">
        <v>764</v>
      </c>
      <c r="B765" t="str">
        <f>IF(AND('Sch D3 Underserved'!G767&gt;0,'Sch D3 Underserved'!F767&lt;1),"Fail","Pass")</f>
        <v>Pass</v>
      </c>
      <c r="C765" t="str">
        <f>IF(AND('Sch D3 Underserved'!F767&gt;0,'Sch D3 Underserved'!G767&lt;1),"Fail","Pass")</f>
        <v>Pass</v>
      </c>
    </row>
    <row r="766" spans="1:3" x14ac:dyDescent="0.25">
      <c r="A766">
        <v>765</v>
      </c>
      <c r="B766" t="str">
        <f>IF(AND('Sch D3 Underserved'!G768&gt;0,'Sch D3 Underserved'!F768&lt;1),"Fail","Pass")</f>
        <v>Pass</v>
      </c>
      <c r="C766" t="str">
        <f>IF(AND('Sch D3 Underserved'!F768&gt;0,'Sch D3 Underserved'!G768&lt;1),"Fail","Pass")</f>
        <v>Pass</v>
      </c>
    </row>
    <row r="767" spans="1:3" x14ac:dyDescent="0.25">
      <c r="A767">
        <v>766</v>
      </c>
      <c r="B767" t="str">
        <f>IF(AND('Sch D3 Underserved'!G769&gt;0,'Sch D3 Underserved'!F769&lt;1),"Fail","Pass")</f>
        <v>Pass</v>
      </c>
      <c r="C767" t="str">
        <f>IF(AND('Sch D3 Underserved'!F769&gt;0,'Sch D3 Underserved'!G769&lt;1),"Fail","Pass")</f>
        <v>Pass</v>
      </c>
    </row>
    <row r="768" spans="1:3" x14ac:dyDescent="0.25">
      <c r="A768">
        <v>767</v>
      </c>
      <c r="B768" t="str">
        <f>IF(AND('Sch D3 Underserved'!G770&gt;0,'Sch D3 Underserved'!F770&lt;1),"Fail","Pass")</f>
        <v>Pass</v>
      </c>
      <c r="C768" t="str">
        <f>IF(AND('Sch D3 Underserved'!F770&gt;0,'Sch D3 Underserved'!G770&lt;1),"Fail","Pass")</f>
        <v>Pass</v>
      </c>
    </row>
    <row r="769" spans="1:3" x14ac:dyDescent="0.25">
      <c r="A769">
        <v>768</v>
      </c>
      <c r="B769" t="str">
        <f>IF(AND('Sch D3 Underserved'!G771&gt;0,'Sch D3 Underserved'!F771&lt;1),"Fail","Pass")</f>
        <v>Pass</v>
      </c>
      <c r="C769" t="str">
        <f>IF(AND('Sch D3 Underserved'!F771&gt;0,'Sch D3 Underserved'!G771&lt;1),"Fail","Pass")</f>
        <v>Pass</v>
      </c>
    </row>
    <row r="770" spans="1:3" x14ac:dyDescent="0.25">
      <c r="A770">
        <v>769</v>
      </c>
      <c r="B770" t="str">
        <f>IF(AND('Sch D3 Underserved'!G772&gt;0,'Sch D3 Underserved'!F772&lt;1),"Fail","Pass")</f>
        <v>Pass</v>
      </c>
      <c r="C770" t="str">
        <f>IF(AND('Sch D3 Underserved'!F772&gt;0,'Sch D3 Underserved'!G772&lt;1),"Fail","Pass")</f>
        <v>Pass</v>
      </c>
    </row>
    <row r="771" spans="1:3" x14ac:dyDescent="0.25">
      <c r="A771">
        <v>770</v>
      </c>
      <c r="B771" t="str">
        <f>IF(AND('Sch D3 Underserved'!G773&gt;0,'Sch D3 Underserved'!F773&lt;1),"Fail","Pass")</f>
        <v>Pass</v>
      </c>
      <c r="C771" t="str">
        <f>IF(AND('Sch D3 Underserved'!F773&gt;0,'Sch D3 Underserved'!G773&lt;1),"Fail","Pass")</f>
        <v>Pass</v>
      </c>
    </row>
    <row r="772" spans="1:3" x14ac:dyDescent="0.25">
      <c r="A772">
        <v>771</v>
      </c>
      <c r="B772" t="str">
        <f>IF(AND('Sch D3 Underserved'!G774&gt;0,'Sch D3 Underserved'!F774&lt;1),"Fail","Pass")</f>
        <v>Pass</v>
      </c>
      <c r="C772" t="str">
        <f>IF(AND('Sch D3 Underserved'!F774&gt;0,'Sch D3 Underserved'!G774&lt;1),"Fail","Pass")</f>
        <v>Pass</v>
      </c>
    </row>
    <row r="773" spans="1:3" x14ac:dyDescent="0.25">
      <c r="A773">
        <v>772</v>
      </c>
      <c r="B773" t="str">
        <f>IF(AND('Sch D3 Underserved'!G775&gt;0,'Sch D3 Underserved'!F775&lt;1),"Fail","Pass")</f>
        <v>Pass</v>
      </c>
      <c r="C773" t="str">
        <f>IF(AND('Sch D3 Underserved'!F775&gt;0,'Sch D3 Underserved'!G775&lt;1),"Fail","Pass")</f>
        <v>Pass</v>
      </c>
    </row>
    <row r="774" spans="1:3" x14ac:dyDescent="0.25">
      <c r="A774">
        <v>773</v>
      </c>
      <c r="B774" t="str">
        <f>IF(AND('Sch D3 Underserved'!G776&gt;0,'Sch D3 Underserved'!F776&lt;1),"Fail","Pass")</f>
        <v>Pass</v>
      </c>
      <c r="C774" t="str">
        <f>IF(AND('Sch D3 Underserved'!F776&gt;0,'Sch D3 Underserved'!G776&lt;1),"Fail","Pass")</f>
        <v>Pass</v>
      </c>
    </row>
    <row r="775" spans="1:3" x14ac:dyDescent="0.25">
      <c r="A775">
        <v>774</v>
      </c>
      <c r="B775" t="str">
        <f>IF(AND('Sch D3 Underserved'!G777&gt;0,'Sch D3 Underserved'!F777&lt;1),"Fail","Pass")</f>
        <v>Pass</v>
      </c>
      <c r="C775" t="str">
        <f>IF(AND('Sch D3 Underserved'!F777&gt;0,'Sch D3 Underserved'!G777&lt;1),"Fail","Pass")</f>
        <v>Pass</v>
      </c>
    </row>
    <row r="776" spans="1:3" x14ac:dyDescent="0.25">
      <c r="A776">
        <v>775</v>
      </c>
      <c r="B776" t="str">
        <f>IF(AND('Sch D3 Underserved'!G778&gt;0,'Sch D3 Underserved'!F778&lt;1),"Fail","Pass")</f>
        <v>Pass</v>
      </c>
      <c r="C776" t="str">
        <f>IF(AND('Sch D3 Underserved'!F778&gt;0,'Sch D3 Underserved'!G778&lt;1),"Fail","Pass")</f>
        <v>Pass</v>
      </c>
    </row>
    <row r="777" spans="1:3" x14ac:dyDescent="0.25">
      <c r="A777">
        <v>776</v>
      </c>
      <c r="B777" t="str">
        <f>IF(AND('Sch D3 Underserved'!G779&gt;0,'Sch D3 Underserved'!F779&lt;1),"Fail","Pass")</f>
        <v>Pass</v>
      </c>
      <c r="C777" t="str">
        <f>IF(AND('Sch D3 Underserved'!F779&gt;0,'Sch D3 Underserved'!G779&lt;1),"Fail","Pass")</f>
        <v>Pass</v>
      </c>
    </row>
    <row r="778" spans="1:3" x14ac:dyDescent="0.25">
      <c r="A778">
        <v>777</v>
      </c>
      <c r="B778" t="str">
        <f>IF(AND('Sch D3 Underserved'!G780&gt;0,'Sch D3 Underserved'!F780&lt;1),"Fail","Pass")</f>
        <v>Pass</v>
      </c>
      <c r="C778" t="str">
        <f>IF(AND('Sch D3 Underserved'!F780&gt;0,'Sch D3 Underserved'!G780&lt;1),"Fail","Pass")</f>
        <v>Pass</v>
      </c>
    </row>
    <row r="779" spans="1:3" x14ac:dyDescent="0.25">
      <c r="A779">
        <v>778</v>
      </c>
      <c r="B779" t="str">
        <f>IF(AND('Sch D3 Underserved'!G781&gt;0,'Sch D3 Underserved'!F781&lt;1),"Fail","Pass")</f>
        <v>Pass</v>
      </c>
      <c r="C779" t="str">
        <f>IF(AND('Sch D3 Underserved'!F781&gt;0,'Sch D3 Underserved'!G781&lt;1),"Fail","Pass")</f>
        <v>Pass</v>
      </c>
    </row>
    <row r="780" spans="1:3" x14ac:dyDescent="0.25">
      <c r="A780">
        <v>779</v>
      </c>
      <c r="B780" t="str">
        <f>IF(AND('Sch D3 Underserved'!G782&gt;0,'Sch D3 Underserved'!F782&lt;1),"Fail","Pass")</f>
        <v>Pass</v>
      </c>
      <c r="C780" t="str">
        <f>IF(AND('Sch D3 Underserved'!F782&gt;0,'Sch D3 Underserved'!G782&lt;1),"Fail","Pass")</f>
        <v>Pass</v>
      </c>
    </row>
    <row r="781" spans="1:3" x14ac:dyDescent="0.25">
      <c r="A781">
        <v>780</v>
      </c>
      <c r="B781" t="str">
        <f>IF(AND('Sch D3 Underserved'!G783&gt;0,'Sch D3 Underserved'!F783&lt;1),"Fail","Pass")</f>
        <v>Pass</v>
      </c>
      <c r="C781" t="str">
        <f>IF(AND('Sch D3 Underserved'!F783&gt;0,'Sch D3 Underserved'!G783&lt;1),"Fail","Pass")</f>
        <v>Pass</v>
      </c>
    </row>
    <row r="782" spans="1:3" x14ac:dyDescent="0.25">
      <c r="A782">
        <v>781</v>
      </c>
      <c r="B782" t="str">
        <f>IF(AND('Sch D3 Underserved'!G784&gt;0,'Sch D3 Underserved'!F784&lt;1),"Fail","Pass")</f>
        <v>Pass</v>
      </c>
      <c r="C782" t="str">
        <f>IF(AND('Sch D3 Underserved'!F784&gt;0,'Sch D3 Underserved'!G784&lt;1),"Fail","Pass")</f>
        <v>Pass</v>
      </c>
    </row>
    <row r="783" spans="1:3" x14ac:dyDescent="0.25">
      <c r="A783">
        <v>782</v>
      </c>
      <c r="B783" t="str">
        <f>IF(AND('Sch D3 Underserved'!G785&gt;0,'Sch D3 Underserved'!F785&lt;1),"Fail","Pass")</f>
        <v>Pass</v>
      </c>
      <c r="C783" t="str">
        <f>IF(AND('Sch D3 Underserved'!F785&gt;0,'Sch D3 Underserved'!G785&lt;1),"Fail","Pass")</f>
        <v>Pass</v>
      </c>
    </row>
    <row r="784" spans="1:3" x14ac:dyDescent="0.25">
      <c r="A784">
        <v>783</v>
      </c>
      <c r="B784" t="str">
        <f>IF(AND('Sch D3 Underserved'!G786&gt;0,'Sch D3 Underserved'!F786&lt;1),"Fail","Pass")</f>
        <v>Pass</v>
      </c>
      <c r="C784" t="str">
        <f>IF(AND('Sch D3 Underserved'!F786&gt;0,'Sch D3 Underserved'!G786&lt;1),"Fail","Pass")</f>
        <v>Pass</v>
      </c>
    </row>
    <row r="785" spans="1:3" x14ac:dyDescent="0.25">
      <c r="A785">
        <v>784</v>
      </c>
      <c r="B785" t="str">
        <f>IF(AND('Sch D3 Underserved'!G787&gt;0,'Sch D3 Underserved'!F787&lt;1),"Fail","Pass")</f>
        <v>Pass</v>
      </c>
      <c r="C785" t="str">
        <f>IF(AND('Sch D3 Underserved'!F787&gt;0,'Sch D3 Underserved'!G787&lt;1),"Fail","Pass")</f>
        <v>Pass</v>
      </c>
    </row>
    <row r="786" spans="1:3" x14ac:dyDescent="0.25">
      <c r="A786">
        <v>785</v>
      </c>
      <c r="B786" t="str">
        <f>IF(AND('Sch D3 Underserved'!G788&gt;0,'Sch D3 Underserved'!F788&lt;1),"Fail","Pass")</f>
        <v>Pass</v>
      </c>
      <c r="C786" t="str">
        <f>IF(AND('Sch D3 Underserved'!F788&gt;0,'Sch D3 Underserved'!G788&lt;1),"Fail","Pass")</f>
        <v>Pass</v>
      </c>
    </row>
    <row r="787" spans="1:3" x14ac:dyDescent="0.25">
      <c r="A787">
        <v>786</v>
      </c>
      <c r="B787" t="str">
        <f>IF(AND('Sch D3 Underserved'!G789&gt;0,'Sch D3 Underserved'!F789&lt;1),"Fail","Pass")</f>
        <v>Pass</v>
      </c>
      <c r="C787" t="str">
        <f>IF(AND('Sch D3 Underserved'!F789&gt;0,'Sch D3 Underserved'!G789&lt;1),"Fail","Pass")</f>
        <v>Pass</v>
      </c>
    </row>
    <row r="788" spans="1:3" x14ac:dyDescent="0.25">
      <c r="A788">
        <v>787</v>
      </c>
      <c r="B788" t="str">
        <f>IF(AND('Sch D3 Underserved'!G790&gt;0,'Sch D3 Underserved'!F790&lt;1),"Fail","Pass")</f>
        <v>Pass</v>
      </c>
      <c r="C788" t="str">
        <f>IF(AND('Sch D3 Underserved'!F790&gt;0,'Sch D3 Underserved'!G790&lt;1),"Fail","Pass")</f>
        <v>Pass</v>
      </c>
    </row>
    <row r="789" spans="1:3" x14ac:dyDescent="0.25">
      <c r="A789">
        <v>788</v>
      </c>
      <c r="B789" t="str">
        <f>IF(AND('Sch D3 Underserved'!G791&gt;0,'Sch D3 Underserved'!F791&lt;1),"Fail","Pass")</f>
        <v>Pass</v>
      </c>
      <c r="C789" t="str">
        <f>IF(AND('Sch D3 Underserved'!F791&gt;0,'Sch D3 Underserved'!G791&lt;1),"Fail","Pass")</f>
        <v>Pass</v>
      </c>
    </row>
    <row r="790" spans="1:3" x14ac:dyDescent="0.25">
      <c r="A790">
        <v>789</v>
      </c>
      <c r="B790" t="str">
        <f>IF(AND('Sch D3 Underserved'!G792&gt;0,'Sch D3 Underserved'!F792&lt;1),"Fail","Pass")</f>
        <v>Pass</v>
      </c>
      <c r="C790" t="str">
        <f>IF(AND('Sch D3 Underserved'!F792&gt;0,'Sch D3 Underserved'!G792&lt;1),"Fail","Pass")</f>
        <v>Pass</v>
      </c>
    </row>
    <row r="791" spans="1:3" x14ac:dyDescent="0.25">
      <c r="A791">
        <v>790</v>
      </c>
      <c r="B791" t="str">
        <f>IF(AND('Sch D3 Underserved'!G793&gt;0,'Sch D3 Underserved'!F793&lt;1),"Fail","Pass")</f>
        <v>Pass</v>
      </c>
      <c r="C791" t="str">
        <f>IF(AND('Sch D3 Underserved'!F793&gt;0,'Sch D3 Underserved'!G793&lt;1),"Fail","Pass")</f>
        <v>Pass</v>
      </c>
    </row>
    <row r="792" spans="1:3" x14ac:dyDescent="0.25">
      <c r="A792">
        <v>791</v>
      </c>
      <c r="B792" t="str">
        <f>IF(AND('Sch D3 Underserved'!G794&gt;0,'Sch D3 Underserved'!F794&lt;1),"Fail","Pass")</f>
        <v>Pass</v>
      </c>
      <c r="C792" t="str">
        <f>IF(AND('Sch D3 Underserved'!F794&gt;0,'Sch D3 Underserved'!G794&lt;1),"Fail","Pass")</f>
        <v>Pass</v>
      </c>
    </row>
    <row r="793" spans="1:3" x14ac:dyDescent="0.25">
      <c r="A793">
        <v>792</v>
      </c>
      <c r="B793" t="str">
        <f>IF(AND('Sch D3 Underserved'!G795&gt;0,'Sch D3 Underserved'!F795&lt;1),"Fail","Pass")</f>
        <v>Pass</v>
      </c>
      <c r="C793" t="str">
        <f>IF(AND('Sch D3 Underserved'!F795&gt;0,'Sch D3 Underserved'!G795&lt;1),"Fail","Pass")</f>
        <v>Pass</v>
      </c>
    </row>
    <row r="794" spans="1:3" x14ac:dyDescent="0.25">
      <c r="A794">
        <v>793</v>
      </c>
      <c r="B794" t="str">
        <f>IF(AND('Sch D3 Underserved'!G796&gt;0,'Sch D3 Underserved'!F796&lt;1),"Fail","Pass")</f>
        <v>Pass</v>
      </c>
      <c r="C794" t="str">
        <f>IF(AND('Sch D3 Underserved'!F796&gt;0,'Sch D3 Underserved'!G796&lt;1),"Fail","Pass")</f>
        <v>Pass</v>
      </c>
    </row>
    <row r="795" spans="1:3" x14ac:dyDescent="0.25">
      <c r="A795">
        <v>794</v>
      </c>
      <c r="B795" t="str">
        <f>IF(AND('Sch D3 Underserved'!G797&gt;0,'Sch D3 Underserved'!F797&lt;1),"Fail","Pass")</f>
        <v>Pass</v>
      </c>
      <c r="C795" t="str">
        <f>IF(AND('Sch D3 Underserved'!F797&gt;0,'Sch D3 Underserved'!G797&lt;1),"Fail","Pass")</f>
        <v>Pass</v>
      </c>
    </row>
    <row r="796" spans="1:3" x14ac:dyDescent="0.25">
      <c r="A796">
        <v>795</v>
      </c>
      <c r="B796" t="str">
        <f>IF(AND('Sch D3 Underserved'!G798&gt;0,'Sch D3 Underserved'!F798&lt;1),"Fail","Pass")</f>
        <v>Pass</v>
      </c>
      <c r="C796" t="str">
        <f>IF(AND('Sch D3 Underserved'!F798&gt;0,'Sch D3 Underserved'!G798&lt;1),"Fail","Pass")</f>
        <v>Pass</v>
      </c>
    </row>
    <row r="797" spans="1:3" x14ac:dyDescent="0.25">
      <c r="A797">
        <v>796</v>
      </c>
      <c r="B797" t="str">
        <f>IF(AND('Sch D3 Underserved'!G799&gt;0,'Sch D3 Underserved'!F799&lt;1),"Fail","Pass")</f>
        <v>Pass</v>
      </c>
      <c r="C797" t="str">
        <f>IF(AND('Sch D3 Underserved'!F799&gt;0,'Sch D3 Underserved'!G799&lt;1),"Fail","Pass")</f>
        <v>Pass</v>
      </c>
    </row>
    <row r="798" spans="1:3" x14ac:dyDescent="0.25">
      <c r="A798">
        <v>797</v>
      </c>
      <c r="B798" t="str">
        <f>IF(AND('Sch D3 Underserved'!G800&gt;0,'Sch D3 Underserved'!F800&lt;1),"Fail","Pass")</f>
        <v>Pass</v>
      </c>
      <c r="C798" t="str">
        <f>IF(AND('Sch D3 Underserved'!F800&gt;0,'Sch D3 Underserved'!G800&lt;1),"Fail","Pass")</f>
        <v>Pass</v>
      </c>
    </row>
    <row r="799" spans="1:3" x14ac:dyDescent="0.25">
      <c r="A799">
        <v>798</v>
      </c>
      <c r="B799" t="str">
        <f>IF(AND('Sch D3 Underserved'!G801&gt;0,'Sch D3 Underserved'!F801&lt;1),"Fail","Pass")</f>
        <v>Pass</v>
      </c>
      <c r="C799" t="str">
        <f>IF(AND('Sch D3 Underserved'!F801&gt;0,'Sch D3 Underserved'!G801&lt;1),"Fail","Pass")</f>
        <v>Pass</v>
      </c>
    </row>
    <row r="800" spans="1:3" x14ac:dyDescent="0.25">
      <c r="A800">
        <v>799</v>
      </c>
      <c r="B800" t="str">
        <f>IF(AND('Sch D3 Underserved'!G802&gt;0,'Sch D3 Underserved'!F802&lt;1),"Fail","Pass")</f>
        <v>Pass</v>
      </c>
      <c r="C800" t="str">
        <f>IF(AND('Sch D3 Underserved'!F802&gt;0,'Sch D3 Underserved'!G802&lt;1),"Fail","Pass")</f>
        <v>Pass</v>
      </c>
    </row>
    <row r="801" spans="1:3" x14ac:dyDescent="0.25">
      <c r="A801">
        <v>800</v>
      </c>
      <c r="B801" t="str">
        <f>IF(AND('Sch D3 Underserved'!G803&gt;0,'Sch D3 Underserved'!F803&lt;1),"Fail","Pass")</f>
        <v>Pass</v>
      </c>
      <c r="C801" t="str">
        <f>IF(AND('Sch D3 Underserved'!F803&gt;0,'Sch D3 Underserved'!G803&lt;1),"Fail","Pass")</f>
        <v>Pass</v>
      </c>
    </row>
    <row r="802" spans="1:3" x14ac:dyDescent="0.25">
      <c r="A802">
        <v>801</v>
      </c>
      <c r="B802" t="str">
        <f>IF(AND('Sch D3 Underserved'!G804&gt;0,'Sch D3 Underserved'!F804&lt;1),"Fail","Pass")</f>
        <v>Pass</v>
      </c>
      <c r="C802" t="str">
        <f>IF(AND('Sch D3 Underserved'!F804&gt;0,'Sch D3 Underserved'!G804&lt;1),"Fail","Pass")</f>
        <v>Pass</v>
      </c>
    </row>
    <row r="803" spans="1:3" x14ac:dyDescent="0.25">
      <c r="A803">
        <v>802</v>
      </c>
      <c r="B803" t="str">
        <f>IF(AND('Sch D3 Underserved'!G805&gt;0,'Sch D3 Underserved'!F805&lt;1),"Fail","Pass")</f>
        <v>Pass</v>
      </c>
      <c r="C803" t="str">
        <f>IF(AND('Sch D3 Underserved'!F805&gt;0,'Sch D3 Underserved'!G805&lt;1),"Fail","Pass")</f>
        <v>Pass</v>
      </c>
    </row>
    <row r="804" spans="1:3" x14ac:dyDescent="0.25">
      <c r="A804">
        <v>803</v>
      </c>
      <c r="B804" t="str">
        <f>IF(AND('Sch D3 Underserved'!G806&gt;0,'Sch D3 Underserved'!F806&lt;1),"Fail","Pass")</f>
        <v>Pass</v>
      </c>
      <c r="C804" t="str">
        <f>IF(AND('Sch D3 Underserved'!F806&gt;0,'Sch D3 Underserved'!G806&lt;1),"Fail","Pass")</f>
        <v>Pass</v>
      </c>
    </row>
    <row r="805" spans="1:3" x14ac:dyDescent="0.25">
      <c r="A805">
        <v>804</v>
      </c>
      <c r="B805" t="str">
        <f>IF(AND('Sch D3 Underserved'!G807&gt;0,'Sch D3 Underserved'!F807&lt;1),"Fail","Pass")</f>
        <v>Pass</v>
      </c>
      <c r="C805" t="str">
        <f>IF(AND('Sch D3 Underserved'!F807&gt;0,'Sch D3 Underserved'!G807&lt;1),"Fail","Pass")</f>
        <v>Pass</v>
      </c>
    </row>
    <row r="806" spans="1:3" x14ac:dyDescent="0.25">
      <c r="A806">
        <v>805</v>
      </c>
      <c r="B806" t="str">
        <f>IF(AND('Sch D3 Underserved'!G808&gt;0,'Sch D3 Underserved'!F808&lt;1),"Fail","Pass")</f>
        <v>Pass</v>
      </c>
      <c r="C806" t="str">
        <f>IF(AND('Sch D3 Underserved'!F808&gt;0,'Sch D3 Underserved'!G808&lt;1),"Fail","Pass")</f>
        <v>Pass</v>
      </c>
    </row>
    <row r="807" spans="1:3" x14ac:dyDescent="0.25">
      <c r="A807">
        <v>806</v>
      </c>
      <c r="B807" t="str">
        <f>IF(AND('Sch D3 Underserved'!G809&gt;0,'Sch D3 Underserved'!F809&lt;1),"Fail","Pass")</f>
        <v>Pass</v>
      </c>
      <c r="C807" t="str">
        <f>IF(AND('Sch D3 Underserved'!F809&gt;0,'Sch D3 Underserved'!G809&lt;1),"Fail","Pass")</f>
        <v>Pass</v>
      </c>
    </row>
    <row r="808" spans="1:3" x14ac:dyDescent="0.25">
      <c r="A808">
        <v>807</v>
      </c>
      <c r="B808" t="str">
        <f>IF(AND('Sch D3 Underserved'!G810&gt;0,'Sch D3 Underserved'!F810&lt;1),"Fail","Pass")</f>
        <v>Pass</v>
      </c>
      <c r="C808" t="str">
        <f>IF(AND('Sch D3 Underserved'!F810&gt;0,'Sch D3 Underserved'!G810&lt;1),"Fail","Pass")</f>
        <v>Pass</v>
      </c>
    </row>
    <row r="809" spans="1:3" x14ac:dyDescent="0.25">
      <c r="A809">
        <v>808</v>
      </c>
      <c r="B809" t="str">
        <f>IF(AND('Sch D3 Underserved'!G811&gt;0,'Sch D3 Underserved'!F811&lt;1),"Fail","Pass")</f>
        <v>Pass</v>
      </c>
      <c r="C809" t="str">
        <f>IF(AND('Sch D3 Underserved'!F811&gt;0,'Sch D3 Underserved'!G811&lt;1),"Fail","Pass")</f>
        <v>Pass</v>
      </c>
    </row>
    <row r="810" spans="1:3" x14ac:dyDescent="0.25">
      <c r="A810">
        <v>809</v>
      </c>
      <c r="B810" t="str">
        <f>IF(AND('Sch D3 Underserved'!G812&gt;0,'Sch D3 Underserved'!F812&lt;1),"Fail","Pass")</f>
        <v>Pass</v>
      </c>
      <c r="C810" t="str">
        <f>IF(AND('Sch D3 Underserved'!F812&gt;0,'Sch D3 Underserved'!G812&lt;1),"Fail","Pass")</f>
        <v>Pass</v>
      </c>
    </row>
    <row r="811" spans="1:3" x14ac:dyDescent="0.25">
      <c r="A811">
        <v>810</v>
      </c>
      <c r="B811" t="str">
        <f>IF(AND('Sch D3 Underserved'!G813&gt;0,'Sch D3 Underserved'!F813&lt;1),"Fail","Pass")</f>
        <v>Pass</v>
      </c>
      <c r="C811" t="str">
        <f>IF(AND('Sch D3 Underserved'!F813&gt;0,'Sch D3 Underserved'!G813&lt;1),"Fail","Pass")</f>
        <v>Pass</v>
      </c>
    </row>
    <row r="812" spans="1:3" x14ac:dyDescent="0.25">
      <c r="A812">
        <v>811</v>
      </c>
      <c r="B812" t="str">
        <f>IF(AND('Sch D3 Underserved'!G814&gt;0,'Sch D3 Underserved'!F814&lt;1),"Fail","Pass")</f>
        <v>Pass</v>
      </c>
      <c r="C812" t="str">
        <f>IF(AND('Sch D3 Underserved'!F814&gt;0,'Sch D3 Underserved'!G814&lt;1),"Fail","Pass")</f>
        <v>Pass</v>
      </c>
    </row>
    <row r="813" spans="1:3" x14ac:dyDescent="0.25">
      <c r="A813">
        <v>812</v>
      </c>
      <c r="B813" t="str">
        <f>IF(AND('Sch D3 Underserved'!G815&gt;0,'Sch D3 Underserved'!F815&lt;1),"Fail","Pass")</f>
        <v>Pass</v>
      </c>
      <c r="C813" t="str">
        <f>IF(AND('Sch D3 Underserved'!F815&gt;0,'Sch D3 Underserved'!G815&lt;1),"Fail","Pass")</f>
        <v>Pass</v>
      </c>
    </row>
    <row r="814" spans="1:3" x14ac:dyDescent="0.25">
      <c r="A814">
        <v>813</v>
      </c>
      <c r="B814" t="str">
        <f>IF(AND('Sch D3 Underserved'!G816&gt;0,'Sch D3 Underserved'!F816&lt;1),"Fail","Pass")</f>
        <v>Pass</v>
      </c>
      <c r="C814" t="str">
        <f>IF(AND('Sch D3 Underserved'!F816&gt;0,'Sch D3 Underserved'!G816&lt;1),"Fail","Pass")</f>
        <v>Pass</v>
      </c>
    </row>
    <row r="815" spans="1:3" x14ac:dyDescent="0.25">
      <c r="A815">
        <v>814</v>
      </c>
      <c r="B815" t="str">
        <f>IF(AND('Sch D3 Underserved'!G817&gt;0,'Sch D3 Underserved'!F817&lt;1),"Fail","Pass")</f>
        <v>Pass</v>
      </c>
      <c r="C815" t="str">
        <f>IF(AND('Sch D3 Underserved'!F817&gt;0,'Sch D3 Underserved'!G817&lt;1),"Fail","Pass")</f>
        <v>Pass</v>
      </c>
    </row>
    <row r="816" spans="1:3" x14ac:dyDescent="0.25">
      <c r="A816">
        <v>815</v>
      </c>
      <c r="B816" t="str">
        <f>IF(AND('Sch D3 Underserved'!G818&gt;0,'Sch D3 Underserved'!F818&lt;1),"Fail","Pass")</f>
        <v>Pass</v>
      </c>
      <c r="C816" t="str">
        <f>IF(AND('Sch D3 Underserved'!F818&gt;0,'Sch D3 Underserved'!G818&lt;1),"Fail","Pass")</f>
        <v>Pass</v>
      </c>
    </row>
    <row r="817" spans="1:3" x14ac:dyDescent="0.25">
      <c r="A817">
        <v>816</v>
      </c>
      <c r="B817" t="str">
        <f>IF(AND('Sch D3 Underserved'!G819&gt;0,'Sch D3 Underserved'!F819&lt;1),"Fail","Pass")</f>
        <v>Pass</v>
      </c>
      <c r="C817" t="str">
        <f>IF(AND('Sch D3 Underserved'!F819&gt;0,'Sch D3 Underserved'!G819&lt;1),"Fail","Pass")</f>
        <v>Pass</v>
      </c>
    </row>
    <row r="818" spans="1:3" x14ac:dyDescent="0.25">
      <c r="A818">
        <v>817</v>
      </c>
      <c r="B818" t="str">
        <f>IF(AND('Sch D3 Underserved'!G820&gt;0,'Sch D3 Underserved'!F820&lt;1),"Fail","Pass")</f>
        <v>Pass</v>
      </c>
      <c r="C818" t="str">
        <f>IF(AND('Sch D3 Underserved'!F820&gt;0,'Sch D3 Underserved'!G820&lt;1),"Fail","Pass")</f>
        <v>Pass</v>
      </c>
    </row>
    <row r="819" spans="1:3" x14ac:dyDescent="0.25">
      <c r="A819">
        <v>818</v>
      </c>
      <c r="B819" t="str">
        <f>IF(AND('Sch D3 Underserved'!G821&gt;0,'Sch D3 Underserved'!F821&lt;1),"Fail","Pass")</f>
        <v>Pass</v>
      </c>
      <c r="C819" t="str">
        <f>IF(AND('Sch D3 Underserved'!F821&gt;0,'Sch D3 Underserved'!G821&lt;1),"Fail","Pass")</f>
        <v>Pass</v>
      </c>
    </row>
    <row r="820" spans="1:3" x14ac:dyDescent="0.25">
      <c r="A820">
        <v>819</v>
      </c>
      <c r="B820" t="str">
        <f>IF(AND('Sch D3 Underserved'!G822&gt;0,'Sch D3 Underserved'!F822&lt;1),"Fail","Pass")</f>
        <v>Pass</v>
      </c>
      <c r="C820" t="str">
        <f>IF(AND('Sch D3 Underserved'!F822&gt;0,'Sch D3 Underserved'!G822&lt;1),"Fail","Pass")</f>
        <v>Pass</v>
      </c>
    </row>
    <row r="821" spans="1:3" x14ac:dyDescent="0.25">
      <c r="A821">
        <v>820</v>
      </c>
      <c r="B821" t="str">
        <f>IF(AND('Sch D3 Underserved'!G823&gt;0,'Sch D3 Underserved'!F823&lt;1),"Fail","Pass")</f>
        <v>Pass</v>
      </c>
      <c r="C821" t="str">
        <f>IF(AND('Sch D3 Underserved'!F823&gt;0,'Sch D3 Underserved'!G823&lt;1),"Fail","Pass")</f>
        <v>Pass</v>
      </c>
    </row>
    <row r="822" spans="1:3" x14ac:dyDescent="0.25">
      <c r="A822">
        <v>821</v>
      </c>
      <c r="B822" t="str">
        <f>IF(AND('Sch D3 Underserved'!G824&gt;0,'Sch D3 Underserved'!F824&lt;1),"Fail","Pass")</f>
        <v>Pass</v>
      </c>
      <c r="C822" t="str">
        <f>IF(AND('Sch D3 Underserved'!F824&gt;0,'Sch D3 Underserved'!G824&lt;1),"Fail","Pass")</f>
        <v>Pass</v>
      </c>
    </row>
    <row r="823" spans="1:3" x14ac:dyDescent="0.25">
      <c r="A823">
        <v>822</v>
      </c>
      <c r="B823" t="str">
        <f>IF(AND('Sch D3 Underserved'!G825&gt;0,'Sch D3 Underserved'!F825&lt;1),"Fail","Pass")</f>
        <v>Pass</v>
      </c>
      <c r="C823" t="str">
        <f>IF(AND('Sch D3 Underserved'!F825&gt;0,'Sch D3 Underserved'!G825&lt;1),"Fail","Pass")</f>
        <v>Pass</v>
      </c>
    </row>
    <row r="824" spans="1:3" x14ac:dyDescent="0.25">
      <c r="A824">
        <v>823</v>
      </c>
      <c r="B824" t="str">
        <f>IF(AND('Sch D3 Underserved'!G826&gt;0,'Sch D3 Underserved'!F826&lt;1),"Fail","Pass")</f>
        <v>Pass</v>
      </c>
      <c r="C824" t="str">
        <f>IF(AND('Sch D3 Underserved'!F826&gt;0,'Sch D3 Underserved'!G826&lt;1),"Fail","Pass")</f>
        <v>Pass</v>
      </c>
    </row>
    <row r="825" spans="1:3" x14ac:dyDescent="0.25">
      <c r="A825">
        <v>824</v>
      </c>
      <c r="B825" t="str">
        <f>IF(AND('Sch D3 Underserved'!G827&gt;0,'Sch D3 Underserved'!F827&lt;1),"Fail","Pass")</f>
        <v>Pass</v>
      </c>
      <c r="C825" t="str">
        <f>IF(AND('Sch D3 Underserved'!F827&gt;0,'Sch D3 Underserved'!G827&lt;1),"Fail","Pass")</f>
        <v>Pass</v>
      </c>
    </row>
    <row r="826" spans="1:3" x14ac:dyDescent="0.25">
      <c r="A826">
        <v>825</v>
      </c>
      <c r="B826" t="str">
        <f>IF(AND('Sch D3 Underserved'!G828&gt;0,'Sch D3 Underserved'!F828&lt;1),"Fail","Pass")</f>
        <v>Pass</v>
      </c>
      <c r="C826" t="str">
        <f>IF(AND('Sch D3 Underserved'!F828&gt;0,'Sch D3 Underserved'!G828&lt;1),"Fail","Pass")</f>
        <v>Pass</v>
      </c>
    </row>
    <row r="827" spans="1:3" x14ac:dyDescent="0.25">
      <c r="A827">
        <v>826</v>
      </c>
      <c r="B827" t="str">
        <f>IF(AND('Sch D3 Underserved'!G829&gt;0,'Sch D3 Underserved'!F829&lt;1),"Fail","Pass")</f>
        <v>Pass</v>
      </c>
      <c r="C827" t="str">
        <f>IF(AND('Sch D3 Underserved'!F829&gt;0,'Sch D3 Underserved'!G829&lt;1),"Fail","Pass")</f>
        <v>Pass</v>
      </c>
    </row>
    <row r="828" spans="1:3" x14ac:dyDescent="0.25">
      <c r="A828">
        <v>827</v>
      </c>
      <c r="B828" t="str">
        <f>IF(AND('Sch D3 Underserved'!G830&gt;0,'Sch D3 Underserved'!F830&lt;1),"Fail","Pass")</f>
        <v>Pass</v>
      </c>
      <c r="C828" t="str">
        <f>IF(AND('Sch D3 Underserved'!F830&gt;0,'Sch D3 Underserved'!G830&lt;1),"Fail","Pass")</f>
        <v>Pass</v>
      </c>
    </row>
    <row r="829" spans="1:3" x14ac:dyDescent="0.25">
      <c r="A829">
        <v>828</v>
      </c>
      <c r="B829" t="str">
        <f>IF(AND('Sch D3 Underserved'!G831&gt;0,'Sch D3 Underserved'!F831&lt;1),"Fail","Pass")</f>
        <v>Pass</v>
      </c>
      <c r="C829" t="str">
        <f>IF(AND('Sch D3 Underserved'!F831&gt;0,'Sch D3 Underserved'!G831&lt;1),"Fail","Pass")</f>
        <v>Pass</v>
      </c>
    </row>
    <row r="830" spans="1:3" x14ac:dyDescent="0.25">
      <c r="A830">
        <v>829</v>
      </c>
      <c r="B830" t="str">
        <f>IF(AND('Sch D3 Underserved'!G832&gt;0,'Sch D3 Underserved'!F832&lt;1),"Fail","Pass")</f>
        <v>Pass</v>
      </c>
      <c r="C830" t="str">
        <f>IF(AND('Sch D3 Underserved'!F832&gt;0,'Sch D3 Underserved'!G832&lt;1),"Fail","Pass")</f>
        <v>Pass</v>
      </c>
    </row>
    <row r="831" spans="1:3" x14ac:dyDescent="0.25">
      <c r="A831">
        <v>830</v>
      </c>
      <c r="B831" t="str">
        <f>IF(AND('Sch D3 Underserved'!G833&gt;0,'Sch D3 Underserved'!F833&lt;1),"Fail","Pass")</f>
        <v>Pass</v>
      </c>
      <c r="C831" t="str">
        <f>IF(AND('Sch D3 Underserved'!F833&gt;0,'Sch D3 Underserved'!G833&lt;1),"Fail","Pass")</f>
        <v>Pass</v>
      </c>
    </row>
    <row r="832" spans="1:3" x14ac:dyDescent="0.25">
      <c r="A832">
        <v>831</v>
      </c>
      <c r="B832" t="str">
        <f>IF(AND('Sch D3 Underserved'!G834&gt;0,'Sch D3 Underserved'!F834&lt;1),"Fail","Pass")</f>
        <v>Pass</v>
      </c>
      <c r="C832" t="str">
        <f>IF(AND('Sch D3 Underserved'!F834&gt;0,'Sch D3 Underserved'!G834&lt;1),"Fail","Pass")</f>
        <v>Pass</v>
      </c>
    </row>
    <row r="833" spans="1:3" x14ac:dyDescent="0.25">
      <c r="A833">
        <v>832</v>
      </c>
      <c r="B833" t="str">
        <f>IF(AND('Sch D3 Underserved'!G835&gt;0,'Sch D3 Underserved'!F835&lt;1),"Fail","Pass")</f>
        <v>Pass</v>
      </c>
      <c r="C833" t="str">
        <f>IF(AND('Sch D3 Underserved'!F835&gt;0,'Sch D3 Underserved'!G835&lt;1),"Fail","Pass")</f>
        <v>Pass</v>
      </c>
    </row>
    <row r="834" spans="1:3" x14ac:dyDescent="0.25">
      <c r="A834">
        <v>833</v>
      </c>
      <c r="B834" t="str">
        <f>IF(AND('Sch D3 Underserved'!G836&gt;0,'Sch D3 Underserved'!F836&lt;1),"Fail","Pass")</f>
        <v>Pass</v>
      </c>
      <c r="C834" t="str">
        <f>IF(AND('Sch D3 Underserved'!F836&gt;0,'Sch D3 Underserved'!G836&lt;1),"Fail","Pass")</f>
        <v>Pass</v>
      </c>
    </row>
    <row r="835" spans="1:3" x14ac:dyDescent="0.25">
      <c r="A835">
        <v>834</v>
      </c>
      <c r="B835" t="str">
        <f>IF(AND('Sch D3 Underserved'!G837&gt;0,'Sch D3 Underserved'!F837&lt;1),"Fail","Pass")</f>
        <v>Pass</v>
      </c>
      <c r="C835" t="str">
        <f>IF(AND('Sch D3 Underserved'!F837&gt;0,'Sch D3 Underserved'!G837&lt;1),"Fail","Pass")</f>
        <v>Pass</v>
      </c>
    </row>
    <row r="836" spans="1:3" x14ac:dyDescent="0.25">
      <c r="A836">
        <v>835</v>
      </c>
      <c r="B836" t="str">
        <f>IF(AND('Sch D3 Underserved'!G838&gt;0,'Sch D3 Underserved'!F838&lt;1),"Fail","Pass")</f>
        <v>Pass</v>
      </c>
      <c r="C836" t="str">
        <f>IF(AND('Sch D3 Underserved'!F838&gt;0,'Sch D3 Underserved'!G838&lt;1),"Fail","Pass")</f>
        <v>Pass</v>
      </c>
    </row>
    <row r="837" spans="1:3" x14ac:dyDescent="0.25">
      <c r="A837">
        <v>836</v>
      </c>
      <c r="B837" t="str">
        <f>IF(AND('Sch D3 Underserved'!G839&gt;0,'Sch D3 Underserved'!F839&lt;1),"Fail","Pass")</f>
        <v>Pass</v>
      </c>
      <c r="C837" t="str">
        <f>IF(AND('Sch D3 Underserved'!F839&gt;0,'Sch D3 Underserved'!G839&lt;1),"Fail","Pass")</f>
        <v>Pass</v>
      </c>
    </row>
    <row r="838" spans="1:3" x14ac:dyDescent="0.25">
      <c r="A838">
        <v>837</v>
      </c>
      <c r="B838" t="str">
        <f>IF(AND('Sch D3 Underserved'!G840&gt;0,'Sch D3 Underserved'!F840&lt;1),"Fail","Pass")</f>
        <v>Pass</v>
      </c>
      <c r="C838" t="str">
        <f>IF(AND('Sch D3 Underserved'!F840&gt;0,'Sch D3 Underserved'!G840&lt;1),"Fail","Pass")</f>
        <v>Pass</v>
      </c>
    </row>
    <row r="839" spans="1:3" x14ac:dyDescent="0.25">
      <c r="A839">
        <v>838</v>
      </c>
      <c r="B839" t="str">
        <f>IF(AND('Sch D3 Underserved'!G841&gt;0,'Sch D3 Underserved'!F841&lt;1),"Fail","Pass")</f>
        <v>Pass</v>
      </c>
      <c r="C839" t="str">
        <f>IF(AND('Sch D3 Underserved'!F841&gt;0,'Sch D3 Underserved'!G841&lt;1),"Fail","Pass")</f>
        <v>Pass</v>
      </c>
    </row>
    <row r="840" spans="1:3" x14ac:dyDescent="0.25">
      <c r="A840">
        <v>839</v>
      </c>
      <c r="B840" t="str">
        <f>IF(AND('Sch D3 Underserved'!G842&gt;0,'Sch D3 Underserved'!F842&lt;1),"Fail","Pass")</f>
        <v>Pass</v>
      </c>
      <c r="C840" t="str">
        <f>IF(AND('Sch D3 Underserved'!F842&gt;0,'Sch D3 Underserved'!G842&lt;1),"Fail","Pass")</f>
        <v>Pass</v>
      </c>
    </row>
    <row r="841" spans="1:3" x14ac:dyDescent="0.25">
      <c r="A841">
        <v>840</v>
      </c>
      <c r="B841" t="str">
        <f>IF(AND('Sch D3 Underserved'!G843&gt;0,'Sch D3 Underserved'!F843&lt;1),"Fail","Pass")</f>
        <v>Pass</v>
      </c>
      <c r="C841" t="str">
        <f>IF(AND('Sch D3 Underserved'!F843&gt;0,'Sch D3 Underserved'!G843&lt;1),"Fail","Pass")</f>
        <v>Pass</v>
      </c>
    </row>
    <row r="842" spans="1:3" x14ac:dyDescent="0.25">
      <c r="A842">
        <v>841</v>
      </c>
      <c r="B842" t="str">
        <f>IF(AND('Sch D3 Underserved'!G844&gt;0,'Sch D3 Underserved'!F844&lt;1),"Fail","Pass")</f>
        <v>Pass</v>
      </c>
      <c r="C842" t="str">
        <f>IF(AND('Sch D3 Underserved'!F844&gt;0,'Sch D3 Underserved'!G844&lt;1),"Fail","Pass")</f>
        <v>Pass</v>
      </c>
    </row>
    <row r="843" spans="1:3" x14ac:dyDescent="0.25">
      <c r="A843">
        <v>842</v>
      </c>
      <c r="B843" t="str">
        <f>IF(AND('Sch D3 Underserved'!G845&gt;0,'Sch D3 Underserved'!F845&lt;1),"Fail","Pass")</f>
        <v>Pass</v>
      </c>
      <c r="C843" t="str">
        <f>IF(AND('Sch D3 Underserved'!F845&gt;0,'Sch D3 Underserved'!G845&lt;1),"Fail","Pass")</f>
        <v>Pass</v>
      </c>
    </row>
    <row r="844" spans="1:3" x14ac:dyDescent="0.25">
      <c r="A844">
        <v>843</v>
      </c>
      <c r="B844" t="str">
        <f>IF(AND('Sch D3 Underserved'!G846&gt;0,'Sch D3 Underserved'!F846&lt;1),"Fail","Pass")</f>
        <v>Pass</v>
      </c>
      <c r="C844" t="str">
        <f>IF(AND('Sch D3 Underserved'!F846&gt;0,'Sch D3 Underserved'!G846&lt;1),"Fail","Pass")</f>
        <v>Pass</v>
      </c>
    </row>
    <row r="845" spans="1:3" x14ac:dyDescent="0.25">
      <c r="A845">
        <v>844</v>
      </c>
      <c r="B845" t="str">
        <f>IF(AND('Sch D3 Underserved'!G847&gt;0,'Sch D3 Underserved'!F847&lt;1),"Fail","Pass")</f>
        <v>Pass</v>
      </c>
      <c r="C845" t="str">
        <f>IF(AND('Sch D3 Underserved'!F847&gt;0,'Sch D3 Underserved'!G847&lt;1),"Fail","Pass")</f>
        <v>Pass</v>
      </c>
    </row>
    <row r="846" spans="1:3" x14ac:dyDescent="0.25">
      <c r="A846">
        <v>845</v>
      </c>
      <c r="B846" t="str">
        <f>IF(AND('Sch D3 Underserved'!G848&gt;0,'Sch D3 Underserved'!F848&lt;1),"Fail","Pass")</f>
        <v>Pass</v>
      </c>
      <c r="C846" t="str">
        <f>IF(AND('Sch D3 Underserved'!F848&gt;0,'Sch D3 Underserved'!G848&lt;1),"Fail","Pass")</f>
        <v>Pass</v>
      </c>
    </row>
    <row r="847" spans="1:3" x14ac:dyDescent="0.25">
      <c r="A847">
        <v>846</v>
      </c>
      <c r="B847" t="str">
        <f>IF(AND('Sch D3 Underserved'!G849&gt;0,'Sch D3 Underserved'!F849&lt;1),"Fail","Pass")</f>
        <v>Pass</v>
      </c>
      <c r="C847" t="str">
        <f>IF(AND('Sch D3 Underserved'!F849&gt;0,'Sch D3 Underserved'!G849&lt;1),"Fail","Pass")</f>
        <v>Pass</v>
      </c>
    </row>
    <row r="848" spans="1:3" x14ac:dyDescent="0.25">
      <c r="A848">
        <v>847</v>
      </c>
      <c r="B848" t="str">
        <f>IF(AND('Sch D3 Underserved'!G850&gt;0,'Sch D3 Underserved'!F850&lt;1),"Fail","Pass")</f>
        <v>Pass</v>
      </c>
      <c r="C848" t="str">
        <f>IF(AND('Sch D3 Underserved'!F850&gt;0,'Sch D3 Underserved'!G850&lt;1),"Fail","Pass")</f>
        <v>Pass</v>
      </c>
    </row>
    <row r="849" spans="1:3" x14ac:dyDescent="0.25">
      <c r="A849">
        <v>848</v>
      </c>
      <c r="B849" t="str">
        <f>IF(AND('Sch D3 Underserved'!G851&gt;0,'Sch D3 Underserved'!F851&lt;1),"Fail","Pass")</f>
        <v>Pass</v>
      </c>
      <c r="C849" t="str">
        <f>IF(AND('Sch D3 Underserved'!F851&gt;0,'Sch D3 Underserved'!G851&lt;1),"Fail","Pass")</f>
        <v>Pass</v>
      </c>
    </row>
    <row r="850" spans="1:3" x14ac:dyDescent="0.25">
      <c r="A850">
        <v>849</v>
      </c>
      <c r="B850" t="str">
        <f>IF(AND('Sch D3 Underserved'!G852&gt;0,'Sch D3 Underserved'!F852&lt;1),"Fail","Pass")</f>
        <v>Pass</v>
      </c>
      <c r="C850" t="str">
        <f>IF(AND('Sch D3 Underserved'!F852&gt;0,'Sch D3 Underserved'!G852&lt;1),"Fail","Pass")</f>
        <v>Pass</v>
      </c>
    </row>
    <row r="851" spans="1:3" x14ac:dyDescent="0.25">
      <c r="A851">
        <v>850</v>
      </c>
      <c r="B851" t="str">
        <f>IF(AND('Sch D3 Underserved'!G853&gt;0,'Sch D3 Underserved'!F853&lt;1),"Fail","Pass")</f>
        <v>Pass</v>
      </c>
      <c r="C851" t="str">
        <f>IF(AND('Sch D3 Underserved'!F853&gt;0,'Sch D3 Underserved'!G853&lt;1),"Fail","Pass")</f>
        <v>Pass</v>
      </c>
    </row>
    <row r="852" spans="1:3" x14ac:dyDescent="0.25">
      <c r="A852">
        <v>851</v>
      </c>
      <c r="B852" t="str">
        <f>IF(AND('Sch D3 Underserved'!G854&gt;0,'Sch D3 Underserved'!F854&lt;1),"Fail","Pass")</f>
        <v>Pass</v>
      </c>
      <c r="C852" t="str">
        <f>IF(AND('Sch D3 Underserved'!F854&gt;0,'Sch D3 Underserved'!G854&lt;1),"Fail","Pass")</f>
        <v>Pass</v>
      </c>
    </row>
    <row r="853" spans="1:3" x14ac:dyDescent="0.25">
      <c r="A853">
        <v>852</v>
      </c>
      <c r="B853" t="str">
        <f>IF(AND('Sch D3 Underserved'!G855&gt;0,'Sch D3 Underserved'!F855&lt;1),"Fail","Pass")</f>
        <v>Pass</v>
      </c>
      <c r="C853" t="str">
        <f>IF(AND('Sch D3 Underserved'!F855&gt;0,'Sch D3 Underserved'!G855&lt;1),"Fail","Pass")</f>
        <v>Pass</v>
      </c>
    </row>
    <row r="854" spans="1:3" x14ac:dyDescent="0.25">
      <c r="A854">
        <v>853</v>
      </c>
      <c r="B854" t="str">
        <f>IF(AND('Sch D3 Underserved'!G856&gt;0,'Sch D3 Underserved'!F856&lt;1),"Fail","Pass")</f>
        <v>Pass</v>
      </c>
      <c r="C854" t="str">
        <f>IF(AND('Sch D3 Underserved'!F856&gt;0,'Sch D3 Underserved'!G856&lt;1),"Fail","Pass")</f>
        <v>Pass</v>
      </c>
    </row>
    <row r="855" spans="1:3" x14ac:dyDescent="0.25">
      <c r="A855">
        <v>854</v>
      </c>
      <c r="B855" t="str">
        <f>IF(AND('Sch D3 Underserved'!G857&gt;0,'Sch D3 Underserved'!F857&lt;1),"Fail","Pass")</f>
        <v>Pass</v>
      </c>
      <c r="C855" t="str">
        <f>IF(AND('Sch D3 Underserved'!F857&gt;0,'Sch D3 Underserved'!G857&lt;1),"Fail","Pass")</f>
        <v>Pass</v>
      </c>
    </row>
    <row r="856" spans="1:3" x14ac:dyDescent="0.25">
      <c r="A856">
        <v>855</v>
      </c>
      <c r="B856" t="str">
        <f>IF(AND('Sch D3 Underserved'!G858&gt;0,'Sch D3 Underserved'!F858&lt;1),"Fail","Pass")</f>
        <v>Pass</v>
      </c>
      <c r="C856" t="str">
        <f>IF(AND('Sch D3 Underserved'!F858&gt;0,'Sch D3 Underserved'!G858&lt;1),"Fail","Pass")</f>
        <v>Pass</v>
      </c>
    </row>
    <row r="857" spans="1:3" x14ac:dyDescent="0.25">
      <c r="A857">
        <v>856</v>
      </c>
      <c r="B857" t="str">
        <f>IF(AND('Sch D3 Underserved'!G859&gt;0,'Sch D3 Underserved'!F859&lt;1),"Fail","Pass")</f>
        <v>Pass</v>
      </c>
      <c r="C857" t="str">
        <f>IF(AND('Sch D3 Underserved'!F859&gt;0,'Sch D3 Underserved'!G859&lt;1),"Fail","Pass")</f>
        <v>Pass</v>
      </c>
    </row>
    <row r="858" spans="1:3" x14ac:dyDescent="0.25">
      <c r="A858">
        <v>857</v>
      </c>
      <c r="B858" t="str">
        <f>IF(AND('Sch D3 Underserved'!G860&gt;0,'Sch D3 Underserved'!F860&lt;1),"Fail","Pass")</f>
        <v>Pass</v>
      </c>
      <c r="C858" t="str">
        <f>IF(AND('Sch D3 Underserved'!F860&gt;0,'Sch D3 Underserved'!G860&lt;1),"Fail","Pass")</f>
        <v>Pass</v>
      </c>
    </row>
    <row r="859" spans="1:3" x14ac:dyDescent="0.25">
      <c r="A859">
        <v>858</v>
      </c>
      <c r="B859" t="str">
        <f>IF(AND('Sch D3 Underserved'!G861&gt;0,'Sch D3 Underserved'!F861&lt;1),"Fail","Pass")</f>
        <v>Pass</v>
      </c>
      <c r="C859" t="str">
        <f>IF(AND('Sch D3 Underserved'!F861&gt;0,'Sch D3 Underserved'!G861&lt;1),"Fail","Pass")</f>
        <v>Pass</v>
      </c>
    </row>
    <row r="860" spans="1:3" x14ac:dyDescent="0.25">
      <c r="A860">
        <v>859</v>
      </c>
      <c r="B860" t="str">
        <f>IF(AND('Sch D3 Underserved'!G862&gt;0,'Sch D3 Underserved'!F862&lt;1),"Fail","Pass")</f>
        <v>Pass</v>
      </c>
      <c r="C860" t="str">
        <f>IF(AND('Sch D3 Underserved'!F862&gt;0,'Sch D3 Underserved'!G862&lt;1),"Fail","Pass")</f>
        <v>Pass</v>
      </c>
    </row>
    <row r="861" spans="1:3" x14ac:dyDescent="0.25">
      <c r="A861">
        <v>860</v>
      </c>
      <c r="B861" t="str">
        <f>IF(AND('Sch D3 Underserved'!G863&gt;0,'Sch D3 Underserved'!F863&lt;1),"Fail","Pass")</f>
        <v>Pass</v>
      </c>
      <c r="C861" t="str">
        <f>IF(AND('Sch D3 Underserved'!F863&gt;0,'Sch D3 Underserved'!G863&lt;1),"Fail","Pass")</f>
        <v>Pass</v>
      </c>
    </row>
    <row r="862" spans="1:3" x14ac:dyDescent="0.25">
      <c r="A862">
        <v>861</v>
      </c>
      <c r="B862" t="str">
        <f>IF(AND('Sch D3 Underserved'!G864&gt;0,'Sch D3 Underserved'!F864&lt;1),"Fail","Pass")</f>
        <v>Pass</v>
      </c>
      <c r="C862" t="str">
        <f>IF(AND('Sch D3 Underserved'!F864&gt;0,'Sch D3 Underserved'!G864&lt;1),"Fail","Pass")</f>
        <v>Pass</v>
      </c>
    </row>
    <row r="863" spans="1:3" x14ac:dyDescent="0.25">
      <c r="A863">
        <v>862</v>
      </c>
      <c r="B863" t="str">
        <f>IF(AND('Sch D3 Underserved'!G865&gt;0,'Sch D3 Underserved'!F865&lt;1),"Fail","Pass")</f>
        <v>Pass</v>
      </c>
      <c r="C863" t="str">
        <f>IF(AND('Sch D3 Underserved'!F865&gt;0,'Sch D3 Underserved'!G865&lt;1),"Fail","Pass")</f>
        <v>Pass</v>
      </c>
    </row>
    <row r="864" spans="1:3" x14ac:dyDescent="0.25">
      <c r="A864">
        <v>863</v>
      </c>
      <c r="B864" t="str">
        <f>IF(AND('Sch D3 Underserved'!G866&gt;0,'Sch D3 Underserved'!F866&lt;1),"Fail","Pass")</f>
        <v>Pass</v>
      </c>
      <c r="C864" t="str">
        <f>IF(AND('Sch D3 Underserved'!F866&gt;0,'Sch D3 Underserved'!G866&lt;1),"Fail","Pass")</f>
        <v>Pass</v>
      </c>
    </row>
    <row r="865" spans="1:3" x14ac:dyDescent="0.25">
      <c r="A865">
        <v>864</v>
      </c>
      <c r="B865" t="str">
        <f>IF(AND('Sch D3 Underserved'!G867&gt;0,'Sch D3 Underserved'!F867&lt;1),"Fail","Pass")</f>
        <v>Pass</v>
      </c>
      <c r="C865" t="str">
        <f>IF(AND('Sch D3 Underserved'!F867&gt;0,'Sch D3 Underserved'!G867&lt;1),"Fail","Pass")</f>
        <v>Pass</v>
      </c>
    </row>
    <row r="866" spans="1:3" x14ac:dyDescent="0.25">
      <c r="A866">
        <v>865</v>
      </c>
      <c r="B866" t="str">
        <f>IF(AND('Sch D3 Underserved'!G868&gt;0,'Sch D3 Underserved'!F868&lt;1),"Fail","Pass")</f>
        <v>Pass</v>
      </c>
      <c r="C866" t="str">
        <f>IF(AND('Sch D3 Underserved'!F868&gt;0,'Sch D3 Underserved'!G868&lt;1),"Fail","Pass")</f>
        <v>Pass</v>
      </c>
    </row>
    <row r="867" spans="1:3" x14ac:dyDescent="0.25">
      <c r="A867">
        <v>866</v>
      </c>
      <c r="B867" t="str">
        <f>IF(AND('Sch D3 Underserved'!G869&gt;0,'Sch D3 Underserved'!F869&lt;1),"Fail","Pass")</f>
        <v>Pass</v>
      </c>
      <c r="C867" t="str">
        <f>IF(AND('Sch D3 Underserved'!F869&gt;0,'Sch D3 Underserved'!G869&lt;1),"Fail","Pass")</f>
        <v>Pass</v>
      </c>
    </row>
    <row r="868" spans="1:3" x14ac:dyDescent="0.25">
      <c r="A868">
        <v>867</v>
      </c>
      <c r="B868" t="str">
        <f>IF(AND('Sch D3 Underserved'!G870&gt;0,'Sch D3 Underserved'!F870&lt;1),"Fail","Pass")</f>
        <v>Pass</v>
      </c>
      <c r="C868" t="str">
        <f>IF(AND('Sch D3 Underserved'!F870&gt;0,'Sch D3 Underserved'!G870&lt;1),"Fail","Pass")</f>
        <v>Pass</v>
      </c>
    </row>
    <row r="869" spans="1:3" x14ac:dyDescent="0.25">
      <c r="A869">
        <v>868</v>
      </c>
      <c r="B869" t="str">
        <f>IF(AND('Sch D3 Underserved'!G871&gt;0,'Sch D3 Underserved'!F871&lt;1),"Fail","Pass")</f>
        <v>Pass</v>
      </c>
      <c r="C869" t="str">
        <f>IF(AND('Sch D3 Underserved'!F871&gt;0,'Sch D3 Underserved'!G871&lt;1),"Fail","Pass")</f>
        <v>Pass</v>
      </c>
    </row>
    <row r="870" spans="1:3" x14ac:dyDescent="0.25">
      <c r="A870">
        <v>869</v>
      </c>
      <c r="B870" t="str">
        <f>IF(AND('Sch D3 Underserved'!G872&gt;0,'Sch D3 Underserved'!F872&lt;1),"Fail","Pass")</f>
        <v>Pass</v>
      </c>
      <c r="C870" t="str">
        <f>IF(AND('Sch D3 Underserved'!F872&gt;0,'Sch D3 Underserved'!G872&lt;1),"Fail","Pass")</f>
        <v>Pass</v>
      </c>
    </row>
    <row r="871" spans="1:3" x14ac:dyDescent="0.25">
      <c r="A871">
        <v>870</v>
      </c>
      <c r="B871" t="str">
        <f>IF(AND('Sch D3 Underserved'!G873&gt;0,'Sch D3 Underserved'!F873&lt;1),"Fail","Pass")</f>
        <v>Pass</v>
      </c>
      <c r="C871" t="str">
        <f>IF(AND('Sch D3 Underserved'!F873&gt;0,'Sch D3 Underserved'!G873&lt;1),"Fail","Pass")</f>
        <v>Pass</v>
      </c>
    </row>
    <row r="872" spans="1:3" x14ac:dyDescent="0.25">
      <c r="A872">
        <v>871</v>
      </c>
      <c r="B872" t="str">
        <f>IF(AND('Sch D3 Underserved'!G874&gt;0,'Sch D3 Underserved'!F874&lt;1),"Fail","Pass")</f>
        <v>Pass</v>
      </c>
      <c r="C872" t="str">
        <f>IF(AND('Sch D3 Underserved'!F874&gt;0,'Sch D3 Underserved'!G874&lt;1),"Fail","Pass")</f>
        <v>Pass</v>
      </c>
    </row>
    <row r="873" spans="1:3" x14ac:dyDescent="0.25">
      <c r="A873">
        <v>872</v>
      </c>
      <c r="B873" t="str">
        <f>IF(AND('Sch D3 Underserved'!G875&gt;0,'Sch D3 Underserved'!F875&lt;1),"Fail","Pass")</f>
        <v>Pass</v>
      </c>
      <c r="C873" t="str">
        <f>IF(AND('Sch D3 Underserved'!F875&gt;0,'Sch D3 Underserved'!G875&lt;1),"Fail","Pass")</f>
        <v>Pass</v>
      </c>
    </row>
    <row r="874" spans="1:3" x14ac:dyDescent="0.25">
      <c r="A874">
        <v>873</v>
      </c>
      <c r="B874" t="str">
        <f>IF(AND('Sch D3 Underserved'!G876&gt;0,'Sch D3 Underserved'!F876&lt;1),"Fail","Pass")</f>
        <v>Pass</v>
      </c>
      <c r="C874" t="str">
        <f>IF(AND('Sch D3 Underserved'!F876&gt;0,'Sch D3 Underserved'!G876&lt;1),"Fail","Pass")</f>
        <v>Pass</v>
      </c>
    </row>
    <row r="875" spans="1:3" x14ac:dyDescent="0.25">
      <c r="A875">
        <v>874</v>
      </c>
      <c r="B875" t="str">
        <f>IF(AND('Sch D3 Underserved'!G877&gt;0,'Sch D3 Underserved'!F877&lt;1),"Fail","Pass")</f>
        <v>Pass</v>
      </c>
      <c r="C875" t="str">
        <f>IF(AND('Sch D3 Underserved'!F877&gt;0,'Sch D3 Underserved'!G877&lt;1),"Fail","Pass")</f>
        <v>Pass</v>
      </c>
    </row>
    <row r="876" spans="1:3" x14ac:dyDescent="0.25">
      <c r="A876">
        <v>875</v>
      </c>
      <c r="B876" t="str">
        <f>IF(AND('Sch D3 Underserved'!G878&gt;0,'Sch D3 Underserved'!F878&lt;1),"Fail","Pass")</f>
        <v>Pass</v>
      </c>
      <c r="C876" t="str">
        <f>IF(AND('Sch D3 Underserved'!F878&gt;0,'Sch D3 Underserved'!G878&lt;1),"Fail","Pass")</f>
        <v>Pass</v>
      </c>
    </row>
    <row r="877" spans="1:3" x14ac:dyDescent="0.25">
      <c r="A877">
        <v>876</v>
      </c>
      <c r="B877" t="str">
        <f>IF(AND('Sch D3 Underserved'!G879&gt;0,'Sch D3 Underserved'!F879&lt;1),"Fail","Pass")</f>
        <v>Pass</v>
      </c>
      <c r="C877" t="str">
        <f>IF(AND('Sch D3 Underserved'!F879&gt;0,'Sch D3 Underserved'!G879&lt;1),"Fail","Pass")</f>
        <v>Pass</v>
      </c>
    </row>
    <row r="878" spans="1:3" x14ac:dyDescent="0.25">
      <c r="A878">
        <v>877</v>
      </c>
      <c r="B878" t="str">
        <f>IF(AND('Sch D3 Underserved'!G880&gt;0,'Sch D3 Underserved'!F880&lt;1),"Fail","Pass")</f>
        <v>Pass</v>
      </c>
      <c r="C878" t="str">
        <f>IF(AND('Sch D3 Underserved'!F880&gt;0,'Sch D3 Underserved'!G880&lt;1),"Fail","Pass")</f>
        <v>Pass</v>
      </c>
    </row>
    <row r="879" spans="1:3" x14ac:dyDescent="0.25">
      <c r="A879">
        <v>878</v>
      </c>
      <c r="B879" t="str">
        <f>IF(AND('Sch D3 Underserved'!G881&gt;0,'Sch D3 Underserved'!F881&lt;1),"Fail","Pass")</f>
        <v>Pass</v>
      </c>
      <c r="C879" t="str">
        <f>IF(AND('Sch D3 Underserved'!F881&gt;0,'Sch D3 Underserved'!G881&lt;1),"Fail","Pass")</f>
        <v>Pass</v>
      </c>
    </row>
    <row r="880" spans="1:3" x14ac:dyDescent="0.25">
      <c r="A880">
        <v>879</v>
      </c>
      <c r="B880" t="str">
        <f>IF(AND('Sch D3 Underserved'!G882&gt;0,'Sch D3 Underserved'!F882&lt;1),"Fail","Pass")</f>
        <v>Pass</v>
      </c>
      <c r="C880" t="str">
        <f>IF(AND('Sch D3 Underserved'!F882&gt;0,'Sch D3 Underserved'!G882&lt;1),"Fail","Pass")</f>
        <v>Pass</v>
      </c>
    </row>
    <row r="881" spans="1:3" x14ac:dyDescent="0.25">
      <c r="A881">
        <v>880</v>
      </c>
      <c r="B881" t="str">
        <f>IF(AND('Sch D3 Underserved'!G883&gt;0,'Sch D3 Underserved'!F883&lt;1),"Fail","Pass")</f>
        <v>Pass</v>
      </c>
      <c r="C881" t="str">
        <f>IF(AND('Sch D3 Underserved'!F883&gt;0,'Sch D3 Underserved'!G883&lt;1),"Fail","Pass")</f>
        <v>Pass</v>
      </c>
    </row>
    <row r="882" spans="1:3" x14ac:dyDescent="0.25">
      <c r="A882">
        <v>881</v>
      </c>
      <c r="B882" t="str">
        <f>IF(AND('Sch D3 Underserved'!G884&gt;0,'Sch D3 Underserved'!F884&lt;1),"Fail","Pass")</f>
        <v>Pass</v>
      </c>
      <c r="C882" t="str">
        <f>IF(AND('Sch D3 Underserved'!F884&gt;0,'Sch D3 Underserved'!G884&lt;1),"Fail","Pass")</f>
        <v>Pass</v>
      </c>
    </row>
    <row r="883" spans="1:3" x14ac:dyDescent="0.25">
      <c r="A883">
        <v>882</v>
      </c>
      <c r="B883" t="str">
        <f>IF(AND('Sch D3 Underserved'!G885&gt;0,'Sch D3 Underserved'!F885&lt;1),"Fail","Pass")</f>
        <v>Pass</v>
      </c>
      <c r="C883" t="str">
        <f>IF(AND('Sch D3 Underserved'!F885&gt;0,'Sch D3 Underserved'!G885&lt;1),"Fail","Pass")</f>
        <v>Pass</v>
      </c>
    </row>
    <row r="884" spans="1:3" x14ac:dyDescent="0.25">
      <c r="A884">
        <v>883</v>
      </c>
      <c r="B884" t="str">
        <f>IF(AND('Sch D3 Underserved'!G886&gt;0,'Sch D3 Underserved'!F886&lt;1),"Fail","Pass")</f>
        <v>Pass</v>
      </c>
      <c r="C884" t="str">
        <f>IF(AND('Sch D3 Underserved'!F886&gt;0,'Sch D3 Underserved'!G886&lt;1),"Fail","Pass")</f>
        <v>Pass</v>
      </c>
    </row>
    <row r="885" spans="1:3" x14ac:dyDescent="0.25">
      <c r="A885">
        <v>884</v>
      </c>
      <c r="B885" t="str">
        <f>IF(AND('Sch D3 Underserved'!G887&gt;0,'Sch D3 Underserved'!F887&lt;1),"Fail","Pass")</f>
        <v>Pass</v>
      </c>
      <c r="C885" t="str">
        <f>IF(AND('Sch D3 Underserved'!F887&gt;0,'Sch D3 Underserved'!G887&lt;1),"Fail","Pass")</f>
        <v>Pass</v>
      </c>
    </row>
    <row r="886" spans="1:3" x14ac:dyDescent="0.25">
      <c r="A886">
        <v>885</v>
      </c>
      <c r="B886" t="str">
        <f>IF(AND('Sch D3 Underserved'!G888&gt;0,'Sch D3 Underserved'!F888&lt;1),"Fail","Pass")</f>
        <v>Pass</v>
      </c>
      <c r="C886" t="str">
        <f>IF(AND('Sch D3 Underserved'!F888&gt;0,'Sch D3 Underserved'!G888&lt;1),"Fail","Pass")</f>
        <v>Pass</v>
      </c>
    </row>
    <row r="887" spans="1:3" x14ac:dyDescent="0.25">
      <c r="A887">
        <v>886</v>
      </c>
      <c r="B887" t="str">
        <f>IF(AND('Sch D3 Underserved'!G889&gt;0,'Sch D3 Underserved'!F889&lt;1),"Fail","Pass")</f>
        <v>Pass</v>
      </c>
      <c r="C887" t="str">
        <f>IF(AND('Sch D3 Underserved'!F889&gt;0,'Sch D3 Underserved'!G889&lt;1),"Fail","Pass")</f>
        <v>Pass</v>
      </c>
    </row>
    <row r="888" spans="1:3" x14ac:dyDescent="0.25">
      <c r="A888">
        <v>887</v>
      </c>
      <c r="B888" t="str">
        <f>IF(AND('Sch D3 Underserved'!G890&gt;0,'Sch D3 Underserved'!F890&lt;1),"Fail","Pass")</f>
        <v>Pass</v>
      </c>
      <c r="C888" t="str">
        <f>IF(AND('Sch D3 Underserved'!F890&gt;0,'Sch D3 Underserved'!G890&lt;1),"Fail","Pass")</f>
        <v>Pass</v>
      </c>
    </row>
    <row r="889" spans="1:3" x14ac:dyDescent="0.25">
      <c r="A889">
        <v>888</v>
      </c>
      <c r="B889" t="str">
        <f>IF(AND('Sch D3 Underserved'!G891&gt;0,'Sch D3 Underserved'!F891&lt;1),"Fail","Pass")</f>
        <v>Pass</v>
      </c>
      <c r="C889" t="str">
        <f>IF(AND('Sch D3 Underserved'!F891&gt;0,'Sch D3 Underserved'!G891&lt;1),"Fail","Pass")</f>
        <v>Pass</v>
      </c>
    </row>
    <row r="890" spans="1:3" x14ac:dyDescent="0.25">
      <c r="A890">
        <v>889</v>
      </c>
      <c r="B890" t="str">
        <f>IF(AND('Sch D3 Underserved'!G892&gt;0,'Sch D3 Underserved'!F892&lt;1),"Fail","Pass")</f>
        <v>Pass</v>
      </c>
      <c r="C890" t="str">
        <f>IF(AND('Sch D3 Underserved'!F892&gt;0,'Sch D3 Underserved'!G892&lt;1),"Fail","Pass")</f>
        <v>Pass</v>
      </c>
    </row>
    <row r="891" spans="1:3" x14ac:dyDescent="0.25">
      <c r="A891">
        <v>890</v>
      </c>
      <c r="B891" t="str">
        <f>IF(AND('Sch D3 Underserved'!G893&gt;0,'Sch D3 Underserved'!F893&lt;1),"Fail","Pass")</f>
        <v>Pass</v>
      </c>
      <c r="C891" t="str">
        <f>IF(AND('Sch D3 Underserved'!F893&gt;0,'Sch D3 Underserved'!G893&lt;1),"Fail","Pass")</f>
        <v>Pass</v>
      </c>
    </row>
    <row r="892" spans="1:3" x14ac:dyDescent="0.25">
      <c r="A892">
        <v>891</v>
      </c>
      <c r="B892" t="str">
        <f>IF(AND('Sch D3 Underserved'!G894&gt;0,'Sch D3 Underserved'!F894&lt;1),"Fail","Pass")</f>
        <v>Pass</v>
      </c>
      <c r="C892" t="str">
        <f>IF(AND('Sch D3 Underserved'!F894&gt;0,'Sch D3 Underserved'!G894&lt;1),"Fail","Pass")</f>
        <v>Pass</v>
      </c>
    </row>
    <row r="893" spans="1:3" x14ac:dyDescent="0.25">
      <c r="A893">
        <v>892</v>
      </c>
      <c r="B893" t="str">
        <f>IF(AND('Sch D3 Underserved'!G895&gt;0,'Sch D3 Underserved'!F895&lt;1),"Fail","Pass")</f>
        <v>Pass</v>
      </c>
      <c r="C893" t="str">
        <f>IF(AND('Sch D3 Underserved'!F895&gt;0,'Sch D3 Underserved'!G895&lt;1),"Fail","Pass")</f>
        <v>Pass</v>
      </c>
    </row>
    <row r="894" spans="1:3" x14ac:dyDescent="0.25">
      <c r="A894">
        <v>893</v>
      </c>
      <c r="B894" t="str">
        <f>IF(AND('Sch D3 Underserved'!G896&gt;0,'Sch D3 Underserved'!F896&lt;1),"Fail","Pass")</f>
        <v>Pass</v>
      </c>
      <c r="C894" t="str">
        <f>IF(AND('Sch D3 Underserved'!F896&gt;0,'Sch D3 Underserved'!G896&lt;1),"Fail","Pass")</f>
        <v>Pass</v>
      </c>
    </row>
    <row r="895" spans="1:3" x14ac:dyDescent="0.25">
      <c r="A895">
        <v>894</v>
      </c>
      <c r="B895" t="str">
        <f>IF(AND('Sch D3 Underserved'!G897&gt;0,'Sch D3 Underserved'!F897&lt;1),"Fail","Pass")</f>
        <v>Pass</v>
      </c>
      <c r="C895" t="str">
        <f>IF(AND('Sch D3 Underserved'!F897&gt;0,'Sch D3 Underserved'!G897&lt;1),"Fail","Pass")</f>
        <v>Pass</v>
      </c>
    </row>
    <row r="896" spans="1:3" x14ac:dyDescent="0.25">
      <c r="A896">
        <v>895</v>
      </c>
      <c r="B896" t="str">
        <f>IF(AND('Sch D3 Underserved'!G898&gt;0,'Sch D3 Underserved'!F898&lt;1),"Fail","Pass")</f>
        <v>Pass</v>
      </c>
      <c r="C896" t="str">
        <f>IF(AND('Sch D3 Underserved'!F898&gt;0,'Sch D3 Underserved'!G898&lt;1),"Fail","Pass")</f>
        <v>Pass</v>
      </c>
    </row>
    <row r="897" spans="1:3" x14ac:dyDescent="0.25">
      <c r="A897">
        <v>896</v>
      </c>
      <c r="B897" t="str">
        <f>IF(AND('Sch D3 Underserved'!G899&gt;0,'Sch D3 Underserved'!F899&lt;1),"Fail","Pass")</f>
        <v>Pass</v>
      </c>
      <c r="C897" t="str">
        <f>IF(AND('Sch D3 Underserved'!F899&gt;0,'Sch D3 Underserved'!G899&lt;1),"Fail","Pass")</f>
        <v>Pass</v>
      </c>
    </row>
    <row r="898" spans="1:3" x14ac:dyDescent="0.25">
      <c r="A898">
        <v>897</v>
      </c>
      <c r="B898" t="str">
        <f>IF(AND('Sch D3 Underserved'!G900&gt;0,'Sch D3 Underserved'!F900&lt;1),"Fail","Pass")</f>
        <v>Pass</v>
      </c>
      <c r="C898" t="str">
        <f>IF(AND('Sch D3 Underserved'!F900&gt;0,'Sch D3 Underserved'!G900&lt;1),"Fail","Pass")</f>
        <v>Pass</v>
      </c>
    </row>
    <row r="899" spans="1:3" x14ac:dyDescent="0.25">
      <c r="A899">
        <v>898</v>
      </c>
      <c r="B899" t="str">
        <f>IF(AND('Sch D3 Underserved'!G901&gt;0,'Sch D3 Underserved'!F901&lt;1),"Fail","Pass")</f>
        <v>Pass</v>
      </c>
      <c r="C899" t="str">
        <f>IF(AND('Sch D3 Underserved'!F901&gt;0,'Sch D3 Underserved'!G901&lt;1),"Fail","Pass")</f>
        <v>Pass</v>
      </c>
    </row>
    <row r="900" spans="1:3" x14ac:dyDescent="0.25">
      <c r="A900">
        <v>899</v>
      </c>
      <c r="B900" t="str">
        <f>IF(AND('Sch D3 Underserved'!G902&gt;0,'Sch D3 Underserved'!F902&lt;1),"Fail","Pass")</f>
        <v>Pass</v>
      </c>
      <c r="C900" t="str">
        <f>IF(AND('Sch D3 Underserved'!F902&gt;0,'Sch D3 Underserved'!G902&lt;1),"Fail","Pass")</f>
        <v>Pass</v>
      </c>
    </row>
    <row r="901" spans="1:3" x14ac:dyDescent="0.25">
      <c r="A901">
        <v>900</v>
      </c>
      <c r="B901" t="str">
        <f>IF(AND('Sch D3 Underserved'!G903&gt;0,'Sch D3 Underserved'!F903&lt;1),"Fail","Pass")</f>
        <v>Pass</v>
      </c>
      <c r="C901" t="str">
        <f>IF(AND('Sch D3 Underserved'!F903&gt;0,'Sch D3 Underserved'!G903&lt;1),"Fail","Pass")</f>
        <v>Pass</v>
      </c>
    </row>
    <row r="902" spans="1:3" x14ac:dyDescent="0.25">
      <c r="A902">
        <v>901</v>
      </c>
      <c r="B902" t="str">
        <f>IF(AND('Sch D3 Underserved'!G904&gt;0,'Sch D3 Underserved'!F904&lt;1),"Fail","Pass")</f>
        <v>Pass</v>
      </c>
      <c r="C902" t="str">
        <f>IF(AND('Sch D3 Underserved'!F904&gt;0,'Sch D3 Underserved'!G904&lt;1),"Fail","Pass")</f>
        <v>Pass</v>
      </c>
    </row>
    <row r="903" spans="1:3" x14ac:dyDescent="0.25">
      <c r="A903">
        <v>902</v>
      </c>
      <c r="B903" t="str">
        <f>IF(AND('Sch D3 Underserved'!G905&gt;0,'Sch D3 Underserved'!F905&lt;1),"Fail","Pass")</f>
        <v>Pass</v>
      </c>
      <c r="C903" t="str">
        <f>IF(AND('Sch D3 Underserved'!F905&gt;0,'Sch D3 Underserved'!G905&lt;1),"Fail","Pass")</f>
        <v>Pass</v>
      </c>
    </row>
    <row r="904" spans="1:3" x14ac:dyDescent="0.25">
      <c r="A904">
        <v>903</v>
      </c>
      <c r="B904" t="str">
        <f>IF(AND('Sch D3 Underserved'!G906&gt;0,'Sch D3 Underserved'!F906&lt;1),"Fail","Pass")</f>
        <v>Pass</v>
      </c>
      <c r="C904" t="str">
        <f>IF(AND('Sch D3 Underserved'!F906&gt;0,'Sch D3 Underserved'!G906&lt;1),"Fail","Pass")</f>
        <v>Pass</v>
      </c>
    </row>
    <row r="905" spans="1:3" x14ac:dyDescent="0.25">
      <c r="A905">
        <v>904</v>
      </c>
      <c r="B905" t="str">
        <f>IF(AND('Sch D3 Underserved'!G907&gt;0,'Sch D3 Underserved'!F907&lt;1),"Fail","Pass")</f>
        <v>Pass</v>
      </c>
      <c r="C905" t="str">
        <f>IF(AND('Sch D3 Underserved'!F907&gt;0,'Sch D3 Underserved'!G907&lt;1),"Fail","Pass")</f>
        <v>Pass</v>
      </c>
    </row>
    <row r="906" spans="1:3" x14ac:dyDescent="0.25">
      <c r="A906">
        <v>905</v>
      </c>
      <c r="B906" t="str">
        <f>IF(AND('Sch D3 Underserved'!G908&gt;0,'Sch D3 Underserved'!F908&lt;1),"Fail","Pass")</f>
        <v>Pass</v>
      </c>
      <c r="C906" t="str">
        <f>IF(AND('Sch D3 Underserved'!F908&gt;0,'Sch D3 Underserved'!G908&lt;1),"Fail","Pass")</f>
        <v>Pass</v>
      </c>
    </row>
    <row r="907" spans="1:3" x14ac:dyDescent="0.25">
      <c r="A907">
        <v>906</v>
      </c>
      <c r="B907" t="str">
        <f>IF(AND('Sch D3 Underserved'!G909&gt;0,'Sch D3 Underserved'!F909&lt;1),"Fail","Pass")</f>
        <v>Pass</v>
      </c>
      <c r="C907" t="str">
        <f>IF(AND('Sch D3 Underserved'!F909&gt;0,'Sch D3 Underserved'!G909&lt;1),"Fail","Pass")</f>
        <v>Pass</v>
      </c>
    </row>
    <row r="908" spans="1:3" x14ac:dyDescent="0.25">
      <c r="A908">
        <v>907</v>
      </c>
      <c r="B908" t="str">
        <f>IF(AND('Sch D3 Underserved'!G910&gt;0,'Sch D3 Underserved'!F910&lt;1),"Fail","Pass")</f>
        <v>Pass</v>
      </c>
      <c r="C908" t="str">
        <f>IF(AND('Sch D3 Underserved'!F910&gt;0,'Sch D3 Underserved'!G910&lt;1),"Fail","Pass")</f>
        <v>Pass</v>
      </c>
    </row>
    <row r="909" spans="1:3" x14ac:dyDescent="0.25">
      <c r="A909">
        <v>908</v>
      </c>
      <c r="B909" t="str">
        <f>IF(AND('Sch D3 Underserved'!G911&gt;0,'Sch D3 Underserved'!F911&lt;1),"Fail","Pass")</f>
        <v>Pass</v>
      </c>
      <c r="C909" t="str">
        <f>IF(AND('Sch D3 Underserved'!F911&gt;0,'Sch D3 Underserved'!G911&lt;1),"Fail","Pass")</f>
        <v>Pass</v>
      </c>
    </row>
    <row r="910" spans="1:3" x14ac:dyDescent="0.25">
      <c r="A910">
        <v>909</v>
      </c>
      <c r="B910" t="str">
        <f>IF(AND('Sch D3 Underserved'!G912&gt;0,'Sch D3 Underserved'!F912&lt;1),"Fail","Pass")</f>
        <v>Pass</v>
      </c>
      <c r="C910" t="str">
        <f>IF(AND('Sch D3 Underserved'!F912&gt;0,'Sch D3 Underserved'!G912&lt;1),"Fail","Pass")</f>
        <v>Pass</v>
      </c>
    </row>
    <row r="911" spans="1:3" x14ac:dyDescent="0.25">
      <c r="A911">
        <v>910</v>
      </c>
      <c r="B911" t="str">
        <f>IF(AND('Sch D3 Underserved'!G913&gt;0,'Sch D3 Underserved'!F913&lt;1),"Fail","Pass")</f>
        <v>Pass</v>
      </c>
      <c r="C911" t="str">
        <f>IF(AND('Sch D3 Underserved'!F913&gt;0,'Sch D3 Underserved'!G913&lt;1),"Fail","Pass")</f>
        <v>Pass</v>
      </c>
    </row>
    <row r="912" spans="1:3" x14ac:dyDescent="0.25">
      <c r="A912">
        <v>911</v>
      </c>
      <c r="B912" t="str">
        <f>IF(AND('Sch D3 Underserved'!G914&gt;0,'Sch D3 Underserved'!F914&lt;1),"Fail","Pass")</f>
        <v>Pass</v>
      </c>
      <c r="C912" t="str">
        <f>IF(AND('Sch D3 Underserved'!F914&gt;0,'Sch D3 Underserved'!G914&lt;1),"Fail","Pass")</f>
        <v>Pass</v>
      </c>
    </row>
    <row r="913" spans="1:3" x14ac:dyDescent="0.25">
      <c r="A913">
        <v>912</v>
      </c>
      <c r="B913" t="str">
        <f>IF(AND('Sch D3 Underserved'!G915&gt;0,'Sch D3 Underserved'!F915&lt;1),"Fail","Pass")</f>
        <v>Pass</v>
      </c>
      <c r="C913" t="str">
        <f>IF(AND('Sch D3 Underserved'!F915&gt;0,'Sch D3 Underserved'!G915&lt;1),"Fail","Pass")</f>
        <v>Pass</v>
      </c>
    </row>
    <row r="914" spans="1:3" x14ac:dyDescent="0.25">
      <c r="A914">
        <v>913</v>
      </c>
      <c r="B914" t="str">
        <f>IF(AND('Sch D3 Underserved'!G916&gt;0,'Sch D3 Underserved'!F916&lt;1),"Fail","Pass")</f>
        <v>Pass</v>
      </c>
      <c r="C914" t="str">
        <f>IF(AND('Sch D3 Underserved'!F916&gt;0,'Sch D3 Underserved'!G916&lt;1),"Fail","Pass")</f>
        <v>Pass</v>
      </c>
    </row>
    <row r="915" spans="1:3" x14ac:dyDescent="0.25">
      <c r="A915">
        <v>914</v>
      </c>
      <c r="B915" t="str">
        <f>IF(AND('Sch D3 Underserved'!G917&gt;0,'Sch D3 Underserved'!F917&lt;1),"Fail","Pass")</f>
        <v>Pass</v>
      </c>
      <c r="C915" t="str">
        <f>IF(AND('Sch D3 Underserved'!F917&gt;0,'Sch D3 Underserved'!G917&lt;1),"Fail","Pass")</f>
        <v>Pass</v>
      </c>
    </row>
    <row r="916" spans="1:3" x14ac:dyDescent="0.25">
      <c r="A916">
        <v>915</v>
      </c>
      <c r="B916" t="str">
        <f>IF(AND('Sch D3 Underserved'!G918&gt;0,'Sch D3 Underserved'!F918&lt;1),"Fail","Pass")</f>
        <v>Pass</v>
      </c>
      <c r="C916" t="str">
        <f>IF(AND('Sch D3 Underserved'!F918&gt;0,'Sch D3 Underserved'!G918&lt;1),"Fail","Pass")</f>
        <v>Pass</v>
      </c>
    </row>
    <row r="917" spans="1:3" x14ac:dyDescent="0.25">
      <c r="A917">
        <v>916</v>
      </c>
      <c r="B917" t="str">
        <f>IF(AND('Sch D3 Underserved'!G919&gt;0,'Sch D3 Underserved'!F919&lt;1),"Fail","Pass")</f>
        <v>Pass</v>
      </c>
      <c r="C917" t="str">
        <f>IF(AND('Sch D3 Underserved'!F919&gt;0,'Sch D3 Underserved'!G919&lt;1),"Fail","Pass")</f>
        <v>Pass</v>
      </c>
    </row>
    <row r="918" spans="1:3" x14ac:dyDescent="0.25">
      <c r="A918">
        <v>917</v>
      </c>
      <c r="B918" t="str">
        <f>IF(AND('Sch D3 Underserved'!G920&gt;0,'Sch D3 Underserved'!F920&lt;1),"Fail","Pass")</f>
        <v>Pass</v>
      </c>
      <c r="C918" t="str">
        <f>IF(AND('Sch D3 Underserved'!F920&gt;0,'Sch D3 Underserved'!G920&lt;1),"Fail","Pass")</f>
        <v>Pass</v>
      </c>
    </row>
    <row r="919" spans="1:3" x14ac:dyDescent="0.25">
      <c r="A919">
        <v>918</v>
      </c>
      <c r="B919" t="str">
        <f>IF(AND('Sch D3 Underserved'!G921&gt;0,'Sch D3 Underserved'!F921&lt;1),"Fail","Pass")</f>
        <v>Pass</v>
      </c>
      <c r="C919" t="str">
        <f>IF(AND('Sch D3 Underserved'!F921&gt;0,'Sch D3 Underserved'!G921&lt;1),"Fail","Pass")</f>
        <v>Pass</v>
      </c>
    </row>
    <row r="920" spans="1:3" x14ac:dyDescent="0.25">
      <c r="A920">
        <v>919</v>
      </c>
      <c r="B920" t="str">
        <f>IF(AND('Sch D3 Underserved'!G922&gt;0,'Sch D3 Underserved'!F922&lt;1),"Fail","Pass")</f>
        <v>Pass</v>
      </c>
      <c r="C920" t="str">
        <f>IF(AND('Sch D3 Underserved'!F922&gt;0,'Sch D3 Underserved'!G922&lt;1),"Fail","Pass")</f>
        <v>Pass</v>
      </c>
    </row>
    <row r="921" spans="1:3" x14ac:dyDescent="0.25">
      <c r="A921">
        <v>920</v>
      </c>
      <c r="B921" t="str">
        <f>IF(AND('Sch D3 Underserved'!G923&gt;0,'Sch D3 Underserved'!F923&lt;1),"Fail","Pass")</f>
        <v>Pass</v>
      </c>
      <c r="C921" t="str">
        <f>IF(AND('Sch D3 Underserved'!F923&gt;0,'Sch D3 Underserved'!G923&lt;1),"Fail","Pass")</f>
        <v>Pass</v>
      </c>
    </row>
    <row r="922" spans="1:3" x14ac:dyDescent="0.25">
      <c r="A922">
        <v>921</v>
      </c>
      <c r="B922" t="str">
        <f>IF(AND('Sch D3 Underserved'!G924&gt;0,'Sch D3 Underserved'!F924&lt;1),"Fail","Pass")</f>
        <v>Pass</v>
      </c>
      <c r="C922" t="str">
        <f>IF(AND('Sch D3 Underserved'!F924&gt;0,'Sch D3 Underserved'!G924&lt;1),"Fail","Pass")</f>
        <v>Pass</v>
      </c>
    </row>
    <row r="923" spans="1:3" x14ac:dyDescent="0.25">
      <c r="A923">
        <v>922</v>
      </c>
      <c r="B923" t="str">
        <f>IF(AND('Sch D3 Underserved'!G925&gt;0,'Sch D3 Underserved'!F925&lt;1),"Fail","Pass")</f>
        <v>Pass</v>
      </c>
      <c r="C923" t="str">
        <f>IF(AND('Sch D3 Underserved'!F925&gt;0,'Sch D3 Underserved'!G925&lt;1),"Fail","Pass")</f>
        <v>Pass</v>
      </c>
    </row>
    <row r="924" spans="1:3" x14ac:dyDescent="0.25">
      <c r="A924">
        <v>923</v>
      </c>
      <c r="B924" t="str">
        <f>IF(AND('Sch D3 Underserved'!G926&gt;0,'Sch D3 Underserved'!F926&lt;1),"Fail","Pass")</f>
        <v>Pass</v>
      </c>
      <c r="C924" t="str">
        <f>IF(AND('Sch D3 Underserved'!F926&gt;0,'Sch D3 Underserved'!G926&lt;1),"Fail","Pass")</f>
        <v>Pass</v>
      </c>
    </row>
    <row r="925" spans="1:3" x14ac:dyDescent="0.25">
      <c r="A925">
        <v>924</v>
      </c>
      <c r="B925" t="str">
        <f>IF(AND('Sch D3 Underserved'!G927&gt;0,'Sch D3 Underserved'!F927&lt;1),"Fail","Pass")</f>
        <v>Pass</v>
      </c>
      <c r="C925" t="str">
        <f>IF(AND('Sch D3 Underserved'!F927&gt;0,'Sch D3 Underserved'!G927&lt;1),"Fail","Pass")</f>
        <v>Pass</v>
      </c>
    </row>
    <row r="926" spans="1:3" x14ac:dyDescent="0.25">
      <c r="A926">
        <v>925</v>
      </c>
      <c r="B926" t="str">
        <f>IF(AND('Sch D3 Underserved'!G928&gt;0,'Sch D3 Underserved'!F928&lt;1),"Fail","Pass")</f>
        <v>Pass</v>
      </c>
      <c r="C926" t="str">
        <f>IF(AND('Sch D3 Underserved'!F928&gt;0,'Sch D3 Underserved'!G928&lt;1),"Fail","Pass")</f>
        <v>Pass</v>
      </c>
    </row>
    <row r="927" spans="1:3" x14ac:dyDescent="0.25">
      <c r="A927">
        <v>926</v>
      </c>
      <c r="B927" t="str">
        <f>IF(AND('Sch D3 Underserved'!G929&gt;0,'Sch D3 Underserved'!F929&lt;1),"Fail","Pass")</f>
        <v>Pass</v>
      </c>
      <c r="C927" t="str">
        <f>IF(AND('Sch D3 Underserved'!F929&gt;0,'Sch D3 Underserved'!G929&lt;1),"Fail","Pass")</f>
        <v>Pass</v>
      </c>
    </row>
    <row r="928" spans="1:3" x14ac:dyDescent="0.25">
      <c r="A928">
        <v>927</v>
      </c>
      <c r="B928" t="str">
        <f>IF(AND('Sch D3 Underserved'!G930&gt;0,'Sch D3 Underserved'!F930&lt;1),"Fail","Pass")</f>
        <v>Pass</v>
      </c>
      <c r="C928" t="str">
        <f>IF(AND('Sch D3 Underserved'!F930&gt;0,'Sch D3 Underserved'!G930&lt;1),"Fail","Pass")</f>
        <v>Pass</v>
      </c>
    </row>
    <row r="929" spans="1:3" x14ac:dyDescent="0.25">
      <c r="A929">
        <v>928</v>
      </c>
      <c r="B929" t="str">
        <f>IF(AND('Sch D3 Underserved'!G931&gt;0,'Sch D3 Underserved'!F931&lt;1),"Fail","Pass")</f>
        <v>Pass</v>
      </c>
      <c r="C929" t="str">
        <f>IF(AND('Sch D3 Underserved'!F931&gt;0,'Sch D3 Underserved'!G931&lt;1),"Fail","Pass")</f>
        <v>Pass</v>
      </c>
    </row>
    <row r="930" spans="1:3" x14ac:dyDescent="0.25">
      <c r="A930">
        <v>929</v>
      </c>
      <c r="B930" t="str">
        <f>IF(AND('Sch D3 Underserved'!G932&gt;0,'Sch D3 Underserved'!F932&lt;1),"Fail","Pass")</f>
        <v>Pass</v>
      </c>
      <c r="C930" t="str">
        <f>IF(AND('Sch D3 Underserved'!F932&gt;0,'Sch D3 Underserved'!G932&lt;1),"Fail","Pass")</f>
        <v>Pass</v>
      </c>
    </row>
    <row r="931" spans="1:3" x14ac:dyDescent="0.25">
      <c r="A931">
        <v>930</v>
      </c>
      <c r="B931" t="str">
        <f>IF(AND('Sch D3 Underserved'!G933&gt;0,'Sch D3 Underserved'!F933&lt;1),"Fail","Pass")</f>
        <v>Pass</v>
      </c>
      <c r="C931" t="str">
        <f>IF(AND('Sch D3 Underserved'!F933&gt;0,'Sch D3 Underserved'!G933&lt;1),"Fail","Pass")</f>
        <v>Pass</v>
      </c>
    </row>
    <row r="932" spans="1:3" x14ac:dyDescent="0.25">
      <c r="A932">
        <v>931</v>
      </c>
      <c r="B932" t="str">
        <f>IF(AND('Sch D3 Underserved'!G934&gt;0,'Sch D3 Underserved'!F934&lt;1),"Fail","Pass")</f>
        <v>Pass</v>
      </c>
      <c r="C932" t="str">
        <f>IF(AND('Sch D3 Underserved'!F934&gt;0,'Sch D3 Underserved'!G934&lt;1),"Fail","Pass")</f>
        <v>Pass</v>
      </c>
    </row>
    <row r="933" spans="1:3" x14ac:dyDescent="0.25">
      <c r="A933">
        <v>932</v>
      </c>
      <c r="B933" t="str">
        <f>IF(AND('Sch D3 Underserved'!G935&gt;0,'Sch D3 Underserved'!F935&lt;1),"Fail","Pass")</f>
        <v>Pass</v>
      </c>
      <c r="C933" t="str">
        <f>IF(AND('Sch D3 Underserved'!F935&gt;0,'Sch D3 Underserved'!G935&lt;1),"Fail","Pass")</f>
        <v>Pass</v>
      </c>
    </row>
    <row r="934" spans="1:3" x14ac:dyDescent="0.25">
      <c r="A934">
        <v>933</v>
      </c>
      <c r="B934" t="str">
        <f>IF(AND('Sch D3 Underserved'!G936&gt;0,'Sch D3 Underserved'!F936&lt;1),"Fail","Pass")</f>
        <v>Pass</v>
      </c>
      <c r="C934" t="str">
        <f>IF(AND('Sch D3 Underserved'!F936&gt;0,'Sch D3 Underserved'!G936&lt;1),"Fail","Pass")</f>
        <v>Pass</v>
      </c>
    </row>
    <row r="935" spans="1:3" x14ac:dyDescent="0.25">
      <c r="A935">
        <v>934</v>
      </c>
      <c r="B935" t="str">
        <f>IF(AND('Sch D3 Underserved'!G937&gt;0,'Sch D3 Underserved'!F937&lt;1),"Fail","Pass")</f>
        <v>Pass</v>
      </c>
      <c r="C935" t="str">
        <f>IF(AND('Sch D3 Underserved'!F937&gt;0,'Sch D3 Underserved'!G937&lt;1),"Fail","Pass")</f>
        <v>Pass</v>
      </c>
    </row>
    <row r="936" spans="1:3" x14ac:dyDescent="0.25">
      <c r="A936">
        <v>935</v>
      </c>
      <c r="B936" t="str">
        <f>IF(AND('Sch D3 Underserved'!G938&gt;0,'Sch D3 Underserved'!F938&lt;1),"Fail","Pass")</f>
        <v>Pass</v>
      </c>
      <c r="C936" t="str">
        <f>IF(AND('Sch D3 Underserved'!F938&gt;0,'Sch D3 Underserved'!G938&lt;1),"Fail","Pass")</f>
        <v>Pass</v>
      </c>
    </row>
    <row r="937" spans="1:3" x14ac:dyDescent="0.25">
      <c r="A937">
        <v>936</v>
      </c>
      <c r="B937" t="str">
        <f>IF(AND('Sch D3 Underserved'!G939&gt;0,'Sch D3 Underserved'!F939&lt;1),"Fail","Pass")</f>
        <v>Pass</v>
      </c>
      <c r="C937" t="str">
        <f>IF(AND('Sch D3 Underserved'!F939&gt;0,'Sch D3 Underserved'!G939&lt;1),"Fail","Pass")</f>
        <v>Pass</v>
      </c>
    </row>
    <row r="938" spans="1:3" x14ac:dyDescent="0.25">
      <c r="A938">
        <v>937</v>
      </c>
      <c r="B938" t="str">
        <f>IF(AND('Sch D3 Underserved'!G940&gt;0,'Sch D3 Underserved'!F940&lt;1),"Fail","Pass")</f>
        <v>Pass</v>
      </c>
      <c r="C938" t="str">
        <f>IF(AND('Sch D3 Underserved'!F940&gt;0,'Sch D3 Underserved'!G940&lt;1),"Fail","Pass")</f>
        <v>Pass</v>
      </c>
    </row>
    <row r="939" spans="1:3" x14ac:dyDescent="0.25">
      <c r="A939">
        <v>938</v>
      </c>
      <c r="B939" t="str">
        <f>IF(AND('Sch D3 Underserved'!G941&gt;0,'Sch D3 Underserved'!F941&lt;1),"Fail","Pass")</f>
        <v>Pass</v>
      </c>
      <c r="C939" t="str">
        <f>IF(AND('Sch D3 Underserved'!F941&gt;0,'Sch D3 Underserved'!G941&lt;1),"Fail","Pass")</f>
        <v>Pass</v>
      </c>
    </row>
    <row r="940" spans="1:3" x14ac:dyDescent="0.25">
      <c r="A940">
        <v>939</v>
      </c>
      <c r="B940" t="str">
        <f>IF(AND('Sch D3 Underserved'!G942&gt;0,'Sch D3 Underserved'!F942&lt;1),"Fail","Pass")</f>
        <v>Pass</v>
      </c>
      <c r="C940" t="str">
        <f>IF(AND('Sch D3 Underserved'!F942&gt;0,'Sch D3 Underserved'!G942&lt;1),"Fail","Pass")</f>
        <v>Pass</v>
      </c>
    </row>
    <row r="941" spans="1:3" x14ac:dyDescent="0.25">
      <c r="A941">
        <v>940</v>
      </c>
      <c r="B941" t="str">
        <f>IF(AND('Sch D3 Underserved'!G943&gt;0,'Sch D3 Underserved'!F943&lt;1),"Fail","Pass")</f>
        <v>Pass</v>
      </c>
      <c r="C941" t="str">
        <f>IF(AND('Sch D3 Underserved'!F943&gt;0,'Sch D3 Underserved'!G943&lt;1),"Fail","Pass")</f>
        <v>Pass</v>
      </c>
    </row>
    <row r="942" spans="1:3" x14ac:dyDescent="0.25">
      <c r="A942">
        <v>941</v>
      </c>
      <c r="B942" t="str">
        <f>IF(AND('Sch D3 Underserved'!G944&gt;0,'Sch D3 Underserved'!F944&lt;1),"Fail","Pass")</f>
        <v>Pass</v>
      </c>
      <c r="C942" t="str">
        <f>IF(AND('Sch D3 Underserved'!F944&gt;0,'Sch D3 Underserved'!G944&lt;1),"Fail","Pass")</f>
        <v>Pass</v>
      </c>
    </row>
    <row r="943" spans="1:3" x14ac:dyDescent="0.25">
      <c r="A943">
        <v>942</v>
      </c>
      <c r="B943" t="str">
        <f>IF(AND('Sch D3 Underserved'!G945&gt;0,'Sch D3 Underserved'!F945&lt;1),"Fail","Pass")</f>
        <v>Pass</v>
      </c>
      <c r="C943" t="str">
        <f>IF(AND('Sch D3 Underserved'!F945&gt;0,'Sch D3 Underserved'!G945&lt;1),"Fail","Pass")</f>
        <v>Pass</v>
      </c>
    </row>
    <row r="944" spans="1:3" x14ac:dyDescent="0.25">
      <c r="A944">
        <v>943</v>
      </c>
      <c r="B944" t="str">
        <f>IF(AND('Sch D3 Underserved'!G946&gt;0,'Sch D3 Underserved'!F946&lt;1),"Fail","Pass")</f>
        <v>Pass</v>
      </c>
      <c r="C944" t="str">
        <f>IF(AND('Sch D3 Underserved'!F946&gt;0,'Sch D3 Underserved'!G946&lt;1),"Fail","Pass")</f>
        <v>Pass</v>
      </c>
    </row>
    <row r="945" spans="1:3" x14ac:dyDescent="0.25">
      <c r="A945">
        <v>944</v>
      </c>
      <c r="B945" t="str">
        <f>IF(AND('Sch D3 Underserved'!G947&gt;0,'Sch D3 Underserved'!F947&lt;1),"Fail","Pass")</f>
        <v>Pass</v>
      </c>
      <c r="C945" t="str">
        <f>IF(AND('Sch D3 Underserved'!F947&gt;0,'Sch D3 Underserved'!G947&lt;1),"Fail","Pass")</f>
        <v>Pass</v>
      </c>
    </row>
    <row r="946" spans="1:3" x14ac:dyDescent="0.25">
      <c r="A946">
        <v>945</v>
      </c>
      <c r="B946" t="str">
        <f>IF(AND('Sch D3 Underserved'!G948&gt;0,'Sch D3 Underserved'!F948&lt;1),"Fail","Pass")</f>
        <v>Pass</v>
      </c>
      <c r="C946" t="str">
        <f>IF(AND('Sch D3 Underserved'!F948&gt;0,'Sch D3 Underserved'!G948&lt;1),"Fail","Pass")</f>
        <v>Pass</v>
      </c>
    </row>
    <row r="947" spans="1:3" x14ac:dyDescent="0.25">
      <c r="A947">
        <v>946</v>
      </c>
      <c r="B947" t="str">
        <f>IF(AND('Sch D3 Underserved'!G949&gt;0,'Sch D3 Underserved'!F949&lt;1),"Fail","Pass")</f>
        <v>Pass</v>
      </c>
      <c r="C947" t="str">
        <f>IF(AND('Sch D3 Underserved'!F949&gt;0,'Sch D3 Underserved'!G949&lt;1),"Fail","Pass")</f>
        <v>Pass</v>
      </c>
    </row>
    <row r="948" spans="1:3" x14ac:dyDescent="0.25">
      <c r="A948">
        <v>947</v>
      </c>
      <c r="B948" t="str">
        <f>IF(AND('Sch D3 Underserved'!G950&gt;0,'Sch D3 Underserved'!F950&lt;1),"Fail","Pass")</f>
        <v>Pass</v>
      </c>
      <c r="C948" t="str">
        <f>IF(AND('Sch D3 Underserved'!F950&gt;0,'Sch D3 Underserved'!G950&lt;1),"Fail","Pass")</f>
        <v>Pass</v>
      </c>
    </row>
    <row r="949" spans="1:3" x14ac:dyDescent="0.25">
      <c r="A949">
        <v>948</v>
      </c>
      <c r="B949" t="str">
        <f>IF(AND('Sch D3 Underserved'!G951&gt;0,'Sch D3 Underserved'!F951&lt;1),"Fail","Pass")</f>
        <v>Pass</v>
      </c>
      <c r="C949" t="str">
        <f>IF(AND('Sch D3 Underserved'!F951&gt;0,'Sch D3 Underserved'!G951&lt;1),"Fail","Pass")</f>
        <v>Pass</v>
      </c>
    </row>
    <row r="950" spans="1:3" x14ac:dyDescent="0.25">
      <c r="A950">
        <v>949</v>
      </c>
      <c r="B950" t="str">
        <f>IF(AND('Sch D3 Underserved'!G952&gt;0,'Sch D3 Underserved'!F952&lt;1),"Fail","Pass")</f>
        <v>Pass</v>
      </c>
      <c r="C950" t="str">
        <f>IF(AND('Sch D3 Underserved'!F952&gt;0,'Sch D3 Underserved'!G952&lt;1),"Fail","Pass")</f>
        <v>Pass</v>
      </c>
    </row>
    <row r="951" spans="1:3" x14ac:dyDescent="0.25">
      <c r="A951">
        <v>950</v>
      </c>
      <c r="B951" t="str">
        <f>IF(AND('Sch D3 Underserved'!G953&gt;0,'Sch D3 Underserved'!F953&lt;1),"Fail","Pass")</f>
        <v>Pass</v>
      </c>
      <c r="C951" t="str">
        <f>IF(AND('Sch D3 Underserved'!F953&gt;0,'Sch D3 Underserved'!G953&lt;1),"Fail","Pass")</f>
        <v>Pass</v>
      </c>
    </row>
    <row r="952" spans="1:3" x14ac:dyDescent="0.25">
      <c r="A952">
        <v>951</v>
      </c>
      <c r="B952" t="str">
        <f>IF(AND('Sch D3 Underserved'!G954&gt;0,'Sch D3 Underserved'!F954&lt;1),"Fail","Pass")</f>
        <v>Pass</v>
      </c>
      <c r="C952" t="str">
        <f>IF(AND('Sch D3 Underserved'!F954&gt;0,'Sch D3 Underserved'!G954&lt;1),"Fail","Pass")</f>
        <v>Pass</v>
      </c>
    </row>
    <row r="953" spans="1:3" x14ac:dyDescent="0.25">
      <c r="A953">
        <v>952</v>
      </c>
      <c r="B953" t="str">
        <f>IF(AND('Sch D3 Underserved'!G955&gt;0,'Sch D3 Underserved'!F955&lt;1),"Fail","Pass")</f>
        <v>Pass</v>
      </c>
      <c r="C953" t="str">
        <f>IF(AND('Sch D3 Underserved'!F955&gt;0,'Sch D3 Underserved'!G955&lt;1),"Fail","Pass")</f>
        <v>Pass</v>
      </c>
    </row>
    <row r="954" spans="1:3" x14ac:dyDescent="0.25">
      <c r="A954">
        <v>953</v>
      </c>
      <c r="B954" t="str">
        <f>IF(AND('Sch D3 Underserved'!G956&gt;0,'Sch D3 Underserved'!F956&lt;1),"Fail","Pass")</f>
        <v>Pass</v>
      </c>
      <c r="C954" t="str">
        <f>IF(AND('Sch D3 Underserved'!F956&gt;0,'Sch D3 Underserved'!G956&lt;1),"Fail","Pass")</f>
        <v>Pass</v>
      </c>
    </row>
    <row r="955" spans="1:3" x14ac:dyDescent="0.25">
      <c r="A955">
        <v>954</v>
      </c>
      <c r="B955" t="str">
        <f>IF(AND('Sch D3 Underserved'!G957&gt;0,'Sch D3 Underserved'!F957&lt;1),"Fail","Pass")</f>
        <v>Pass</v>
      </c>
      <c r="C955" t="str">
        <f>IF(AND('Sch D3 Underserved'!F957&gt;0,'Sch D3 Underserved'!G957&lt;1),"Fail","Pass")</f>
        <v>Pass</v>
      </c>
    </row>
    <row r="956" spans="1:3" x14ac:dyDescent="0.25">
      <c r="A956">
        <v>955</v>
      </c>
      <c r="B956" t="str">
        <f>IF(AND('Sch D3 Underserved'!G958&gt;0,'Sch D3 Underserved'!F958&lt;1),"Fail","Pass")</f>
        <v>Pass</v>
      </c>
      <c r="C956" t="str">
        <f>IF(AND('Sch D3 Underserved'!F958&gt;0,'Sch D3 Underserved'!G958&lt;1),"Fail","Pass")</f>
        <v>Pass</v>
      </c>
    </row>
    <row r="957" spans="1:3" x14ac:dyDescent="0.25">
      <c r="A957">
        <v>956</v>
      </c>
      <c r="B957" t="str">
        <f>IF(AND('Sch D3 Underserved'!G959&gt;0,'Sch D3 Underserved'!F959&lt;1),"Fail","Pass")</f>
        <v>Pass</v>
      </c>
      <c r="C957" t="str">
        <f>IF(AND('Sch D3 Underserved'!F959&gt;0,'Sch D3 Underserved'!G959&lt;1),"Fail","Pass")</f>
        <v>Pass</v>
      </c>
    </row>
    <row r="958" spans="1:3" x14ac:dyDescent="0.25">
      <c r="A958">
        <v>957</v>
      </c>
      <c r="B958" t="str">
        <f>IF(AND('Sch D3 Underserved'!G960&gt;0,'Sch D3 Underserved'!F960&lt;1),"Fail","Pass")</f>
        <v>Pass</v>
      </c>
      <c r="C958" t="str">
        <f>IF(AND('Sch D3 Underserved'!F960&gt;0,'Sch D3 Underserved'!G960&lt;1),"Fail","Pass")</f>
        <v>Pass</v>
      </c>
    </row>
    <row r="959" spans="1:3" x14ac:dyDescent="0.25">
      <c r="A959">
        <v>958</v>
      </c>
      <c r="B959" t="str">
        <f>IF(AND('Sch D3 Underserved'!G961&gt;0,'Sch D3 Underserved'!F961&lt;1),"Fail","Pass")</f>
        <v>Pass</v>
      </c>
      <c r="C959" t="str">
        <f>IF(AND('Sch D3 Underserved'!F961&gt;0,'Sch D3 Underserved'!G961&lt;1),"Fail","Pass")</f>
        <v>Pass</v>
      </c>
    </row>
    <row r="960" spans="1:3" x14ac:dyDescent="0.25">
      <c r="A960">
        <v>959</v>
      </c>
      <c r="B960" t="str">
        <f>IF(AND('Sch D3 Underserved'!G962&gt;0,'Sch D3 Underserved'!F962&lt;1),"Fail","Pass")</f>
        <v>Pass</v>
      </c>
      <c r="C960" t="str">
        <f>IF(AND('Sch D3 Underserved'!F962&gt;0,'Sch D3 Underserved'!G962&lt;1),"Fail","Pass")</f>
        <v>Pass</v>
      </c>
    </row>
    <row r="961" spans="1:3" x14ac:dyDescent="0.25">
      <c r="A961">
        <v>960</v>
      </c>
      <c r="B961" t="str">
        <f>IF(AND('Sch D3 Underserved'!G963&gt;0,'Sch D3 Underserved'!F963&lt;1),"Fail","Pass")</f>
        <v>Pass</v>
      </c>
      <c r="C961" t="str">
        <f>IF(AND('Sch D3 Underserved'!F963&gt;0,'Sch D3 Underserved'!G963&lt;1),"Fail","Pass")</f>
        <v>Pass</v>
      </c>
    </row>
    <row r="962" spans="1:3" x14ac:dyDescent="0.25">
      <c r="A962">
        <v>961</v>
      </c>
      <c r="B962" t="str">
        <f>IF(AND('Sch D3 Underserved'!G964&gt;0,'Sch D3 Underserved'!F964&lt;1),"Fail","Pass")</f>
        <v>Pass</v>
      </c>
      <c r="C962" t="str">
        <f>IF(AND('Sch D3 Underserved'!F964&gt;0,'Sch D3 Underserved'!G964&lt;1),"Fail","Pass")</f>
        <v>Pass</v>
      </c>
    </row>
    <row r="963" spans="1:3" x14ac:dyDescent="0.25">
      <c r="A963">
        <v>962</v>
      </c>
      <c r="B963" t="str">
        <f>IF(AND('Sch D3 Underserved'!G965&gt;0,'Sch D3 Underserved'!F965&lt;1),"Fail","Pass")</f>
        <v>Pass</v>
      </c>
      <c r="C963" t="str">
        <f>IF(AND('Sch D3 Underserved'!F965&gt;0,'Sch D3 Underserved'!G965&lt;1),"Fail","Pass")</f>
        <v>Pass</v>
      </c>
    </row>
    <row r="964" spans="1:3" x14ac:dyDescent="0.25">
      <c r="A964">
        <v>963</v>
      </c>
      <c r="B964" t="str">
        <f>IF(AND('Sch D3 Underserved'!G966&gt;0,'Sch D3 Underserved'!F966&lt;1),"Fail","Pass")</f>
        <v>Pass</v>
      </c>
      <c r="C964" t="str">
        <f>IF(AND('Sch D3 Underserved'!F966&gt;0,'Sch D3 Underserved'!G966&lt;1),"Fail","Pass")</f>
        <v>Pass</v>
      </c>
    </row>
    <row r="965" spans="1:3" x14ac:dyDescent="0.25">
      <c r="A965">
        <v>964</v>
      </c>
      <c r="B965" t="str">
        <f>IF(AND('Sch D3 Underserved'!G967&gt;0,'Sch D3 Underserved'!F967&lt;1),"Fail","Pass")</f>
        <v>Pass</v>
      </c>
      <c r="C965" t="str">
        <f>IF(AND('Sch D3 Underserved'!F967&gt;0,'Sch D3 Underserved'!G967&lt;1),"Fail","Pass")</f>
        <v>Pass</v>
      </c>
    </row>
    <row r="966" spans="1:3" x14ac:dyDescent="0.25">
      <c r="A966">
        <v>965</v>
      </c>
      <c r="B966" t="str">
        <f>IF(AND('Sch D3 Underserved'!G968&gt;0,'Sch D3 Underserved'!F968&lt;1),"Fail","Pass")</f>
        <v>Pass</v>
      </c>
      <c r="C966" t="str">
        <f>IF(AND('Sch D3 Underserved'!F968&gt;0,'Sch D3 Underserved'!G968&lt;1),"Fail","Pass")</f>
        <v>Pass</v>
      </c>
    </row>
    <row r="967" spans="1:3" x14ac:dyDescent="0.25">
      <c r="A967">
        <v>966</v>
      </c>
      <c r="B967" t="str">
        <f>IF(AND('Sch D3 Underserved'!G969&gt;0,'Sch D3 Underserved'!F969&lt;1),"Fail","Pass")</f>
        <v>Pass</v>
      </c>
      <c r="C967" t="str">
        <f>IF(AND('Sch D3 Underserved'!F969&gt;0,'Sch D3 Underserved'!G969&lt;1),"Fail","Pass")</f>
        <v>Pass</v>
      </c>
    </row>
    <row r="968" spans="1:3" x14ac:dyDescent="0.25">
      <c r="A968">
        <v>967</v>
      </c>
      <c r="B968" t="str">
        <f>IF(AND('Sch D3 Underserved'!G970&gt;0,'Sch D3 Underserved'!F970&lt;1),"Fail","Pass")</f>
        <v>Pass</v>
      </c>
      <c r="C968" t="str">
        <f>IF(AND('Sch D3 Underserved'!F970&gt;0,'Sch D3 Underserved'!G970&lt;1),"Fail","Pass")</f>
        <v>Pass</v>
      </c>
    </row>
    <row r="969" spans="1:3" x14ac:dyDescent="0.25">
      <c r="A969">
        <v>968</v>
      </c>
      <c r="B969" t="str">
        <f>IF(AND('Sch D3 Underserved'!G971&gt;0,'Sch D3 Underserved'!F971&lt;1),"Fail","Pass")</f>
        <v>Pass</v>
      </c>
      <c r="C969" t="str">
        <f>IF(AND('Sch D3 Underserved'!F971&gt;0,'Sch D3 Underserved'!G971&lt;1),"Fail","Pass")</f>
        <v>Pass</v>
      </c>
    </row>
    <row r="970" spans="1:3" x14ac:dyDescent="0.25">
      <c r="A970">
        <v>969</v>
      </c>
      <c r="B970" t="str">
        <f>IF(AND('Sch D3 Underserved'!G972&gt;0,'Sch D3 Underserved'!F972&lt;1),"Fail","Pass")</f>
        <v>Pass</v>
      </c>
      <c r="C970" t="str">
        <f>IF(AND('Sch D3 Underserved'!F972&gt;0,'Sch D3 Underserved'!G972&lt;1),"Fail","Pass")</f>
        <v>Pass</v>
      </c>
    </row>
    <row r="971" spans="1:3" x14ac:dyDescent="0.25">
      <c r="A971">
        <v>970</v>
      </c>
      <c r="B971" t="str">
        <f>IF(AND('Sch D3 Underserved'!G973&gt;0,'Sch D3 Underserved'!F973&lt;1),"Fail","Pass")</f>
        <v>Pass</v>
      </c>
      <c r="C971" t="str">
        <f>IF(AND('Sch D3 Underserved'!F973&gt;0,'Sch D3 Underserved'!G973&lt;1),"Fail","Pass")</f>
        <v>Pass</v>
      </c>
    </row>
    <row r="972" spans="1:3" x14ac:dyDescent="0.25">
      <c r="A972">
        <v>971</v>
      </c>
      <c r="B972" t="str">
        <f>IF(AND('Sch D3 Underserved'!G974&gt;0,'Sch D3 Underserved'!F974&lt;1),"Fail","Pass")</f>
        <v>Pass</v>
      </c>
      <c r="C972" t="str">
        <f>IF(AND('Sch D3 Underserved'!F974&gt;0,'Sch D3 Underserved'!G974&lt;1),"Fail","Pass")</f>
        <v>Pass</v>
      </c>
    </row>
    <row r="973" spans="1:3" x14ac:dyDescent="0.25">
      <c r="A973">
        <v>972</v>
      </c>
      <c r="B973" t="str">
        <f>IF(AND('Sch D3 Underserved'!G975&gt;0,'Sch D3 Underserved'!F975&lt;1),"Fail","Pass")</f>
        <v>Pass</v>
      </c>
      <c r="C973" t="str">
        <f>IF(AND('Sch D3 Underserved'!F975&gt;0,'Sch D3 Underserved'!G975&lt;1),"Fail","Pass")</f>
        <v>Pass</v>
      </c>
    </row>
    <row r="974" spans="1:3" x14ac:dyDescent="0.25">
      <c r="A974">
        <v>973</v>
      </c>
      <c r="B974" t="str">
        <f>IF(AND('Sch D3 Underserved'!G976&gt;0,'Sch D3 Underserved'!F976&lt;1),"Fail","Pass")</f>
        <v>Pass</v>
      </c>
      <c r="C974" t="str">
        <f>IF(AND('Sch D3 Underserved'!F976&gt;0,'Sch D3 Underserved'!G976&lt;1),"Fail","Pass")</f>
        <v>Pass</v>
      </c>
    </row>
    <row r="975" spans="1:3" x14ac:dyDescent="0.25">
      <c r="A975">
        <v>974</v>
      </c>
      <c r="B975" t="str">
        <f>IF(AND('Sch D3 Underserved'!G977&gt;0,'Sch D3 Underserved'!F977&lt;1),"Fail","Pass")</f>
        <v>Pass</v>
      </c>
      <c r="C975" t="str">
        <f>IF(AND('Sch D3 Underserved'!F977&gt;0,'Sch D3 Underserved'!G977&lt;1),"Fail","Pass")</f>
        <v>Pass</v>
      </c>
    </row>
    <row r="976" spans="1:3" x14ac:dyDescent="0.25">
      <c r="A976">
        <v>975</v>
      </c>
      <c r="B976" t="str">
        <f>IF(AND('Sch D3 Underserved'!G978&gt;0,'Sch D3 Underserved'!F978&lt;1),"Fail","Pass")</f>
        <v>Pass</v>
      </c>
      <c r="C976" t="str">
        <f>IF(AND('Sch D3 Underserved'!F978&gt;0,'Sch D3 Underserved'!G978&lt;1),"Fail","Pass")</f>
        <v>Pass</v>
      </c>
    </row>
    <row r="977" spans="1:3" x14ac:dyDescent="0.25">
      <c r="A977">
        <v>976</v>
      </c>
      <c r="B977" t="str">
        <f>IF(AND('Sch D3 Underserved'!G979&gt;0,'Sch D3 Underserved'!F979&lt;1),"Fail","Pass")</f>
        <v>Pass</v>
      </c>
      <c r="C977" t="str">
        <f>IF(AND('Sch D3 Underserved'!F979&gt;0,'Sch D3 Underserved'!G979&lt;1),"Fail","Pass")</f>
        <v>Pass</v>
      </c>
    </row>
    <row r="978" spans="1:3" x14ac:dyDescent="0.25">
      <c r="A978">
        <v>977</v>
      </c>
      <c r="B978" t="str">
        <f>IF(AND('Sch D3 Underserved'!G980&gt;0,'Sch D3 Underserved'!F980&lt;1),"Fail","Pass")</f>
        <v>Pass</v>
      </c>
      <c r="C978" t="str">
        <f>IF(AND('Sch D3 Underserved'!F980&gt;0,'Sch D3 Underserved'!G980&lt;1),"Fail","Pass")</f>
        <v>Pass</v>
      </c>
    </row>
    <row r="979" spans="1:3" x14ac:dyDescent="0.25">
      <c r="A979">
        <v>978</v>
      </c>
      <c r="B979" t="str">
        <f>IF(AND('Sch D3 Underserved'!G981&gt;0,'Sch D3 Underserved'!F981&lt;1),"Fail","Pass")</f>
        <v>Pass</v>
      </c>
      <c r="C979" t="str">
        <f>IF(AND('Sch D3 Underserved'!F981&gt;0,'Sch D3 Underserved'!G981&lt;1),"Fail","Pass")</f>
        <v>Pass</v>
      </c>
    </row>
    <row r="980" spans="1:3" x14ac:dyDescent="0.25">
      <c r="A980">
        <v>979</v>
      </c>
      <c r="B980" t="str">
        <f>IF(AND('Sch D3 Underserved'!G982&gt;0,'Sch D3 Underserved'!F982&lt;1),"Fail","Pass")</f>
        <v>Pass</v>
      </c>
      <c r="C980" t="str">
        <f>IF(AND('Sch D3 Underserved'!F982&gt;0,'Sch D3 Underserved'!G982&lt;1),"Fail","Pass")</f>
        <v>Pass</v>
      </c>
    </row>
    <row r="981" spans="1:3" x14ac:dyDescent="0.25">
      <c r="A981">
        <v>980</v>
      </c>
      <c r="B981" t="str">
        <f>IF(AND('Sch D3 Underserved'!G983&gt;0,'Sch D3 Underserved'!F983&lt;1),"Fail","Pass")</f>
        <v>Pass</v>
      </c>
      <c r="C981" t="str">
        <f>IF(AND('Sch D3 Underserved'!F983&gt;0,'Sch D3 Underserved'!G983&lt;1),"Fail","Pass")</f>
        <v>Pass</v>
      </c>
    </row>
    <row r="982" spans="1:3" x14ac:dyDescent="0.25">
      <c r="A982">
        <v>981</v>
      </c>
      <c r="B982" t="str">
        <f>IF(AND('Sch D3 Underserved'!G984&gt;0,'Sch D3 Underserved'!F984&lt;1),"Fail","Pass")</f>
        <v>Pass</v>
      </c>
      <c r="C982" t="str">
        <f>IF(AND('Sch D3 Underserved'!F984&gt;0,'Sch D3 Underserved'!G984&lt;1),"Fail","Pass")</f>
        <v>Pass</v>
      </c>
    </row>
    <row r="983" spans="1:3" x14ac:dyDescent="0.25">
      <c r="A983">
        <v>982</v>
      </c>
      <c r="B983" t="str">
        <f>IF(AND('Sch D3 Underserved'!G985&gt;0,'Sch D3 Underserved'!F985&lt;1),"Fail","Pass")</f>
        <v>Pass</v>
      </c>
      <c r="C983" t="str">
        <f>IF(AND('Sch D3 Underserved'!F985&gt;0,'Sch D3 Underserved'!G985&lt;1),"Fail","Pass")</f>
        <v>Pass</v>
      </c>
    </row>
    <row r="984" spans="1:3" x14ac:dyDescent="0.25">
      <c r="A984">
        <v>983</v>
      </c>
      <c r="B984" t="str">
        <f>IF(AND('Sch D3 Underserved'!G986&gt;0,'Sch D3 Underserved'!F986&lt;1),"Fail","Pass")</f>
        <v>Pass</v>
      </c>
      <c r="C984" t="str">
        <f>IF(AND('Sch D3 Underserved'!F986&gt;0,'Sch D3 Underserved'!G986&lt;1),"Fail","Pass")</f>
        <v>Pass</v>
      </c>
    </row>
    <row r="985" spans="1:3" x14ac:dyDescent="0.25">
      <c r="A985">
        <v>984</v>
      </c>
      <c r="B985" t="str">
        <f>IF(AND('Sch D3 Underserved'!G987&gt;0,'Sch D3 Underserved'!F987&lt;1),"Fail","Pass")</f>
        <v>Pass</v>
      </c>
      <c r="C985" t="str">
        <f>IF(AND('Sch D3 Underserved'!F987&gt;0,'Sch D3 Underserved'!G987&lt;1),"Fail","Pass")</f>
        <v>Pass</v>
      </c>
    </row>
    <row r="986" spans="1:3" x14ac:dyDescent="0.25">
      <c r="A986">
        <v>985</v>
      </c>
      <c r="B986" t="str">
        <f>IF(AND('Sch D3 Underserved'!G988&gt;0,'Sch D3 Underserved'!F988&lt;1),"Fail","Pass")</f>
        <v>Pass</v>
      </c>
      <c r="C986" t="str">
        <f>IF(AND('Sch D3 Underserved'!F988&gt;0,'Sch D3 Underserved'!G988&lt;1),"Fail","Pass")</f>
        <v>Pass</v>
      </c>
    </row>
    <row r="987" spans="1:3" x14ac:dyDescent="0.25">
      <c r="A987">
        <v>986</v>
      </c>
      <c r="B987" t="str">
        <f>IF(AND('Sch D3 Underserved'!G989&gt;0,'Sch D3 Underserved'!F989&lt;1),"Fail","Pass")</f>
        <v>Pass</v>
      </c>
      <c r="C987" t="str">
        <f>IF(AND('Sch D3 Underserved'!F989&gt;0,'Sch D3 Underserved'!G989&lt;1),"Fail","Pass")</f>
        <v>Pass</v>
      </c>
    </row>
    <row r="988" spans="1:3" x14ac:dyDescent="0.25">
      <c r="A988">
        <v>987</v>
      </c>
      <c r="B988" t="str">
        <f>IF(AND('Sch D3 Underserved'!G990&gt;0,'Sch D3 Underserved'!F990&lt;1),"Fail","Pass")</f>
        <v>Pass</v>
      </c>
      <c r="C988" t="str">
        <f>IF(AND('Sch D3 Underserved'!F990&gt;0,'Sch D3 Underserved'!G990&lt;1),"Fail","Pass")</f>
        <v>Pass</v>
      </c>
    </row>
    <row r="989" spans="1:3" x14ac:dyDescent="0.25">
      <c r="A989">
        <v>988</v>
      </c>
      <c r="B989" t="str">
        <f>IF(AND('Sch D3 Underserved'!G991&gt;0,'Sch D3 Underserved'!F991&lt;1),"Fail","Pass")</f>
        <v>Pass</v>
      </c>
      <c r="C989" t="str">
        <f>IF(AND('Sch D3 Underserved'!F991&gt;0,'Sch D3 Underserved'!G991&lt;1),"Fail","Pass")</f>
        <v>Pass</v>
      </c>
    </row>
    <row r="990" spans="1:3" x14ac:dyDescent="0.25">
      <c r="A990">
        <v>989</v>
      </c>
      <c r="B990" t="str">
        <f>IF(AND('Sch D3 Underserved'!G992&gt;0,'Sch D3 Underserved'!F992&lt;1),"Fail","Pass")</f>
        <v>Pass</v>
      </c>
      <c r="C990" t="str">
        <f>IF(AND('Sch D3 Underserved'!F992&gt;0,'Sch D3 Underserved'!G992&lt;1),"Fail","Pass")</f>
        <v>Pass</v>
      </c>
    </row>
    <row r="991" spans="1:3" x14ac:dyDescent="0.25">
      <c r="A991">
        <v>990</v>
      </c>
      <c r="B991" t="str">
        <f>IF(AND('Sch D3 Underserved'!G993&gt;0,'Sch D3 Underserved'!F993&lt;1),"Fail","Pass")</f>
        <v>Pass</v>
      </c>
      <c r="C991" t="str">
        <f>IF(AND('Sch D3 Underserved'!F993&gt;0,'Sch D3 Underserved'!G993&lt;1),"Fail","Pass")</f>
        <v>Pass</v>
      </c>
    </row>
    <row r="992" spans="1:3" x14ac:dyDescent="0.25">
      <c r="A992">
        <v>991</v>
      </c>
      <c r="B992" t="str">
        <f>IF(AND('Sch D3 Underserved'!G994&gt;0,'Sch D3 Underserved'!F994&lt;1),"Fail","Pass")</f>
        <v>Pass</v>
      </c>
      <c r="C992" t="str">
        <f>IF(AND('Sch D3 Underserved'!F994&gt;0,'Sch D3 Underserved'!G994&lt;1),"Fail","Pass")</f>
        <v>Pass</v>
      </c>
    </row>
    <row r="993" spans="1:3" x14ac:dyDescent="0.25">
      <c r="A993">
        <v>992</v>
      </c>
      <c r="B993" t="str">
        <f>IF(AND('Sch D3 Underserved'!G995&gt;0,'Sch D3 Underserved'!F995&lt;1),"Fail","Pass")</f>
        <v>Pass</v>
      </c>
      <c r="C993" t="str">
        <f>IF(AND('Sch D3 Underserved'!F995&gt;0,'Sch D3 Underserved'!G995&lt;1),"Fail","Pass")</f>
        <v>Pass</v>
      </c>
    </row>
    <row r="994" spans="1:3" x14ac:dyDescent="0.25">
      <c r="A994">
        <v>993</v>
      </c>
      <c r="B994" t="str">
        <f>IF(AND('Sch D3 Underserved'!G996&gt;0,'Sch D3 Underserved'!F996&lt;1),"Fail","Pass")</f>
        <v>Pass</v>
      </c>
      <c r="C994" t="str">
        <f>IF(AND('Sch D3 Underserved'!F996&gt;0,'Sch D3 Underserved'!G996&lt;1),"Fail","Pass")</f>
        <v>Pass</v>
      </c>
    </row>
    <row r="995" spans="1:3" x14ac:dyDescent="0.25">
      <c r="A995">
        <v>994</v>
      </c>
      <c r="B995" t="str">
        <f>IF(AND('Sch D3 Underserved'!G997&gt;0,'Sch D3 Underserved'!F997&lt;1),"Fail","Pass")</f>
        <v>Pass</v>
      </c>
      <c r="C995" t="str">
        <f>IF(AND('Sch D3 Underserved'!F997&gt;0,'Sch D3 Underserved'!G997&lt;1),"Fail","Pass")</f>
        <v>Pass</v>
      </c>
    </row>
    <row r="996" spans="1:3" x14ac:dyDescent="0.25">
      <c r="A996">
        <v>995</v>
      </c>
      <c r="B996" t="str">
        <f>IF(AND('Sch D3 Underserved'!G998&gt;0,'Sch D3 Underserved'!F998&lt;1),"Fail","Pass")</f>
        <v>Pass</v>
      </c>
      <c r="C996" t="str">
        <f>IF(AND('Sch D3 Underserved'!F998&gt;0,'Sch D3 Underserved'!G998&lt;1),"Fail","Pass")</f>
        <v>Pass</v>
      </c>
    </row>
    <row r="997" spans="1:3" x14ac:dyDescent="0.25">
      <c r="A997">
        <v>996</v>
      </c>
      <c r="B997" t="str">
        <f>IF(AND('Sch D3 Underserved'!G999&gt;0,'Sch D3 Underserved'!F999&lt;1),"Fail","Pass")</f>
        <v>Pass</v>
      </c>
      <c r="C997" t="str">
        <f>IF(AND('Sch D3 Underserved'!F999&gt;0,'Sch D3 Underserved'!G999&lt;1),"Fail","Pass")</f>
        <v>Pass</v>
      </c>
    </row>
    <row r="998" spans="1:3" x14ac:dyDescent="0.25">
      <c r="A998">
        <v>997</v>
      </c>
      <c r="B998" t="str">
        <f>IF(AND('Sch D3 Underserved'!G1000&gt;0,'Sch D3 Underserved'!F1000&lt;1),"Fail","Pass")</f>
        <v>Pass</v>
      </c>
      <c r="C998" t="str">
        <f>IF(AND('Sch D3 Underserved'!F1000&gt;0,'Sch D3 Underserved'!G1000&lt;1),"Fail","Pass")</f>
        <v>Pass</v>
      </c>
    </row>
    <row r="999" spans="1:3" x14ac:dyDescent="0.25">
      <c r="A999">
        <v>998</v>
      </c>
      <c r="B999" t="str">
        <f>IF(AND('Sch D3 Underserved'!G1001&gt;0,'Sch D3 Underserved'!F1001&lt;1),"Fail","Pass")</f>
        <v>Pass</v>
      </c>
      <c r="C999" t="str">
        <f>IF(AND('Sch D3 Underserved'!F1001&gt;0,'Sch D3 Underserved'!G1001&lt;1),"Fail","Pass")</f>
        <v>Pass</v>
      </c>
    </row>
    <row r="1000" spans="1:3" x14ac:dyDescent="0.25">
      <c r="A1000">
        <v>999</v>
      </c>
      <c r="B1000" t="str">
        <f>IF(AND('Sch D3 Underserved'!G1002&gt;0,'Sch D3 Underserved'!F1002&lt;1),"Fail","Pass")</f>
        <v>Pass</v>
      </c>
      <c r="C1000" t="str">
        <f>IF(AND('Sch D3 Underserved'!F1002&gt;0,'Sch D3 Underserved'!G1002&lt;1),"Fail","Pass")</f>
        <v>Pass</v>
      </c>
    </row>
    <row r="1001" spans="1:3" x14ac:dyDescent="0.25">
      <c r="A1001">
        <v>1000</v>
      </c>
      <c r="B1001" t="str">
        <f>IF(AND('Sch D3 Underserved'!G1003&gt;0,'Sch D3 Underserved'!F1003&lt;1),"Fail","Pass")</f>
        <v>Pass</v>
      </c>
      <c r="C1001" t="str">
        <f>IF(AND('Sch D3 Underserved'!F1003&gt;0,'Sch D3 Underserved'!G1003&lt;1),"Fail","Pass")</f>
        <v>Pass</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A6A3A-EF85-4010-852D-6B4F817935EA}">
  <sheetPr codeName="Sheet16"/>
  <dimension ref="A1:K1004"/>
  <sheetViews>
    <sheetView showGridLines="0" zoomScale="90" zoomScaleNormal="90" workbookViewId="0">
      <selection activeCell="C4" sqref="C4"/>
    </sheetView>
  </sheetViews>
  <sheetFormatPr defaultColWidth="8.85546875" defaultRowHeight="12.75" x14ac:dyDescent="0.2"/>
  <cols>
    <col min="1" max="1" width="8.85546875" style="1"/>
    <col min="2" max="2" width="5.5703125" style="1" bestFit="1" customWidth="1"/>
    <col min="3" max="7" width="38.7109375" style="1" customWidth="1"/>
    <col min="8" max="8" width="55" style="1" bestFit="1" customWidth="1"/>
    <col min="9" max="9" width="85.28515625" style="1" bestFit="1" customWidth="1"/>
    <col min="10" max="10" width="33.7109375" style="1" hidden="1" customWidth="1"/>
    <col min="11" max="11" width="14.42578125" style="1" hidden="1" customWidth="1"/>
    <col min="12" max="12" width="8.85546875" style="1" customWidth="1"/>
    <col min="13" max="16384" width="8.85546875" style="1"/>
  </cols>
  <sheetData>
    <row r="1" spans="1:11" ht="13.5" thickBot="1" x14ac:dyDescent="0.25"/>
    <row r="2" spans="1:11" ht="99.95" customHeight="1" thickBot="1" x14ac:dyDescent="0.3">
      <c r="B2" s="380" t="s">
        <v>2033</v>
      </c>
      <c r="C2" s="381"/>
      <c r="D2" s="381"/>
      <c r="E2" s="381"/>
      <c r="F2" s="381"/>
      <c r="G2" s="382"/>
      <c r="H2" s="251" t="s">
        <v>1324</v>
      </c>
      <c r="I2" s="251" t="s">
        <v>2030</v>
      </c>
    </row>
    <row r="3" spans="1:11" ht="44.25" customHeight="1" thickTop="1" x14ac:dyDescent="0.25">
      <c r="B3" s="154" t="s">
        <v>356</v>
      </c>
      <c r="C3" s="155" t="s">
        <v>1115</v>
      </c>
      <c r="D3" s="155" t="s">
        <v>1113</v>
      </c>
      <c r="E3" s="156" t="s">
        <v>1142</v>
      </c>
      <c r="F3" s="156" t="s">
        <v>1116</v>
      </c>
      <c r="G3" s="250" t="s">
        <v>1117</v>
      </c>
      <c r="J3" s="176" t="s">
        <v>1166</v>
      </c>
      <c r="K3" s="176" t="s">
        <v>1240</v>
      </c>
    </row>
    <row r="4" spans="1:11" x14ac:dyDescent="0.2">
      <c r="A4" s="15"/>
      <c r="B4" s="91">
        <v>1</v>
      </c>
      <c r="C4" s="246"/>
      <c r="D4" s="246"/>
      <c r="E4" s="253"/>
      <c r="F4" s="247"/>
      <c r="G4" s="248"/>
      <c r="J4" s="177" t="str">
        <f>IF(OR(COUNTIF('Schedule D4 Validation'!B2:C2,"Fail")&gt;0, AND(COUNTBLANK(C4:E4)=3, OR(NOT(ISBLANK(F4)), NOT(ISBLANK(G4)))), AND(COUNTBLANK(C4:G4)&lt;5,COUNTBLANK(C4:G4)&gt;0)), "Fail", IF(K4="TRUE","Blank (Sch D)","Pass"))</f>
        <v>Blank (Sch D)</v>
      </c>
      <c r="K4" s="177" t="str">
        <f>IF(COUNTBLANK(C4:G4)=5,"TRUE","FALSE")</f>
        <v>TRUE</v>
      </c>
    </row>
    <row r="5" spans="1:11" x14ac:dyDescent="0.2">
      <c r="A5" s="15"/>
      <c r="B5" s="91">
        <v>2</v>
      </c>
      <c r="C5" s="246"/>
      <c r="D5" s="246"/>
      <c r="E5" s="254"/>
      <c r="F5" s="249"/>
      <c r="G5" s="238"/>
      <c r="J5" s="177" t="str">
        <f>IF(OR(COUNTIF('Schedule D4 Validation'!B3:C3,"Fail")&gt;0, AND(COUNTBLANK(C5:E5)=3, OR(NOT(ISBLANK(F5)), NOT(ISBLANK(G5)))), AND(COUNTBLANK(C5:G5)&lt;5,COUNTBLANK(C5:G5)&gt;0)), "Fail", IF(K5="TRUE","Blank (Sch D)","Pass"))</f>
        <v>Blank (Sch D)</v>
      </c>
      <c r="K5" s="177" t="str">
        <f t="shared" ref="K5:K47" si="0">IF(COUNTBLANK(C5:G5)=5,"TRUE","FALSE")</f>
        <v>TRUE</v>
      </c>
    </row>
    <row r="6" spans="1:11" x14ac:dyDescent="0.2">
      <c r="A6" s="15"/>
      <c r="B6" s="91">
        <v>3</v>
      </c>
      <c r="C6" s="246"/>
      <c r="D6" s="246"/>
      <c r="E6" s="254"/>
      <c r="F6" s="249"/>
      <c r="G6" s="238"/>
      <c r="J6" s="177" t="str">
        <f>IF(OR(COUNTIF('Schedule D4 Validation'!B4:C4,"Fail")&gt;0, AND(COUNTBLANK(C6:E6)=3, OR(NOT(ISBLANK(F6)), NOT(ISBLANK(G6)))), AND(COUNTBLANK(C6:G6)&lt;5,COUNTBLANK(C6:G6)&gt;0)), "Fail", IF(K6="TRUE","Blank (Sch D)","Pass"))</f>
        <v>Blank (Sch D)</v>
      </c>
      <c r="K6" s="177" t="str">
        <f t="shared" si="0"/>
        <v>TRUE</v>
      </c>
    </row>
    <row r="7" spans="1:11" x14ac:dyDescent="0.2">
      <c r="A7" s="15"/>
      <c r="B7" s="91">
        <v>4</v>
      </c>
      <c r="C7" s="246"/>
      <c r="D7" s="246"/>
      <c r="E7" s="254"/>
      <c r="F7" s="249"/>
      <c r="G7" s="238"/>
      <c r="J7" s="177" t="str">
        <f>IF(OR(COUNTIF('Schedule D4 Validation'!B5:C5,"Fail")&gt;0, AND(COUNTBLANK(C7:E7)=3, OR(NOT(ISBLANK(F7)), NOT(ISBLANK(G7)))), AND(COUNTBLANK(C7:G7)&lt;5,COUNTBLANK(C7:G7)&gt;0)), "Fail", IF(K7="TRUE","Blank (Sch D)","Pass"))</f>
        <v>Blank (Sch D)</v>
      </c>
      <c r="K7" s="177" t="str">
        <f t="shared" si="0"/>
        <v>TRUE</v>
      </c>
    </row>
    <row r="8" spans="1:11" x14ac:dyDescent="0.2">
      <c r="A8" s="15"/>
      <c r="B8" s="91">
        <v>5</v>
      </c>
      <c r="C8" s="246"/>
      <c r="D8" s="246"/>
      <c r="E8" s="254"/>
      <c r="F8" s="249"/>
      <c r="G8" s="238"/>
      <c r="J8" s="177" t="str">
        <f>IF(OR(COUNTIF('Schedule D4 Validation'!B6:C6,"Fail")&gt;0, AND(COUNTBLANK(C8:E8)=3, OR(NOT(ISBLANK(F8)), NOT(ISBLANK(G8)))), AND(COUNTBLANK(C8:G8)&lt;5,COUNTBLANK(C8:G8)&gt;0)), "Fail", IF(K8="TRUE","Blank (Sch D)","Pass"))</f>
        <v>Blank (Sch D)</v>
      </c>
      <c r="K8" s="177" t="str">
        <f t="shared" si="0"/>
        <v>TRUE</v>
      </c>
    </row>
    <row r="9" spans="1:11" x14ac:dyDescent="0.2">
      <c r="A9" s="15"/>
      <c r="B9" s="91">
        <v>6</v>
      </c>
      <c r="C9" s="246"/>
      <c r="D9" s="246"/>
      <c r="E9" s="254"/>
      <c r="F9" s="249"/>
      <c r="G9" s="238"/>
      <c r="J9" s="177" t="str">
        <f>IF(OR(COUNTIF('Schedule D4 Validation'!B7:C7,"Fail")&gt;0, AND(COUNTBLANK(C9:E9)=3, OR(NOT(ISBLANK(F9)), NOT(ISBLANK(G9)))), AND(COUNTBLANK(C9:G9)&lt;5,COUNTBLANK(C9:G9)&gt;0)), "Fail", IF(K9="TRUE","Blank (Sch D)","Pass"))</f>
        <v>Blank (Sch D)</v>
      </c>
      <c r="K9" s="177" t="str">
        <f t="shared" si="0"/>
        <v>TRUE</v>
      </c>
    </row>
    <row r="10" spans="1:11" x14ac:dyDescent="0.2">
      <c r="A10" s="15"/>
      <c r="B10" s="91">
        <v>7</v>
      </c>
      <c r="C10" s="246"/>
      <c r="D10" s="246"/>
      <c r="E10" s="254"/>
      <c r="F10" s="249"/>
      <c r="G10" s="238"/>
      <c r="J10" s="177" t="str">
        <f>IF(OR(COUNTIF('Schedule D4 Validation'!B8:C8,"Fail")&gt;0, AND(COUNTBLANK(C10:E10)=3, OR(NOT(ISBLANK(F10)), NOT(ISBLANK(G10)))), AND(COUNTBLANK(C10:G10)&lt;5,COUNTBLANK(C10:G10)&gt;0)), "Fail", IF(K10="TRUE","Blank (Sch D)","Pass"))</f>
        <v>Blank (Sch D)</v>
      </c>
      <c r="K10" s="177" t="str">
        <f t="shared" si="0"/>
        <v>TRUE</v>
      </c>
    </row>
    <row r="11" spans="1:11" x14ac:dyDescent="0.2">
      <c r="A11" s="15"/>
      <c r="B11" s="91">
        <v>8</v>
      </c>
      <c r="C11" s="246"/>
      <c r="D11" s="246"/>
      <c r="E11" s="254"/>
      <c r="F11" s="249"/>
      <c r="G11" s="238"/>
      <c r="J11" s="177" t="str">
        <f>IF(OR(COUNTIF('Schedule D4 Validation'!B9:C9,"Fail")&gt;0, AND(COUNTBLANK(C11:E11)=3, OR(NOT(ISBLANK(F11)), NOT(ISBLANK(G11)))), AND(COUNTBLANK(C11:G11)&lt;5,COUNTBLANK(C11:G11)&gt;0)), "Fail", IF(K11="TRUE","Blank (Sch D)","Pass"))</f>
        <v>Blank (Sch D)</v>
      </c>
      <c r="K11" s="177" t="str">
        <f t="shared" si="0"/>
        <v>TRUE</v>
      </c>
    </row>
    <row r="12" spans="1:11" x14ac:dyDescent="0.2">
      <c r="A12" s="15"/>
      <c r="B12" s="91">
        <v>9</v>
      </c>
      <c r="C12" s="246"/>
      <c r="D12" s="246"/>
      <c r="E12" s="254"/>
      <c r="F12" s="249"/>
      <c r="G12" s="238"/>
      <c r="J12" s="177" t="str">
        <f>IF(OR(COUNTIF('Schedule D4 Validation'!B10:C10,"Fail")&gt;0, AND(COUNTBLANK(C12:E12)=3, OR(NOT(ISBLANK(F12)), NOT(ISBLANK(G12)))), AND(COUNTBLANK(C12:G12)&lt;5,COUNTBLANK(C12:G12)&gt;0)), "Fail", IF(K12="TRUE","Blank (Sch D)","Pass"))</f>
        <v>Blank (Sch D)</v>
      </c>
      <c r="K12" s="177" t="str">
        <f t="shared" si="0"/>
        <v>TRUE</v>
      </c>
    </row>
    <row r="13" spans="1:11" x14ac:dyDescent="0.2">
      <c r="A13" s="15"/>
      <c r="B13" s="91">
        <v>10</v>
      </c>
      <c r="C13" s="246"/>
      <c r="D13" s="246"/>
      <c r="E13" s="254"/>
      <c r="F13" s="249"/>
      <c r="G13" s="238"/>
      <c r="J13" s="177" t="str">
        <f>IF(OR(COUNTIF('Schedule D4 Validation'!B11:C11,"Fail")&gt;0, AND(COUNTBLANK(C13:E13)=3, OR(NOT(ISBLANK(F13)), NOT(ISBLANK(G13)))), AND(COUNTBLANK(C13:G13)&lt;5,COUNTBLANK(C13:G13)&gt;0)), "Fail", IF(K13="TRUE","Blank (Sch D)","Pass"))</f>
        <v>Blank (Sch D)</v>
      </c>
      <c r="K13" s="177" t="str">
        <f t="shared" si="0"/>
        <v>TRUE</v>
      </c>
    </row>
    <row r="14" spans="1:11" x14ac:dyDescent="0.2">
      <c r="B14" s="91">
        <v>11</v>
      </c>
      <c r="C14" s="246"/>
      <c r="D14" s="246"/>
      <c r="E14" s="254"/>
      <c r="F14" s="249"/>
      <c r="G14" s="238"/>
      <c r="J14" s="177" t="str">
        <f>IF(OR(COUNTIF('Schedule D4 Validation'!B12:C12,"Fail")&gt;0, AND(COUNTBLANK(C14:E14)=3, OR(NOT(ISBLANK(F14)), NOT(ISBLANK(G14)))), AND(COUNTBLANK(C14:G14)&lt;5,COUNTBLANK(C14:G14)&gt;0)), "Fail", IF(K14="TRUE","Blank (Sch D)","Pass"))</f>
        <v>Blank (Sch D)</v>
      </c>
      <c r="K14" s="177" t="str">
        <f t="shared" si="0"/>
        <v>TRUE</v>
      </c>
    </row>
    <row r="15" spans="1:11" x14ac:dyDescent="0.2">
      <c r="B15" s="91">
        <v>12</v>
      </c>
      <c r="C15" s="246"/>
      <c r="D15" s="246"/>
      <c r="E15" s="254"/>
      <c r="F15" s="249"/>
      <c r="G15" s="238"/>
      <c r="J15" s="177" t="str">
        <f>IF(OR(COUNTIF('Schedule D4 Validation'!B13:C13,"Fail")&gt;0, AND(COUNTBLANK(C15:E15)=3, OR(NOT(ISBLANK(F15)), NOT(ISBLANK(G15)))), AND(COUNTBLANK(C15:G15)&lt;5,COUNTBLANK(C15:G15)&gt;0)), "Fail", IF(K15="TRUE","Blank (Sch D)","Pass"))</f>
        <v>Blank (Sch D)</v>
      </c>
      <c r="K15" s="177" t="str">
        <f t="shared" si="0"/>
        <v>TRUE</v>
      </c>
    </row>
    <row r="16" spans="1:11" x14ac:dyDescent="0.2">
      <c r="B16" s="91">
        <v>13</v>
      </c>
      <c r="C16" s="246"/>
      <c r="D16" s="246"/>
      <c r="E16" s="254"/>
      <c r="F16" s="249"/>
      <c r="G16" s="238"/>
      <c r="J16" s="177" t="str">
        <f>IF(OR(COUNTIF('Schedule D4 Validation'!B14:C14,"Fail")&gt;0, AND(COUNTBLANK(C16:E16)=3, OR(NOT(ISBLANK(F16)), NOT(ISBLANK(G16)))), AND(COUNTBLANK(C16:G16)&lt;5,COUNTBLANK(C16:G16)&gt;0)), "Fail", IF(K16="TRUE","Blank (Sch D)","Pass"))</f>
        <v>Blank (Sch D)</v>
      </c>
      <c r="K16" s="177" t="str">
        <f t="shared" si="0"/>
        <v>TRUE</v>
      </c>
    </row>
    <row r="17" spans="2:11" x14ac:dyDescent="0.2">
      <c r="B17" s="91">
        <v>14</v>
      </c>
      <c r="C17" s="246"/>
      <c r="D17" s="246"/>
      <c r="E17" s="254"/>
      <c r="F17" s="249"/>
      <c r="G17" s="238"/>
      <c r="J17" s="177" t="str">
        <f>IF(OR(COUNTIF('Schedule D4 Validation'!B15:C15,"Fail")&gt;0, AND(COUNTBLANK(C17:E17)=3, OR(NOT(ISBLANK(F17)), NOT(ISBLANK(G17)))), AND(COUNTBLANK(C17:G17)&lt;5,COUNTBLANK(C17:G17)&gt;0)), "Fail", IF(K17="TRUE","Blank (Sch D)","Pass"))</f>
        <v>Blank (Sch D)</v>
      </c>
      <c r="K17" s="177" t="str">
        <f t="shared" si="0"/>
        <v>TRUE</v>
      </c>
    </row>
    <row r="18" spans="2:11" x14ac:dyDescent="0.2">
      <c r="B18" s="91">
        <v>15</v>
      </c>
      <c r="C18" s="246"/>
      <c r="D18" s="246"/>
      <c r="E18" s="254"/>
      <c r="F18" s="249"/>
      <c r="G18" s="238"/>
      <c r="J18" s="177" t="str">
        <f>IF(OR(COUNTIF('Schedule D4 Validation'!B16:C16,"Fail")&gt;0, AND(COUNTBLANK(C18:E18)=3, OR(NOT(ISBLANK(F18)), NOT(ISBLANK(G18)))), AND(COUNTBLANK(C18:G18)&lt;5,COUNTBLANK(C18:G18)&gt;0)), "Fail", IF(K18="TRUE","Blank (Sch D)","Pass"))</f>
        <v>Blank (Sch D)</v>
      </c>
      <c r="K18" s="177" t="str">
        <f t="shared" si="0"/>
        <v>TRUE</v>
      </c>
    </row>
    <row r="19" spans="2:11" x14ac:dyDescent="0.2">
      <c r="B19" s="91">
        <v>16</v>
      </c>
      <c r="C19" s="246"/>
      <c r="D19" s="246"/>
      <c r="E19" s="254"/>
      <c r="F19" s="249"/>
      <c r="G19" s="238"/>
      <c r="J19" s="177" t="str">
        <f>IF(OR(COUNTIF('Schedule D4 Validation'!B17:C17,"Fail")&gt;0, AND(COUNTBLANK(C19:E19)=3, OR(NOT(ISBLANK(F19)), NOT(ISBLANK(G19)))), AND(COUNTBLANK(C19:G19)&lt;5,COUNTBLANK(C19:G19)&gt;0)), "Fail", IF(K19="TRUE","Blank (Sch D)","Pass"))</f>
        <v>Blank (Sch D)</v>
      </c>
      <c r="K19" s="177" t="str">
        <f t="shared" si="0"/>
        <v>TRUE</v>
      </c>
    </row>
    <row r="20" spans="2:11" x14ac:dyDescent="0.2">
      <c r="B20" s="91">
        <v>17</v>
      </c>
      <c r="C20" s="246"/>
      <c r="D20" s="246"/>
      <c r="E20" s="254"/>
      <c r="F20" s="249"/>
      <c r="G20" s="238"/>
      <c r="J20" s="177" t="str">
        <f>IF(OR(COUNTIF('Schedule D4 Validation'!B18:C18,"Fail")&gt;0, AND(COUNTBLANK(C20:E20)=3, OR(NOT(ISBLANK(F20)), NOT(ISBLANK(G20)))), AND(COUNTBLANK(C20:G20)&lt;5,COUNTBLANK(C20:G20)&gt;0)), "Fail", IF(K20="TRUE","Blank (Sch D)","Pass"))</f>
        <v>Blank (Sch D)</v>
      </c>
      <c r="K20" s="177" t="str">
        <f t="shared" si="0"/>
        <v>TRUE</v>
      </c>
    </row>
    <row r="21" spans="2:11" x14ac:dyDescent="0.2">
      <c r="B21" s="91">
        <v>18</v>
      </c>
      <c r="C21" s="246"/>
      <c r="D21" s="246"/>
      <c r="E21" s="254"/>
      <c r="F21" s="249"/>
      <c r="G21" s="238"/>
      <c r="J21" s="177" t="str">
        <f>IF(OR(COUNTIF('Schedule D4 Validation'!B19:C19,"Fail")&gt;0, AND(COUNTBLANK(C21:E21)=3, OR(NOT(ISBLANK(F21)), NOT(ISBLANK(G21)))), AND(COUNTBLANK(C21:G21)&lt;5,COUNTBLANK(C21:G21)&gt;0)), "Fail", IF(K21="TRUE","Blank (Sch D)","Pass"))</f>
        <v>Blank (Sch D)</v>
      </c>
      <c r="K21" s="177" t="str">
        <f t="shared" si="0"/>
        <v>TRUE</v>
      </c>
    </row>
    <row r="22" spans="2:11" x14ac:dyDescent="0.2">
      <c r="B22" s="91">
        <v>19</v>
      </c>
      <c r="C22" s="246"/>
      <c r="D22" s="246"/>
      <c r="E22" s="254"/>
      <c r="F22" s="249"/>
      <c r="G22" s="238"/>
      <c r="J22" s="177" t="str">
        <f>IF(OR(COUNTIF('Schedule D4 Validation'!B20:C20,"Fail")&gt;0, AND(COUNTBLANK(C22:E22)=3, OR(NOT(ISBLANK(F22)), NOT(ISBLANK(G22)))), AND(COUNTBLANK(C22:G22)&lt;5,COUNTBLANK(C22:G22)&gt;0)), "Fail", IF(K22="TRUE","Blank (Sch D)","Pass"))</f>
        <v>Blank (Sch D)</v>
      </c>
      <c r="K22" s="177" t="str">
        <f t="shared" si="0"/>
        <v>TRUE</v>
      </c>
    </row>
    <row r="23" spans="2:11" x14ac:dyDescent="0.2">
      <c r="B23" s="91">
        <v>20</v>
      </c>
      <c r="C23" s="246"/>
      <c r="D23" s="246"/>
      <c r="E23" s="254"/>
      <c r="F23" s="249"/>
      <c r="G23" s="238"/>
      <c r="J23" s="177" t="str">
        <f>IF(OR(COUNTIF('Schedule D4 Validation'!B21:C21,"Fail")&gt;0, AND(COUNTBLANK(C23:E23)=3, OR(NOT(ISBLANK(F23)), NOT(ISBLANK(G23)))), AND(COUNTBLANK(C23:G23)&lt;5,COUNTBLANK(C23:G23)&gt;0)), "Fail", IF(K23="TRUE","Blank (Sch D)","Pass"))</f>
        <v>Blank (Sch D)</v>
      </c>
      <c r="K23" s="177" t="str">
        <f t="shared" si="0"/>
        <v>TRUE</v>
      </c>
    </row>
    <row r="24" spans="2:11" x14ac:dyDescent="0.2">
      <c r="B24" s="91">
        <v>21</v>
      </c>
      <c r="C24" s="246"/>
      <c r="D24" s="246"/>
      <c r="E24" s="254"/>
      <c r="F24" s="249"/>
      <c r="G24" s="238"/>
      <c r="J24" s="177" t="str">
        <f>IF(OR(COUNTIF('Schedule D4 Validation'!B22:C22,"Fail")&gt;0, AND(COUNTBLANK(C24:E24)=3, OR(NOT(ISBLANK(F24)), NOT(ISBLANK(G24)))), AND(COUNTBLANK(C24:G24)&lt;5,COUNTBLANK(C24:G24)&gt;0)), "Fail", IF(K24="TRUE","Blank (Sch D)","Pass"))</f>
        <v>Blank (Sch D)</v>
      </c>
      <c r="K24" s="177" t="str">
        <f t="shared" si="0"/>
        <v>TRUE</v>
      </c>
    </row>
    <row r="25" spans="2:11" x14ac:dyDescent="0.2">
      <c r="B25" s="91">
        <v>22</v>
      </c>
      <c r="C25" s="246"/>
      <c r="D25" s="246"/>
      <c r="E25" s="254"/>
      <c r="F25" s="249"/>
      <c r="G25" s="238"/>
      <c r="J25" s="177" t="str">
        <f>IF(OR(COUNTIF('Schedule D4 Validation'!B23:C23,"Fail")&gt;0, AND(COUNTBLANK(C25:E25)=3, OR(NOT(ISBLANK(F25)), NOT(ISBLANK(G25)))), AND(COUNTBLANK(C25:G25)&lt;5,COUNTBLANK(C25:G25)&gt;0)), "Fail", IF(K25="TRUE","Blank (Sch D)","Pass"))</f>
        <v>Blank (Sch D)</v>
      </c>
      <c r="K25" s="177" t="str">
        <f t="shared" si="0"/>
        <v>TRUE</v>
      </c>
    </row>
    <row r="26" spans="2:11" x14ac:dyDescent="0.2">
      <c r="B26" s="91">
        <v>23</v>
      </c>
      <c r="C26" s="246"/>
      <c r="D26" s="246"/>
      <c r="E26" s="254"/>
      <c r="F26" s="249"/>
      <c r="G26" s="238"/>
      <c r="J26" s="177" t="str">
        <f>IF(OR(COUNTIF('Schedule D4 Validation'!B24:C24,"Fail")&gt;0, AND(COUNTBLANK(C26:E26)=3, OR(NOT(ISBLANK(F26)), NOT(ISBLANK(G26)))), AND(COUNTBLANK(C26:G26)&lt;5,COUNTBLANK(C26:G26)&gt;0)), "Fail", IF(K26="TRUE","Blank (Sch D)","Pass"))</f>
        <v>Blank (Sch D)</v>
      </c>
      <c r="K26" s="177" t="str">
        <f t="shared" si="0"/>
        <v>TRUE</v>
      </c>
    </row>
    <row r="27" spans="2:11" x14ac:dyDescent="0.2">
      <c r="B27" s="91">
        <v>24</v>
      </c>
      <c r="C27" s="246"/>
      <c r="D27" s="246"/>
      <c r="E27" s="254"/>
      <c r="F27" s="249"/>
      <c r="G27" s="238"/>
      <c r="J27" s="177" t="str">
        <f>IF(OR(COUNTIF('Schedule D4 Validation'!B25:C25,"Fail")&gt;0, AND(COUNTBLANK(C27:E27)=3, OR(NOT(ISBLANK(F27)), NOT(ISBLANK(G27)))), AND(COUNTBLANK(C27:G27)&lt;5,COUNTBLANK(C27:G27)&gt;0)), "Fail", IF(K27="TRUE","Blank (Sch D)","Pass"))</f>
        <v>Blank (Sch D)</v>
      </c>
      <c r="K27" s="177" t="str">
        <f t="shared" si="0"/>
        <v>TRUE</v>
      </c>
    </row>
    <row r="28" spans="2:11" x14ac:dyDescent="0.2">
      <c r="B28" s="91">
        <v>25</v>
      </c>
      <c r="C28" s="246"/>
      <c r="D28" s="246"/>
      <c r="E28" s="254"/>
      <c r="F28" s="249"/>
      <c r="G28" s="238"/>
      <c r="J28" s="177" t="str">
        <f>IF(OR(COUNTIF('Schedule D4 Validation'!B26:C26,"Fail")&gt;0, AND(COUNTBLANK(C28:E28)=3, OR(NOT(ISBLANK(F28)), NOT(ISBLANK(G28)))), AND(COUNTBLANK(C28:G28)&lt;5,COUNTBLANK(C28:G28)&gt;0)), "Fail", IF(K28="TRUE","Blank (Sch D)","Pass"))</f>
        <v>Blank (Sch D)</v>
      </c>
      <c r="K28" s="177" t="str">
        <f t="shared" si="0"/>
        <v>TRUE</v>
      </c>
    </row>
    <row r="29" spans="2:11" x14ac:dyDescent="0.2">
      <c r="B29" s="91">
        <v>26</v>
      </c>
      <c r="C29" s="246"/>
      <c r="D29" s="246"/>
      <c r="E29" s="254"/>
      <c r="F29" s="249"/>
      <c r="G29" s="238"/>
      <c r="J29" s="177" t="str">
        <f>IF(OR(COUNTIF('Schedule D4 Validation'!B27:C27,"Fail")&gt;0, AND(COUNTBLANK(C29:E29)=3, OR(NOT(ISBLANK(F29)), NOT(ISBLANK(G29)))), AND(COUNTBLANK(C29:G29)&lt;5,COUNTBLANK(C29:G29)&gt;0)), "Fail", IF(K29="TRUE","Blank (Sch D)","Pass"))</f>
        <v>Blank (Sch D)</v>
      </c>
      <c r="K29" s="177" t="str">
        <f t="shared" si="0"/>
        <v>TRUE</v>
      </c>
    </row>
    <row r="30" spans="2:11" x14ac:dyDescent="0.2">
      <c r="B30" s="91">
        <v>27</v>
      </c>
      <c r="C30" s="246"/>
      <c r="D30" s="246"/>
      <c r="E30" s="254"/>
      <c r="F30" s="249"/>
      <c r="G30" s="238"/>
      <c r="J30" s="177" t="str">
        <f>IF(OR(COUNTIF('Schedule D4 Validation'!B28:C28,"Fail")&gt;0, AND(COUNTBLANK(C30:E30)=3, OR(NOT(ISBLANK(F30)), NOT(ISBLANK(G30)))), AND(COUNTBLANK(C30:G30)&lt;5,COUNTBLANK(C30:G30)&gt;0)), "Fail", IF(K30="TRUE","Blank (Sch D)","Pass"))</f>
        <v>Blank (Sch D)</v>
      </c>
      <c r="K30" s="177" t="str">
        <f t="shared" si="0"/>
        <v>TRUE</v>
      </c>
    </row>
    <row r="31" spans="2:11" x14ac:dyDescent="0.2">
      <c r="B31" s="91">
        <v>28</v>
      </c>
      <c r="C31" s="246"/>
      <c r="D31" s="246"/>
      <c r="E31" s="254"/>
      <c r="F31" s="249"/>
      <c r="G31" s="238"/>
      <c r="J31" s="177" t="str">
        <f>IF(OR(COUNTIF('Schedule D4 Validation'!B29:C29,"Fail")&gt;0, AND(COUNTBLANK(C31:E31)=3, OR(NOT(ISBLANK(F31)), NOT(ISBLANK(G31)))), AND(COUNTBLANK(C31:G31)&lt;5,COUNTBLANK(C31:G31)&gt;0)), "Fail", IF(K31="TRUE","Blank (Sch D)","Pass"))</f>
        <v>Blank (Sch D)</v>
      </c>
      <c r="K31" s="177" t="str">
        <f t="shared" si="0"/>
        <v>TRUE</v>
      </c>
    </row>
    <row r="32" spans="2:11" x14ac:dyDescent="0.2">
      <c r="B32" s="91">
        <v>29</v>
      </c>
      <c r="C32" s="246"/>
      <c r="D32" s="246"/>
      <c r="E32" s="254"/>
      <c r="F32" s="249"/>
      <c r="G32" s="238"/>
      <c r="J32" s="177" t="str">
        <f>IF(OR(COUNTIF('Schedule D4 Validation'!B30:C30,"Fail")&gt;0, AND(COUNTBLANK(C32:E32)=3, OR(NOT(ISBLANK(F32)), NOT(ISBLANK(G32)))), AND(COUNTBLANK(C32:G32)&lt;5,COUNTBLANK(C32:G32)&gt;0)), "Fail", IF(K32="TRUE","Blank (Sch D)","Pass"))</f>
        <v>Blank (Sch D)</v>
      </c>
      <c r="K32" s="177" t="str">
        <f t="shared" si="0"/>
        <v>TRUE</v>
      </c>
    </row>
    <row r="33" spans="2:11" x14ac:dyDescent="0.2">
      <c r="B33" s="91">
        <v>30</v>
      </c>
      <c r="C33" s="246"/>
      <c r="D33" s="246"/>
      <c r="E33" s="254"/>
      <c r="F33" s="249"/>
      <c r="G33" s="238"/>
      <c r="J33" s="177" t="str">
        <f>IF(OR(COUNTIF('Schedule D4 Validation'!B31:C31,"Fail")&gt;0, AND(COUNTBLANK(C33:E33)=3, OR(NOT(ISBLANK(F33)), NOT(ISBLANK(G33)))), AND(COUNTBLANK(C33:G33)&lt;5,COUNTBLANK(C33:G33)&gt;0)), "Fail", IF(K33="TRUE","Blank (Sch D)","Pass"))</f>
        <v>Blank (Sch D)</v>
      </c>
      <c r="K33" s="177" t="str">
        <f t="shared" si="0"/>
        <v>TRUE</v>
      </c>
    </row>
    <row r="34" spans="2:11" x14ac:dyDescent="0.2">
      <c r="B34" s="91">
        <v>31</v>
      </c>
      <c r="C34" s="246"/>
      <c r="D34" s="246"/>
      <c r="E34" s="254"/>
      <c r="F34" s="249"/>
      <c r="G34" s="238"/>
      <c r="J34" s="177" t="str">
        <f>IF(OR(COUNTIF('Schedule D4 Validation'!B32:C32,"Fail")&gt;0, AND(COUNTBLANK(C34:E34)=3, OR(NOT(ISBLANK(F34)), NOT(ISBLANK(G34)))), AND(COUNTBLANK(C34:G34)&lt;5,COUNTBLANK(C34:G34)&gt;0)), "Fail", IF(K34="TRUE","Blank (Sch D)","Pass"))</f>
        <v>Blank (Sch D)</v>
      </c>
      <c r="K34" s="177" t="str">
        <f t="shared" si="0"/>
        <v>TRUE</v>
      </c>
    </row>
    <row r="35" spans="2:11" x14ac:dyDescent="0.2">
      <c r="B35" s="91">
        <v>32</v>
      </c>
      <c r="C35" s="246"/>
      <c r="D35" s="246"/>
      <c r="E35" s="254"/>
      <c r="F35" s="249"/>
      <c r="G35" s="238"/>
      <c r="J35" s="177" t="str">
        <f>IF(OR(COUNTIF('Schedule D4 Validation'!B33:C33,"Fail")&gt;0, AND(COUNTBLANK(C35:E35)=3, OR(NOT(ISBLANK(F35)), NOT(ISBLANK(G35)))), AND(COUNTBLANK(C35:G35)&lt;5,COUNTBLANK(C35:G35)&gt;0)), "Fail", IF(K35="TRUE","Blank (Sch D)","Pass"))</f>
        <v>Blank (Sch D)</v>
      </c>
      <c r="K35" s="177" t="str">
        <f t="shared" si="0"/>
        <v>TRUE</v>
      </c>
    </row>
    <row r="36" spans="2:11" x14ac:dyDescent="0.2">
      <c r="B36" s="91">
        <v>33</v>
      </c>
      <c r="C36" s="246"/>
      <c r="D36" s="246"/>
      <c r="E36" s="254"/>
      <c r="F36" s="249"/>
      <c r="G36" s="238"/>
      <c r="J36" s="177" t="str">
        <f>IF(OR(COUNTIF('Schedule D4 Validation'!B34:C34,"Fail")&gt;0, AND(COUNTBLANK(C36:E36)=3, OR(NOT(ISBLANK(F36)), NOT(ISBLANK(G36)))), AND(COUNTBLANK(C36:G36)&lt;5,COUNTBLANK(C36:G36)&gt;0)), "Fail", IF(K36="TRUE","Blank (Sch D)","Pass"))</f>
        <v>Blank (Sch D)</v>
      </c>
      <c r="K36" s="177" t="str">
        <f t="shared" si="0"/>
        <v>TRUE</v>
      </c>
    </row>
    <row r="37" spans="2:11" x14ac:dyDescent="0.2">
      <c r="B37" s="91">
        <v>34</v>
      </c>
      <c r="C37" s="246"/>
      <c r="D37" s="246"/>
      <c r="E37" s="254"/>
      <c r="F37" s="249"/>
      <c r="G37" s="238"/>
      <c r="J37" s="177" t="str">
        <f>IF(OR(COUNTIF('Schedule D4 Validation'!B35:C35,"Fail")&gt;0, AND(COUNTBLANK(C37:E37)=3, OR(NOT(ISBLANK(F37)), NOT(ISBLANK(G37)))), AND(COUNTBLANK(C37:G37)&lt;5,COUNTBLANK(C37:G37)&gt;0)), "Fail", IF(K37="TRUE","Blank (Sch D)","Pass"))</f>
        <v>Blank (Sch D)</v>
      </c>
      <c r="K37" s="177" t="str">
        <f t="shared" si="0"/>
        <v>TRUE</v>
      </c>
    </row>
    <row r="38" spans="2:11" x14ac:dyDescent="0.2">
      <c r="B38" s="91">
        <v>35</v>
      </c>
      <c r="C38" s="246"/>
      <c r="D38" s="246"/>
      <c r="E38" s="254"/>
      <c r="F38" s="249"/>
      <c r="G38" s="238"/>
      <c r="J38" s="177" t="str">
        <f>IF(OR(COUNTIF('Schedule D4 Validation'!B36:C36,"Fail")&gt;0, AND(COUNTBLANK(C38:E38)=3, OR(NOT(ISBLANK(F38)), NOT(ISBLANK(G38)))), AND(COUNTBLANK(C38:G38)&lt;5,COUNTBLANK(C38:G38)&gt;0)), "Fail", IF(K38="TRUE","Blank (Sch D)","Pass"))</f>
        <v>Blank (Sch D)</v>
      </c>
      <c r="K38" s="177" t="str">
        <f t="shared" si="0"/>
        <v>TRUE</v>
      </c>
    </row>
    <row r="39" spans="2:11" x14ac:dyDescent="0.2">
      <c r="B39" s="91">
        <v>36</v>
      </c>
      <c r="C39" s="246"/>
      <c r="D39" s="246"/>
      <c r="E39" s="254"/>
      <c r="F39" s="249"/>
      <c r="G39" s="238"/>
      <c r="J39" s="177" t="str">
        <f>IF(OR(COUNTIF('Schedule D4 Validation'!B37:C37,"Fail")&gt;0, AND(COUNTBLANK(C39:E39)=3, OR(NOT(ISBLANK(F39)), NOT(ISBLANK(G39)))), AND(COUNTBLANK(C39:G39)&lt;5,COUNTBLANK(C39:G39)&gt;0)), "Fail", IF(K39="TRUE","Blank (Sch D)","Pass"))</f>
        <v>Blank (Sch D)</v>
      </c>
      <c r="K39" s="177" t="str">
        <f t="shared" si="0"/>
        <v>TRUE</v>
      </c>
    </row>
    <row r="40" spans="2:11" x14ac:dyDescent="0.2">
      <c r="B40" s="91">
        <v>37</v>
      </c>
      <c r="C40" s="246"/>
      <c r="D40" s="246"/>
      <c r="E40" s="254"/>
      <c r="F40" s="249"/>
      <c r="G40" s="238"/>
      <c r="J40" s="177" t="str">
        <f>IF(OR(COUNTIF('Schedule D4 Validation'!B38:C38,"Fail")&gt;0, AND(COUNTBLANK(C40:E40)=3, OR(NOT(ISBLANK(F40)), NOT(ISBLANK(G40)))), AND(COUNTBLANK(C40:G40)&lt;5,COUNTBLANK(C40:G40)&gt;0)), "Fail", IF(K40="TRUE","Blank (Sch D)","Pass"))</f>
        <v>Blank (Sch D)</v>
      </c>
      <c r="K40" s="177" t="str">
        <f t="shared" si="0"/>
        <v>TRUE</v>
      </c>
    </row>
    <row r="41" spans="2:11" x14ac:dyDescent="0.2">
      <c r="B41" s="91">
        <v>38</v>
      </c>
      <c r="C41" s="246"/>
      <c r="D41" s="246"/>
      <c r="E41" s="254"/>
      <c r="F41" s="249"/>
      <c r="G41" s="238"/>
      <c r="J41" s="177" t="str">
        <f>IF(OR(COUNTIF('Schedule D4 Validation'!B39:C39,"Fail")&gt;0, AND(COUNTBLANK(C41:E41)=3, OR(NOT(ISBLANK(F41)), NOT(ISBLANK(G41)))), AND(COUNTBLANK(C41:G41)&lt;5,COUNTBLANK(C41:G41)&gt;0)), "Fail", IF(K41="TRUE","Blank (Sch D)","Pass"))</f>
        <v>Blank (Sch D)</v>
      </c>
      <c r="K41" s="177" t="str">
        <f t="shared" si="0"/>
        <v>TRUE</v>
      </c>
    </row>
    <row r="42" spans="2:11" x14ac:dyDescent="0.2">
      <c r="B42" s="91">
        <v>39</v>
      </c>
      <c r="C42" s="246"/>
      <c r="D42" s="246"/>
      <c r="E42" s="254"/>
      <c r="F42" s="249"/>
      <c r="G42" s="238"/>
      <c r="J42" s="177" t="str">
        <f>IF(OR(COUNTIF('Schedule D4 Validation'!B40:C40,"Fail")&gt;0, AND(COUNTBLANK(C42:E42)=3, OR(NOT(ISBLANK(F42)), NOT(ISBLANK(G42)))), AND(COUNTBLANK(C42:G42)&lt;5,COUNTBLANK(C42:G42)&gt;0)), "Fail", IF(K42="TRUE","Blank (Sch D)","Pass"))</f>
        <v>Blank (Sch D)</v>
      </c>
      <c r="K42" s="177" t="str">
        <f t="shared" si="0"/>
        <v>TRUE</v>
      </c>
    </row>
    <row r="43" spans="2:11" x14ac:dyDescent="0.2">
      <c r="B43" s="91">
        <v>40</v>
      </c>
      <c r="C43" s="246"/>
      <c r="D43" s="246"/>
      <c r="E43" s="254"/>
      <c r="F43" s="249"/>
      <c r="G43" s="238"/>
      <c r="J43" s="177" t="str">
        <f>IF(OR(COUNTIF('Schedule D4 Validation'!B41:C41,"Fail")&gt;0, AND(COUNTBLANK(C43:E43)=3, OR(NOT(ISBLANK(F43)), NOT(ISBLANK(G43)))), AND(COUNTBLANK(C43:G43)&lt;5,COUNTBLANK(C43:G43)&gt;0)), "Fail", IF(K43="TRUE","Blank (Sch D)","Pass"))</f>
        <v>Blank (Sch D)</v>
      </c>
      <c r="K43" s="177" t="str">
        <f t="shared" si="0"/>
        <v>TRUE</v>
      </c>
    </row>
    <row r="44" spans="2:11" x14ac:dyDescent="0.2">
      <c r="B44" s="91">
        <v>41</v>
      </c>
      <c r="C44" s="246"/>
      <c r="D44" s="246"/>
      <c r="E44" s="254"/>
      <c r="F44" s="249"/>
      <c r="G44" s="238"/>
      <c r="J44" s="177" t="str">
        <f>IF(OR(COUNTIF('Schedule D4 Validation'!B42:C42,"Fail")&gt;0, AND(COUNTBLANK(C44:E44)=3, OR(NOT(ISBLANK(F44)), NOT(ISBLANK(G44)))), AND(COUNTBLANK(C44:G44)&lt;5,COUNTBLANK(C44:G44)&gt;0)), "Fail", IF(K44="TRUE","Blank (Sch D)","Pass"))</f>
        <v>Blank (Sch D)</v>
      </c>
      <c r="K44" s="177" t="str">
        <f t="shared" si="0"/>
        <v>TRUE</v>
      </c>
    </row>
    <row r="45" spans="2:11" x14ac:dyDescent="0.2">
      <c r="B45" s="91">
        <v>42</v>
      </c>
      <c r="C45" s="246"/>
      <c r="D45" s="246"/>
      <c r="E45" s="254"/>
      <c r="F45" s="249"/>
      <c r="G45" s="238"/>
      <c r="J45" s="177" t="str">
        <f>IF(OR(COUNTIF('Schedule D4 Validation'!B43:C43,"Fail")&gt;0, AND(COUNTBLANK(C45:E45)=3, OR(NOT(ISBLANK(F45)), NOT(ISBLANK(G45)))), AND(COUNTBLANK(C45:G45)&lt;5,COUNTBLANK(C45:G45)&gt;0)), "Fail", IF(K45="TRUE","Blank (Sch D)","Pass"))</f>
        <v>Blank (Sch D)</v>
      </c>
      <c r="K45" s="177" t="str">
        <f t="shared" si="0"/>
        <v>TRUE</v>
      </c>
    </row>
    <row r="46" spans="2:11" x14ac:dyDescent="0.2">
      <c r="B46" s="91">
        <v>43</v>
      </c>
      <c r="C46" s="246"/>
      <c r="D46" s="246"/>
      <c r="E46" s="254"/>
      <c r="F46" s="249"/>
      <c r="G46" s="238"/>
      <c r="J46" s="177" t="str">
        <f>IF(OR(COUNTIF('Schedule D4 Validation'!B44:C44,"Fail")&gt;0, AND(COUNTBLANK(C46:E46)=3, OR(NOT(ISBLANK(F46)), NOT(ISBLANK(G46)))), AND(COUNTBLANK(C46:G46)&lt;5,COUNTBLANK(C46:G46)&gt;0)), "Fail", IF(K46="TRUE","Blank (Sch D)","Pass"))</f>
        <v>Blank (Sch D)</v>
      </c>
      <c r="K46" s="177" t="str">
        <f t="shared" si="0"/>
        <v>TRUE</v>
      </c>
    </row>
    <row r="47" spans="2:11" x14ac:dyDescent="0.2">
      <c r="B47" s="91">
        <v>44</v>
      </c>
      <c r="C47" s="246"/>
      <c r="D47" s="246"/>
      <c r="E47" s="254"/>
      <c r="F47" s="249"/>
      <c r="G47" s="238"/>
      <c r="J47" s="177" t="str">
        <f>IF(OR(COUNTIF('Schedule D4 Validation'!B45:C45,"Fail")&gt;0, AND(COUNTBLANK(C47:E47)=3, OR(NOT(ISBLANK(F47)), NOT(ISBLANK(G47)))), AND(COUNTBLANK(C47:G47)&lt;5,COUNTBLANK(C47:G47)&gt;0)), "Fail", IF(K47="TRUE","Blank (Sch D)","Pass"))</f>
        <v>Blank (Sch D)</v>
      </c>
      <c r="K47" s="177" t="str">
        <f t="shared" si="0"/>
        <v>TRUE</v>
      </c>
    </row>
    <row r="48" spans="2:11" x14ac:dyDescent="0.2">
      <c r="B48" s="91">
        <v>45</v>
      </c>
      <c r="C48" s="246"/>
      <c r="D48" s="246"/>
      <c r="E48" s="254"/>
      <c r="F48" s="249"/>
      <c r="G48" s="238"/>
      <c r="J48" s="177" t="str">
        <f>IF(OR(COUNTIF('Schedule D4 Validation'!B46:C46,"Fail")&gt;0, AND(COUNTBLANK(C48:E48)=3, OR(NOT(ISBLANK(F48)), NOT(ISBLANK(G48)))), AND(COUNTBLANK(C48:G48)&lt;5,COUNTBLANK(C48:G48)&gt;0)), "Fail", IF(K48="TRUE","Blank (Sch D)","Pass"))</f>
        <v>Blank (Sch D)</v>
      </c>
      <c r="K48" s="177" t="str">
        <f t="shared" ref="K48:K111" si="1">IF(COUNTBLANK(C48:G48)=5,"TRUE","FALSE")</f>
        <v>TRUE</v>
      </c>
    </row>
    <row r="49" spans="2:11" x14ac:dyDescent="0.2">
      <c r="B49" s="91">
        <v>46</v>
      </c>
      <c r="C49" s="246"/>
      <c r="D49" s="246"/>
      <c r="E49" s="254"/>
      <c r="F49" s="249"/>
      <c r="G49" s="238"/>
      <c r="J49" s="177" t="str">
        <f>IF(OR(COUNTIF('Schedule D4 Validation'!B47:C47,"Fail")&gt;0, AND(COUNTBLANK(C49:E49)=3, OR(NOT(ISBLANK(F49)), NOT(ISBLANK(G49)))), AND(COUNTBLANK(C49:G49)&lt;5,COUNTBLANK(C49:G49)&gt;0)), "Fail", IF(K49="TRUE","Blank (Sch D)","Pass"))</f>
        <v>Blank (Sch D)</v>
      </c>
      <c r="K49" s="177" t="str">
        <f t="shared" si="1"/>
        <v>TRUE</v>
      </c>
    </row>
    <row r="50" spans="2:11" x14ac:dyDescent="0.2">
      <c r="B50" s="91">
        <v>47</v>
      </c>
      <c r="C50" s="246"/>
      <c r="D50" s="246"/>
      <c r="E50" s="254"/>
      <c r="F50" s="249"/>
      <c r="G50" s="238"/>
      <c r="J50" s="177" t="str">
        <f>IF(OR(COUNTIF('Schedule D4 Validation'!B48:C48,"Fail")&gt;0, AND(COUNTBLANK(C50:E50)=3, OR(NOT(ISBLANK(F50)), NOT(ISBLANK(G50)))), AND(COUNTBLANK(C50:G50)&lt;5,COUNTBLANK(C50:G50)&gt;0)), "Fail", IF(K50="TRUE","Blank (Sch D)","Pass"))</f>
        <v>Blank (Sch D)</v>
      </c>
      <c r="K50" s="177" t="str">
        <f t="shared" si="1"/>
        <v>TRUE</v>
      </c>
    </row>
    <row r="51" spans="2:11" x14ac:dyDescent="0.2">
      <c r="B51" s="91">
        <v>48</v>
      </c>
      <c r="C51" s="246"/>
      <c r="D51" s="246"/>
      <c r="E51" s="254"/>
      <c r="F51" s="249"/>
      <c r="G51" s="238"/>
      <c r="J51" s="177" t="str">
        <f>IF(OR(COUNTIF('Schedule D4 Validation'!B49:C49,"Fail")&gt;0, AND(COUNTBLANK(C51:E51)=3, OR(NOT(ISBLANK(F51)), NOT(ISBLANK(G51)))), AND(COUNTBLANK(C51:G51)&lt;5,COUNTBLANK(C51:G51)&gt;0)), "Fail", IF(K51="TRUE","Blank (Sch D)","Pass"))</f>
        <v>Blank (Sch D)</v>
      </c>
      <c r="K51" s="177" t="str">
        <f t="shared" si="1"/>
        <v>TRUE</v>
      </c>
    </row>
    <row r="52" spans="2:11" x14ac:dyDescent="0.2">
      <c r="B52" s="91">
        <v>49</v>
      </c>
      <c r="C52" s="246"/>
      <c r="D52" s="246"/>
      <c r="E52" s="254"/>
      <c r="F52" s="249"/>
      <c r="G52" s="238"/>
      <c r="J52" s="177" t="str">
        <f>IF(OR(COUNTIF('Schedule D4 Validation'!B50:C50,"Fail")&gt;0, AND(COUNTBLANK(C52:E52)=3, OR(NOT(ISBLANK(F52)), NOT(ISBLANK(G52)))), AND(COUNTBLANK(C52:G52)&lt;5,COUNTBLANK(C52:G52)&gt;0)), "Fail", IF(K52="TRUE","Blank (Sch D)","Pass"))</f>
        <v>Blank (Sch D)</v>
      </c>
      <c r="K52" s="177" t="str">
        <f t="shared" si="1"/>
        <v>TRUE</v>
      </c>
    </row>
    <row r="53" spans="2:11" x14ac:dyDescent="0.2">
      <c r="B53" s="91">
        <v>50</v>
      </c>
      <c r="C53" s="246"/>
      <c r="D53" s="246"/>
      <c r="E53" s="254"/>
      <c r="F53" s="249"/>
      <c r="G53" s="238"/>
      <c r="J53" s="177" t="str">
        <f>IF(OR(COUNTIF('Schedule D4 Validation'!B51:C51,"Fail")&gt;0, AND(COUNTBLANK(C53:E53)=3, OR(NOT(ISBLANK(F53)), NOT(ISBLANK(G53)))), AND(COUNTBLANK(C53:G53)&lt;5,COUNTBLANK(C53:G53)&gt;0)), "Fail", IF(K53="TRUE","Blank (Sch D)","Pass"))</f>
        <v>Blank (Sch D)</v>
      </c>
      <c r="K53" s="177" t="str">
        <f t="shared" si="1"/>
        <v>TRUE</v>
      </c>
    </row>
    <row r="54" spans="2:11" x14ac:dyDescent="0.2">
      <c r="B54" s="91">
        <v>51</v>
      </c>
      <c r="C54" s="246"/>
      <c r="D54" s="246"/>
      <c r="E54" s="254"/>
      <c r="F54" s="249"/>
      <c r="G54" s="238"/>
      <c r="J54" s="177" t="str">
        <f>IF(OR(COUNTIF('Schedule D4 Validation'!B52:C52,"Fail")&gt;0, AND(COUNTBLANK(C54:E54)=3, OR(NOT(ISBLANK(F54)), NOT(ISBLANK(G54)))), AND(COUNTBLANK(C54:G54)&lt;5,COUNTBLANK(C54:G54)&gt;0)), "Fail", IF(K54="TRUE","Blank (Sch D)","Pass"))</f>
        <v>Blank (Sch D)</v>
      </c>
      <c r="K54" s="177" t="str">
        <f t="shared" si="1"/>
        <v>TRUE</v>
      </c>
    </row>
    <row r="55" spans="2:11" x14ac:dyDescent="0.2">
      <c r="B55" s="91">
        <v>52</v>
      </c>
      <c r="C55" s="246"/>
      <c r="D55" s="246"/>
      <c r="E55" s="254"/>
      <c r="F55" s="249"/>
      <c r="G55" s="238"/>
      <c r="J55" s="177" t="str">
        <f>IF(OR(COUNTIF('Schedule D4 Validation'!B53:C53,"Fail")&gt;0, AND(COUNTBLANK(C55:E55)=3, OR(NOT(ISBLANK(F55)), NOT(ISBLANK(G55)))), AND(COUNTBLANK(C55:G55)&lt;5,COUNTBLANK(C55:G55)&gt;0)), "Fail", IF(K55="TRUE","Blank (Sch D)","Pass"))</f>
        <v>Blank (Sch D)</v>
      </c>
      <c r="K55" s="177" t="str">
        <f t="shared" si="1"/>
        <v>TRUE</v>
      </c>
    </row>
    <row r="56" spans="2:11" x14ac:dyDescent="0.2">
      <c r="B56" s="91">
        <v>53</v>
      </c>
      <c r="C56" s="246"/>
      <c r="D56" s="246"/>
      <c r="E56" s="254"/>
      <c r="F56" s="249"/>
      <c r="G56" s="238"/>
      <c r="J56" s="177" t="str">
        <f>IF(OR(COUNTIF('Schedule D4 Validation'!B54:C54,"Fail")&gt;0, AND(COUNTBLANK(C56:E56)=3, OR(NOT(ISBLANK(F56)), NOT(ISBLANK(G56)))), AND(COUNTBLANK(C56:G56)&lt;5,COUNTBLANK(C56:G56)&gt;0)), "Fail", IF(K56="TRUE","Blank (Sch D)","Pass"))</f>
        <v>Blank (Sch D)</v>
      </c>
      <c r="K56" s="177" t="str">
        <f t="shared" si="1"/>
        <v>TRUE</v>
      </c>
    </row>
    <row r="57" spans="2:11" x14ac:dyDescent="0.2">
      <c r="B57" s="91">
        <v>54</v>
      </c>
      <c r="C57" s="246"/>
      <c r="D57" s="246"/>
      <c r="E57" s="254"/>
      <c r="F57" s="249"/>
      <c r="G57" s="238"/>
      <c r="J57" s="177" t="str">
        <f>IF(OR(COUNTIF('Schedule D4 Validation'!B55:C55,"Fail")&gt;0, AND(COUNTBLANK(C57:E57)=3, OR(NOT(ISBLANK(F57)), NOT(ISBLANK(G57)))), AND(COUNTBLANK(C57:G57)&lt;5,COUNTBLANK(C57:G57)&gt;0)), "Fail", IF(K57="TRUE","Blank (Sch D)","Pass"))</f>
        <v>Blank (Sch D)</v>
      </c>
      <c r="K57" s="177" t="str">
        <f t="shared" si="1"/>
        <v>TRUE</v>
      </c>
    </row>
    <row r="58" spans="2:11" x14ac:dyDescent="0.2">
      <c r="B58" s="91">
        <v>55</v>
      </c>
      <c r="C58" s="246"/>
      <c r="D58" s="246"/>
      <c r="E58" s="254"/>
      <c r="F58" s="249"/>
      <c r="G58" s="238"/>
      <c r="J58" s="177" t="str">
        <f>IF(OR(COUNTIF('Schedule D4 Validation'!B56:C56,"Fail")&gt;0, AND(COUNTBLANK(C58:E58)=3, OR(NOT(ISBLANK(F58)), NOT(ISBLANK(G58)))), AND(COUNTBLANK(C58:G58)&lt;5,COUNTBLANK(C58:G58)&gt;0)), "Fail", IF(K58="TRUE","Blank (Sch D)","Pass"))</f>
        <v>Blank (Sch D)</v>
      </c>
      <c r="K58" s="177" t="str">
        <f t="shared" si="1"/>
        <v>TRUE</v>
      </c>
    </row>
    <row r="59" spans="2:11" x14ac:dyDescent="0.2">
      <c r="B59" s="91">
        <v>56</v>
      </c>
      <c r="C59" s="246"/>
      <c r="D59" s="246"/>
      <c r="E59" s="254"/>
      <c r="F59" s="249"/>
      <c r="G59" s="238"/>
      <c r="J59" s="177" t="str">
        <f>IF(OR(COUNTIF('Schedule D4 Validation'!B57:C57,"Fail")&gt;0, AND(COUNTBLANK(C59:E59)=3, OR(NOT(ISBLANK(F59)), NOT(ISBLANK(G59)))), AND(COUNTBLANK(C59:G59)&lt;5,COUNTBLANK(C59:G59)&gt;0)), "Fail", IF(K59="TRUE","Blank (Sch D)","Pass"))</f>
        <v>Blank (Sch D)</v>
      </c>
      <c r="K59" s="177" t="str">
        <f t="shared" si="1"/>
        <v>TRUE</v>
      </c>
    </row>
    <row r="60" spans="2:11" x14ac:dyDescent="0.2">
      <c r="B60" s="91">
        <v>57</v>
      </c>
      <c r="C60" s="246"/>
      <c r="D60" s="246"/>
      <c r="E60" s="254"/>
      <c r="F60" s="249"/>
      <c r="G60" s="238"/>
      <c r="J60" s="177" t="str">
        <f>IF(OR(COUNTIF('Schedule D4 Validation'!B58:C58,"Fail")&gt;0, AND(COUNTBLANK(C60:E60)=3, OR(NOT(ISBLANK(F60)), NOT(ISBLANK(G60)))), AND(COUNTBLANK(C60:G60)&lt;5,COUNTBLANK(C60:G60)&gt;0)), "Fail", IF(K60="TRUE","Blank (Sch D)","Pass"))</f>
        <v>Blank (Sch D)</v>
      </c>
      <c r="K60" s="177" t="str">
        <f t="shared" si="1"/>
        <v>TRUE</v>
      </c>
    </row>
    <row r="61" spans="2:11" x14ac:dyDescent="0.2">
      <c r="B61" s="91">
        <v>58</v>
      </c>
      <c r="C61" s="246"/>
      <c r="D61" s="246"/>
      <c r="E61" s="254"/>
      <c r="F61" s="249"/>
      <c r="G61" s="238"/>
      <c r="J61" s="177" t="str">
        <f>IF(OR(COUNTIF('Schedule D4 Validation'!B59:C59,"Fail")&gt;0, AND(COUNTBLANK(C61:E61)=3, OR(NOT(ISBLANK(F61)), NOT(ISBLANK(G61)))), AND(COUNTBLANK(C61:G61)&lt;5,COUNTBLANK(C61:G61)&gt;0)), "Fail", IF(K61="TRUE","Blank (Sch D)","Pass"))</f>
        <v>Blank (Sch D)</v>
      </c>
      <c r="K61" s="177" t="str">
        <f t="shared" si="1"/>
        <v>TRUE</v>
      </c>
    </row>
    <row r="62" spans="2:11" x14ac:dyDescent="0.2">
      <c r="B62" s="91">
        <v>59</v>
      </c>
      <c r="C62" s="246"/>
      <c r="D62" s="246"/>
      <c r="E62" s="254"/>
      <c r="F62" s="249"/>
      <c r="G62" s="238"/>
      <c r="J62" s="177" t="str">
        <f>IF(OR(COUNTIF('Schedule D4 Validation'!B60:C60,"Fail")&gt;0, AND(COUNTBLANK(C62:E62)=3, OR(NOT(ISBLANK(F62)), NOT(ISBLANK(G62)))), AND(COUNTBLANK(C62:G62)&lt;5,COUNTBLANK(C62:G62)&gt;0)), "Fail", IF(K62="TRUE","Blank (Sch D)","Pass"))</f>
        <v>Blank (Sch D)</v>
      </c>
      <c r="K62" s="177" t="str">
        <f t="shared" si="1"/>
        <v>TRUE</v>
      </c>
    </row>
    <row r="63" spans="2:11" x14ac:dyDescent="0.2">
      <c r="B63" s="91">
        <v>60</v>
      </c>
      <c r="C63" s="246"/>
      <c r="D63" s="246"/>
      <c r="E63" s="254"/>
      <c r="F63" s="249"/>
      <c r="G63" s="238"/>
      <c r="J63" s="177" t="str">
        <f>IF(OR(COUNTIF('Schedule D4 Validation'!B61:C61,"Fail")&gt;0, AND(COUNTBLANK(C63:E63)=3, OR(NOT(ISBLANK(F63)), NOT(ISBLANK(G63)))), AND(COUNTBLANK(C63:G63)&lt;5,COUNTBLANK(C63:G63)&gt;0)), "Fail", IF(K63="TRUE","Blank (Sch D)","Pass"))</f>
        <v>Blank (Sch D)</v>
      </c>
      <c r="K63" s="177" t="str">
        <f t="shared" si="1"/>
        <v>TRUE</v>
      </c>
    </row>
    <row r="64" spans="2:11" x14ac:dyDescent="0.2">
      <c r="B64" s="91">
        <v>61</v>
      </c>
      <c r="C64" s="246"/>
      <c r="D64" s="246"/>
      <c r="E64" s="254"/>
      <c r="F64" s="249"/>
      <c r="G64" s="238"/>
      <c r="J64" s="177" t="str">
        <f>IF(OR(COUNTIF('Schedule D4 Validation'!B62:C62,"Fail")&gt;0, AND(COUNTBLANK(C64:E64)=3, OR(NOT(ISBLANK(F64)), NOT(ISBLANK(G64)))), AND(COUNTBLANK(C64:G64)&lt;5,COUNTBLANK(C64:G64)&gt;0)), "Fail", IF(K64="TRUE","Blank (Sch D)","Pass"))</f>
        <v>Blank (Sch D)</v>
      </c>
      <c r="K64" s="177" t="str">
        <f t="shared" si="1"/>
        <v>TRUE</v>
      </c>
    </row>
    <row r="65" spans="2:11" x14ac:dyDescent="0.2">
      <c r="B65" s="91">
        <v>62</v>
      </c>
      <c r="C65" s="246"/>
      <c r="D65" s="246"/>
      <c r="E65" s="254"/>
      <c r="F65" s="249"/>
      <c r="G65" s="238"/>
      <c r="J65" s="177" t="str">
        <f>IF(OR(COUNTIF('Schedule D4 Validation'!B63:C63,"Fail")&gt;0, AND(COUNTBLANK(C65:E65)=3, OR(NOT(ISBLANK(F65)), NOT(ISBLANK(G65)))), AND(COUNTBLANK(C65:G65)&lt;5,COUNTBLANK(C65:G65)&gt;0)), "Fail", IF(K65="TRUE","Blank (Sch D)","Pass"))</f>
        <v>Blank (Sch D)</v>
      </c>
      <c r="K65" s="177" t="str">
        <f t="shared" si="1"/>
        <v>TRUE</v>
      </c>
    </row>
    <row r="66" spans="2:11" x14ac:dyDescent="0.2">
      <c r="B66" s="91">
        <v>63</v>
      </c>
      <c r="C66" s="246"/>
      <c r="D66" s="246"/>
      <c r="E66" s="254"/>
      <c r="F66" s="249"/>
      <c r="G66" s="238"/>
      <c r="J66" s="177" t="str">
        <f>IF(OR(COUNTIF('Schedule D4 Validation'!B64:C64,"Fail")&gt;0, AND(COUNTBLANK(C66:E66)=3, OR(NOT(ISBLANK(F66)), NOT(ISBLANK(G66)))), AND(COUNTBLANK(C66:G66)&lt;5,COUNTBLANK(C66:G66)&gt;0)), "Fail", IF(K66="TRUE","Blank (Sch D)","Pass"))</f>
        <v>Blank (Sch D)</v>
      </c>
      <c r="K66" s="177" t="str">
        <f t="shared" si="1"/>
        <v>TRUE</v>
      </c>
    </row>
    <row r="67" spans="2:11" x14ac:dyDescent="0.2">
      <c r="B67" s="91">
        <v>64</v>
      </c>
      <c r="C67" s="246"/>
      <c r="D67" s="246"/>
      <c r="E67" s="254"/>
      <c r="F67" s="249"/>
      <c r="G67" s="238"/>
      <c r="J67" s="177" t="str">
        <f>IF(OR(COUNTIF('Schedule D4 Validation'!B65:C65,"Fail")&gt;0, AND(COUNTBLANK(C67:E67)=3, OR(NOT(ISBLANK(F67)), NOT(ISBLANK(G67)))), AND(COUNTBLANK(C67:G67)&lt;5,COUNTBLANK(C67:G67)&gt;0)), "Fail", IF(K67="TRUE","Blank (Sch D)","Pass"))</f>
        <v>Blank (Sch D)</v>
      </c>
      <c r="K67" s="177" t="str">
        <f t="shared" si="1"/>
        <v>TRUE</v>
      </c>
    </row>
    <row r="68" spans="2:11" x14ac:dyDescent="0.2">
      <c r="B68" s="91">
        <v>65</v>
      </c>
      <c r="C68" s="246"/>
      <c r="D68" s="246"/>
      <c r="E68" s="254"/>
      <c r="F68" s="249"/>
      <c r="G68" s="238"/>
      <c r="J68" s="177" t="str">
        <f>IF(OR(COUNTIF('Schedule D4 Validation'!B66:C66,"Fail")&gt;0, AND(COUNTBLANK(C68:E68)=3, OR(NOT(ISBLANK(F68)), NOT(ISBLANK(G68)))), AND(COUNTBLANK(C68:G68)&lt;5,COUNTBLANK(C68:G68)&gt;0)), "Fail", IF(K68="TRUE","Blank (Sch D)","Pass"))</f>
        <v>Blank (Sch D)</v>
      </c>
      <c r="K68" s="177" t="str">
        <f t="shared" si="1"/>
        <v>TRUE</v>
      </c>
    </row>
    <row r="69" spans="2:11" x14ac:dyDescent="0.2">
      <c r="B69" s="91">
        <v>66</v>
      </c>
      <c r="C69" s="246"/>
      <c r="D69" s="246"/>
      <c r="E69" s="254"/>
      <c r="F69" s="249"/>
      <c r="G69" s="238"/>
      <c r="J69" s="177" t="str">
        <f>IF(OR(COUNTIF('Schedule D4 Validation'!B67:C67,"Fail")&gt;0, AND(COUNTBLANK(C69:E69)=3, OR(NOT(ISBLANK(F69)), NOT(ISBLANK(G69)))), AND(COUNTBLANK(C69:G69)&lt;5,COUNTBLANK(C69:G69)&gt;0)), "Fail", IF(K69="TRUE","Blank (Sch D)","Pass"))</f>
        <v>Blank (Sch D)</v>
      </c>
      <c r="K69" s="177" t="str">
        <f t="shared" si="1"/>
        <v>TRUE</v>
      </c>
    </row>
    <row r="70" spans="2:11" x14ac:dyDescent="0.2">
      <c r="B70" s="91">
        <v>67</v>
      </c>
      <c r="C70" s="246"/>
      <c r="D70" s="246"/>
      <c r="E70" s="254"/>
      <c r="F70" s="249"/>
      <c r="G70" s="238"/>
      <c r="J70" s="177" t="str">
        <f>IF(OR(COUNTIF('Schedule D4 Validation'!B68:C68,"Fail")&gt;0, AND(COUNTBLANK(C70:E70)=3, OR(NOT(ISBLANK(F70)), NOT(ISBLANK(G70)))), AND(COUNTBLANK(C70:G70)&lt;5,COUNTBLANK(C70:G70)&gt;0)), "Fail", IF(K70="TRUE","Blank (Sch D)","Pass"))</f>
        <v>Blank (Sch D)</v>
      </c>
      <c r="K70" s="177" t="str">
        <f t="shared" si="1"/>
        <v>TRUE</v>
      </c>
    </row>
    <row r="71" spans="2:11" x14ac:dyDescent="0.2">
      <c r="B71" s="91">
        <v>68</v>
      </c>
      <c r="C71" s="246"/>
      <c r="D71" s="246"/>
      <c r="E71" s="254"/>
      <c r="F71" s="249"/>
      <c r="G71" s="238"/>
      <c r="J71" s="177" t="str">
        <f>IF(OR(COUNTIF('Schedule D4 Validation'!B69:C69,"Fail")&gt;0, AND(COUNTBLANK(C71:E71)=3, OR(NOT(ISBLANK(F71)), NOT(ISBLANK(G71)))), AND(COUNTBLANK(C71:G71)&lt;5,COUNTBLANK(C71:G71)&gt;0)), "Fail", IF(K71="TRUE","Blank (Sch D)","Pass"))</f>
        <v>Blank (Sch D)</v>
      </c>
      <c r="K71" s="177" t="str">
        <f t="shared" si="1"/>
        <v>TRUE</v>
      </c>
    </row>
    <row r="72" spans="2:11" x14ac:dyDescent="0.2">
      <c r="B72" s="91">
        <v>69</v>
      </c>
      <c r="C72" s="246"/>
      <c r="D72" s="246"/>
      <c r="E72" s="254"/>
      <c r="F72" s="249"/>
      <c r="G72" s="238"/>
      <c r="J72" s="177" t="str">
        <f>IF(OR(COUNTIF('Schedule D4 Validation'!B70:C70,"Fail")&gt;0, AND(COUNTBLANK(C72:E72)=3, OR(NOT(ISBLANK(F72)), NOT(ISBLANK(G72)))), AND(COUNTBLANK(C72:G72)&lt;5,COUNTBLANK(C72:G72)&gt;0)), "Fail", IF(K72="TRUE","Blank (Sch D)","Pass"))</f>
        <v>Blank (Sch D)</v>
      </c>
      <c r="K72" s="177" t="str">
        <f t="shared" si="1"/>
        <v>TRUE</v>
      </c>
    </row>
    <row r="73" spans="2:11" x14ac:dyDescent="0.2">
      <c r="B73" s="91">
        <v>70</v>
      </c>
      <c r="C73" s="246"/>
      <c r="D73" s="246"/>
      <c r="E73" s="254"/>
      <c r="F73" s="249"/>
      <c r="G73" s="238"/>
      <c r="J73" s="177" t="str">
        <f>IF(OR(COUNTIF('Schedule D4 Validation'!B71:C71,"Fail")&gt;0, AND(COUNTBLANK(C73:E73)=3, OR(NOT(ISBLANK(F73)), NOT(ISBLANK(G73)))), AND(COUNTBLANK(C73:G73)&lt;5,COUNTBLANK(C73:G73)&gt;0)), "Fail", IF(K73="TRUE","Blank (Sch D)","Pass"))</f>
        <v>Blank (Sch D)</v>
      </c>
      <c r="K73" s="177" t="str">
        <f t="shared" si="1"/>
        <v>TRUE</v>
      </c>
    </row>
    <row r="74" spans="2:11" x14ac:dyDescent="0.2">
      <c r="B74" s="91">
        <v>71</v>
      </c>
      <c r="C74" s="246"/>
      <c r="D74" s="246"/>
      <c r="E74" s="254"/>
      <c r="F74" s="249"/>
      <c r="G74" s="238"/>
      <c r="J74" s="177" t="str">
        <f>IF(OR(COUNTIF('Schedule D4 Validation'!B72:C72,"Fail")&gt;0, AND(COUNTBLANK(C74:E74)=3, OR(NOT(ISBLANK(F74)), NOT(ISBLANK(G74)))), AND(COUNTBLANK(C74:G74)&lt;5,COUNTBLANK(C74:G74)&gt;0)), "Fail", IF(K74="TRUE","Blank (Sch D)","Pass"))</f>
        <v>Blank (Sch D)</v>
      </c>
      <c r="K74" s="177" t="str">
        <f t="shared" si="1"/>
        <v>TRUE</v>
      </c>
    </row>
    <row r="75" spans="2:11" x14ac:dyDescent="0.2">
      <c r="B75" s="91">
        <v>72</v>
      </c>
      <c r="C75" s="246"/>
      <c r="D75" s="246"/>
      <c r="E75" s="254"/>
      <c r="F75" s="249"/>
      <c r="G75" s="238"/>
      <c r="J75" s="177" t="str">
        <f>IF(OR(COUNTIF('Schedule D4 Validation'!B73:C73,"Fail")&gt;0, AND(COUNTBLANK(C75:E75)=3, OR(NOT(ISBLANK(F75)), NOT(ISBLANK(G75)))), AND(COUNTBLANK(C75:G75)&lt;5,COUNTBLANK(C75:G75)&gt;0)), "Fail", IF(K75="TRUE","Blank (Sch D)","Pass"))</f>
        <v>Blank (Sch D)</v>
      </c>
      <c r="K75" s="177" t="str">
        <f t="shared" si="1"/>
        <v>TRUE</v>
      </c>
    </row>
    <row r="76" spans="2:11" x14ac:dyDescent="0.2">
      <c r="B76" s="91">
        <v>73</v>
      </c>
      <c r="C76" s="246"/>
      <c r="D76" s="246"/>
      <c r="E76" s="254"/>
      <c r="F76" s="249"/>
      <c r="G76" s="238"/>
      <c r="J76" s="177" t="str">
        <f>IF(OR(COUNTIF('Schedule D4 Validation'!B74:C74,"Fail")&gt;0, AND(COUNTBLANK(C76:E76)=3, OR(NOT(ISBLANK(F76)), NOT(ISBLANK(G76)))), AND(COUNTBLANK(C76:G76)&lt;5,COUNTBLANK(C76:G76)&gt;0)), "Fail", IF(K76="TRUE","Blank (Sch D)","Pass"))</f>
        <v>Blank (Sch D)</v>
      </c>
      <c r="K76" s="177" t="str">
        <f t="shared" si="1"/>
        <v>TRUE</v>
      </c>
    </row>
    <row r="77" spans="2:11" x14ac:dyDescent="0.2">
      <c r="B77" s="91">
        <v>74</v>
      </c>
      <c r="C77" s="246"/>
      <c r="D77" s="246"/>
      <c r="E77" s="254"/>
      <c r="F77" s="249"/>
      <c r="G77" s="238"/>
      <c r="J77" s="177" t="str">
        <f>IF(OR(COUNTIF('Schedule D4 Validation'!B75:C75,"Fail")&gt;0, AND(COUNTBLANK(C77:E77)=3, OR(NOT(ISBLANK(F77)), NOT(ISBLANK(G77)))), AND(COUNTBLANK(C77:G77)&lt;5,COUNTBLANK(C77:G77)&gt;0)), "Fail", IF(K77="TRUE","Blank (Sch D)","Pass"))</f>
        <v>Blank (Sch D)</v>
      </c>
      <c r="K77" s="177" t="str">
        <f t="shared" si="1"/>
        <v>TRUE</v>
      </c>
    </row>
    <row r="78" spans="2:11" x14ac:dyDescent="0.2">
      <c r="B78" s="91">
        <v>75</v>
      </c>
      <c r="C78" s="246"/>
      <c r="D78" s="246"/>
      <c r="E78" s="254"/>
      <c r="F78" s="249"/>
      <c r="G78" s="238"/>
      <c r="J78" s="177" t="str">
        <f>IF(OR(COUNTIF('Schedule D4 Validation'!B76:C76,"Fail")&gt;0, AND(COUNTBLANK(C78:E78)=3, OR(NOT(ISBLANK(F78)), NOT(ISBLANK(G78)))), AND(COUNTBLANK(C78:G78)&lt;5,COUNTBLANK(C78:G78)&gt;0)), "Fail", IF(K78="TRUE","Blank (Sch D)","Pass"))</f>
        <v>Blank (Sch D)</v>
      </c>
      <c r="K78" s="177" t="str">
        <f t="shared" si="1"/>
        <v>TRUE</v>
      </c>
    </row>
    <row r="79" spans="2:11" x14ac:dyDescent="0.2">
      <c r="B79" s="91">
        <v>76</v>
      </c>
      <c r="C79" s="246"/>
      <c r="D79" s="246"/>
      <c r="E79" s="254"/>
      <c r="F79" s="249"/>
      <c r="G79" s="238"/>
      <c r="J79" s="177" t="str">
        <f>IF(OR(COUNTIF('Schedule D4 Validation'!B77:C77,"Fail")&gt;0, AND(COUNTBLANK(C79:E79)=3, OR(NOT(ISBLANK(F79)), NOT(ISBLANK(G79)))), AND(COUNTBLANK(C79:G79)&lt;5,COUNTBLANK(C79:G79)&gt;0)), "Fail", IF(K79="TRUE","Blank (Sch D)","Pass"))</f>
        <v>Blank (Sch D)</v>
      </c>
      <c r="K79" s="177" t="str">
        <f t="shared" si="1"/>
        <v>TRUE</v>
      </c>
    </row>
    <row r="80" spans="2:11" x14ac:dyDescent="0.2">
      <c r="B80" s="91">
        <v>77</v>
      </c>
      <c r="C80" s="246"/>
      <c r="D80" s="246"/>
      <c r="E80" s="254"/>
      <c r="F80" s="249"/>
      <c r="G80" s="238"/>
      <c r="J80" s="177" t="str">
        <f>IF(OR(COUNTIF('Schedule D4 Validation'!B78:C78,"Fail")&gt;0, AND(COUNTBLANK(C80:E80)=3, OR(NOT(ISBLANK(F80)), NOT(ISBLANK(G80)))), AND(COUNTBLANK(C80:G80)&lt;5,COUNTBLANK(C80:G80)&gt;0)), "Fail", IF(K80="TRUE","Blank (Sch D)","Pass"))</f>
        <v>Blank (Sch D)</v>
      </c>
      <c r="K80" s="177" t="str">
        <f t="shared" si="1"/>
        <v>TRUE</v>
      </c>
    </row>
    <row r="81" spans="2:11" x14ac:dyDescent="0.2">
      <c r="B81" s="91">
        <v>78</v>
      </c>
      <c r="C81" s="246"/>
      <c r="D81" s="246"/>
      <c r="E81" s="254"/>
      <c r="F81" s="249"/>
      <c r="G81" s="238"/>
      <c r="J81" s="177" t="str">
        <f>IF(OR(COUNTIF('Schedule D4 Validation'!B79:C79,"Fail")&gt;0, AND(COUNTBLANK(C81:E81)=3, OR(NOT(ISBLANK(F81)), NOT(ISBLANK(G81)))), AND(COUNTBLANK(C81:G81)&lt;5,COUNTBLANK(C81:G81)&gt;0)), "Fail", IF(K81="TRUE","Blank (Sch D)","Pass"))</f>
        <v>Blank (Sch D)</v>
      </c>
      <c r="K81" s="177" t="str">
        <f t="shared" si="1"/>
        <v>TRUE</v>
      </c>
    </row>
    <row r="82" spans="2:11" x14ac:dyDescent="0.2">
      <c r="B82" s="91">
        <v>79</v>
      </c>
      <c r="C82" s="246"/>
      <c r="D82" s="246"/>
      <c r="E82" s="254"/>
      <c r="F82" s="249"/>
      <c r="G82" s="238"/>
      <c r="J82" s="177" t="str">
        <f>IF(OR(COUNTIF('Schedule D4 Validation'!B80:C80,"Fail")&gt;0, AND(COUNTBLANK(C82:E82)=3, OR(NOT(ISBLANK(F82)), NOT(ISBLANK(G82)))), AND(COUNTBLANK(C82:G82)&lt;5,COUNTBLANK(C82:G82)&gt;0)), "Fail", IF(K82="TRUE","Blank (Sch D)","Pass"))</f>
        <v>Blank (Sch D)</v>
      </c>
      <c r="K82" s="177" t="str">
        <f t="shared" si="1"/>
        <v>TRUE</v>
      </c>
    </row>
    <row r="83" spans="2:11" x14ac:dyDescent="0.2">
      <c r="B83" s="91">
        <v>80</v>
      </c>
      <c r="C83" s="246"/>
      <c r="D83" s="246"/>
      <c r="E83" s="254"/>
      <c r="F83" s="249"/>
      <c r="G83" s="238"/>
      <c r="J83" s="177" t="str">
        <f>IF(OR(COUNTIF('Schedule D4 Validation'!B81:C81,"Fail")&gt;0, AND(COUNTBLANK(C83:E83)=3, OR(NOT(ISBLANK(F83)), NOT(ISBLANK(G83)))), AND(COUNTBLANK(C83:G83)&lt;5,COUNTBLANK(C83:G83)&gt;0)), "Fail", IF(K83="TRUE","Blank (Sch D)","Pass"))</f>
        <v>Blank (Sch D)</v>
      </c>
      <c r="K83" s="177" t="str">
        <f t="shared" si="1"/>
        <v>TRUE</v>
      </c>
    </row>
    <row r="84" spans="2:11" x14ac:dyDescent="0.2">
      <c r="B84" s="91">
        <v>81</v>
      </c>
      <c r="C84" s="246"/>
      <c r="D84" s="246"/>
      <c r="E84" s="254"/>
      <c r="F84" s="249"/>
      <c r="G84" s="238"/>
      <c r="J84" s="177" t="str">
        <f>IF(OR(COUNTIF('Schedule D4 Validation'!B82:C82,"Fail")&gt;0, AND(COUNTBLANK(C84:E84)=3, OR(NOT(ISBLANK(F84)), NOT(ISBLANK(G84)))), AND(COUNTBLANK(C84:G84)&lt;5,COUNTBLANK(C84:G84)&gt;0)), "Fail", IF(K84="TRUE","Blank (Sch D)","Pass"))</f>
        <v>Blank (Sch D)</v>
      </c>
      <c r="K84" s="177" t="str">
        <f t="shared" si="1"/>
        <v>TRUE</v>
      </c>
    </row>
    <row r="85" spans="2:11" x14ac:dyDescent="0.2">
      <c r="B85" s="91">
        <v>82</v>
      </c>
      <c r="C85" s="246"/>
      <c r="D85" s="246"/>
      <c r="E85" s="254"/>
      <c r="F85" s="249"/>
      <c r="G85" s="238"/>
      <c r="J85" s="177" t="str">
        <f>IF(OR(COUNTIF('Schedule D4 Validation'!B83:C83,"Fail")&gt;0, AND(COUNTBLANK(C85:E85)=3, OR(NOT(ISBLANK(F85)), NOT(ISBLANK(G85)))), AND(COUNTBLANK(C85:G85)&lt;5,COUNTBLANK(C85:G85)&gt;0)), "Fail", IF(K85="TRUE","Blank (Sch D)","Pass"))</f>
        <v>Blank (Sch D)</v>
      </c>
      <c r="K85" s="177" t="str">
        <f t="shared" si="1"/>
        <v>TRUE</v>
      </c>
    </row>
    <row r="86" spans="2:11" x14ac:dyDescent="0.2">
      <c r="B86" s="91">
        <v>83</v>
      </c>
      <c r="C86" s="246"/>
      <c r="D86" s="246"/>
      <c r="E86" s="254"/>
      <c r="F86" s="249"/>
      <c r="G86" s="238"/>
      <c r="J86" s="177" t="str">
        <f>IF(OR(COUNTIF('Schedule D4 Validation'!B84:C84,"Fail")&gt;0, AND(COUNTBLANK(C86:E86)=3, OR(NOT(ISBLANK(F86)), NOT(ISBLANK(G86)))), AND(COUNTBLANK(C86:G86)&lt;5,COUNTBLANK(C86:G86)&gt;0)), "Fail", IF(K86="TRUE","Blank (Sch D)","Pass"))</f>
        <v>Blank (Sch D)</v>
      </c>
      <c r="K86" s="177" t="str">
        <f t="shared" si="1"/>
        <v>TRUE</v>
      </c>
    </row>
    <row r="87" spans="2:11" x14ac:dyDescent="0.2">
      <c r="B87" s="91">
        <v>84</v>
      </c>
      <c r="C87" s="246"/>
      <c r="D87" s="246"/>
      <c r="E87" s="254"/>
      <c r="F87" s="249"/>
      <c r="G87" s="238"/>
      <c r="J87" s="177" t="str">
        <f>IF(OR(COUNTIF('Schedule D4 Validation'!B85:C85,"Fail")&gt;0, AND(COUNTBLANK(C87:E87)=3, OR(NOT(ISBLANK(F87)), NOT(ISBLANK(G87)))), AND(COUNTBLANK(C87:G87)&lt;5,COUNTBLANK(C87:G87)&gt;0)), "Fail", IF(K87="TRUE","Blank (Sch D)","Pass"))</f>
        <v>Blank (Sch D)</v>
      </c>
      <c r="K87" s="177" t="str">
        <f t="shared" si="1"/>
        <v>TRUE</v>
      </c>
    </row>
    <row r="88" spans="2:11" x14ac:dyDescent="0.2">
      <c r="B88" s="91">
        <v>85</v>
      </c>
      <c r="C88" s="246"/>
      <c r="D88" s="246"/>
      <c r="E88" s="254"/>
      <c r="F88" s="249"/>
      <c r="G88" s="238"/>
      <c r="J88" s="177" t="str">
        <f>IF(OR(COUNTIF('Schedule D4 Validation'!B86:C86,"Fail")&gt;0, AND(COUNTBLANK(C88:E88)=3, OR(NOT(ISBLANK(F88)), NOT(ISBLANK(G88)))), AND(COUNTBLANK(C88:G88)&lt;5,COUNTBLANK(C88:G88)&gt;0)), "Fail", IF(K88="TRUE","Blank (Sch D)","Pass"))</f>
        <v>Blank (Sch D)</v>
      </c>
      <c r="K88" s="177" t="str">
        <f t="shared" si="1"/>
        <v>TRUE</v>
      </c>
    </row>
    <row r="89" spans="2:11" x14ac:dyDescent="0.2">
      <c r="B89" s="91">
        <v>86</v>
      </c>
      <c r="C89" s="246"/>
      <c r="D89" s="246"/>
      <c r="E89" s="254"/>
      <c r="F89" s="249"/>
      <c r="G89" s="238"/>
      <c r="J89" s="177" t="str">
        <f>IF(OR(COUNTIF('Schedule D4 Validation'!B87:C87,"Fail")&gt;0, AND(COUNTBLANK(C89:E89)=3, OR(NOT(ISBLANK(F89)), NOT(ISBLANK(G89)))), AND(COUNTBLANK(C89:G89)&lt;5,COUNTBLANK(C89:G89)&gt;0)), "Fail", IF(K89="TRUE","Blank (Sch D)","Pass"))</f>
        <v>Blank (Sch D)</v>
      </c>
      <c r="K89" s="177" t="str">
        <f t="shared" si="1"/>
        <v>TRUE</v>
      </c>
    </row>
    <row r="90" spans="2:11" x14ac:dyDescent="0.2">
      <c r="B90" s="91">
        <v>87</v>
      </c>
      <c r="C90" s="246"/>
      <c r="D90" s="246"/>
      <c r="E90" s="254"/>
      <c r="F90" s="249"/>
      <c r="G90" s="238"/>
      <c r="J90" s="177" t="str">
        <f>IF(OR(COUNTIF('Schedule D4 Validation'!B88:C88,"Fail")&gt;0, AND(COUNTBLANK(C90:E90)=3, OR(NOT(ISBLANK(F90)), NOT(ISBLANK(G90)))), AND(COUNTBLANK(C90:G90)&lt;5,COUNTBLANK(C90:G90)&gt;0)), "Fail", IF(K90="TRUE","Blank (Sch D)","Pass"))</f>
        <v>Blank (Sch D)</v>
      </c>
      <c r="K90" s="177" t="str">
        <f t="shared" si="1"/>
        <v>TRUE</v>
      </c>
    </row>
    <row r="91" spans="2:11" x14ac:dyDescent="0.2">
      <c r="B91" s="91">
        <v>88</v>
      </c>
      <c r="C91" s="246"/>
      <c r="D91" s="246"/>
      <c r="E91" s="254"/>
      <c r="F91" s="249"/>
      <c r="G91" s="238"/>
      <c r="J91" s="177" t="str">
        <f>IF(OR(COUNTIF('Schedule D4 Validation'!B89:C89,"Fail")&gt;0, AND(COUNTBLANK(C91:E91)=3, OR(NOT(ISBLANK(F91)), NOT(ISBLANK(G91)))), AND(COUNTBLANK(C91:G91)&lt;5,COUNTBLANK(C91:G91)&gt;0)), "Fail", IF(K91="TRUE","Blank (Sch D)","Pass"))</f>
        <v>Blank (Sch D)</v>
      </c>
      <c r="K91" s="177" t="str">
        <f t="shared" si="1"/>
        <v>TRUE</v>
      </c>
    </row>
    <row r="92" spans="2:11" x14ac:dyDescent="0.2">
      <c r="B92" s="91">
        <v>89</v>
      </c>
      <c r="C92" s="246"/>
      <c r="D92" s="246"/>
      <c r="E92" s="254"/>
      <c r="F92" s="249"/>
      <c r="G92" s="238"/>
      <c r="J92" s="177" t="str">
        <f>IF(OR(COUNTIF('Schedule D4 Validation'!B90:C90,"Fail")&gt;0, AND(COUNTBLANK(C92:E92)=3, OR(NOT(ISBLANK(F92)), NOT(ISBLANK(G92)))), AND(COUNTBLANK(C92:G92)&lt;5,COUNTBLANK(C92:G92)&gt;0)), "Fail", IF(K92="TRUE","Blank (Sch D)","Pass"))</f>
        <v>Blank (Sch D)</v>
      </c>
      <c r="K92" s="177" t="str">
        <f t="shared" si="1"/>
        <v>TRUE</v>
      </c>
    </row>
    <row r="93" spans="2:11" x14ac:dyDescent="0.2">
      <c r="B93" s="91">
        <v>90</v>
      </c>
      <c r="C93" s="246"/>
      <c r="D93" s="246"/>
      <c r="E93" s="254"/>
      <c r="F93" s="249"/>
      <c r="G93" s="238"/>
      <c r="J93" s="177" t="str">
        <f>IF(OR(COUNTIF('Schedule D4 Validation'!B91:C91,"Fail")&gt;0, AND(COUNTBLANK(C93:E93)=3, OR(NOT(ISBLANK(F93)), NOT(ISBLANK(G93)))), AND(COUNTBLANK(C93:G93)&lt;5,COUNTBLANK(C93:G93)&gt;0)), "Fail", IF(K93="TRUE","Blank (Sch D)","Pass"))</f>
        <v>Blank (Sch D)</v>
      </c>
      <c r="K93" s="177" t="str">
        <f t="shared" si="1"/>
        <v>TRUE</v>
      </c>
    </row>
    <row r="94" spans="2:11" x14ac:dyDescent="0.2">
      <c r="B94" s="91">
        <v>91</v>
      </c>
      <c r="C94" s="246"/>
      <c r="D94" s="246"/>
      <c r="E94" s="254"/>
      <c r="F94" s="249"/>
      <c r="G94" s="238"/>
      <c r="J94" s="177" t="str">
        <f>IF(OR(COUNTIF('Schedule D4 Validation'!B92:C92,"Fail")&gt;0, AND(COUNTBLANK(C94:E94)=3, OR(NOT(ISBLANK(F94)), NOT(ISBLANK(G94)))), AND(COUNTBLANK(C94:G94)&lt;5,COUNTBLANK(C94:G94)&gt;0)), "Fail", IF(K94="TRUE","Blank (Sch D)","Pass"))</f>
        <v>Blank (Sch D)</v>
      </c>
      <c r="K94" s="177" t="str">
        <f t="shared" si="1"/>
        <v>TRUE</v>
      </c>
    </row>
    <row r="95" spans="2:11" x14ac:dyDescent="0.2">
      <c r="B95" s="91">
        <v>92</v>
      </c>
      <c r="C95" s="246"/>
      <c r="D95" s="246"/>
      <c r="E95" s="254"/>
      <c r="F95" s="249"/>
      <c r="G95" s="238"/>
      <c r="J95" s="177" t="str">
        <f>IF(OR(COUNTIF('Schedule D4 Validation'!B93:C93,"Fail")&gt;0, AND(COUNTBLANK(C95:E95)=3, OR(NOT(ISBLANK(F95)), NOT(ISBLANK(G95)))), AND(COUNTBLANK(C95:G95)&lt;5,COUNTBLANK(C95:G95)&gt;0)), "Fail", IF(K95="TRUE","Blank (Sch D)","Pass"))</f>
        <v>Blank (Sch D)</v>
      </c>
      <c r="K95" s="177" t="str">
        <f t="shared" si="1"/>
        <v>TRUE</v>
      </c>
    </row>
    <row r="96" spans="2:11" x14ac:dyDescent="0.2">
      <c r="B96" s="91">
        <v>93</v>
      </c>
      <c r="C96" s="246"/>
      <c r="D96" s="246"/>
      <c r="E96" s="254"/>
      <c r="F96" s="249"/>
      <c r="G96" s="238"/>
      <c r="J96" s="177" t="str">
        <f>IF(OR(COUNTIF('Schedule D4 Validation'!B94:C94,"Fail")&gt;0, AND(COUNTBLANK(C96:E96)=3, OR(NOT(ISBLANK(F96)), NOT(ISBLANK(G96)))), AND(COUNTBLANK(C96:G96)&lt;5,COUNTBLANK(C96:G96)&gt;0)), "Fail", IF(K96="TRUE","Blank (Sch D)","Pass"))</f>
        <v>Blank (Sch D)</v>
      </c>
      <c r="K96" s="177" t="str">
        <f t="shared" si="1"/>
        <v>TRUE</v>
      </c>
    </row>
    <row r="97" spans="2:11" x14ac:dyDescent="0.2">
      <c r="B97" s="91">
        <v>94</v>
      </c>
      <c r="C97" s="246"/>
      <c r="D97" s="246"/>
      <c r="E97" s="254"/>
      <c r="F97" s="249"/>
      <c r="G97" s="238"/>
      <c r="J97" s="177" t="str">
        <f>IF(OR(COUNTIF('Schedule D4 Validation'!B95:C95,"Fail")&gt;0, AND(COUNTBLANK(C97:E97)=3, OR(NOT(ISBLANK(F97)), NOT(ISBLANK(G97)))), AND(COUNTBLANK(C97:G97)&lt;5,COUNTBLANK(C97:G97)&gt;0)), "Fail", IF(K97="TRUE","Blank (Sch D)","Pass"))</f>
        <v>Blank (Sch D)</v>
      </c>
      <c r="K97" s="177" t="str">
        <f t="shared" si="1"/>
        <v>TRUE</v>
      </c>
    </row>
    <row r="98" spans="2:11" x14ac:dyDescent="0.2">
      <c r="B98" s="91">
        <v>95</v>
      </c>
      <c r="C98" s="246"/>
      <c r="D98" s="246"/>
      <c r="E98" s="254"/>
      <c r="F98" s="249"/>
      <c r="G98" s="238"/>
      <c r="J98" s="177" t="str">
        <f>IF(OR(COUNTIF('Schedule D4 Validation'!B96:C96,"Fail")&gt;0, AND(COUNTBLANK(C98:E98)=3, OR(NOT(ISBLANK(F98)), NOT(ISBLANK(G98)))), AND(COUNTBLANK(C98:G98)&lt;5,COUNTBLANK(C98:G98)&gt;0)), "Fail", IF(K98="TRUE","Blank (Sch D)","Pass"))</f>
        <v>Blank (Sch D)</v>
      </c>
      <c r="K98" s="177" t="str">
        <f t="shared" si="1"/>
        <v>TRUE</v>
      </c>
    </row>
    <row r="99" spans="2:11" x14ac:dyDescent="0.2">
      <c r="B99" s="91">
        <v>96</v>
      </c>
      <c r="C99" s="246"/>
      <c r="D99" s="246"/>
      <c r="E99" s="254"/>
      <c r="F99" s="249"/>
      <c r="G99" s="238"/>
      <c r="J99" s="177" t="str">
        <f>IF(OR(COUNTIF('Schedule D4 Validation'!B97:C97,"Fail")&gt;0, AND(COUNTBLANK(C99:E99)=3, OR(NOT(ISBLANK(F99)), NOT(ISBLANK(G99)))), AND(COUNTBLANK(C99:G99)&lt;5,COUNTBLANK(C99:G99)&gt;0)), "Fail", IF(K99="TRUE","Blank (Sch D)","Pass"))</f>
        <v>Blank (Sch D)</v>
      </c>
      <c r="K99" s="177" t="str">
        <f t="shared" si="1"/>
        <v>TRUE</v>
      </c>
    </row>
    <row r="100" spans="2:11" x14ac:dyDescent="0.2">
      <c r="B100" s="91">
        <v>97</v>
      </c>
      <c r="C100" s="246"/>
      <c r="D100" s="246"/>
      <c r="E100" s="254"/>
      <c r="F100" s="249"/>
      <c r="G100" s="238"/>
      <c r="J100" s="177" t="str">
        <f>IF(OR(COUNTIF('Schedule D4 Validation'!B98:C98,"Fail")&gt;0, AND(COUNTBLANK(C100:E100)=3, OR(NOT(ISBLANK(F100)), NOT(ISBLANK(G100)))), AND(COUNTBLANK(C100:G100)&lt;5,COUNTBLANK(C100:G100)&gt;0)), "Fail", IF(K100="TRUE","Blank (Sch D)","Pass"))</f>
        <v>Blank (Sch D)</v>
      </c>
      <c r="K100" s="177" t="str">
        <f t="shared" si="1"/>
        <v>TRUE</v>
      </c>
    </row>
    <row r="101" spans="2:11" x14ac:dyDescent="0.2">
      <c r="B101" s="91">
        <v>98</v>
      </c>
      <c r="C101" s="246"/>
      <c r="D101" s="246"/>
      <c r="E101" s="254"/>
      <c r="F101" s="249"/>
      <c r="G101" s="238"/>
      <c r="J101" s="177" t="str">
        <f>IF(OR(COUNTIF('Schedule D4 Validation'!B99:C99,"Fail")&gt;0, AND(COUNTBLANK(C101:E101)=3, OR(NOT(ISBLANK(F101)), NOT(ISBLANK(G101)))), AND(COUNTBLANK(C101:G101)&lt;5,COUNTBLANK(C101:G101)&gt;0)), "Fail", IF(K101="TRUE","Blank (Sch D)","Pass"))</f>
        <v>Blank (Sch D)</v>
      </c>
      <c r="K101" s="177" t="str">
        <f t="shared" si="1"/>
        <v>TRUE</v>
      </c>
    </row>
    <row r="102" spans="2:11" x14ac:dyDescent="0.2">
      <c r="B102" s="91">
        <v>99</v>
      </c>
      <c r="C102" s="246"/>
      <c r="D102" s="246"/>
      <c r="E102" s="254"/>
      <c r="F102" s="249"/>
      <c r="G102" s="238"/>
      <c r="J102" s="177" t="str">
        <f>IF(OR(COUNTIF('Schedule D4 Validation'!B100:C100,"Fail")&gt;0, AND(COUNTBLANK(C102:E102)=3, OR(NOT(ISBLANK(F102)), NOT(ISBLANK(G102)))), AND(COUNTBLANK(C102:G102)&lt;5,COUNTBLANK(C102:G102)&gt;0)), "Fail", IF(K102="TRUE","Blank (Sch D)","Pass"))</f>
        <v>Blank (Sch D)</v>
      </c>
      <c r="K102" s="177" t="str">
        <f t="shared" si="1"/>
        <v>TRUE</v>
      </c>
    </row>
    <row r="103" spans="2:11" x14ac:dyDescent="0.2">
      <c r="B103" s="91">
        <v>100</v>
      </c>
      <c r="C103" s="246"/>
      <c r="D103" s="246"/>
      <c r="E103" s="254"/>
      <c r="F103" s="249"/>
      <c r="G103" s="238"/>
      <c r="J103" s="177" t="str">
        <f>IF(OR(COUNTIF('Schedule D4 Validation'!B101:C101,"Fail")&gt;0, AND(COUNTBLANK(C103:E103)=3, OR(NOT(ISBLANK(F103)), NOT(ISBLANK(G103)))), AND(COUNTBLANK(C103:G103)&lt;5,COUNTBLANK(C103:G103)&gt;0)), "Fail", IF(K103="TRUE","Blank (Sch D)","Pass"))</f>
        <v>Blank (Sch D)</v>
      </c>
      <c r="K103" s="177" t="str">
        <f t="shared" si="1"/>
        <v>TRUE</v>
      </c>
    </row>
    <row r="104" spans="2:11" x14ac:dyDescent="0.2">
      <c r="B104" s="91">
        <v>101</v>
      </c>
      <c r="C104" s="246"/>
      <c r="D104" s="246"/>
      <c r="E104" s="254"/>
      <c r="F104" s="249"/>
      <c r="G104" s="238"/>
      <c r="J104" s="177" t="str">
        <f>IF(OR(COUNTIF('Schedule D4 Validation'!B102:C102,"Fail")&gt;0, AND(COUNTBLANK(C104:E104)=3, OR(NOT(ISBLANK(F104)), NOT(ISBLANK(G104)))), AND(COUNTBLANK(C104:G104)&lt;5,COUNTBLANK(C104:G104)&gt;0)), "Fail", IF(K104="TRUE","Blank (Sch D)","Pass"))</f>
        <v>Blank (Sch D)</v>
      </c>
      <c r="K104" s="177" t="str">
        <f t="shared" si="1"/>
        <v>TRUE</v>
      </c>
    </row>
    <row r="105" spans="2:11" x14ac:dyDescent="0.2">
      <c r="B105" s="91">
        <v>102</v>
      </c>
      <c r="C105" s="246"/>
      <c r="D105" s="246"/>
      <c r="E105" s="254"/>
      <c r="F105" s="249"/>
      <c r="G105" s="238"/>
      <c r="J105" s="177" t="str">
        <f>IF(OR(COUNTIF('Schedule D4 Validation'!B103:C103,"Fail")&gt;0, AND(COUNTBLANK(C105:E105)=3, OR(NOT(ISBLANK(F105)), NOT(ISBLANK(G105)))), AND(COUNTBLANK(C105:G105)&lt;5,COUNTBLANK(C105:G105)&gt;0)), "Fail", IF(K105="TRUE","Blank (Sch D)","Pass"))</f>
        <v>Blank (Sch D)</v>
      </c>
      <c r="K105" s="177" t="str">
        <f t="shared" si="1"/>
        <v>TRUE</v>
      </c>
    </row>
    <row r="106" spans="2:11" x14ac:dyDescent="0.2">
      <c r="B106" s="91">
        <v>103</v>
      </c>
      <c r="C106" s="246"/>
      <c r="D106" s="246"/>
      <c r="E106" s="254"/>
      <c r="F106" s="249"/>
      <c r="G106" s="238"/>
      <c r="J106" s="177" t="str">
        <f>IF(OR(COUNTIF('Schedule D4 Validation'!B104:C104,"Fail")&gt;0, AND(COUNTBLANK(C106:E106)=3, OR(NOT(ISBLANK(F106)), NOT(ISBLANK(G106)))), AND(COUNTBLANK(C106:G106)&lt;5,COUNTBLANK(C106:G106)&gt;0)), "Fail", IF(K106="TRUE","Blank (Sch D)","Pass"))</f>
        <v>Blank (Sch D)</v>
      </c>
      <c r="K106" s="177" t="str">
        <f t="shared" si="1"/>
        <v>TRUE</v>
      </c>
    </row>
    <row r="107" spans="2:11" x14ac:dyDescent="0.2">
      <c r="B107" s="91">
        <v>104</v>
      </c>
      <c r="C107" s="246"/>
      <c r="D107" s="246"/>
      <c r="E107" s="254"/>
      <c r="F107" s="249"/>
      <c r="G107" s="238"/>
      <c r="J107" s="177" t="str">
        <f>IF(OR(COUNTIF('Schedule D4 Validation'!B105:C105,"Fail")&gt;0, AND(COUNTBLANK(C107:E107)=3, OR(NOT(ISBLANK(F107)), NOT(ISBLANK(G107)))), AND(COUNTBLANK(C107:G107)&lt;5,COUNTBLANK(C107:G107)&gt;0)), "Fail", IF(K107="TRUE","Blank (Sch D)","Pass"))</f>
        <v>Blank (Sch D)</v>
      </c>
      <c r="K107" s="177" t="str">
        <f t="shared" si="1"/>
        <v>TRUE</v>
      </c>
    </row>
    <row r="108" spans="2:11" x14ac:dyDescent="0.2">
      <c r="B108" s="91">
        <v>105</v>
      </c>
      <c r="C108" s="246"/>
      <c r="D108" s="246"/>
      <c r="E108" s="254"/>
      <c r="F108" s="249"/>
      <c r="G108" s="238"/>
      <c r="J108" s="177" t="str">
        <f>IF(OR(COUNTIF('Schedule D4 Validation'!B106:C106,"Fail")&gt;0, AND(COUNTBLANK(C108:E108)=3, OR(NOT(ISBLANK(F108)), NOT(ISBLANK(G108)))), AND(COUNTBLANK(C108:G108)&lt;5,COUNTBLANK(C108:G108)&gt;0)), "Fail", IF(K108="TRUE","Blank (Sch D)","Pass"))</f>
        <v>Blank (Sch D)</v>
      </c>
      <c r="K108" s="177" t="str">
        <f t="shared" si="1"/>
        <v>TRUE</v>
      </c>
    </row>
    <row r="109" spans="2:11" x14ac:dyDescent="0.2">
      <c r="B109" s="91">
        <v>106</v>
      </c>
      <c r="C109" s="246"/>
      <c r="D109" s="246"/>
      <c r="E109" s="254"/>
      <c r="F109" s="249"/>
      <c r="G109" s="238"/>
      <c r="J109" s="177" t="str">
        <f>IF(OR(COUNTIF('Schedule D4 Validation'!B107:C107,"Fail")&gt;0, AND(COUNTBLANK(C109:E109)=3, OR(NOT(ISBLANK(F109)), NOT(ISBLANK(G109)))), AND(COUNTBLANK(C109:G109)&lt;5,COUNTBLANK(C109:G109)&gt;0)), "Fail", IF(K109="TRUE","Blank (Sch D)","Pass"))</f>
        <v>Blank (Sch D)</v>
      </c>
      <c r="K109" s="177" t="str">
        <f t="shared" si="1"/>
        <v>TRUE</v>
      </c>
    </row>
    <row r="110" spans="2:11" x14ac:dyDescent="0.2">
      <c r="B110" s="91">
        <v>107</v>
      </c>
      <c r="C110" s="246"/>
      <c r="D110" s="246"/>
      <c r="E110" s="254"/>
      <c r="F110" s="249"/>
      <c r="G110" s="238"/>
      <c r="J110" s="177" t="str">
        <f>IF(OR(COUNTIF('Schedule D4 Validation'!B108:C108,"Fail")&gt;0, AND(COUNTBLANK(C110:E110)=3, OR(NOT(ISBLANK(F110)), NOT(ISBLANK(G110)))), AND(COUNTBLANK(C110:G110)&lt;5,COUNTBLANK(C110:G110)&gt;0)), "Fail", IF(K110="TRUE","Blank (Sch D)","Pass"))</f>
        <v>Blank (Sch D)</v>
      </c>
      <c r="K110" s="177" t="str">
        <f t="shared" si="1"/>
        <v>TRUE</v>
      </c>
    </row>
    <row r="111" spans="2:11" x14ac:dyDescent="0.2">
      <c r="B111" s="91">
        <v>108</v>
      </c>
      <c r="C111" s="246"/>
      <c r="D111" s="246"/>
      <c r="E111" s="254"/>
      <c r="F111" s="249"/>
      <c r="G111" s="238"/>
      <c r="J111" s="177" t="str">
        <f>IF(OR(COUNTIF('Schedule D4 Validation'!B109:C109,"Fail")&gt;0, AND(COUNTBLANK(C111:E111)=3, OR(NOT(ISBLANK(F111)), NOT(ISBLANK(G111)))), AND(COUNTBLANK(C111:G111)&lt;5,COUNTBLANK(C111:G111)&gt;0)), "Fail", IF(K111="TRUE","Blank (Sch D)","Pass"))</f>
        <v>Blank (Sch D)</v>
      </c>
      <c r="K111" s="177" t="str">
        <f t="shared" si="1"/>
        <v>TRUE</v>
      </c>
    </row>
    <row r="112" spans="2:11" x14ac:dyDescent="0.2">
      <c r="B112" s="91">
        <v>109</v>
      </c>
      <c r="C112" s="246"/>
      <c r="D112" s="246"/>
      <c r="E112" s="254"/>
      <c r="F112" s="249"/>
      <c r="G112" s="238"/>
      <c r="J112" s="177" t="str">
        <f>IF(OR(COUNTIF('Schedule D4 Validation'!B110:C110,"Fail")&gt;0, AND(COUNTBLANK(C112:E112)=3, OR(NOT(ISBLANK(F112)), NOT(ISBLANK(G112)))), AND(COUNTBLANK(C112:G112)&lt;5,COUNTBLANK(C112:G112)&gt;0)), "Fail", IF(K112="TRUE","Blank (Sch D)","Pass"))</f>
        <v>Blank (Sch D)</v>
      </c>
      <c r="K112" s="177" t="str">
        <f t="shared" ref="K112:K175" si="2">IF(COUNTBLANK(C112:G112)=5,"TRUE","FALSE")</f>
        <v>TRUE</v>
      </c>
    </row>
    <row r="113" spans="2:11" x14ac:dyDescent="0.2">
      <c r="B113" s="91">
        <v>110</v>
      </c>
      <c r="C113" s="246"/>
      <c r="D113" s="246"/>
      <c r="E113" s="254"/>
      <c r="F113" s="249"/>
      <c r="G113" s="238"/>
      <c r="J113" s="177" t="str">
        <f>IF(OR(COUNTIF('Schedule D4 Validation'!B111:C111,"Fail")&gt;0, AND(COUNTBLANK(C113:E113)=3, OR(NOT(ISBLANK(F113)), NOT(ISBLANK(G113)))), AND(COUNTBLANK(C113:G113)&lt;5,COUNTBLANK(C113:G113)&gt;0)), "Fail", IF(K113="TRUE","Blank (Sch D)","Pass"))</f>
        <v>Blank (Sch D)</v>
      </c>
      <c r="K113" s="177" t="str">
        <f t="shared" si="2"/>
        <v>TRUE</v>
      </c>
    </row>
    <row r="114" spans="2:11" x14ac:dyDescent="0.2">
      <c r="B114" s="91">
        <v>111</v>
      </c>
      <c r="C114" s="246"/>
      <c r="D114" s="246"/>
      <c r="E114" s="254"/>
      <c r="F114" s="249"/>
      <c r="G114" s="238"/>
      <c r="J114" s="177" t="str">
        <f>IF(OR(COUNTIF('Schedule D4 Validation'!B112:C112,"Fail")&gt;0, AND(COUNTBLANK(C114:E114)=3, OR(NOT(ISBLANK(F114)), NOT(ISBLANK(G114)))), AND(COUNTBLANK(C114:G114)&lt;5,COUNTBLANK(C114:G114)&gt;0)), "Fail", IF(K114="TRUE","Blank (Sch D)","Pass"))</f>
        <v>Blank (Sch D)</v>
      </c>
      <c r="K114" s="177" t="str">
        <f t="shared" si="2"/>
        <v>TRUE</v>
      </c>
    </row>
    <row r="115" spans="2:11" x14ac:dyDescent="0.2">
      <c r="B115" s="91">
        <v>112</v>
      </c>
      <c r="C115" s="246"/>
      <c r="D115" s="246"/>
      <c r="E115" s="254"/>
      <c r="F115" s="249"/>
      <c r="G115" s="238"/>
      <c r="J115" s="177" t="str">
        <f>IF(OR(COUNTIF('Schedule D4 Validation'!B113:C113,"Fail")&gt;0, AND(COUNTBLANK(C115:E115)=3, OR(NOT(ISBLANK(F115)), NOT(ISBLANK(G115)))), AND(COUNTBLANK(C115:G115)&lt;5,COUNTBLANK(C115:G115)&gt;0)), "Fail", IF(K115="TRUE","Blank (Sch D)","Pass"))</f>
        <v>Blank (Sch D)</v>
      </c>
      <c r="K115" s="177" t="str">
        <f t="shared" si="2"/>
        <v>TRUE</v>
      </c>
    </row>
    <row r="116" spans="2:11" x14ac:dyDescent="0.2">
      <c r="B116" s="91">
        <v>113</v>
      </c>
      <c r="C116" s="246"/>
      <c r="D116" s="246"/>
      <c r="E116" s="254"/>
      <c r="F116" s="249"/>
      <c r="G116" s="238"/>
      <c r="J116" s="177" t="str">
        <f>IF(OR(COUNTIF('Schedule D4 Validation'!B114:C114,"Fail")&gt;0, AND(COUNTBLANK(C116:E116)=3, OR(NOT(ISBLANK(F116)), NOT(ISBLANK(G116)))), AND(COUNTBLANK(C116:G116)&lt;5,COUNTBLANK(C116:G116)&gt;0)), "Fail", IF(K116="TRUE","Blank (Sch D)","Pass"))</f>
        <v>Blank (Sch D)</v>
      </c>
      <c r="K116" s="177" t="str">
        <f t="shared" si="2"/>
        <v>TRUE</v>
      </c>
    </row>
    <row r="117" spans="2:11" x14ac:dyDescent="0.2">
      <c r="B117" s="91">
        <v>114</v>
      </c>
      <c r="C117" s="246"/>
      <c r="D117" s="246"/>
      <c r="E117" s="254"/>
      <c r="F117" s="249"/>
      <c r="G117" s="238"/>
      <c r="J117" s="177" t="str">
        <f>IF(OR(COUNTIF('Schedule D4 Validation'!B115:C115,"Fail")&gt;0, AND(COUNTBLANK(C117:E117)=3, OR(NOT(ISBLANK(F117)), NOT(ISBLANK(G117)))), AND(COUNTBLANK(C117:G117)&lt;5,COUNTBLANK(C117:G117)&gt;0)), "Fail", IF(K117="TRUE","Blank (Sch D)","Pass"))</f>
        <v>Blank (Sch D)</v>
      </c>
      <c r="K117" s="177" t="str">
        <f t="shared" si="2"/>
        <v>TRUE</v>
      </c>
    </row>
    <row r="118" spans="2:11" x14ac:dyDescent="0.2">
      <c r="B118" s="91">
        <v>115</v>
      </c>
      <c r="C118" s="246"/>
      <c r="D118" s="246"/>
      <c r="E118" s="254"/>
      <c r="F118" s="249"/>
      <c r="G118" s="238"/>
      <c r="J118" s="177" t="str">
        <f>IF(OR(COUNTIF('Schedule D4 Validation'!B116:C116,"Fail")&gt;0, AND(COUNTBLANK(C118:E118)=3, OR(NOT(ISBLANK(F118)), NOT(ISBLANK(G118)))), AND(COUNTBLANK(C118:G118)&lt;5,COUNTBLANK(C118:G118)&gt;0)), "Fail", IF(K118="TRUE","Blank (Sch D)","Pass"))</f>
        <v>Blank (Sch D)</v>
      </c>
      <c r="K118" s="177" t="str">
        <f t="shared" si="2"/>
        <v>TRUE</v>
      </c>
    </row>
    <row r="119" spans="2:11" x14ac:dyDescent="0.2">
      <c r="B119" s="91">
        <v>116</v>
      </c>
      <c r="C119" s="246"/>
      <c r="D119" s="246"/>
      <c r="E119" s="254"/>
      <c r="F119" s="249"/>
      <c r="G119" s="238"/>
      <c r="J119" s="177" t="str">
        <f>IF(OR(COUNTIF('Schedule D4 Validation'!B117:C117,"Fail")&gt;0, AND(COUNTBLANK(C119:E119)=3, OR(NOT(ISBLANK(F119)), NOT(ISBLANK(G119)))), AND(COUNTBLANK(C119:G119)&lt;5,COUNTBLANK(C119:G119)&gt;0)), "Fail", IF(K119="TRUE","Blank (Sch D)","Pass"))</f>
        <v>Blank (Sch D)</v>
      </c>
      <c r="K119" s="177" t="str">
        <f t="shared" si="2"/>
        <v>TRUE</v>
      </c>
    </row>
    <row r="120" spans="2:11" x14ac:dyDescent="0.2">
      <c r="B120" s="91">
        <v>117</v>
      </c>
      <c r="C120" s="246"/>
      <c r="D120" s="246"/>
      <c r="E120" s="254"/>
      <c r="F120" s="249"/>
      <c r="G120" s="238"/>
      <c r="J120" s="177" t="str">
        <f>IF(OR(COUNTIF('Schedule D4 Validation'!B118:C118,"Fail")&gt;0, AND(COUNTBLANK(C120:E120)=3, OR(NOT(ISBLANK(F120)), NOT(ISBLANK(G120)))), AND(COUNTBLANK(C120:G120)&lt;5,COUNTBLANK(C120:G120)&gt;0)), "Fail", IF(K120="TRUE","Blank (Sch D)","Pass"))</f>
        <v>Blank (Sch D)</v>
      </c>
      <c r="K120" s="177" t="str">
        <f t="shared" si="2"/>
        <v>TRUE</v>
      </c>
    </row>
    <row r="121" spans="2:11" x14ac:dyDescent="0.2">
      <c r="B121" s="91">
        <v>118</v>
      </c>
      <c r="C121" s="246"/>
      <c r="D121" s="246"/>
      <c r="E121" s="254"/>
      <c r="F121" s="249"/>
      <c r="G121" s="238"/>
      <c r="J121" s="177" t="str">
        <f>IF(OR(COUNTIF('Schedule D4 Validation'!B119:C119,"Fail")&gt;0, AND(COUNTBLANK(C121:E121)=3, OR(NOT(ISBLANK(F121)), NOT(ISBLANK(G121)))), AND(COUNTBLANK(C121:G121)&lt;5,COUNTBLANK(C121:G121)&gt;0)), "Fail", IF(K121="TRUE","Blank (Sch D)","Pass"))</f>
        <v>Blank (Sch D)</v>
      </c>
      <c r="K121" s="177" t="str">
        <f t="shared" si="2"/>
        <v>TRUE</v>
      </c>
    </row>
    <row r="122" spans="2:11" x14ac:dyDescent="0.2">
      <c r="B122" s="91">
        <v>119</v>
      </c>
      <c r="C122" s="246"/>
      <c r="D122" s="246"/>
      <c r="E122" s="254"/>
      <c r="F122" s="249"/>
      <c r="G122" s="238"/>
      <c r="J122" s="177" t="str">
        <f>IF(OR(COUNTIF('Schedule D4 Validation'!B120:C120,"Fail")&gt;0, AND(COUNTBLANK(C122:E122)=3, OR(NOT(ISBLANK(F122)), NOT(ISBLANK(G122)))), AND(COUNTBLANK(C122:G122)&lt;5,COUNTBLANK(C122:G122)&gt;0)), "Fail", IF(K122="TRUE","Blank (Sch D)","Pass"))</f>
        <v>Blank (Sch D)</v>
      </c>
      <c r="K122" s="177" t="str">
        <f t="shared" si="2"/>
        <v>TRUE</v>
      </c>
    </row>
    <row r="123" spans="2:11" x14ac:dyDescent="0.2">
      <c r="B123" s="91">
        <v>120</v>
      </c>
      <c r="C123" s="246"/>
      <c r="D123" s="246"/>
      <c r="E123" s="254"/>
      <c r="F123" s="249"/>
      <c r="G123" s="238"/>
      <c r="J123" s="177" t="str">
        <f>IF(OR(COUNTIF('Schedule D4 Validation'!B121:C121,"Fail")&gt;0, AND(COUNTBLANK(C123:E123)=3, OR(NOT(ISBLANK(F123)), NOT(ISBLANK(G123)))), AND(COUNTBLANK(C123:G123)&lt;5,COUNTBLANK(C123:G123)&gt;0)), "Fail", IF(K123="TRUE","Blank (Sch D)","Pass"))</f>
        <v>Blank (Sch D)</v>
      </c>
      <c r="K123" s="177" t="str">
        <f t="shared" si="2"/>
        <v>TRUE</v>
      </c>
    </row>
    <row r="124" spans="2:11" x14ac:dyDescent="0.2">
      <c r="B124" s="91">
        <v>121</v>
      </c>
      <c r="C124" s="246"/>
      <c r="D124" s="246"/>
      <c r="E124" s="254"/>
      <c r="F124" s="249"/>
      <c r="G124" s="238"/>
      <c r="J124" s="177" t="str">
        <f>IF(OR(COUNTIF('Schedule D4 Validation'!B122:C122,"Fail")&gt;0, AND(COUNTBLANK(C124:E124)=3, OR(NOT(ISBLANK(F124)), NOT(ISBLANK(G124)))), AND(COUNTBLANK(C124:G124)&lt;5,COUNTBLANK(C124:G124)&gt;0)), "Fail", IF(K124="TRUE","Blank (Sch D)","Pass"))</f>
        <v>Blank (Sch D)</v>
      </c>
      <c r="K124" s="177" t="str">
        <f t="shared" si="2"/>
        <v>TRUE</v>
      </c>
    </row>
    <row r="125" spans="2:11" x14ac:dyDescent="0.2">
      <c r="B125" s="91">
        <v>122</v>
      </c>
      <c r="C125" s="246"/>
      <c r="D125" s="246"/>
      <c r="E125" s="254"/>
      <c r="F125" s="249"/>
      <c r="G125" s="238"/>
      <c r="J125" s="177" t="str">
        <f>IF(OR(COUNTIF('Schedule D4 Validation'!B123:C123,"Fail")&gt;0, AND(COUNTBLANK(C125:E125)=3, OR(NOT(ISBLANK(F125)), NOT(ISBLANK(G125)))), AND(COUNTBLANK(C125:G125)&lt;5,COUNTBLANK(C125:G125)&gt;0)), "Fail", IF(K125="TRUE","Blank (Sch D)","Pass"))</f>
        <v>Blank (Sch D)</v>
      </c>
      <c r="K125" s="177" t="str">
        <f t="shared" si="2"/>
        <v>TRUE</v>
      </c>
    </row>
    <row r="126" spans="2:11" x14ac:dyDescent="0.2">
      <c r="B126" s="91">
        <v>123</v>
      </c>
      <c r="C126" s="246"/>
      <c r="D126" s="246"/>
      <c r="E126" s="254"/>
      <c r="F126" s="249"/>
      <c r="G126" s="238"/>
      <c r="J126" s="177" t="str">
        <f>IF(OR(COUNTIF('Schedule D4 Validation'!B124:C124,"Fail")&gt;0, AND(COUNTBLANK(C126:E126)=3, OR(NOT(ISBLANK(F126)), NOT(ISBLANK(G126)))), AND(COUNTBLANK(C126:G126)&lt;5,COUNTBLANK(C126:G126)&gt;0)), "Fail", IF(K126="TRUE","Blank (Sch D)","Pass"))</f>
        <v>Blank (Sch D)</v>
      </c>
      <c r="K126" s="177" t="str">
        <f t="shared" si="2"/>
        <v>TRUE</v>
      </c>
    </row>
    <row r="127" spans="2:11" x14ac:dyDescent="0.2">
      <c r="B127" s="91">
        <v>124</v>
      </c>
      <c r="C127" s="246"/>
      <c r="D127" s="246"/>
      <c r="E127" s="254"/>
      <c r="F127" s="249"/>
      <c r="G127" s="238"/>
      <c r="J127" s="177" t="str">
        <f>IF(OR(COUNTIF('Schedule D4 Validation'!B125:C125,"Fail")&gt;0, AND(COUNTBLANK(C127:E127)=3, OR(NOT(ISBLANK(F127)), NOT(ISBLANK(G127)))), AND(COUNTBLANK(C127:G127)&lt;5,COUNTBLANK(C127:G127)&gt;0)), "Fail", IF(K127="TRUE","Blank (Sch D)","Pass"))</f>
        <v>Blank (Sch D)</v>
      </c>
      <c r="K127" s="177" t="str">
        <f t="shared" si="2"/>
        <v>TRUE</v>
      </c>
    </row>
    <row r="128" spans="2:11" x14ac:dyDescent="0.2">
      <c r="B128" s="91">
        <v>125</v>
      </c>
      <c r="C128" s="246"/>
      <c r="D128" s="246"/>
      <c r="E128" s="254"/>
      <c r="F128" s="249"/>
      <c r="G128" s="238"/>
      <c r="J128" s="177" t="str">
        <f>IF(OR(COUNTIF('Schedule D4 Validation'!B126:C126,"Fail")&gt;0, AND(COUNTBLANK(C128:E128)=3, OR(NOT(ISBLANK(F128)), NOT(ISBLANK(G128)))), AND(COUNTBLANK(C128:G128)&lt;5,COUNTBLANK(C128:G128)&gt;0)), "Fail", IF(K128="TRUE","Blank (Sch D)","Pass"))</f>
        <v>Blank (Sch D)</v>
      </c>
      <c r="K128" s="177" t="str">
        <f t="shared" si="2"/>
        <v>TRUE</v>
      </c>
    </row>
    <row r="129" spans="2:11" x14ac:dyDescent="0.2">
      <c r="B129" s="91">
        <v>126</v>
      </c>
      <c r="C129" s="246"/>
      <c r="D129" s="246"/>
      <c r="E129" s="254"/>
      <c r="F129" s="249"/>
      <c r="G129" s="238"/>
      <c r="J129" s="177" t="str">
        <f>IF(OR(COUNTIF('Schedule D4 Validation'!B127:C127,"Fail")&gt;0, AND(COUNTBLANK(C129:E129)=3, OR(NOT(ISBLANK(F129)), NOT(ISBLANK(G129)))), AND(COUNTBLANK(C129:G129)&lt;5,COUNTBLANK(C129:G129)&gt;0)), "Fail", IF(K129="TRUE","Blank (Sch D)","Pass"))</f>
        <v>Blank (Sch D)</v>
      </c>
      <c r="K129" s="177" t="str">
        <f t="shared" si="2"/>
        <v>TRUE</v>
      </c>
    </row>
    <row r="130" spans="2:11" x14ac:dyDescent="0.2">
      <c r="B130" s="91">
        <v>127</v>
      </c>
      <c r="C130" s="246"/>
      <c r="D130" s="246"/>
      <c r="E130" s="254"/>
      <c r="F130" s="249"/>
      <c r="G130" s="238"/>
      <c r="J130" s="177" t="str">
        <f>IF(OR(COUNTIF('Schedule D4 Validation'!B128:C128,"Fail")&gt;0, AND(COUNTBLANK(C130:E130)=3, OR(NOT(ISBLANK(F130)), NOT(ISBLANK(G130)))), AND(COUNTBLANK(C130:G130)&lt;5,COUNTBLANK(C130:G130)&gt;0)), "Fail", IF(K130="TRUE","Blank (Sch D)","Pass"))</f>
        <v>Blank (Sch D)</v>
      </c>
      <c r="K130" s="177" t="str">
        <f t="shared" si="2"/>
        <v>TRUE</v>
      </c>
    </row>
    <row r="131" spans="2:11" x14ac:dyDescent="0.2">
      <c r="B131" s="91">
        <v>128</v>
      </c>
      <c r="C131" s="246"/>
      <c r="D131" s="246"/>
      <c r="E131" s="254"/>
      <c r="F131" s="249"/>
      <c r="G131" s="238"/>
      <c r="J131" s="177" t="str">
        <f>IF(OR(COUNTIF('Schedule D4 Validation'!B129:C129,"Fail")&gt;0, AND(COUNTBLANK(C131:E131)=3, OR(NOT(ISBLANK(F131)), NOT(ISBLANK(G131)))), AND(COUNTBLANK(C131:G131)&lt;5,COUNTBLANK(C131:G131)&gt;0)), "Fail", IF(K131="TRUE","Blank (Sch D)","Pass"))</f>
        <v>Blank (Sch D)</v>
      </c>
      <c r="K131" s="177" t="str">
        <f t="shared" si="2"/>
        <v>TRUE</v>
      </c>
    </row>
    <row r="132" spans="2:11" x14ac:dyDescent="0.2">
      <c r="B132" s="91">
        <v>129</v>
      </c>
      <c r="C132" s="246"/>
      <c r="D132" s="246"/>
      <c r="E132" s="254"/>
      <c r="F132" s="249"/>
      <c r="G132" s="238"/>
      <c r="J132" s="177" t="str">
        <f>IF(OR(COUNTIF('Schedule D4 Validation'!B130:C130,"Fail")&gt;0, AND(COUNTBLANK(C132:E132)=3, OR(NOT(ISBLANK(F132)), NOT(ISBLANK(G132)))), AND(COUNTBLANK(C132:G132)&lt;5,COUNTBLANK(C132:G132)&gt;0)), "Fail", IF(K132="TRUE","Blank (Sch D)","Pass"))</f>
        <v>Blank (Sch D)</v>
      </c>
      <c r="K132" s="177" t="str">
        <f t="shared" si="2"/>
        <v>TRUE</v>
      </c>
    </row>
    <row r="133" spans="2:11" x14ac:dyDescent="0.2">
      <c r="B133" s="91">
        <v>130</v>
      </c>
      <c r="C133" s="246"/>
      <c r="D133" s="246"/>
      <c r="E133" s="254"/>
      <c r="F133" s="249"/>
      <c r="G133" s="238"/>
      <c r="J133" s="177" t="str">
        <f>IF(OR(COUNTIF('Schedule D4 Validation'!B131:C131,"Fail")&gt;0, AND(COUNTBLANK(C133:E133)=3, OR(NOT(ISBLANK(F133)), NOT(ISBLANK(G133)))), AND(COUNTBLANK(C133:G133)&lt;5,COUNTBLANK(C133:G133)&gt;0)), "Fail", IF(K133="TRUE","Blank (Sch D)","Pass"))</f>
        <v>Blank (Sch D)</v>
      </c>
      <c r="K133" s="177" t="str">
        <f t="shared" si="2"/>
        <v>TRUE</v>
      </c>
    </row>
    <row r="134" spans="2:11" x14ac:dyDescent="0.2">
      <c r="B134" s="91">
        <v>131</v>
      </c>
      <c r="C134" s="246"/>
      <c r="D134" s="246"/>
      <c r="E134" s="254"/>
      <c r="F134" s="249"/>
      <c r="G134" s="238"/>
      <c r="J134" s="177" t="str">
        <f>IF(OR(COUNTIF('Schedule D4 Validation'!B132:C132,"Fail")&gt;0, AND(COUNTBLANK(C134:E134)=3, OR(NOT(ISBLANK(F134)), NOT(ISBLANK(G134)))), AND(COUNTBLANK(C134:G134)&lt;5,COUNTBLANK(C134:G134)&gt;0)), "Fail", IF(K134="TRUE","Blank (Sch D)","Pass"))</f>
        <v>Blank (Sch D)</v>
      </c>
      <c r="K134" s="177" t="str">
        <f t="shared" si="2"/>
        <v>TRUE</v>
      </c>
    </row>
    <row r="135" spans="2:11" x14ac:dyDescent="0.2">
      <c r="B135" s="91">
        <v>132</v>
      </c>
      <c r="C135" s="246"/>
      <c r="D135" s="246"/>
      <c r="E135" s="254"/>
      <c r="F135" s="249"/>
      <c r="G135" s="238"/>
      <c r="J135" s="177" t="str">
        <f>IF(OR(COUNTIF('Schedule D4 Validation'!B133:C133,"Fail")&gt;0, AND(COUNTBLANK(C135:E135)=3, OR(NOT(ISBLANK(F135)), NOT(ISBLANK(G135)))), AND(COUNTBLANK(C135:G135)&lt;5,COUNTBLANK(C135:G135)&gt;0)), "Fail", IF(K135="TRUE","Blank (Sch D)","Pass"))</f>
        <v>Blank (Sch D)</v>
      </c>
      <c r="K135" s="177" t="str">
        <f t="shared" si="2"/>
        <v>TRUE</v>
      </c>
    </row>
    <row r="136" spans="2:11" x14ac:dyDescent="0.2">
      <c r="B136" s="91">
        <v>133</v>
      </c>
      <c r="C136" s="246"/>
      <c r="D136" s="246"/>
      <c r="E136" s="254"/>
      <c r="F136" s="249"/>
      <c r="G136" s="238"/>
      <c r="J136" s="177" t="str">
        <f>IF(OR(COUNTIF('Schedule D4 Validation'!B134:C134,"Fail")&gt;0, AND(COUNTBLANK(C136:E136)=3, OR(NOT(ISBLANK(F136)), NOT(ISBLANK(G136)))), AND(COUNTBLANK(C136:G136)&lt;5,COUNTBLANK(C136:G136)&gt;0)), "Fail", IF(K136="TRUE","Blank (Sch D)","Pass"))</f>
        <v>Blank (Sch D)</v>
      </c>
      <c r="K136" s="177" t="str">
        <f t="shared" si="2"/>
        <v>TRUE</v>
      </c>
    </row>
    <row r="137" spans="2:11" x14ac:dyDescent="0.2">
      <c r="B137" s="91">
        <v>134</v>
      </c>
      <c r="C137" s="246"/>
      <c r="D137" s="246"/>
      <c r="E137" s="254"/>
      <c r="F137" s="249"/>
      <c r="G137" s="238"/>
      <c r="J137" s="177" t="str">
        <f>IF(OR(COUNTIF('Schedule D4 Validation'!B135:C135,"Fail")&gt;0, AND(COUNTBLANK(C137:E137)=3, OR(NOT(ISBLANK(F137)), NOT(ISBLANK(G137)))), AND(COUNTBLANK(C137:G137)&lt;5,COUNTBLANK(C137:G137)&gt;0)), "Fail", IF(K137="TRUE","Blank (Sch D)","Pass"))</f>
        <v>Blank (Sch D)</v>
      </c>
      <c r="K137" s="177" t="str">
        <f t="shared" si="2"/>
        <v>TRUE</v>
      </c>
    </row>
    <row r="138" spans="2:11" x14ac:dyDescent="0.2">
      <c r="B138" s="91">
        <v>135</v>
      </c>
      <c r="C138" s="246"/>
      <c r="D138" s="246"/>
      <c r="E138" s="254"/>
      <c r="F138" s="249"/>
      <c r="G138" s="238"/>
      <c r="J138" s="177" t="str">
        <f>IF(OR(COUNTIF('Schedule D4 Validation'!B136:C136,"Fail")&gt;0, AND(COUNTBLANK(C138:E138)=3, OR(NOT(ISBLANK(F138)), NOT(ISBLANK(G138)))), AND(COUNTBLANK(C138:G138)&lt;5,COUNTBLANK(C138:G138)&gt;0)), "Fail", IF(K138="TRUE","Blank (Sch D)","Pass"))</f>
        <v>Blank (Sch D)</v>
      </c>
      <c r="K138" s="177" t="str">
        <f t="shared" si="2"/>
        <v>TRUE</v>
      </c>
    </row>
    <row r="139" spans="2:11" x14ac:dyDescent="0.2">
      <c r="B139" s="91">
        <v>136</v>
      </c>
      <c r="C139" s="246"/>
      <c r="D139" s="246"/>
      <c r="E139" s="254"/>
      <c r="F139" s="249"/>
      <c r="G139" s="238"/>
      <c r="J139" s="177" t="str">
        <f>IF(OR(COUNTIF('Schedule D4 Validation'!B137:C137,"Fail")&gt;0, AND(COUNTBLANK(C139:E139)=3, OR(NOT(ISBLANK(F139)), NOT(ISBLANK(G139)))), AND(COUNTBLANK(C139:G139)&lt;5,COUNTBLANK(C139:G139)&gt;0)), "Fail", IF(K139="TRUE","Blank (Sch D)","Pass"))</f>
        <v>Blank (Sch D)</v>
      </c>
      <c r="K139" s="177" t="str">
        <f t="shared" si="2"/>
        <v>TRUE</v>
      </c>
    </row>
    <row r="140" spans="2:11" x14ac:dyDescent="0.2">
      <c r="B140" s="91">
        <v>137</v>
      </c>
      <c r="C140" s="246"/>
      <c r="D140" s="246"/>
      <c r="E140" s="254"/>
      <c r="F140" s="249"/>
      <c r="G140" s="238"/>
      <c r="J140" s="177" t="str">
        <f>IF(OR(COUNTIF('Schedule D4 Validation'!B138:C138,"Fail")&gt;0, AND(COUNTBLANK(C140:E140)=3, OR(NOT(ISBLANK(F140)), NOT(ISBLANK(G140)))), AND(COUNTBLANK(C140:G140)&lt;5,COUNTBLANK(C140:G140)&gt;0)), "Fail", IF(K140="TRUE","Blank (Sch D)","Pass"))</f>
        <v>Blank (Sch D)</v>
      </c>
      <c r="K140" s="177" t="str">
        <f t="shared" si="2"/>
        <v>TRUE</v>
      </c>
    </row>
    <row r="141" spans="2:11" x14ac:dyDescent="0.2">
      <c r="B141" s="91">
        <v>138</v>
      </c>
      <c r="C141" s="246"/>
      <c r="D141" s="246"/>
      <c r="E141" s="254"/>
      <c r="F141" s="249"/>
      <c r="G141" s="238"/>
      <c r="J141" s="177" t="str">
        <f>IF(OR(COUNTIF('Schedule D4 Validation'!B139:C139,"Fail")&gt;0, AND(COUNTBLANK(C141:E141)=3, OR(NOT(ISBLANK(F141)), NOT(ISBLANK(G141)))), AND(COUNTBLANK(C141:G141)&lt;5,COUNTBLANK(C141:G141)&gt;0)), "Fail", IF(K141="TRUE","Blank (Sch D)","Pass"))</f>
        <v>Blank (Sch D)</v>
      </c>
      <c r="K141" s="177" t="str">
        <f t="shared" si="2"/>
        <v>TRUE</v>
      </c>
    </row>
    <row r="142" spans="2:11" x14ac:dyDescent="0.2">
      <c r="B142" s="91">
        <v>139</v>
      </c>
      <c r="C142" s="246"/>
      <c r="D142" s="246"/>
      <c r="E142" s="254"/>
      <c r="F142" s="249"/>
      <c r="G142" s="238"/>
      <c r="J142" s="177" t="str">
        <f>IF(OR(COUNTIF('Schedule D4 Validation'!B140:C140,"Fail")&gt;0, AND(COUNTBLANK(C142:E142)=3, OR(NOT(ISBLANK(F142)), NOT(ISBLANK(G142)))), AND(COUNTBLANK(C142:G142)&lt;5,COUNTBLANK(C142:G142)&gt;0)), "Fail", IF(K142="TRUE","Blank (Sch D)","Pass"))</f>
        <v>Blank (Sch D)</v>
      </c>
      <c r="K142" s="177" t="str">
        <f t="shared" si="2"/>
        <v>TRUE</v>
      </c>
    </row>
    <row r="143" spans="2:11" x14ac:dyDescent="0.2">
      <c r="B143" s="91">
        <v>140</v>
      </c>
      <c r="C143" s="246"/>
      <c r="D143" s="246"/>
      <c r="E143" s="254"/>
      <c r="F143" s="249"/>
      <c r="G143" s="238"/>
      <c r="J143" s="177" t="str">
        <f>IF(OR(COUNTIF('Schedule D4 Validation'!B141:C141,"Fail")&gt;0, AND(COUNTBLANK(C143:E143)=3, OR(NOT(ISBLANK(F143)), NOT(ISBLANK(G143)))), AND(COUNTBLANK(C143:G143)&lt;5,COUNTBLANK(C143:G143)&gt;0)), "Fail", IF(K143="TRUE","Blank (Sch D)","Pass"))</f>
        <v>Blank (Sch D)</v>
      </c>
      <c r="K143" s="177" t="str">
        <f t="shared" si="2"/>
        <v>TRUE</v>
      </c>
    </row>
    <row r="144" spans="2:11" x14ac:dyDescent="0.2">
      <c r="B144" s="91">
        <v>141</v>
      </c>
      <c r="C144" s="246"/>
      <c r="D144" s="246"/>
      <c r="E144" s="254"/>
      <c r="F144" s="249"/>
      <c r="G144" s="238"/>
      <c r="J144" s="177" t="str">
        <f>IF(OR(COUNTIF('Schedule D4 Validation'!B142:C142,"Fail")&gt;0, AND(COUNTBLANK(C144:E144)=3, OR(NOT(ISBLANK(F144)), NOT(ISBLANK(G144)))), AND(COUNTBLANK(C144:G144)&lt;5,COUNTBLANK(C144:G144)&gt;0)), "Fail", IF(K144="TRUE","Blank (Sch D)","Pass"))</f>
        <v>Blank (Sch D)</v>
      </c>
      <c r="K144" s="177" t="str">
        <f t="shared" si="2"/>
        <v>TRUE</v>
      </c>
    </row>
    <row r="145" spans="2:11" x14ac:dyDescent="0.2">
      <c r="B145" s="91">
        <v>142</v>
      </c>
      <c r="C145" s="246"/>
      <c r="D145" s="246"/>
      <c r="E145" s="254"/>
      <c r="F145" s="249"/>
      <c r="G145" s="238"/>
      <c r="J145" s="177" t="str">
        <f>IF(OR(COUNTIF('Schedule D4 Validation'!B143:C143,"Fail")&gt;0, AND(COUNTBLANK(C145:E145)=3, OR(NOT(ISBLANK(F145)), NOT(ISBLANK(G145)))), AND(COUNTBLANK(C145:G145)&lt;5,COUNTBLANK(C145:G145)&gt;0)), "Fail", IF(K145="TRUE","Blank (Sch D)","Pass"))</f>
        <v>Blank (Sch D)</v>
      </c>
      <c r="K145" s="177" t="str">
        <f t="shared" si="2"/>
        <v>TRUE</v>
      </c>
    </row>
    <row r="146" spans="2:11" x14ac:dyDescent="0.2">
      <c r="B146" s="91">
        <v>143</v>
      </c>
      <c r="C146" s="246"/>
      <c r="D146" s="246"/>
      <c r="E146" s="254"/>
      <c r="F146" s="249"/>
      <c r="G146" s="238"/>
      <c r="J146" s="177" t="str">
        <f>IF(OR(COUNTIF('Schedule D4 Validation'!B144:C144,"Fail")&gt;0, AND(COUNTBLANK(C146:E146)=3, OR(NOT(ISBLANK(F146)), NOT(ISBLANK(G146)))), AND(COUNTBLANK(C146:G146)&lt;5,COUNTBLANK(C146:G146)&gt;0)), "Fail", IF(K146="TRUE","Blank (Sch D)","Pass"))</f>
        <v>Blank (Sch D)</v>
      </c>
      <c r="K146" s="177" t="str">
        <f t="shared" si="2"/>
        <v>TRUE</v>
      </c>
    </row>
    <row r="147" spans="2:11" x14ac:dyDescent="0.2">
      <c r="B147" s="91">
        <v>144</v>
      </c>
      <c r="C147" s="246"/>
      <c r="D147" s="246"/>
      <c r="E147" s="254"/>
      <c r="F147" s="249"/>
      <c r="G147" s="238"/>
      <c r="J147" s="177" t="str">
        <f>IF(OR(COUNTIF('Schedule D4 Validation'!B145:C145,"Fail")&gt;0, AND(COUNTBLANK(C147:E147)=3, OR(NOT(ISBLANK(F147)), NOT(ISBLANK(G147)))), AND(COUNTBLANK(C147:G147)&lt;5,COUNTBLANK(C147:G147)&gt;0)), "Fail", IF(K147="TRUE","Blank (Sch D)","Pass"))</f>
        <v>Blank (Sch D)</v>
      </c>
      <c r="K147" s="177" t="str">
        <f t="shared" si="2"/>
        <v>TRUE</v>
      </c>
    </row>
    <row r="148" spans="2:11" x14ac:dyDescent="0.2">
      <c r="B148" s="91">
        <v>145</v>
      </c>
      <c r="C148" s="246"/>
      <c r="D148" s="246"/>
      <c r="E148" s="254"/>
      <c r="F148" s="249"/>
      <c r="G148" s="238"/>
      <c r="J148" s="177" t="str">
        <f>IF(OR(COUNTIF('Schedule D4 Validation'!B146:C146,"Fail")&gt;0, AND(COUNTBLANK(C148:E148)=3, OR(NOT(ISBLANK(F148)), NOT(ISBLANK(G148)))), AND(COUNTBLANK(C148:G148)&lt;5,COUNTBLANK(C148:G148)&gt;0)), "Fail", IF(K148="TRUE","Blank (Sch D)","Pass"))</f>
        <v>Blank (Sch D)</v>
      </c>
      <c r="K148" s="177" t="str">
        <f t="shared" si="2"/>
        <v>TRUE</v>
      </c>
    </row>
    <row r="149" spans="2:11" x14ac:dyDescent="0.2">
      <c r="B149" s="91">
        <v>146</v>
      </c>
      <c r="C149" s="246"/>
      <c r="D149" s="246"/>
      <c r="E149" s="254"/>
      <c r="F149" s="249"/>
      <c r="G149" s="238"/>
      <c r="J149" s="177" t="str">
        <f>IF(OR(COUNTIF('Schedule D4 Validation'!B147:C147,"Fail")&gt;0, AND(COUNTBLANK(C149:E149)=3, OR(NOT(ISBLANK(F149)), NOT(ISBLANK(G149)))), AND(COUNTBLANK(C149:G149)&lt;5,COUNTBLANK(C149:G149)&gt;0)), "Fail", IF(K149="TRUE","Blank (Sch D)","Pass"))</f>
        <v>Blank (Sch D)</v>
      </c>
      <c r="K149" s="177" t="str">
        <f t="shared" si="2"/>
        <v>TRUE</v>
      </c>
    </row>
    <row r="150" spans="2:11" x14ac:dyDescent="0.2">
      <c r="B150" s="91">
        <v>147</v>
      </c>
      <c r="C150" s="246"/>
      <c r="D150" s="246"/>
      <c r="E150" s="254"/>
      <c r="F150" s="249"/>
      <c r="G150" s="238"/>
      <c r="J150" s="177" t="str">
        <f>IF(OR(COUNTIF('Schedule D4 Validation'!B148:C148,"Fail")&gt;0, AND(COUNTBLANK(C150:E150)=3, OR(NOT(ISBLANK(F150)), NOT(ISBLANK(G150)))), AND(COUNTBLANK(C150:G150)&lt;5,COUNTBLANK(C150:G150)&gt;0)), "Fail", IF(K150="TRUE","Blank (Sch D)","Pass"))</f>
        <v>Blank (Sch D)</v>
      </c>
      <c r="K150" s="177" t="str">
        <f t="shared" si="2"/>
        <v>TRUE</v>
      </c>
    </row>
    <row r="151" spans="2:11" x14ac:dyDescent="0.2">
      <c r="B151" s="91">
        <v>148</v>
      </c>
      <c r="C151" s="246"/>
      <c r="D151" s="246"/>
      <c r="E151" s="254"/>
      <c r="F151" s="249"/>
      <c r="G151" s="238"/>
      <c r="J151" s="177" t="str">
        <f>IF(OR(COUNTIF('Schedule D4 Validation'!B149:C149,"Fail")&gt;0, AND(COUNTBLANK(C151:E151)=3, OR(NOT(ISBLANK(F151)), NOT(ISBLANK(G151)))), AND(COUNTBLANK(C151:G151)&lt;5,COUNTBLANK(C151:G151)&gt;0)), "Fail", IF(K151="TRUE","Blank (Sch D)","Pass"))</f>
        <v>Blank (Sch D)</v>
      </c>
      <c r="K151" s="177" t="str">
        <f t="shared" si="2"/>
        <v>TRUE</v>
      </c>
    </row>
    <row r="152" spans="2:11" x14ac:dyDescent="0.2">
      <c r="B152" s="91">
        <v>149</v>
      </c>
      <c r="C152" s="246"/>
      <c r="D152" s="246"/>
      <c r="E152" s="254"/>
      <c r="F152" s="249"/>
      <c r="G152" s="238"/>
      <c r="J152" s="177" t="str">
        <f>IF(OR(COUNTIF('Schedule D4 Validation'!B150:C150,"Fail")&gt;0, AND(COUNTBLANK(C152:E152)=3, OR(NOT(ISBLANK(F152)), NOT(ISBLANK(G152)))), AND(COUNTBLANK(C152:G152)&lt;5,COUNTBLANK(C152:G152)&gt;0)), "Fail", IF(K152="TRUE","Blank (Sch D)","Pass"))</f>
        <v>Blank (Sch D)</v>
      </c>
      <c r="K152" s="177" t="str">
        <f t="shared" si="2"/>
        <v>TRUE</v>
      </c>
    </row>
    <row r="153" spans="2:11" x14ac:dyDescent="0.2">
      <c r="B153" s="91">
        <v>150</v>
      </c>
      <c r="C153" s="246"/>
      <c r="D153" s="246"/>
      <c r="E153" s="254"/>
      <c r="F153" s="249"/>
      <c r="G153" s="238"/>
      <c r="J153" s="177" t="str">
        <f>IF(OR(COUNTIF('Schedule D4 Validation'!B151:C151,"Fail")&gt;0, AND(COUNTBLANK(C153:E153)=3, OR(NOT(ISBLANK(F153)), NOT(ISBLANK(G153)))), AND(COUNTBLANK(C153:G153)&lt;5,COUNTBLANK(C153:G153)&gt;0)), "Fail", IF(K153="TRUE","Blank (Sch D)","Pass"))</f>
        <v>Blank (Sch D)</v>
      </c>
      <c r="K153" s="177" t="str">
        <f t="shared" si="2"/>
        <v>TRUE</v>
      </c>
    </row>
    <row r="154" spans="2:11" x14ac:dyDescent="0.2">
      <c r="B154" s="91">
        <v>151</v>
      </c>
      <c r="C154" s="246"/>
      <c r="D154" s="246"/>
      <c r="E154" s="254"/>
      <c r="F154" s="249"/>
      <c r="G154" s="238"/>
      <c r="J154" s="177" t="str">
        <f>IF(OR(COUNTIF('Schedule D4 Validation'!B152:C152,"Fail")&gt;0, AND(COUNTBLANK(C154:E154)=3, OR(NOT(ISBLANK(F154)), NOT(ISBLANK(G154)))), AND(COUNTBLANK(C154:G154)&lt;5,COUNTBLANK(C154:G154)&gt;0)), "Fail", IF(K154="TRUE","Blank (Sch D)","Pass"))</f>
        <v>Blank (Sch D)</v>
      </c>
      <c r="K154" s="177" t="str">
        <f t="shared" si="2"/>
        <v>TRUE</v>
      </c>
    </row>
    <row r="155" spans="2:11" x14ac:dyDescent="0.2">
      <c r="B155" s="91">
        <v>152</v>
      </c>
      <c r="C155" s="246"/>
      <c r="D155" s="246"/>
      <c r="E155" s="254"/>
      <c r="F155" s="249"/>
      <c r="G155" s="238"/>
      <c r="J155" s="177" t="str">
        <f>IF(OR(COUNTIF('Schedule D4 Validation'!B153:C153,"Fail")&gt;0, AND(COUNTBLANK(C155:E155)=3, OR(NOT(ISBLANK(F155)), NOT(ISBLANK(G155)))), AND(COUNTBLANK(C155:G155)&lt;5,COUNTBLANK(C155:G155)&gt;0)), "Fail", IF(K155="TRUE","Blank (Sch D)","Pass"))</f>
        <v>Blank (Sch D)</v>
      </c>
      <c r="K155" s="177" t="str">
        <f t="shared" si="2"/>
        <v>TRUE</v>
      </c>
    </row>
    <row r="156" spans="2:11" x14ac:dyDescent="0.2">
      <c r="B156" s="91">
        <v>153</v>
      </c>
      <c r="C156" s="246"/>
      <c r="D156" s="246"/>
      <c r="E156" s="254"/>
      <c r="F156" s="249"/>
      <c r="G156" s="238"/>
      <c r="J156" s="177" t="str">
        <f>IF(OR(COUNTIF('Schedule D4 Validation'!B154:C154,"Fail")&gt;0, AND(COUNTBLANK(C156:E156)=3, OR(NOT(ISBLANK(F156)), NOT(ISBLANK(G156)))), AND(COUNTBLANK(C156:G156)&lt;5,COUNTBLANK(C156:G156)&gt;0)), "Fail", IF(K156="TRUE","Blank (Sch D)","Pass"))</f>
        <v>Blank (Sch D)</v>
      </c>
      <c r="K156" s="177" t="str">
        <f t="shared" si="2"/>
        <v>TRUE</v>
      </c>
    </row>
    <row r="157" spans="2:11" x14ac:dyDescent="0.2">
      <c r="B157" s="91">
        <v>154</v>
      </c>
      <c r="C157" s="246"/>
      <c r="D157" s="246"/>
      <c r="E157" s="254"/>
      <c r="F157" s="249"/>
      <c r="G157" s="238"/>
      <c r="J157" s="177" t="str">
        <f>IF(OR(COUNTIF('Schedule D4 Validation'!B155:C155,"Fail")&gt;0, AND(COUNTBLANK(C157:E157)=3, OR(NOT(ISBLANK(F157)), NOT(ISBLANK(G157)))), AND(COUNTBLANK(C157:G157)&lt;5,COUNTBLANK(C157:G157)&gt;0)), "Fail", IF(K157="TRUE","Blank (Sch D)","Pass"))</f>
        <v>Blank (Sch D)</v>
      </c>
      <c r="K157" s="177" t="str">
        <f t="shared" si="2"/>
        <v>TRUE</v>
      </c>
    </row>
    <row r="158" spans="2:11" x14ac:dyDescent="0.2">
      <c r="B158" s="91">
        <v>155</v>
      </c>
      <c r="C158" s="246"/>
      <c r="D158" s="246"/>
      <c r="E158" s="254"/>
      <c r="F158" s="249"/>
      <c r="G158" s="238"/>
      <c r="J158" s="177" t="str">
        <f>IF(OR(COUNTIF('Schedule D4 Validation'!B156:C156,"Fail")&gt;0, AND(COUNTBLANK(C158:E158)=3, OR(NOT(ISBLANK(F158)), NOT(ISBLANK(G158)))), AND(COUNTBLANK(C158:G158)&lt;5,COUNTBLANK(C158:G158)&gt;0)), "Fail", IF(K158="TRUE","Blank (Sch D)","Pass"))</f>
        <v>Blank (Sch D)</v>
      </c>
      <c r="K158" s="177" t="str">
        <f t="shared" si="2"/>
        <v>TRUE</v>
      </c>
    </row>
    <row r="159" spans="2:11" x14ac:dyDescent="0.2">
      <c r="B159" s="91">
        <v>156</v>
      </c>
      <c r="C159" s="246"/>
      <c r="D159" s="246"/>
      <c r="E159" s="254"/>
      <c r="F159" s="249"/>
      <c r="G159" s="238"/>
      <c r="J159" s="177" t="str">
        <f>IF(OR(COUNTIF('Schedule D4 Validation'!B157:C157,"Fail")&gt;0, AND(COUNTBLANK(C159:E159)=3, OR(NOT(ISBLANK(F159)), NOT(ISBLANK(G159)))), AND(COUNTBLANK(C159:G159)&lt;5,COUNTBLANK(C159:G159)&gt;0)), "Fail", IF(K159="TRUE","Blank (Sch D)","Pass"))</f>
        <v>Blank (Sch D)</v>
      </c>
      <c r="K159" s="177" t="str">
        <f t="shared" si="2"/>
        <v>TRUE</v>
      </c>
    </row>
    <row r="160" spans="2:11" x14ac:dyDescent="0.2">
      <c r="B160" s="91">
        <v>157</v>
      </c>
      <c r="C160" s="246"/>
      <c r="D160" s="246"/>
      <c r="E160" s="254"/>
      <c r="F160" s="249"/>
      <c r="G160" s="238"/>
      <c r="J160" s="177" t="str">
        <f>IF(OR(COUNTIF('Schedule D4 Validation'!B158:C158,"Fail")&gt;0, AND(COUNTBLANK(C160:E160)=3, OR(NOT(ISBLANK(F160)), NOT(ISBLANK(G160)))), AND(COUNTBLANK(C160:G160)&lt;5,COUNTBLANK(C160:G160)&gt;0)), "Fail", IF(K160="TRUE","Blank (Sch D)","Pass"))</f>
        <v>Blank (Sch D)</v>
      </c>
      <c r="K160" s="177" t="str">
        <f t="shared" si="2"/>
        <v>TRUE</v>
      </c>
    </row>
    <row r="161" spans="2:11" x14ac:dyDescent="0.2">
      <c r="B161" s="91">
        <v>158</v>
      </c>
      <c r="C161" s="246"/>
      <c r="D161" s="246"/>
      <c r="E161" s="254"/>
      <c r="F161" s="249"/>
      <c r="G161" s="238"/>
      <c r="J161" s="177" t="str">
        <f>IF(OR(COUNTIF('Schedule D4 Validation'!B159:C159,"Fail")&gt;0, AND(COUNTBLANK(C161:E161)=3, OR(NOT(ISBLANK(F161)), NOT(ISBLANK(G161)))), AND(COUNTBLANK(C161:G161)&lt;5,COUNTBLANK(C161:G161)&gt;0)), "Fail", IF(K161="TRUE","Blank (Sch D)","Pass"))</f>
        <v>Blank (Sch D)</v>
      </c>
      <c r="K161" s="177" t="str">
        <f t="shared" si="2"/>
        <v>TRUE</v>
      </c>
    </row>
    <row r="162" spans="2:11" x14ac:dyDescent="0.2">
      <c r="B162" s="91">
        <v>159</v>
      </c>
      <c r="C162" s="246"/>
      <c r="D162" s="246"/>
      <c r="E162" s="254"/>
      <c r="F162" s="249"/>
      <c r="G162" s="238"/>
      <c r="J162" s="177" t="str">
        <f>IF(OR(COUNTIF('Schedule D4 Validation'!B160:C160,"Fail")&gt;0, AND(COUNTBLANK(C162:E162)=3, OR(NOT(ISBLANK(F162)), NOT(ISBLANK(G162)))), AND(COUNTBLANK(C162:G162)&lt;5,COUNTBLANK(C162:G162)&gt;0)), "Fail", IF(K162="TRUE","Blank (Sch D)","Pass"))</f>
        <v>Blank (Sch D)</v>
      </c>
      <c r="K162" s="177" t="str">
        <f t="shared" si="2"/>
        <v>TRUE</v>
      </c>
    </row>
    <row r="163" spans="2:11" x14ac:dyDescent="0.2">
      <c r="B163" s="91">
        <v>160</v>
      </c>
      <c r="C163" s="246"/>
      <c r="D163" s="246"/>
      <c r="E163" s="254"/>
      <c r="F163" s="249"/>
      <c r="G163" s="238"/>
      <c r="J163" s="177" t="str">
        <f>IF(OR(COUNTIF('Schedule D4 Validation'!B161:C161,"Fail")&gt;0, AND(COUNTBLANK(C163:E163)=3, OR(NOT(ISBLANK(F163)), NOT(ISBLANK(G163)))), AND(COUNTBLANK(C163:G163)&lt;5,COUNTBLANK(C163:G163)&gt;0)), "Fail", IF(K163="TRUE","Blank (Sch D)","Pass"))</f>
        <v>Blank (Sch D)</v>
      </c>
      <c r="K163" s="177" t="str">
        <f t="shared" si="2"/>
        <v>TRUE</v>
      </c>
    </row>
    <row r="164" spans="2:11" x14ac:dyDescent="0.2">
      <c r="B164" s="91">
        <v>161</v>
      </c>
      <c r="C164" s="246"/>
      <c r="D164" s="246"/>
      <c r="E164" s="254"/>
      <c r="F164" s="249"/>
      <c r="G164" s="238"/>
      <c r="J164" s="177" t="str">
        <f>IF(OR(COUNTIF('Schedule D4 Validation'!B162:C162,"Fail")&gt;0, AND(COUNTBLANK(C164:E164)=3, OR(NOT(ISBLANK(F164)), NOT(ISBLANK(G164)))), AND(COUNTBLANK(C164:G164)&lt;5,COUNTBLANK(C164:G164)&gt;0)), "Fail", IF(K164="TRUE","Blank (Sch D)","Pass"))</f>
        <v>Blank (Sch D)</v>
      </c>
      <c r="K164" s="177" t="str">
        <f t="shared" si="2"/>
        <v>TRUE</v>
      </c>
    </row>
    <row r="165" spans="2:11" x14ac:dyDescent="0.2">
      <c r="B165" s="91">
        <v>162</v>
      </c>
      <c r="C165" s="246"/>
      <c r="D165" s="246"/>
      <c r="E165" s="254"/>
      <c r="F165" s="249"/>
      <c r="G165" s="238"/>
      <c r="J165" s="177" t="str">
        <f>IF(OR(COUNTIF('Schedule D4 Validation'!B163:C163,"Fail")&gt;0, AND(COUNTBLANK(C165:E165)=3, OR(NOT(ISBLANK(F165)), NOT(ISBLANK(G165)))), AND(COUNTBLANK(C165:G165)&lt;5,COUNTBLANK(C165:G165)&gt;0)), "Fail", IF(K165="TRUE","Blank (Sch D)","Pass"))</f>
        <v>Blank (Sch D)</v>
      </c>
      <c r="K165" s="177" t="str">
        <f t="shared" si="2"/>
        <v>TRUE</v>
      </c>
    </row>
    <row r="166" spans="2:11" x14ac:dyDescent="0.2">
      <c r="B166" s="91">
        <v>163</v>
      </c>
      <c r="C166" s="246"/>
      <c r="D166" s="246"/>
      <c r="E166" s="254"/>
      <c r="F166" s="249"/>
      <c r="G166" s="238"/>
      <c r="J166" s="177" t="str">
        <f>IF(OR(COUNTIF('Schedule D4 Validation'!B164:C164,"Fail")&gt;0, AND(COUNTBLANK(C166:E166)=3, OR(NOT(ISBLANK(F166)), NOT(ISBLANK(G166)))), AND(COUNTBLANK(C166:G166)&lt;5,COUNTBLANK(C166:G166)&gt;0)), "Fail", IF(K166="TRUE","Blank (Sch D)","Pass"))</f>
        <v>Blank (Sch D)</v>
      </c>
      <c r="K166" s="177" t="str">
        <f t="shared" si="2"/>
        <v>TRUE</v>
      </c>
    </row>
    <row r="167" spans="2:11" x14ac:dyDescent="0.2">
      <c r="B167" s="91">
        <v>164</v>
      </c>
      <c r="C167" s="246"/>
      <c r="D167" s="246"/>
      <c r="E167" s="254"/>
      <c r="F167" s="249"/>
      <c r="G167" s="238"/>
      <c r="J167" s="177" t="str">
        <f>IF(OR(COUNTIF('Schedule D4 Validation'!B165:C165,"Fail")&gt;0, AND(COUNTBLANK(C167:E167)=3, OR(NOT(ISBLANK(F167)), NOT(ISBLANK(G167)))), AND(COUNTBLANK(C167:G167)&lt;5,COUNTBLANK(C167:G167)&gt;0)), "Fail", IF(K167="TRUE","Blank (Sch D)","Pass"))</f>
        <v>Blank (Sch D)</v>
      </c>
      <c r="K167" s="177" t="str">
        <f t="shared" si="2"/>
        <v>TRUE</v>
      </c>
    </row>
    <row r="168" spans="2:11" x14ac:dyDescent="0.2">
      <c r="B168" s="91">
        <v>165</v>
      </c>
      <c r="C168" s="246"/>
      <c r="D168" s="246"/>
      <c r="E168" s="254"/>
      <c r="F168" s="249"/>
      <c r="G168" s="238"/>
      <c r="J168" s="177" t="str">
        <f>IF(OR(COUNTIF('Schedule D4 Validation'!B166:C166,"Fail")&gt;0, AND(COUNTBLANK(C168:E168)=3, OR(NOT(ISBLANK(F168)), NOT(ISBLANK(G168)))), AND(COUNTBLANK(C168:G168)&lt;5,COUNTBLANK(C168:G168)&gt;0)), "Fail", IF(K168="TRUE","Blank (Sch D)","Pass"))</f>
        <v>Blank (Sch D)</v>
      </c>
      <c r="K168" s="177" t="str">
        <f t="shared" si="2"/>
        <v>TRUE</v>
      </c>
    </row>
    <row r="169" spans="2:11" x14ac:dyDescent="0.2">
      <c r="B169" s="91">
        <v>166</v>
      </c>
      <c r="C169" s="246"/>
      <c r="D169" s="246"/>
      <c r="E169" s="254"/>
      <c r="F169" s="249"/>
      <c r="G169" s="238"/>
      <c r="J169" s="177" t="str">
        <f>IF(OR(COUNTIF('Schedule D4 Validation'!B167:C167,"Fail")&gt;0, AND(COUNTBLANK(C169:E169)=3, OR(NOT(ISBLANK(F169)), NOT(ISBLANK(G169)))), AND(COUNTBLANK(C169:G169)&lt;5,COUNTBLANK(C169:G169)&gt;0)), "Fail", IF(K169="TRUE","Blank (Sch D)","Pass"))</f>
        <v>Blank (Sch D)</v>
      </c>
      <c r="K169" s="177" t="str">
        <f t="shared" si="2"/>
        <v>TRUE</v>
      </c>
    </row>
    <row r="170" spans="2:11" x14ac:dyDescent="0.2">
      <c r="B170" s="91">
        <v>167</v>
      </c>
      <c r="C170" s="246"/>
      <c r="D170" s="246"/>
      <c r="E170" s="254"/>
      <c r="F170" s="249"/>
      <c r="G170" s="238"/>
      <c r="J170" s="177" t="str">
        <f>IF(OR(COUNTIF('Schedule D4 Validation'!B168:C168,"Fail")&gt;0, AND(COUNTBLANK(C170:E170)=3, OR(NOT(ISBLANK(F170)), NOT(ISBLANK(G170)))), AND(COUNTBLANK(C170:G170)&lt;5,COUNTBLANK(C170:G170)&gt;0)), "Fail", IF(K170="TRUE","Blank (Sch D)","Pass"))</f>
        <v>Blank (Sch D)</v>
      </c>
      <c r="K170" s="177" t="str">
        <f t="shared" si="2"/>
        <v>TRUE</v>
      </c>
    </row>
    <row r="171" spans="2:11" x14ac:dyDescent="0.2">
      <c r="B171" s="91">
        <v>168</v>
      </c>
      <c r="C171" s="246"/>
      <c r="D171" s="246"/>
      <c r="E171" s="254"/>
      <c r="F171" s="249"/>
      <c r="G171" s="238"/>
      <c r="J171" s="177" t="str">
        <f>IF(OR(COUNTIF('Schedule D4 Validation'!B169:C169,"Fail")&gt;0, AND(COUNTBLANK(C171:E171)=3, OR(NOT(ISBLANK(F171)), NOT(ISBLANK(G171)))), AND(COUNTBLANK(C171:G171)&lt;5,COUNTBLANK(C171:G171)&gt;0)), "Fail", IF(K171="TRUE","Blank (Sch D)","Pass"))</f>
        <v>Blank (Sch D)</v>
      </c>
      <c r="K171" s="177" t="str">
        <f t="shared" si="2"/>
        <v>TRUE</v>
      </c>
    </row>
    <row r="172" spans="2:11" x14ac:dyDescent="0.2">
      <c r="B172" s="91">
        <v>169</v>
      </c>
      <c r="C172" s="246"/>
      <c r="D172" s="246"/>
      <c r="E172" s="254"/>
      <c r="F172" s="249"/>
      <c r="G172" s="238"/>
      <c r="J172" s="177" t="str">
        <f>IF(OR(COUNTIF('Schedule D4 Validation'!B170:C170,"Fail")&gt;0, AND(COUNTBLANK(C172:E172)=3, OR(NOT(ISBLANK(F172)), NOT(ISBLANK(G172)))), AND(COUNTBLANK(C172:G172)&lt;5,COUNTBLANK(C172:G172)&gt;0)), "Fail", IF(K172="TRUE","Blank (Sch D)","Pass"))</f>
        <v>Blank (Sch D)</v>
      </c>
      <c r="K172" s="177" t="str">
        <f t="shared" si="2"/>
        <v>TRUE</v>
      </c>
    </row>
    <row r="173" spans="2:11" x14ac:dyDescent="0.2">
      <c r="B173" s="91">
        <v>170</v>
      </c>
      <c r="C173" s="246"/>
      <c r="D173" s="246"/>
      <c r="E173" s="254"/>
      <c r="F173" s="249"/>
      <c r="G173" s="238"/>
      <c r="J173" s="177" t="str">
        <f>IF(OR(COUNTIF('Schedule D4 Validation'!B171:C171,"Fail")&gt;0, AND(COUNTBLANK(C173:E173)=3, OR(NOT(ISBLANK(F173)), NOT(ISBLANK(G173)))), AND(COUNTBLANK(C173:G173)&lt;5,COUNTBLANK(C173:G173)&gt;0)), "Fail", IF(K173="TRUE","Blank (Sch D)","Pass"))</f>
        <v>Blank (Sch D)</v>
      </c>
      <c r="K173" s="177" t="str">
        <f t="shared" si="2"/>
        <v>TRUE</v>
      </c>
    </row>
    <row r="174" spans="2:11" x14ac:dyDescent="0.2">
      <c r="B174" s="91">
        <v>171</v>
      </c>
      <c r="C174" s="246"/>
      <c r="D174" s="246"/>
      <c r="E174" s="254"/>
      <c r="F174" s="249"/>
      <c r="G174" s="238"/>
      <c r="J174" s="177" t="str">
        <f>IF(OR(COUNTIF('Schedule D4 Validation'!B172:C172,"Fail")&gt;0, AND(COUNTBLANK(C174:E174)=3, OR(NOT(ISBLANK(F174)), NOT(ISBLANK(G174)))), AND(COUNTBLANK(C174:G174)&lt;5,COUNTBLANK(C174:G174)&gt;0)), "Fail", IF(K174="TRUE","Blank (Sch D)","Pass"))</f>
        <v>Blank (Sch D)</v>
      </c>
      <c r="K174" s="177" t="str">
        <f t="shared" si="2"/>
        <v>TRUE</v>
      </c>
    </row>
    <row r="175" spans="2:11" x14ac:dyDescent="0.2">
      <c r="B175" s="91">
        <v>172</v>
      </c>
      <c r="C175" s="246"/>
      <c r="D175" s="246"/>
      <c r="E175" s="254"/>
      <c r="F175" s="249"/>
      <c r="G175" s="238"/>
      <c r="J175" s="177" t="str">
        <f>IF(OR(COUNTIF('Schedule D4 Validation'!B173:C173,"Fail")&gt;0, AND(COUNTBLANK(C175:E175)=3, OR(NOT(ISBLANK(F175)), NOT(ISBLANK(G175)))), AND(COUNTBLANK(C175:G175)&lt;5,COUNTBLANK(C175:G175)&gt;0)), "Fail", IF(K175="TRUE","Blank (Sch D)","Pass"))</f>
        <v>Blank (Sch D)</v>
      </c>
      <c r="K175" s="177" t="str">
        <f t="shared" si="2"/>
        <v>TRUE</v>
      </c>
    </row>
    <row r="176" spans="2:11" x14ac:dyDescent="0.2">
      <c r="B176" s="91">
        <v>173</v>
      </c>
      <c r="C176" s="246"/>
      <c r="D176" s="246"/>
      <c r="E176" s="254"/>
      <c r="F176" s="249"/>
      <c r="G176" s="238"/>
      <c r="J176" s="177" t="str">
        <f>IF(OR(COUNTIF('Schedule D4 Validation'!B174:C174,"Fail")&gt;0, AND(COUNTBLANK(C176:E176)=3, OR(NOT(ISBLANK(F176)), NOT(ISBLANK(G176)))), AND(COUNTBLANK(C176:G176)&lt;5,COUNTBLANK(C176:G176)&gt;0)), "Fail", IF(K176="TRUE","Blank (Sch D)","Pass"))</f>
        <v>Blank (Sch D)</v>
      </c>
      <c r="K176" s="177" t="str">
        <f t="shared" ref="K176:K239" si="3">IF(COUNTBLANK(C176:G176)=5,"TRUE","FALSE")</f>
        <v>TRUE</v>
      </c>
    </row>
    <row r="177" spans="2:11" x14ac:dyDescent="0.2">
      <c r="B177" s="91">
        <v>174</v>
      </c>
      <c r="C177" s="246"/>
      <c r="D177" s="246"/>
      <c r="E177" s="254"/>
      <c r="F177" s="249"/>
      <c r="G177" s="238"/>
      <c r="J177" s="177" t="str">
        <f>IF(OR(COUNTIF('Schedule D4 Validation'!B175:C175,"Fail")&gt;0, AND(COUNTBLANK(C177:E177)=3, OR(NOT(ISBLANK(F177)), NOT(ISBLANK(G177)))), AND(COUNTBLANK(C177:G177)&lt;5,COUNTBLANK(C177:G177)&gt;0)), "Fail", IF(K177="TRUE","Blank (Sch D)","Pass"))</f>
        <v>Blank (Sch D)</v>
      </c>
      <c r="K177" s="177" t="str">
        <f t="shared" si="3"/>
        <v>TRUE</v>
      </c>
    </row>
    <row r="178" spans="2:11" x14ac:dyDescent="0.2">
      <c r="B178" s="91">
        <v>175</v>
      </c>
      <c r="C178" s="246"/>
      <c r="D178" s="246"/>
      <c r="E178" s="254"/>
      <c r="F178" s="249"/>
      <c r="G178" s="238"/>
      <c r="J178" s="177" t="str">
        <f>IF(OR(COUNTIF('Schedule D4 Validation'!B176:C176,"Fail")&gt;0, AND(COUNTBLANK(C178:E178)=3, OR(NOT(ISBLANK(F178)), NOT(ISBLANK(G178)))), AND(COUNTBLANK(C178:G178)&lt;5,COUNTBLANK(C178:G178)&gt;0)), "Fail", IF(K178="TRUE","Blank (Sch D)","Pass"))</f>
        <v>Blank (Sch D)</v>
      </c>
      <c r="K178" s="177" t="str">
        <f t="shared" si="3"/>
        <v>TRUE</v>
      </c>
    </row>
    <row r="179" spans="2:11" x14ac:dyDescent="0.2">
      <c r="B179" s="91">
        <v>176</v>
      </c>
      <c r="C179" s="246"/>
      <c r="D179" s="246"/>
      <c r="E179" s="254"/>
      <c r="F179" s="249"/>
      <c r="G179" s="238"/>
      <c r="J179" s="177" t="str">
        <f>IF(OR(COUNTIF('Schedule D4 Validation'!B177:C177,"Fail")&gt;0, AND(COUNTBLANK(C179:E179)=3, OR(NOT(ISBLANK(F179)), NOT(ISBLANK(G179)))), AND(COUNTBLANK(C179:G179)&lt;5,COUNTBLANK(C179:G179)&gt;0)), "Fail", IF(K179="TRUE","Blank (Sch D)","Pass"))</f>
        <v>Blank (Sch D)</v>
      </c>
      <c r="K179" s="177" t="str">
        <f t="shared" si="3"/>
        <v>TRUE</v>
      </c>
    </row>
    <row r="180" spans="2:11" x14ac:dyDescent="0.2">
      <c r="B180" s="91">
        <v>177</v>
      </c>
      <c r="C180" s="246"/>
      <c r="D180" s="246"/>
      <c r="E180" s="254"/>
      <c r="F180" s="249"/>
      <c r="G180" s="238"/>
      <c r="J180" s="177" t="str">
        <f>IF(OR(COUNTIF('Schedule D4 Validation'!B178:C178,"Fail")&gt;0, AND(COUNTBLANK(C180:E180)=3, OR(NOT(ISBLANK(F180)), NOT(ISBLANK(G180)))), AND(COUNTBLANK(C180:G180)&lt;5,COUNTBLANK(C180:G180)&gt;0)), "Fail", IF(K180="TRUE","Blank (Sch D)","Pass"))</f>
        <v>Blank (Sch D)</v>
      </c>
      <c r="K180" s="177" t="str">
        <f t="shared" si="3"/>
        <v>TRUE</v>
      </c>
    </row>
    <row r="181" spans="2:11" x14ac:dyDescent="0.2">
      <c r="B181" s="91">
        <v>178</v>
      </c>
      <c r="C181" s="246"/>
      <c r="D181" s="246"/>
      <c r="E181" s="254"/>
      <c r="F181" s="249"/>
      <c r="G181" s="238"/>
      <c r="J181" s="177" t="str">
        <f>IF(OR(COUNTIF('Schedule D4 Validation'!B179:C179,"Fail")&gt;0, AND(COUNTBLANK(C181:E181)=3, OR(NOT(ISBLANK(F181)), NOT(ISBLANK(G181)))), AND(COUNTBLANK(C181:G181)&lt;5,COUNTBLANK(C181:G181)&gt;0)), "Fail", IF(K181="TRUE","Blank (Sch D)","Pass"))</f>
        <v>Blank (Sch D)</v>
      </c>
      <c r="K181" s="177" t="str">
        <f t="shared" si="3"/>
        <v>TRUE</v>
      </c>
    </row>
    <row r="182" spans="2:11" x14ac:dyDescent="0.2">
      <c r="B182" s="91">
        <v>179</v>
      </c>
      <c r="C182" s="246"/>
      <c r="D182" s="246"/>
      <c r="E182" s="254"/>
      <c r="F182" s="249"/>
      <c r="G182" s="238"/>
      <c r="J182" s="177" t="str">
        <f>IF(OR(COUNTIF('Schedule D4 Validation'!B180:C180,"Fail")&gt;0, AND(COUNTBLANK(C182:E182)=3, OR(NOT(ISBLANK(F182)), NOT(ISBLANK(G182)))), AND(COUNTBLANK(C182:G182)&lt;5,COUNTBLANK(C182:G182)&gt;0)), "Fail", IF(K182="TRUE","Blank (Sch D)","Pass"))</f>
        <v>Blank (Sch D)</v>
      </c>
      <c r="K182" s="177" t="str">
        <f t="shared" si="3"/>
        <v>TRUE</v>
      </c>
    </row>
    <row r="183" spans="2:11" x14ac:dyDescent="0.2">
      <c r="B183" s="91">
        <v>180</v>
      </c>
      <c r="C183" s="246"/>
      <c r="D183" s="246"/>
      <c r="E183" s="254"/>
      <c r="F183" s="249"/>
      <c r="G183" s="238"/>
      <c r="J183" s="177" t="str">
        <f>IF(OR(COUNTIF('Schedule D4 Validation'!B181:C181,"Fail")&gt;0, AND(COUNTBLANK(C183:E183)=3, OR(NOT(ISBLANK(F183)), NOT(ISBLANK(G183)))), AND(COUNTBLANK(C183:G183)&lt;5,COUNTBLANK(C183:G183)&gt;0)), "Fail", IF(K183="TRUE","Blank (Sch D)","Pass"))</f>
        <v>Blank (Sch D)</v>
      </c>
      <c r="K183" s="177" t="str">
        <f t="shared" si="3"/>
        <v>TRUE</v>
      </c>
    </row>
    <row r="184" spans="2:11" x14ac:dyDescent="0.2">
      <c r="B184" s="91">
        <v>181</v>
      </c>
      <c r="C184" s="246"/>
      <c r="D184" s="246"/>
      <c r="E184" s="254"/>
      <c r="F184" s="249"/>
      <c r="G184" s="238"/>
      <c r="J184" s="177" t="str">
        <f>IF(OR(COUNTIF('Schedule D4 Validation'!B182:C182,"Fail")&gt;0, AND(COUNTBLANK(C184:E184)=3, OR(NOT(ISBLANK(F184)), NOT(ISBLANK(G184)))), AND(COUNTBLANK(C184:G184)&lt;5,COUNTBLANK(C184:G184)&gt;0)), "Fail", IF(K184="TRUE","Blank (Sch D)","Pass"))</f>
        <v>Blank (Sch D)</v>
      </c>
      <c r="K184" s="177" t="str">
        <f t="shared" si="3"/>
        <v>TRUE</v>
      </c>
    </row>
    <row r="185" spans="2:11" x14ac:dyDescent="0.2">
      <c r="B185" s="91">
        <v>182</v>
      </c>
      <c r="C185" s="246"/>
      <c r="D185" s="246"/>
      <c r="E185" s="254"/>
      <c r="F185" s="249"/>
      <c r="G185" s="238"/>
      <c r="J185" s="177" t="str">
        <f>IF(OR(COUNTIF('Schedule D4 Validation'!B183:C183,"Fail")&gt;0, AND(COUNTBLANK(C185:E185)=3, OR(NOT(ISBLANK(F185)), NOT(ISBLANK(G185)))), AND(COUNTBLANK(C185:G185)&lt;5,COUNTBLANK(C185:G185)&gt;0)), "Fail", IF(K185="TRUE","Blank (Sch D)","Pass"))</f>
        <v>Blank (Sch D)</v>
      </c>
      <c r="K185" s="177" t="str">
        <f t="shared" si="3"/>
        <v>TRUE</v>
      </c>
    </row>
    <row r="186" spans="2:11" x14ac:dyDescent="0.2">
      <c r="B186" s="91">
        <v>183</v>
      </c>
      <c r="C186" s="246"/>
      <c r="D186" s="246"/>
      <c r="E186" s="254"/>
      <c r="F186" s="249"/>
      <c r="G186" s="238"/>
      <c r="J186" s="177" t="str">
        <f>IF(OR(COUNTIF('Schedule D4 Validation'!B184:C184,"Fail")&gt;0, AND(COUNTBLANK(C186:E186)=3, OR(NOT(ISBLANK(F186)), NOT(ISBLANK(G186)))), AND(COUNTBLANK(C186:G186)&lt;5,COUNTBLANK(C186:G186)&gt;0)), "Fail", IF(K186="TRUE","Blank (Sch D)","Pass"))</f>
        <v>Blank (Sch D)</v>
      </c>
      <c r="K186" s="177" t="str">
        <f t="shared" si="3"/>
        <v>TRUE</v>
      </c>
    </row>
    <row r="187" spans="2:11" x14ac:dyDescent="0.2">
      <c r="B187" s="91">
        <v>184</v>
      </c>
      <c r="C187" s="246"/>
      <c r="D187" s="246"/>
      <c r="E187" s="254"/>
      <c r="F187" s="249"/>
      <c r="G187" s="238"/>
      <c r="J187" s="177" t="str">
        <f>IF(OR(COUNTIF('Schedule D4 Validation'!B185:C185,"Fail")&gt;0, AND(COUNTBLANK(C187:E187)=3, OR(NOT(ISBLANK(F187)), NOT(ISBLANK(G187)))), AND(COUNTBLANK(C187:G187)&lt;5,COUNTBLANK(C187:G187)&gt;0)), "Fail", IF(K187="TRUE","Blank (Sch D)","Pass"))</f>
        <v>Blank (Sch D)</v>
      </c>
      <c r="K187" s="177" t="str">
        <f t="shared" si="3"/>
        <v>TRUE</v>
      </c>
    </row>
    <row r="188" spans="2:11" x14ac:dyDescent="0.2">
      <c r="B188" s="91">
        <v>185</v>
      </c>
      <c r="C188" s="246"/>
      <c r="D188" s="246"/>
      <c r="E188" s="254"/>
      <c r="F188" s="249"/>
      <c r="G188" s="238"/>
      <c r="J188" s="177" t="str">
        <f>IF(OR(COUNTIF('Schedule D4 Validation'!B186:C186,"Fail")&gt;0, AND(COUNTBLANK(C188:E188)=3, OR(NOT(ISBLANK(F188)), NOT(ISBLANK(G188)))), AND(COUNTBLANK(C188:G188)&lt;5,COUNTBLANK(C188:G188)&gt;0)), "Fail", IF(K188="TRUE","Blank (Sch D)","Pass"))</f>
        <v>Blank (Sch D)</v>
      </c>
      <c r="K188" s="177" t="str">
        <f t="shared" si="3"/>
        <v>TRUE</v>
      </c>
    </row>
    <row r="189" spans="2:11" x14ac:dyDescent="0.2">
      <c r="B189" s="91">
        <v>186</v>
      </c>
      <c r="C189" s="246"/>
      <c r="D189" s="246"/>
      <c r="E189" s="254"/>
      <c r="F189" s="249"/>
      <c r="G189" s="238"/>
      <c r="J189" s="177" t="str">
        <f>IF(OR(COUNTIF('Schedule D4 Validation'!B187:C187,"Fail")&gt;0, AND(COUNTBLANK(C189:E189)=3, OR(NOT(ISBLANK(F189)), NOT(ISBLANK(G189)))), AND(COUNTBLANK(C189:G189)&lt;5,COUNTBLANK(C189:G189)&gt;0)), "Fail", IF(K189="TRUE","Blank (Sch D)","Pass"))</f>
        <v>Blank (Sch D)</v>
      </c>
      <c r="K189" s="177" t="str">
        <f t="shared" si="3"/>
        <v>TRUE</v>
      </c>
    </row>
    <row r="190" spans="2:11" x14ac:dyDescent="0.2">
      <c r="B190" s="91">
        <v>187</v>
      </c>
      <c r="C190" s="246"/>
      <c r="D190" s="246"/>
      <c r="E190" s="254"/>
      <c r="F190" s="249"/>
      <c r="G190" s="238"/>
      <c r="J190" s="177" t="str">
        <f>IF(OR(COUNTIF('Schedule D4 Validation'!B188:C188,"Fail")&gt;0, AND(COUNTBLANK(C190:E190)=3, OR(NOT(ISBLANK(F190)), NOT(ISBLANK(G190)))), AND(COUNTBLANK(C190:G190)&lt;5,COUNTBLANK(C190:G190)&gt;0)), "Fail", IF(K190="TRUE","Blank (Sch D)","Pass"))</f>
        <v>Blank (Sch D)</v>
      </c>
      <c r="K190" s="177" t="str">
        <f t="shared" si="3"/>
        <v>TRUE</v>
      </c>
    </row>
    <row r="191" spans="2:11" x14ac:dyDescent="0.2">
      <c r="B191" s="91">
        <v>188</v>
      </c>
      <c r="C191" s="246"/>
      <c r="D191" s="246"/>
      <c r="E191" s="254"/>
      <c r="F191" s="249"/>
      <c r="G191" s="238"/>
      <c r="J191" s="177" t="str">
        <f>IF(OR(COUNTIF('Schedule D4 Validation'!B189:C189,"Fail")&gt;0, AND(COUNTBLANK(C191:E191)=3, OR(NOT(ISBLANK(F191)), NOT(ISBLANK(G191)))), AND(COUNTBLANK(C191:G191)&lt;5,COUNTBLANK(C191:G191)&gt;0)), "Fail", IF(K191="TRUE","Blank (Sch D)","Pass"))</f>
        <v>Blank (Sch D)</v>
      </c>
      <c r="K191" s="177" t="str">
        <f t="shared" si="3"/>
        <v>TRUE</v>
      </c>
    </row>
    <row r="192" spans="2:11" x14ac:dyDescent="0.2">
      <c r="B192" s="91">
        <v>189</v>
      </c>
      <c r="C192" s="246"/>
      <c r="D192" s="246"/>
      <c r="E192" s="254"/>
      <c r="F192" s="249"/>
      <c r="G192" s="238"/>
      <c r="J192" s="177" t="str">
        <f>IF(OR(COUNTIF('Schedule D4 Validation'!B190:C190,"Fail")&gt;0, AND(COUNTBLANK(C192:E192)=3, OR(NOT(ISBLANK(F192)), NOT(ISBLANK(G192)))), AND(COUNTBLANK(C192:G192)&lt;5,COUNTBLANK(C192:G192)&gt;0)), "Fail", IF(K192="TRUE","Blank (Sch D)","Pass"))</f>
        <v>Blank (Sch D)</v>
      </c>
      <c r="K192" s="177" t="str">
        <f t="shared" si="3"/>
        <v>TRUE</v>
      </c>
    </row>
    <row r="193" spans="2:11" x14ac:dyDescent="0.2">
      <c r="B193" s="91">
        <v>190</v>
      </c>
      <c r="C193" s="246"/>
      <c r="D193" s="246"/>
      <c r="E193" s="254"/>
      <c r="F193" s="249"/>
      <c r="G193" s="238"/>
      <c r="J193" s="177" t="str">
        <f>IF(OR(COUNTIF('Schedule D4 Validation'!B191:C191,"Fail")&gt;0, AND(COUNTBLANK(C193:E193)=3, OR(NOT(ISBLANK(F193)), NOT(ISBLANK(G193)))), AND(COUNTBLANK(C193:G193)&lt;5,COUNTBLANK(C193:G193)&gt;0)), "Fail", IF(K193="TRUE","Blank (Sch D)","Pass"))</f>
        <v>Blank (Sch D)</v>
      </c>
      <c r="K193" s="177" t="str">
        <f t="shared" si="3"/>
        <v>TRUE</v>
      </c>
    </row>
    <row r="194" spans="2:11" x14ac:dyDescent="0.2">
      <c r="B194" s="91">
        <v>191</v>
      </c>
      <c r="C194" s="246"/>
      <c r="D194" s="246"/>
      <c r="E194" s="254"/>
      <c r="F194" s="249"/>
      <c r="G194" s="238"/>
      <c r="J194" s="177" t="str">
        <f>IF(OR(COUNTIF('Schedule D4 Validation'!B192:C192,"Fail")&gt;0, AND(COUNTBLANK(C194:E194)=3, OR(NOT(ISBLANK(F194)), NOT(ISBLANK(G194)))), AND(COUNTBLANK(C194:G194)&lt;5,COUNTBLANK(C194:G194)&gt;0)), "Fail", IF(K194="TRUE","Blank (Sch D)","Pass"))</f>
        <v>Blank (Sch D)</v>
      </c>
      <c r="K194" s="177" t="str">
        <f t="shared" si="3"/>
        <v>TRUE</v>
      </c>
    </row>
    <row r="195" spans="2:11" x14ac:dyDescent="0.2">
      <c r="B195" s="91">
        <v>192</v>
      </c>
      <c r="C195" s="246"/>
      <c r="D195" s="246"/>
      <c r="E195" s="254"/>
      <c r="F195" s="249"/>
      <c r="G195" s="238"/>
      <c r="J195" s="177" t="str">
        <f>IF(OR(COUNTIF('Schedule D4 Validation'!B193:C193,"Fail")&gt;0, AND(COUNTBLANK(C195:E195)=3, OR(NOT(ISBLANK(F195)), NOT(ISBLANK(G195)))), AND(COUNTBLANK(C195:G195)&lt;5,COUNTBLANK(C195:G195)&gt;0)), "Fail", IF(K195="TRUE","Blank (Sch D)","Pass"))</f>
        <v>Blank (Sch D)</v>
      </c>
      <c r="K195" s="177" t="str">
        <f t="shared" si="3"/>
        <v>TRUE</v>
      </c>
    </row>
    <row r="196" spans="2:11" x14ac:dyDescent="0.2">
      <c r="B196" s="91">
        <v>193</v>
      </c>
      <c r="C196" s="246"/>
      <c r="D196" s="246"/>
      <c r="E196" s="254"/>
      <c r="F196" s="249"/>
      <c r="G196" s="238"/>
      <c r="J196" s="177" t="str">
        <f>IF(OR(COUNTIF('Schedule D4 Validation'!B194:C194,"Fail")&gt;0, AND(COUNTBLANK(C196:E196)=3, OR(NOT(ISBLANK(F196)), NOT(ISBLANK(G196)))), AND(COUNTBLANK(C196:G196)&lt;5,COUNTBLANK(C196:G196)&gt;0)), "Fail", IF(K196="TRUE","Blank (Sch D)","Pass"))</f>
        <v>Blank (Sch D)</v>
      </c>
      <c r="K196" s="177" t="str">
        <f t="shared" si="3"/>
        <v>TRUE</v>
      </c>
    </row>
    <row r="197" spans="2:11" x14ac:dyDescent="0.2">
      <c r="B197" s="91">
        <v>194</v>
      </c>
      <c r="C197" s="246"/>
      <c r="D197" s="246"/>
      <c r="E197" s="254"/>
      <c r="F197" s="249"/>
      <c r="G197" s="238"/>
      <c r="J197" s="177" t="str">
        <f>IF(OR(COUNTIF('Schedule D4 Validation'!B195:C195,"Fail")&gt;0, AND(COUNTBLANK(C197:E197)=3, OR(NOT(ISBLANK(F197)), NOT(ISBLANK(G197)))), AND(COUNTBLANK(C197:G197)&lt;5,COUNTBLANK(C197:G197)&gt;0)), "Fail", IF(K197="TRUE","Blank (Sch D)","Pass"))</f>
        <v>Blank (Sch D)</v>
      </c>
      <c r="K197" s="177" t="str">
        <f t="shared" si="3"/>
        <v>TRUE</v>
      </c>
    </row>
    <row r="198" spans="2:11" x14ac:dyDescent="0.2">
      <c r="B198" s="91">
        <v>195</v>
      </c>
      <c r="C198" s="246"/>
      <c r="D198" s="246"/>
      <c r="E198" s="254"/>
      <c r="F198" s="249"/>
      <c r="G198" s="238"/>
      <c r="J198" s="177" t="str">
        <f>IF(OR(COUNTIF('Schedule D4 Validation'!B196:C196,"Fail")&gt;0, AND(COUNTBLANK(C198:E198)=3, OR(NOT(ISBLANK(F198)), NOT(ISBLANK(G198)))), AND(COUNTBLANK(C198:G198)&lt;5,COUNTBLANK(C198:G198)&gt;0)), "Fail", IF(K198="TRUE","Blank (Sch D)","Pass"))</f>
        <v>Blank (Sch D)</v>
      </c>
      <c r="K198" s="177" t="str">
        <f t="shared" si="3"/>
        <v>TRUE</v>
      </c>
    </row>
    <row r="199" spans="2:11" x14ac:dyDescent="0.2">
      <c r="B199" s="91">
        <v>196</v>
      </c>
      <c r="C199" s="246"/>
      <c r="D199" s="246"/>
      <c r="E199" s="254"/>
      <c r="F199" s="249"/>
      <c r="G199" s="238"/>
      <c r="J199" s="177" t="str">
        <f>IF(OR(COUNTIF('Schedule D4 Validation'!B197:C197,"Fail")&gt;0, AND(COUNTBLANK(C199:E199)=3, OR(NOT(ISBLANK(F199)), NOT(ISBLANK(G199)))), AND(COUNTBLANK(C199:G199)&lt;5,COUNTBLANK(C199:G199)&gt;0)), "Fail", IF(K199="TRUE","Blank (Sch D)","Pass"))</f>
        <v>Blank (Sch D)</v>
      </c>
      <c r="K199" s="177" t="str">
        <f t="shared" si="3"/>
        <v>TRUE</v>
      </c>
    </row>
    <row r="200" spans="2:11" x14ac:dyDescent="0.2">
      <c r="B200" s="91">
        <v>197</v>
      </c>
      <c r="C200" s="246"/>
      <c r="D200" s="246"/>
      <c r="E200" s="254"/>
      <c r="F200" s="249"/>
      <c r="G200" s="238"/>
      <c r="J200" s="177" t="str">
        <f>IF(OR(COUNTIF('Schedule D4 Validation'!B198:C198,"Fail")&gt;0, AND(COUNTBLANK(C200:E200)=3, OR(NOT(ISBLANK(F200)), NOT(ISBLANK(G200)))), AND(COUNTBLANK(C200:G200)&lt;5,COUNTBLANK(C200:G200)&gt;0)), "Fail", IF(K200="TRUE","Blank (Sch D)","Pass"))</f>
        <v>Blank (Sch D)</v>
      </c>
      <c r="K200" s="177" t="str">
        <f t="shared" si="3"/>
        <v>TRUE</v>
      </c>
    </row>
    <row r="201" spans="2:11" x14ac:dyDescent="0.2">
      <c r="B201" s="91">
        <v>198</v>
      </c>
      <c r="C201" s="246"/>
      <c r="D201" s="246"/>
      <c r="E201" s="254"/>
      <c r="F201" s="249"/>
      <c r="G201" s="238"/>
      <c r="J201" s="177" t="str">
        <f>IF(OR(COUNTIF('Schedule D4 Validation'!B199:C199,"Fail")&gt;0, AND(COUNTBLANK(C201:E201)=3, OR(NOT(ISBLANK(F201)), NOT(ISBLANK(G201)))), AND(COUNTBLANK(C201:G201)&lt;5,COUNTBLANK(C201:G201)&gt;0)), "Fail", IF(K201="TRUE","Blank (Sch D)","Pass"))</f>
        <v>Blank (Sch D)</v>
      </c>
      <c r="K201" s="177" t="str">
        <f t="shared" si="3"/>
        <v>TRUE</v>
      </c>
    </row>
    <row r="202" spans="2:11" x14ac:dyDescent="0.2">
      <c r="B202" s="91">
        <v>199</v>
      </c>
      <c r="C202" s="246"/>
      <c r="D202" s="246"/>
      <c r="E202" s="254"/>
      <c r="F202" s="249"/>
      <c r="G202" s="238"/>
      <c r="J202" s="177" t="str">
        <f>IF(OR(COUNTIF('Schedule D4 Validation'!B200:C200,"Fail")&gt;0, AND(COUNTBLANK(C202:E202)=3, OR(NOT(ISBLANK(F202)), NOT(ISBLANK(G202)))), AND(COUNTBLANK(C202:G202)&lt;5,COUNTBLANK(C202:G202)&gt;0)), "Fail", IF(K202="TRUE","Blank (Sch D)","Pass"))</f>
        <v>Blank (Sch D)</v>
      </c>
      <c r="K202" s="177" t="str">
        <f t="shared" si="3"/>
        <v>TRUE</v>
      </c>
    </row>
    <row r="203" spans="2:11" x14ac:dyDescent="0.2">
      <c r="B203" s="91">
        <v>200</v>
      </c>
      <c r="C203" s="246"/>
      <c r="D203" s="246"/>
      <c r="E203" s="254"/>
      <c r="F203" s="249"/>
      <c r="G203" s="238"/>
      <c r="J203" s="177" t="str">
        <f>IF(OR(COUNTIF('Schedule D4 Validation'!B201:C201,"Fail")&gt;0, AND(COUNTBLANK(C203:E203)=3, OR(NOT(ISBLANK(F203)), NOT(ISBLANK(G203)))), AND(COUNTBLANK(C203:G203)&lt;5,COUNTBLANK(C203:G203)&gt;0)), "Fail", IF(K203="TRUE","Blank (Sch D)","Pass"))</f>
        <v>Blank (Sch D)</v>
      </c>
      <c r="K203" s="177" t="str">
        <f t="shared" si="3"/>
        <v>TRUE</v>
      </c>
    </row>
    <row r="204" spans="2:11" x14ac:dyDescent="0.2">
      <c r="B204" s="91">
        <v>201</v>
      </c>
      <c r="C204" s="246"/>
      <c r="D204" s="246"/>
      <c r="E204" s="254"/>
      <c r="F204" s="249"/>
      <c r="G204" s="238"/>
      <c r="J204" s="177" t="str">
        <f>IF(OR(COUNTIF('Schedule D4 Validation'!B202:C202,"Fail")&gt;0, AND(COUNTBLANK(C204:E204)=3, OR(NOT(ISBLANK(F204)), NOT(ISBLANK(G204)))), AND(COUNTBLANK(C204:G204)&lt;5,COUNTBLANK(C204:G204)&gt;0)), "Fail", IF(K204="TRUE","Blank (Sch D)","Pass"))</f>
        <v>Blank (Sch D)</v>
      </c>
      <c r="K204" s="177" t="str">
        <f t="shared" si="3"/>
        <v>TRUE</v>
      </c>
    </row>
    <row r="205" spans="2:11" x14ac:dyDescent="0.2">
      <c r="B205" s="91">
        <v>202</v>
      </c>
      <c r="C205" s="246"/>
      <c r="D205" s="246"/>
      <c r="E205" s="254"/>
      <c r="F205" s="249"/>
      <c r="G205" s="238"/>
      <c r="J205" s="177" t="str">
        <f>IF(OR(COUNTIF('Schedule D4 Validation'!B203:C203,"Fail")&gt;0, AND(COUNTBLANK(C205:E205)=3, OR(NOT(ISBLANK(F205)), NOT(ISBLANK(G205)))), AND(COUNTBLANK(C205:G205)&lt;5,COUNTBLANK(C205:G205)&gt;0)), "Fail", IF(K205="TRUE","Blank (Sch D)","Pass"))</f>
        <v>Blank (Sch D)</v>
      </c>
      <c r="K205" s="177" t="str">
        <f t="shared" si="3"/>
        <v>TRUE</v>
      </c>
    </row>
    <row r="206" spans="2:11" x14ac:dyDescent="0.2">
      <c r="B206" s="91">
        <v>203</v>
      </c>
      <c r="C206" s="246"/>
      <c r="D206" s="246"/>
      <c r="E206" s="254"/>
      <c r="F206" s="249"/>
      <c r="G206" s="238"/>
      <c r="J206" s="177" t="str">
        <f>IF(OR(COUNTIF('Schedule D4 Validation'!B204:C204,"Fail")&gt;0, AND(COUNTBLANK(C206:E206)=3, OR(NOT(ISBLANK(F206)), NOT(ISBLANK(G206)))), AND(COUNTBLANK(C206:G206)&lt;5,COUNTBLANK(C206:G206)&gt;0)), "Fail", IF(K206="TRUE","Blank (Sch D)","Pass"))</f>
        <v>Blank (Sch D)</v>
      </c>
      <c r="K206" s="177" t="str">
        <f t="shared" si="3"/>
        <v>TRUE</v>
      </c>
    </row>
    <row r="207" spans="2:11" x14ac:dyDescent="0.2">
      <c r="B207" s="91">
        <v>204</v>
      </c>
      <c r="C207" s="246"/>
      <c r="D207" s="246"/>
      <c r="E207" s="254"/>
      <c r="F207" s="249"/>
      <c r="G207" s="238"/>
      <c r="J207" s="177" t="str">
        <f>IF(OR(COUNTIF('Schedule D4 Validation'!B205:C205,"Fail")&gt;0, AND(COUNTBLANK(C207:E207)=3, OR(NOT(ISBLANK(F207)), NOT(ISBLANK(G207)))), AND(COUNTBLANK(C207:G207)&lt;5,COUNTBLANK(C207:G207)&gt;0)), "Fail", IF(K207="TRUE","Blank (Sch D)","Pass"))</f>
        <v>Blank (Sch D)</v>
      </c>
      <c r="K207" s="177" t="str">
        <f t="shared" si="3"/>
        <v>TRUE</v>
      </c>
    </row>
    <row r="208" spans="2:11" x14ac:dyDescent="0.2">
      <c r="B208" s="91">
        <v>205</v>
      </c>
      <c r="C208" s="246"/>
      <c r="D208" s="246"/>
      <c r="E208" s="254"/>
      <c r="F208" s="249"/>
      <c r="G208" s="238"/>
      <c r="J208" s="177" t="str">
        <f>IF(OR(COUNTIF('Schedule D4 Validation'!B206:C206,"Fail")&gt;0, AND(COUNTBLANK(C208:E208)=3, OR(NOT(ISBLANK(F208)), NOT(ISBLANK(G208)))), AND(COUNTBLANK(C208:G208)&lt;5,COUNTBLANK(C208:G208)&gt;0)), "Fail", IF(K208="TRUE","Blank (Sch D)","Pass"))</f>
        <v>Blank (Sch D)</v>
      </c>
      <c r="K208" s="177" t="str">
        <f t="shared" si="3"/>
        <v>TRUE</v>
      </c>
    </row>
    <row r="209" spans="2:11" x14ac:dyDescent="0.2">
      <c r="B209" s="91">
        <v>206</v>
      </c>
      <c r="C209" s="246"/>
      <c r="D209" s="246"/>
      <c r="E209" s="254"/>
      <c r="F209" s="249"/>
      <c r="G209" s="238"/>
      <c r="J209" s="177" t="str">
        <f>IF(OR(COUNTIF('Schedule D4 Validation'!B207:C207,"Fail")&gt;0, AND(COUNTBLANK(C209:E209)=3, OR(NOT(ISBLANK(F209)), NOT(ISBLANK(G209)))), AND(COUNTBLANK(C209:G209)&lt;5,COUNTBLANK(C209:G209)&gt;0)), "Fail", IF(K209="TRUE","Blank (Sch D)","Pass"))</f>
        <v>Blank (Sch D)</v>
      </c>
      <c r="K209" s="177" t="str">
        <f t="shared" si="3"/>
        <v>TRUE</v>
      </c>
    </row>
    <row r="210" spans="2:11" x14ac:dyDescent="0.2">
      <c r="B210" s="91">
        <v>207</v>
      </c>
      <c r="C210" s="246"/>
      <c r="D210" s="246"/>
      <c r="E210" s="254"/>
      <c r="F210" s="249"/>
      <c r="G210" s="238"/>
      <c r="J210" s="177" t="str">
        <f>IF(OR(COUNTIF('Schedule D4 Validation'!B208:C208,"Fail")&gt;0, AND(COUNTBLANK(C210:E210)=3, OR(NOT(ISBLANK(F210)), NOT(ISBLANK(G210)))), AND(COUNTBLANK(C210:G210)&lt;5,COUNTBLANK(C210:G210)&gt;0)), "Fail", IF(K210="TRUE","Blank (Sch D)","Pass"))</f>
        <v>Blank (Sch D)</v>
      </c>
      <c r="K210" s="177" t="str">
        <f t="shared" si="3"/>
        <v>TRUE</v>
      </c>
    </row>
    <row r="211" spans="2:11" x14ac:dyDescent="0.2">
      <c r="B211" s="91">
        <v>208</v>
      </c>
      <c r="C211" s="246"/>
      <c r="D211" s="246"/>
      <c r="E211" s="254"/>
      <c r="F211" s="249"/>
      <c r="G211" s="238"/>
      <c r="J211" s="177" t="str">
        <f>IF(OR(COUNTIF('Schedule D4 Validation'!B209:C209,"Fail")&gt;0, AND(COUNTBLANK(C211:E211)=3, OR(NOT(ISBLANK(F211)), NOT(ISBLANK(G211)))), AND(COUNTBLANK(C211:G211)&lt;5,COUNTBLANK(C211:G211)&gt;0)), "Fail", IF(K211="TRUE","Blank (Sch D)","Pass"))</f>
        <v>Blank (Sch D)</v>
      </c>
      <c r="K211" s="177" t="str">
        <f t="shared" si="3"/>
        <v>TRUE</v>
      </c>
    </row>
    <row r="212" spans="2:11" x14ac:dyDescent="0.2">
      <c r="B212" s="91">
        <v>209</v>
      </c>
      <c r="C212" s="246"/>
      <c r="D212" s="246"/>
      <c r="E212" s="254"/>
      <c r="F212" s="249"/>
      <c r="G212" s="238"/>
      <c r="J212" s="177" t="str">
        <f>IF(OR(COUNTIF('Schedule D4 Validation'!B210:C210,"Fail")&gt;0, AND(COUNTBLANK(C212:E212)=3, OR(NOT(ISBLANK(F212)), NOT(ISBLANK(G212)))), AND(COUNTBLANK(C212:G212)&lt;5,COUNTBLANK(C212:G212)&gt;0)), "Fail", IF(K212="TRUE","Blank (Sch D)","Pass"))</f>
        <v>Blank (Sch D)</v>
      </c>
      <c r="K212" s="177" t="str">
        <f t="shared" si="3"/>
        <v>TRUE</v>
      </c>
    </row>
    <row r="213" spans="2:11" x14ac:dyDescent="0.2">
      <c r="B213" s="91">
        <v>210</v>
      </c>
      <c r="C213" s="246"/>
      <c r="D213" s="246"/>
      <c r="E213" s="254"/>
      <c r="F213" s="249"/>
      <c r="G213" s="238"/>
      <c r="J213" s="177" t="str">
        <f>IF(OR(COUNTIF('Schedule D4 Validation'!B211:C211,"Fail")&gt;0, AND(COUNTBLANK(C213:E213)=3, OR(NOT(ISBLANK(F213)), NOT(ISBLANK(G213)))), AND(COUNTBLANK(C213:G213)&lt;5,COUNTBLANK(C213:G213)&gt;0)), "Fail", IF(K213="TRUE","Blank (Sch D)","Pass"))</f>
        <v>Blank (Sch D)</v>
      </c>
      <c r="K213" s="177" t="str">
        <f t="shared" si="3"/>
        <v>TRUE</v>
      </c>
    </row>
    <row r="214" spans="2:11" x14ac:dyDescent="0.2">
      <c r="B214" s="91">
        <v>211</v>
      </c>
      <c r="C214" s="246"/>
      <c r="D214" s="246"/>
      <c r="E214" s="254"/>
      <c r="F214" s="249"/>
      <c r="G214" s="238"/>
      <c r="J214" s="177" t="str">
        <f>IF(OR(COUNTIF('Schedule D4 Validation'!B212:C212,"Fail")&gt;0, AND(COUNTBLANK(C214:E214)=3, OR(NOT(ISBLANK(F214)), NOT(ISBLANK(G214)))), AND(COUNTBLANK(C214:G214)&lt;5,COUNTBLANK(C214:G214)&gt;0)), "Fail", IF(K214="TRUE","Blank (Sch D)","Pass"))</f>
        <v>Blank (Sch D)</v>
      </c>
      <c r="K214" s="177" t="str">
        <f t="shared" si="3"/>
        <v>TRUE</v>
      </c>
    </row>
    <row r="215" spans="2:11" x14ac:dyDescent="0.2">
      <c r="B215" s="91">
        <v>212</v>
      </c>
      <c r="C215" s="246"/>
      <c r="D215" s="246"/>
      <c r="E215" s="254"/>
      <c r="F215" s="249"/>
      <c r="G215" s="238"/>
      <c r="J215" s="177" t="str">
        <f>IF(OR(COUNTIF('Schedule D4 Validation'!B213:C213,"Fail")&gt;0, AND(COUNTBLANK(C215:E215)=3, OR(NOT(ISBLANK(F215)), NOT(ISBLANK(G215)))), AND(COUNTBLANK(C215:G215)&lt;5,COUNTBLANK(C215:G215)&gt;0)), "Fail", IF(K215="TRUE","Blank (Sch D)","Pass"))</f>
        <v>Blank (Sch D)</v>
      </c>
      <c r="K215" s="177" t="str">
        <f t="shared" si="3"/>
        <v>TRUE</v>
      </c>
    </row>
    <row r="216" spans="2:11" x14ac:dyDescent="0.2">
      <c r="B216" s="91">
        <v>213</v>
      </c>
      <c r="C216" s="246"/>
      <c r="D216" s="246"/>
      <c r="E216" s="254"/>
      <c r="F216" s="249"/>
      <c r="G216" s="238"/>
      <c r="J216" s="177" t="str">
        <f>IF(OR(COUNTIF('Schedule D4 Validation'!B214:C214,"Fail")&gt;0, AND(COUNTBLANK(C216:E216)=3, OR(NOT(ISBLANK(F216)), NOT(ISBLANK(G216)))), AND(COUNTBLANK(C216:G216)&lt;5,COUNTBLANK(C216:G216)&gt;0)), "Fail", IF(K216="TRUE","Blank (Sch D)","Pass"))</f>
        <v>Blank (Sch D)</v>
      </c>
      <c r="K216" s="177" t="str">
        <f t="shared" si="3"/>
        <v>TRUE</v>
      </c>
    </row>
    <row r="217" spans="2:11" x14ac:dyDescent="0.2">
      <c r="B217" s="91">
        <v>214</v>
      </c>
      <c r="C217" s="246"/>
      <c r="D217" s="246"/>
      <c r="E217" s="254"/>
      <c r="F217" s="249"/>
      <c r="G217" s="238"/>
      <c r="J217" s="177" t="str">
        <f>IF(OR(COUNTIF('Schedule D4 Validation'!B215:C215,"Fail")&gt;0, AND(COUNTBLANK(C217:E217)=3, OR(NOT(ISBLANK(F217)), NOT(ISBLANK(G217)))), AND(COUNTBLANK(C217:G217)&lt;5,COUNTBLANK(C217:G217)&gt;0)), "Fail", IF(K217="TRUE","Blank (Sch D)","Pass"))</f>
        <v>Blank (Sch D)</v>
      </c>
      <c r="K217" s="177" t="str">
        <f t="shared" si="3"/>
        <v>TRUE</v>
      </c>
    </row>
    <row r="218" spans="2:11" x14ac:dyDescent="0.2">
      <c r="B218" s="91">
        <v>215</v>
      </c>
      <c r="C218" s="246"/>
      <c r="D218" s="246"/>
      <c r="E218" s="254"/>
      <c r="F218" s="249"/>
      <c r="G218" s="238"/>
      <c r="J218" s="177" t="str">
        <f>IF(OR(COUNTIF('Schedule D4 Validation'!B216:C216,"Fail")&gt;0, AND(COUNTBLANK(C218:E218)=3, OR(NOT(ISBLANK(F218)), NOT(ISBLANK(G218)))), AND(COUNTBLANK(C218:G218)&lt;5,COUNTBLANK(C218:G218)&gt;0)), "Fail", IF(K218="TRUE","Blank (Sch D)","Pass"))</f>
        <v>Blank (Sch D)</v>
      </c>
      <c r="K218" s="177" t="str">
        <f t="shared" si="3"/>
        <v>TRUE</v>
      </c>
    </row>
    <row r="219" spans="2:11" x14ac:dyDescent="0.2">
      <c r="B219" s="91">
        <v>216</v>
      </c>
      <c r="C219" s="246"/>
      <c r="D219" s="246"/>
      <c r="E219" s="254"/>
      <c r="F219" s="249"/>
      <c r="G219" s="238"/>
      <c r="J219" s="177" t="str">
        <f>IF(OR(COUNTIF('Schedule D4 Validation'!B217:C217,"Fail")&gt;0, AND(COUNTBLANK(C219:E219)=3, OR(NOT(ISBLANK(F219)), NOT(ISBLANK(G219)))), AND(COUNTBLANK(C219:G219)&lt;5,COUNTBLANK(C219:G219)&gt;0)), "Fail", IF(K219="TRUE","Blank (Sch D)","Pass"))</f>
        <v>Blank (Sch D)</v>
      </c>
      <c r="K219" s="177" t="str">
        <f t="shared" si="3"/>
        <v>TRUE</v>
      </c>
    </row>
    <row r="220" spans="2:11" x14ac:dyDescent="0.2">
      <c r="B220" s="91">
        <v>217</v>
      </c>
      <c r="C220" s="246"/>
      <c r="D220" s="246"/>
      <c r="E220" s="254"/>
      <c r="F220" s="249"/>
      <c r="G220" s="238"/>
      <c r="J220" s="177" t="str">
        <f>IF(OR(COUNTIF('Schedule D4 Validation'!B218:C218,"Fail")&gt;0, AND(COUNTBLANK(C220:E220)=3, OR(NOT(ISBLANK(F220)), NOT(ISBLANK(G220)))), AND(COUNTBLANK(C220:G220)&lt;5,COUNTBLANK(C220:G220)&gt;0)), "Fail", IF(K220="TRUE","Blank (Sch D)","Pass"))</f>
        <v>Blank (Sch D)</v>
      </c>
      <c r="K220" s="177" t="str">
        <f t="shared" si="3"/>
        <v>TRUE</v>
      </c>
    </row>
    <row r="221" spans="2:11" x14ac:dyDescent="0.2">
      <c r="B221" s="91">
        <v>218</v>
      </c>
      <c r="C221" s="246"/>
      <c r="D221" s="246"/>
      <c r="E221" s="254"/>
      <c r="F221" s="249"/>
      <c r="G221" s="238"/>
      <c r="J221" s="177" t="str">
        <f>IF(OR(COUNTIF('Schedule D4 Validation'!B219:C219,"Fail")&gt;0, AND(COUNTBLANK(C221:E221)=3, OR(NOT(ISBLANK(F221)), NOT(ISBLANK(G221)))), AND(COUNTBLANK(C221:G221)&lt;5,COUNTBLANK(C221:G221)&gt;0)), "Fail", IF(K221="TRUE","Blank (Sch D)","Pass"))</f>
        <v>Blank (Sch D)</v>
      </c>
      <c r="K221" s="177" t="str">
        <f t="shared" si="3"/>
        <v>TRUE</v>
      </c>
    </row>
    <row r="222" spans="2:11" x14ac:dyDescent="0.2">
      <c r="B222" s="91">
        <v>219</v>
      </c>
      <c r="C222" s="246"/>
      <c r="D222" s="246"/>
      <c r="E222" s="254"/>
      <c r="F222" s="249"/>
      <c r="G222" s="238"/>
      <c r="J222" s="177" t="str">
        <f>IF(OR(COUNTIF('Schedule D4 Validation'!B220:C220,"Fail")&gt;0, AND(COUNTBLANK(C222:E222)=3, OR(NOT(ISBLANK(F222)), NOT(ISBLANK(G222)))), AND(COUNTBLANK(C222:G222)&lt;5,COUNTBLANK(C222:G222)&gt;0)), "Fail", IF(K222="TRUE","Blank (Sch D)","Pass"))</f>
        <v>Blank (Sch D)</v>
      </c>
      <c r="K222" s="177" t="str">
        <f t="shared" si="3"/>
        <v>TRUE</v>
      </c>
    </row>
    <row r="223" spans="2:11" x14ac:dyDescent="0.2">
      <c r="B223" s="91">
        <v>220</v>
      </c>
      <c r="C223" s="246"/>
      <c r="D223" s="246"/>
      <c r="E223" s="254"/>
      <c r="F223" s="249"/>
      <c r="G223" s="238"/>
      <c r="J223" s="177" t="str">
        <f>IF(OR(COUNTIF('Schedule D4 Validation'!B221:C221,"Fail")&gt;0, AND(COUNTBLANK(C223:E223)=3, OR(NOT(ISBLANK(F223)), NOT(ISBLANK(G223)))), AND(COUNTBLANK(C223:G223)&lt;5,COUNTBLANK(C223:G223)&gt;0)), "Fail", IF(K223="TRUE","Blank (Sch D)","Pass"))</f>
        <v>Blank (Sch D)</v>
      </c>
      <c r="K223" s="177" t="str">
        <f t="shared" si="3"/>
        <v>TRUE</v>
      </c>
    </row>
    <row r="224" spans="2:11" x14ac:dyDescent="0.2">
      <c r="B224" s="91">
        <v>221</v>
      </c>
      <c r="C224" s="246"/>
      <c r="D224" s="246"/>
      <c r="E224" s="254"/>
      <c r="F224" s="249"/>
      <c r="G224" s="238"/>
      <c r="J224" s="177" t="str">
        <f>IF(OR(COUNTIF('Schedule D4 Validation'!B222:C222,"Fail")&gt;0, AND(COUNTBLANK(C224:E224)=3, OR(NOT(ISBLANK(F224)), NOT(ISBLANK(G224)))), AND(COUNTBLANK(C224:G224)&lt;5,COUNTBLANK(C224:G224)&gt;0)), "Fail", IF(K224="TRUE","Blank (Sch D)","Pass"))</f>
        <v>Blank (Sch D)</v>
      </c>
      <c r="K224" s="177" t="str">
        <f t="shared" si="3"/>
        <v>TRUE</v>
      </c>
    </row>
    <row r="225" spans="2:11" x14ac:dyDescent="0.2">
      <c r="B225" s="91">
        <v>222</v>
      </c>
      <c r="C225" s="246"/>
      <c r="D225" s="246"/>
      <c r="E225" s="254"/>
      <c r="F225" s="249"/>
      <c r="G225" s="238"/>
      <c r="J225" s="177" t="str">
        <f>IF(OR(COUNTIF('Schedule D4 Validation'!B223:C223,"Fail")&gt;0, AND(COUNTBLANK(C225:E225)=3, OR(NOT(ISBLANK(F225)), NOT(ISBLANK(G225)))), AND(COUNTBLANK(C225:G225)&lt;5,COUNTBLANK(C225:G225)&gt;0)), "Fail", IF(K225="TRUE","Blank (Sch D)","Pass"))</f>
        <v>Blank (Sch D)</v>
      </c>
      <c r="K225" s="177" t="str">
        <f t="shared" si="3"/>
        <v>TRUE</v>
      </c>
    </row>
    <row r="226" spans="2:11" x14ac:dyDescent="0.2">
      <c r="B226" s="91">
        <v>223</v>
      </c>
      <c r="C226" s="246"/>
      <c r="D226" s="246"/>
      <c r="E226" s="254"/>
      <c r="F226" s="249"/>
      <c r="G226" s="238"/>
      <c r="J226" s="177" t="str">
        <f>IF(OR(COUNTIF('Schedule D4 Validation'!B224:C224,"Fail")&gt;0, AND(COUNTBLANK(C226:E226)=3, OR(NOT(ISBLANK(F226)), NOT(ISBLANK(G226)))), AND(COUNTBLANK(C226:G226)&lt;5,COUNTBLANK(C226:G226)&gt;0)), "Fail", IF(K226="TRUE","Blank (Sch D)","Pass"))</f>
        <v>Blank (Sch D)</v>
      </c>
      <c r="K226" s="177" t="str">
        <f t="shared" si="3"/>
        <v>TRUE</v>
      </c>
    </row>
    <row r="227" spans="2:11" x14ac:dyDescent="0.2">
      <c r="B227" s="91">
        <v>224</v>
      </c>
      <c r="C227" s="246"/>
      <c r="D227" s="246"/>
      <c r="E227" s="254"/>
      <c r="F227" s="249"/>
      <c r="G227" s="238"/>
      <c r="J227" s="177" t="str">
        <f>IF(OR(COUNTIF('Schedule D4 Validation'!B225:C225,"Fail")&gt;0, AND(COUNTBLANK(C227:E227)=3, OR(NOT(ISBLANK(F227)), NOT(ISBLANK(G227)))), AND(COUNTBLANK(C227:G227)&lt;5,COUNTBLANK(C227:G227)&gt;0)), "Fail", IF(K227="TRUE","Blank (Sch D)","Pass"))</f>
        <v>Blank (Sch D)</v>
      </c>
      <c r="K227" s="177" t="str">
        <f t="shared" si="3"/>
        <v>TRUE</v>
      </c>
    </row>
    <row r="228" spans="2:11" x14ac:dyDescent="0.2">
      <c r="B228" s="91">
        <v>225</v>
      </c>
      <c r="C228" s="246"/>
      <c r="D228" s="246"/>
      <c r="E228" s="254"/>
      <c r="F228" s="249"/>
      <c r="G228" s="238"/>
      <c r="J228" s="177" t="str">
        <f>IF(OR(COUNTIF('Schedule D4 Validation'!B226:C226,"Fail")&gt;0, AND(COUNTBLANK(C228:E228)=3, OR(NOT(ISBLANK(F228)), NOT(ISBLANK(G228)))), AND(COUNTBLANK(C228:G228)&lt;5,COUNTBLANK(C228:G228)&gt;0)), "Fail", IF(K228="TRUE","Blank (Sch D)","Pass"))</f>
        <v>Blank (Sch D)</v>
      </c>
      <c r="K228" s="177" t="str">
        <f t="shared" si="3"/>
        <v>TRUE</v>
      </c>
    </row>
    <row r="229" spans="2:11" x14ac:dyDescent="0.2">
      <c r="B229" s="91">
        <v>226</v>
      </c>
      <c r="C229" s="246"/>
      <c r="D229" s="246"/>
      <c r="E229" s="254"/>
      <c r="F229" s="249"/>
      <c r="G229" s="238"/>
      <c r="J229" s="177" t="str">
        <f>IF(OR(COUNTIF('Schedule D4 Validation'!B227:C227,"Fail")&gt;0, AND(COUNTBLANK(C229:E229)=3, OR(NOT(ISBLANK(F229)), NOT(ISBLANK(G229)))), AND(COUNTBLANK(C229:G229)&lt;5,COUNTBLANK(C229:G229)&gt;0)), "Fail", IF(K229="TRUE","Blank (Sch D)","Pass"))</f>
        <v>Blank (Sch D)</v>
      </c>
      <c r="K229" s="177" t="str">
        <f t="shared" si="3"/>
        <v>TRUE</v>
      </c>
    </row>
    <row r="230" spans="2:11" x14ac:dyDescent="0.2">
      <c r="B230" s="91">
        <v>227</v>
      </c>
      <c r="C230" s="246"/>
      <c r="D230" s="246"/>
      <c r="E230" s="254"/>
      <c r="F230" s="249"/>
      <c r="G230" s="238"/>
      <c r="J230" s="177" t="str">
        <f>IF(OR(COUNTIF('Schedule D4 Validation'!B228:C228,"Fail")&gt;0, AND(COUNTBLANK(C230:E230)=3, OR(NOT(ISBLANK(F230)), NOT(ISBLANK(G230)))), AND(COUNTBLANK(C230:G230)&lt;5,COUNTBLANK(C230:G230)&gt;0)), "Fail", IF(K230="TRUE","Blank (Sch D)","Pass"))</f>
        <v>Blank (Sch D)</v>
      </c>
      <c r="K230" s="177" t="str">
        <f t="shared" si="3"/>
        <v>TRUE</v>
      </c>
    </row>
    <row r="231" spans="2:11" x14ac:dyDescent="0.2">
      <c r="B231" s="91">
        <v>228</v>
      </c>
      <c r="C231" s="246"/>
      <c r="D231" s="246"/>
      <c r="E231" s="254"/>
      <c r="F231" s="249"/>
      <c r="G231" s="238"/>
      <c r="J231" s="177" t="str">
        <f>IF(OR(COUNTIF('Schedule D4 Validation'!B229:C229,"Fail")&gt;0, AND(COUNTBLANK(C231:E231)=3, OR(NOT(ISBLANK(F231)), NOT(ISBLANK(G231)))), AND(COUNTBLANK(C231:G231)&lt;5,COUNTBLANK(C231:G231)&gt;0)), "Fail", IF(K231="TRUE","Blank (Sch D)","Pass"))</f>
        <v>Blank (Sch D)</v>
      </c>
      <c r="K231" s="177" t="str">
        <f t="shared" si="3"/>
        <v>TRUE</v>
      </c>
    </row>
    <row r="232" spans="2:11" x14ac:dyDescent="0.2">
      <c r="B232" s="91">
        <v>229</v>
      </c>
      <c r="C232" s="246"/>
      <c r="D232" s="246"/>
      <c r="E232" s="254"/>
      <c r="F232" s="249"/>
      <c r="G232" s="238"/>
      <c r="J232" s="177" t="str">
        <f>IF(OR(COUNTIF('Schedule D4 Validation'!B230:C230,"Fail")&gt;0, AND(COUNTBLANK(C232:E232)=3, OR(NOT(ISBLANK(F232)), NOT(ISBLANK(G232)))), AND(COUNTBLANK(C232:G232)&lt;5,COUNTBLANK(C232:G232)&gt;0)), "Fail", IF(K232="TRUE","Blank (Sch D)","Pass"))</f>
        <v>Blank (Sch D)</v>
      </c>
      <c r="K232" s="177" t="str">
        <f t="shared" si="3"/>
        <v>TRUE</v>
      </c>
    </row>
    <row r="233" spans="2:11" x14ac:dyDescent="0.2">
      <c r="B233" s="91">
        <v>230</v>
      </c>
      <c r="C233" s="246"/>
      <c r="D233" s="246"/>
      <c r="E233" s="254"/>
      <c r="F233" s="249"/>
      <c r="G233" s="238"/>
      <c r="J233" s="177" t="str">
        <f>IF(OR(COUNTIF('Schedule D4 Validation'!B231:C231,"Fail")&gt;0, AND(COUNTBLANK(C233:E233)=3, OR(NOT(ISBLANK(F233)), NOT(ISBLANK(G233)))), AND(COUNTBLANK(C233:G233)&lt;5,COUNTBLANK(C233:G233)&gt;0)), "Fail", IF(K233="TRUE","Blank (Sch D)","Pass"))</f>
        <v>Blank (Sch D)</v>
      </c>
      <c r="K233" s="177" t="str">
        <f t="shared" si="3"/>
        <v>TRUE</v>
      </c>
    </row>
    <row r="234" spans="2:11" x14ac:dyDescent="0.2">
      <c r="B234" s="91">
        <v>231</v>
      </c>
      <c r="C234" s="246"/>
      <c r="D234" s="246"/>
      <c r="E234" s="254"/>
      <c r="F234" s="249"/>
      <c r="G234" s="238"/>
      <c r="J234" s="177" t="str">
        <f>IF(OR(COUNTIF('Schedule D4 Validation'!B232:C232,"Fail")&gt;0, AND(COUNTBLANK(C234:E234)=3, OR(NOT(ISBLANK(F234)), NOT(ISBLANK(G234)))), AND(COUNTBLANK(C234:G234)&lt;5,COUNTBLANK(C234:G234)&gt;0)), "Fail", IF(K234="TRUE","Blank (Sch D)","Pass"))</f>
        <v>Blank (Sch D)</v>
      </c>
      <c r="K234" s="177" t="str">
        <f t="shared" si="3"/>
        <v>TRUE</v>
      </c>
    </row>
    <row r="235" spans="2:11" x14ac:dyDescent="0.2">
      <c r="B235" s="91">
        <v>232</v>
      </c>
      <c r="C235" s="246"/>
      <c r="D235" s="246"/>
      <c r="E235" s="254"/>
      <c r="F235" s="249"/>
      <c r="G235" s="238"/>
      <c r="J235" s="177" t="str">
        <f>IF(OR(COUNTIF('Schedule D4 Validation'!B233:C233,"Fail")&gt;0, AND(COUNTBLANK(C235:E235)=3, OR(NOT(ISBLANK(F235)), NOT(ISBLANK(G235)))), AND(COUNTBLANK(C235:G235)&lt;5,COUNTBLANK(C235:G235)&gt;0)), "Fail", IF(K235="TRUE","Blank (Sch D)","Pass"))</f>
        <v>Blank (Sch D)</v>
      </c>
      <c r="K235" s="177" t="str">
        <f t="shared" si="3"/>
        <v>TRUE</v>
      </c>
    </row>
    <row r="236" spans="2:11" x14ac:dyDescent="0.2">
      <c r="B236" s="91">
        <v>233</v>
      </c>
      <c r="C236" s="246"/>
      <c r="D236" s="246"/>
      <c r="E236" s="254"/>
      <c r="F236" s="249"/>
      <c r="G236" s="238"/>
      <c r="J236" s="177" t="str">
        <f>IF(OR(COUNTIF('Schedule D4 Validation'!B234:C234,"Fail")&gt;0, AND(COUNTBLANK(C236:E236)=3, OR(NOT(ISBLANK(F236)), NOT(ISBLANK(G236)))), AND(COUNTBLANK(C236:G236)&lt;5,COUNTBLANK(C236:G236)&gt;0)), "Fail", IF(K236="TRUE","Blank (Sch D)","Pass"))</f>
        <v>Blank (Sch D)</v>
      </c>
      <c r="K236" s="177" t="str">
        <f t="shared" si="3"/>
        <v>TRUE</v>
      </c>
    </row>
    <row r="237" spans="2:11" x14ac:dyDescent="0.2">
      <c r="B237" s="91">
        <v>234</v>
      </c>
      <c r="C237" s="246"/>
      <c r="D237" s="246"/>
      <c r="E237" s="254"/>
      <c r="F237" s="249"/>
      <c r="G237" s="238"/>
      <c r="J237" s="177" t="str">
        <f>IF(OR(COUNTIF('Schedule D4 Validation'!B235:C235,"Fail")&gt;0, AND(COUNTBLANK(C237:E237)=3, OR(NOT(ISBLANK(F237)), NOT(ISBLANK(G237)))), AND(COUNTBLANK(C237:G237)&lt;5,COUNTBLANK(C237:G237)&gt;0)), "Fail", IF(K237="TRUE","Blank (Sch D)","Pass"))</f>
        <v>Blank (Sch D)</v>
      </c>
      <c r="K237" s="177" t="str">
        <f t="shared" si="3"/>
        <v>TRUE</v>
      </c>
    </row>
    <row r="238" spans="2:11" x14ac:dyDescent="0.2">
      <c r="B238" s="91">
        <v>235</v>
      </c>
      <c r="C238" s="246"/>
      <c r="D238" s="246"/>
      <c r="E238" s="254"/>
      <c r="F238" s="249"/>
      <c r="G238" s="238"/>
      <c r="J238" s="177" t="str">
        <f>IF(OR(COUNTIF('Schedule D4 Validation'!B236:C236,"Fail")&gt;0, AND(COUNTBLANK(C238:E238)=3, OR(NOT(ISBLANK(F238)), NOT(ISBLANK(G238)))), AND(COUNTBLANK(C238:G238)&lt;5,COUNTBLANK(C238:G238)&gt;0)), "Fail", IF(K238="TRUE","Blank (Sch D)","Pass"))</f>
        <v>Blank (Sch D)</v>
      </c>
      <c r="K238" s="177" t="str">
        <f t="shared" si="3"/>
        <v>TRUE</v>
      </c>
    </row>
    <row r="239" spans="2:11" x14ac:dyDescent="0.2">
      <c r="B239" s="91">
        <v>236</v>
      </c>
      <c r="C239" s="246"/>
      <c r="D239" s="246"/>
      <c r="E239" s="254"/>
      <c r="F239" s="249"/>
      <c r="G239" s="238"/>
      <c r="J239" s="177" t="str">
        <f>IF(OR(COUNTIF('Schedule D4 Validation'!B237:C237,"Fail")&gt;0, AND(COUNTBLANK(C239:E239)=3, OR(NOT(ISBLANK(F239)), NOT(ISBLANK(G239)))), AND(COUNTBLANK(C239:G239)&lt;5,COUNTBLANK(C239:G239)&gt;0)), "Fail", IF(K239="TRUE","Blank (Sch D)","Pass"))</f>
        <v>Blank (Sch D)</v>
      </c>
      <c r="K239" s="177" t="str">
        <f t="shared" si="3"/>
        <v>TRUE</v>
      </c>
    </row>
    <row r="240" spans="2:11" x14ac:dyDescent="0.2">
      <c r="B240" s="91">
        <v>237</v>
      </c>
      <c r="C240" s="246"/>
      <c r="D240" s="246"/>
      <c r="E240" s="254"/>
      <c r="F240" s="249"/>
      <c r="G240" s="238"/>
      <c r="J240" s="177" t="str">
        <f>IF(OR(COUNTIF('Schedule D4 Validation'!B238:C238,"Fail")&gt;0, AND(COUNTBLANK(C240:E240)=3, OR(NOT(ISBLANK(F240)), NOT(ISBLANK(G240)))), AND(COUNTBLANK(C240:G240)&lt;5,COUNTBLANK(C240:G240)&gt;0)), "Fail", IF(K240="TRUE","Blank (Sch D)","Pass"))</f>
        <v>Blank (Sch D)</v>
      </c>
      <c r="K240" s="177" t="str">
        <f t="shared" ref="K240:K303" si="4">IF(COUNTBLANK(C240:G240)=5,"TRUE","FALSE")</f>
        <v>TRUE</v>
      </c>
    </row>
    <row r="241" spans="2:11" x14ac:dyDescent="0.2">
      <c r="B241" s="91">
        <v>238</v>
      </c>
      <c r="C241" s="246"/>
      <c r="D241" s="246"/>
      <c r="E241" s="254"/>
      <c r="F241" s="249"/>
      <c r="G241" s="238"/>
      <c r="J241" s="177" t="str">
        <f>IF(OR(COUNTIF('Schedule D4 Validation'!B239:C239,"Fail")&gt;0, AND(COUNTBLANK(C241:E241)=3, OR(NOT(ISBLANK(F241)), NOT(ISBLANK(G241)))), AND(COUNTBLANK(C241:G241)&lt;5,COUNTBLANK(C241:G241)&gt;0)), "Fail", IF(K241="TRUE","Blank (Sch D)","Pass"))</f>
        <v>Blank (Sch D)</v>
      </c>
      <c r="K241" s="177" t="str">
        <f t="shared" si="4"/>
        <v>TRUE</v>
      </c>
    </row>
    <row r="242" spans="2:11" x14ac:dyDescent="0.2">
      <c r="B242" s="91">
        <v>239</v>
      </c>
      <c r="C242" s="246"/>
      <c r="D242" s="246"/>
      <c r="E242" s="254"/>
      <c r="F242" s="249"/>
      <c r="G242" s="238"/>
      <c r="J242" s="177" t="str">
        <f>IF(OR(COUNTIF('Schedule D4 Validation'!B240:C240,"Fail")&gt;0, AND(COUNTBLANK(C242:E242)=3, OR(NOT(ISBLANK(F242)), NOT(ISBLANK(G242)))), AND(COUNTBLANK(C242:G242)&lt;5,COUNTBLANK(C242:G242)&gt;0)), "Fail", IF(K242="TRUE","Blank (Sch D)","Pass"))</f>
        <v>Blank (Sch D)</v>
      </c>
      <c r="K242" s="177" t="str">
        <f t="shared" si="4"/>
        <v>TRUE</v>
      </c>
    </row>
    <row r="243" spans="2:11" x14ac:dyDescent="0.2">
      <c r="B243" s="91">
        <v>240</v>
      </c>
      <c r="C243" s="246"/>
      <c r="D243" s="246"/>
      <c r="E243" s="254"/>
      <c r="F243" s="249"/>
      <c r="G243" s="238"/>
      <c r="J243" s="177" t="str">
        <f>IF(OR(COUNTIF('Schedule D4 Validation'!B241:C241,"Fail")&gt;0, AND(COUNTBLANK(C243:E243)=3, OR(NOT(ISBLANK(F243)), NOT(ISBLANK(G243)))), AND(COUNTBLANK(C243:G243)&lt;5,COUNTBLANK(C243:G243)&gt;0)), "Fail", IF(K243="TRUE","Blank (Sch D)","Pass"))</f>
        <v>Blank (Sch D)</v>
      </c>
      <c r="K243" s="177" t="str">
        <f t="shared" si="4"/>
        <v>TRUE</v>
      </c>
    </row>
    <row r="244" spans="2:11" x14ac:dyDescent="0.2">
      <c r="B244" s="91">
        <v>241</v>
      </c>
      <c r="C244" s="246"/>
      <c r="D244" s="246"/>
      <c r="E244" s="254"/>
      <c r="F244" s="249"/>
      <c r="G244" s="238"/>
      <c r="J244" s="177" t="str">
        <f>IF(OR(COUNTIF('Schedule D4 Validation'!B242:C242,"Fail")&gt;0, AND(COUNTBLANK(C244:E244)=3, OR(NOT(ISBLANK(F244)), NOT(ISBLANK(G244)))), AND(COUNTBLANK(C244:G244)&lt;5,COUNTBLANK(C244:G244)&gt;0)), "Fail", IF(K244="TRUE","Blank (Sch D)","Pass"))</f>
        <v>Blank (Sch D)</v>
      </c>
      <c r="K244" s="177" t="str">
        <f t="shared" si="4"/>
        <v>TRUE</v>
      </c>
    </row>
    <row r="245" spans="2:11" x14ac:dyDescent="0.2">
      <c r="B245" s="91">
        <v>242</v>
      </c>
      <c r="C245" s="246"/>
      <c r="D245" s="246"/>
      <c r="E245" s="254"/>
      <c r="F245" s="249"/>
      <c r="G245" s="238"/>
      <c r="J245" s="177" t="str">
        <f>IF(OR(COUNTIF('Schedule D4 Validation'!B243:C243,"Fail")&gt;0, AND(COUNTBLANK(C245:E245)=3, OR(NOT(ISBLANK(F245)), NOT(ISBLANK(G245)))), AND(COUNTBLANK(C245:G245)&lt;5,COUNTBLANK(C245:G245)&gt;0)), "Fail", IF(K245="TRUE","Blank (Sch D)","Pass"))</f>
        <v>Blank (Sch D)</v>
      </c>
      <c r="K245" s="177" t="str">
        <f t="shared" si="4"/>
        <v>TRUE</v>
      </c>
    </row>
    <row r="246" spans="2:11" x14ac:dyDescent="0.2">
      <c r="B246" s="91">
        <v>243</v>
      </c>
      <c r="C246" s="246"/>
      <c r="D246" s="246"/>
      <c r="E246" s="254"/>
      <c r="F246" s="249"/>
      <c r="G246" s="238"/>
      <c r="J246" s="177" t="str">
        <f>IF(OR(COUNTIF('Schedule D4 Validation'!B244:C244,"Fail")&gt;0, AND(COUNTBLANK(C246:E246)=3, OR(NOT(ISBLANK(F246)), NOT(ISBLANK(G246)))), AND(COUNTBLANK(C246:G246)&lt;5,COUNTBLANK(C246:G246)&gt;0)), "Fail", IF(K246="TRUE","Blank (Sch D)","Pass"))</f>
        <v>Blank (Sch D)</v>
      </c>
      <c r="K246" s="177" t="str">
        <f t="shared" si="4"/>
        <v>TRUE</v>
      </c>
    </row>
    <row r="247" spans="2:11" x14ac:dyDescent="0.2">
      <c r="B247" s="91">
        <v>244</v>
      </c>
      <c r="C247" s="246"/>
      <c r="D247" s="246"/>
      <c r="E247" s="254"/>
      <c r="F247" s="249"/>
      <c r="G247" s="238"/>
      <c r="J247" s="177" t="str">
        <f>IF(OR(COUNTIF('Schedule D4 Validation'!B245:C245,"Fail")&gt;0, AND(COUNTBLANK(C247:E247)=3, OR(NOT(ISBLANK(F247)), NOT(ISBLANK(G247)))), AND(COUNTBLANK(C247:G247)&lt;5,COUNTBLANK(C247:G247)&gt;0)), "Fail", IF(K247="TRUE","Blank (Sch D)","Pass"))</f>
        <v>Blank (Sch D)</v>
      </c>
      <c r="K247" s="177" t="str">
        <f t="shared" si="4"/>
        <v>TRUE</v>
      </c>
    </row>
    <row r="248" spans="2:11" x14ac:dyDescent="0.2">
      <c r="B248" s="91">
        <v>245</v>
      </c>
      <c r="C248" s="246"/>
      <c r="D248" s="246"/>
      <c r="E248" s="254"/>
      <c r="F248" s="249"/>
      <c r="G248" s="238"/>
      <c r="J248" s="177" t="str">
        <f>IF(OR(COUNTIF('Schedule D4 Validation'!B246:C246,"Fail")&gt;0, AND(COUNTBLANK(C248:E248)=3, OR(NOT(ISBLANK(F248)), NOT(ISBLANK(G248)))), AND(COUNTBLANK(C248:G248)&lt;5,COUNTBLANK(C248:G248)&gt;0)), "Fail", IF(K248="TRUE","Blank (Sch D)","Pass"))</f>
        <v>Blank (Sch D)</v>
      </c>
      <c r="K248" s="177" t="str">
        <f t="shared" si="4"/>
        <v>TRUE</v>
      </c>
    </row>
    <row r="249" spans="2:11" x14ac:dyDescent="0.2">
      <c r="B249" s="91">
        <v>246</v>
      </c>
      <c r="C249" s="246"/>
      <c r="D249" s="246"/>
      <c r="E249" s="254"/>
      <c r="F249" s="249"/>
      <c r="G249" s="238"/>
      <c r="J249" s="177" t="str">
        <f>IF(OR(COUNTIF('Schedule D4 Validation'!B247:C247,"Fail")&gt;0, AND(COUNTBLANK(C249:E249)=3, OR(NOT(ISBLANK(F249)), NOT(ISBLANK(G249)))), AND(COUNTBLANK(C249:G249)&lt;5,COUNTBLANK(C249:G249)&gt;0)), "Fail", IF(K249="TRUE","Blank (Sch D)","Pass"))</f>
        <v>Blank (Sch D)</v>
      </c>
      <c r="K249" s="177" t="str">
        <f t="shared" si="4"/>
        <v>TRUE</v>
      </c>
    </row>
    <row r="250" spans="2:11" x14ac:dyDescent="0.2">
      <c r="B250" s="91">
        <v>247</v>
      </c>
      <c r="C250" s="246"/>
      <c r="D250" s="246"/>
      <c r="E250" s="254"/>
      <c r="F250" s="249"/>
      <c r="G250" s="238"/>
      <c r="J250" s="177" t="str">
        <f>IF(OR(COUNTIF('Schedule D4 Validation'!B248:C248,"Fail")&gt;0, AND(COUNTBLANK(C250:E250)=3, OR(NOT(ISBLANK(F250)), NOT(ISBLANK(G250)))), AND(COUNTBLANK(C250:G250)&lt;5,COUNTBLANK(C250:G250)&gt;0)), "Fail", IF(K250="TRUE","Blank (Sch D)","Pass"))</f>
        <v>Blank (Sch D)</v>
      </c>
      <c r="K250" s="177" t="str">
        <f t="shared" si="4"/>
        <v>TRUE</v>
      </c>
    </row>
    <row r="251" spans="2:11" x14ac:dyDescent="0.2">
      <c r="B251" s="91">
        <v>248</v>
      </c>
      <c r="C251" s="246"/>
      <c r="D251" s="246"/>
      <c r="E251" s="254"/>
      <c r="F251" s="249"/>
      <c r="G251" s="238"/>
      <c r="J251" s="177" t="str">
        <f>IF(OR(COUNTIF('Schedule D4 Validation'!B249:C249,"Fail")&gt;0, AND(COUNTBLANK(C251:E251)=3, OR(NOT(ISBLANK(F251)), NOT(ISBLANK(G251)))), AND(COUNTBLANK(C251:G251)&lt;5,COUNTBLANK(C251:G251)&gt;0)), "Fail", IF(K251="TRUE","Blank (Sch D)","Pass"))</f>
        <v>Blank (Sch D)</v>
      </c>
      <c r="K251" s="177" t="str">
        <f t="shared" si="4"/>
        <v>TRUE</v>
      </c>
    </row>
    <row r="252" spans="2:11" x14ac:dyDescent="0.2">
      <c r="B252" s="91">
        <v>249</v>
      </c>
      <c r="C252" s="246"/>
      <c r="D252" s="246"/>
      <c r="E252" s="254"/>
      <c r="F252" s="249"/>
      <c r="G252" s="238"/>
      <c r="J252" s="177" t="str">
        <f>IF(OR(COUNTIF('Schedule D4 Validation'!B250:C250,"Fail")&gt;0, AND(COUNTBLANK(C252:E252)=3, OR(NOT(ISBLANK(F252)), NOT(ISBLANK(G252)))), AND(COUNTBLANK(C252:G252)&lt;5,COUNTBLANK(C252:G252)&gt;0)), "Fail", IF(K252="TRUE","Blank (Sch D)","Pass"))</f>
        <v>Blank (Sch D)</v>
      </c>
      <c r="K252" s="177" t="str">
        <f t="shared" si="4"/>
        <v>TRUE</v>
      </c>
    </row>
    <row r="253" spans="2:11" x14ac:dyDescent="0.2">
      <c r="B253" s="91">
        <v>250</v>
      </c>
      <c r="C253" s="246"/>
      <c r="D253" s="246"/>
      <c r="E253" s="254"/>
      <c r="F253" s="249"/>
      <c r="G253" s="238"/>
      <c r="J253" s="177" t="str">
        <f>IF(OR(COUNTIF('Schedule D4 Validation'!B251:C251,"Fail")&gt;0, AND(COUNTBLANK(C253:E253)=3, OR(NOT(ISBLANK(F253)), NOT(ISBLANK(G253)))), AND(COUNTBLANK(C253:G253)&lt;5,COUNTBLANK(C253:G253)&gt;0)), "Fail", IF(K253="TRUE","Blank (Sch D)","Pass"))</f>
        <v>Blank (Sch D)</v>
      </c>
      <c r="K253" s="177" t="str">
        <f t="shared" si="4"/>
        <v>TRUE</v>
      </c>
    </row>
    <row r="254" spans="2:11" x14ac:dyDescent="0.2">
      <c r="B254" s="91">
        <v>251</v>
      </c>
      <c r="C254" s="246"/>
      <c r="D254" s="246"/>
      <c r="E254" s="254"/>
      <c r="F254" s="249"/>
      <c r="G254" s="238"/>
      <c r="J254" s="177" t="str">
        <f>IF(OR(COUNTIF('Schedule D4 Validation'!B252:C252,"Fail")&gt;0, AND(COUNTBLANK(C254:E254)=3, OR(NOT(ISBLANK(F254)), NOT(ISBLANK(G254)))), AND(COUNTBLANK(C254:G254)&lt;5,COUNTBLANK(C254:G254)&gt;0)), "Fail", IF(K254="TRUE","Blank (Sch D)","Pass"))</f>
        <v>Blank (Sch D)</v>
      </c>
      <c r="K254" s="177" t="str">
        <f t="shared" si="4"/>
        <v>TRUE</v>
      </c>
    </row>
    <row r="255" spans="2:11" x14ac:dyDescent="0.2">
      <c r="B255" s="91">
        <v>252</v>
      </c>
      <c r="C255" s="246"/>
      <c r="D255" s="246"/>
      <c r="E255" s="254"/>
      <c r="F255" s="249"/>
      <c r="G255" s="238"/>
      <c r="J255" s="177" t="str">
        <f>IF(OR(COUNTIF('Schedule D4 Validation'!B253:C253,"Fail")&gt;0, AND(COUNTBLANK(C255:E255)=3, OR(NOT(ISBLANK(F255)), NOT(ISBLANK(G255)))), AND(COUNTBLANK(C255:G255)&lt;5,COUNTBLANK(C255:G255)&gt;0)), "Fail", IF(K255="TRUE","Blank (Sch D)","Pass"))</f>
        <v>Blank (Sch D)</v>
      </c>
      <c r="K255" s="177" t="str">
        <f t="shared" si="4"/>
        <v>TRUE</v>
      </c>
    </row>
    <row r="256" spans="2:11" x14ac:dyDescent="0.2">
      <c r="B256" s="91">
        <v>253</v>
      </c>
      <c r="C256" s="246"/>
      <c r="D256" s="246"/>
      <c r="E256" s="254"/>
      <c r="F256" s="249"/>
      <c r="G256" s="238"/>
      <c r="J256" s="177" t="str">
        <f>IF(OR(COUNTIF('Schedule D4 Validation'!B254:C254,"Fail")&gt;0, AND(COUNTBLANK(C256:E256)=3, OR(NOT(ISBLANK(F256)), NOT(ISBLANK(G256)))), AND(COUNTBLANK(C256:G256)&lt;5,COUNTBLANK(C256:G256)&gt;0)), "Fail", IF(K256="TRUE","Blank (Sch D)","Pass"))</f>
        <v>Blank (Sch D)</v>
      </c>
      <c r="K256" s="177" t="str">
        <f t="shared" si="4"/>
        <v>TRUE</v>
      </c>
    </row>
    <row r="257" spans="2:11" x14ac:dyDescent="0.2">
      <c r="B257" s="91">
        <v>254</v>
      </c>
      <c r="C257" s="246"/>
      <c r="D257" s="246"/>
      <c r="E257" s="254"/>
      <c r="F257" s="249"/>
      <c r="G257" s="238"/>
      <c r="J257" s="177" t="str">
        <f>IF(OR(COUNTIF('Schedule D4 Validation'!B255:C255,"Fail")&gt;0, AND(COUNTBLANK(C257:E257)=3, OR(NOT(ISBLANK(F257)), NOT(ISBLANK(G257)))), AND(COUNTBLANK(C257:G257)&lt;5,COUNTBLANK(C257:G257)&gt;0)), "Fail", IF(K257="TRUE","Blank (Sch D)","Pass"))</f>
        <v>Blank (Sch D)</v>
      </c>
      <c r="K257" s="177" t="str">
        <f t="shared" si="4"/>
        <v>TRUE</v>
      </c>
    </row>
    <row r="258" spans="2:11" x14ac:dyDescent="0.2">
      <c r="B258" s="91">
        <v>255</v>
      </c>
      <c r="C258" s="246"/>
      <c r="D258" s="246"/>
      <c r="E258" s="254"/>
      <c r="F258" s="249"/>
      <c r="G258" s="238"/>
      <c r="J258" s="177" t="str">
        <f>IF(OR(COUNTIF('Schedule D4 Validation'!B256:C256,"Fail")&gt;0, AND(COUNTBLANK(C258:E258)=3, OR(NOT(ISBLANK(F258)), NOT(ISBLANK(G258)))), AND(COUNTBLANK(C258:G258)&lt;5,COUNTBLANK(C258:G258)&gt;0)), "Fail", IF(K258="TRUE","Blank (Sch D)","Pass"))</f>
        <v>Blank (Sch D)</v>
      </c>
      <c r="K258" s="177" t="str">
        <f t="shared" si="4"/>
        <v>TRUE</v>
      </c>
    </row>
    <row r="259" spans="2:11" x14ac:dyDescent="0.2">
      <c r="B259" s="91">
        <v>256</v>
      </c>
      <c r="C259" s="246"/>
      <c r="D259" s="246"/>
      <c r="E259" s="254"/>
      <c r="F259" s="249"/>
      <c r="G259" s="238"/>
      <c r="J259" s="177" t="str">
        <f>IF(OR(COUNTIF('Schedule D4 Validation'!B257:C257,"Fail")&gt;0, AND(COUNTBLANK(C259:E259)=3, OR(NOT(ISBLANK(F259)), NOT(ISBLANK(G259)))), AND(COUNTBLANK(C259:G259)&lt;5,COUNTBLANK(C259:G259)&gt;0)), "Fail", IF(K259="TRUE","Blank (Sch D)","Pass"))</f>
        <v>Blank (Sch D)</v>
      </c>
      <c r="K259" s="177" t="str">
        <f t="shared" si="4"/>
        <v>TRUE</v>
      </c>
    </row>
    <row r="260" spans="2:11" x14ac:dyDescent="0.2">
      <c r="B260" s="91">
        <v>257</v>
      </c>
      <c r="C260" s="246"/>
      <c r="D260" s="246"/>
      <c r="E260" s="254"/>
      <c r="F260" s="249"/>
      <c r="G260" s="238"/>
      <c r="J260" s="177" t="str">
        <f>IF(OR(COUNTIF('Schedule D4 Validation'!B258:C258,"Fail")&gt;0, AND(COUNTBLANK(C260:E260)=3, OR(NOT(ISBLANK(F260)), NOT(ISBLANK(G260)))), AND(COUNTBLANK(C260:G260)&lt;5,COUNTBLANK(C260:G260)&gt;0)), "Fail", IF(K260="TRUE","Blank (Sch D)","Pass"))</f>
        <v>Blank (Sch D)</v>
      </c>
      <c r="K260" s="177" t="str">
        <f t="shared" si="4"/>
        <v>TRUE</v>
      </c>
    </row>
    <row r="261" spans="2:11" x14ac:dyDescent="0.2">
      <c r="B261" s="91">
        <v>258</v>
      </c>
      <c r="C261" s="246"/>
      <c r="D261" s="246"/>
      <c r="E261" s="254"/>
      <c r="F261" s="249"/>
      <c r="G261" s="238"/>
      <c r="J261" s="177" t="str">
        <f>IF(OR(COUNTIF('Schedule D4 Validation'!B259:C259,"Fail")&gt;0, AND(COUNTBLANK(C261:E261)=3, OR(NOT(ISBLANK(F261)), NOT(ISBLANK(G261)))), AND(COUNTBLANK(C261:G261)&lt;5,COUNTBLANK(C261:G261)&gt;0)), "Fail", IF(K261="TRUE","Blank (Sch D)","Pass"))</f>
        <v>Blank (Sch D)</v>
      </c>
      <c r="K261" s="177" t="str">
        <f t="shared" si="4"/>
        <v>TRUE</v>
      </c>
    </row>
    <row r="262" spans="2:11" x14ac:dyDescent="0.2">
      <c r="B262" s="91">
        <v>259</v>
      </c>
      <c r="C262" s="246"/>
      <c r="D262" s="246"/>
      <c r="E262" s="254"/>
      <c r="F262" s="249"/>
      <c r="G262" s="238"/>
      <c r="J262" s="177" t="str">
        <f>IF(OR(COUNTIF('Schedule D4 Validation'!B260:C260,"Fail")&gt;0, AND(COUNTBLANK(C262:E262)=3, OR(NOT(ISBLANK(F262)), NOT(ISBLANK(G262)))), AND(COUNTBLANK(C262:G262)&lt;5,COUNTBLANK(C262:G262)&gt;0)), "Fail", IF(K262="TRUE","Blank (Sch D)","Pass"))</f>
        <v>Blank (Sch D)</v>
      </c>
      <c r="K262" s="177" t="str">
        <f t="shared" si="4"/>
        <v>TRUE</v>
      </c>
    </row>
    <row r="263" spans="2:11" x14ac:dyDescent="0.2">
      <c r="B263" s="91">
        <v>260</v>
      </c>
      <c r="C263" s="246"/>
      <c r="D263" s="246"/>
      <c r="E263" s="254"/>
      <c r="F263" s="249"/>
      <c r="G263" s="238"/>
      <c r="J263" s="177" t="str">
        <f>IF(OR(COUNTIF('Schedule D4 Validation'!B261:C261,"Fail")&gt;0, AND(COUNTBLANK(C263:E263)=3, OR(NOT(ISBLANK(F263)), NOT(ISBLANK(G263)))), AND(COUNTBLANK(C263:G263)&lt;5,COUNTBLANK(C263:G263)&gt;0)), "Fail", IF(K263="TRUE","Blank (Sch D)","Pass"))</f>
        <v>Blank (Sch D)</v>
      </c>
      <c r="K263" s="177" t="str">
        <f t="shared" si="4"/>
        <v>TRUE</v>
      </c>
    </row>
    <row r="264" spans="2:11" x14ac:dyDescent="0.2">
      <c r="B264" s="91">
        <v>261</v>
      </c>
      <c r="C264" s="246"/>
      <c r="D264" s="246"/>
      <c r="E264" s="254"/>
      <c r="F264" s="249"/>
      <c r="G264" s="238"/>
      <c r="J264" s="177" t="str">
        <f>IF(OR(COUNTIF('Schedule D4 Validation'!B262:C262,"Fail")&gt;0, AND(COUNTBLANK(C264:E264)=3, OR(NOT(ISBLANK(F264)), NOT(ISBLANK(G264)))), AND(COUNTBLANK(C264:G264)&lt;5,COUNTBLANK(C264:G264)&gt;0)), "Fail", IF(K264="TRUE","Blank (Sch D)","Pass"))</f>
        <v>Blank (Sch D)</v>
      </c>
      <c r="K264" s="177" t="str">
        <f t="shared" si="4"/>
        <v>TRUE</v>
      </c>
    </row>
    <row r="265" spans="2:11" x14ac:dyDescent="0.2">
      <c r="B265" s="91">
        <v>262</v>
      </c>
      <c r="C265" s="246"/>
      <c r="D265" s="246"/>
      <c r="E265" s="254"/>
      <c r="F265" s="249"/>
      <c r="G265" s="238"/>
      <c r="J265" s="177" t="str">
        <f>IF(OR(COUNTIF('Schedule D4 Validation'!B263:C263,"Fail")&gt;0, AND(COUNTBLANK(C265:E265)=3, OR(NOT(ISBLANK(F265)), NOT(ISBLANK(G265)))), AND(COUNTBLANK(C265:G265)&lt;5,COUNTBLANK(C265:G265)&gt;0)), "Fail", IF(K265="TRUE","Blank (Sch D)","Pass"))</f>
        <v>Blank (Sch D)</v>
      </c>
      <c r="K265" s="177" t="str">
        <f t="shared" si="4"/>
        <v>TRUE</v>
      </c>
    </row>
    <row r="266" spans="2:11" x14ac:dyDescent="0.2">
      <c r="B266" s="91">
        <v>263</v>
      </c>
      <c r="C266" s="246"/>
      <c r="D266" s="246"/>
      <c r="E266" s="254"/>
      <c r="F266" s="249"/>
      <c r="G266" s="238"/>
      <c r="J266" s="177" t="str">
        <f>IF(OR(COUNTIF('Schedule D4 Validation'!B264:C264,"Fail")&gt;0, AND(COUNTBLANK(C266:E266)=3, OR(NOT(ISBLANK(F266)), NOT(ISBLANK(G266)))), AND(COUNTBLANK(C266:G266)&lt;5,COUNTBLANK(C266:G266)&gt;0)), "Fail", IF(K266="TRUE","Blank (Sch D)","Pass"))</f>
        <v>Blank (Sch D)</v>
      </c>
      <c r="K266" s="177" t="str">
        <f t="shared" si="4"/>
        <v>TRUE</v>
      </c>
    </row>
    <row r="267" spans="2:11" x14ac:dyDescent="0.2">
      <c r="B267" s="91">
        <v>264</v>
      </c>
      <c r="C267" s="246"/>
      <c r="D267" s="246"/>
      <c r="E267" s="254"/>
      <c r="F267" s="249"/>
      <c r="G267" s="238"/>
      <c r="J267" s="177" t="str">
        <f>IF(OR(COUNTIF('Schedule D4 Validation'!B265:C265,"Fail")&gt;0, AND(COUNTBLANK(C267:E267)=3, OR(NOT(ISBLANK(F267)), NOT(ISBLANK(G267)))), AND(COUNTBLANK(C267:G267)&lt;5,COUNTBLANK(C267:G267)&gt;0)), "Fail", IF(K267="TRUE","Blank (Sch D)","Pass"))</f>
        <v>Blank (Sch D)</v>
      </c>
      <c r="K267" s="177" t="str">
        <f t="shared" si="4"/>
        <v>TRUE</v>
      </c>
    </row>
    <row r="268" spans="2:11" x14ac:dyDescent="0.2">
      <c r="B268" s="91">
        <v>265</v>
      </c>
      <c r="C268" s="246"/>
      <c r="D268" s="246"/>
      <c r="E268" s="254"/>
      <c r="F268" s="249"/>
      <c r="G268" s="238"/>
      <c r="J268" s="177" t="str">
        <f>IF(OR(COUNTIF('Schedule D4 Validation'!B266:C266,"Fail")&gt;0, AND(COUNTBLANK(C268:E268)=3, OR(NOT(ISBLANK(F268)), NOT(ISBLANK(G268)))), AND(COUNTBLANK(C268:G268)&lt;5,COUNTBLANK(C268:G268)&gt;0)), "Fail", IF(K268="TRUE","Blank (Sch D)","Pass"))</f>
        <v>Blank (Sch D)</v>
      </c>
      <c r="K268" s="177" t="str">
        <f t="shared" si="4"/>
        <v>TRUE</v>
      </c>
    </row>
    <row r="269" spans="2:11" x14ac:dyDescent="0.2">
      <c r="B269" s="91">
        <v>266</v>
      </c>
      <c r="C269" s="246"/>
      <c r="D269" s="246"/>
      <c r="E269" s="254"/>
      <c r="F269" s="249"/>
      <c r="G269" s="238"/>
      <c r="J269" s="177" t="str">
        <f>IF(OR(COUNTIF('Schedule D4 Validation'!B267:C267,"Fail")&gt;0, AND(COUNTBLANK(C269:E269)=3, OR(NOT(ISBLANK(F269)), NOT(ISBLANK(G269)))), AND(COUNTBLANK(C269:G269)&lt;5,COUNTBLANK(C269:G269)&gt;0)), "Fail", IF(K269="TRUE","Blank (Sch D)","Pass"))</f>
        <v>Blank (Sch D)</v>
      </c>
      <c r="K269" s="177" t="str">
        <f t="shared" si="4"/>
        <v>TRUE</v>
      </c>
    </row>
    <row r="270" spans="2:11" x14ac:dyDescent="0.2">
      <c r="B270" s="91">
        <v>267</v>
      </c>
      <c r="C270" s="246"/>
      <c r="D270" s="246"/>
      <c r="E270" s="254"/>
      <c r="F270" s="249"/>
      <c r="G270" s="238"/>
      <c r="J270" s="177" t="str">
        <f>IF(OR(COUNTIF('Schedule D4 Validation'!B268:C268,"Fail")&gt;0, AND(COUNTBLANK(C270:E270)=3, OR(NOT(ISBLANK(F270)), NOT(ISBLANK(G270)))), AND(COUNTBLANK(C270:G270)&lt;5,COUNTBLANK(C270:G270)&gt;0)), "Fail", IF(K270="TRUE","Blank (Sch D)","Pass"))</f>
        <v>Blank (Sch D)</v>
      </c>
      <c r="K270" s="177" t="str">
        <f t="shared" si="4"/>
        <v>TRUE</v>
      </c>
    </row>
    <row r="271" spans="2:11" x14ac:dyDescent="0.2">
      <c r="B271" s="91">
        <v>268</v>
      </c>
      <c r="C271" s="246"/>
      <c r="D271" s="246"/>
      <c r="E271" s="254"/>
      <c r="F271" s="249"/>
      <c r="G271" s="238"/>
      <c r="J271" s="177" t="str">
        <f>IF(OR(COUNTIF('Schedule D4 Validation'!B269:C269,"Fail")&gt;0, AND(COUNTBLANK(C271:E271)=3, OR(NOT(ISBLANK(F271)), NOT(ISBLANK(G271)))), AND(COUNTBLANK(C271:G271)&lt;5,COUNTBLANK(C271:G271)&gt;0)), "Fail", IF(K271="TRUE","Blank (Sch D)","Pass"))</f>
        <v>Blank (Sch D)</v>
      </c>
      <c r="K271" s="177" t="str">
        <f t="shared" si="4"/>
        <v>TRUE</v>
      </c>
    </row>
    <row r="272" spans="2:11" x14ac:dyDescent="0.2">
      <c r="B272" s="91">
        <v>269</v>
      </c>
      <c r="C272" s="246"/>
      <c r="D272" s="246"/>
      <c r="E272" s="254"/>
      <c r="F272" s="249"/>
      <c r="G272" s="238"/>
      <c r="J272" s="177" t="str">
        <f>IF(OR(COUNTIF('Schedule D4 Validation'!B270:C270,"Fail")&gt;0, AND(COUNTBLANK(C272:E272)=3, OR(NOT(ISBLANK(F272)), NOT(ISBLANK(G272)))), AND(COUNTBLANK(C272:G272)&lt;5,COUNTBLANK(C272:G272)&gt;0)), "Fail", IF(K272="TRUE","Blank (Sch D)","Pass"))</f>
        <v>Blank (Sch D)</v>
      </c>
      <c r="K272" s="177" t="str">
        <f t="shared" si="4"/>
        <v>TRUE</v>
      </c>
    </row>
    <row r="273" spans="2:11" x14ac:dyDescent="0.2">
      <c r="B273" s="91">
        <v>270</v>
      </c>
      <c r="C273" s="246"/>
      <c r="D273" s="246"/>
      <c r="E273" s="254"/>
      <c r="F273" s="249"/>
      <c r="G273" s="238"/>
      <c r="J273" s="177" t="str">
        <f>IF(OR(COUNTIF('Schedule D4 Validation'!B271:C271,"Fail")&gt;0, AND(COUNTBLANK(C273:E273)=3, OR(NOT(ISBLANK(F273)), NOT(ISBLANK(G273)))), AND(COUNTBLANK(C273:G273)&lt;5,COUNTBLANK(C273:G273)&gt;0)), "Fail", IF(K273="TRUE","Blank (Sch D)","Pass"))</f>
        <v>Blank (Sch D)</v>
      </c>
      <c r="K273" s="177" t="str">
        <f t="shared" si="4"/>
        <v>TRUE</v>
      </c>
    </row>
    <row r="274" spans="2:11" x14ac:dyDescent="0.2">
      <c r="B274" s="91">
        <v>271</v>
      </c>
      <c r="C274" s="246"/>
      <c r="D274" s="246"/>
      <c r="E274" s="254"/>
      <c r="F274" s="249"/>
      <c r="G274" s="238"/>
      <c r="J274" s="177" t="str">
        <f>IF(OR(COUNTIF('Schedule D4 Validation'!B272:C272,"Fail")&gt;0, AND(COUNTBLANK(C274:E274)=3, OR(NOT(ISBLANK(F274)), NOT(ISBLANK(G274)))), AND(COUNTBLANK(C274:G274)&lt;5,COUNTBLANK(C274:G274)&gt;0)), "Fail", IF(K274="TRUE","Blank (Sch D)","Pass"))</f>
        <v>Blank (Sch D)</v>
      </c>
      <c r="K274" s="177" t="str">
        <f t="shared" si="4"/>
        <v>TRUE</v>
      </c>
    </row>
    <row r="275" spans="2:11" x14ac:dyDescent="0.2">
      <c r="B275" s="91">
        <v>272</v>
      </c>
      <c r="C275" s="246"/>
      <c r="D275" s="246"/>
      <c r="E275" s="254"/>
      <c r="F275" s="249"/>
      <c r="G275" s="238"/>
      <c r="J275" s="177" t="str">
        <f>IF(OR(COUNTIF('Schedule D4 Validation'!B273:C273,"Fail")&gt;0, AND(COUNTBLANK(C275:E275)=3, OR(NOT(ISBLANK(F275)), NOT(ISBLANK(G275)))), AND(COUNTBLANK(C275:G275)&lt;5,COUNTBLANK(C275:G275)&gt;0)), "Fail", IF(K275="TRUE","Blank (Sch D)","Pass"))</f>
        <v>Blank (Sch D)</v>
      </c>
      <c r="K275" s="177" t="str">
        <f t="shared" si="4"/>
        <v>TRUE</v>
      </c>
    </row>
    <row r="276" spans="2:11" x14ac:dyDescent="0.2">
      <c r="B276" s="91">
        <v>273</v>
      </c>
      <c r="C276" s="246"/>
      <c r="D276" s="246"/>
      <c r="E276" s="254"/>
      <c r="F276" s="249"/>
      <c r="G276" s="238"/>
      <c r="J276" s="177" t="str">
        <f>IF(OR(COUNTIF('Schedule D4 Validation'!B274:C274,"Fail")&gt;0, AND(COUNTBLANK(C276:E276)=3, OR(NOT(ISBLANK(F276)), NOT(ISBLANK(G276)))), AND(COUNTBLANK(C276:G276)&lt;5,COUNTBLANK(C276:G276)&gt;0)), "Fail", IF(K276="TRUE","Blank (Sch D)","Pass"))</f>
        <v>Blank (Sch D)</v>
      </c>
      <c r="K276" s="177" t="str">
        <f t="shared" si="4"/>
        <v>TRUE</v>
      </c>
    </row>
    <row r="277" spans="2:11" x14ac:dyDescent="0.2">
      <c r="B277" s="91">
        <v>274</v>
      </c>
      <c r="C277" s="246"/>
      <c r="D277" s="246"/>
      <c r="E277" s="254"/>
      <c r="F277" s="249"/>
      <c r="G277" s="238"/>
      <c r="J277" s="177" t="str">
        <f>IF(OR(COUNTIF('Schedule D4 Validation'!B275:C275,"Fail")&gt;0, AND(COUNTBLANK(C277:E277)=3, OR(NOT(ISBLANK(F277)), NOT(ISBLANK(G277)))), AND(COUNTBLANK(C277:G277)&lt;5,COUNTBLANK(C277:G277)&gt;0)), "Fail", IF(K277="TRUE","Blank (Sch D)","Pass"))</f>
        <v>Blank (Sch D)</v>
      </c>
      <c r="K277" s="177" t="str">
        <f t="shared" si="4"/>
        <v>TRUE</v>
      </c>
    </row>
    <row r="278" spans="2:11" x14ac:dyDescent="0.2">
      <c r="B278" s="91">
        <v>275</v>
      </c>
      <c r="C278" s="246"/>
      <c r="D278" s="246"/>
      <c r="E278" s="254"/>
      <c r="F278" s="249"/>
      <c r="G278" s="238"/>
      <c r="J278" s="177" t="str">
        <f>IF(OR(COUNTIF('Schedule D4 Validation'!B276:C276,"Fail")&gt;0, AND(COUNTBLANK(C278:E278)=3, OR(NOT(ISBLANK(F278)), NOT(ISBLANK(G278)))), AND(COUNTBLANK(C278:G278)&lt;5,COUNTBLANK(C278:G278)&gt;0)), "Fail", IF(K278="TRUE","Blank (Sch D)","Pass"))</f>
        <v>Blank (Sch D)</v>
      </c>
      <c r="K278" s="177" t="str">
        <f t="shared" si="4"/>
        <v>TRUE</v>
      </c>
    </row>
    <row r="279" spans="2:11" x14ac:dyDescent="0.2">
      <c r="B279" s="91">
        <v>276</v>
      </c>
      <c r="C279" s="246"/>
      <c r="D279" s="246"/>
      <c r="E279" s="254"/>
      <c r="F279" s="249"/>
      <c r="G279" s="238"/>
      <c r="J279" s="177" t="str">
        <f>IF(OR(COUNTIF('Schedule D4 Validation'!B277:C277,"Fail")&gt;0, AND(COUNTBLANK(C279:E279)=3, OR(NOT(ISBLANK(F279)), NOT(ISBLANK(G279)))), AND(COUNTBLANK(C279:G279)&lt;5,COUNTBLANK(C279:G279)&gt;0)), "Fail", IF(K279="TRUE","Blank (Sch D)","Pass"))</f>
        <v>Blank (Sch D)</v>
      </c>
      <c r="K279" s="177" t="str">
        <f t="shared" si="4"/>
        <v>TRUE</v>
      </c>
    </row>
    <row r="280" spans="2:11" x14ac:dyDescent="0.2">
      <c r="B280" s="91">
        <v>277</v>
      </c>
      <c r="C280" s="246"/>
      <c r="D280" s="246"/>
      <c r="E280" s="254"/>
      <c r="F280" s="249"/>
      <c r="G280" s="238"/>
      <c r="J280" s="177" t="str">
        <f>IF(OR(COUNTIF('Schedule D4 Validation'!B278:C278,"Fail")&gt;0, AND(COUNTBLANK(C280:E280)=3, OR(NOT(ISBLANK(F280)), NOT(ISBLANK(G280)))), AND(COUNTBLANK(C280:G280)&lt;5,COUNTBLANK(C280:G280)&gt;0)), "Fail", IF(K280="TRUE","Blank (Sch D)","Pass"))</f>
        <v>Blank (Sch D)</v>
      </c>
      <c r="K280" s="177" t="str">
        <f t="shared" si="4"/>
        <v>TRUE</v>
      </c>
    </row>
    <row r="281" spans="2:11" x14ac:dyDescent="0.2">
      <c r="B281" s="91">
        <v>278</v>
      </c>
      <c r="C281" s="246"/>
      <c r="D281" s="246"/>
      <c r="E281" s="254"/>
      <c r="F281" s="249"/>
      <c r="G281" s="238"/>
      <c r="J281" s="177" t="str">
        <f>IF(OR(COUNTIF('Schedule D4 Validation'!B279:C279,"Fail")&gt;0, AND(COUNTBLANK(C281:E281)=3, OR(NOT(ISBLANK(F281)), NOT(ISBLANK(G281)))), AND(COUNTBLANK(C281:G281)&lt;5,COUNTBLANK(C281:G281)&gt;0)), "Fail", IF(K281="TRUE","Blank (Sch D)","Pass"))</f>
        <v>Blank (Sch D)</v>
      </c>
      <c r="K281" s="177" t="str">
        <f t="shared" si="4"/>
        <v>TRUE</v>
      </c>
    </row>
    <row r="282" spans="2:11" x14ac:dyDescent="0.2">
      <c r="B282" s="91">
        <v>279</v>
      </c>
      <c r="C282" s="246"/>
      <c r="D282" s="246"/>
      <c r="E282" s="254"/>
      <c r="F282" s="249"/>
      <c r="G282" s="238"/>
      <c r="J282" s="177" t="str">
        <f>IF(OR(COUNTIF('Schedule D4 Validation'!B280:C280,"Fail")&gt;0, AND(COUNTBLANK(C282:E282)=3, OR(NOT(ISBLANK(F282)), NOT(ISBLANK(G282)))), AND(COUNTBLANK(C282:G282)&lt;5,COUNTBLANK(C282:G282)&gt;0)), "Fail", IF(K282="TRUE","Blank (Sch D)","Pass"))</f>
        <v>Blank (Sch D)</v>
      </c>
      <c r="K282" s="177" t="str">
        <f t="shared" si="4"/>
        <v>TRUE</v>
      </c>
    </row>
    <row r="283" spans="2:11" x14ac:dyDescent="0.2">
      <c r="B283" s="91">
        <v>280</v>
      </c>
      <c r="C283" s="246"/>
      <c r="D283" s="246"/>
      <c r="E283" s="254"/>
      <c r="F283" s="249"/>
      <c r="G283" s="238"/>
      <c r="J283" s="177" t="str">
        <f>IF(OR(COUNTIF('Schedule D4 Validation'!B281:C281,"Fail")&gt;0, AND(COUNTBLANK(C283:E283)=3, OR(NOT(ISBLANK(F283)), NOT(ISBLANK(G283)))), AND(COUNTBLANK(C283:G283)&lt;5,COUNTBLANK(C283:G283)&gt;0)), "Fail", IF(K283="TRUE","Blank (Sch D)","Pass"))</f>
        <v>Blank (Sch D)</v>
      </c>
      <c r="K283" s="177" t="str">
        <f t="shared" si="4"/>
        <v>TRUE</v>
      </c>
    </row>
    <row r="284" spans="2:11" x14ac:dyDescent="0.2">
      <c r="B284" s="91">
        <v>281</v>
      </c>
      <c r="C284" s="246"/>
      <c r="D284" s="246"/>
      <c r="E284" s="254"/>
      <c r="F284" s="249"/>
      <c r="G284" s="238"/>
      <c r="J284" s="177" t="str">
        <f>IF(OR(COUNTIF('Schedule D4 Validation'!B282:C282,"Fail")&gt;0, AND(COUNTBLANK(C284:E284)=3, OR(NOT(ISBLANK(F284)), NOT(ISBLANK(G284)))), AND(COUNTBLANK(C284:G284)&lt;5,COUNTBLANK(C284:G284)&gt;0)), "Fail", IF(K284="TRUE","Blank (Sch D)","Pass"))</f>
        <v>Blank (Sch D)</v>
      </c>
      <c r="K284" s="177" t="str">
        <f t="shared" si="4"/>
        <v>TRUE</v>
      </c>
    </row>
    <row r="285" spans="2:11" x14ac:dyDescent="0.2">
      <c r="B285" s="91">
        <v>282</v>
      </c>
      <c r="C285" s="246"/>
      <c r="D285" s="246"/>
      <c r="E285" s="254"/>
      <c r="F285" s="249"/>
      <c r="G285" s="238"/>
      <c r="J285" s="177" t="str">
        <f>IF(OR(COUNTIF('Schedule D4 Validation'!B283:C283,"Fail")&gt;0, AND(COUNTBLANK(C285:E285)=3, OR(NOT(ISBLANK(F285)), NOT(ISBLANK(G285)))), AND(COUNTBLANK(C285:G285)&lt;5,COUNTBLANK(C285:G285)&gt;0)), "Fail", IF(K285="TRUE","Blank (Sch D)","Pass"))</f>
        <v>Blank (Sch D)</v>
      </c>
      <c r="K285" s="177" t="str">
        <f t="shared" si="4"/>
        <v>TRUE</v>
      </c>
    </row>
    <row r="286" spans="2:11" x14ac:dyDescent="0.2">
      <c r="B286" s="91">
        <v>283</v>
      </c>
      <c r="C286" s="246"/>
      <c r="D286" s="246"/>
      <c r="E286" s="254"/>
      <c r="F286" s="249"/>
      <c r="G286" s="238"/>
      <c r="J286" s="177" t="str">
        <f>IF(OR(COUNTIF('Schedule D4 Validation'!B284:C284,"Fail")&gt;0, AND(COUNTBLANK(C286:E286)=3, OR(NOT(ISBLANK(F286)), NOT(ISBLANK(G286)))), AND(COUNTBLANK(C286:G286)&lt;5,COUNTBLANK(C286:G286)&gt;0)), "Fail", IF(K286="TRUE","Blank (Sch D)","Pass"))</f>
        <v>Blank (Sch D)</v>
      </c>
      <c r="K286" s="177" t="str">
        <f t="shared" si="4"/>
        <v>TRUE</v>
      </c>
    </row>
    <row r="287" spans="2:11" x14ac:dyDescent="0.2">
      <c r="B287" s="91">
        <v>284</v>
      </c>
      <c r="C287" s="246"/>
      <c r="D287" s="246"/>
      <c r="E287" s="254"/>
      <c r="F287" s="249"/>
      <c r="G287" s="238"/>
      <c r="J287" s="177" t="str">
        <f>IF(OR(COUNTIF('Schedule D4 Validation'!B285:C285,"Fail")&gt;0, AND(COUNTBLANK(C287:E287)=3, OR(NOT(ISBLANK(F287)), NOT(ISBLANK(G287)))), AND(COUNTBLANK(C287:G287)&lt;5,COUNTBLANK(C287:G287)&gt;0)), "Fail", IF(K287="TRUE","Blank (Sch D)","Pass"))</f>
        <v>Blank (Sch D)</v>
      </c>
      <c r="K287" s="177" t="str">
        <f t="shared" si="4"/>
        <v>TRUE</v>
      </c>
    </row>
    <row r="288" spans="2:11" x14ac:dyDescent="0.2">
      <c r="B288" s="91">
        <v>285</v>
      </c>
      <c r="C288" s="246"/>
      <c r="D288" s="246"/>
      <c r="E288" s="254"/>
      <c r="F288" s="249"/>
      <c r="G288" s="238"/>
      <c r="J288" s="177" t="str">
        <f>IF(OR(COUNTIF('Schedule D4 Validation'!B286:C286,"Fail")&gt;0, AND(COUNTBLANK(C288:E288)=3, OR(NOT(ISBLANK(F288)), NOT(ISBLANK(G288)))), AND(COUNTBLANK(C288:G288)&lt;5,COUNTBLANK(C288:G288)&gt;0)), "Fail", IF(K288="TRUE","Blank (Sch D)","Pass"))</f>
        <v>Blank (Sch D)</v>
      </c>
      <c r="K288" s="177" t="str">
        <f t="shared" si="4"/>
        <v>TRUE</v>
      </c>
    </row>
    <row r="289" spans="2:11" x14ac:dyDescent="0.2">
      <c r="B289" s="91">
        <v>286</v>
      </c>
      <c r="C289" s="246"/>
      <c r="D289" s="246"/>
      <c r="E289" s="254"/>
      <c r="F289" s="249"/>
      <c r="G289" s="238"/>
      <c r="J289" s="177" t="str">
        <f>IF(OR(COUNTIF('Schedule D4 Validation'!B287:C287,"Fail")&gt;0, AND(COUNTBLANK(C289:E289)=3, OR(NOT(ISBLANK(F289)), NOT(ISBLANK(G289)))), AND(COUNTBLANK(C289:G289)&lt;5,COUNTBLANK(C289:G289)&gt;0)), "Fail", IF(K289="TRUE","Blank (Sch D)","Pass"))</f>
        <v>Blank (Sch D)</v>
      </c>
      <c r="K289" s="177" t="str">
        <f t="shared" si="4"/>
        <v>TRUE</v>
      </c>
    </row>
    <row r="290" spans="2:11" x14ac:dyDescent="0.2">
      <c r="B290" s="91">
        <v>287</v>
      </c>
      <c r="C290" s="246"/>
      <c r="D290" s="246"/>
      <c r="E290" s="254"/>
      <c r="F290" s="249"/>
      <c r="G290" s="238"/>
      <c r="J290" s="177" t="str">
        <f>IF(OR(COUNTIF('Schedule D4 Validation'!B288:C288,"Fail")&gt;0, AND(COUNTBLANK(C290:E290)=3, OR(NOT(ISBLANK(F290)), NOT(ISBLANK(G290)))), AND(COUNTBLANK(C290:G290)&lt;5,COUNTBLANK(C290:G290)&gt;0)), "Fail", IF(K290="TRUE","Blank (Sch D)","Pass"))</f>
        <v>Blank (Sch D)</v>
      </c>
      <c r="K290" s="177" t="str">
        <f t="shared" si="4"/>
        <v>TRUE</v>
      </c>
    </row>
    <row r="291" spans="2:11" x14ac:dyDescent="0.2">
      <c r="B291" s="91">
        <v>288</v>
      </c>
      <c r="C291" s="246"/>
      <c r="D291" s="246"/>
      <c r="E291" s="254"/>
      <c r="F291" s="249"/>
      <c r="G291" s="238"/>
      <c r="J291" s="177" t="str">
        <f>IF(OR(COUNTIF('Schedule D4 Validation'!B289:C289,"Fail")&gt;0, AND(COUNTBLANK(C291:E291)=3, OR(NOT(ISBLANK(F291)), NOT(ISBLANK(G291)))), AND(COUNTBLANK(C291:G291)&lt;5,COUNTBLANK(C291:G291)&gt;0)), "Fail", IF(K291="TRUE","Blank (Sch D)","Pass"))</f>
        <v>Blank (Sch D)</v>
      </c>
      <c r="K291" s="177" t="str">
        <f t="shared" si="4"/>
        <v>TRUE</v>
      </c>
    </row>
    <row r="292" spans="2:11" x14ac:dyDescent="0.2">
      <c r="B292" s="91">
        <v>289</v>
      </c>
      <c r="C292" s="246"/>
      <c r="D292" s="246"/>
      <c r="E292" s="254"/>
      <c r="F292" s="249"/>
      <c r="G292" s="238"/>
      <c r="J292" s="177" t="str">
        <f>IF(OR(COUNTIF('Schedule D4 Validation'!B290:C290,"Fail")&gt;0, AND(COUNTBLANK(C292:E292)=3, OR(NOT(ISBLANK(F292)), NOT(ISBLANK(G292)))), AND(COUNTBLANK(C292:G292)&lt;5,COUNTBLANK(C292:G292)&gt;0)), "Fail", IF(K292="TRUE","Blank (Sch D)","Pass"))</f>
        <v>Blank (Sch D)</v>
      </c>
      <c r="K292" s="177" t="str">
        <f t="shared" si="4"/>
        <v>TRUE</v>
      </c>
    </row>
    <row r="293" spans="2:11" x14ac:dyDescent="0.2">
      <c r="B293" s="91">
        <v>290</v>
      </c>
      <c r="C293" s="246"/>
      <c r="D293" s="246"/>
      <c r="E293" s="254"/>
      <c r="F293" s="249"/>
      <c r="G293" s="238"/>
      <c r="J293" s="177" t="str">
        <f>IF(OR(COUNTIF('Schedule D4 Validation'!B291:C291,"Fail")&gt;0, AND(COUNTBLANK(C293:E293)=3, OR(NOT(ISBLANK(F293)), NOT(ISBLANK(G293)))), AND(COUNTBLANK(C293:G293)&lt;5,COUNTBLANK(C293:G293)&gt;0)), "Fail", IF(K293="TRUE","Blank (Sch D)","Pass"))</f>
        <v>Blank (Sch D)</v>
      </c>
      <c r="K293" s="177" t="str">
        <f t="shared" si="4"/>
        <v>TRUE</v>
      </c>
    </row>
    <row r="294" spans="2:11" x14ac:dyDescent="0.2">
      <c r="B294" s="91">
        <v>291</v>
      </c>
      <c r="C294" s="246"/>
      <c r="D294" s="246"/>
      <c r="E294" s="254"/>
      <c r="F294" s="249"/>
      <c r="G294" s="238"/>
      <c r="J294" s="177" t="str">
        <f>IF(OR(COUNTIF('Schedule D4 Validation'!B292:C292,"Fail")&gt;0, AND(COUNTBLANK(C294:E294)=3, OR(NOT(ISBLANK(F294)), NOT(ISBLANK(G294)))), AND(COUNTBLANK(C294:G294)&lt;5,COUNTBLANK(C294:G294)&gt;0)), "Fail", IF(K294="TRUE","Blank (Sch D)","Pass"))</f>
        <v>Blank (Sch D)</v>
      </c>
      <c r="K294" s="177" t="str">
        <f t="shared" si="4"/>
        <v>TRUE</v>
      </c>
    </row>
    <row r="295" spans="2:11" x14ac:dyDescent="0.2">
      <c r="B295" s="91">
        <v>292</v>
      </c>
      <c r="C295" s="246"/>
      <c r="D295" s="246"/>
      <c r="E295" s="254"/>
      <c r="F295" s="249"/>
      <c r="G295" s="238"/>
      <c r="J295" s="177" t="str">
        <f>IF(OR(COUNTIF('Schedule D4 Validation'!B293:C293,"Fail")&gt;0, AND(COUNTBLANK(C295:E295)=3, OR(NOT(ISBLANK(F295)), NOT(ISBLANK(G295)))), AND(COUNTBLANK(C295:G295)&lt;5,COUNTBLANK(C295:G295)&gt;0)), "Fail", IF(K295="TRUE","Blank (Sch D)","Pass"))</f>
        <v>Blank (Sch D)</v>
      </c>
      <c r="K295" s="177" t="str">
        <f t="shared" si="4"/>
        <v>TRUE</v>
      </c>
    </row>
    <row r="296" spans="2:11" x14ac:dyDescent="0.2">
      <c r="B296" s="91">
        <v>293</v>
      </c>
      <c r="C296" s="246"/>
      <c r="D296" s="246"/>
      <c r="E296" s="254"/>
      <c r="F296" s="249"/>
      <c r="G296" s="238"/>
      <c r="J296" s="177" t="str">
        <f>IF(OR(COUNTIF('Schedule D4 Validation'!B294:C294,"Fail")&gt;0, AND(COUNTBLANK(C296:E296)=3, OR(NOT(ISBLANK(F296)), NOT(ISBLANK(G296)))), AND(COUNTBLANK(C296:G296)&lt;5,COUNTBLANK(C296:G296)&gt;0)), "Fail", IF(K296="TRUE","Blank (Sch D)","Pass"))</f>
        <v>Blank (Sch D)</v>
      </c>
      <c r="K296" s="177" t="str">
        <f t="shared" si="4"/>
        <v>TRUE</v>
      </c>
    </row>
    <row r="297" spans="2:11" x14ac:dyDescent="0.2">
      <c r="B297" s="91">
        <v>294</v>
      </c>
      <c r="C297" s="246"/>
      <c r="D297" s="246"/>
      <c r="E297" s="254"/>
      <c r="F297" s="249"/>
      <c r="G297" s="238"/>
      <c r="J297" s="177" t="str">
        <f>IF(OR(COUNTIF('Schedule D4 Validation'!B295:C295,"Fail")&gt;0, AND(COUNTBLANK(C297:E297)=3, OR(NOT(ISBLANK(F297)), NOT(ISBLANK(G297)))), AND(COUNTBLANK(C297:G297)&lt;5,COUNTBLANK(C297:G297)&gt;0)), "Fail", IF(K297="TRUE","Blank (Sch D)","Pass"))</f>
        <v>Blank (Sch D)</v>
      </c>
      <c r="K297" s="177" t="str">
        <f t="shared" si="4"/>
        <v>TRUE</v>
      </c>
    </row>
    <row r="298" spans="2:11" x14ac:dyDescent="0.2">
      <c r="B298" s="91">
        <v>295</v>
      </c>
      <c r="C298" s="246"/>
      <c r="D298" s="246"/>
      <c r="E298" s="254"/>
      <c r="F298" s="249"/>
      <c r="G298" s="238"/>
      <c r="J298" s="177" t="str">
        <f>IF(OR(COUNTIF('Schedule D4 Validation'!B296:C296,"Fail")&gt;0, AND(COUNTBLANK(C298:E298)=3, OR(NOT(ISBLANK(F298)), NOT(ISBLANK(G298)))), AND(COUNTBLANK(C298:G298)&lt;5,COUNTBLANK(C298:G298)&gt;0)), "Fail", IF(K298="TRUE","Blank (Sch D)","Pass"))</f>
        <v>Blank (Sch D)</v>
      </c>
      <c r="K298" s="177" t="str">
        <f t="shared" si="4"/>
        <v>TRUE</v>
      </c>
    </row>
    <row r="299" spans="2:11" x14ac:dyDescent="0.2">
      <c r="B299" s="91">
        <v>296</v>
      </c>
      <c r="C299" s="246"/>
      <c r="D299" s="246"/>
      <c r="E299" s="254"/>
      <c r="F299" s="249"/>
      <c r="G299" s="238"/>
      <c r="J299" s="177" t="str">
        <f>IF(OR(COUNTIF('Schedule D4 Validation'!B297:C297,"Fail")&gt;0, AND(COUNTBLANK(C299:E299)=3, OR(NOT(ISBLANK(F299)), NOT(ISBLANK(G299)))), AND(COUNTBLANK(C299:G299)&lt;5,COUNTBLANK(C299:G299)&gt;0)), "Fail", IF(K299="TRUE","Blank (Sch D)","Pass"))</f>
        <v>Blank (Sch D)</v>
      </c>
      <c r="K299" s="177" t="str">
        <f t="shared" si="4"/>
        <v>TRUE</v>
      </c>
    </row>
    <row r="300" spans="2:11" x14ac:dyDescent="0.2">
      <c r="B300" s="91">
        <v>297</v>
      </c>
      <c r="C300" s="246"/>
      <c r="D300" s="246"/>
      <c r="E300" s="254"/>
      <c r="F300" s="249"/>
      <c r="G300" s="238"/>
      <c r="J300" s="177" t="str">
        <f>IF(OR(COUNTIF('Schedule D4 Validation'!B298:C298,"Fail")&gt;0, AND(COUNTBLANK(C300:E300)=3, OR(NOT(ISBLANK(F300)), NOT(ISBLANK(G300)))), AND(COUNTBLANK(C300:G300)&lt;5,COUNTBLANK(C300:G300)&gt;0)), "Fail", IF(K300="TRUE","Blank (Sch D)","Pass"))</f>
        <v>Blank (Sch D)</v>
      </c>
      <c r="K300" s="177" t="str">
        <f t="shared" si="4"/>
        <v>TRUE</v>
      </c>
    </row>
    <row r="301" spans="2:11" x14ac:dyDescent="0.2">
      <c r="B301" s="91">
        <v>298</v>
      </c>
      <c r="C301" s="246"/>
      <c r="D301" s="246"/>
      <c r="E301" s="254"/>
      <c r="F301" s="249"/>
      <c r="G301" s="238"/>
      <c r="J301" s="177" t="str">
        <f>IF(OR(COUNTIF('Schedule D4 Validation'!B299:C299,"Fail")&gt;0, AND(COUNTBLANK(C301:E301)=3, OR(NOT(ISBLANK(F301)), NOT(ISBLANK(G301)))), AND(COUNTBLANK(C301:G301)&lt;5,COUNTBLANK(C301:G301)&gt;0)), "Fail", IF(K301="TRUE","Blank (Sch D)","Pass"))</f>
        <v>Blank (Sch D)</v>
      </c>
      <c r="K301" s="177" t="str">
        <f t="shared" si="4"/>
        <v>TRUE</v>
      </c>
    </row>
    <row r="302" spans="2:11" x14ac:dyDescent="0.2">
      <c r="B302" s="91">
        <v>299</v>
      </c>
      <c r="C302" s="246"/>
      <c r="D302" s="246"/>
      <c r="E302" s="254"/>
      <c r="F302" s="249"/>
      <c r="G302" s="238"/>
      <c r="J302" s="177" t="str">
        <f>IF(OR(COUNTIF('Schedule D4 Validation'!B300:C300,"Fail")&gt;0, AND(COUNTBLANK(C302:E302)=3, OR(NOT(ISBLANK(F302)), NOT(ISBLANK(G302)))), AND(COUNTBLANK(C302:G302)&lt;5,COUNTBLANK(C302:G302)&gt;0)), "Fail", IF(K302="TRUE","Blank (Sch D)","Pass"))</f>
        <v>Blank (Sch D)</v>
      </c>
      <c r="K302" s="177" t="str">
        <f t="shared" si="4"/>
        <v>TRUE</v>
      </c>
    </row>
    <row r="303" spans="2:11" x14ac:dyDescent="0.2">
      <c r="B303" s="91">
        <v>300</v>
      </c>
      <c r="C303" s="246"/>
      <c r="D303" s="246"/>
      <c r="E303" s="254"/>
      <c r="F303" s="249"/>
      <c r="G303" s="238"/>
      <c r="J303" s="177" t="str">
        <f>IF(OR(COUNTIF('Schedule D4 Validation'!B301:C301,"Fail")&gt;0, AND(COUNTBLANK(C303:E303)=3, OR(NOT(ISBLANK(F303)), NOT(ISBLANK(G303)))), AND(COUNTBLANK(C303:G303)&lt;5,COUNTBLANK(C303:G303)&gt;0)), "Fail", IF(K303="TRUE","Blank (Sch D)","Pass"))</f>
        <v>Blank (Sch D)</v>
      </c>
      <c r="K303" s="177" t="str">
        <f t="shared" si="4"/>
        <v>TRUE</v>
      </c>
    </row>
    <row r="304" spans="2:11" x14ac:dyDescent="0.2">
      <c r="B304" s="91">
        <v>301</v>
      </c>
      <c r="C304" s="246"/>
      <c r="D304" s="246"/>
      <c r="E304" s="254"/>
      <c r="F304" s="249"/>
      <c r="G304" s="238"/>
      <c r="J304" s="177" t="str">
        <f>IF(OR(COUNTIF('Schedule D4 Validation'!B302:C302,"Fail")&gt;0, AND(COUNTBLANK(C304:E304)=3, OR(NOT(ISBLANK(F304)), NOT(ISBLANK(G304)))), AND(COUNTBLANK(C304:G304)&lt;5,COUNTBLANK(C304:G304)&gt;0)), "Fail", IF(K304="TRUE","Blank (Sch D)","Pass"))</f>
        <v>Blank (Sch D)</v>
      </c>
      <c r="K304" s="177" t="str">
        <f t="shared" ref="K304:K367" si="5">IF(COUNTBLANK(C304:G304)=5,"TRUE","FALSE")</f>
        <v>TRUE</v>
      </c>
    </row>
    <row r="305" spans="2:11" x14ac:dyDescent="0.2">
      <c r="B305" s="91">
        <v>302</v>
      </c>
      <c r="C305" s="246"/>
      <c r="D305" s="246"/>
      <c r="E305" s="254"/>
      <c r="F305" s="249"/>
      <c r="G305" s="238"/>
      <c r="J305" s="177" t="str">
        <f>IF(OR(COUNTIF('Schedule D4 Validation'!B303:C303,"Fail")&gt;0, AND(COUNTBLANK(C305:E305)=3, OR(NOT(ISBLANK(F305)), NOT(ISBLANK(G305)))), AND(COUNTBLANK(C305:G305)&lt;5,COUNTBLANK(C305:G305)&gt;0)), "Fail", IF(K305="TRUE","Blank (Sch D)","Pass"))</f>
        <v>Blank (Sch D)</v>
      </c>
      <c r="K305" s="177" t="str">
        <f t="shared" si="5"/>
        <v>TRUE</v>
      </c>
    </row>
    <row r="306" spans="2:11" x14ac:dyDescent="0.2">
      <c r="B306" s="91">
        <v>303</v>
      </c>
      <c r="C306" s="246"/>
      <c r="D306" s="246"/>
      <c r="E306" s="254"/>
      <c r="F306" s="249"/>
      <c r="G306" s="238"/>
      <c r="J306" s="177" t="str">
        <f>IF(OR(COUNTIF('Schedule D4 Validation'!B304:C304,"Fail")&gt;0, AND(COUNTBLANK(C306:E306)=3, OR(NOT(ISBLANK(F306)), NOT(ISBLANK(G306)))), AND(COUNTBLANK(C306:G306)&lt;5,COUNTBLANK(C306:G306)&gt;0)), "Fail", IF(K306="TRUE","Blank (Sch D)","Pass"))</f>
        <v>Blank (Sch D)</v>
      </c>
      <c r="K306" s="177" t="str">
        <f t="shared" si="5"/>
        <v>TRUE</v>
      </c>
    </row>
    <row r="307" spans="2:11" x14ac:dyDescent="0.2">
      <c r="B307" s="91">
        <v>304</v>
      </c>
      <c r="C307" s="246"/>
      <c r="D307" s="246"/>
      <c r="E307" s="254"/>
      <c r="F307" s="249"/>
      <c r="G307" s="238"/>
      <c r="J307" s="177" t="str">
        <f>IF(OR(COUNTIF('Schedule D4 Validation'!B305:C305,"Fail")&gt;0, AND(COUNTBLANK(C307:E307)=3, OR(NOT(ISBLANK(F307)), NOT(ISBLANK(G307)))), AND(COUNTBLANK(C307:G307)&lt;5,COUNTBLANK(C307:G307)&gt;0)), "Fail", IF(K307="TRUE","Blank (Sch D)","Pass"))</f>
        <v>Blank (Sch D)</v>
      </c>
      <c r="K307" s="177" t="str">
        <f t="shared" si="5"/>
        <v>TRUE</v>
      </c>
    </row>
    <row r="308" spans="2:11" x14ac:dyDescent="0.2">
      <c r="B308" s="91">
        <v>305</v>
      </c>
      <c r="C308" s="246"/>
      <c r="D308" s="246"/>
      <c r="E308" s="254"/>
      <c r="F308" s="249"/>
      <c r="G308" s="238"/>
      <c r="J308" s="177" t="str">
        <f>IF(OR(COUNTIF('Schedule D4 Validation'!B306:C306,"Fail")&gt;0, AND(COUNTBLANK(C308:E308)=3, OR(NOT(ISBLANK(F308)), NOT(ISBLANK(G308)))), AND(COUNTBLANK(C308:G308)&lt;5,COUNTBLANK(C308:G308)&gt;0)), "Fail", IF(K308="TRUE","Blank (Sch D)","Pass"))</f>
        <v>Blank (Sch D)</v>
      </c>
      <c r="K308" s="177" t="str">
        <f t="shared" si="5"/>
        <v>TRUE</v>
      </c>
    </row>
    <row r="309" spans="2:11" x14ac:dyDescent="0.2">
      <c r="B309" s="91">
        <v>306</v>
      </c>
      <c r="C309" s="246"/>
      <c r="D309" s="246"/>
      <c r="E309" s="254"/>
      <c r="F309" s="249"/>
      <c r="G309" s="238"/>
      <c r="J309" s="177" t="str">
        <f>IF(OR(COUNTIF('Schedule D4 Validation'!B307:C307,"Fail")&gt;0, AND(COUNTBLANK(C309:E309)=3, OR(NOT(ISBLANK(F309)), NOT(ISBLANK(G309)))), AND(COUNTBLANK(C309:G309)&lt;5,COUNTBLANK(C309:G309)&gt;0)), "Fail", IF(K309="TRUE","Blank (Sch D)","Pass"))</f>
        <v>Blank (Sch D)</v>
      </c>
      <c r="K309" s="177" t="str">
        <f t="shared" si="5"/>
        <v>TRUE</v>
      </c>
    </row>
    <row r="310" spans="2:11" x14ac:dyDescent="0.2">
      <c r="B310" s="91">
        <v>307</v>
      </c>
      <c r="C310" s="246"/>
      <c r="D310" s="246"/>
      <c r="E310" s="254"/>
      <c r="F310" s="249"/>
      <c r="G310" s="238"/>
      <c r="J310" s="177" t="str">
        <f>IF(OR(COUNTIF('Schedule D4 Validation'!B308:C308,"Fail")&gt;0, AND(COUNTBLANK(C310:E310)=3, OR(NOT(ISBLANK(F310)), NOT(ISBLANK(G310)))), AND(COUNTBLANK(C310:G310)&lt;5,COUNTBLANK(C310:G310)&gt;0)), "Fail", IF(K310="TRUE","Blank (Sch D)","Pass"))</f>
        <v>Blank (Sch D)</v>
      </c>
      <c r="K310" s="177" t="str">
        <f t="shared" si="5"/>
        <v>TRUE</v>
      </c>
    </row>
    <row r="311" spans="2:11" x14ac:dyDescent="0.2">
      <c r="B311" s="91">
        <v>308</v>
      </c>
      <c r="C311" s="246"/>
      <c r="D311" s="246"/>
      <c r="E311" s="254"/>
      <c r="F311" s="249"/>
      <c r="G311" s="238"/>
      <c r="J311" s="177" t="str">
        <f>IF(OR(COUNTIF('Schedule D4 Validation'!B309:C309,"Fail")&gt;0, AND(COUNTBLANK(C311:E311)=3, OR(NOT(ISBLANK(F311)), NOT(ISBLANK(G311)))), AND(COUNTBLANK(C311:G311)&lt;5,COUNTBLANK(C311:G311)&gt;0)), "Fail", IF(K311="TRUE","Blank (Sch D)","Pass"))</f>
        <v>Blank (Sch D)</v>
      </c>
      <c r="K311" s="177" t="str">
        <f t="shared" si="5"/>
        <v>TRUE</v>
      </c>
    </row>
    <row r="312" spans="2:11" x14ac:dyDescent="0.2">
      <c r="B312" s="91">
        <v>309</v>
      </c>
      <c r="C312" s="246"/>
      <c r="D312" s="246"/>
      <c r="E312" s="254"/>
      <c r="F312" s="249"/>
      <c r="G312" s="238"/>
      <c r="J312" s="177" t="str">
        <f>IF(OR(COUNTIF('Schedule D4 Validation'!B310:C310,"Fail")&gt;0, AND(COUNTBLANK(C312:E312)=3, OR(NOT(ISBLANK(F312)), NOT(ISBLANK(G312)))), AND(COUNTBLANK(C312:G312)&lt;5,COUNTBLANK(C312:G312)&gt;0)), "Fail", IF(K312="TRUE","Blank (Sch D)","Pass"))</f>
        <v>Blank (Sch D)</v>
      </c>
      <c r="K312" s="177" t="str">
        <f t="shared" si="5"/>
        <v>TRUE</v>
      </c>
    </row>
    <row r="313" spans="2:11" x14ac:dyDescent="0.2">
      <c r="B313" s="91">
        <v>310</v>
      </c>
      <c r="C313" s="246"/>
      <c r="D313" s="246"/>
      <c r="E313" s="254"/>
      <c r="F313" s="249"/>
      <c r="G313" s="238"/>
      <c r="J313" s="177" t="str">
        <f>IF(OR(COUNTIF('Schedule D4 Validation'!B311:C311,"Fail")&gt;0, AND(COUNTBLANK(C313:E313)=3, OR(NOT(ISBLANK(F313)), NOT(ISBLANK(G313)))), AND(COUNTBLANK(C313:G313)&lt;5,COUNTBLANK(C313:G313)&gt;0)), "Fail", IF(K313="TRUE","Blank (Sch D)","Pass"))</f>
        <v>Blank (Sch D)</v>
      </c>
      <c r="K313" s="177" t="str">
        <f t="shared" si="5"/>
        <v>TRUE</v>
      </c>
    </row>
    <row r="314" spans="2:11" x14ac:dyDescent="0.2">
      <c r="B314" s="91">
        <v>311</v>
      </c>
      <c r="C314" s="246"/>
      <c r="D314" s="246"/>
      <c r="E314" s="254"/>
      <c r="F314" s="249"/>
      <c r="G314" s="238"/>
      <c r="J314" s="177" t="str">
        <f>IF(OR(COUNTIF('Schedule D4 Validation'!B312:C312,"Fail")&gt;0, AND(COUNTBLANK(C314:E314)=3, OR(NOT(ISBLANK(F314)), NOT(ISBLANK(G314)))), AND(COUNTBLANK(C314:G314)&lt;5,COUNTBLANK(C314:G314)&gt;0)), "Fail", IF(K314="TRUE","Blank (Sch D)","Pass"))</f>
        <v>Blank (Sch D)</v>
      </c>
      <c r="K314" s="177" t="str">
        <f t="shared" si="5"/>
        <v>TRUE</v>
      </c>
    </row>
    <row r="315" spans="2:11" x14ac:dyDescent="0.2">
      <c r="B315" s="91">
        <v>312</v>
      </c>
      <c r="C315" s="246"/>
      <c r="D315" s="246"/>
      <c r="E315" s="254"/>
      <c r="F315" s="249"/>
      <c r="G315" s="238"/>
      <c r="J315" s="177" t="str">
        <f>IF(OR(COUNTIF('Schedule D4 Validation'!B313:C313,"Fail")&gt;0, AND(COUNTBLANK(C315:E315)=3, OR(NOT(ISBLANK(F315)), NOT(ISBLANK(G315)))), AND(COUNTBLANK(C315:G315)&lt;5,COUNTBLANK(C315:G315)&gt;0)), "Fail", IF(K315="TRUE","Blank (Sch D)","Pass"))</f>
        <v>Blank (Sch D)</v>
      </c>
      <c r="K315" s="177" t="str">
        <f t="shared" si="5"/>
        <v>TRUE</v>
      </c>
    </row>
    <row r="316" spans="2:11" x14ac:dyDescent="0.2">
      <c r="B316" s="91">
        <v>313</v>
      </c>
      <c r="C316" s="246"/>
      <c r="D316" s="246"/>
      <c r="E316" s="254"/>
      <c r="F316" s="249"/>
      <c r="G316" s="238"/>
      <c r="J316" s="177" t="str">
        <f>IF(OR(COUNTIF('Schedule D4 Validation'!B314:C314,"Fail")&gt;0, AND(COUNTBLANK(C316:E316)=3, OR(NOT(ISBLANK(F316)), NOT(ISBLANK(G316)))), AND(COUNTBLANK(C316:G316)&lt;5,COUNTBLANK(C316:G316)&gt;0)), "Fail", IF(K316="TRUE","Blank (Sch D)","Pass"))</f>
        <v>Blank (Sch D)</v>
      </c>
      <c r="K316" s="177" t="str">
        <f t="shared" si="5"/>
        <v>TRUE</v>
      </c>
    </row>
    <row r="317" spans="2:11" x14ac:dyDescent="0.2">
      <c r="B317" s="91">
        <v>314</v>
      </c>
      <c r="C317" s="246"/>
      <c r="D317" s="246"/>
      <c r="E317" s="254"/>
      <c r="F317" s="249"/>
      <c r="G317" s="238"/>
      <c r="J317" s="177" t="str">
        <f>IF(OR(COUNTIF('Schedule D4 Validation'!B315:C315,"Fail")&gt;0, AND(COUNTBLANK(C317:E317)=3, OR(NOT(ISBLANK(F317)), NOT(ISBLANK(G317)))), AND(COUNTBLANK(C317:G317)&lt;5,COUNTBLANK(C317:G317)&gt;0)), "Fail", IF(K317="TRUE","Blank (Sch D)","Pass"))</f>
        <v>Blank (Sch D)</v>
      </c>
      <c r="K317" s="177" t="str">
        <f t="shared" si="5"/>
        <v>TRUE</v>
      </c>
    </row>
    <row r="318" spans="2:11" x14ac:dyDescent="0.2">
      <c r="B318" s="91">
        <v>315</v>
      </c>
      <c r="C318" s="246"/>
      <c r="D318" s="246"/>
      <c r="E318" s="254"/>
      <c r="F318" s="249"/>
      <c r="G318" s="238"/>
      <c r="J318" s="177" t="str">
        <f>IF(OR(COUNTIF('Schedule D4 Validation'!B316:C316,"Fail")&gt;0, AND(COUNTBLANK(C318:E318)=3, OR(NOT(ISBLANK(F318)), NOT(ISBLANK(G318)))), AND(COUNTBLANK(C318:G318)&lt;5,COUNTBLANK(C318:G318)&gt;0)), "Fail", IF(K318="TRUE","Blank (Sch D)","Pass"))</f>
        <v>Blank (Sch D)</v>
      </c>
      <c r="K318" s="177" t="str">
        <f t="shared" si="5"/>
        <v>TRUE</v>
      </c>
    </row>
    <row r="319" spans="2:11" x14ac:dyDescent="0.2">
      <c r="B319" s="91">
        <v>316</v>
      </c>
      <c r="C319" s="246"/>
      <c r="D319" s="246"/>
      <c r="E319" s="254"/>
      <c r="F319" s="249"/>
      <c r="G319" s="238"/>
      <c r="J319" s="177" t="str">
        <f>IF(OR(COUNTIF('Schedule D4 Validation'!B317:C317,"Fail")&gt;0, AND(COUNTBLANK(C319:E319)=3, OR(NOT(ISBLANK(F319)), NOT(ISBLANK(G319)))), AND(COUNTBLANK(C319:G319)&lt;5,COUNTBLANK(C319:G319)&gt;0)), "Fail", IF(K319="TRUE","Blank (Sch D)","Pass"))</f>
        <v>Blank (Sch D)</v>
      </c>
      <c r="K319" s="177" t="str">
        <f t="shared" si="5"/>
        <v>TRUE</v>
      </c>
    </row>
    <row r="320" spans="2:11" x14ac:dyDescent="0.2">
      <c r="B320" s="91">
        <v>317</v>
      </c>
      <c r="C320" s="246"/>
      <c r="D320" s="246"/>
      <c r="E320" s="254"/>
      <c r="F320" s="249"/>
      <c r="G320" s="238"/>
      <c r="J320" s="177" t="str">
        <f>IF(OR(COUNTIF('Schedule D4 Validation'!B318:C318,"Fail")&gt;0, AND(COUNTBLANK(C320:E320)=3, OR(NOT(ISBLANK(F320)), NOT(ISBLANK(G320)))), AND(COUNTBLANK(C320:G320)&lt;5,COUNTBLANK(C320:G320)&gt;0)), "Fail", IF(K320="TRUE","Blank (Sch D)","Pass"))</f>
        <v>Blank (Sch D)</v>
      </c>
      <c r="K320" s="177" t="str">
        <f t="shared" si="5"/>
        <v>TRUE</v>
      </c>
    </row>
    <row r="321" spans="2:11" x14ac:dyDescent="0.2">
      <c r="B321" s="91">
        <v>318</v>
      </c>
      <c r="C321" s="246"/>
      <c r="D321" s="246"/>
      <c r="E321" s="254"/>
      <c r="F321" s="249"/>
      <c r="G321" s="238"/>
      <c r="J321" s="177" t="str">
        <f>IF(OR(COUNTIF('Schedule D4 Validation'!B319:C319,"Fail")&gt;0, AND(COUNTBLANK(C321:E321)=3, OR(NOT(ISBLANK(F321)), NOT(ISBLANK(G321)))), AND(COUNTBLANK(C321:G321)&lt;5,COUNTBLANK(C321:G321)&gt;0)), "Fail", IF(K321="TRUE","Blank (Sch D)","Pass"))</f>
        <v>Blank (Sch D)</v>
      </c>
      <c r="K321" s="177" t="str">
        <f t="shared" si="5"/>
        <v>TRUE</v>
      </c>
    </row>
    <row r="322" spans="2:11" x14ac:dyDescent="0.2">
      <c r="B322" s="91">
        <v>319</v>
      </c>
      <c r="C322" s="246"/>
      <c r="D322" s="246"/>
      <c r="E322" s="254"/>
      <c r="F322" s="249"/>
      <c r="G322" s="238"/>
      <c r="J322" s="177" t="str">
        <f>IF(OR(COUNTIF('Schedule D4 Validation'!B320:C320,"Fail")&gt;0, AND(COUNTBLANK(C322:E322)=3, OR(NOT(ISBLANK(F322)), NOT(ISBLANK(G322)))), AND(COUNTBLANK(C322:G322)&lt;5,COUNTBLANK(C322:G322)&gt;0)), "Fail", IF(K322="TRUE","Blank (Sch D)","Pass"))</f>
        <v>Blank (Sch D)</v>
      </c>
      <c r="K322" s="177" t="str">
        <f t="shared" si="5"/>
        <v>TRUE</v>
      </c>
    </row>
    <row r="323" spans="2:11" x14ac:dyDescent="0.2">
      <c r="B323" s="91">
        <v>320</v>
      </c>
      <c r="C323" s="246"/>
      <c r="D323" s="246"/>
      <c r="E323" s="254"/>
      <c r="F323" s="249"/>
      <c r="G323" s="238"/>
      <c r="J323" s="177" t="str">
        <f>IF(OR(COUNTIF('Schedule D4 Validation'!B321:C321,"Fail")&gt;0, AND(COUNTBLANK(C323:E323)=3, OR(NOT(ISBLANK(F323)), NOT(ISBLANK(G323)))), AND(COUNTBLANK(C323:G323)&lt;5,COUNTBLANK(C323:G323)&gt;0)), "Fail", IF(K323="TRUE","Blank (Sch D)","Pass"))</f>
        <v>Blank (Sch D)</v>
      </c>
      <c r="K323" s="177" t="str">
        <f t="shared" si="5"/>
        <v>TRUE</v>
      </c>
    </row>
    <row r="324" spans="2:11" x14ac:dyDescent="0.2">
      <c r="B324" s="91">
        <v>321</v>
      </c>
      <c r="C324" s="246"/>
      <c r="D324" s="246"/>
      <c r="E324" s="254"/>
      <c r="F324" s="249"/>
      <c r="G324" s="238"/>
      <c r="J324" s="177" t="str">
        <f>IF(OR(COUNTIF('Schedule D4 Validation'!B322:C322,"Fail")&gt;0, AND(COUNTBLANK(C324:E324)=3, OR(NOT(ISBLANK(F324)), NOT(ISBLANK(G324)))), AND(COUNTBLANK(C324:G324)&lt;5,COUNTBLANK(C324:G324)&gt;0)), "Fail", IF(K324="TRUE","Blank (Sch D)","Pass"))</f>
        <v>Blank (Sch D)</v>
      </c>
      <c r="K324" s="177" t="str">
        <f t="shared" si="5"/>
        <v>TRUE</v>
      </c>
    </row>
    <row r="325" spans="2:11" x14ac:dyDescent="0.2">
      <c r="B325" s="91">
        <v>322</v>
      </c>
      <c r="C325" s="246"/>
      <c r="D325" s="246"/>
      <c r="E325" s="254"/>
      <c r="F325" s="249"/>
      <c r="G325" s="238"/>
      <c r="J325" s="177" t="str">
        <f>IF(OR(COUNTIF('Schedule D4 Validation'!B323:C323,"Fail")&gt;0, AND(COUNTBLANK(C325:E325)=3, OR(NOT(ISBLANK(F325)), NOT(ISBLANK(G325)))), AND(COUNTBLANK(C325:G325)&lt;5,COUNTBLANK(C325:G325)&gt;0)), "Fail", IF(K325="TRUE","Blank (Sch D)","Pass"))</f>
        <v>Blank (Sch D)</v>
      </c>
      <c r="K325" s="177" t="str">
        <f t="shared" si="5"/>
        <v>TRUE</v>
      </c>
    </row>
    <row r="326" spans="2:11" x14ac:dyDescent="0.2">
      <c r="B326" s="91">
        <v>323</v>
      </c>
      <c r="C326" s="246"/>
      <c r="D326" s="246"/>
      <c r="E326" s="254"/>
      <c r="F326" s="249"/>
      <c r="G326" s="238"/>
      <c r="J326" s="177" t="str">
        <f>IF(OR(COUNTIF('Schedule D4 Validation'!B324:C324,"Fail")&gt;0, AND(COUNTBLANK(C326:E326)=3, OR(NOT(ISBLANK(F326)), NOT(ISBLANK(G326)))), AND(COUNTBLANK(C326:G326)&lt;5,COUNTBLANK(C326:G326)&gt;0)), "Fail", IF(K326="TRUE","Blank (Sch D)","Pass"))</f>
        <v>Blank (Sch D)</v>
      </c>
      <c r="K326" s="177" t="str">
        <f t="shared" si="5"/>
        <v>TRUE</v>
      </c>
    </row>
    <row r="327" spans="2:11" x14ac:dyDescent="0.2">
      <c r="B327" s="91">
        <v>324</v>
      </c>
      <c r="C327" s="246"/>
      <c r="D327" s="246"/>
      <c r="E327" s="254"/>
      <c r="F327" s="249"/>
      <c r="G327" s="238"/>
      <c r="J327" s="177" t="str">
        <f>IF(OR(COUNTIF('Schedule D4 Validation'!B325:C325,"Fail")&gt;0, AND(COUNTBLANK(C327:E327)=3, OR(NOT(ISBLANK(F327)), NOT(ISBLANK(G327)))), AND(COUNTBLANK(C327:G327)&lt;5,COUNTBLANK(C327:G327)&gt;0)), "Fail", IF(K327="TRUE","Blank (Sch D)","Pass"))</f>
        <v>Blank (Sch D)</v>
      </c>
      <c r="K327" s="177" t="str">
        <f t="shared" si="5"/>
        <v>TRUE</v>
      </c>
    </row>
    <row r="328" spans="2:11" x14ac:dyDescent="0.2">
      <c r="B328" s="91">
        <v>325</v>
      </c>
      <c r="C328" s="246"/>
      <c r="D328" s="246"/>
      <c r="E328" s="254"/>
      <c r="F328" s="249"/>
      <c r="G328" s="238"/>
      <c r="J328" s="177" t="str">
        <f>IF(OR(COUNTIF('Schedule D4 Validation'!B326:C326,"Fail")&gt;0, AND(COUNTBLANK(C328:E328)=3, OR(NOT(ISBLANK(F328)), NOT(ISBLANK(G328)))), AND(COUNTBLANK(C328:G328)&lt;5,COUNTBLANK(C328:G328)&gt;0)), "Fail", IF(K328="TRUE","Blank (Sch D)","Pass"))</f>
        <v>Blank (Sch D)</v>
      </c>
      <c r="K328" s="177" t="str">
        <f t="shared" si="5"/>
        <v>TRUE</v>
      </c>
    </row>
    <row r="329" spans="2:11" x14ac:dyDescent="0.2">
      <c r="B329" s="91">
        <v>326</v>
      </c>
      <c r="C329" s="246"/>
      <c r="D329" s="246"/>
      <c r="E329" s="254"/>
      <c r="F329" s="249"/>
      <c r="G329" s="238"/>
      <c r="J329" s="177" t="str">
        <f>IF(OR(COUNTIF('Schedule D4 Validation'!B327:C327,"Fail")&gt;0, AND(COUNTBLANK(C329:E329)=3, OR(NOT(ISBLANK(F329)), NOT(ISBLANK(G329)))), AND(COUNTBLANK(C329:G329)&lt;5,COUNTBLANK(C329:G329)&gt;0)), "Fail", IF(K329="TRUE","Blank (Sch D)","Pass"))</f>
        <v>Blank (Sch D)</v>
      </c>
      <c r="K329" s="177" t="str">
        <f t="shared" si="5"/>
        <v>TRUE</v>
      </c>
    </row>
    <row r="330" spans="2:11" x14ac:dyDescent="0.2">
      <c r="B330" s="91">
        <v>327</v>
      </c>
      <c r="C330" s="246"/>
      <c r="D330" s="246"/>
      <c r="E330" s="254"/>
      <c r="F330" s="249"/>
      <c r="G330" s="238"/>
      <c r="J330" s="177" t="str">
        <f>IF(OR(COUNTIF('Schedule D4 Validation'!B328:C328,"Fail")&gt;0, AND(COUNTBLANK(C330:E330)=3, OR(NOT(ISBLANK(F330)), NOT(ISBLANK(G330)))), AND(COUNTBLANK(C330:G330)&lt;5,COUNTBLANK(C330:G330)&gt;0)), "Fail", IF(K330="TRUE","Blank (Sch D)","Pass"))</f>
        <v>Blank (Sch D)</v>
      </c>
      <c r="K330" s="177" t="str">
        <f t="shared" si="5"/>
        <v>TRUE</v>
      </c>
    </row>
    <row r="331" spans="2:11" x14ac:dyDescent="0.2">
      <c r="B331" s="91">
        <v>328</v>
      </c>
      <c r="C331" s="246"/>
      <c r="D331" s="246"/>
      <c r="E331" s="254"/>
      <c r="F331" s="249"/>
      <c r="G331" s="238"/>
      <c r="J331" s="177" t="str">
        <f>IF(OR(COUNTIF('Schedule D4 Validation'!B329:C329,"Fail")&gt;0, AND(COUNTBLANK(C331:E331)=3, OR(NOT(ISBLANK(F331)), NOT(ISBLANK(G331)))), AND(COUNTBLANK(C331:G331)&lt;5,COUNTBLANK(C331:G331)&gt;0)), "Fail", IF(K331="TRUE","Blank (Sch D)","Pass"))</f>
        <v>Blank (Sch D)</v>
      </c>
      <c r="K331" s="177" t="str">
        <f t="shared" si="5"/>
        <v>TRUE</v>
      </c>
    </row>
    <row r="332" spans="2:11" x14ac:dyDescent="0.2">
      <c r="B332" s="91">
        <v>329</v>
      </c>
      <c r="C332" s="246"/>
      <c r="D332" s="246"/>
      <c r="E332" s="254"/>
      <c r="F332" s="249"/>
      <c r="G332" s="238"/>
      <c r="J332" s="177" t="str">
        <f>IF(OR(COUNTIF('Schedule D4 Validation'!B330:C330,"Fail")&gt;0, AND(COUNTBLANK(C332:E332)=3, OR(NOT(ISBLANK(F332)), NOT(ISBLANK(G332)))), AND(COUNTBLANK(C332:G332)&lt;5,COUNTBLANK(C332:G332)&gt;0)), "Fail", IF(K332="TRUE","Blank (Sch D)","Pass"))</f>
        <v>Blank (Sch D)</v>
      </c>
      <c r="K332" s="177" t="str">
        <f t="shared" si="5"/>
        <v>TRUE</v>
      </c>
    </row>
    <row r="333" spans="2:11" x14ac:dyDescent="0.2">
      <c r="B333" s="91">
        <v>330</v>
      </c>
      <c r="C333" s="246"/>
      <c r="D333" s="246"/>
      <c r="E333" s="254"/>
      <c r="F333" s="249"/>
      <c r="G333" s="238"/>
      <c r="J333" s="177" t="str">
        <f>IF(OR(COUNTIF('Schedule D4 Validation'!B331:C331,"Fail")&gt;0, AND(COUNTBLANK(C333:E333)=3, OR(NOT(ISBLANK(F333)), NOT(ISBLANK(G333)))), AND(COUNTBLANK(C333:G333)&lt;5,COUNTBLANK(C333:G333)&gt;0)), "Fail", IF(K333="TRUE","Blank (Sch D)","Pass"))</f>
        <v>Blank (Sch D)</v>
      </c>
      <c r="K333" s="177" t="str">
        <f t="shared" si="5"/>
        <v>TRUE</v>
      </c>
    </row>
    <row r="334" spans="2:11" x14ac:dyDescent="0.2">
      <c r="B334" s="91">
        <v>331</v>
      </c>
      <c r="C334" s="246"/>
      <c r="D334" s="246"/>
      <c r="E334" s="254"/>
      <c r="F334" s="249"/>
      <c r="G334" s="238"/>
      <c r="J334" s="177" t="str">
        <f>IF(OR(COUNTIF('Schedule D4 Validation'!B332:C332,"Fail")&gt;0, AND(COUNTBLANK(C334:E334)=3, OR(NOT(ISBLANK(F334)), NOT(ISBLANK(G334)))), AND(COUNTBLANK(C334:G334)&lt;5,COUNTBLANK(C334:G334)&gt;0)), "Fail", IF(K334="TRUE","Blank (Sch D)","Pass"))</f>
        <v>Blank (Sch D)</v>
      </c>
      <c r="K334" s="177" t="str">
        <f t="shared" si="5"/>
        <v>TRUE</v>
      </c>
    </row>
    <row r="335" spans="2:11" x14ac:dyDescent="0.2">
      <c r="B335" s="91">
        <v>332</v>
      </c>
      <c r="C335" s="246"/>
      <c r="D335" s="246"/>
      <c r="E335" s="254"/>
      <c r="F335" s="249"/>
      <c r="G335" s="238"/>
      <c r="J335" s="177" t="str">
        <f>IF(OR(COUNTIF('Schedule D4 Validation'!B333:C333,"Fail")&gt;0, AND(COUNTBLANK(C335:E335)=3, OR(NOT(ISBLANK(F335)), NOT(ISBLANK(G335)))), AND(COUNTBLANK(C335:G335)&lt;5,COUNTBLANK(C335:G335)&gt;0)), "Fail", IF(K335="TRUE","Blank (Sch D)","Pass"))</f>
        <v>Blank (Sch D)</v>
      </c>
      <c r="K335" s="177" t="str">
        <f t="shared" si="5"/>
        <v>TRUE</v>
      </c>
    </row>
    <row r="336" spans="2:11" x14ac:dyDescent="0.2">
      <c r="B336" s="91">
        <v>333</v>
      </c>
      <c r="C336" s="246"/>
      <c r="D336" s="246"/>
      <c r="E336" s="254"/>
      <c r="F336" s="249"/>
      <c r="G336" s="238"/>
      <c r="J336" s="177" t="str">
        <f>IF(OR(COUNTIF('Schedule D4 Validation'!B334:C334,"Fail")&gt;0, AND(COUNTBLANK(C336:E336)=3, OR(NOT(ISBLANK(F336)), NOT(ISBLANK(G336)))), AND(COUNTBLANK(C336:G336)&lt;5,COUNTBLANK(C336:G336)&gt;0)), "Fail", IF(K336="TRUE","Blank (Sch D)","Pass"))</f>
        <v>Blank (Sch D)</v>
      </c>
      <c r="K336" s="177" t="str">
        <f t="shared" si="5"/>
        <v>TRUE</v>
      </c>
    </row>
    <row r="337" spans="2:11" x14ac:dyDescent="0.2">
      <c r="B337" s="91">
        <v>334</v>
      </c>
      <c r="C337" s="246"/>
      <c r="D337" s="246"/>
      <c r="E337" s="254"/>
      <c r="F337" s="249"/>
      <c r="G337" s="238"/>
      <c r="J337" s="177" t="str">
        <f>IF(OR(COUNTIF('Schedule D4 Validation'!B335:C335,"Fail")&gt;0, AND(COUNTBLANK(C337:E337)=3, OR(NOT(ISBLANK(F337)), NOT(ISBLANK(G337)))), AND(COUNTBLANK(C337:G337)&lt;5,COUNTBLANK(C337:G337)&gt;0)), "Fail", IF(K337="TRUE","Blank (Sch D)","Pass"))</f>
        <v>Blank (Sch D)</v>
      </c>
      <c r="K337" s="177" t="str">
        <f t="shared" si="5"/>
        <v>TRUE</v>
      </c>
    </row>
    <row r="338" spans="2:11" x14ac:dyDescent="0.2">
      <c r="B338" s="91">
        <v>335</v>
      </c>
      <c r="C338" s="246"/>
      <c r="D338" s="246"/>
      <c r="E338" s="254"/>
      <c r="F338" s="249"/>
      <c r="G338" s="238"/>
      <c r="J338" s="177" t="str">
        <f>IF(OR(COUNTIF('Schedule D4 Validation'!B336:C336,"Fail")&gt;0, AND(COUNTBLANK(C338:E338)=3, OR(NOT(ISBLANK(F338)), NOT(ISBLANK(G338)))), AND(COUNTBLANK(C338:G338)&lt;5,COUNTBLANK(C338:G338)&gt;0)), "Fail", IF(K338="TRUE","Blank (Sch D)","Pass"))</f>
        <v>Blank (Sch D)</v>
      </c>
      <c r="K338" s="177" t="str">
        <f t="shared" si="5"/>
        <v>TRUE</v>
      </c>
    </row>
    <row r="339" spans="2:11" x14ac:dyDescent="0.2">
      <c r="B339" s="91">
        <v>336</v>
      </c>
      <c r="C339" s="246"/>
      <c r="D339" s="246"/>
      <c r="E339" s="254"/>
      <c r="F339" s="249"/>
      <c r="G339" s="238"/>
      <c r="J339" s="177" t="str">
        <f>IF(OR(COUNTIF('Schedule D4 Validation'!B337:C337,"Fail")&gt;0, AND(COUNTBLANK(C339:E339)=3, OR(NOT(ISBLANK(F339)), NOT(ISBLANK(G339)))), AND(COUNTBLANK(C339:G339)&lt;5,COUNTBLANK(C339:G339)&gt;0)), "Fail", IF(K339="TRUE","Blank (Sch D)","Pass"))</f>
        <v>Blank (Sch D)</v>
      </c>
      <c r="K339" s="177" t="str">
        <f t="shared" si="5"/>
        <v>TRUE</v>
      </c>
    </row>
    <row r="340" spans="2:11" x14ac:dyDescent="0.2">
      <c r="B340" s="91">
        <v>337</v>
      </c>
      <c r="C340" s="246"/>
      <c r="D340" s="246"/>
      <c r="E340" s="254"/>
      <c r="F340" s="249"/>
      <c r="G340" s="238"/>
      <c r="J340" s="177" t="str">
        <f>IF(OR(COUNTIF('Schedule D4 Validation'!B338:C338,"Fail")&gt;0, AND(COUNTBLANK(C340:E340)=3, OR(NOT(ISBLANK(F340)), NOT(ISBLANK(G340)))), AND(COUNTBLANK(C340:G340)&lt;5,COUNTBLANK(C340:G340)&gt;0)), "Fail", IF(K340="TRUE","Blank (Sch D)","Pass"))</f>
        <v>Blank (Sch D)</v>
      </c>
      <c r="K340" s="177" t="str">
        <f t="shared" si="5"/>
        <v>TRUE</v>
      </c>
    </row>
    <row r="341" spans="2:11" x14ac:dyDescent="0.2">
      <c r="B341" s="91">
        <v>338</v>
      </c>
      <c r="C341" s="246"/>
      <c r="D341" s="246"/>
      <c r="E341" s="254"/>
      <c r="F341" s="249"/>
      <c r="G341" s="238"/>
      <c r="J341" s="177" t="str">
        <f>IF(OR(COUNTIF('Schedule D4 Validation'!B339:C339,"Fail")&gt;0, AND(COUNTBLANK(C341:E341)=3, OR(NOT(ISBLANK(F341)), NOT(ISBLANK(G341)))), AND(COUNTBLANK(C341:G341)&lt;5,COUNTBLANK(C341:G341)&gt;0)), "Fail", IF(K341="TRUE","Blank (Sch D)","Pass"))</f>
        <v>Blank (Sch D)</v>
      </c>
      <c r="K341" s="177" t="str">
        <f t="shared" si="5"/>
        <v>TRUE</v>
      </c>
    </row>
    <row r="342" spans="2:11" x14ac:dyDescent="0.2">
      <c r="B342" s="91">
        <v>339</v>
      </c>
      <c r="C342" s="246"/>
      <c r="D342" s="246"/>
      <c r="E342" s="254"/>
      <c r="F342" s="249"/>
      <c r="G342" s="238"/>
      <c r="J342" s="177" t="str">
        <f>IF(OR(COUNTIF('Schedule D4 Validation'!B340:C340,"Fail")&gt;0, AND(COUNTBLANK(C342:E342)=3, OR(NOT(ISBLANK(F342)), NOT(ISBLANK(G342)))), AND(COUNTBLANK(C342:G342)&lt;5,COUNTBLANK(C342:G342)&gt;0)), "Fail", IF(K342="TRUE","Blank (Sch D)","Pass"))</f>
        <v>Blank (Sch D)</v>
      </c>
      <c r="K342" s="177" t="str">
        <f t="shared" si="5"/>
        <v>TRUE</v>
      </c>
    </row>
    <row r="343" spans="2:11" x14ac:dyDescent="0.2">
      <c r="B343" s="91">
        <v>340</v>
      </c>
      <c r="C343" s="246"/>
      <c r="D343" s="246"/>
      <c r="E343" s="254"/>
      <c r="F343" s="249"/>
      <c r="G343" s="238"/>
      <c r="J343" s="177" t="str">
        <f>IF(OR(COUNTIF('Schedule D4 Validation'!B341:C341,"Fail")&gt;0, AND(COUNTBLANK(C343:E343)=3, OR(NOT(ISBLANK(F343)), NOT(ISBLANK(G343)))), AND(COUNTBLANK(C343:G343)&lt;5,COUNTBLANK(C343:G343)&gt;0)), "Fail", IF(K343="TRUE","Blank (Sch D)","Pass"))</f>
        <v>Blank (Sch D)</v>
      </c>
      <c r="K343" s="177" t="str">
        <f t="shared" si="5"/>
        <v>TRUE</v>
      </c>
    </row>
    <row r="344" spans="2:11" x14ac:dyDescent="0.2">
      <c r="B344" s="91">
        <v>341</v>
      </c>
      <c r="C344" s="246"/>
      <c r="D344" s="246"/>
      <c r="E344" s="254"/>
      <c r="F344" s="249"/>
      <c r="G344" s="238"/>
      <c r="J344" s="177" t="str">
        <f>IF(OR(COUNTIF('Schedule D4 Validation'!B342:C342,"Fail")&gt;0, AND(COUNTBLANK(C344:E344)=3, OR(NOT(ISBLANK(F344)), NOT(ISBLANK(G344)))), AND(COUNTBLANK(C344:G344)&lt;5,COUNTBLANK(C344:G344)&gt;0)), "Fail", IF(K344="TRUE","Blank (Sch D)","Pass"))</f>
        <v>Blank (Sch D)</v>
      </c>
      <c r="K344" s="177" t="str">
        <f t="shared" si="5"/>
        <v>TRUE</v>
      </c>
    </row>
    <row r="345" spans="2:11" x14ac:dyDescent="0.2">
      <c r="B345" s="91">
        <v>342</v>
      </c>
      <c r="C345" s="246"/>
      <c r="D345" s="246"/>
      <c r="E345" s="254"/>
      <c r="F345" s="249"/>
      <c r="G345" s="238"/>
      <c r="J345" s="177" t="str">
        <f>IF(OR(COUNTIF('Schedule D4 Validation'!B343:C343,"Fail")&gt;0, AND(COUNTBLANK(C345:E345)=3, OR(NOT(ISBLANK(F345)), NOT(ISBLANK(G345)))), AND(COUNTBLANK(C345:G345)&lt;5,COUNTBLANK(C345:G345)&gt;0)), "Fail", IF(K345="TRUE","Blank (Sch D)","Pass"))</f>
        <v>Blank (Sch D)</v>
      </c>
      <c r="K345" s="177" t="str">
        <f t="shared" si="5"/>
        <v>TRUE</v>
      </c>
    </row>
    <row r="346" spans="2:11" x14ac:dyDescent="0.2">
      <c r="B346" s="91">
        <v>343</v>
      </c>
      <c r="C346" s="246"/>
      <c r="D346" s="246"/>
      <c r="E346" s="254"/>
      <c r="F346" s="249"/>
      <c r="G346" s="238"/>
      <c r="J346" s="177" t="str">
        <f>IF(OR(COUNTIF('Schedule D4 Validation'!B344:C344,"Fail")&gt;0, AND(COUNTBLANK(C346:E346)=3, OR(NOT(ISBLANK(F346)), NOT(ISBLANK(G346)))), AND(COUNTBLANK(C346:G346)&lt;5,COUNTBLANK(C346:G346)&gt;0)), "Fail", IF(K346="TRUE","Blank (Sch D)","Pass"))</f>
        <v>Blank (Sch D)</v>
      </c>
      <c r="K346" s="177" t="str">
        <f t="shared" si="5"/>
        <v>TRUE</v>
      </c>
    </row>
    <row r="347" spans="2:11" x14ac:dyDescent="0.2">
      <c r="B347" s="91">
        <v>344</v>
      </c>
      <c r="C347" s="246"/>
      <c r="D347" s="246"/>
      <c r="E347" s="254"/>
      <c r="F347" s="249"/>
      <c r="G347" s="238"/>
      <c r="J347" s="177" t="str">
        <f>IF(OR(COUNTIF('Schedule D4 Validation'!B345:C345,"Fail")&gt;0, AND(COUNTBLANK(C347:E347)=3, OR(NOT(ISBLANK(F347)), NOT(ISBLANK(G347)))), AND(COUNTBLANK(C347:G347)&lt;5,COUNTBLANK(C347:G347)&gt;0)), "Fail", IF(K347="TRUE","Blank (Sch D)","Pass"))</f>
        <v>Blank (Sch D)</v>
      </c>
      <c r="K347" s="177" t="str">
        <f t="shared" si="5"/>
        <v>TRUE</v>
      </c>
    </row>
    <row r="348" spans="2:11" x14ac:dyDescent="0.2">
      <c r="B348" s="91">
        <v>345</v>
      </c>
      <c r="C348" s="246"/>
      <c r="D348" s="246"/>
      <c r="E348" s="254"/>
      <c r="F348" s="249"/>
      <c r="G348" s="238"/>
      <c r="J348" s="177" t="str">
        <f>IF(OR(COUNTIF('Schedule D4 Validation'!B346:C346,"Fail")&gt;0, AND(COUNTBLANK(C348:E348)=3, OR(NOT(ISBLANK(F348)), NOT(ISBLANK(G348)))), AND(COUNTBLANK(C348:G348)&lt;5,COUNTBLANK(C348:G348)&gt;0)), "Fail", IF(K348="TRUE","Blank (Sch D)","Pass"))</f>
        <v>Blank (Sch D)</v>
      </c>
      <c r="K348" s="177" t="str">
        <f t="shared" si="5"/>
        <v>TRUE</v>
      </c>
    </row>
    <row r="349" spans="2:11" x14ac:dyDescent="0.2">
      <c r="B349" s="91">
        <v>346</v>
      </c>
      <c r="C349" s="246"/>
      <c r="D349" s="246"/>
      <c r="E349" s="254"/>
      <c r="F349" s="249"/>
      <c r="G349" s="238"/>
      <c r="J349" s="177" t="str">
        <f>IF(OR(COUNTIF('Schedule D4 Validation'!B347:C347,"Fail")&gt;0, AND(COUNTBLANK(C349:E349)=3, OR(NOT(ISBLANK(F349)), NOT(ISBLANK(G349)))), AND(COUNTBLANK(C349:G349)&lt;5,COUNTBLANK(C349:G349)&gt;0)), "Fail", IF(K349="TRUE","Blank (Sch D)","Pass"))</f>
        <v>Blank (Sch D)</v>
      </c>
      <c r="K349" s="177" t="str">
        <f t="shared" si="5"/>
        <v>TRUE</v>
      </c>
    </row>
    <row r="350" spans="2:11" x14ac:dyDescent="0.2">
      <c r="B350" s="91">
        <v>347</v>
      </c>
      <c r="C350" s="246"/>
      <c r="D350" s="246"/>
      <c r="E350" s="254"/>
      <c r="F350" s="249"/>
      <c r="G350" s="238"/>
      <c r="J350" s="177" t="str">
        <f>IF(OR(COUNTIF('Schedule D4 Validation'!B348:C348,"Fail")&gt;0, AND(COUNTBLANK(C350:E350)=3, OR(NOT(ISBLANK(F350)), NOT(ISBLANK(G350)))), AND(COUNTBLANK(C350:G350)&lt;5,COUNTBLANK(C350:G350)&gt;0)), "Fail", IF(K350="TRUE","Blank (Sch D)","Pass"))</f>
        <v>Blank (Sch D)</v>
      </c>
      <c r="K350" s="177" t="str">
        <f t="shared" si="5"/>
        <v>TRUE</v>
      </c>
    </row>
    <row r="351" spans="2:11" x14ac:dyDescent="0.2">
      <c r="B351" s="91">
        <v>348</v>
      </c>
      <c r="C351" s="246"/>
      <c r="D351" s="246"/>
      <c r="E351" s="254"/>
      <c r="F351" s="249"/>
      <c r="G351" s="238"/>
      <c r="J351" s="177" t="str">
        <f>IF(OR(COUNTIF('Schedule D4 Validation'!B349:C349,"Fail")&gt;0, AND(COUNTBLANK(C351:E351)=3, OR(NOT(ISBLANK(F351)), NOT(ISBLANK(G351)))), AND(COUNTBLANK(C351:G351)&lt;5,COUNTBLANK(C351:G351)&gt;0)), "Fail", IF(K351="TRUE","Blank (Sch D)","Pass"))</f>
        <v>Blank (Sch D)</v>
      </c>
      <c r="K351" s="177" t="str">
        <f t="shared" si="5"/>
        <v>TRUE</v>
      </c>
    </row>
    <row r="352" spans="2:11" x14ac:dyDescent="0.2">
      <c r="B352" s="91">
        <v>349</v>
      </c>
      <c r="C352" s="246"/>
      <c r="D352" s="246"/>
      <c r="E352" s="254"/>
      <c r="F352" s="249"/>
      <c r="G352" s="238"/>
      <c r="J352" s="177" t="str">
        <f>IF(OR(COUNTIF('Schedule D4 Validation'!B350:C350,"Fail")&gt;0, AND(COUNTBLANK(C352:E352)=3, OR(NOT(ISBLANK(F352)), NOT(ISBLANK(G352)))), AND(COUNTBLANK(C352:G352)&lt;5,COUNTBLANK(C352:G352)&gt;0)), "Fail", IF(K352="TRUE","Blank (Sch D)","Pass"))</f>
        <v>Blank (Sch D)</v>
      </c>
      <c r="K352" s="177" t="str">
        <f t="shared" si="5"/>
        <v>TRUE</v>
      </c>
    </row>
    <row r="353" spans="2:11" x14ac:dyDescent="0.2">
      <c r="B353" s="91">
        <v>350</v>
      </c>
      <c r="C353" s="246"/>
      <c r="D353" s="246"/>
      <c r="E353" s="254"/>
      <c r="F353" s="249"/>
      <c r="G353" s="238"/>
      <c r="J353" s="177" t="str">
        <f>IF(OR(COUNTIF('Schedule D4 Validation'!B351:C351,"Fail")&gt;0, AND(COUNTBLANK(C353:E353)=3, OR(NOT(ISBLANK(F353)), NOT(ISBLANK(G353)))), AND(COUNTBLANK(C353:G353)&lt;5,COUNTBLANK(C353:G353)&gt;0)), "Fail", IF(K353="TRUE","Blank (Sch D)","Pass"))</f>
        <v>Blank (Sch D)</v>
      </c>
      <c r="K353" s="177" t="str">
        <f t="shared" si="5"/>
        <v>TRUE</v>
      </c>
    </row>
    <row r="354" spans="2:11" x14ac:dyDescent="0.2">
      <c r="B354" s="91">
        <v>351</v>
      </c>
      <c r="C354" s="246"/>
      <c r="D354" s="246"/>
      <c r="E354" s="254"/>
      <c r="F354" s="249"/>
      <c r="G354" s="238"/>
      <c r="J354" s="177" t="str">
        <f>IF(OR(COUNTIF('Schedule D4 Validation'!B352:C352,"Fail")&gt;0, AND(COUNTBLANK(C354:E354)=3, OR(NOT(ISBLANK(F354)), NOT(ISBLANK(G354)))), AND(COUNTBLANK(C354:G354)&lt;5,COUNTBLANK(C354:G354)&gt;0)), "Fail", IF(K354="TRUE","Blank (Sch D)","Pass"))</f>
        <v>Blank (Sch D)</v>
      </c>
      <c r="K354" s="177" t="str">
        <f t="shared" si="5"/>
        <v>TRUE</v>
      </c>
    </row>
    <row r="355" spans="2:11" x14ac:dyDescent="0.2">
      <c r="B355" s="91">
        <v>352</v>
      </c>
      <c r="C355" s="246"/>
      <c r="D355" s="246"/>
      <c r="E355" s="254"/>
      <c r="F355" s="249"/>
      <c r="G355" s="238"/>
      <c r="J355" s="177" t="str">
        <f>IF(OR(COUNTIF('Schedule D4 Validation'!B353:C353,"Fail")&gt;0, AND(COUNTBLANK(C355:E355)=3, OR(NOT(ISBLANK(F355)), NOT(ISBLANK(G355)))), AND(COUNTBLANK(C355:G355)&lt;5,COUNTBLANK(C355:G355)&gt;0)), "Fail", IF(K355="TRUE","Blank (Sch D)","Pass"))</f>
        <v>Blank (Sch D)</v>
      </c>
      <c r="K355" s="177" t="str">
        <f t="shared" si="5"/>
        <v>TRUE</v>
      </c>
    </row>
    <row r="356" spans="2:11" x14ac:dyDescent="0.2">
      <c r="B356" s="91">
        <v>353</v>
      </c>
      <c r="C356" s="246"/>
      <c r="D356" s="246"/>
      <c r="E356" s="254"/>
      <c r="F356" s="249"/>
      <c r="G356" s="238"/>
      <c r="J356" s="177" t="str">
        <f>IF(OR(COUNTIF('Schedule D4 Validation'!B354:C354,"Fail")&gt;0, AND(COUNTBLANK(C356:E356)=3, OR(NOT(ISBLANK(F356)), NOT(ISBLANK(G356)))), AND(COUNTBLANK(C356:G356)&lt;5,COUNTBLANK(C356:G356)&gt;0)), "Fail", IF(K356="TRUE","Blank (Sch D)","Pass"))</f>
        <v>Blank (Sch D)</v>
      </c>
      <c r="K356" s="177" t="str">
        <f t="shared" si="5"/>
        <v>TRUE</v>
      </c>
    </row>
    <row r="357" spans="2:11" x14ac:dyDescent="0.2">
      <c r="B357" s="91">
        <v>354</v>
      </c>
      <c r="C357" s="246"/>
      <c r="D357" s="246"/>
      <c r="E357" s="254"/>
      <c r="F357" s="249"/>
      <c r="G357" s="238"/>
      <c r="J357" s="177" t="str">
        <f>IF(OR(COUNTIF('Schedule D4 Validation'!B355:C355,"Fail")&gt;0, AND(COUNTBLANK(C357:E357)=3, OR(NOT(ISBLANK(F357)), NOT(ISBLANK(G357)))), AND(COUNTBLANK(C357:G357)&lt;5,COUNTBLANK(C357:G357)&gt;0)), "Fail", IF(K357="TRUE","Blank (Sch D)","Pass"))</f>
        <v>Blank (Sch D)</v>
      </c>
      <c r="K357" s="177" t="str">
        <f t="shared" si="5"/>
        <v>TRUE</v>
      </c>
    </row>
    <row r="358" spans="2:11" x14ac:dyDescent="0.2">
      <c r="B358" s="91">
        <v>355</v>
      </c>
      <c r="C358" s="246"/>
      <c r="D358" s="246"/>
      <c r="E358" s="254"/>
      <c r="F358" s="249"/>
      <c r="G358" s="238"/>
      <c r="J358" s="177" t="str">
        <f>IF(OR(COUNTIF('Schedule D4 Validation'!B356:C356,"Fail")&gt;0, AND(COUNTBLANK(C358:E358)=3, OR(NOT(ISBLANK(F358)), NOT(ISBLANK(G358)))), AND(COUNTBLANK(C358:G358)&lt;5,COUNTBLANK(C358:G358)&gt;0)), "Fail", IF(K358="TRUE","Blank (Sch D)","Pass"))</f>
        <v>Blank (Sch D)</v>
      </c>
      <c r="K358" s="177" t="str">
        <f t="shared" si="5"/>
        <v>TRUE</v>
      </c>
    </row>
    <row r="359" spans="2:11" x14ac:dyDescent="0.2">
      <c r="B359" s="91">
        <v>356</v>
      </c>
      <c r="C359" s="246"/>
      <c r="D359" s="246"/>
      <c r="E359" s="254"/>
      <c r="F359" s="249"/>
      <c r="G359" s="238"/>
      <c r="J359" s="177" t="str">
        <f>IF(OR(COUNTIF('Schedule D4 Validation'!B357:C357,"Fail")&gt;0, AND(COUNTBLANK(C359:E359)=3, OR(NOT(ISBLANK(F359)), NOT(ISBLANK(G359)))), AND(COUNTBLANK(C359:G359)&lt;5,COUNTBLANK(C359:G359)&gt;0)), "Fail", IF(K359="TRUE","Blank (Sch D)","Pass"))</f>
        <v>Blank (Sch D)</v>
      </c>
      <c r="K359" s="177" t="str">
        <f t="shared" si="5"/>
        <v>TRUE</v>
      </c>
    </row>
    <row r="360" spans="2:11" x14ac:dyDescent="0.2">
      <c r="B360" s="91">
        <v>357</v>
      </c>
      <c r="C360" s="246"/>
      <c r="D360" s="246"/>
      <c r="E360" s="254"/>
      <c r="F360" s="249"/>
      <c r="G360" s="238"/>
      <c r="J360" s="177" t="str">
        <f>IF(OR(COUNTIF('Schedule D4 Validation'!B358:C358,"Fail")&gt;0, AND(COUNTBLANK(C360:E360)=3, OR(NOT(ISBLANK(F360)), NOT(ISBLANK(G360)))), AND(COUNTBLANK(C360:G360)&lt;5,COUNTBLANK(C360:G360)&gt;0)), "Fail", IF(K360="TRUE","Blank (Sch D)","Pass"))</f>
        <v>Blank (Sch D)</v>
      </c>
      <c r="K360" s="177" t="str">
        <f t="shared" si="5"/>
        <v>TRUE</v>
      </c>
    </row>
    <row r="361" spans="2:11" x14ac:dyDescent="0.2">
      <c r="B361" s="91">
        <v>358</v>
      </c>
      <c r="C361" s="246"/>
      <c r="D361" s="246"/>
      <c r="E361" s="254"/>
      <c r="F361" s="249"/>
      <c r="G361" s="238"/>
      <c r="J361" s="177" t="str">
        <f>IF(OR(COUNTIF('Schedule D4 Validation'!B359:C359,"Fail")&gt;0, AND(COUNTBLANK(C361:E361)=3, OR(NOT(ISBLANK(F361)), NOT(ISBLANK(G361)))), AND(COUNTBLANK(C361:G361)&lt;5,COUNTBLANK(C361:G361)&gt;0)), "Fail", IF(K361="TRUE","Blank (Sch D)","Pass"))</f>
        <v>Blank (Sch D)</v>
      </c>
      <c r="K361" s="177" t="str">
        <f t="shared" si="5"/>
        <v>TRUE</v>
      </c>
    </row>
    <row r="362" spans="2:11" x14ac:dyDescent="0.2">
      <c r="B362" s="91">
        <v>359</v>
      </c>
      <c r="C362" s="246"/>
      <c r="D362" s="246"/>
      <c r="E362" s="254"/>
      <c r="F362" s="249"/>
      <c r="G362" s="238"/>
      <c r="J362" s="177" t="str">
        <f>IF(OR(COUNTIF('Schedule D4 Validation'!B360:C360,"Fail")&gt;0, AND(COUNTBLANK(C362:E362)=3, OR(NOT(ISBLANK(F362)), NOT(ISBLANK(G362)))), AND(COUNTBLANK(C362:G362)&lt;5,COUNTBLANK(C362:G362)&gt;0)), "Fail", IF(K362="TRUE","Blank (Sch D)","Pass"))</f>
        <v>Blank (Sch D)</v>
      </c>
      <c r="K362" s="177" t="str">
        <f t="shared" si="5"/>
        <v>TRUE</v>
      </c>
    </row>
    <row r="363" spans="2:11" x14ac:dyDescent="0.2">
      <c r="B363" s="91">
        <v>360</v>
      </c>
      <c r="C363" s="246"/>
      <c r="D363" s="246"/>
      <c r="E363" s="254"/>
      <c r="F363" s="249"/>
      <c r="G363" s="238"/>
      <c r="J363" s="177" t="str">
        <f>IF(OR(COUNTIF('Schedule D4 Validation'!B361:C361,"Fail")&gt;0, AND(COUNTBLANK(C363:E363)=3, OR(NOT(ISBLANK(F363)), NOT(ISBLANK(G363)))), AND(COUNTBLANK(C363:G363)&lt;5,COUNTBLANK(C363:G363)&gt;0)), "Fail", IF(K363="TRUE","Blank (Sch D)","Pass"))</f>
        <v>Blank (Sch D)</v>
      </c>
      <c r="K363" s="177" t="str">
        <f t="shared" si="5"/>
        <v>TRUE</v>
      </c>
    </row>
    <row r="364" spans="2:11" x14ac:dyDescent="0.2">
      <c r="B364" s="91">
        <v>361</v>
      </c>
      <c r="C364" s="246"/>
      <c r="D364" s="246"/>
      <c r="E364" s="254"/>
      <c r="F364" s="249"/>
      <c r="G364" s="238"/>
      <c r="J364" s="177" t="str">
        <f>IF(OR(COUNTIF('Schedule D4 Validation'!B362:C362,"Fail")&gt;0, AND(COUNTBLANK(C364:E364)=3, OR(NOT(ISBLANK(F364)), NOT(ISBLANK(G364)))), AND(COUNTBLANK(C364:G364)&lt;5,COUNTBLANK(C364:G364)&gt;0)), "Fail", IF(K364="TRUE","Blank (Sch D)","Pass"))</f>
        <v>Blank (Sch D)</v>
      </c>
      <c r="K364" s="177" t="str">
        <f t="shared" si="5"/>
        <v>TRUE</v>
      </c>
    </row>
    <row r="365" spans="2:11" x14ac:dyDescent="0.2">
      <c r="B365" s="91">
        <v>362</v>
      </c>
      <c r="C365" s="246"/>
      <c r="D365" s="246"/>
      <c r="E365" s="254"/>
      <c r="F365" s="249"/>
      <c r="G365" s="238"/>
      <c r="J365" s="177" t="str">
        <f>IF(OR(COUNTIF('Schedule D4 Validation'!B363:C363,"Fail")&gt;0, AND(COUNTBLANK(C365:E365)=3, OR(NOT(ISBLANK(F365)), NOT(ISBLANK(G365)))), AND(COUNTBLANK(C365:G365)&lt;5,COUNTBLANK(C365:G365)&gt;0)), "Fail", IF(K365="TRUE","Blank (Sch D)","Pass"))</f>
        <v>Blank (Sch D)</v>
      </c>
      <c r="K365" s="177" t="str">
        <f t="shared" si="5"/>
        <v>TRUE</v>
      </c>
    </row>
    <row r="366" spans="2:11" x14ac:dyDescent="0.2">
      <c r="B366" s="91">
        <v>363</v>
      </c>
      <c r="C366" s="246"/>
      <c r="D366" s="246"/>
      <c r="E366" s="254"/>
      <c r="F366" s="249"/>
      <c r="G366" s="238"/>
      <c r="J366" s="177" t="str">
        <f>IF(OR(COUNTIF('Schedule D4 Validation'!B364:C364,"Fail")&gt;0, AND(COUNTBLANK(C366:E366)=3, OR(NOT(ISBLANK(F366)), NOT(ISBLANK(G366)))), AND(COUNTBLANK(C366:G366)&lt;5,COUNTBLANK(C366:G366)&gt;0)), "Fail", IF(K366="TRUE","Blank (Sch D)","Pass"))</f>
        <v>Blank (Sch D)</v>
      </c>
      <c r="K366" s="177" t="str">
        <f t="shared" si="5"/>
        <v>TRUE</v>
      </c>
    </row>
    <row r="367" spans="2:11" x14ac:dyDescent="0.2">
      <c r="B367" s="91">
        <v>364</v>
      </c>
      <c r="C367" s="246"/>
      <c r="D367" s="246"/>
      <c r="E367" s="254"/>
      <c r="F367" s="249"/>
      <c r="G367" s="238"/>
      <c r="J367" s="177" t="str">
        <f>IF(OR(COUNTIF('Schedule D4 Validation'!B365:C365,"Fail")&gt;0, AND(COUNTBLANK(C367:E367)=3, OR(NOT(ISBLANK(F367)), NOT(ISBLANK(G367)))), AND(COUNTBLANK(C367:G367)&lt;5,COUNTBLANK(C367:G367)&gt;0)), "Fail", IF(K367="TRUE","Blank (Sch D)","Pass"))</f>
        <v>Blank (Sch D)</v>
      </c>
      <c r="K367" s="177" t="str">
        <f t="shared" si="5"/>
        <v>TRUE</v>
      </c>
    </row>
    <row r="368" spans="2:11" x14ac:dyDescent="0.2">
      <c r="B368" s="91">
        <v>365</v>
      </c>
      <c r="C368" s="246"/>
      <c r="D368" s="246"/>
      <c r="E368" s="254"/>
      <c r="F368" s="249"/>
      <c r="G368" s="238"/>
      <c r="J368" s="177" t="str">
        <f>IF(OR(COUNTIF('Schedule D4 Validation'!B366:C366,"Fail")&gt;0, AND(COUNTBLANK(C368:E368)=3, OR(NOT(ISBLANK(F368)), NOT(ISBLANK(G368)))), AND(COUNTBLANK(C368:G368)&lt;5,COUNTBLANK(C368:G368)&gt;0)), "Fail", IF(K368="TRUE","Blank (Sch D)","Pass"))</f>
        <v>Blank (Sch D)</v>
      </c>
      <c r="K368" s="177" t="str">
        <f t="shared" ref="K368:K431" si="6">IF(COUNTBLANK(C368:G368)=5,"TRUE","FALSE")</f>
        <v>TRUE</v>
      </c>
    </row>
    <row r="369" spans="2:11" x14ac:dyDescent="0.2">
      <c r="B369" s="91">
        <v>366</v>
      </c>
      <c r="C369" s="246"/>
      <c r="D369" s="246"/>
      <c r="E369" s="254"/>
      <c r="F369" s="249"/>
      <c r="G369" s="238"/>
      <c r="J369" s="177" t="str">
        <f>IF(OR(COUNTIF('Schedule D4 Validation'!B367:C367,"Fail")&gt;0, AND(COUNTBLANK(C369:E369)=3, OR(NOT(ISBLANK(F369)), NOT(ISBLANK(G369)))), AND(COUNTBLANK(C369:G369)&lt;5,COUNTBLANK(C369:G369)&gt;0)), "Fail", IF(K369="TRUE","Blank (Sch D)","Pass"))</f>
        <v>Blank (Sch D)</v>
      </c>
      <c r="K369" s="177" t="str">
        <f t="shared" si="6"/>
        <v>TRUE</v>
      </c>
    </row>
    <row r="370" spans="2:11" x14ac:dyDescent="0.2">
      <c r="B370" s="91">
        <v>367</v>
      </c>
      <c r="C370" s="246"/>
      <c r="D370" s="246"/>
      <c r="E370" s="254"/>
      <c r="F370" s="249"/>
      <c r="G370" s="238"/>
      <c r="J370" s="177" t="str">
        <f>IF(OR(COUNTIF('Schedule D4 Validation'!B368:C368,"Fail")&gt;0, AND(COUNTBLANK(C370:E370)=3, OR(NOT(ISBLANK(F370)), NOT(ISBLANK(G370)))), AND(COUNTBLANK(C370:G370)&lt;5,COUNTBLANK(C370:G370)&gt;0)), "Fail", IF(K370="TRUE","Blank (Sch D)","Pass"))</f>
        <v>Blank (Sch D)</v>
      </c>
      <c r="K370" s="177" t="str">
        <f t="shared" si="6"/>
        <v>TRUE</v>
      </c>
    </row>
    <row r="371" spans="2:11" x14ac:dyDescent="0.2">
      <c r="B371" s="91">
        <v>368</v>
      </c>
      <c r="C371" s="246"/>
      <c r="D371" s="246"/>
      <c r="E371" s="254"/>
      <c r="F371" s="249"/>
      <c r="G371" s="238"/>
      <c r="J371" s="177" t="str">
        <f>IF(OR(COUNTIF('Schedule D4 Validation'!B369:C369,"Fail")&gt;0, AND(COUNTBLANK(C371:E371)=3, OR(NOT(ISBLANK(F371)), NOT(ISBLANK(G371)))), AND(COUNTBLANK(C371:G371)&lt;5,COUNTBLANK(C371:G371)&gt;0)), "Fail", IF(K371="TRUE","Blank (Sch D)","Pass"))</f>
        <v>Blank (Sch D)</v>
      </c>
      <c r="K371" s="177" t="str">
        <f t="shared" si="6"/>
        <v>TRUE</v>
      </c>
    </row>
    <row r="372" spans="2:11" x14ac:dyDescent="0.2">
      <c r="B372" s="91">
        <v>369</v>
      </c>
      <c r="C372" s="246"/>
      <c r="D372" s="246"/>
      <c r="E372" s="254"/>
      <c r="F372" s="249"/>
      <c r="G372" s="238"/>
      <c r="J372" s="177" t="str">
        <f>IF(OR(COUNTIF('Schedule D4 Validation'!B370:C370,"Fail")&gt;0, AND(COUNTBLANK(C372:E372)=3, OR(NOT(ISBLANK(F372)), NOT(ISBLANK(G372)))), AND(COUNTBLANK(C372:G372)&lt;5,COUNTBLANK(C372:G372)&gt;0)), "Fail", IF(K372="TRUE","Blank (Sch D)","Pass"))</f>
        <v>Blank (Sch D)</v>
      </c>
      <c r="K372" s="177" t="str">
        <f t="shared" si="6"/>
        <v>TRUE</v>
      </c>
    </row>
    <row r="373" spans="2:11" x14ac:dyDescent="0.2">
      <c r="B373" s="91">
        <v>370</v>
      </c>
      <c r="C373" s="246"/>
      <c r="D373" s="246"/>
      <c r="E373" s="254"/>
      <c r="F373" s="249"/>
      <c r="G373" s="238"/>
      <c r="J373" s="177" t="str">
        <f>IF(OR(COUNTIF('Schedule D4 Validation'!B371:C371,"Fail")&gt;0, AND(COUNTBLANK(C373:E373)=3, OR(NOT(ISBLANK(F373)), NOT(ISBLANK(G373)))), AND(COUNTBLANK(C373:G373)&lt;5,COUNTBLANK(C373:G373)&gt;0)), "Fail", IF(K373="TRUE","Blank (Sch D)","Pass"))</f>
        <v>Blank (Sch D)</v>
      </c>
      <c r="K373" s="177" t="str">
        <f t="shared" si="6"/>
        <v>TRUE</v>
      </c>
    </row>
    <row r="374" spans="2:11" x14ac:dyDescent="0.2">
      <c r="B374" s="91">
        <v>371</v>
      </c>
      <c r="C374" s="246"/>
      <c r="D374" s="246"/>
      <c r="E374" s="254"/>
      <c r="F374" s="249"/>
      <c r="G374" s="238"/>
      <c r="J374" s="177" t="str">
        <f>IF(OR(COUNTIF('Schedule D4 Validation'!B372:C372,"Fail")&gt;0, AND(COUNTBLANK(C374:E374)=3, OR(NOT(ISBLANK(F374)), NOT(ISBLANK(G374)))), AND(COUNTBLANK(C374:G374)&lt;5,COUNTBLANK(C374:G374)&gt;0)), "Fail", IF(K374="TRUE","Blank (Sch D)","Pass"))</f>
        <v>Blank (Sch D)</v>
      </c>
      <c r="K374" s="177" t="str">
        <f t="shared" si="6"/>
        <v>TRUE</v>
      </c>
    </row>
    <row r="375" spans="2:11" x14ac:dyDescent="0.2">
      <c r="B375" s="91">
        <v>372</v>
      </c>
      <c r="C375" s="246"/>
      <c r="D375" s="246"/>
      <c r="E375" s="254"/>
      <c r="F375" s="249"/>
      <c r="G375" s="238"/>
      <c r="J375" s="177" t="str">
        <f>IF(OR(COUNTIF('Schedule D4 Validation'!B373:C373,"Fail")&gt;0, AND(COUNTBLANK(C375:E375)=3, OR(NOT(ISBLANK(F375)), NOT(ISBLANK(G375)))), AND(COUNTBLANK(C375:G375)&lt;5,COUNTBLANK(C375:G375)&gt;0)), "Fail", IF(K375="TRUE","Blank (Sch D)","Pass"))</f>
        <v>Blank (Sch D)</v>
      </c>
      <c r="K375" s="177" t="str">
        <f t="shared" si="6"/>
        <v>TRUE</v>
      </c>
    </row>
    <row r="376" spans="2:11" x14ac:dyDescent="0.2">
      <c r="B376" s="91">
        <v>373</v>
      </c>
      <c r="C376" s="246"/>
      <c r="D376" s="246"/>
      <c r="E376" s="254"/>
      <c r="F376" s="249"/>
      <c r="G376" s="238"/>
      <c r="J376" s="177" t="str">
        <f>IF(OR(COUNTIF('Schedule D4 Validation'!B374:C374,"Fail")&gt;0, AND(COUNTBLANK(C376:E376)=3, OR(NOT(ISBLANK(F376)), NOT(ISBLANK(G376)))), AND(COUNTBLANK(C376:G376)&lt;5,COUNTBLANK(C376:G376)&gt;0)), "Fail", IF(K376="TRUE","Blank (Sch D)","Pass"))</f>
        <v>Blank (Sch D)</v>
      </c>
      <c r="K376" s="177" t="str">
        <f t="shared" si="6"/>
        <v>TRUE</v>
      </c>
    </row>
    <row r="377" spans="2:11" x14ac:dyDescent="0.2">
      <c r="B377" s="91">
        <v>374</v>
      </c>
      <c r="C377" s="246"/>
      <c r="D377" s="246"/>
      <c r="E377" s="254"/>
      <c r="F377" s="249"/>
      <c r="G377" s="238"/>
      <c r="J377" s="177" t="str">
        <f>IF(OR(COUNTIF('Schedule D4 Validation'!B375:C375,"Fail")&gt;0, AND(COUNTBLANK(C377:E377)=3, OR(NOT(ISBLANK(F377)), NOT(ISBLANK(G377)))), AND(COUNTBLANK(C377:G377)&lt;5,COUNTBLANK(C377:G377)&gt;0)), "Fail", IF(K377="TRUE","Blank (Sch D)","Pass"))</f>
        <v>Blank (Sch D)</v>
      </c>
      <c r="K377" s="177" t="str">
        <f t="shared" si="6"/>
        <v>TRUE</v>
      </c>
    </row>
    <row r="378" spans="2:11" x14ac:dyDescent="0.2">
      <c r="B378" s="91">
        <v>375</v>
      </c>
      <c r="C378" s="246"/>
      <c r="D378" s="246"/>
      <c r="E378" s="254"/>
      <c r="F378" s="249"/>
      <c r="G378" s="238"/>
      <c r="J378" s="177" t="str">
        <f>IF(OR(COUNTIF('Schedule D4 Validation'!B376:C376,"Fail")&gt;0, AND(COUNTBLANK(C378:E378)=3, OR(NOT(ISBLANK(F378)), NOT(ISBLANK(G378)))), AND(COUNTBLANK(C378:G378)&lt;5,COUNTBLANK(C378:G378)&gt;0)), "Fail", IF(K378="TRUE","Blank (Sch D)","Pass"))</f>
        <v>Blank (Sch D)</v>
      </c>
      <c r="K378" s="177" t="str">
        <f t="shared" si="6"/>
        <v>TRUE</v>
      </c>
    </row>
    <row r="379" spans="2:11" x14ac:dyDescent="0.2">
      <c r="B379" s="91">
        <v>376</v>
      </c>
      <c r="C379" s="246"/>
      <c r="D379" s="246"/>
      <c r="E379" s="254"/>
      <c r="F379" s="249"/>
      <c r="G379" s="238"/>
      <c r="J379" s="177" t="str">
        <f>IF(OR(COUNTIF('Schedule D4 Validation'!B377:C377,"Fail")&gt;0, AND(COUNTBLANK(C379:E379)=3, OR(NOT(ISBLANK(F379)), NOT(ISBLANK(G379)))), AND(COUNTBLANK(C379:G379)&lt;5,COUNTBLANK(C379:G379)&gt;0)), "Fail", IF(K379="TRUE","Blank (Sch D)","Pass"))</f>
        <v>Blank (Sch D)</v>
      </c>
      <c r="K379" s="177" t="str">
        <f t="shared" si="6"/>
        <v>TRUE</v>
      </c>
    </row>
    <row r="380" spans="2:11" x14ac:dyDescent="0.2">
      <c r="B380" s="91">
        <v>377</v>
      </c>
      <c r="C380" s="246"/>
      <c r="D380" s="246"/>
      <c r="E380" s="254"/>
      <c r="F380" s="249"/>
      <c r="G380" s="238"/>
      <c r="J380" s="177" t="str">
        <f>IF(OR(COUNTIF('Schedule D4 Validation'!B378:C378,"Fail")&gt;0, AND(COUNTBLANK(C380:E380)=3, OR(NOT(ISBLANK(F380)), NOT(ISBLANK(G380)))), AND(COUNTBLANK(C380:G380)&lt;5,COUNTBLANK(C380:G380)&gt;0)), "Fail", IF(K380="TRUE","Blank (Sch D)","Pass"))</f>
        <v>Blank (Sch D)</v>
      </c>
      <c r="K380" s="177" t="str">
        <f t="shared" si="6"/>
        <v>TRUE</v>
      </c>
    </row>
    <row r="381" spans="2:11" x14ac:dyDescent="0.2">
      <c r="B381" s="91">
        <v>378</v>
      </c>
      <c r="C381" s="246"/>
      <c r="D381" s="246"/>
      <c r="E381" s="254"/>
      <c r="F381" s="249"/>
      <c r="G381" s="238"/>
      <c r="J381" s="177" t="str">
        <f>IF(OR(COUNTIF('Schedule D4 Validation'!B379:C379,"Fail")&gt;0, AND(COUNTBLANK(C381:E381)=3, OR(NOT(ISBLANK(F381)), NOT(ISBLANK(G381)))), AND(COUNTBLANK(C381:G381)&lt;5,COUNTBLANK(C381:G381)&gt;0)), "Fail", IF(K381="TRUE","Blank (Sch D)","Pass"))</f>
        <v>Blank (Sch D)</v>
      </c>
      <c r="K381" s="177" t="str">
        <f t="shared" si="6"/>
        <v>TRUE</v>
      </c>
    </row>
    <row r="382" spans="2:11" x14ac:dyDescent="0.2">
      <c r="B382" s="91">
        <v>379</v>
      </c>
      <c r="C382" s="246"/>
      <c r="D382" s="246"/>
      <c r="E382" s="254"/>
      <c r="F382" s="249"/>
      <c r="G382" s="238"/>
      <c r="J382" s="177" t="str">
        <f>IF(OR(COUNTIF('Schedule D4 Validation'!B380:C380,"Fail")&gt;0, AND(COUNTBLANK(C382:E382)=3, OR(NOT(ISBLANK(F382)), NOT(ISBLANK(G382)))), AND(COUNTBLANK(C382:G382)&lt;5,COUNTBLANK(C382:G382)&gt;0)), "Fail", IF(K382="TRUE","Blank (Sch D)","Pass"))</f>
        <v>Blank (Sch D)</v>
      </c>
      <c r="K382" s="177" t="str">
        <f t="shared" si="6"/>
        <v>TRUE</v>
      </c>
    </row>
    <row r="383" spans="2:11" x14ac:dyDescent="0.2">
      <c r="B383" s="91">
        <v>380</v>
      </c>
      <c r="C383" s="246"/>
      <c r="D383" s="246"/>
      <c r="E383" s="254"/>
      <c r="F383" s="249"/>
      <c r="G383" s="238"/>
      <c r="J383" s="177" t="str">
        <f>IF(OR(COUNTIF('Schedule D4 Validation'!B381:C381,"Fail")&gt;0, AND(COUNTBLANK(C383:E383)=3, OR(NOT(ISBLANK(F383)), NOT(ISBLANK(G383)))), AND(COUNTBLANK(C383:G383)&lt;5,COUNTBLANK(C383:G383)&gt;0)), "Fail", IF(K383="TRUE","Blank (Sch D)","Pass"))</f>
        <v>Blank (Sch D)</v>
      </c>
      <c r="K383" s="177" t="str">
        <f t="shared" si="6"/>
        <v>TRUE</v>
      </c>
    </row>
    <row r="384" spans="2:11" x14ac:dyDescent="0.2">
      <c r="B384" s="91">
        <v>381</v>
      </c>
      <c r="C384" s="246"/>
      <c r="D384" s="246"/>
      <c r="E384" s="254"/>
      <c r="F384" s="249"/>
      <c r="G384" s="238"/>
      <c r="J384" s="177" t="str">
        <f>IF(OR(COUNTIF('Schedule D4 Validation'!B382:C382,"Fail")&gt;0, AND(COUNTBLANK(C384:E384)=3, OR(NOT(ISBLANK(F384)), NOT(ISBLANK(G384)))), AND(COUNTBLANK(C384:G384)&lt;5,COUNTBLANK(C384:G384)&gt;0)), "Fail", IF(K384="TRUE","Blank (Sch D)","Pass"))</f>
        <v>Blank (Sch D)</v>
      </c>
      <c r="K384" s="177" t="str">
        <f t="shared" si="6"/>
        <v>TRUE</v>
      </c>
    </row>
    <row r="385" spans="2:11" x14ac:dyDescent="0.2">
      <c r="B385" s="91">
        <v>382</v>
      </c>
      <c r="C385" s="246"/>
      <c r="D385" s="246"/>
      <c r="E385" s="254"/>
      <c r="F385" s="249"/>
      <c r="G385" s="238"/>
      <c r="J385" s="177" t="str">
        <f>IF(OR(COUNTIF('Schedule D4 Validation'!B383:C383,"Fail")&gt;0, AND(COUNTBLANK(C385:E385)=3, OR(NOT(ISBLANK(F385)), NOT(ISBLANK(G385)))), AND(COUNTBLANK(C385:G385)&lt;5,COUNTBLANK(C385:G385)&gt;0)), "Fail", IF(K385="TRUE","Blank (Sch D)","Pass"))</f>
        <v>Blank (Sch D)</v>
      </c>
      <c r="K385" s="177" t="str">
        <f t="shared" si="6"/>
        <v>TRUE</v>
      </c>
    </row>
    <row r="386" spans="2:11" x14ac:dyDescent="0.2">
      <c r="B386" s="91">
        <v>383</v>
      </c>
      <c r="C386" s="246"/>
      <c r="D386" s="246"/>
      <c r="E386" s="254"/>
      <c r="F386" s="249"/>
      <c r="G386" s="238"/>
      <c r="J386" s="177" t="str">
        <f>IF(OR(COUNTIF('Schedule D4 Validation'!B384:C384,"Fail")&gt;0, AND(COUNTBLANK(C386:E386)=3, OR(NOT(ISBLANK(F386)), NOT(ISBLANK(G386)))), AND(COUNTBLANK(C386:G386)&lt;5,COUNTBLANK(C386:G386)&gt;0)), "Fail", IF(K386="TRUE","Blank (Sch D)","Pass"))</f>
        <v>Blank (Sch D)</v>
      </c>
      <c r="K386" s="177" t="str">
        <f t="shared" si="6"/>
        <v>TRUE</v>
      </c>
    </row>
    <row r="387" spans="2:11" x14ac:dyDescent="0.2">
      <c r="B387" s="91">
        <v>384</v>
      </c>
      <c r="C387" s="246"/>
      <c r="D387" s="246"/>
      <c r="E387" s="254"/>
      <c r="F387" s="249"/>
      <c r="G387" s="238"/>
      <c r="J387" s="177" t="str">
        <f>IF(OR(COUNTIF('Schedule D4 Validation'!B385:C385,"Fail")&gt;0, AND(COUNTBLANK(C387:E387)=3, OR(NOT(ISBLANK(F387)), NOT(ISBLANK(G387)))), AND(COUNTBLANK(C387:G387)&lt;5,COUNTBLANK(C387:G387)&gt;0)), "Fail", IF(K387="TRUE","Blank (Sch D)","Pass"))</f>
        <v>Blank (Sch D)</v>
      </c>
      <c r="K387" s="177" t="str">
        <f t="shared" si="6"/>
        <v>TRUE</v>
      </c>
    </row>
    <row r="388" spans="2:11" x14ac:dyDescent="0.2">
      <c r="B388" s="91">
        <v>385</v>
      </c>
      <c r="C388" s="246"/>
      <c r="D388" s="246"/>
      <c r="E388" s="254"/>
      <c r="F388" s="249"/>
      <c r="G388" s="238"/>
      <c r="J388" s="177" t="str">
        <f>IF(OR(COUNTIF('Schedule D4 Validation'!B386:C386,"Fail")&gt;0, AND(COUNTBLANK(C388:E388)=3, OR(NOT(ISBLANK(F388)), NOT(ISBLANK(G388)))), AND(COUNTBLANK(C388:G388)&lt;5,COUNTBLANK(C388:G388)&gt;0)), "Fail", IF(K388="TRUE","Blank (Sch D)","Pass"))</f>
        <v>Blank (Sch D)</v>
      </c>
      <c r="K388" s="177" t="str">
        <f t="shared" si="6"/>
        <v>TRUE</v>
      </c>
    </row>
    <row r="389" spans="2:11" x14ac:dyDescent="0.2">
      <c r="B389" s="91">
        <v>386</v>
      </c>
      <c r="C389" s="246"/>
      <c r="D389" s="246"/>
      <c r="E389" s="254"/>
      <c r="F389" s="249"/>
      <c r="G389" s="238"/>
      <c r="J389" s="177" t="str">
        <f>IF(OR(COUNTIF('Schedule D4 Validation'!B387:C387,"Fail")&gt;0, AND(COUNTBLANK(C389:E389)=3, OR(NOT(ISBLANK(F389)), NOT(ISBLANK(G389)))), AND(COUNTBLANK(C389:G389)&lt;5,COUNTBLANK(C389:G389)&gt;0)), "Fail", IF(K389="TRUE","Blank (Sch D)","Pass"))</f>
        <v>Blank (Sch D)</v>
      </c>
      <c r="K389" s="177" t="str">
        <f t="shared" si="6"/>
        <v>TRUE</v>
      </c>
    </row>
    <row r="390" spans="2:11" x14ac:dyDescent="0.2">
      <c r="B390" s="91">
        <v>387</v>
      </c>
      <c r="C390" s="246"/>
      <c r="D390" s="246"/>
      <c r="E390" s="254"/>
      <c r="F390" s="249"/>
      <c r="G390" s="238"/>
      <c r="J390" s="177" t="str">
        <f>IF(OR(COUNTIF('Schedule D4 Validation'!B388:C388,"Fail")&gt;0, AND(COUNTBLANK(C390:E390)=3, OR(NOT(ISBLANK(F390)), NOT(ISBLANK(G390)))), AND(COUNTBLANK(C390:G390)&lt;5,COUNTBLANK(C390:G390)&gt;0)), "Fail", IF(K390="TRUE","Blank (Sch D)","Pass"))</f>
        <v>Blank (Sch D)</v>
      </c>
      <c r="K390" s="177" t="str">
        <f t="shared" si="6"/>
        <v>TRUE</v>
      </c>
    </row>
    <row r="391" spans="2:11" x14ac:dyDescent="0.2">
      <c r="B391" s="91">
        <v>388</v>
      </c>
      <c r="C391" s="246"/>
      <c r="D391" s="246"/>
      <c r="E391" s="254"/>
      <c r="F391" s="249"/>
      <c r="G391" s="238"/>
      <c r="J391" s="177" t="str">
        <f>IF(OR(COUNTIF('Schedule D4 Validation'!B389:C389,"Fail")&gt;0, AND(COUNTBLANK(C391:E391)=3, OR(NOT(ISBLANK(F391)), NOT(ISBLANK(G391)))), AND(COUNTBLANK(C391:G391)&lt;5,COUNTBLANK(C391:G391)&gt;0)), "Fail", IF(K391="TRUE","Blank (Sch D)","Pass"))</f>
        <v>Blank (Sch D)</v>
      </c>
      <c r="K391" s="177" t="str">
        <f t="shared" si="6"/>
        <v>TRUE</v>
      </c>
    </row>
    <row r="392" spans="2:11" x14ac:dyDescent="0.2">
      <c r="B392" s="91">
        <v>389</v>
      </c>
      <c r="C392" s="246"/>
      <c r="D392" s="246"/>
      <c r="E392" s="254"/>
      <c r="F392" s="249"/>
      <c r="G392" s="238"/>
      <c r="J392" s="177" t="str">
        <f>IF(OR(COUNTIF('Schedule D4 Validation'!B390:C390,"Fail")&gt;0, AND(COUNTBLANK(C392:E392)=3, OR(NOT(ISBLANK(F392)), NOT(ISBLANK(G392)))), AND(COUNTBLANK(C392:G392)&lt;5,COUNTBLANK(C392:G392)&gt;0)), "Fail", IF(K392="TRUE","Blank (Sch D)","Pass"))</f>
        <v>Blank (Sch D)</v>
      </c>
      <c r="K392" s="177" t="str">
        <f t="shared" si="6"/>
        <v>TRUE</v>
      </c>
    </row>
    <row r="393" spans="2:11" x14ac:dyDescent="0.2">
      <c r="B393" s="91">
        <v>390</v>
      </c>
      <c r="C393" s="246"/>
      <c r="D393" s="246"/>
      <c r="E393" s="254"/>
      <c r="F393" s="249"/>
      <c r="G393" s="238"/>
      <c r="J393" s="177" t="str">
        <f>IF(OR(COUNTIF('Schedule D4 Validation'!B391:C391,"Fail")&gt;0, AND(COUNTBLANK(C393:E393)=3, OR(NOT(ISBLANK(F393)), NOT(ISBLANK(G393)))), AND(COUNTBLANK(C393:G393)&lt;5,COUNTBLANK(C393:G393)&gt;0)), "Fail", IF(K393="TRUE","Blank (Sch D)","Pass"))</f>
        <v>Blank (Sch D)</v>
      </c>
      <c r="K393" s="177" t="str">
        <f t="shared" si="6"/>
        <v>TRUE</v>
      </c>
    </row>
    <row r="394" spans="2:11" x14ac:dyDescent="0.2">
      <c r="B394" s="91">
        <v>391</v>
      </c>
      <c r="C394" s="246"/>
      <c r="D394" s="246"/>
      <c r="E394" s="254"/>
      <c r="F394" s="249"/>
      <c r="G394" s="238"/>
      <c r="J394" s="177" t="str">
        <f>IF(OR(COUNTIF('Schedule D4 Validation'!B392:C392,"Fail")&gt;0, AND(COUNTBLANK(C394:E394)=3, OR(NOT(ISBLANK(F394)), NOT(ISBLANK(G394)))), AND(COUNTBLANK(C394:G394)&lt;5,COUNTBLANK(C394:G394)&gt;0)), "Fail", IF(K394="TRUE","Blank (Sch D)","Pass"))</f>
        <v>Blank (Sch D)</v>
      </c>
      <c r="K394" s="177" t="str">
        <f t="shared" si="6"/>
        <v>TRUE</v>
      </c>
    </row>
    <row r="395" spans="2:11" x14ac:dyDescent="0.2">
      <c r="B395" s="91">
        <v>392</v>
      </c>
      <c r="C395" s="246"/>
      <c r="D395" s="246"/>
      <c r="E395" s="254"/>
      <c r="F395" s="249"/>
      <c r="G395" s="238"/>
      <c r="J395" s="177" t="str">
        <f>IF(OR(COUNTIF('Schedule D4 Validation'!B393:C393,"Fail")&gt;0, AND(COUNTBLANK(C395:E395)=3, OR(NOT(ISBLANK(F395)), NOT(ISBLANK(G395)))), AND(COUNTBLANK(C395:G395)&lt;5,COUNTBLANK(C395:G395)&gt;0)), "Fail", IF(K395="TRUE","Blank (Sch D)","Pass"))</f>
        <v>Blank (Sch D)</v>
      </c>
      <c r="K395" s="177" t="str">
        <f t="shared" si="6"/>
        <v>TRUE</v>
      </c>
    </row>
    <row r="396" spans="2:11" x14ac:dyDescent="0.2">
      <c r="B396" s="91">
        <v>393</v>
      </c>
      <c r="C396" s="246"/>
      <c r="D396" s="246"/>
      <c r="E396" s="254"/>
      <c r="F396" s="249"/>
      <c r="G396" s="238"/>
      <c r="J396" s="177" t="str">
        <f>IF(OR(COUNTIF('Schedule D4 Validation'!B394:C394,"Fail")&gt;0, AND(COUNTBLANK(C396:E396)=3, OR(NOT(ISBLANK(F396)), NOT(ISBLANK(G396)))), AND(COUNTBLANK(C396:G396)&lt;5,COUNTBLANK(C396:G396)&gt;0)), "Fail", IF(K396="TRUE","Blank (Sch D)","Pass"))</f>
        <v>Blank (Sch D)</v>
      </c>
      <c r="K396" s="177" t="str">
        <f t="shared" si="6"/>
        <v>TRUE</v>
      </c>
    </row>
    <row r="397" spans="2:11" x14ac:dyDescent="0.2">
      <c r="B397" s="91">
        <v>394</v>
      </c>
      <c r="C397" s="246"/>
      <c r="D397" s="246"/>
      <c r="E397" s="254"/>
      <c r="F397" s="249"/>
      <c r="G397" s="238"/>
      <c r="J397" s="177" t="str">
        <f>IF(OR(COUNTIF('Schedule D4 Validation'!B395:C395,"Fail")&gt;0, AND(COUNTBLANK(C397:E397)=3, OR(NOT(ISBLANK(F397)), NOT(ISBLANK(G397)))), AND(COUNTBLANK(C397:G397)&lt;5,COUNTBLANK(C397:G397)&gt;0)), "Fail", IF(K397="TRUE","Blank (Sch D)","Pass"))</f>
        <v>Blank (Sch D)</v>
      </c>
      <c r="K397" s="177" t="str">
        <f t="shared" si="6"/>
        <v>TRUE</v>
      </c>
    </row>
    <row r="398" spans="2:11" x14ac:dyDescent="0.2">
      <c r="B398" s="91">
        <v>395</v>
      </c>
      <c r="C398" s="246"/>
      <c r="D398" s="246"/>
      <c r="E398" s="254"/>
      <c r="F398" s="249"/>
      <c r="G398" s="238"/>
      <c r="J398" s="177" t="str">
        <f>IF(OR(COUNTIF('Schedule D4 Validation'!B396:C396,"Fail")&gt;0, AND(COUNTBLANK(C398:E398)=3, OR(NOT(ISBLANK(F398)), NOT(ISBLANK(G398)))), AND(COUNTBLANK(C398:G398)&lt;5,COUNTBLANK(C398:G398)&gt;0)), "Fail", IF(K398="TRUE","Blank (Sch D)","Pass"))</f>
        <v>Blank (Sch D)</v>
      </c>
      <c r="K398" s="177" t="str">
        <f t="shared" si="6"/>
        <v>TRUE</v>
      </c>
    </row>
    <row r="399" spans="2:11" x14ac:dyDescent="0.2">
      <c r="B399" s="91">
        <v>396</v>
      </c>
      <c r="C399" s="246"/>
      <c r="D399" s="246"/>
      <c r="E399" s="254"/>
      <c r="F399" s="249"/>
      <c r="G399" s="238"/>
      <c r="J399" s="177" t="str">
        <f>IF(OR(COUNTIF('Schedule D4 Validation'!B397:C397,"Fail")&gt;0, AND(COUNTBLANK(C399:E399)=3, OR(NOT(ISBLANK(F399)), NOT(ISBLANK(G399)))), AND(COUNTBLANK(C399:G399)&lt;5,COUNTBLANK(C399:G399)&gt;0)), "Fail", IF(K399="TRUE","Blank (Sch D)","Pass"))</f>
        <v>Blank (Sch D)</v>
      </c>
      <c r="K399" s="177" t="str">
        <f t="shared" si="6"/>
        <v>TRUE</v>
      </c>
    </row>
    <row r="400" spans="2:11" x14ac:dyDescent="0.2">
      <c r="B400" s="91">
        <v>397</v>
      </c>
      <c r="C400" s="246"/>
      <c r="D400" s="246"/>
      <c r="E400" s="254"/>
      <c r="F400" s="249"/>
      <c r="G400" s="238"/>
      <c r="J400" s="177" t="str">
        <f>IF(OR(COUNTIF('Schedule D4 Validation'!B398:C398,"Fail")&gt;0, AND(COUNTBLANK(C400:E400)=3, OR(NOT(ISBLANK(F400)), NOT(ISBLANK(G400)))), AND(COUNTBLANK(C400:G400)&lt;5,COUNTBLANK(C400:G400)&gt;0)), "Fail", IF(K400="TRUE","Blank (Sch D)","Pass"))</f>
        <v>Blank (Sch D)</v>
      </c>
      <c r="K400" s="177" t="str">
        <f t="shared" si="6"/>
        <v>TRUE</v>
      </c>
    </row>
    <row r="401" spans="2:11" x14ac:dyDescent="0.2">
      <c r="B401" s="91">
        <v>398</v>
      </c>
      <c r="C401" s="246"/>
      <c r="D401" s="246"/>
      <c r="E401" s="254"/>
      <c r="F401" s="249"/>
      <c r="G401" s="238"/>
      <c r="J401" s="177" t="str">
        <f>IF(OR(COUNTIF('Schedule D4 Validation'!B399:C399,"Fail")&gt;0, AND(COUNTBLANK(C401:E401)=3, OR(NOT(ISBLANK(F401)), NOT(ISBLANK(G401)))), AND(COUNTBLANK(C401:G401)&lt;5,COUNTBLANK(C401:G401)&gt;0)), "Fail", IF(K401="TRUE","Blank (Sch D)","Pass"))</f>
        <v>Blank (Sch D)</v>
      </c>
      <c r="K401" s="177" t="str">
        <f t="shared" si="6"/>
        <v>TRUE</v>
      </c>
    </row>
    <row r="402" spans="2:11" x14ac:dyDescent="0.2">
      <c r="B402" s="91">
        <v>399</v>
      </c>
      <c r="C402" s="246"/>
      <c r="D402" s="246"/>
      <c r="E402" s="254"/>
      <c r="F402" s="249"/>
      <c r="G402" s="238"/>
      <c r="J402" s="177" t="str">
        <f>IF(OR(COUNTIF('Schedule D4 Validation'!B400:C400,"Fail")&gt;0, AND(COUNTBLANK(C402:E402)=3, OR(NOT(ISBLANK(F402)), NOT(ISBLANK(G402)))), AND(COUNTBLANK(C402:G402)&lt;5,COUNTBLANK(C402:G402)&gt;0)), "Fail", IF(K402="TRUE","Blank (Sch D)","Pass"))</f>
        <v>Blank (Sch D)</v>
      </c>
      <c r="K402" s="177" t="str">
        <f t="shared" si="6"/>
        <v>TRUE</v>
      </c>
    </row>
    <row r="403" spans="2:11" x14ac:dyDescent="0.2">
      <c r="B403" s="91">
        <v>400</v>
      </c>
      <c r="C403" s="246"/>
      <c r="D403" s="246"/>
      <c r="E403" s="254"/>
      <c r="F403" s="249"/>
      <c r="G403" s="238"/>
      <c r="J403" s="177" t="str">
        <f>IF(OR(COUNTIF('Schedule D4 Validation'!B401:C401,"Fail")&gt;0, AND(COUNTBLANK(C403:E403)=3, OR(NOT(ISBLANK(F403)), NOT(ISBLANK(G403)))), AND(COUNTBLANK(C403:G403)&lt;5,COUNTBLANK(C403:G403)&gt;0)), "Fail", IF(K403="TRUE","Blank (Sch D)","Pass"))</f>
        <v>Blank (Sch D)</v>
      </c>
      <c r="K403" s="177" t="str">
        <f t="shared" si="6"/>
        <v>TRUE</v>
      </c>
    </row>
    <row r="404" spans="2:11" x14ac:dyDescent="0.2">
      <c r="B404" s="91">
        <v>401</v>
      </c>
      <c r="C404" s="246"/>
      <c r="D404" s="246"/>
      <c r="E404" s="254"/>
      <c r="F404" s="249"/>
      <c r="G404" s="238"/>
      <c r="J404" s="177" t="str">
        <f>IF(OR(COUNTIF('Schedule D4 Validation'!B402:C402,"Fail")&gt;0, AND(COUNTBLANK(C404:E404)=3, OR(NOT(ISBLANK(F404)), NOT(ISBLANK(G404)))), AND(COUNTBLANK(C404:G404)&lt;5,COUNTBLANK(C404:G404)&gt;0)), "Fail", IF(K404="TRUE","Blank (Sch D)","Pass"))</f>
        <v>Blank (Sch D)</v>
      </c>
      <c r="K404" s="177" t="str">
        <f t="shared" si="6"/>
        <v>TRUE</v>
      </c>
    </row>
    <row r="405" spans="2:11" x14ac:dyDescent="0.2">
      <c r="B405" s="91">
        <v>402</v>
      </c>
      <c r="C405" s="246"/>
      <c r="D405" s="246"/>
      <c r="E405" s="254"/>
      <c r="F405" s="249"/>
      <c r="G405" s="238"/>
      <c r="J405" s="177" t="str">
        <f>IF(OR(COUNTIF('Schedule D4 Validation'!B403:C403,"Fail")&gt;0, AND(COUNTBLANK(C405:E405)=3, OR(NOT(ISBLANK(F405)), NOT(ISBLANK(G405)))), AND(COUNTBLANK(C405:G405)&lt;5,COUNTBLANK(C405:G405)&gt;0)), "Fail", IF(K405="TRUE","Blank (Sch D)","Pass"))</f>
        <v>Blank (Sch D)</v>
      </c>
      <c r="K405" s="177" t="str">
        <f t="shared" si="6"/>
        <v>TRUE</v>
      </c>
    </row>
    <row r="406" spans="2:11" x14ac:dyDescent="0.2">
      <c r="B406" s="91">
        <v>403</v>
      </c>
      <c r="C406" s="246"/>
      <c r="D406" s="246"/>
      <c r="E406" s="254"/>
      <c r="F406" s="249"/>
      <c r="G406" s="238"/>
      <c r="J406" s="177" t="str">
        <f>IF(OR(COUNTIF('Schedule D4 Validation'!B404:C404,"Fail")&gt;0, AND(COUNTBLANK(C406:E406)=3, OR(NOT(ISBLANK(F406)), NOT(ISBLANK(G406)))), AND(COUNTBLANK(C406:G406)&lt;5,COUNTBLANK(C406:G406)&gt;0)), "Fail", IF(K406="TRUE","Blank (Sch D)","Pass"))</f>
        <v>Blank (Sch D)</v>
      </c>
      <c r="K406" s="177" t="str">
        <f t="shared" si="6"/>
        <v>TRUE</v>
      </c>
    </row>
    <row r="407" spans="2:11" x14ac:dyDescent="0.2">
      <c r="B407" s="91">
        <v>404</v>
      </c>
      <c r="C407" s="246"/>
      <c r="D407" s="246"/>
      <c r="E407" s="254"/>
      <c r="F407" s="249"/>
      <c r="G407" s="238"/>
      <c r="J407" s="177" t="str">
        <f>IF(OR(COUNTIF('Schedule D4 Validation'!B405:C405,"Fail")&gt;0, AND(COUNTBLANK(C407:E407)=3, OR(NOT(ISBLANK(F407)), NOT(ISBLANK(G407)))), AND(COUNTBLANK(C407:G407)&lt;5,COUNTBLANK(C407:G407)&gt;0)), "Fail", IF(K407="TRUE","Blank (Sch D)","Pass"))</f>
        <v>Blank (Sch D)</v>
      </c>
      <c r="K407" s="177" t="str">
        <f t="shared" si="6"/>
        <v>TRUE</v>
      </c>
    </row>
    <row r="408" spans="2:11" x14ac:dyDescent="0.2">
      <c r="B408" s="91">
        <v>405</v>
      </c>
      <c r="C408" s="246"/>
      <c r="D408" s="246"/>
      <c r="E408" s="254"/>
      <c r="F408" s="249"/>
      <c r="G408" s="238"/>
      <c r="J408" s="177" t="str">
        <f>IF(OR(COUNTIF('Schedule D4 Validation'!B406:C406,"Fail")&gt;0, AND(COUNTBLANK(C408:E408)=3, OR(NOT(ISBLANK(F408)), NOT(ISBLANK(G408)))), AND(COUNTBLANK(C408:G408)&lt;5,COUNTBLANK(C408:G408)&gt;0)), "Fail", IF(K408="TRUE","Blank (Sch D)","Pass"))</f>
        <v>Blank (Sch D)</v>
      </c>
      <c r="K408" s="177" t="str">
        <f t="shared" si="6"/>
        <v>TRUE</v>
      </c>
    </row>
    <row r="409" spans="2:11" x14ac:dyDescent="0.2">
      <c r="B409" s="91">
        <v>406</v>
      </c>
      <c r="C409" s="246"/>
      <c r="D409" s="246"/>
      <c r="E409" s="254"/>
      <c r="F409" s="249"/>
      <c r="G409" s="238"/>
      <c r="J409" s="177" t="str">
        <f>IF(OR(COUNTIF('Schedule D4 Validation'!B407:C407,"Fail")&gt;0, AND(COUNTBLANK(C409:E409)=3, OR(NOT(ISBLANK(F409)), NOT(ISBLANK(G409)))), AND(COUNTBLANK(C409:G409)&lt;5,COUNTBLANK(C409:G409)&gt;0)), "Fail", IF(K409="TRUE","Blank (Sch D)","Pass"))</f>
        <v>Blank (Sch D)</v>
      </c>
      <c r="K409" s="177" t="str">
        <f t="shared" si="6"/>
        <v>TRUE</v>
      </c>
    </row>
    <row r="410" spans="2:11" x14ac:dyDescent="0.2">
      <c r="B410" s="91">
        <v>407</v>
      </c>
      <c r="C410" s="246"/>
      <c r="D410" s="246"/>
      <c r="E410" s="254"/>
      <c r="F410" s="249"/>
      <c r="G410" s="238"/>
      <c r="J410" s="177" t="str">
        <f>IF(OR(COUNTIF('Schedule D4 Validation'!B408:C408,"Fail")&gt;0, AND(COUNTBLANK(C410:E410)=3, OR(NOT(ISBLANK(F410)), NOT(ISBLANK(G410)))), AND(COUNTBLANK(C410:G410)&lt;5,COUNTBLANK(C410:G410)&gt;0)), "Fail", IF(K410="TRUE","Blank (Sch D)","Pass"))</f>
        <v>Blank (Sch D)</v>
      </c>
      <c r="K410" s="177" t="str">
        <f t="shared" si="6"/>
        <v>TRUE</v>
      </c>
    </row>
    <row r="411" spans="2:11" x14ac:dyDescent="0.2">
      <c r="B411" s="91">
        <v>408</v>
      </c>
      <c r="C411" s="246"/>
      <c r="D411" s="246"/>
      <c r="E411" s="254"/>
      <c r="F411" s="249"/>
      <c r="G411" s="238"/>
      <c r="J411" s="177" t="str">
        <f>IF(OR(COUNTIF('Schedule D4 Validation'!B409:C409,"Fail")&gt;0, AND(COUNTBLANK(C411:E411)=3, OR(NOT(ISBLANK(F411)), NOT(ISBLANK(G411)))), AND(COUNTBLANK(C411:G411)&lt;5,COUNTBLANK(C411:G411)&gt;0)), "Fail", IF(K411="TRUE","Blank (Sch D)","Pass"))</f>
        <v>Blank (Sch D)</v>
      </c>
      <c r="K411" s="177" t="str">
        <f t="shared" si="6"/>
        <v>TRUE</v>
      </c>
    </row>
    <row r="412" spans="2:11" x14ac:dyDescent="0.2">
      <c r="B412" s="91">
        <v>409</v>
      </c>
      <c r="C412" s="246"/>
      <c r="D412" s="246"/>
      <c r="E412" s="254"/>
      <c r="F412" s="249"/>
      <c r="G412" s="238"/>
      <c r="J412" s="177" t="str">
        <f>IF(OR(COUNTIF('Schedule D4 Validation'!B410:C410,"Fail")&gt;0, AND(COUNTBLANK(C412:E412)=3, OR(NOT(ISBLANK(F412)), NOT(ISBLANK(G412)))), AND(COUNTBLANK(C412:G412)&lt;5,COUNTBLANK(C412:G412)&gt;0)), "Fail", IF(K412="TRUE","Blank (Sch D)","Pass"))</f>
        <v>Blank (Sch D)</v>
      </c>
      <c r="K412" s="177" t="str">
        <f t="shared" si="6"/>
        <v>TRUE</v>
      </c>
    </row>
    <row r="413" spans="2:11" x14ac:dyDescent="0.2">
      <c r="B413" s="91">
        <v>410</v>
      </c>
      <c r="C413" s="246"/>
      <c r="D413" s="246"/>
      <c r="E413" s="254"/>
      <c r="F413" s="249"/>
      <c r="G413" s="238"/>
      <c r="J413" s="177" t="str">
        <f>IF(OR(COUNTIF('Schedule D4 Validation'!B411:C411,"Fail")&gt;0, AND(COUNTBLANK(C413:E413)=3, OR(NOT(ISBLANK(F413)), NOT(ISBLANK(G413)))), AND(COUNTBLANK(C413:G413)&lt;5,COUNTBLANK(C413:G413)&gt;0)), "Fail", IF(K413="TRUE","Blank (Sch D)","Pass"))</f>
        <v>Blank (Sch D)</v>
      </c>
      <c r="K413" s="177" t="str">
        <f t="shared" si="6"/>
        <v>TRUE</v>
      </c>
    </row>
    <row r="414" spans="2:11" x14ac:dyDescent="0.2">
      <c r="B414" s="91">
        <v>411</v>
      </c>
      <c r="C414" s="246"/>
      <c r="D414" s="246"/>
      <c r="E414" s="254"/>
      <c r="F414" s="249"/>
      <c r="G414" s="238"/>
      <c r="J414" s="177" t="str">
        <f>IF(OR(COUNTIF('Schedule D4 Validation'!B412:C412,"Fail")&gt;0, AND(COUNTBLANK(C414:E414)=3, OR(NOT(ISBLANK(F414)), NOT(ISBLANK(G414)))), AND(COUNTBLANK(C414:G414)&lt;5,COUNTBLANK(C414:G414)&gt;0)), "Fail", IF(K414="TRUE","Blank (Sch D)","Pass"))</f>
        <v>Blank (Sch D)</v>
      </c>
      <c r="K414" s="177" t="str">
        <f t="shared" si="6"/>
        <v>TRUE</v>
      </c>
    </row>
    <row r="415" spans="2:11" x14ac:dyDescent="0.2">
      <c r="B415" s="91">
        <v>412</v>
      </c>
      <c r="C415" s="246"/>
      <c r="D415" s="246"/>
      <c r="E415" s="254"/>
      <c r="F415" s="249"/>
      <c r="G415" s="238"/>
      <c r="J415" s="177" t="str">
        <f>IF(OR(COUNTIF('Schedule D4 Validation'!B413:C413,"Fail")&gt;0, AND(COUNTBLANK(C415:E415)=3, OR(NOT(ISBLANK(F415)), NOT(ISBLANK(G415)))), AND(COUNTBLANK(C415:G415)&lt;5,COUNTBLANK(C415:G415)&gt;0)), "Fail", IF(K415="TRUE","Blank (Sch D)","Pass"))</f>
        <v>Blank (Sch D)</v>
      </c>
      <c r="K415" s="177" t="str">
        <f t="shared" si="6"/>
        <v>TRUE</v>
      </c>
    </row>
    <row r="416" spans="2:11" x14ac:dyDescent="0.2">
      <c r="B416" s="91">
        <v>413</v>
      </c>
      <c r="C416" s="246"/>
      <c r="D416" s="246"/>
      <c r="E416" s="254"/>
      <c r="F416" s="249"/>
      <c r="G416" s="238"/>
      <c r="J416" s="177" t="str">
        <f>IF(OR(COUNTIF('Schedule D4 Validation'!B414:C414,"Fail")&gt;0, AND(COUNTBLANK(C416:E416)=3, OR(NOT(ISBLANK(F416)), NOT(ISBLANK(G416)))), AND(COUNTBLANK(C416:G416)&lt;5,COUNTBLANK(C416:G416)&gt;0)), "Fail", IF(K416="TRUE","Blank (Sch D)","Pass"))</f>
        <v>Blank (Sch D)</v>
      </c>
      <c r="K416" s="177" t="str">
        <f t="shared" si="6"/>
        <v>TRUE</v>
      </c>
    </row>
    <row r="417" spans="2:11" x14ac:dyDescent="0.2">
      <c r="B417" s="91">
        <v>414</v>
      </c>
      <c r="C417" s="246"/>
      <c r="D417" s="246"/>
      <c r="E417" s="254"/>
      <c r="F417" s="249"/>
      <c r="G417" s="238"/>
      <c r="J417" s="177" t="str">
        <f>IF(OR(COUNTIF('Schedule D4 Validation'!B415:C415,"Fail")&gt;0, AND(COUNTBLANK(C417:E417)=3, OR(NOT(ISBLANK(F417)), NOT(ISBLANK(G417)))), AND(COUNTBLANK(C417:G417)&lt;5,COUNTBLANK(C417:G417)&gt;0)), "Fail", IF(K417="TRUE","Blank (Sch D)","Pass"))</f>
        <v>Blank (Sch D)</v>
      </c>
      <c r="K417" s="177" t="str">
        <f t="shared" si="6"/>
        <v>TRUE</v>
      </c>
    </row>
    <row r="418" spans="2:11" x14ac:dyDescent="0.2">
      <c r="B418" s="91">
        <v>415</v>
      </c>
      <c r="C418" s="246"/>
      <c r="D418" s="246"/>
      <c r="E418" s="254"/>
      <c r="F418" s="249"/>
      <c r="G418" s="238"/>
      <c r="J418" s="177" t="str">
        <f>IF(OR(COUNTIF('Schedule D4 Validation'!B416:C416,"Fail")&gt;0, AND(COUNTBLANK(C418:E418)=3, OR(NOT(ISBLANK(F418)), NOT(ISBLANK(G418)))), AND(COUNTBLANK(C418:G418)&lt;5,COUNTBLANK(C418:G418)&gt;0)), "Fail", IF(K418="TRUE","Blank (Sch D)","Pass"))</f>
        <v>Blank (Sch D)</v>
      </c>
      <c r="K418" s="177" t="str">
        <f t="shared" si="6"/>
        <v>TRUE</v>
      </c>
    </row>
    <row r="419" spans="2:11" x14ac:dyDescent="0.2">
      <c r="B419" s="91">
        <v>416</v>
      </c>
      <c r="C419" s="246"/>
      <c r="D419" s="246"/>
      <c r="E419" s="254"/>
      <c r="F419" s="249"/>
      <c r="G419" s="238"/>
      <c r="J419" s="177" t="str">
        <f>IF(OR(COUNTIF('Schedule D4 Validation'!B417:C417,"Fail")&gt;0, AND(COUNTBLANK(C419:E419)=3, OR(NOT(ISBLANK(F419)), NOT(ISBLANK(G419)))), AND(COUNTBLANK(C419:G419)&lt;5,COUNTBLANK(C419:G419)&gt;0)), "Fail", IF(K419="TRUE","Blank (Sch D)","Pass"))</f>
        <v>Blank (Sch D)</v>
      </c>
      <c r="K419" s="177" t="str">
        <f t="shared" si="6"/>
        <v>TRUE</v>
      </c>
    </row>
    <row r="420" spans="2:11" x14ac:dyDescent="0.2">
      <c r="B420" s="91">
        <v>417</v>
      </c>
      <c r="C420" s="246"/>
      <c r="D420" s="246"/>
      <c r="E420" s="254"/>
      <c r="F420" s="249"/>
      <c r="G420" s="238"/>
      <c r="J420" s="177" t="str">
        <f>IF(OR(COUNTIF('Schedule D4 Validation'!B418:C418,"Fail")&gt;0, AND(COUNTBLANK(C420:E420)=3, OR(NOT(ISBLANK(F420)), NOT(ISBLANK(G420)))), AND(COUNTBLANK(C420:G420)&lt;5,COUNTBLANK(C420:G420)&gt;0)), "Fail", IF(K420="TRUE","Blank (Sch D)","Pass"))</f>
        <v>Blank (Sch D)</v>
      </c>
      <c r="K420" s="177" t="str">
        <f t="shared" si="6"/>
        <v>TRUE</v>
      </c>
    </row>
    <row r="421" spans="2:11" x14ac:dyDescent="0.2">
      <c r="B421" s="91">
        <v>418</v>
      </c>
      <c r="C421" s="246"/>
      <c r="D421" s="246"/>
      <c r="E421" s="254"/>
      <c r="F421" s="249"/>
      <c r="G421" s="238"/>
      <c r="J421" s="177" t="str">
        <f>IF(OR(COUNTIF('Schedule D4 Validation'!B419:C419,"Fail")&gt;0, AND(COUNTBLANK(C421:E421)=3, OR(NOT(ISBLANK(F421)), NOT(ISBLANK(G421)))), AND(COUNTBLANK(C421:G421)&lt;5,COUNTBLANK(C421:G421)&gt;0)), "Fail", IF(K421="TRUE","Blank (Sch D)","Pass"))</f>
        <v>Blank (Sch D)</v>
      </c>
      <c r="K421" s="177" t="str">
        <f t="shared" si="6"/>
        <v>TRUE</v>
      </c>
    </row>
    <row r="422" spans="2:11" x14ac:dyDescent="0.2">
      <c r="B422" s="91">
        <v>419</v>
      </c>
      <c r="C422" s="246"/>
      <c r="D422" s="246"/>
      <c r="E422" s="254"/>
      <c r="F422" s="249"/>
      <c r="G422" s="238"/>
      <c r="J422" s="177" t="str">
        <f>IF(OR(COUNTIF('Schedule D4 Validation'!B420:C420,"Fail")&gt;0, AND(COUNTBLANK(C422:E422)=3, OR(NOT(ISBLANK(F422)), NOT(ISBLANK(G422)))), AND(COUNTBLANK(C422:G422)&lt;5,COUNTBLANK(C422:G422)&gt;0)), "Fail", IF(K422="TRUE","Blank (Sch D)","Pass"))</f>
        <v>Blank (Sch D)</v>
      </c>
      <c r="K422" s="177" t="str">
        <f t="shared" si="6"/>
        <v>TRUE</v>
      </c>
    </row>
    <row r="423" spans="2:11" x14ac:dyDescent="0.2">
      <c r="B423" s="91">
        <v>420</v>
      </c>
      <c r="C423" s="246"/>
      <c r="D423" s="246"/>
      <c r="E423" s="254"/>
      <c r="F423" s="249"/>
      <c r="G423" s="238"/>
      <c r="J423" s="177" t="str">
        <f>IF(OR(COUNTIF('Schedule D4 Validation'!B421:C421,"Fail")&gt;0, AND(COUNTBLANK(C423:E423)=3, OR(NOT(ISBLANK(F423)), NOT(ISBLANK(G423)))), AND(COUNTBLANK(C423:G423)&lt;5,COUNTBLANK(C423:G423)&gt;0)), "Fail", IF(K423="TRUE","Blank (Sch D)","Pass"))</f>
        <v>Blank (Sch D)</v>
      </c>
      <c r="K423" s="177" t="str">
        <f t="shared" si="6"/>
        <v>TRUE</v>
      </c>
    </row>
    <row r="424" spans="2:11" x14ac:dyDescent="0.2">
      <c r="B424" s="91">
        <v>421</v>
      </c>
      <c r="C424" s="246"/>
      <c r="D424" s="246"/>
      <c r="E424" s="254"/>
      <c r="F424" s="249"/>
      <c r="G424" s="238"/>
      <c r="J424" s="177" t="str">
        <f>IF(OR(COUNTIF('Schedule D4 Validation'!B422:C422,"Fail")&gt;0, AND(COUNTBLANK(C424:E424)=3, OR(NOT(ISBLANK(F424)), NOT(ISBLANK(G424)))), AND(COUNTBLANK(C424:G424)&lt;5,COUNTBLANK(C424:G424)&gt;0)), "Fail", IF(K424="TRUE","Blank (Sch D)","Pass"))</f>
        <v>Blank (Sch D)</v>
      </c>
      <c r="K424" s="177" t="str">
        <f t="shared" si="6"/>
        <v>TRUE</v>
      </c>
    </row>
    <row r="425" spans="2:11" x14ac:dyDescent="0.2">
      <c r="B425" s="91">
        <v>422</v>
      </c>
      <c r="C425" s="246"/>
      <c r="D425" s="246"/>
      <c r="E425" s="254"/>
      <c r="F425" s="249"/>
      <c r="G425" s="238"/>
      <c r="J425" s="177" t="str">
        <f>IF(OR(COUNTIF('Schedule D4 Validation'!B423:C423,"Fail")&gt;0, AND(COUNTBLANK(C425:E425)=3, OR(NOT(ISBLANK(F425)), NOT(ISBLANK(G425)))), AND(COUNTBLANK(C425:G425)&lt;5,COUNTBLANK(C425:G425)&gt;0)), "Fail", IF(K425="TRUE","Blank (Sch D)","Pass"))</f>
        <v>Blank (Sch D)</v>
      </c>
      <c r="K425" s="177" t="str">
        <f t="shared" si="6"/>
        <v>TRUE</v>
      </c>
    </row>
    <row r="426" spans="2:11" x14ac:dyDescent="0.2">
      <c r="B426" s="91">
        <v>423</v>
      </c>
      <c r="C426" s="246"/>
      <c r="D426" s="246"/>
      <c r="E426" s="254"/>
      <c r="F426" s="249"/>
      <c r="G426" s="238"/>
      <c r="J426" s="177" t="str">
        <f>IF(OR(COUNTIF('Schedule D4 Validation'!B424:C424,"Fail")&gt;0, AND(COUNTBLANK(C426:E426)=3, OR(NOT(ISBLANK(F426)), NOT(ISBLANK(G426)))), AND(COUNTBLANK(C426:G426)&lt;5,COUNTBLANK(C426:G426)&gt;0)), "Fail", IF(K426="TRUE","Blank (Sch D)","Pass"))</f>
        <v>Blank (Sch D)</v>
      </c>
      <c r="K426" s="177" t="str">
        <f t="shared" si="6"/>
        <v>TRUE</v>
      </c>
    </row>
    <row r="427" spans="2:11" x14ac:dyDescent="0.2">
      <c r="B427" s="91">
        <v>424</v>
      </c>
      <c r="C427" s="246"/>
      <c r="D427" s="246"/>
      <c r="E427" s="254"/>
      <c r="F427" s="249"/>
      <c r="G427" s="238"/>
      <c r="J427" s="177" t="str">
        <f>IF(OR(COUNTIF('Schedule D4 Validation'!B425:C425,"Fail")&gt;0, AND(COUNTBLANK(C427:E427)=3, OR(NOT(ISBLANK(F427)), NOT(ISBLANK(G427)))), AND(COUNTBLANK(C427:G427)&lt;5,COUNTBLANK(C427:G427)&gt;0)), "Fail", IF(K427="TRUE","Blank (Sch D)","Pass"))</f>
        <v>Blank (Sch D)</v>
      </c>
      <c r="K427" s="177" t="str">
        <f t="shared" si="6"/>
        <v>TRUE</v>
      </c>
    </row>
    <row r="428" spans="2:11" x14ac:dyDescent="0.2">
      <c r="B428" s="91">
        <v>425</v>
      </c>
      <c r="C428" s="246"/>
      <c r="D428" s="246"/>
      <c r="E428" s="254"/>
      <c r="F428" s="249"/>
      <c r="G428" s="238"/>
      <c r="J428" s="177" t="str">
        <f>IF(OR(COUNTIF('Schedule D4 Validation'!B426:C426,"Fail")&gt;0, AND(COUNTBLANK(C428:E428)=3, OR(NOT(ISBLANK(F428)), NOT(ISBLANK(G428)))), AND(COUNTBLANK(C428:G428)&lt;5,COUNTBLANK(C428:G428)&gt;0)), "Fail", IF(K428="TRUE","Blank (Sch D)","Pass"))</f>
        <v>Blank (Sch D)</v>
      </c>
      <c r="K428" s="177" t="str">
        <f t="shared" si="6"/>
        <v>TRUE</v>
      </c>
    </row>
    <row r="429" spans="2:11" x14ac:dyDescent="0.2">
      <c r="B429" s="91">
        <v>426</v>
      </c>
      <c r="C429" s="246"/>
      <c r="D429" s="246"/>
      <c r="E429" s="254"/>
      <c r="F429" s="249"/>
      <c r="G429" s="238"/>
      <c r="J429" s="177" t="str">
        <f>IF(OR(COUNTIF('Schedule D4 Validation'!B427:C427,"Fail")&gt;0, AND(COUNTBLANK(C429:E429)=3, OR(NOT(ISBLANK(F429)), NOT(ISBLANK(G429)))), AND(COUNTBLANK(C429:G429)&lt;5,COUNTBLANK(C429:G429)&gt;0)), "Fail", IF(K429="TRUE","Blank (Sch D)","Pass"))</f>
        <v>Blank (Sch D)</v>
      </c>
      <c r="K429" s="177" t="str">
        <f t="shared" si="6"/>
        <v>TRUE</v>
      </c>
    </row>
    <row r="430" spans="2:11" x14ac:dyDescent="0.2">
      <c r="B430" s="91">
        <v>427</v>
      </c>
      <c r="C430" s="246"/>
      <c r="D430" s="246"/>
      <c r="E430" s="254"/>
      <c r="F430" s="249"/>
      <c r="G430" s="238"/>
      <c r="J430" s="177" t="str">
        <f>IF(OR(COUNTIF('Schedule D4 Validation'!B428:C428,"Fail")&gt;0, AND(COUNTBLANK(C430:E430)=3, OR(NOT(ISBLANK(F430)), NOT(ISBLANK(G430)))), AND(COUNTBLANK(C430:G430)&lt;5,COUNTBLANK(C430:G430)&gt;0)), "Fail", IF(K430="TRUE","Blank (Sch D)","Pass"))</f>
        <v>Blank (Sch D)</v>
      </c>
      <c r="K430" s="177" t="str">
        <f t="shared" si="6"/>
        <v>TRUE</v>
      </c>
    </row>
    <row r="431" spans="2:11" x14ac:dyDescent="0.2">
      <c r="B431" s="91">
        <v>428</v>
      </c>
      <c r="C431" s="246"/>
      <c r="D431" s="246"/>
      <c r="E431" s="254"/>
      <c r="F431" s="249"/>
      <c r="G431" s="238"/>
      <c r="J431" s="177" t="str">
        <f>IF(OR(COUNTIF('Schedule D4 Validation'!B429:C429,"Fail")&gt;0, AND(COUNTBLANK(C431:E431)=3, OR(NOT(ISBLANK(F431)), NOT(ISBLANK(G431)))), AND(COUNTBLANK(C431:G431)&lt;5,COUNTBLANK(C431:G431)&gt;0)), "Fail", IF(K431="TRUE","Blank (Sch D)","Pass"))</f>
        <v>Blank (Sch D)</v>
      </c>
      <c r="K431" s="177" t="str">
        <f t="shared" si="6"/>
        <v>TRUE</v>
      </c>
    </row>
    <row r="432" spans="2:11" x14ac:dyDescent="0.2">
      <c r="B432" s="91">
        <v>429</v>
      </c>
      <c r="C432" s="246"/>
      <c r="D432" s="246"/>
      <c r="E432" s="254"/>
      <c r="F432" s="249"/>
      <c r="G432" s="238"/>
      <c r="J432" s="177" t="str">
        <f>IF(OR(COUNTIF('Schedule D4 Validation'!B430:C430,"Fail")&gt;0, AND(COUNTBLANK(C432:E432)=3, OR(NOT(ISBLANK(F432)), NOT(ISBLANK(G432)))), AND(COUNTBLANK(C432:G432)&lt;5,COUNTBLANK(C432:G432)&gt;0)), "Fail", IF(K432="TRUE","Blank (Sch D)","Pass"))</f>
        <v>Blank (Sch D)</v>
      </c>
      <c r="K432" s="177" t="str">
        <f t="shared" ref="K432:K495" si="7">IF(COUNTBLANK(C432:G432)=5,"TRUE","FALSE")</f>
        <v>TRUE</v>
      </c>
    </row>
    <row r="433" spans="2:11" x14ac:dyDescent="0.2">
      <c r="B433" s="91">
        <v>430</v>
      </c>
      <c r="C433" s="246"/>
      <c r="D433" s="246"/>
      <c r="E433" s="254"/>
      <c r="F433" s="249"/>
      <c r="G433" s="238"/>
      <c r="J433" s="177" t="str">
        <f>IF(OR(COUNTIF('Schedule D4 Validation'!B431:C431,"Fail")&gt;0, AND(COUNTBLANK(C433:E433)=3, OR(NOT(ISBLANK(F433)), NOT(ISBLANK(G433)))), AND(COUNTBLANK(C433:G433)&lt;5,COUNTBLANK(C433:G433)&gt;0)), "Fail", IF(K433="TRUE","Blank (Sch D)","Pass"))</f>
        <v>Blank (Sch D)</v>
      </c>
      <c r="K433" s="177" t="str">
        <f t="shared" si="7"/>
        <v>TRUE</v>
      </c>
    </row>
    <row r="434" spans="2:11" x14ac:dyDescent="0.2">
      <c r="B434" s="91">
        <v>431</v>
      </c>
      <c r="C434" s="246"/>
      <c r="D434" s="246"/>
      <c r="E434" s="254"/>
      <c r="F434" s="249"/>
      <c r="G434" s="238"/>
      <c r="J434" s="177" t="str">
        <f>IF(OR(COUNTIF('Schedule D4 Validation'!B432:C432,"Fail")&gt;0, AND(COUNTBLANK(C434:E434)=3, OR(NOT(ISBLANK(F434)), NOT(ISBLANK(G434)))), AND(COUNTBLANK(C434:G434)&lt;5,COUNTBLANK(C434:G434)&gt;0)), "Fail", IF(K434="TRUE","Blank (Sch D)","Pass"))</f>
        <v>Blank (Sch D)</v>
      </c>
      <c r="K434" s="177" t="str">
        <f t="shared" si="7"/>
        <v>TRUE</v>
      </c>
    </row>
    <row r="435" spans="2:11" x14ac:dyDescent="0.2">
      <c r="B435" s="91">
        <v>432</v>
      </c>
      <c r="C435" s="246"/>
      <c r="D435" s="246"/>
      <c r="E435" s="254"/>
      <c r="F435" s="249"/>
      <c r="G435" s="238"/>
      <c r="J435" s="177" t="str">
        <f>IF(OR(COUNTIF('Schedule D4 Validation'!B433:C433,"Fail")&gt;0, AND(COUNTBLANK(C435:E435)=3, OR(NOT(ISBLANK(F435)), NOT(ISBLANK(G435)))), AND(COUNTBLANK(C435:G435)&lt;5,COUNTBLANK(C435:G435)&gt;0)), "Fail", IF(K435="TRUE","Blank (Sch D)","Pass"))</f>
        <v>Blank (Sch D)</v>
      </c>
      <c r="K435" s="177" t="str">
        <f t="shared" si="7"/>
        <v>TRUE</v>
      </c>
    </row>
    <row r="436" spans="2:11" x14ac:dyDescent="0.2">
      <c r="B436" s="91">
        <v>433</v>
      </c>
      <c r="C436" s="246"/>
      <c r="D436" s="246"/>
      <c r="E436" s="254"/>
      <c r="F436" s="249"/>
      <c r="G436" s="238"/>
      <c r="J436" s="177" t="str">
        <f>IF(OR(COUNTIF('Schedule D4 Validation'!B434:C434,"Fail")&gt;0, AND(COUNTBLANK(C436:E436)=3, OR(NOT(ISBLANK(F436)), NOT(ISBLANK(G436)))), AND(COUNTBLANK(C436:G436)&lt;5,COUNTBLANK(C436:G436)&gt;0)), "Fail", IF(K436="TRUE","Blank (Sch D)","Pass"))</f>
        <v>Blank (Sch D)</v>
      </c>
      <c r="K436" s="177" t="str">
        <f t="shared" si="7"/>
        <v>TRUE</v>
      </c>
    </row>
    <row r="437" spans="2:11" x14ac:dyDescent="0.2">
      <c r="B437" s="91">
        <v>434</v>
      </c>
      <c r="C437" s="246"/>
      <c r="D437" s="246"/>
      <c r="E437" s="254"/>
      <c r="F437" s="249"/>
      <c r="G437" s="238"/>
      <c r="J437" s="177" t="str">
        <f>IF(OR(COUNTIF('Schedule D4 Validation'!B435:C435,"Fail")&gt;0, AND(COUNTBLANK(C437:E437)=3, OR(NOT(ISBLANK(F437)), NOT(ISBLANK(G437)))), AND(COUNTBLANK(C437:G437)&lt;5,COUNTBLANK(C437:G437)&gt;0)), "Fail", IF(K437="TRUE","Blank (Sch D)","Pass"))</f>
        <v>Blank (Sch D)</v>
      </c>
      <c r="K437" s="177" t="str">
        <f t="shared" si="7"/>
        <v>TRUE</v>
      </c>
    </row>
    <row r="438" spans="2:11" x14ac:dyDescent="0.2">
      <c r="B438" s="91">
        <v>435</v>
      </c>
      <c r="C438" s="246"/>
      <c r="D438" s="246"/>
      <c r="E438" s="254"/>
      <c r="F438" s="249"/>
      <c r="G438" s="238"/>
      <c r="J438" s="177" t="str">
        <f>IF(OR(COUNTIF('Schedule D4 Validation'!B436:C436,"Fail")&gt;0, AND(COUNTBLANK(C438:E438)=3, OR(NOT(ISBLANK(F438)), NOT(ISBLANK(G438)))), AND(COUNTBLANK(C438:G438)&lt;5,COUNTBLANK(C438:G438)&gt;0)), "Fail", IF(K438="TRUE","Blank (Sch D)","Pass"))</f>
        <v>Blank (Sch D)</v>
      </c>
      <c r="K438" s="177" t="str">
        <f t="shared" si="7"/>
        <v>TRUE</v>
      </c>
    </row>
    <row r="439" spans="2:11" x14ac:dyDescent="0.2">
      <c r="B439" s="91">
        <v>436</v>
      </c>
      <c r="C439" s="246"/>
      <c r="D439" s="246"/>
      <c r="E439" s="254"/>
      <c r="F439" s="249"/>
      <c r="G439" s="238"/>
      <c r="J439" s="177" t="str">
        <f>IF(OR(COUNTIF('Schedule D4 Validation'!B437:C437,"Fail")&gt;0, AND(COUNTBLANK(C439:E439)=3, OR(NOT(ISBLANK(F439)), NOT(ISBLANK(G439)))), AND(COUNTBLANK(C439:G439)&lt;5,COUNTBLANK(C439:G439)&gt;0)), "Fail", IF(K439="TRUE","Blank (Sch D)","Pass"))</f>
        <v>Blank (Sch D)</v>
      </c>
      <c r="K439" s="177" t="str">
        <f t="shared" si="7"/>
        <v>TRUE</v>
      </c>
    </row>
    <row r="440" spans="2:11" x14ac:dyDescent="0.2">
      <c r="B440" s="91">
        <v>437</v>
      </c>
      <c r="C440" s="246"/>
      <c r="D440" s="246"/>
      <c r="E440" s="254"/>
      <c r="F440" s="249"/>
      <c r="G440" s="238"/>
      <c r="J440" s="177" t="str">
        <f>IF(OR(COUNTIF('Schedule D4 Validation'!B438:C438,"Fail")&gt;0, AND(COUNTBLANK(C440:E440)=3, OR(NOT(ISBLANK(F440)), NOT(ISBLANK(G440)))), AND(COUNTBLANK(C440:G440)&lt;5,COUNTBLANK(C440:G440)&gt;0)), "Fail", IF(K440="TRUE","Blank (Sch D)","Pass"))</f>
        <v>Blank (Sch D)</v>
      </c>
      <c r="K440" s="177" t="str">
        <f t="shared" si="7"/>
        <v>TRUE</v>
      </c>
    </row>
    <row r="441" spans="2:11" x14ac:dyDescent="0.2">
      <c r="B441" s="91">
        <v>438</v>
      </c>
      <c r="C441" s="246"/>
      <c r="D441" s="246"/>
      <c r="E441" s="254"/>
      <c r="F441" s="249"/>
      <c r="G441" s="238"/>
      <c r="J441" s="177" t="str">
        <f>IF(OR(COUNTIF('Schedule D4 Validation'!B439:C439,"Fail")&gt;0, AND(COUNTBLANK(C441:E441)=3, OR(NOT(ISBLANK(F441)), NOT(ISBLANK(G441)))), AND(COUNTBLANK(C441:G441)&lt;5,COUNTBLANK(C441:G441)&gt;0)), "Fail", IF(K441="TRUE","Blank (Sch D)","Pass"))</f>
        <v>Blank (Sch D)</v>
      </c>
      <c r="K441" s="177" t="str">
        <f t="shared" si="7"/>
        <v>TRUE</v>
      </c>
    </row>
    <row r="442" spans="2:11" x14ac:dyDescent="0.2">
      <c r="B442" s="91">
        <v>439</v>
      </c>
      <c r="C442" s="246"/>
      <c r="D442" s="246"/>
      <c r="E442" s="254"/>
      <c r="F442" s="249"/>
      <c r="G442" s="238"/>
      <c r="J442" s="177" t="str">
        <f>IF(OR(COUNTIF('Schedule D4 Validation'!B440:C440,"Fail")&gt;0, AND(COUNTBLANK(C442:E442)=3, OR(NOT(ISBLANK(F442)), NOT(ISBLANK(G442)))), AND(COUNTBLANK(C442:G442)&lt;5,COUNTBLANK(C442:G442)&gt;0)), "Fail", IF(K442="TRUE","Blank (Sch D)","Pass"))</f>
        <v>Blank (Sch D)</v>
      </c>
      <c r="K442" s="177" t="str">
        <f t="shared" si="7"/>
        <v>TRUE</v>
      </c>
    </row>
    <row r="443" spans="2:11" x14ac:dyDescent="0.2">
      <c r="B443" s="91">
        <v>440</v>
      </c>
      <c r="C443" s="246"/>
      <c r="D443" s="246"/>
      <c r="E443" s="254"/>
      <c r="F443" s="249"/>
      <c r="G443" s="238"/>
      <c r="J443" s="177" t="str">
        <f>IF(OR(COUNTIF('Schedule D4 Validation'!B441:C441,"Fail")&gt;0, AND(COUNTBLANK(C443:E443)=3, OR(NOT(ISBLANK(F443)), NOT(ISBLANK(G443)))), AND(COUNTBLANK(C443:G443)&lt;5,COUNTBLANK(C443:G443)&gt;0)), "Fail", IF(K443="TRUE","Blank (Sch D)","Pass"))</f>
        <v>Blank (Sch D)</v>
      </c>
      <c r="K443" s="177" t="str">
        <f t="shared" si="7"/>
        <v>TRUE</v>
      </c>
    </row>
    <row r="444" spans="2:11" x14ac:dyDescent="0.2">
      <c r="B444" s="91">
        <v>441</v>
      </c>
      <c r="C444" s="246"/>
      <c r="D444" s="246"/>
      <c r="E444" s="254"/>
      <c r="F444" s="249"/>
      <c r="G444" s="238"/>
      <c r="J444" s="177" t="str">
        <f>IF(OR(COUNTIF('Schedule D4 Validation'!B442:C442,"Fail")&gt;0, AND(COUNTBLANK(C444:E444)=3, OR(NOT(ISBLANK(F444)), NOT(ISBLANK(G444)))), AND(COUNTBLANK(C444:G444)&lt;5,COUNTBLANK(C444:G444)&gt;0)), "Fail", IF(K444="TRUE","Blank (Sch D)","Pass"))</f>
        <v>Blank (Sch D)</v>
      </c>
      <c r="K444" s="177" t="str">
        <f t="shared" si="7"/>
        <v>TRUE</v>
      </c>
    </row>
    <row r="445" spans="2:11" x14ac:dyDescent="0.2">
      <c r="B445" s="91">
        <v>442</v>
      </c>
      <c r="C445" s="246"/>
      <c r="D445" s="246"/>
      <c r="E445" s="254"/>
      <c r="F445" s="249"/>
      <c r="G445" s="238"/>
      <c r="J445" s="177" t="str">
        <f>IF(OR(COUNTIF('Schedule D4 Validation'!B443:C443,"Fail")&gt;0, AND(COUNTBLANK(C445:E445)=3, OR(NOT(ISBLANK(F445)), NOT(ISBLANK(G445)))), AND(COUNTBLANK(C445:G445)&lt;5,COUNTBLANK(C445:G445)&gt;0)), "Fail", IF(K445="TRUE","Blank (Sch D)","Pass"))</f>
        <v>Blank (Sch D)</v>
      </c>
      <c r="K445" s="177" t="str">
        <f t="shared" si="7"/>
        <v>TRUE</v>
      </c>
    </row>
    <row r="446" spans="2:11" x14ac:dyDescent="0.2">
      <c r="B446" s="91">
        <v>443</v>
      </c>
      <c r="C446" s="246"/>
      <c r="D446" s="246"/>
      <c r="E446" s="254"/>
      <c r="F446" s="249"/>
      <c r="G446" s="238"/>
      <c r="J446" s="177" t="str">
        <f>IF(OR(COUNTIF('Schedule D4 Validation'!B444:C444,"Fail")&gt;0, AND(COUNTBLANK(C446:E446)=3, OR(NOT(ISBLANK(F446)), NOT(ISBLANK(G446)))), AND(COUNTBLANK(C446:G446)&lt;5,COUNTBLANK(C446:G446)&gt;0)), "Fail", IF(K446="TRUE","Blank (Sch D)","Pass"))</f>
        <v>Blank (Sch D)</v>
      </c>
      <c r="K446" s="177" t="str">
        <f t="shared" si="7"/>
        <v>TRUE</v>
      </c>
    </row>
    <row r="447" spans="2:11" x14ac:dyDescent="0.2">
      <c r="B447" s="91">
        <v>444</v>
      </c>
      <c r="C447" s="246"/>
      <c r="D447" s="246"/>
      <c r="E447" s="254"/>
      <c r="F447" s="249"/>
      <c r="G447" s="238"/>
      <c r="J447" s="177" t="str">
        <f>IF(OR(COUNTIF('Schedule D4 Validation'!B445:C445,"Fail")&gt;0, AND(COUNTBLANK(C447:E447)=3, OR(NOT(ISBLANK(F447)), NOT(ISBLANK(G447)))), AND(COUNTBLANK(C447:G447)&lt;5,COUNTBLANK(C447:G447)&gt;0)), "Fail", IF(K447="TRUE","Blank (Sch D)","Pass"))</f>
        <v>Blank (Sch D)</v>
      </c>
      <c r="K447" s="177" t="str">
        <f t="shared" si="7"/>
        <v>TRUE</v>
      </c>
    </row>
    <row r="448" spans="2:11" x14ac:dyDescent="0.2">
      <c r="B448" s="91">
        <v>445</v>
      </c>
      <c r="C448" s="246"/>
      <c r="D448" s="246"/>
      <c r="E448" s="254"/>
      <c r="F448" s="249"/>
      <c r="G448" s="238"/>
      <c r="J448" s="177" t="str">
        <f>IF(OR(COUNTIF('Schedule D4 Validation'!B446:C446,"Fail")&gt;0, AND(COUNTBLANK(C448:E448)=3, OR(NOT(ISBLANK(F448)), NOT(ISBLANK(G448)))), AND(COUNTBLANK(C448:G448)&lt;5,COUNTBLANK(C448:G448)&gt;0)), "Fail", IF(K448="TRUE","Blank (Sch D)","Pass"))</f>
        <v>Blank (Sch D)</v>
      </c>
      <c r="K448" s="177" t="str">
        <f t="shared" si="7"/>
        <v>TRUE</v>
      </c>
    </row>
    <row r="449" spans="2:11" x14ac:dyDescent="0.2">
      <c r="B449" s="91">
        <v>446</v>
      </c>
      <c r="C449" s="246"/>
      <c r="D449" s="246"/>
      <c r="E449" s="254"/>
      <c r="F449" s="249"/>
      <c r="G449" s="238"/>
      <c r="J449" s="177" t="str">
        <f>IF(OR(COUNTIF('Schedule D4 Validation'!B447:C447,"Fail")&gt;0, AND(COUNTBLANK(C449:E449)=3, OR(NOT(ISBLANK(F449)), NOT(ISBLANK(G449)))), AND(COUNTBLANK(C449:G449)&lt;5,COUNTBLANK(C449:G449)&gt;0)), "Fail", IF(K449="TRUE","Blank (Sch D)","Pass"))</f>
        <v>Blank (Sch D)</v>
      </c>
      <c r="K449" s="177" t="str">
        <f t="shared" si="7"/>
        <v>TRUE</v>
      </c>
    </row>
    <row r="450" spans="2:11" x14ac:dyDescent="0.2">
      <c r="B450" s="91">
        <v>447</v>
      </c>
      <c r="C450" s="246"/>
      <c r="D450" s="246"/>
      <c r="E450" s="254"/>
      <c r="F450" s="249"/>
      <c r="G450" s="238"/>
      <c r="J450" s="177" t="str">
        <f>IF(OR(COUNTIF('Schedule D4 Validation'!B448:C448,"Fail")&gt;0, AND(COUNTBLANK(C450:E450)=3, OR(NOT(ISBLANK(F450)), NOT(ISBLANK(G450)))), AND(COUNTBLANK(C450:G450)&lt;5,COUNTBLANK(C450:G450)&gt;0)), "Fail", IF(K450="TRUE","Blank (Sch D)","Pass"))</f>
        <v>Blank (Sch D)</v>
      </c>
      <c r="K450" s="177" t="str">
        <f t="shared" si="7"/>
        <v>TRUE</v>
      </c>
    </row>
    <row r="451" spans="2:11" x14ac:dyDescent="0.2">
      <c r="B451" s="91">
        <v>448</v>
      </c>
      <c r="C451" s="246"/>
      <c r="D451" s="246"/>
      <c r="E451" s="254"/>
      <c r="F451" s="249"/>
      <c r="G451" s="238"/>
      <c r="J451" s="177" t="str">
        <f>IF(OR(COUNTIF('Schedule D4 Validation'!B449:C449,"Fail")&gt;0, AND(COUNTBLANK(C451:E451)=3, OR(NOT(ISBLANK(F451)), NOT(ISBLANK(G451)))), AND(COUNTBLANK(C451:G451)&lt;5,COUNTBLANK(C451:G451)&gt;0)), "Fail", IF(K451="TRUE","Blank (Sch D)","Pass"))</f>
        <v>Blank (Sch D)</v>
      </c>
      <c r="K451" s="177" t="str">
        <f t="shared" si="7"/>
        <v>TRUE</v>
      </c>
    </row>
    <row r="452" spans="2:11" x14ac:dyDescent="0.2">
      <c r="B452" s="91">
        <v>449</v>
      </c>
      <c r="C452" s="246"/>
      <c r="D452" s="246"/>
      <c r="E452" s="254"/>
      <c r="F452" s="249"/>
      <c r="G452" s="238"/>
      <c r="J452" s="177" t="str">
        <f>IF(OR(COUNTIF('Schedule D4 Validation'!B450:C450,"Fail")&gt;0, AND(COUNTBLANK(C452:E452)=3, OR(NOT(ISBLANK(F452)), NOT(ISBLANK(G452)))), AND(COUNTBLANK(C452:G452)&lt;5,COUNTBLANK(C452:G452)&gt;0)), "Fail", IF(K452="TRUE","Blank (Sch D)","Pass"))</f>
        <v>Blank (Sch D)</v>
      </c>
      <c r="K452" s="177" t="str">
        <f t="shared" si="7"/>
        <v>TRUE</v>
      </c>
    </row>
    <row r="453" spans="2:11" x14ac:dyDescent="0.2">
      <c r="B453" s="91">
        <v>450</v>
      </c>
      <c r="C453" s="246"/>
      <c r="D453" s="246"/>
      <c r="E453" s="254"/>
      <c r="F453" s="249"/>
      <c r="G453" s="238"/>
      <c r="J453" s="177" t="str">
        <f>IF(OR(COUNTIF('Schedule D4 Validation'!B451:C451,"Fail")&gt;0, AND(COUNTBLANK(C453:E453)=3, OR(NOT(ISBLANK(F453)), NOT(ISBLANK(G453)))), AND(COUNTBLANK(C453:G453)&lt;5,COUNTBLANK(C453:G453)&gt;0)), "Fail", IF(K453="TRUE","Blank (Sch D)","Pass"))</f>
        <v>Blank (Sch D)</v>
      </c>
      <c r="K453" s="177" t="str">
        <f t="shared" si="7"/>
        <v>TRUE</v>
      </c>
    </row>
    <row r="454" spans="2:11" x14ac:dyDescent="0.2">
      <c r="B454" s="91">
        <v>451</v>
      </c>
      <c r="C454" s="246"/>
      <c r="D454" s="246"/>
      <c r="E454" s="254"/>
      <c r="F454" s="249"/>
      <c r="G454" s="238"/>
      <c r="J454" s="177" t="str">
        <f>IF(OR(COUNTIF('Schedule D4 Validation'!B452:C452,"Fail")&gt;0, AND(COUNTBLANK(C454:E454)=3, OR(NOT(ISBLANK(F454)), NOT(ISBLANK(G454)))), AND(COUNTBLANK(C454:G454)&lt;5,COUNTBLANK(C454:G454)&gt;0)), "Fail", IF(K454="TRUE","Blank (Sch D)","Pass"))</f>
        <v>Blank (Sch D)</v>
      </c>
      <c r="K454" s="177" t="str">
        <f t="shared" si="7"/>
        <v>TRUE</v>
      </c>
    </row>
    <row r="455" spans="2:11" x14ac:dyDescent="0.2">
      <c r="B455" s="91">
        <v>452</v>
      </c>
      <c r="C455" s="246"/>
      <c r="D455" s="246"/>
      <c r="E455" s="254"/>
      <c r="F455" s="249"/>
      <c r="G455" s="238"/>
      <c r="J455" s="177" t="str">
        <f>IF(OR(COUNTIF('Schedule D4 Validation'!B453:C453,"Fail")&gt;0, AND(COUNTBLANK(C455:E455)=3, OR(NOT(ISBLANK(F455)), NOT(ISBLANK(G455)))), AND(COUNTBLANK(C455:G455)&lt;5,COUNTBLANK(C455:G455)&gt;0)), "Fail", IF(K455="TRUE","Blank (Sch D)","Pass"))</f>
        <v>Blank (Sch D)</v>
      </c>
      <c r="K455" s="177" t="str">
        <f t="shared" si="7"/>
        <v>TRUE</v>
      </c>
    </row>
    <row r="456" spans="2:11" x14ac:dyDescent="0.2">
      <c r="B456" s="91">
        <v>453</v>
      </c>
      <c r="C456" s="246"/>
      <c r="D456" s="246"/>
      <c r="E456" s="254"/>
      <c r="F456" s="249"/>
      <c r="G456" s="238"/>
      <c r="J456" s="177" t="str">
        <f>IF(OR(COUNTIF('Schedule D4 Validation'!B454:C454,"Fail")&gt;0, AND(COUNTBLANK(C456:E456)=3, OR(NOT(ISBLANK(F456)), NOT(ISBLANK(G456)))), AND(COUNTBLANK(C456:G456)&lt;5,COUNTBLANK(C456:G456)&gt;0)), "Fail", IF(K456="TRUE","Blank (Sch D)","Pass"))</f>
        <v>Blank (Sch D)</v>
      </c>
      <c r="K456" s="177" t="str">
        <f t="shared" si="7"/>
        <v>TRUE</v>
      </c>
    </row>
    <row r="457" spans="2:11" x14ac:dyDescent="0.2">
      <c r="B457" s="91">
        <v>454</v>
      </c>
      <c r="C457" s="246"/>
      <c r="D457" s="246"/>
      <c r="E457" s="254"/>
      <c r="F457" s="249"/>
      <c r="G457" s="238"/>
      <c r="J457" s="177" t="str">
        <f>IF(OR(COUNTIF('Schedule D4 Validation'!B455:C455,"Fail")&gt;0, AND(COUNTBLANK(C457:E457)=3, OR(NOT(ISBLANK(F457)), NOT(ISBLANK(G457)))), AND(COUNTBLANK(C457:G457)&lt;5,COUNTBLANK(C457:G457)&gt;0)), "Fail", IF(K457="TRUE","Blank (Sch D)","Pass"))</f>
        <v>Blank (Sch D)</v>
      </c>
      <c r="K457" s="177" t="str">
        <f t="shared" si="7"/>
        <v>TRUE</v>
      </c>
    </row>
    <row r="458" spans="2:11" x14ac:dyDescent="0.2">
      <c r="B458" s="91">
        <v>455</v>
      </c>
      <c r="C458" s="246"/>
      <c r="D458" s="246"/>
      <c r="E458" s="254"/>
      <c r="F458" s="249"/>
      <c r="G458" s="238"/>
      <c r="J458" s="177" t="str">
        <f>IF(OR(COUNTIF('Schedule D4 Validation'!B456:C456,"Fail")&gt;0, AND(COUNTBLANK(C458:E458)=3, OR(NOT(ISBLANK(F458)), NOT(ISBLANK(G458)))), AND(COUNTBLANK(C458:G458)&lt;5,COUNTBLANK(C458:G458)&gt;0)), "Fail", IF(K458="TRUE","Blank (Sch D)","Pass"))</f>
        <v>Blank (Sch D)</v>
      </c>
      <c r="K458" s="177" t="str">
        <f t="shared" si="7"/>
        <v>TRUE</v>
      </c>
    </row>
    <row r="459" spans="2:11" x14ac:dyDescent="0.2">
      <c r="B459" s="91">
        <v>456</v>
      </c>
      <c r="C459" s="246"/>
      <c r="D459" s="246"/>
      <c r="E459" s="254"/>
      <c r="F459" s="249"/>
      <c r="G459" s="238"/>
      <c r="J459" s="177" t="str">
        <f>IF(OR(COUNTIF('Schedule D4 Validation'!B457:C457,"Fail")&gt;0, AND(COUNTBLANK(C459:E459)=3, OR(NOT(ISBLANK(F459)), NOT(ISBLANK(G459)))), AND(COUNTBLANK(C459:G459)&lt;5,COUNTBLANK(C459:G459)&gt;0)), "Fail", IF(K459="TRUE","Blank (Sch D)","Pass"))</f>
        <v>Blank (Sch D)</v>
      </c>
      <c r="K459" s="177" t="str">
        <f t="shared" si="7"/>
        <v>TRUE</v>
      </c>
    </row>
    <row r="460" spans="2:11" x14ac:dyDescent="0.2">
      <c r="B460" s="91">
        <v>457</v>
      </c>
      <c r="C460" s="246"/>
      <c r="D460" s="246"/>
      <c r="E460" s="254"/>
      <c r="F460" s="249"/>
      <c r="G460" s="238"/>
      <c r="J460" s="177" t="str">
        <f>IF(OR(COUNTIF('Schedule D4 Validation'!B458:C458,"Fail")&gt;0, AND(COUNTBLANK(C460:E460)=3, OR(NOT(ISBLANK(F460)), NOT(ISBLANK(G460)))), AND(COUNTBLANK(C460:G460)&lt;5,COUNTBLANK(C460:G460)&gt;0)), "Fail", IF(K460="TRUE","Blank (Sch D)","Pass"))</f>
        <v>Blank (Sch D)</v>
      </c>
      <c r="K460" s="177" t="str">
        <f t="shared" si="7"/>
        <v>TRUE</v>
      </c>
    </row>
    <row r="461" spans="2:11" x14ac:dyDescent="0.2">
      <c r="B461" s="91">
        <v>458</v>
      </c>
      <c r="C461" s="246"/>
      <c r="D461" s="246"/>
      <c r="E461" s="254"/>
      <c r="F461" s="249"/>
      <c r="G461" s="238"/>
      <c r="J461" s="177" t="str">
        <f>IF(OR(COUNTIF('Schedule D4 Validation'!B459:C459,"Fail")&gt;0, AND(COUNTBLANK(C461:E461)=3, OR(NOT(ISBLANK(F461)), NOT(ISBLANK(G461)))), AND(COUNTBLANK(C461:G461)&lt;5,COUNTBLANK(C461:G461)&gt;0)), "Fail", IF(K461="TRUE","Blank (Sch D)","Pass"))</f>
        <v>Blank (Sch D)</v>
      </c>
      <c r="K461" s="177" t="str">
        <f t="shared" si="7"/>
        <v>TRUE</v>
      </c>
    </row>
    <row r="462" spans="2:11" x14ac:dyDescent="0.2">
      <c r="B462" s="91">
        <v>459</v>
      </c>
      <c r="C462" s="246"/>
      <c r="D462" s="246"/>
      <c r="E462" s="254"/>
      <c r="F462" s="249"/>
      <c r="G462" s="238"/>
      <c r="J462" s="177" t="str">
        <f>IF(OR(COUNTIF('Schedule D4 Validation'!B460:C460,"Fail")&gt;0, AND(COUNTBLANK(C462:E462)=3, OR(NOT(ISBLANK(F462)), NOT(ISBLANK(G462)))), AND(COUNTBLANK(C462:G462)&lt;5,COUNTBLANK(C462:G462)&gt;0)), "Fail", IF(K462="TRUE","Blank (Sch D)","Pass"))</f>
        <v>Blank (Sch D)</v>
      </c>
      <c r="K462" s="177" t="str">
        <f t="shared" si="7"/>
        <v>TRUE</v>
      </c>
    </row>
    <row r="463" spans="2:11" x14ac:dyDescent="0.2">
      <c r="B463" s="91">
        <v>460</v>
      </c>
      <c r="C463" s="246"/>
      <c r="D463" s="246"/>
      <c r="E463" s="254"/>
      <c r="F463" s="249"/>
      <c r="G463" s="238"/>
      <c r="J463" s="177" t="str">
        <f>IF(OR(COUNTIF('Schedule D4 Validation'!B461:C461,"Fail")&gt;0, AND(COUNTBLANK(C463:E463)=3, OR(NOT(ISBLANK(F463)), NOT(ISBLANK(G463)))), AND(COUNTBLANK(C463:G463)&lt;5,COUNTBLANK(C463:G463)&gt;0)), "Fail", IF(K463="TRUE","Blank (Sch D)","Pass"))</f>
        <v>Blank (Sch D)</v>
      </c>
      <c r="K463" s="177" t="str">
        <f t="shared" si="7"/>
        <v>TRUE</v>
      </c>
    </row>
    <row r="464" spans="2:11" x14ac:dyDescent="0.2">
      <c r="B464" s="91">
        <v>461</v>
      </c>
      <c r="C464" s="246"/>
      <c r="D464" s="246"/>
      <c r="E464" s="254"/>
      <c r="F464" s="249"/>
      <c r="G464" s="238"/>
      <c r="J464" s="177" t="str">
        <f>IF(OR(COUNTIF('Schedule D4 Validation'!B462:C462,"Fail")&gt;0, AND(COUNTBLANK(C464:E464)=3, OR(NOT(ISBLANK(F464)), NOT(ISBLANK(G464)))), AND(COUNTBLANK(C464:G464)&lt;5,COUNTBLANK(C464:G464)&gt;0)), "Fail", IF(K464="TRUE","Blank (Sch D)","Pass"))</f>
        <v>Blank (Sch D)</v>
      </c>
      <c r="K464" s="177" t="str">
        <f t="shared" si="7"/>
        <v>TRUE</v>
      </c>
    </row>
    <row r="465" spans="2:11" x14ac:dyDescent="0.2">
      <c r="B465" s="91">
        <v>462</v>
      </c>
      <c r="C465" s="246"/>
      <c r="D465" s="246"/>
      <c r="E465" s="254"/>
      <c r="F465" s="249"/>
      <c r="G465" s="238"/>
      <c r="J465" s="177" t="str">
        <f>IF(OR(COUNTIF('Schedule D4 Validation'!B463:C463,"Fail")&gt;0, AND(COUNTBLANK(C465:E465)=3, OR(NOT(ISBLANK(F465)), NOT(ISBLANK(G465)))), AND(COUNTBLANK(C465:G465)&lt;5,COUNTBLANK(C465:G465)&gt;0)), "Fail", IF(K465="TRUE","Blank (Sch D)","Pass"))</f>
        <v>Blank (Sch D)</v>
      </c>
      <c r="K465" s="177" t="str">
        <f t="shared" si="7"/>
        <v>TRUE</v>
      </c>
    </row>
    <row r="466" spans="2:11" x14ac:dyDescent="0.2">
      <c r="B466" s="91">
        <v>463</v>
      </c>
      <c r="C466" s="246"/>
      <c r="D466" s="246"/>
      <c r="E466" s="254"/>
      <c r="F466" s="249"/>
      <c r="G466" s="238"/>
      <c r="J466" s="177" t="str">
        <f>IF(OR(COUNTIF('Schedule D4 Validation'!B464:C464,"Fail")&gt;0, AND(COUNTBLANK(C466:E466)=3, OR(NOT(ISBLANK(F466)), NOT(ISBLANK(G466)))), AND(COUNTBLANK(C466:G466)&lt;5,COUNTBLANK(C466:G466)&gt;0)), "Fail", IF(K466="TRUE","Blank (Sch D)","Pass"))</f>
        <v>Blank (Sch D)</v>
      </c>
      <c r="K466" s="177" t="str">
        <f t="shared" si="7"/>
        <v>TRUE</v>
      </c>
    </row>
    <row r="467" spans="2:11" x14ac:dyDescent="0.2">
      <c r="B467" s="91">
        <v>464</v>
      </c>
      <c r="C467" s="246"/>
      <c r="D467" s="246"/>
      <c r="E467" s="254"/>
      <c r="F467" s="249"/>
      <c r="G467" s="238"/>
      <c r="J467" s="177" t="str">
        <f>IF(OR(COUNTIF('Schedule D4 Validation'!B465:C465,"Fail")&gt;0, AND(COUNTBLANK(C467:E467)=3, OR(NOT(ISBLANK(F467)), NOT(ISBLANK(G467)))), AND(COUNTBLANK(C467:G467)&lt;5,COUNTBLANK(C467:G467)&gt;0)), "Fail", IF(K467="TRUE","Blank (Sch D)","Pass"))</f>
        <v>Blank (Sch D)</v>
      </c>
      <c r="K467" s="177" t="str">
        <f t="shared" si="7"/>
        <v>TRUE</v>
      </c>
    </row>
    <row r="468" spans="2:11" x14ac:dyDescent="0.2">
      <c r="B468" s="91">
        <v>465</v>
      </c>
      <c r="C468" s="246"/>
      <c r="D468" s="246"/>
      <c r="E468" s="254"/>
      <c r="F468" s="249"/>
      <c r="G468" s="238"/>
      <c r="J468" s="177" t="str">
        <f>IF(OR(COUNTIF('Schedule D4 Validation'!B466:C466,"Fail")&gt;0, AND(COUNTBLANK(C468:E468)=3, OR(NOT(ISBLANK(F468)), NOT(ISBLANK(G468)))), AND(COUNTBLANK(C468:G468)&lt;5,COUNTBLANK(C468:G468)&gt;0)), "Fail", IF(K468="TRUE","Blank (Sch D)","Pass"))</f>
        <v>Blank (Sch D)</v>
      </c>
      <c r="K468" s="177" t="str">
        <f t="shared" si="7"/>
        <v>TRUE</v>
      </c>
    </row>
    <row r="469" spans="2:11" x14ac:dyDescent="0.2">
      <c r="B469" s="91">
        <v>466</v>
      </c>
      <c r="C469" s="246"/>
      <c r="D469" s="246"/>
      <c r="E469" s="254"/>
      <c r="F469" s="249"/>
      <c r="G469" s="238"/>
      <c r="J469" s="177" t="str">
        <f>IF(OR(COUNTIF('Schedule D4 Validation'!B467:C467,"Fail")&gt;0, AND(COUNTBLANK(C469:E469)=3, OR(NOT(ISBLANK(F469)), NOT(ISBLANK(G469)))), AND(COUNTBLANK(C469:G469)&lt;5,COUNTBLANK(C469:G469)&gt;0)), "Fail", IF(K469="TRUE","Blank (Sch D)","Pass"))</f>
        <v>Blank (Sch D)</v>
      </c>
      <c r="K469" s="177" t="str">
        <f t="shared" si="7"/>
        <v>TRUE</v>
      </c>
    </row>
    <row r="470" spans="2:11" x14ac:dyDescent="0.2">
      <c r="B470" s="91">
        <v>467</v>
      </c>
      <c r="C470" s="246"/>
      <c r="D470" s="246"/>
      <c r="E470" s="254"/>
      <c r="F470" s="249"/>
      <c r="G470" s="238"/>
      <c r="J470" s="177" t="str">
        <f>IF(OR(COUNTIF('Schedule D4 Validation'!B468:C468,"Fail")&gt;0, AND(COUNTBLANK(C470:E470)=3, OR(NOT(ISBLANK(F470)), NOT(ISBLANK(G470)))), AND(COUNTBLANK(C470:G470)&lt;5,COUNTBLANK(C470:G470)&gt;0)), "Fail", IF(K470="TRUE","Blank (Sch D)","Pass"))</f>
        <v>Blank (Sch D)</v>
      </c>
      <c r="K470" s="177" t="str">
        <f t="shared" si="7"/>
        <v>TRUE</v>
      </c>
    </row>
    <row r="471" spans="2:11" x14ac:dyDescent="0.2">
      <c r="B471" s="91">
        <v>468</v>
      </c>
      <c r="C471" s="246"/>
      <c r="D471" s="246"/>
      <c r="E471" s="254"/>
      <c r="F471" s="249"/>
      <c r="G471" s="238"/>
      <c r="J471" s="177" t="str">
        <f>IF(OR(COUNTIF('Schedule D4 Validation'!B469:C469,"Fail")&gt;0, AND(COUNTBLANK(C471:E471)=3, OR(NOT(ISBLANK(F471)), NOT(ISBLANK(G471)))), AND(COUNTBLANK(C471:G471)&lt;5,COUNTBLANK(C471:G471)&gt;0)), "Fail", IF(K471="TRUE","Blank (Sch D)","Pass"))</f>
        <v>Blank (Sch D)</v>
      </c>
      <c r="K471" s="177" t="str">
        <f t="shared" si="7"/>
        <v>TRUE</v>
      </c>
    </row>
    <row r="472" spans="2:11" x14ac:dyDescent="0.2">
      <c r="B472" s="91">
        <v>469</v>
      </c>
      <c r="C472" s="246"/>
      <c r="D472" s="246"/>
      <c r="E472" s="254"/>
      <c r="F472" s="249"/>
      <c r="G472" s="238"/>
      <c r="J472" s="177" t="str">
        <f>IF(OR(COUNTIF('Schedule D4 Validation'!B470:C470,"Fail")&gt;0, AND(COUNTBLANK(C472:E472)=3, OR(NOT(ISBLANK(F472)), NOT(ISBLANK(G472)))), AND(COUNTBLANK(C472:G472)&lt;5,COUNTBLANK(C472:G472)&gt;0)), "Fail", IF(K472="TRUE","Blank (Sch D)","Pass"))</f>
        <v>Blank (Sch D)</v>
      </c>
      <c r="K472" s="177" t="str">
        <f t="shared" si="7"/>
        <v>TRUE</v>
      </c>
    </row>
    <row r="473" spans="2:11" x14ac:dyDescent="0.2">
      <c r="B473" s="91">
        <v>470</v>
      </c>
      <c r="C473" s="246"/>
      <c r="D473" s="246"/>
      <c r="E473" s="254"/>
      <c r="F473" s="249"/>
      <c r="G473" s="238"/>
      <c r="J473" s="177" t="str">
        <f>IF(OR(COUNTIF('Schedule D4 Validation'!B471:C471,"Fail")&gt;0, AND(COUNTBLANK(C473:E473)=3, OR(NOT(ISBLANK(F473)), NOT(ISBLANK(G473)))), AND(COUNTBLANK(C473:G473)&lt;5,COUNTBLANK(C473:G473)&gt;0)), "Fail", IF(K473="TRUE","Blank (Sch D)","Pass"))</f>
        <v>Blank (Sch D)</v>
      </c>
      <c r="K473" s="177" t="str">
        <f t="shared" si="7"/>
        <v>TRUE</v>
      </c>
    </row>
    <row r="474" spans="2:11" x14ac:dyDescent="0.2">
      <c r="B474" s="91">
        <v>471</v>
      </c>
      <c r="C474" s="246"/>
      <c r="D474" s="246"/>
      <c r="E474" s="254"/>
      <c r="F474" s="249"/>
      <c r="G474" s="238"/>
      <c r="J474" s="177" t="str">
        <f>IF(OR(COUNTIF('Schedule D4 Validation'!B472:C472,"Fail")&gt;0, AND(COUNTBLANK(C474:E474)=3, OR(NOT(ISBLANK(F474)), NOT(ISBLANK(G474)))), AND(COUNTBLANK(C474:G474)&lt;5,COUNTBLANK(C474:G474)&gt;0)), "Fail", IF(K474="TRUE","Blank (Sch D)","Pass"))</f>
        <v>Blank (Sch D)</v>
      </c>
      <c r="K474" s="177" t="str">
        <f t="shared" si="7"/>
        <v>TRUE</v>
      </c>
    </row>
    <row r="475" spans="2:11" x14ac:dyDescent="0.2">
      <c r="B475" s="91">
        <v>472</v>
      </c>
      <c r="C475" s="246"/>
      <c r="D475" s="246"/>
      <c r="E475" s="254"/>
      <c r="F475" s="249"/>
      <c r="G475" s="238"/>
      <c r="J475" s="177" t="str">
        <f>IF(OR(COUNTIF('Schedule D4 Validation'!B473:C473,"Fail")&gt;0, AND(COUNTBLANK(C475:E475)=3, OR(NOT(ISBLANK(F475)), NOT(ISBLANK(G475)))), AND(COUNTBLANK(C475:G475)&lt;5,COUNTBLANK(C475:G475)&gt;0)), "Fail", IF(K475="TRUE","Blank (Sch D)","Pass"))</f>
        <v>Blank (Sch D)</v>
      </c>
      <c r="K475" s="177" t="str">
        <f t="shared" si="7"/>
        <v>TRUE</v>
      </c>
    </row>
    <row r="476" spans="2:11" x14ac:dyDescent="0.2">
      <c r="B476" s="91">
        <v>473</v>
      </c>
      <c r="C476" s="246"/>
      <c r="D476" s="246"/>
      <c r="E476" s="254"/>
      <c r="F476" s="249"/>
      <c r="G476" s="238"/>
      <c r="J476" s="177" t="str">
        <f>IF(OR(COUNTIF('Schedule D4 Validation'!B474:C474,"Fail")&gt;0, AND(COUNTBLANK(C476:E476)=3, OR(NOT(ISBLANK(F476)), NOT(ISBLANK(G476)))), AND(COUNTBLANK(C476:G476)&lt;5,COUNTBLANK(C476:G476)&gt;0)), "Fail", IF(K476="TRUE","Blank (Sch D)","Pass"))</f>
        <v>Blank (Sch D)</v>
      </c>
      <c r="K476" s="177" t="str">
        <f t="shared" si="7"/>
        <v>TRUE</v>
      </c>
    </row>
    <row r="477" spans="2:11" x14ac:dyDescent="0.2">
      <c r="B477" s="91">
        <v>474</v>
      </c>
      <c r="C477" s="246"/>
      <c r="D477" s="246"/>
      <c r="E477" s="254"/>
      <c r="F477" s="249"/>
      <c r="G477" s="238"/>
      <c r="J477" s="177" t="str">
        <f>IF(OR(COUNTIF('Schedule D4 Validation'!B475:C475,"Fail")&gt;0, AND(COUNTBLANK(C477:E477)=3, OR(NOT(ISBLANK(F477)), NOT(ISBLANK(G477)))), AND(COUNTBLANK(C477:G477)&lt;5,COUNTBLANK(C477:G477)&gt;0)), "Fail", IF(K477="TRUE","Blank (Sch D)","Pass"))</f>
        <v>Blank (Sch D)</v>
      </c>
      <c r="K477" s="177" t="str">
        <f t="shared" si="7"/>
        <v>TRUE</v>
      </c>
    </row>
    <row r="478" spans="2:11" x14ac:dyDescent="0.2">
      <c r="B478" s="91">
        <v>475</v>
      </c>
      <c r="C478" s="246"/>
      <c r="D478" s="246"/>
      <c r="E478" s="254"/>
      <c r="F478" s="249"/>
      <c r="G478" s="238"/>
      <c r="J478" s="177" t="str">
        <f>IF(OR(COUNTIF('Schedule D4 Validation'!B476:C476,"Fail")&gt;0, AND(COUNTBLANK(C478:E478)=3, OR(NOT(ISBLANK(F478)), NOT(ISBLANK(G478)))), AND(COUNTBLANK(C478:G478)&lt;5,COUNTBLANK(C478:G478)&gt;0)), "Fail", IF(K478="TRUE","Blank (Sch D)","Pass"))</f>
        <v>Blank (Sch D)</v>
      </c>
      <c r="K478" s="177" t="str">
        <f t="shared" si="7"/>
        <v>TRUE</v>
      </c>
    </row>
    <row r="479" spans="2:11" x14ac:dyDescent="0.2">
      <c r="B479" s="91">
        <v>476</v>
      </c>
      <c r="C479" s="246"/>
      <c r="D479" s="246"/>
      <c r="E479" s="254"/>
      <c r="F479" s="249"/>
      <c r="G479" s="238"/>
      <c r="J479" s="177" t="str">
        <f>IF(OR(COUNTIF('Schedule D4 Validation'!B477:C477,"Fail")&gt;0, AND(COUNTBLANK(C479:E479)=3, OR(NOT(ISBLANK(F479)), NOT(ISBLANK(G479)))), AND(COUNTBLANK(C479:G479)&lt;5,COUNTBLANK(C479:G479)&gt;0)), "Fail", IF(K479="TRUE","Blank (Sch D)","Pass"))</f>
        <v>Blank (Sch D)</v>
      </c>
      <c r="K479" s="177" t="str">
        <f t="shared" si="7"/>
        <v>TRUE</v>
      </c>
    </row>
    <row r="480" spans="2:11" x14ac:dyDescent="0.2">
      <c r="B480" s="91">
        <v>477</v>
      </c>
      <c r="C480" s="246"/>
      <c r="D480" s="246"/>
      <c r="E480" s="254"/>
      <c r="F480" s="249"/>
      <c r="G480" s="238"/>
      <c r="J480" s="177" t="str">
        <f>IF(OR(COUNTIF('Schedule D4 Validation'!B478:C478,"Fail")&gt;0, AND(COUNTBLANK(C480:E480)=3, OR(NOT(ISBLANK(F480)), NOT(ISBLANK(G480)))), AND(COUNTBLANK(C480:G480)&lt;5,COUNTBLANK(C480:G480)&gt;0)), "Fail", IF(K480="TRUE","Blank (Sch D)","Pass"))</f>
        <v>Blank (Sch D)</v>
      </c>
      <c r="K480" s="177" t="str">
        <f t="shared" si="7"/>
        <v>TRUE</v>
      </c>
    </row>
    <row r="481" spans="2:11" x14ac:dyDescent="0.2">
      <c r="B481" s="91">
        <v>478</v>
      </c>
      <c r="C481" s="246"/>
      <c r="D481" s="246"/>
      <c r="E481" s="254"/>
      <c r="F481" s="249"/>
      <c r="G481" s="238"/>
      <c r="J481" s="177" t="str">
        <f>IF(OR(COUNTIF('Schedule D4 Validation'!B479:C479,"Fail")&gt;0, AND(COUNTBLANK(C481:E481)=3, OR(NOT(ISBLANK(F481)), NOT(ISBLANK(G481)))), AND(COUNTBLANK(C481:G481)&lt;5,COUNTBLANK(C481:G481)&gt;0)), "Fail", IF(K481="TRUE","Blank (Sch D)","Pass"))</f>
        <v>Blank (Sch D)</v>
      </c>
      <c r="K481" s="177" t="str">
        <f t="shared" si="7"/>
        <v>TRUE</v>
      </c>
    </row>
    <row r="482" spans="2:11" x14ac:dyDescent="0.2">
      <c r="B482" s="91">
        <v>479</v>
      </c>
      <c r="C482" s="246"/>
      <c r="D482" s="246"/>
      <c r="E482" s="254"/>
      <c r="F482" s="249"/>
      <c r="G482" s="238"/>
      <c r="J482" s="177" t="str">
        <f>IF(OR(COUNTIF('Schedule D4 Validation'!B480:C480,"Fail")&gt;0, AND(COUNTBLANK(C482:E482)=3, OR(NOT(ISBLANK(F482)), NOT(ISBLANK(G482)))), AND(COUNTBLANK(C482:G482)&lt;5,COUNTBLANK(C482:G482)&gt;0)), "Fail", IF(K482="TRUE","Blank (Sch D)","Pass"))</f>
        <v>Blank (Sch D)</v>
      </c>
      <c r="K482" s="177" t="str">
        <f t="shared" si="7"/>
        <v>TRUE</v>
      </c>
    </row>
    <row r="483" spans="2:11" x14ac:dyDescent="0.2">
      <c r="B483" s="91">
        <v>480</v>
      </c>
      <c r="C483" s="246"/>
      <c r="D483" s="246"/>
      <c r="E483" s="254"/>
      <c r="F483" s="249"/>
      <c r="G483" s="238"/>
      <c r="J483" s="177" t="str">
        <f>IF(OR(COUNTIF('Schedule D4 Validation'!B481:C481,"Fail")&gt;0, AND(COUNTBLANK(C483:E483)=3, OR(NOT(ISBLANK(F483)), NOT(ISBLANK(G483)))), AND(COUNTBLANK(C483:G483)&lt;5,COUNTBLANK(C483:G483)&gt;0)), "Fail", IF(K483="TRUE","Blank (Sch D)","Pass"))</f>
        <v>Blank (Sch D)</v>
      </c>
      <c r="K483" s="177" t="str">
        <f t="shared" si="7"/>
        <v>TRUE</v>
      </c>
    </row>
    <row r="484" spans="2:11" x14ac:dyDescent="0.2">
      <c r="B484" s="91">
        <v>481</v>
      </c>
      <c r="C484" s="246"/>
      <c r="D484" s="246"/>
      <c r="E484" s="254"/>
      <c r="F484" s="249"/>
      <c r="G484" s="238"/>
      <c r="J484" s="177" t="str">
        <f>IF(OR(COUNTIF('Schedule D4 Validation'!B482:C482,"Fail")&gt;0, AND(COUNTBLANK(C484:E484)=3, OR(NOT(ISBLANK(F484)), NOT(ISBLANK(G484)))), AND(COUNTBLANK(C484:G484)&lt;5,COUNTBLANK(C484:G484)&gt;0)), "Fail", IF(K484="TRUE","Blank (Sch D)","Pass"))</f>
        <v>Blank (Sch D)</v>
      </c>
      <c r="K484" s="177" t="str">
        <f t="shared" si="7"/>
        <v>TRUE</v>
      </c>
    </row>
    <row r="485" spans="2:11" x14ac:dyDescent="0.2">
      <c r="B485" s="91">
        <v>482</v>
      </c>
      <c r="C485" s="246"/>
      <c r="D485" s="246"/>
      <c r="E485" s="254"/>
      <c r="F485" s="249"/>
      <c r="G485" s="238"/>
      <c r="J485" s="177" t="str">
        <f>IF(OR(COUNTIF('Schedule D4 Validation'!B483:C483,"Fail")&gt;0, AND(COUNTBLANK(C485:E485)=3, OR(NOT(ISBLANK(F485)), NOT(ISBLANK(G485)))), AND(COUNTBLANK(C485:G485)&lt;5,COUNTBLANK(C485:G485)&gt;0)), "Fail", IF(K485="TRUE","Blank (Sch D)","Pass"))</f>
        <v>Blank (Sch D)</v>
      </c>
      <c r="K485" s="177" t="str">
        <f t="shared" si="7"/>
        <v>TRUE</v>
      </c>
    </row>
    <row r="486" spans="2:11" x14ac:dyDescent="0.2">
      <c r="B486" s="91">
        <v>483</v>
      </c>
      <c r="C486" s="246"/>
      <c r="D486" s="246"/>
      <c r="E486" s="254"/>
      <c r="F486" s="249"/>
      <c r="G486" s="238"/>
      <c r="J486" s="177" t="str">
        <f>IF(OR(COUNTIF('Schedule D4 Validation'!B484:C484,"Fail")&gt;0, AND(COUNTBLANK(C486:E486)=3, OR(NOT(ISBLANK(F486)), NOT(ISBLANK(G486)))), AND(COUNTBLANK(C486:G486)&lt;5,COUNTBLANK(C486:G486)&gt;0)), "Fail", IF(K486="TRUE","Blank (Sch D)","Pass"))</f>
        <v>Blank (Sch D)</v>
      </c>
      <c r="K486" s="177" t="str">
        <f t="shared" si="7"/>
        <v>TRUE</v>
      </c>
    </row>
    <row r="487" spans="2:11" x14ac:dyDescent="0.2">
      <c r="B487" s="91">
        <v>484</v>
      </c>
      <c r="C487" s="246"/>
      <c r="D487" s="246"/>
      <c r="E487" s="254"/>
      <c r="F487" s="249"/>
      <c r="G487" s="238"/>
      <c r="J487" s="177" t="str">
        <f>IF(OR(COUNTIF('Schedule D4 Validation'!B485:C485,"Fail")&gt;0, AND(COUNTBLANK(C487:E487)=3, OR(NOT(ISBLANK(F487)), NOT(ISBLANK(G487)))), AND(COUNTBLANK(C487:G487)&lt;5,COUNTBLANK(C487:G487)&gt;0)), "Fail", IF(K487="TRUE","Blank (Sch D)","Pass"))</f>
        <v>Blank (Sch D)</v>
      </c>
      <c r="K487" s="177" t="str">
        <f t="shared" si="7"/>
        <v>TRUE</v>
      </c>
    </row>
    <row r="488" spans="2:11" x14ac:dyDescent="0.2">
      <c r="B488" s="91">
        <v>485</v>
      </c>
      <c r="C488" s="246"/>
      <c r="D488" s="246"/>
      <c r="E488" s="254"/>
      <c r="F488" s="249"/>
      <c r="G488" s="238"/>
      <c r="J488" s="177" t="str">
        <f>IF(OR(COUNTIF('Schedule D4 Validation'!B486:C486,"Fail")&gt;0, AND(COUNTBLANK(C488:E488)=3, OR(NOT(ISBLANK(F488)), NOT(ISBLANK(G488)))), AND(COUNTBLANK(C488:G488)&lt;5,COUNTBLANK(C488:G488)&gt;0)), "Fail", IF(K488="TRUE","Blank (Sch D)","Pass"))</f>
        <v>Blank (Sch D)</v>
      </c>
      <c r="K488" s="177" t="str">
        <f t="shared" si="7"/>
        <v>TRUE</v>
      </c>
    </row>
    <row r="489" spans="2:11" x14ac:dyDescent="0.2">
      <c r="B489" s="91">
        <v>486</v>
      </c>
      <c r="C489" s="246"/>
      <c r="D489" s="246"/>
      <c r="E489" s="254"/>
      <c r="F489" s="249"/>
      <c r="G489" s="238"/>
      <c r="J489" s="177" t="str">
        <f>IF(OR(COUNTIF('Schedule D4 Validation'!B487:C487,"Fail")&gt;0, AND(COUNTBLANK(C489:E489)=3, OR(NOT(ISBLANK(F489)), NOT(ISBLANK(G489)))), AND(COUNTBLANK(C489:G489)&lt;5,COUNTBLANK(C489:G489)&gt;0)), "Fail", IF(K489="TRUE","Blank (Sch D)","Pass"))</f>
        <v>Blank (Sch D)</v>
      </c>
      <c r="K489" s="177" t="str">
        <f t="shared" si="7"/>
        <v>TRUE</v>
      </c>
    </row>
    <row r="490" spans="2:11" x14ac:dyDescent="0.2">
      <c r="B490" s="91">
        <v>487</v>
      </c>
      <c r="C490" s="246"/>
      <c r="D490" s="246"/>
      <c r="E490" s="254"/>
      <c r="F490" s="249"/>
      <c r="G490" s="238"/>
      <c r="J490" s="177" t="str">
        <f>IF(OR(COUNTIF('Schedule D4 Validation'!B488:C488,"Fail")&gt;0, AND(COUNTBLANK(C490:E490)=3, OR(NOT(ISBLANK(F490)), NOT(ISBLANK(G490)))), AND(COUNTBLANK(C490:G490)&lt;5,COUNTBLANK(C490:G490)&gt;0)), "Fail", IF(K490="TRUE","Blank (Sch D)","Pass"))</f>
        <v>Blank (Sch D)</v>
      </c>
      <c r="K490" s="177" t="str">
        <f t="shared" si="7"/>
        <v>TRUE</v>
      </c>
    </row>
    <row r="491" spans="2:11" x14ac:dyDescent="0.2">
      <c r="B491" s="91">
        <v>488</v>
      </c>
      <c r="C491" s="246"/>
      <c r="D491" s="246"/>
      <c r="E491" s="254"/>
      <c r="F491" s="249"/>
      <c r="G491" s="238"/>
      <c r="J491" s="177" t="str">
        <f>IF(OR(COUNTIF('Schedule D4 Validation'!B489:C489,"Fail")&gt;0, AND(COUNTBLANK(C491:E491)=3, OR(NOT(ISBLANK(F491)), NOT(ISBLANK(G491)))), AND(COUNTBLANK(C491:G491)&lt;5,COUNTBLANK(C491:G491)&gt;0)), "Fail", IF(K491="TRUE","Blank (Sch D)","Pass"))</f>
        <v>Blank (Sch D)</v>
      </c>
      <c r="K491" s="177" t="str">
        <f t="shared" si="7"/>
        <v>TRUE</v>
      </c>
    </row>
    <row r="492" spans="2:11" x14ac:dyDescent="0.2">
      <c r="B492" s="91">
        <v>489</v>
      </c>
      <c r="C492" s="246"/>
      <c r="D492" s="246"/>
      <c r="E492" s="254"/>
      <c r="F492" s="249"/>
      <c r="G492" s="238"/>
      <c r="J492" s="177" t="str">
        <f>IF(OR(COUNTIF('Schedule D4 Validation'!B490:C490,"Fail")&gt;0, AND(COUNTBLANK(C492:E492)=3, OR(NOT(ISBLANK(F492)), NOT(ISBLANK(G492)))), AND(COUNTBLANK(C492:G492)&lt;5,COUNTBLANK(C492:G492)&gt;0)), "Fail", IF(K492="TRUE","Blank (Sch D)","Pass"))</f>
        <v>Blank (Sch D)</v>
      </c>
      <c r="K492" s="177" t="str">
        <f t="shared" si="7"/>
        <v>TRUE</v>
      </c>
    </row>
    <row r="493" spans="2:11" x14ac:dyDescent="0.2">
      <c r="B493" s="91">
        <v>490</v>
      </c>
      <c r="C493" s="246"/>
      <c r="D493" s="246"/>
      <c r="E493" s="254"/>
      <c r="F493" s="249"/>
      <c r="G493" s="238"/>
      <c r="J493" s="177" t="str">
        <f>IF(OR(COUNTIF('Schedule D4 Validation'!B491:C491,"Fail")&gt;0, AND(COUNTBLANK(C493:E493)=3, OR(NOT(ISBLANK(F493)), NOT(ISBLANK(G493)))), AND(COUNTBLANK(C493:G493)&lt;5,COUNTBLANK(C493:G493)&gt;0)), "Fail", IF(K493="TRUE","Blank (Sch D)","Pass"))</f>
        <v>Blank (Sch D)</v>
      </c>
      <c r="K493" s="177" t="str">
        <f t="shared" si="7"/>
        <v>TRUE</v>
      </c>
    </row>
    <row r="494" spans="2:11" x14ac:dyDescent="0.2">
      <c r="B494" s="91">
        <v>491</v>
      </c>
      <c r="C494" s="246"/>
      <c r="D494" s="246"/>
      <c r="E494" s="254"/>
      <c r="F494" s="249"/>
      <c r="G494" s="238"/>
      <c r="J494" s="177" t="str">
        <f>IF(OR(COUNTIF('Schedule D4 Validation'!B492:C492,"Fail")&gt;0, AND(COUNTBLANK(C494:E494)=3, OR(NOT(ISBLANK(F494)), NOT(ISBLANK(G494)))), AND(COUNTBLANK(C494:G494)&lt;5,COUNTBLANK(C494:G494)&gt;0)), "Fail", IF(K494="TRUE","Blank (Sch D)","Pass"))</f>
        <v>Blank (Sch D)</v>
      </c>
      <c r="K494" s="177" t="str">
        <f t="shared" si="7"/>
        <v>TRUE</v>
      </c>
    </row>
    <row r="495" spans="2:11" x14ac:dyDescent="0.2">
      <c r="B495" s="91">
        <v>492</v>
      </c>
      <c r="C495" s="246"/>
      <c r="D495" s="246"/>
      <c r="E495" s="254"/>
      <c r="F495" s="249"/>
      <c r="G495" s="238"/>
      <c r="J495" s="177" t="str">
        <f>IF(OR(COUNTIF('Schedule D4 Validation'!B493:C493,"Fail")&gt;0, AND(COUNTBLANK(C495:E495)=3, OR(NOT(ISBLANK(F495)), NOT(ISBLANK(G495)))), AND(COUNTBLANK(C495:G495)&lt;5,COUNTBLANK(C495:G495)&gt;0)), "Fail", IF(K495="TRUE","Blank (Sch D)","Pass"))</f>
        <v>Blank (Sch D)</v>
      </c>
      <c r="K495" s="177" t="str">
        <f t="shared" si="7"/>
        <v>TRUE</v>
      </c>
    </row>
    <row r="496" spans="2:11" x14ac:dyDescent="0.2">
      <c r="B496" s="91">
        <v>493</v>
      </c>
      <c r="C496" s="246"/>
      <c r="D496" s="246"/>
      <c r="E496" s="254"/>
      <c r="F496" s="249"/>
      <c r="G496" s="238"/>
      <c r="J496" s="177" t="str">
        <f>IF(OR(COUNTIF('Schedule D4 Validation'!B494:C494,"Fail")&gt;0, AND(COUNTBLANK(C496:E496)=3, OR(NOT(ISBLANK(F496)), NOT(ISBLANK(G496)))), AND(COUNTBLANK(C496:G496)&lt;5,COUNTBLANK(C496:G496)&gt;0)), "Fail", IF(K496="TRUE","Blank (Sch D)","Pass"))</f>
        <v>Blank (Sch D)</v>
      </c>
      <c r="K496" s="177" t="str">
        <f t="shared" ref="K496:K559" si="8">IF(COUNTBLANK(C496:G496)=5,"TRUE","FALSE")</f>
        <v>TRUE</v>
      </c>
    </row>
    <row r="497" spans="2:11" x14ac:dyDescent="0.2">
      <c r="B497" s="91">
        <v>494</v>
      </c>
      <c r="C497" s="246"/>
      <c r="D497" s="246"/>
      <c r="E497" s="254"/>
      <c r="F497" s="249"/>
      <c r="G497" s="238"/>
      <c r="J497" s="177" t="str">
        <f>IF(OR(COUNTIF('Schedule D4 Validation'!B495:C495,"Fail")&gt;0, AND(COUNTBLANK(C497:E497)=3, OR(NOT(ISBLANK(F497)), NOT(ISBLANK(G497)))), AND(COUNTBLANK(C497:G497)&lt;5,COUNTBLANK(C497:G497)&gt;0)), "Fail", IF(K497="TRUE","Blank (Sch D)","Pass"))</f>
        <v>Blank (Sch D)</v>
      </c>
      <c r="K497" s="177" t="str">
        <f t="shared" si="8"/>
        <v>TRUE</v>
      </c>
    </row>
    <row r="498" spans="2:11" x14ac:dyDescent="0.2">
      <c r="B498" s="91">
        <v>495</v>
      </c>
      <c r="C498" s="246"/>
      <c r="D498" s="246"/>
      <c r="E498" s="254"/>
      <c r="F498" s="249"/>
      <c r="G498" s="238"/>
      <c r="J498" s="177" t="str">
        <f>IF(OR(COUNTIF('Schedule D4 Validation'!B496:C496,"Fail")&gt;0, AND(COUNTBLANK(C498:E498)=3, OR(NOT(ISBLANK(F498)), NOT(ISBLANK(G498)))), AND(COUNTBLANK(C498:G498)&lt;5,COUNTBLANK(C498:G498)&gt;0)), "Fail", IF(K498="TRUE","Blank (Sch D)","Pass"))</f>
        <v>Blank (Sch D)</v>
      </c>
      <c r="K498" s="177" t="str">
        <f t="shared" si="8"/>
        <v>TRUE</v>
      </c>
    </row>
    <row r="499" spans="2:11" x14ac:dyDescent="0.2">
      <c r="B499" s="91">
        <v>496</v>
      </c>
      <c r="C499" s="246"/>
      <c r="D499" s="246"/>
      <c r="E499" s="254"/>
      <c r="F499" s="249"/>
      <c r="G499" s="238"/>
      <c r="J499" s="177" t="str">
        <f>IF(OR(COUNTIF('Schedule D4 Validation'!B497:C497,"Fail")&gt;0, AND(COUNTBLANK(C499:E499)=3, OR(NOT(ISBLANK(F499)), NOT(ISBLANK(G499)))), AND(COUNTBLANK(C499:G499)&lt;5,COUNTBLANK(C499:G499)&gt;0)), "Fail", IF(K499="TRUE","Blank (Sch D)","Pass"))</f>
        <v>Blank (Sch D)</v>
      </c>
      <c r="K499" s="177" t="str">
        <f t="shared" si="8"/>
        <v>TRUE</v>
      </c>
    </row>
    <row r="500" spans="2:11" x14ac:dyDescent="0.2">
      <c r="B500" s="91">
        <v>497</v>
      </c>
      <c r="C500" s="246"/>
      <c r="D500" s="246"/>
      <c r="E500" s="254"/>
      <c r="F500" s="249"/>
      <c r="G500" s="238"/>
      <c r="J500" s="177" t="str">
        <f>IF(OR(COUNTIF('Schedule D4 Validation'!B498:C498,"Fail")&gt;0, AND(COUNTBLANK(C500:E500)=3, OR(NOT(ISBLANK(F500)), NOT(ISBLANK(G500)))), AND(COUNTBLANK(C500:G500)&lt;5,COUNTBLANK(C500:G500)&gt;0)), "Fail", IF(K500="TRUE","Blank (Sch D)","Pass"))</f>
        <v>Blank (Sch D)</v>
      </c>
      <c r="K500" s="177" t="str">
        <f t="shared" si="8"/>
        <v>TRUE</v>
      </c>
    </row>
    <row r="501" spans="2:11" x14ac:dyDescent="0.2">
      <c r="B501" s="91">
        <v>498</v>
      </c>
      <c r="C501" s="246"/>
      <c r="D501" s="246"/>
      <c r="E501" s="254"/>
      <c r="F501" s="249"/>
      <c r="G501" s="238"/>
      <c r="J501" s="177" t="str">
        <f>IF(OR(COUNTIF('Schedule D4 Validation'!B499:C499,"Fail")&gt;0, AND(COUNTBLANK(C501:E501)=3, OR(NOT(ISBLANK(F501)), NOT(ISBLANK(G501)))), AND(COUNTBLANK(C501:G501)&lt;5,COUNTBLANK(C501:G501)&gt;0)), "Fail", IF(K501="TRUE","Blank (Sch D)","Pass"))</f>
        <v>Blank (Sch D)</v>
      </c>
      <c r="K501" s="177" t="str">
        <f t="shared" si="8"/>
        <v>TRUE</v>
      </c>
    </row>
    <row r="502" spans="2:11" x14ac:dyDescent="0.2">
      <c r="B502" s="91">
        <v>499</v>
      </c>
      <c r="C502" s="246"/>
      <c r="D502" s="246"/>
      <c r="E502" s="254"/>
      <c r="F502" s="249"/>
      <c r="G502" s="238"/>
      <c r="J502" s="177" t="str">
        <f>IF(OR(COUNTIF('Schedule D4 Validation'!B500:C500,"Fail")&gt;0, AND(COUNTBLANK(C502:E502)=3, OR(NOT(ISBLANK(F502)), NOT(ISBLANK(G502)))), AND(COUNTBLANK(C502:G502)&lt;5,COUNTBLANK(C502:G502)&gt;0)), "Fail", IF(K502="TRUE","Blank (Sch D)","Pass"))</f>
        <v>Blank (Sch D)</v>
      </c>
      <c r="K502" s="177" t="str">
        <f t="shared" si="8"/>
        <v>TRUE</v>
      </c>
    </row>
    <row r="503" spans="2:11" x14ac:dyDescent="0.2">
      <c r="B503" s="91">
        <v>500</v>
      </c>
      <c r="C503" s="246"/>
      <c r="D503" s="246"/>
      <c r="E503" s="254"/>
      <c r="F503" s="249"/>
      <c r="G503" s="238"/>
      <c r="J503" s="177" t="str">
        <f>IF(OR(COUNTIF('Schedule D4 Validation'!B501:C501,"Fail")&gt;0, AND(COUNTBLANK(C503:E503)=3, OR(NOT(ISBLANK(F503)), NOT(ISBLANK(G503)))), AND(COUNTBLANK(C503:G503)&lt;5,COUNTBLANK(C503:G503)&gt;0)), "Fail", IF(K503="TRUE","Blank (Sch D)","Pass"))</f>
        <v>Blank (Sch D)</v>
      </c>
      <c r="K503" s="177" t="str">
        <f t="shared" si="8"/>
        <v>TRUE</v>
      </c>
    </row>
    <row r="504" spans="2:11" x14ac:dyDescent="0.2">
      <c r="B504" s="91">
        <v>501</v>
      </c>
      <c r="C504" s="246"/>
      <c r="D504" s="246"/>
      <c r="E504" s="254"/>
      <c r="F504" s="249"/>
      <c r="G504" s="238"/>
      <c r="J504" s="177" t="str">
        <f>IF(OR(COUNTIF('Schedule D4 Validation'!B502:C502,"Fail")&gt;0, AND(COUNTBLANK(C504:E504)=3, OR(NOT(ISBLANK(F504)), NOT(ISBLANK(G504)))), AND(COUNTBLANK(C504:G504)&lt;5,COUNTBLANK(C504:G504)&gt;0)), "Fail", IF(K504="TRUE","Blank (Sch D)","Pass"))</f>
        <v>Blank (Sch D)</v>
      </c>
      <c r="K504" s="177" t="str">
        <f t="shared" si="8"/>
        <v>TRUE</v>
      </c>
    </row>
    <row r="505" spans="2:11" x14ac:dyDescent="0.2">
      <c r="B505" s="91">
        <v>502</v>
      </c>
      <c r="C505" s="246"/>
      <c r="D505" s="246"/>
      <c r="E505" s="254"/>
      <c r="F505" s="249"/>
      <c r="G505" s="238"/>
      <c r="J505" s="177" t="str">
        <f>IF(OR(COUNTIF('Schedule D4 Validation'!B503:C503,"Fail")&gt;0, AND(COUNTBLANK(C505:E505)=3, OR(NOT(ISBLANK(F505)), NOT(ISBLANK(G505)))), AND(COUNTBLANK(C505:G505)&lt;5,COUNTBLANK(C505:G505)&gt;0)), "Fail", IF(K505="TRUE","Blank (Sch D)","Pass"))</f>
        <v>Blank (Sch D)</v>
      </c>
      <c r="K505" s="177" t="str">
        <f t="shared" si="8"/>
        <v>TRUE</v>
      </c>
    </row>
    <row r="506" spans="2:11" x14ac:dyDescent="0.2">
      <c r="B506" s="91">
        <v>503</v>
      </c>
      <c r="C506" s="246"/>
      <c r="D506" s="246"/>
      <c r="E506" s="254"/>
      <c r="F506" s="249"/>
      <c r="G506" s="238"/>
      <c r="J506" s="177" t="str">
        <f>IF(OR(COUNTIF('Schedule D4 Validation'!B504:C504,"Fail")&gt;0, AND(COUNTBLANK(C506:E506)=3, OR(NOT(ISBLANK(F506)), NOT(ISBLANK(G506)))), AND(COUNTBLANK(C506:G506)&lt;5,COUNTBLANK(C506:G506)&gt;0)), "Fail", IF(K506="TRUE","Blank (Sch D)","Pass"))</f>
        <v>Blank (Sch D)</v>
      </c>
      <c r="K506" s="177" t="str">
        <f t="shared" si="8"/>
        <v>TRUE</v>
      </c>
    </row>
    <row r="507" spans="2:11" x14ac:dyDescent="0.2">
      <c r="B507" s="91">
        <v>504</v>
      </c>
      <c r="C507" s="246"/>
      <c r="D507" s="246"/>
      <c r="E507" s="254"/>
      <c r="F507" s="249"/>
      <c r="G507" s="238"/>
      <c r="J507" s="177" t="str">
        <f>IF(OR(COUNTIF('Schedule D4 Validation'!B505:C505,"Fail")&gt;0, AND(COUNTBLANK(C507:E507)=3, OR(NOT(ISBLANK(F507)), NOT(ISBLANK(G507)))), AND(COUNTBLANK(C507:G507)&lt;5,COUNTBLANK(C507:G507)&gt;0)), "Fail", IF(K507="TRUE","Blank (Sch D)","Pass"))</f>
        <v>Blank (Sch D)</v>
      </c>
      <c r="K507" s="177" t="str">
        <f t="shared" si="8"/>
        <v>TRUE</v>
      </c>
    </row>
    <row r="508" spans="2:11" x14ac:dyDescent="0.2">
      <c r="B508" s="91">
        <v>505</v>
      </c>
      <c r="C508" s="246"/>
      <c r="D508" s="246"/>
      <c r="E508" s="254"/>
      <c r="F508" s="249"/>
      <c r="G508" s="238"/>
      <c r="J508" s="177" t="str">
        <f>IF(OR(COUNTIF('Schedule D4 Validation'!B506:C506,"Fail")&gt;0, AND(COUNTBLANK(C508:E508)=3, OR(NOT(ISBLANK(F508)), NOT(ISBLANK(G508)))), AND(COUNTBLANK(C508:G508)&lt;5,COUNTBLANK(C508:G508)&gt;0)), "Fail", IF(K508="TRUE","Blank (Sch D)","Pass"))</f>
        <v>Blank (Sch D)</v>
      </c>
      <c r="K508" s="177" t="str">
        <f t="shared" si="8"/>
        <v>TRUE</v>
      </c>
    </row>
    <row r="509" spans="2:11" x14ac:dyDescent="0.2">
      <c r="B509" s="91">
        <v>506</v>
      </c>
      <c r="C509" s="246"/>
      <c r="D509" s="246"/>
      <c r="E509" s="254"/>
      <c r="F509" s="249"/>
      <c r="G509" s="238"/>
      <c r="J509" s="177" t="str">
        <f>IF(OR(COUNTIF('Schedule D4 Validation'!B507:C507,"Fail")&gt;0, AND(COUNTBLANK(C509:E509)=3, OR(NOT(ISBLANK(F509)), NOT(ISBLANK(G509)))), AND(COUNTBLANK(C509:G509)&lt;5,COUNTBLANK(C509:G509)&gt;0)), "Fail", IF(K509="TRUE","Blank (Sch D)","Pass"))</f>
        <v>Blank (Sch D)</v>
      </c>
      <c r="K509" s="177" t="str">
        <f t="shared" si="8"/>
        <v>TRUE</v>
      </c>
    </row>
    <row r="510" spans="2:11" x14ac:dyDescent="0.2">
      <c r="B510" s="91">
        <v>507</v>
      </c>
      <c r="C510" s="246"/>
      <c r="D510" s="246"/>
      <c r="E510" s="254"/>
      <c r="F510" s="249"/>
      <c r="G510" s="238"/>
      <c r="J510" s="177" t="str">
        <f>IF(OR(COUNTIF('Schedule D4 Validation'!B508:C508,"Fail")&gt;0, AND(COUNTBLANK(C510:E510)=3, OR(NOT(ISBLANK(F510)), NOT(ISBLANK(G510)))), AND(COUNTBLANK(C510:G510)&lt;5,COUNTBLANK(C510:G510)&gt;0)), "Fail", IF(K510="TRUE","Blank (Sch D)","Pass"))</f>
        <v>Blank (Sch D)</v>
      </c>
      <c r="K510" s="177" t="str">
        <f t="shared" si="8"/>
        <v>TRUE</v>
      </c>
    </row>
    <row r="511" spans="2:11" x14ac:dyDescent="0.2">
      <c r="B511" s="91">
        <v>508</v>
      </c>
      <c r="C511" s="246"/>
      <c r="D511" s="246"/>
      <c r="E511" s="254"/>
      <c r="F511" s="249"/>
      <c r="G511" s="238"/>
      <c r="J511" s="177" t="str">
        <f>IF(OR(COUNTIF('Schedule D4 Validation'!B509:C509,"Fail")&gt;0, AND(COUNTBLANK(C511:E511)=3, OR(NOT(ISBLANK(F511)), NOT(ISBLANK(G511)))), AND(COUNTBLANK(C511:G511)&lt;5,COUNTBLANK(C511:G511)&gt;0)), "Fail", IF(K511="TRUE","Blank (Sch D)","Pass"))</f>
        <v>Blank (Sch D)</v>
      </c>
      <c r="K511" s="177" t="str">
        <f t="shared" si="8"/>
        <v>TRUE</v>
      </c>
    </row>
    <row r="512" spans="2:11" x14ac:dyDescent="0.2">
      <c r="B512" s="91">
        <v>509</v>
      </c>
      <c r="C512" s="246"/>
      <c r="D512" s="246"/>
      <c r="E512" s="254"/>
      <c r="F512" s="249"/>
      <c r="G512" s="238"/>
      <c r="J512" s="177" t="str">
        <f>IF(OR(COUNTIF('Schedule D4 Validation'!B510:C510,"Fail")&gt;0, AND(COUNTBLANK(C512:E512)=3, OR(NOT(ISBLANK(F512)), NOT(ISBLANK(G512)))), AND(COUNTBLANK(C512:G512)&lt;5,COUNTBLANK(C512:G512)&gt;0)), "Fail", IF(K512="TRUE","Blank (Sch D)","Pass"))</f>
        <v>Blank (Sch D)</v>
      </c>
      <c r="K512" s="177" t="str">
        <f t="shared" si="8"/>
        <v>TRUE</v>
      </c>
    </row>
    <row r="513" spans="2:11" x14ac:dyDescent="0.2">
      <c r="B513" s="91">
        <v>510</v>
      </c>
      <c r="C513" s="246"/>
      <c r="D513" s="246"/>
      <c r="E513" s="254"/>
      <c r="F513" s="249"/>
      <c r="G513" s="238"/>
      <c r="J513" s="177" t="str">
        <f>IF(OR(COUNTIF('Schedule D4 Validation'!B511:C511,"Fail")&gt;0, AND(COUNTBLANK(C513:E513)=3, OR(NOT(ISBLANK(F513)), NOT(ISBLANK(G513)))), AND(COUNTBLANK(C513:G513)&lt;5,COUNTBLANK(C513:G513)&gt;0)), "Fail", IF(K513="TRUE","Blank (Sch D)","Pass"))</f>
        <v>Blank (Sch D)</v>
      </c>
      <c r="K513" s="177" t="str">
        <f t="shared" si="8"/>
        <v>TRUE</v>
      </c>
    </row>
    <row r="514" spans="2:11" x14ac:dyDescent="0.2">
      <c r="B514" s="91">
        <v>511</v>
      </c>
      <c r="C514" s="246"/>
      <c r="D514" s="246"/>
      <c r="E514" s="254"/>
      <c r="F514" s="249"/>
      <c r="G514" s="238"/>
      <c r="J514" s="177" t="str">
        <f>IF(OR(COUNTIF('Schedule D4 Validation'!B512:C512,"Fail")&gt;0, AND(COUNTBLANK(C514:E514)=3, OR(NOT(ISBLANK(F514)), NOT(ISBLANK(G514)))), AND(COUNTBLANK(C514:G514)&lt;5,COUNTBLANK(C514:G514)&gt;0)), "Fail", IF(K514="TRUE","Blank (Sch D)","Pass"))</f>
        <v>Blank (Sch D)</v>
      </c>
      <c r="K514" s="177" t="str">
        <f t="shared" si="8"/>
        <v>TRUE</v>
      </c>
    </row>
    <row r="515" spans="2:11" x14ac:dyDescent="0.2">
      <c r="B515" s="91">
        <v>512</v>
      </c>
      <c r="C515" s="246"/>
      <c r="D515" s="246"/>
      <c r="E515" s="254"/>
      <c r="F515" s="249"/>
      <c r="G515" s="238"/>
      <c r="J515" s="177" t="str">
        <f>IF(OR(COUNTIF('Schedule D4 Validation'!B513:C513,"Fail")&gt;0, AND(COUNTBLANK(C515:E515)=3, OR(NOT(ISBLANK(F515)), NOT(ISBLANK(G515)))), AND(COUNTBLANK(C515:G515)&lt;5,COUNTBLANK(C515:G515)&gt;0)), "Fail", IF(K515="TRUE","Blank (Sch D)","Pass"))</f>
        <v>Blank (Sch D)</v>
      </c>
      <c r="K515" s="177" t="str">
        <f t="shared" si="8"/>
        <v>TRUE</v>
      </c>
    </row>
    <row r="516" spans="2:11" x14ac:dyDescent="0.2">
      <c r="B516" s="91">
        <v>513</v>
      </c>
      <c r="C516" s="246"/>
      <c r="D516" s="246"/>
      <c r="E516" s="254"/>
      <c r="F516" s="249"/>
      <c r="G516" s="238"/>
      <c r="J516" s="177" t="str">
        <f>IF(OR(COUNTIF('Schedule D4 Validation'!B514:C514,"Fail")&gt;0, AND(COUNTBLANK(C516:E516)=3, OR(NOT(ISBLANK(F516)), NOT(ISBLANK(G516)))), AND(COUNTBLANK(C516:G516)&lt;5,COUNTBLANK(C516:G516)&gt;0)), "Fail", IF(K516="TRUE","Blank (Sch D)","Pass"))</f>
        <v>Blank (Sch D)</v>
      </c>
      <c r="K516" s="177" t="str">
        <f t="shared" si="8"/>
        <v>TRUE</v>
      </c>
    </row>
    <row r="517" spans="2:11" x14ac:dyDescent="0.2">
      <c r="B517" s="91">
        <v>514</v>
      </c>
      <c r="C517" s="246"/>
      <c r="D517" s="246"/>
      <c r="E517" s="254"/>
      <c r="F517" s="249"/>
      <c r="G517" s="238"/>
      <c r="J517" s="177" t="str">
        <f>IF(OR(COUNTIF('Schedule D4 Validation'!B515:C515,"Fail")&gt;0, AND(COUNTBLANK(C517:E517)=3, OR(NOT(ISBLANK(F517)), NOT(ISBLANK(G517)))), AND(COUNTBLANK(C517:G517)&lt;5,COUNTBLANK(C517:G517)&gt;0)), "Fail", IF(K517="TRUE","Blank (Sch D)","Pass"))</f>
        <v>Blank (Sch D)</v>
      </c>
      <c r="K517" s="177" t="str">
        <f t="shared" si="8"/>
        <v>TRUE</v>
      </c>
    </row>
    <row r="518" spans="2:11" x14ac:dyDescent="0.2">
      <c r="B518" s="91">
        <v>515</v>
      </c>
      <c r="C518" s="246"/>
      <c r="D518" s="246"/>
      <c r="E518" s="254"/>
      <c r="F518" s="249"/>
      <c r="G518" s="238"/>
      <c r="J518" s="177" t="str">
        <f>IF(OR(COUNTIF('Schedule D4 Validation'!B516:C516,"Fail")&gt;0, AND(COUNTBLANK(C518:E518)=3, OR(NOT(ISBLANK(F518)), NOT(ISBLANK(G518)))), AND(COUNTBLANK(C518:G518)&lt;5,COUNTBLANK(C518:G518)&gt;0)), "Fail", IF(K518="TRUE","Blank (Sch D)","Pass"))</f>
        <v>Blank (Sch D)</v>
      </c>
      <c r="K518" s="177" t="str">
        <f t="shared" si="8"/>
        <v>TRUE</v>
      </c>
    </row>
    <row r="519" spans="2:11" x14ac:dyDescent="0.2">
      <c r="B519" s="91">
        <v>516</v>
      </c>
      <c r="C519" s="246"/>
      <c r="D519" s="246"/>
      <c r="E519" s="254"/>
      <c r="F519" s="249"/>
      <c r="G519" s="238"/>
      <c r="J519" s="177" t="str">
        <f>IF(OR(COUNTIF('Schedule D4 Validation'!B517:C517,"Fail")&gt;0, AND(COUNTBLANK(C519:E519)=3, OR(NOT(ISBLANK(F519)), NOT(ISBLANK(G519)))), AND(COUNTBLANK(C519:G519)&lt;5,COUNTBLANK(C519:G519)&gt;0)), "Fail", IF(K519="TRUE","Blank (Sch D)","Pass"))</f>
        <v>Blank (Sch D)</v>
      </c>
      <c r="K519" s="177" t="str">
        <f t="shared" si="8"/>
        <v>TRUE</v>
      </c>
    </row>
    <row r="520" spans="2:11" x14ac:dyDescent="0.2">
      <c r="B520" s="91">
        <v>517</v>
      </c>
      <c r="C520" s="246"/>
      <c r="D520" s="246"/>
      <c r="E520" s="254"/>
      <c r="F520" s="249"/>
      <c r="G520" s="238"/>
      <c r="J520" s="177" t="str">
        <f>IF(OR(COUNTIF('Schedule D4 Validation'!B518:C518,"Fail")&gt;0, AND(COUNTBLANK(C520:E520)=3, OR(NOT(ISBLANK(F520)), NOT(ISBLANK(G520)))), AND(COUNTBLANK(C520:G520)&lt;5,COUNTBLANK(C520:G520)&gt;0)), "Fail", IF(K520="TRUE","Blank (Sch D)","Pass"))</f>
        <v>Blank (Sch D)</v>
      </c>
      <c r="K520" s="177" t="str">
        <f t="shared" si="8"/>
        <v>TRUE</v>
      </c>
    </row>
    <row r="521" spans="2:11" x14ac:dyDescent="0.2">
      <c r="B521" s="91">
        <v>518</v>
      </c>
      <c r="C521" s="246"/>
      <c r="D521" s="246"/>
      <c r="E521" s="254"/>
      <c r="F521" s="249"/>
      <c r="G521" s="238"/>
      <c r="J521" s="177" t="str">
        <f>IF(OR(COUNTIF('Schedule D4 Validation'!B519:C519,"Fail")&gt;0, AND(COUNTBLANK(C521:E521)=3, OR(NOT(ISBLANK(F521)), NOT(ISBLANK(G521)))), AND(COUNTBLANK(C521:G521)&lt;5,COUNTBLANK(C521:G521)&gt;0)), "Fail", IF(K521="TRUE","Blank (Sch D)","Pass"))</f>
        <v>Blank (Sch D)</v>
      </c>
      <c r="K521" s="177" t="str">
        <f t="shared" si="8"/>
        <v>TRUE</v>
      </c>
    </row>
    <row r="522" spans="2:11" x14ac:dyDescent="0.2">
      <c r="B522" s="91">
        <v>519</v>
      </c>
      <c r="C522" s="246"/>
      <c r="D522" s="246"/>
      <c r="E522" s="254"/>
      <c r="F522" s="249"/>
      <c r="G522" s="238"/>
      <c r="J522" s="177" t="str">
        <f>IF(OR(COUNTIF('Schedule D4 Validation'!B520:C520,"Fail")&gt;0, AND(COUNTBLANK(C522:E522)=3, OR(NOT(ISBLANK(F522)), NOT(ISBLANK(G522)))), AND(COUNTBLANK(C522:G522)&lt;5,COUNTBLANK(C522:G522)&gt;0)), "Fail", IF(K522="TRUE","Blank (Sch D)","Pass"))</f>
        <v>Blank (Sch D)</v>
      </c>
      <c r="K522" s="177" t="str">
        <f t="shared" si="8"/>
        <v>TRUE</v>
      </c>
    </row>
    <row r="523" spans="2:11" x14ac:dyDescent="0.2">
      <c r="B523" s="91">
        <v>520</v>
      </c>
      <c r="C523" s="246"/>
      <c r="D523" s="246"/>
      <c r="E523" s="254"/>
      <c r="F523" s="249"/>
      <c r="G523" s="238"/>
      <c r="J523" s="177" t="str">
        <f>IF(OR(COUNTIF('Schedule D4 Validation'!B521:C521,"Fail")&gt;0, AND(COUNTBLANK(C523:E523)=3, OR(NOT(ISBLANK(F523)), NOT(ISBLANK(G523)))), AND(COUNTBLANK(C523:G523)&lt;5,COUNTBLANK(C523:G523)&gt;0)), "Fail", IF(K523="TRUE","Blank (Sch D)","Pass"))</f>
        <v>Blank (Sch D)</v>
      </c>
      <c r="K523" s="177" t="str">
        <f t="shared" si="8"/>
        <v>TRUE</v>
      </c>
    </row>
    <row r="524" spans="2:11" x14ac:dyDescent="0.2">
      <c r="B524" s="91">
        <v>521</v>
      </c>
      <c r="C524" s="246"/>
      <c r="D524" s="246"/>
      <c r="E524" s="254"/>
      <c r="F524" s="249"/>
      <c r="G524" s="238"/>
      <c r="J524" s="177" t="str">
        <f>IF(OR(COUNTIF('Schedule D4 Validation'!B522:C522,"Fail")&gt;0, AND(COUNTBLANK(C524:E524)=3, OR(NOT(ISBLANK(F524)), NOT(ISBLANK(G524)))), AND(COUNTBLANK(C524:G524)&lt;5,COUNTBLANK(C524:G524)&gt;0)), "Fail", IF(K524="TRUE","Blank (Sch D)","Pass"))</f>
        <v>Blank (Sch D)</v>
      </c>
      <c r="K524" s="177" t="str">
        <f t="shared" si="8"/>
        <v>TRUE</v>
      </c>
    </row>
    <row r="525" spans="2:11" x14ac:dyDescent="0.2">
      <c r="B525" s="91">
        <v>522</v>
      </c>
      <c r="C525" s="246"/>
      <c r="D525" s="246"/>
      <c r="E525" s="254"/>
      <c r="F525" s="249"/>
      <c r="G525" s="238"/>
      <c r="J525" s="177" t="str">
        <f>IF(OR(COUNTIF('Schedule D4 Validation'!B523:C523,"Fail")&gt;0, AND(COUNTBLANK(C525:E525)=3, OR(NOT(ISBLANK(F525)), NOT(ISBLANK(G525)))), AND(COUNTBLANK(C525:G525)&lt;5,COUNTBLANK(C525:G525)&gt;0)), "Fail", IF(K525="TRUE","Blank (Sch D)","Pass"))</f>
        <v>Blank (Sch D)</v>
      </c>
      <c r="K525" s="177" t="str">
        <f t="shared" si="8"/>
        <v>TRUE</v>
      </c>
    </row>
    <row r="526" spans="2:11" x14ac:dyDescent="0.2">
      <c r="B526" s="91">
        <v>523</v>
      </c>
      <c r="C526" s="246"/>
      <c r="D526" s="246"/>
      <c r="E526" s="254"/>
      <c r="F526" s="249"/>
      <c r="G526" s="238"/>
      <c r="J526" s="177" t="str">
        <f>IF(OR(COUNTIF('Schedule D4 Validation'!B524:C524,"Fail")&gt;0, AND(COUNTBLANK(C526:E526)=3, OR(NOT(ISBLANK(F526)), NOT(ISBLANK(G526)))), AND(COUNTBLANK(C526:G526)&lt;5,COUNTBLANK(C526:G526)&gt;0)), "Fail", IF(K526="TRUE","Blank (Sch D)","Pass"))</f>
        <v>Blank (Sch D)</v>
      </c>
      <c r="K526" s="177" t="str">
        <f t="shared" si="8"/>
        <v>TRUE</v>
      </c>
    </row>
    <row r="527" spans="2:11" x14ac:dyDescent="0.2">
      <c r="B527" s="91">
        <v>524</v>
      </c>
      <c r="C527" s="246"/>
      <c r="D527" s="246"/>
      <c r="E527" s="254"/>
      <c r="F527" s="249"/>
      <c r="G527" s="238"/>
      <c r="J527" s="177" t="str">
        <f>IF(OR(COUNTIF('Schedule D4 Validation'!B525:C525,"Fail")&gt;0, AND(COUNTBLANK(C527:E527)=3, OR(NOT(ISBLANK(F527)), NOT(ISBLANK(G527)))), AND(COUNTBLANK(C527:G527)&lt;5,COUNTBLANK(C527:G527)&gt;0)), "Fail", IF(K527="TRUE","Blank (Sch D)","Pass"))</f>
        <v>Blank (Sch D)</v>
      </c>
      <c r="K527" s="177" t="str">
        <f t="shared" si="8"/>
        <v>TRUE</v>
      </c>
    </row>
    <row r="528" spans="2:11" x14ac:dyDescent="0.2">
      <c r="B528" s="91">
        <v>525</v>
      </c>
      <c r="C528" s="246"/>
      <c r="D528" s="246"/>
      <c r="E528" s="254"/>
      <c r="F528" s="249"/>
      <c r="G528" s="238"/>
      <c r="J528" s="177" t="str">
        <f>IF(OR(COUNTIF('Schedule D4 Validation'!B526:C526,"Fail")&gt;0, AND(COUNTBLANK(C528:E528)=3, OR(NOT(ISBLANK(F528)), NOT(ISBLANK(G528)))), AND(COUNTBLANK(C528:G528)&lt;5,COUNTBLANK(C528:G528)&gt;0)), "Fail", IF(K528="TRUE","Blank (Sch D)","Pass"))</f>
        <v>Blank (Sch D)</v>
      </c>
      <c r="K528" s="177" t="str">
        <f t="shared" si="8"/>
        <v>TRUE</v>
      </c>
    </row>
    <row r="529" spans="2:11" x14ac:dyDescent="0.2">
      <c r="B529" s="91">
        <v>526</v>
      </c>
      <c r="C529" s="246"/>
      <c r="D529" s="246"/>
      <c r="E529" s="254"/>
      <c r="F529" s="249"/>
      <c r="G529" s="238"/>
      <c r="J529" s="177" t="str">
        <f>IF(OR(COUNTIF('Schedule D4 Validation'!B527:C527,"Fail")&gt;0, AND(COUNTBLANK(C529:E529)=3, OR(NOT(ISBLANK(F529)), NOT(ISBLANK(G529)))), AND(COUNTBLANK(C529:G529)&lt;5,COUNTBLANK(C529:G529)&gt;0)), "Fail", IF(K529="TRUE","Blank (Sch D)","Pass"))</f>
        <v>Blank (Sch D)</v>
      </c>
      <c r="K529" s="177" t="str">
        <f t="shared" si="8"/>
        <v>TRUE</v>
      </c>
    </row>
    <row r="530" spans="2:11" x14ac:dyDescent="0.2">
      <c r="B530" s="91">
        <v>527</v>
      </c>
      <c r="C530" s="246"/>
      <c r="D530" s="246"/>
      <c r="E530" s="254"/>
      <c r="F530" s="249"/>
      <c r="G530" s="238"/>
      <c r="J530" s="177" t="str">
        <f>IF(OR(COUNTIF('Schedule D4 Validation'!B528:C528,"Fail")&gt;0, AND(COUNTBLANK(C530:E530)=3, OR(NOT(ISBLANK(F530)), NOT(ISBLANK(G530)))), AND(COUNTBLANK(C530:G530)&lt;5,COUNTBLANK(C530:G530)&gt;0)), "Fail", IF(K530="TRUE","Blank (Sch D)","Pass"))</f>
        <v>Blank (Sch D)</v>
      </c>
      <c r="K530" s="177" t="str">
        <f t="shared" si="8"/>
        <v>TRUE</v>
      </c>
    </row>
    <row r="531" spans="2:11" x14ac:dyDescent="0.2">
      <c r="B531" s="91">
        <v>528</v>
      </c>
      <c r="C531" s="246"/>
      <c r="D531" s="246"/>
      <c r="E531" s="254"/>
      <c r="F531" s="249"/>
      <c r="G531" s="238"/>
      <c r="J531" s="177" t="str">
        <f>IF(OR(COUNTIF('Schedule D4 Validation'!B529:C529,"Fail")&gt;0, AND(COUNTBLANK(C531:E531)=3, OR(NOT(ISBLANK(F531)), NOT(ISBLANK(G531)))), AND(COUNTBLANK(C531:G531)&lt;5,COUNTBLANK(C531:G531)&gt;0)), "Fail", IF(K531="TRUE","Blank (Sch D)","Pass"))</f>
        <v>Blank (Sch D)</v>
      </c>
      <c r="K531" s="177" t="str">
        <f t="shared" si="8"/>
        <v>TRUE</v>
      </c>
    </row>
    <row r="532" spans="2:11" x14ac:dyDescent="0.2">
      <c r="B532" s="91">
        <v>529</v>
      </c>
      <c r="C532" s="246"/>
      <c r="D532" s="246"/>
      <c r="E532" s="254"/>
      <c r="F532" s="249"/>
      <c r="G532" s="238"/>
      <c r="J532" s="177" t="str">
        <f>IF(OR(COUNTIF('Schedule D4 Validation'!B530:C530,"Fail")&gt;0, AND(COUNTBLANK(C532:E532)=3, OR(NOT(ISBLANK(F532)), NOT(ISBLANK(G532)))), AND(COUNTBLANK(C532:G532)&lt;5,COUNTBLANK(C532:G532)&gt;0)), "Fail", IF(K532="TRUE","Blank (Sch D)","Pass"))</f>
        <v>Blank (Sch D)</v>
      </c>
      <c r="K532" s="177" t="str">
        <f t="shared" si="8"/>
        <v>TRUE</v>
      </c>
    </row>
    <row r="533" spans="2:11" x14ac:dyDescent="0.2">
      <c r="B533" s="91">
        <v>530</v>
      </c>
      <c r="C533" s="246"/>
      <c r="D533" s="246"/>
      <c r="E533" s="254"/>
      <c r="F533" s="249"/>
      <c r="G533" s="238"/>
      <c r="J533" s="177" t="str">
        <f>IF(OR(COUNTIF('Schedule D4 Validation'!B531:C531,"Fail")&gt;0, AND(COUNTBLANK(C533:E533)=3, OR(NOT(ISBLANK(F533)), NOT(ISBLANK(G533)))), AND(COUNTBLANK(C533:G533)&lt;5,COUNTBLANK(C533:G533)&gt;0)), "Fail", IF(K533="TRUE","Blank (Sch D)","Pass"))</f>
        <v>Blank (Sch D)</v>
      </c>
      <c r="K533" s="177" t="str">
        <f t="shared" si="8"/>
        <v>TRUE</v>
      </c>
    </row>
    <row r="534" spans="2:11" x14ac:dyDescent="0.2">
      <c r="B534" s="91">
        <v>531</v>
      </c>
      <c r="C534" s="246"/>
      <c r="D534" s="246"/>
      <c r="E534" s="254"/>
      <c r="F534" s="249"/>
      <c r="G534" s="238"/>
      <c r="J534" s="177" t="str">
        <f>IF(OR(COUNTIF('Schedule D4 Validation'!B532:C532,"Fail")&gt;0, AND(COUNTBLANK(C534:E534)=3, OR(NOT(ISBLANK(F534)), NOT(ISBLANK(G534)))), AND(COUNTBLANK(C534:G534)&lt;5,COUNTBLANK(C534:G534)&gt;0)), "Fail", IF(K534="TRUE","Blank (Sch D)","Pass"))</f>
        <v>Blank (Sch D)</v>
      </c>
      <c r="K534" s="177" t="str">
        <f t="shared" si="8"/>
        <v>TRUE</v>
      </c>
    </row>
    <row r="535" spans="2:11" x14ac:dyDescent="0.2">
      <c r="B535" s="91">
        <v>532</v>
      </c>
      <c r="C535" s="246"/>
      <c r="D535" s="246"/>
      <c r="E535" s="254"/>
      <c r="F535" s="249"/>
      <c r="G535" s="238"/>
      <c r="J535" s="177" t="str">
        <f>IF(OR(COUNTIF('Schedule D4 Validation'!B533:C533,"Fail")&gt;0, AND(COUNTBLANK(C535:E535)=3, OR(NOT(ISBLANK(F535)), NOT(ISBLANK(G535)))), AND(COUNTBLANK(C535:G535)&lt;5,COUNTBLANK(C535:G535)&gt;0)), "Fail", IF(K535="TRUE","Blank (Sch D)","Pass"))</f>
        <v>Blank (Sch D)</v>
      </c>
      <c r="K535" s="177" t="str">
        <f t="shared" si="8"/>
        <v>TRUE</v>
      </c>
    </row>
    <row r="536" spans="2:11" x14ac:dyDescent="0.2">
      <c r="B536" s="91">
        <v>533</v>
      </c>
      <c r="C536" s="246"/>
      <c r="D536" s="246"/>
      <c r="E536" s="254"/>
      <c r="F536" s="249"/>
      <c r="G536" s="238"/>
      <c r="J536" s="177" t="str">
        <f>IF(OR(COUNTIF('Schedule D4 Validation'!B534:C534,"Fail")&gt;0, AND(COUNTBLANK(C536:E536)=3, OR(NOT(ISBLANK(F536)), NOT(ISBLANK(G536)))), AND(COUNTBLANK(C536:G536)&lt;5,COUNTBLANK(C536:G536)&gt;0)), "Fail", IF(K536="TRUE","Blank (Sch D)","Pass"))</f>
        <v>Blank (Sch D)</v>
      </c>
      <c r="K536" s="177" t="str">
        <f t="shared" si="8"/>
        <v>TRUE</v>
      </c>
    </row>
    <row r="537" spans="2:11" x14ac:dyDescent="0.2">
      <c r="B537" s="91">
        <v>534</v>
      </c>
      <c r="C537" s="246"/>
      <c r="D537" s="246"/>
      <c r="E537" s="254"/>
      <c r="F537" s="249"/>
      <c r="G537" s="238"/>
      <c r="J537" s="177" t="str">
        <f>IF(OR(COUNTIF('Schedule D4 Validation'!B535:C535,"Fail")&gt;0, AND(COUNTBLANK(C537:E537)=3, OR(NOT(ISBLANK(F537)), NOT(ISBLANK(G537)))), AND(COUNTBLANK(C537:G537)&lt;5,COUNTBLANK(C537:G537)&gt;0)), "Fail", IF(K537="TRUE","Blank (Sch D)","Pass"))</f>
        <v>Blank (Sch D)</v>
      </c>
      <c r="K537" s="177" t="str">
        <f t="shared" si="8"/>
        <v>TRUE</v>
      </c>
    </row>
    <row r="538" spans="2:11" x14ac:dyDescent="0.2">
      <c r="B538" s="91">
        <v>535</v>
      </c>
      <c r="C538" s="246"/>
      <c r="D538" s="246"/>
      <c r="E538" s="254"/>
      <c r="F538" s="249"/>
      <c r="G538" s="238"/>
      <c r="J538" s="177" t="str">
        <f>IF(OR(COUNTIF('Schedule D4 Validation'!B536:C536,"Fail")&gt;0, AND(COUNTBLANK(C538:E538)=3, OR(NOT(ISBLANK(F538)), NOT(ISBLANK(G538)))), AND(COUNTBLANK(C538:G538)&lt;5,COUNTBLANK(C538:G538)&gt;0)), "Fail", IF(K538="TRUE","Blank (Sch D)","Pass"))</f>
        <v>Blank (Sch D)</v>
      </c>
      <c r="K538" s="177" t="str">
        <f t="shared" si="8"/>
        <v>TRUE</v>
      </c>
    </row>
    <row r="539" spans="2:11" x14ac:dyDescent="0.2">
      <c r="B539" s="91">
        <v>536</v>
      </c>
      <c r="C539" s="246"/>
      <c r="D539" s="246"/>
      <c r="E539" s="254"/>
      <c r="F539" s="249"/>
      <c r="G539" s="238"/>
      <c r="J539" s="177" t="str">
        <f>IF(OR(COUNTIF('Schedule D4 Validation'!B537:C537,"Fail")&gt;0, AND(COUNTBLANK(C539:E539)=3, OR(NOT(ISBLANK(F539)), NOT(ISBLANK(G539)))), AND(COUNTBLANK(C539:G539)&lt;5,COUNTBLANK(C539:G539)&gt;0)), "Fail", IF(K539="TRUE","Blank (Sch D)","Pass"))</f>
        <v>Blank (Sch D)</v>
      </c>
      <c r="K539" s="177" t="str">
        <f t="shared" si="8"/>
        <v>TRUE</v>
      </c>
    </row>
    <row r="540" spans="2:11" x14ac:dyDescent="0.2">
      <c r="B540" s="91">
        <v>537</v>
      </c>
      <c r="C540" s="246"/>
      <c r="D540" s="246"/>
      <c r="E540" s="254"/>
      <c r="F540" s="249"/>
      <c r="G540" s="238"/>
      <c r="J540" s="177" t="str">
        <f>IF(OR(COUNTIF('Schedule D4 Validation'!B538:C538,"Fail")&gt;0, AND(COUNTBLANK(C540:E540)=3, OR(NOT(ISBLANK(F540)), NOT(ISBLANK(G540)))), AND(COUNTBLANK(C540:G540)&lt;5,COUNTBLANK(C540:G540)&gt;0)), "Fail", IF(K540="TRUE","Blank (Sch D)","Pass"))</f>
        <v>Blank (Sch D)</v>
      </c>
      <c r="K540" s="177" t="str">
        <f t="shared" si="8"/>
        <v>TRUE</v>
      </c>
    </row>
    <row r="541" spans="2:11" x14ac:dyDescent="0.2">
      <c r="B541" s="91">
        <v>538</v>
      </c>
      <c r="C541" s="246"/>
      <c r="D541" s="246"/>
      <c r="E541" s="254"/>
      <c r="F541" s="249"/>
      <c r="G541" s="238"/>
      <c r="J541" s="177" t="str">
        <f>IF(OR(COUNTIF('Schedule D4 Validation'!B539:C539,"Fail")&gt;0, AND(COUNTBLANK(C541:E541)=3, OR(NOT(ISBLANK(F541)), NOT(ISBLANK(G541)))), AND(COUNTBLANK(C541:G541)&lt;5,COUNTBLANK(C541:G541)&gt;0)), "Fail", IF(K541="TRUE","Blank (Sch D)","Pass"))</f>
        <v>Blank (Sch D)</v>
      </c>
      <c r="K541" s="177" t="str">
        <f t="shared" si="8"/>
        <v>TRUE</v>
      </c>
    </row>
    <row r="542" spans="2:11" x14ac:dyDescent="0.2">
      <c r="B542" s="91">
        <v>539</v>
      </c>
      <c r="C542" s="246"/>
      <c r="D542" s="246"/>
      <c r="E542" s="254"/>
      <c r="F542" s="249"/>
      <c r="G542" s="238"/>
      <c r="J542" s="177" t="str">
        <f>IF(OR(COUNTIF('Schedule D4 Validation'!B540:C540,"Fail")&gt;0, AND(COUNTBLANK(C542:E542)=3, OR(NOT(ISBLANK(F542)), NOT(ISBLANK(G542)))), AND(COUNTBLANK(C542:G542)&lt;5,COUNTBLANK(C542:G542)&gt;0)), "Fail", IF(K542="TRUE","Blank (Sch D)","Pass"))</f>
        <v>Blank (Sch D)</v>
      </c>
      <c r="K542" s="177" t="str">
        <f t="shared" si="8"/>
        <v>TRUE</v>
      </c>
    </row>
    <row r="543" spans="2:11" x14ac:dyDescent="0.2">
      <c r="B543" s="91">
        <v>540</v>
      </c>
      <c r="C543" s="246"/>
      <c r="D543" s="246"/>
      <c r="E543" s="254"/>
      <c r="F543" s="249"/>
      <c r="G543" s="238"/>
      <c r="J543" s="177" t="str">
        <f>IF(OR(COUNTIF('Schedule D4 Validation'!B541:C541,"Fail")&gt;0, AND(COUNTBLANK(C543:E543)=3, OR(NOT(ISBLANK(F543)), NOT(ISBLANK(G543)))), AND(COUNTBLANK(C543:G543)&lt;5,COUNTBLANK(C543:G543)&gt;0)), "Fail", IF(K543="TRUE","Blank (Sch D)","Pass"))</f>
        <v>Blank (Sch D)</v>
      </c>
      <c r="K543" s="177" t="str">
        <f t="shared" si="8"/>
        <v>TRUE</v>
      </c>
    </row>
    <row r="544" spans="2:11" x14ac:dyDescent="0.2">
      <c r="B544" s="91">
        <v>541</v>
      </c>
      <c r="C544" s="246"/>
      <c r="D544" s="246"/>
      <c r="E544" s="254"/>
      <c r="F544" s="249"/>
      <c r="G544" s="238"/>
      <c r="J544" s="177" t="str">
        <f>IF(OR(COUNTIF('Schedule D4 Validation'!B542:C542,"Fail")&gt;0, AND(COUNTBLANK(C544:E544)=3, OR(NOT(ISBLANK(F544)), NOT(ISBLANK(G544)))), AND(COUNTBLANK(C544:G544)&lt;5,COUNTBLANK(C544:G544)&gt;0)), "Fail", IF(K544="TRUE","Blank (Sch D)","Pass"))</f>
        <v>Blank (Sch D)</v>
      </c>
      <c r="K544" s="177" t="str">
        <f t="shared" si="8"/>
        <v>TRUE</v>
      </c>
    </row>
    <row r="545" spans="2:11" x14ac:dyDescent="0.2">
      <c r="B545" s="91">
        <v>542</v>
      </c>
      <c r="C545" s="246"/>
      <c r="D545" s="246"/>
      <c r="E545" s="254"/>
      <c r="F545" s="249"/>
      <c r="G545" s="238"/>
      <c r="J545" s="177" t="str">
        <f>IF(OR(COUNTIF('Schedule D4 Validation'!B543:C543,"Fail")&gt;0, AND(COUNTBLANK(C545:E545)=3, OR(NOT(ISBLANK(F545)), NOT(ISBLANK(G545)))), AND(COUNTBLANK(C545:G545)&lt;5,COUNTBLANK(C545:G545)&gt;0)), "Fail", IF(K545="TRUE","Blank (Sch D)","Pass"))</f>
        <v>Blank (Sch D)</v>
      </c>
      <c r="K545" s="177" t="str">
        <f t="shared" si="8"/>
        <v>TRUE</v>
      </c>
    </row>
    <row r="546" spans="2:11" x14ac:dyDescent="0.2">
      <c r="B546" s="91">
        <v>543</v>
      </c>
      <c r="C546" s="246"/>
      <c r="D546" s="246"/>
      <c r="E546" s="254"/>
      <c r="F546" s="249"/>
      <c r="G546" s="238"/>
      <c r="J546" s="177" t="str">
        <f>IF(OR(COUNTIF('Schedule D4 Validation'!B544:C544,"Fail")&gt;0, AND(COUNTBLANK(C546:E546)=3, OR(NOT(ISBLANK(F546)), NOT(ISBLANK(G546)))), AND(COUNTBLANK(C546:G546)&lt;5,COUNTBLANK(C546:G546)&gt;0)), "Fail", IF(K546="TRUE","Blank (Sch D)","Pass"))</f>
        <v>Blank (Sch D)</v>
      </c>
      <c r="K546" s="177" t="str">
        <f t="shared" si="8"/>
        <v>TRUE</v>
      </c>
    </row>
    <row r="547" spans="2:11" x14ac:dyDescent="0.2">
      <c r="B547" s="91">
        <v>544</v>
      </c>
      <c r="C547" s="246"/>
      <c r="D547" s="246"/>
      <c r="E547" s="254"/>
      <c r="F547" s="249"/>
      <c r="G547" s="238"/>
      <c r="J547" s="177" t="str">
        <f>IF(OR(COUNTIF('Schedule D4 Validation'!B545:C545,"Fail")&gt;0, AND(COUNTBLANK(C547:E547)=3, OR(NOT(ISBLANK(F547)), NOT(ISBLANK(G547)))), AND(COUNTBLANK(C547:G547)&lt;5,COUNTBLANK(C547:G547)&gt;0)), "Fail", IF(K547="TRUE","Blank (Sch D)","Pass"))</f>
        <v>Blank (Sch D)</v>
      </c>
      <c r="K547" s="177" t="str">
        <f t="shared" si="8"/>
        <v>TRUE</v>
      </c>
    </row>
    <row r="548" spans="2:11" x14ac:dyDescent="0.2">
      <c r="B548" s="91">
        <v>545</v>
      </c>
      <c r="C548" s="246"/>
      <c r="D548" s="246"/>
      <c r="E548" s="254"/>
      <c r="F548" s="249"/>
      <c r="G548" s="238"/>
      <c r="J548" s="177" t="str">
        <f>IF(OR(COUNTIF('Schedule D4 Validation'!B546:C546,"Fail")&gt;0, AND(COUNTBLANK(C548:E548)=3, OR(NOT(ISBLANK(F548)), NOT(ISBLANK(G548)))), AND(COUNTBLANK(C548:G548)&lt;5,COUNTBLANK(C548:G548)&gt;0)), "Fail", IF(K548="TRUE","Blank (Sch D)","Pass"))</f>
        <v>Blank (Sch D)</v>
      </c>
      <c r="K548" s="177" t="str">
        <f t="shared" si="8"/>
        <v>TRUE</v>
      </c>
    </row>
    <row r="549" spans="2:11" x14ac:dyDescent="0.2">
      <c r="B549" s="91">
        <v>546</v>
      </c>
      <c r="C549" s="246"/>
      <c r="D549" s="246"/>
      <c r="E549" s="254"/>
      <c r="F549" s="249"/>
      <c r="G549" s="238"/>
      <c r="J549" s="177" t="str">
        <f>IF(OR(COUNTIF('Schedule D4 Validation'!B547:C547,"Fail")&gt;0, AND(COUNTBLANK(C549:E549)=3, OR(NOT(ISBLANK(F549)), NOT(ISBLANK(G549)))), AND(COUNTBLANK(C549:G549)&lt;5,COUNTBLANK(C549:G549)&gt;0)), "Fail", IF(K549="TRUE","Blank (Sch D)","Pass"))</f>
        <v>Blank (Sch D)</v>
      </c>
      <c r="K549" s="177" t="str">
        <f t="shared" si="8"/>
        <v>TRUE</v>
      </c>
    </row>
    <row r="550" spans="2:11" x14ac:dyDescent="0.2">
      <c r="B550" s="91">
        <v>547</v>
      </c>
      <c r="C550" s="246"/>
      <c r="D550" s="246"/>
      <c r="E550" s="254"/>
      <c r="F550" s="249"/>
      <c r="G550" s="238"/>
      <c r="J550" s="177" t="str">
        <f>IF(OR(COUNTIF('Schedule D4 Validation'!B548:C548,"Fail")&gt;0, AND(COUNTBLANK(C550:E550)=3, OR(NOT(ISBLANK(F550)), NOT(ISBLANK(G550)))), AND(COUNTBLANK(C550:G550)&lt;5,COUNTBLANK(C550:G550)&gt;0)), "Fail", IF(K550="TRUE","Blank (Sch D)","Pass"))</f>
        <v>Blank (Sch D)</v>
      </c>
      <c r="K550" s="177" t="str">
        <f t="shared" si="8"/>
        <v>TRUE</v>
      </c>
    </row>
    <row r="551" spans="2:11" x14ac:dyDescent="0.2">
      <c r="B551" s="91">
        <v>548</v>
      </c>
      <c r="C551" s="246"/>
      <c r="D551" s="246"/>
      <c r="E551" s="254"/>
      <c r="F551" s="249"/>
      <c r="G551" s="238"/>
      <c r="J551" s="177" t="str">
        <f>IF(OR(COUNTIF('Schedule D4 Validation'!B549:C549,"Fail")&gt;0, AND(COUNTBLANK(C551:E551)=3, OR(NOT(ISBLANK(F551)), NOT(ISBLANK(G551)))), AND(COUNTBLANK(C551:G551)&lt;5,COUNTBLANK(C551:G551)&gt;0)), "Fail", IF(K551="TRUE","Blank (Sch D)","Pass"))</f>
        <v>Blank (Sch D)</v>
      </c>
      <c r="K551" s="177" t="str">
        <f t="shared" si="8"/>
        <v>TRUE</v>
      </c>
    </row>
    <row r="552" spans="2:11" x14ac:dyDescent="0.2">
      <c r="B552" s="91">
        <v>549</v>
      </c>
      <c r="C552" s="246"/>
      <c r="D552" s="246"/>
      <c r="E552" s="254"/>
      <c r="F552" s="249"/>
      <c r="G552" s="238"/>
      <c r="J552" s="177" t="str">
        <f>IF(OR(COUNTIF('Schedule D4 Validation'!B550:C550,"Fail")&gt;0, AND(COUNTBLANK(C552:E552)=3, OR(NOT(ISBLANK(F552)), NOT(ISBLANK(G552)))), AND(COUNTBLANK(C552:G552)&lt;5,COUNTBLANK(C552:G552)&gt;0)), "Fail", IF(K552="TRUE","Blank (Sch D)","Pass"))</f>
        <v>Blank (Sch D)</v>
      </c>
      <c r="K552" s="177" t="str">
        <f t="shared" si="8"/>
        <v>TRUE</v>
      </c>
    </row>
    <row r="553" spans="2:11" x14ac:dyDescent="0.2">
      <c r="B553" s="91">
        <v>550</v>
      </c>
      <c r="C553" s="246"/>
      <c r="D553" s="246"/>
      <c r="E553" s="254"/>
      <c r="F553" s="249"/>
      <c r="G553" s="238"/>
      <c r="J553" s="177" t="str">
        <f>IF(OR(COUNTIF('Schedule D4 Validation'!B551:C551,"Fail")&gt;0, AND(COUNTBLANK(C553:E553)=3, OR(NOT(ISBLANK(F553)), NOT(ISBLANK(G553)))), AND(COUNTBLANK(C553:G553)&lt;5,COUNTBLANK(C553:G553)&gt;0)), "Fail", IF(K553="TRUE","Blank (Sch D)","Pass"))</f>
        <v>Blank (Sch D)</v>
      </c>
      <c r="K553" s="177" t="str">
        <f t="shared" si="8"/>
        <v>TRUE</v>
      </c>
    </row>
    <row r="554" spans="2:11" x14ac:dyDescent="0.2">
      <c r="B554" s="91">
        <v>551</v>
      </c>
      <c r="C554" s="246"/>
      <c r="D554" s="246"/>
      <c r="E554" s="254"/>
      <c r="F554" s="249"/>
      <c r="G554" s="238"/>
      <c r="J554" s="177" t="str">
        <f>IF(OR(COUNTIF('Schedule D4 Validation'!B552:C552,"Fail")&gt;0, AND(COUNTBLANK(C554:E554)=3, OR(NOT(ISBLANK(F554)), NOT(ISBLANK(G554)))), AND(COUNTBLANK(C554:G554)&lt;5,COUNTBLANK(C554:G554)&gt;0)), "Fail", IF(K554="TRUE","Blank (Sch D)","Pass"))</f>
        <v>Blank (Sch D)</v>
      </c>
      <c r="K554" s="177" t="str">
        <f t="shared" si="8"/>
        <v>TRUE</v>
      </c>
    </row>
    <row r="555" spans="2:11" x14ac:dyDescent="0.2">
      <c r="B555" s="91">
        <v>552</v>
      </c>
      <c r="C555" s="246"/>
      <c r="D555" s="246"/>
      <c r="E555" s="254"/>
      <c r="F555" s="249"/>
      <c r="G555" s="238"/>
      <c r="J555" s="177" t="str">
        <f>IF(OR(COUNTIF('Schedule D4 Validation'!B553:C553,"Fail")&gt;0, AND(COUNTBLANK(C555:E555)=3, OR(NOT(ISBLANK(F555)), NOT(ISBLANK(G555)))), AND(COUNTBLANK(C555:G555)&lt;5,COUNTBLANK(C555:G555)&gt;0)), "Fail", IF(K555="TRUE","Blank (Sch D)","Pass"))</f>
        <v>Blank (Sch D)</v>
      </c>
      <c r="K555" s="177" t="str">
        <f t="shared" si="8"/>
        <v>TRUE</v>
      </c>
    </row>
    <row r="556" spans="2:11" x14ac:dyDescent="0.2">
      <c r="B556" s="91">
        <v>553</v>
      </c>
      <c r="C556" s="246"/>
      <c r="D556" s="246"/>
      <c r="E556" s="254"/>
      <c r="F556" s="249"/>
      <c r="G556" s="238"/>
      <c r="J556" s="177" t="str">
        <f>IF(OR(COUNTIF('Schedule D4 Validation'!B554:C554,"Fail")&gt;0, AND(COUNTBLANK(C556:E556)=3, OR(NOT(ISBLANK(F556)), NOT(ISBLANK(G556)))), AND(COUNTBLANK(C556:G556)&lt;5,COUNTBLANK(C556:G556)&gt;0)), "Fail", IF(K556="TRUE","Blank (Sch D)","Pass"))</f>
        <v>Blank (Sch D)</v>
      </c>
      <c r="K556" s="177" t="str">
        <f t="shared" si="8"/>
        <v>TRUE</v>
      </c>
    </row>
    <row r="557" spans="2:11" x14ac:dyDescent="0.2">
      <c r="B557" s="91">
        <v>554</v>
      </c>
      <c r="C557" s="246"/>
      <c r="D557" s="246"/>
      <c r="E557" s="254"/>
      <c r="F557" s="249"/>
      <c r="G557" s="238"/>
      <c r="J557" s="177" t="str">
        <f>IF(OR(COUNTIF('Schedule D4 Validation'!B555:C555,"Fail")&gt;0, AND(COUNTBLANK(C557:E557)=3, OR(NOT(ISBLANK(F557)), NOT(ISBLANK(G557)))), AND(COUNTBLANK(C557:G557)&lt;5,COUNTBLANK(C557:G557)&gt;0)), "Fail", IF(K557="TRUE","Blank (Sch D)","Pass"))</f>
        <v>Blank (Sch D)</v>
      </c>
      <c r="K557" s="177" t="str">
        <f t="shared" si="8"/>
        <v>TRUE</v>
      </c>
    </row>
    <row r="558" spans="2:11" x14ac:dyDescent="0.2">
      <c r="B558" s="91">
        <v>555</v>
      </c>
      <c r="C558" s="246"/>
      <c r="D558" s="246"/>
      <c r="E558" s="254"/>
      <c r="F558" s="249"/>
      <c r="G558" s="238"/>
      <c r="J558" s="177" t="str">
        <f>IF(OR(COUNTIF('Schedule D4 Validation'!B556:C556,"Fail")&gt;0, AND(COUNTBLANK(C558:E558)=3, OR(NOT(ISBLANK(F558)), NOT(ISBLANK(G558)))), AND(COUNTBLANK(C558:G558)&lt;5,COUNTBLANK(C558:G558)&gt;0)), "Fail", IF(K558="TRUE","Blank (Sch D)","Pass"))</f>
        <v>Blank (Sch D)</v>
      </c>
      <c r="K558" s="177" t="str">
        <f t="shared" si="8"/>
        <v>TRUE</v>
      </c>
    </row>
    <row r="559" spans="2:11" x14ac:dyDescent="0.2">
      <c r="B559" s="91">
        <v>556</v>
      </c>
      <c r="C559" s="246"/>
      <c r="D559" s="246"/>
      <c r="E559" s="254"/>
      <c r="F559" s="249"/>
      <c r="G559" s="238"/>
      <c r="J559" s="177" t="str">
        <f>IF(OR(COUNTIF('Schedule D4 Validation'!B557:C557,"Fail")&gt;0, AND(COUNTBLANK(C559:E559)=3, OR(NOT(ISBLANK(F559)), NOT(ISBLANK(G559)))), AND(COUNTBLANK(C559:G559)&lt;5,COUNTBLANK(C559:G559)&gt;0)), "Fail", IF(K559="TRUE","Blank (Sch D)","Pass"))</f>
        <v>Blank (Sch D)</v>
      </c>
      <c r="K559" s="177" t="str">
        <f t="shared" si="8"/>
        <v>TRUE</v>
      </c>
    </row>
    <row r="560" spans="2:11" x14ac:dyDescent="0.2">
      <c r="B560" s="91">
        <v>557</v>
      </c>
      <c r="C560" s="246"/>
      <c r="D560" s="246"/>
      <c r="E560" s="254"/>
      <c r="F560" s="249"/>
      <c r="G560" s="238"/>
      <c r="J560" s="177" t="str">
        <f>IF(OR(COUNTIF('Schedule D4 Validation'!B558:C558,"Fail")&gt;0, AND(COUNTBLANK(C560:E560)=3, OR(NOT(ISBLANK(F560)), NOT(ISBLANK(G560)))), AND(COUNTBLANK(C560:G560)&lt;5,COUNTBLANK(C560:G560)&gt;0)), "Fail", IF(K560="TRUE","Blank (Sch D)","Pass"))</f>
        <v>Blank (Sch D)</v>
      </c>
      <c r="K560" s="177" t="str">
        <f t="shared" ref="K560:K623" si="9">IF(COUNTBLANK(C560:G560)=5,"TRUE","FALSE")</f>
        <v>TRUE</v>
      </c>
    </row>
    <row r="561" spans="2:11" x14ac:dyDescent="0.2">
      <c r="B561" s="91">
        <v>558</v>
      </c>
      <c r="C561" s="246"/>
      <c r="D561" s="246"/>
      <c r="E561" s="254"/>
      <c r="F561" s="249"/>
      <c r="G561" s="238"/>
      <c r="J561" s="177" t="str">
        <f>IF(OR(COUNTIF('Schedule D4 Validation'!B559:C559,"Fail")&gt;0, AND(COUNTBLANK(C561:E561)=3, OR(NOT(ISBLANK(F561)), NOT(ISBLANK(G561)))), AND(COUNTBLANK(C561:G561)&lt;5,COUNTBLANK(C561:G561)&gt;0)), "Fail", IF(K561="TRUE","Blank (Sch D)","Pass"))</f>
        <v>Blank (Sch D)</v>
      </c>
      <c r="K561" s="177" t="str">
        <f t="shared" si="9"/>
        <v>TRUE</v>
      </c>
    </row>
    <row r="562" spans="2:11" x14ac:dyDescent="0.2">
      <c r="B562" s="91">
        <v>559</v>
      </c>
      <c r="C562" s="246"/>
      <c r="D562" s="246"/>
      <c r="E562" s="254"/>
      <c r="F562" s="249"/>
      <c r="G562" s="238"/>
      <c r="J562" s="177" t="str">
        <f>IF(OR(COUNTIF('Schedule D4 Validation'!B560:C560,"Fail")&gt;0, AND(COUNTBLANK(C562:E562)=3, OR(NOT(ISBLANK(F562)), NOT(ISBLANK(G562)))), AND(COUNTBLANK(C562:G562)&lt;5,COUNTBLANK(C562:G562)&gt;0)), "Fail", IF(K562="TRUE","Blank (Sch D)","Pass"))</f>
        <v>Blank (Sch D)</v>
      </c>
      <c r="K562" s="177" t="str">
        <f t="shared" si="9"/>
        <v>TRUE</v>
      </c>
    </row>
    <row r="563" spans="2:11" x14ac:dyDescent="0.2">
      <c r="B563" s="91">
        <v>560</v>
      </c>
      <c r="C563" s="246"/>
      <c r="D563" s="246"/>
      <c r="E563" s="254"/>
      <c r="F563" s="249"/>
      <c r="G563" s="238"/>
      <c r="J563" s="177" t="str">
        <f>IF(OR(COUNTIF('Schedule D4 Validation'!B561:C561,"Fail")&gt;0, AND(COUNTBLANK(C563:E563)=3, OR(NOT(ISBLANK(F563)), NOT(ISBLANK(G563)))), AND(COUNTBLANK(C563:G563)&lt;5,COUNTBLANK(C563:G563)&gt;0)), "Fail", IF(K563="TRUE","Blank (Sch D)","Pass"))</f>
        <v>Blank (Sch D)</v>
      </c>
      <c r="K563" s="177" t="str">
        <f t="shared" si="9"/>
        <v>TRUE</v>
      </c>
    </row>
    <row r="564" spans="2:11" x14ac:dyDescent="0.2">
      <c r="B564" s="91">
        <v>561</v>
      </c>
      <c r="C564" s="246"/>
      <c r="D564" s="246"/>
      <c r="E564" s="254"/>
      <c r="F564" s="249"/>
      <c r="G564" s="238"/>
      <c r="J564" s="177" t="str">
        <f>IF(OR(COUNTIF('Schedule D4 Validation'!B562:C562,"Fail")&gt;0, AND(COUNTBLANK(C564:E564)=3, OR(NOT(ISBLANK(F564)), NOT(ISBLANK(G564)))), AND(COUNTBLANK(C564:G564)&lt;5,COUNTBLANK(C564:G564)&gt;0)), "Fail", IF(K564="TRUE","Blank (Sch D)","Pass"))</f>
        <v>Blank (Sch D)</v>
      </c>
      <c r="K564" s="177" t="str">
        <f t="shared" si="9"/>
        <v>TRUE</v>
      </c>
    </row>
    <row r="565" spans="2:11" x14ac:dyDescent="0.2">
      <c r="B565" s="91">
        <v>562</v>
      </c>
      <c r="C565" s="246"/>
      <c r="D565" s="246"/>
      <c r="E565" s="254"/>
      <c r="F565" s="249"/>
      <c r="G565" s="238"/>
      <c r="J565" s="177" t="str">
        <f>IF(OR(COUNTIF('Schedule D4 Validation'!B563:C563,"Fail")&gt;0, AND(COUNTBLANK(C565:E565)=3, OR(NOT(ISBLANK(F565)), NOT(ISBLANK(G565)))), AND(COUNTBLANK(C565:G565)&lt;5,COUNTBLANK(C565:G565)&gt;0)), "Fail", IF(K565="TRUE","Blank (Sch D)","Pass"))</f>
        <v>Blank (Sch D)</v>
      </c>
      <c r="K565" s="177" t="str">
        <f t="shared" si="9"/>
        <v>TRUE</v>
      </c>
    </row>
    <row r="566" spans="2:11" x14ac:dyDescent="0.2">
      <c r="B566" s="91">
        <v>563</v>
      </c>
      <c r="C566" s="246"/>
      <c r="D566" s="246"/>
      <c r="E566" s="254"/>
      <c r="F566" s="249"/>
      <c r="G566" s="238"/>
      <c r="J566" s="177" t="str">
        <f>IF(OR(COUNTIF('Schedule D4 Validation'!B564:C564,"Fail")&gt;0, AND(COUNTBLANK(C566:E566)=3, OR(NOT(ISBLANK(F566)), NOT(ISBLANK(G566)))), AND(COUNTBLANK(C566:G566)&lt;5,COUNTBLANK(C566:G566)&gt;0)), "Fail", IF(K566="TRUE","Blank (Sch D)","Pass"))</f>
        <v>Blank (Sch D)</v>
      </c>
      <c r="K566" s="177" t="str">
        <f t="shared" si="9"/>
        <v>TRUE</v>
      </c>
    </row>
    <row r="567" spans="2:11" x14ac:dyDescent="0.2">
      <c r="B567" s="91">
        <v>564</v>
      </c>
      <c r="C567" s="246"/>
      <c r="D567" s="246"/>
      <c r="E567" s="254"/>
      <c r="F567" s="249"/>
      <c r="G567" s="238"/>
      <c r="J567" s="177" t="str">
        <f>IF(OR(COUNTIF('Schedule D4 Validation'!B565:C565,"Fail")&gt;0, AND(COUNTBLANK(C567:E567)=3, OR(NOT(ISBLANK(F567)), NOT(ISBLANK(G567)))), AND(COUNTBLANK(C567:G567)&lt;5,COUNTBLANK(C567:G567)&gt;0)), "Fail", IF(K567="TRUE","Blank (Sch D)","Pass"))</f>
        <v>Blank (Sch D)</v>
      </c>
      <c r="K567" s="177" t="str">
        <f t="shared" si="9"/>
        <v>TRUE</v>
      </c>
    </row>
    <row r="568" spans="2:11" x14ac:dyDescent="0.2">
      <c r="B568" s="91">
        <v>565</v>
      </c>
      <c r="C568" s="246"/>
      <c r="D568" s="246"/>
      <c r="E568" s="254"/>
      <c r="F568" s="249"/>
      <c r="G568" s="238"/>
      <c r="J568" s="177" t="str">
        <f>IF(OR(COUNTIF('Schedule D4 Validation'!B566:C566,"Fail")&gt;0, AND(COUNTBLANK(C568:E568)=3, OR(NOT(ISBLANK(F568)), NOT(ISBLANK(G568)))), AND(COUNTBLANK(C568:G568)&lt;5,COUNTBLANK(C568:G568)&gt;0)), "Fail", IF(K568="TRUE","Blank (Sch D)","Pass"))</f>
        <v>Blank (Sch D)</v>
      </c>
      <c r="K568" s="177" t="str">
        <f t="shared" si="9"/>
        <v>TRUE</v>
      </c>
    </row>
    <row r="569" spans="2:11" x14ac:dyDescent="0.2">
      <c r="B569" s="91">
        <v>566</v>
      </c>
      <c r="C569" s="246"/>
      <c r="D569" s="246"/>
      <c r="E569" s="254"/>
      <c r="F569" s="249"/>
      <c r="G569" s="238"/>
      <c r="J569" s="177" t="str">
        <f>IF(OR(COUNTIF('Schedule D4 Validation'!B567:C567,"Fail")&gt;0, AND(COUNTBLANK(C569:E569)=3, OR(NOT(ISBLANK(F569)), NOT(ISBLANK(G569)))), AND(COUNTBLANK(C569:G569)&lt;5,COUNTBLANK(C569:G569)&gt;0)), "Fail", IF(K569="TRUE","Blank (Sch D)","Pass"))</f>
        <v>Blank (Sch D)</v>
      </c>
      <c r="K569" s="177" t="str">
        <f t="shared" si="9"/>
        <v>TRUE</v>
      </c>
    </row>
    <row r="570" spans="2:11" x14ac:dyDescent="0.2">
      <c r="B570" s="91">
        <v>567</v>
      </c>
      <c r="C570" s="246"/>
      <c r="D570" s="246"/>
      <c r="E570" s="254"/>
      <c r="F570" s="249"/>
      <c r="G570" s="238"/>
      <c r="J570" s="177" t="str">
        <f>IF(OR(COUNTIF('Schedule D4 Validation'!B568:C568,"Fail")&gt;0, AND(COUNTBLANK(C570:E570)=3, OR(NOT(ISBLANK(F570)), NOT(ISBLANK(G570)))), AND(COUNTBLANK(C570:G570)&lt;5,COUNTBLANK(C570:G570)&gt;0)), "Fail", IF(K570="TRUE","Blank (Sch D)","Pass"))</f>
        <v>Blank (Sch D)</v>
      </c>
      <c r="K570" s="177" t="str">
        <f t="shared" si="9"/>
        <v>TRUE</v>
      </c>
    </row>
    <row r="571" spans="2:11" x14ac:dyDescent="0.2">
      <c r="B571" s="91">
        <v>568</v>
      </c>
      <c r="C571" s="246"/>
      <c r="D571" s="246"/>
      <c r="E571" s="254"/>
      <c r="F571" s="249"/>
      <c r="G571" s="238"/>
      <c r="J571" s="177" t="str">
        <f>IF(OR(COUNTIF('Schedule D4 Validation'!B569:C569,"Fail")&gt;0, AND(COUNTBLANK(C571:E571)=3, OR(NOT(ISBLANK(F571)), NOT(ISBLANK(G571)))), AND(COUNTBLANK(C571:G571)&lt;5,COUNTBLANK(C571:G571)&gt;0)), "Fail", IF(K571="TRUE","Blank (Sch D)","Pass"))</f>
        <v>Blank (Sch D)</v>
      </c>
      <c r="K571" s="177" t="str">
        <f t="shared" si="9"/>
        <v>TRUE</v>
      </c>
    </row>
    <row r="572" spans="2:11" x14ac:dyDescent="0.2">
      <c r="B572" s="91">
        <v>569</v>
      </c>
      <c r="C572" s="246"/>
      <c r="D572" s="246"/>
      <c r="E572" s="254"/>
      <c r="F572" s="249"/>
      <c r="G572" s="238"/>
      <c r="J572" s="177" t="str">
        <f>IF(OR(COUNTIF('Schedule D4 Validation'!B570:C570,"Fail")&gt;0, AND(COUNTBLANK(C572:E572)=3, OR(NOT(ISBLANK(F572)), NOT(ISBLANK(G572)))), AND(COUNTBLANK(C572:G572)&lt;5,COUNTBLANK(C572:G572)&gt;0)), "Fail", IF(K572="TRUE","Blank (Sch D)","Pass"))</f>
        <v>Blank (Sch D)</v>
      </c>
      <c r="K572" s="177" t="str">
        <f t="shared" si="9"/>
        <v>TRUE</v>
      </c>
    </row>
    <row r="573" spans="2:11" x14ac:dyDescent="0.2">
      <c r="B573" s="91">
        <v>570</v>
      </c>
      <c r="C573" s="246"/>
      <c r="D573" s="246"/>
      <c r="E573" s="254"/>
      <c r="F573" s="249"/>
      <c r="G573" s="238"/>
      <c r="J573" s="177" t="str">
        <f>IF(OR(COUNTIF('Schedule D4 Validation'!B571:C571,"Fail")&gt;0, AND(COUNTBLANK(C573:E573)=3, OR(NOT(ISBLANK(F573)), NOT(ISBLANK(G573)))), AND(COUNTBLANK(C573:G573)&lt;5,COUNTBLANK(C573:G573)&gt;0)), "Fail", IF(K573="TRUE","Blank (Sch D)","Pass"))</f>
        <v>Blank (Sch D)</v>
      </c>
      <c r="K573" s="177" t="str">
        <f t="shared" si="9"/>
        <v>TRUE</v>
      </c>
    </row>
    <row r="574" spans="2:11" x14ac:dyDescent="0.2">
      <c r="B574" s="91">
        <v>571</v>
      </c>
      <c r="C574" s="246"/>
      <c r="D574" s="246"/>
      <c r="E574" s="254"/>
      <c r="F574" s="249"/>
      <c r="G574" s="238"/>
      <c r="J574" s="177" t="str">
        <f>IF(OR(COUNTIF('Schedule D4 Validation'!B572:C572,"Fail")&gt;0, AND(COUNTBLANK(C574:E574)=3, OR(NOT(ISBLANK(F574)), NOT(ISBLANK(G574)))), AND(COUNTBLANK(C574:G574)&lt;5,COUNTBLANK(C574:G574)&gt;0)), "Fail", IF(K574="TRUE","Blank (Sch D)","Pass"))</f>
        <v>Blank (Sch D)</v>
      </c>
      <c r="K574" s="177" t="str">
        <f t="shared" si="9"/>
        <v>TRUE</v>
      </c>
    </row>
    <row r="575" spans="2:11" x14ac:dyDescent="0.2">
      <c r="B575" s="91">
        <v>572</v>
      </c>
      <c r="C575" s="246"/>
      <c r="D575" s="246"/>
      <c r="E575" s="254"/>
      <c r="F575" s="249"/>
      <c r="G575" s="238"/>
      <c r="J575" s="177" t="str">
        <f>IF(OR(COUNTIF('Schedule D4 Validation'!B573:C573,"Fail")&gt;0, AND(COUNTBLANK(C575:E575)=3, OR(NOT(ISBLANK(F575)), NOT(ISBLANK(G575)))), AND(COUNTBLANK(C575:G575)&lt;5,COUNTBLANK(C575:G575)&gt;0)), "Fail", IF(K575="TRUE","Blank (Sch D)","Pass"))</f>
        <v>Blank (Sch D)</v>
      </c>
      <c r="K575" s="177" t="str">
        <f t="shared" si="9"/>
        <v>TRUE</v>
      </c>
    </row>
    <row r="576" spans="2:11" x14ac:dyDescent="0.2">
      <c r="B576" s="91">
        <v>573</v>
      </c>
      <c r="C576" s="246"/>
      <c r="D576" s="246"/>
      <c r="E576" s="254"/>
      <c r="F576" s="249"/>
      <c r="G576" s="238"/>
      <c r="J576" s="177" t="str">
        <f>IF(OR(COUNTIF('Schedule D4 Validation'!B574:C574,"Fail")&gt;0, AND(COUNTBLANK(C576:E576)=3, OR(NOT(ISBLANK(F576)), NOT(ISBLANK(G576)))), AND(COUNTBLANK(C576:G576)&lt;5,COUNTBLANK(C576:G576)&gt;0)), "Fail", IF(K576="TRUE","Blank (Sch D)","Pass"))</f>
        <v>Blank (Sch D)</v>
      </c>
      <c r="K576" s="177" t="str">
        <f t="shared" si="9"/>
        <v>TRUE</v>
      </c>
    </row>
    <row r="577" spans="2:11" x14ac:dyDescent="0.2">
      <c r="B577" s="91">
        <v>574</v>
      </c>
      <c r="C577" s="246"/>
      <c r="D577" s="246"/>
      <c r="E577" s="254"/>
      <c r="F577" s="249"/>
      <c r="G577" s="238"/>
      <c r="J577" s="177" t="str">
        <f>IF(OR(COUNTIF('Schedule D4 Validation'!B575:C575,"Fail")&gt;0, AND(COUNTBLANK(C577:E577)=3, OR(NOT(ISBLANK(F577)), NOT(ISBLANK(G577)))), AND(COUNTBLANK(C577:G577)&lt;5,COUNTBLANK(C577:G577)&gt;0)), "Fail", IF(K577="TRUE","Blank (Sch D)","Pass"))</f>
        <v>Blank (Sch D)</v>
      </c>
      <c r="K577" s="177" t="str">
        <f t="shared" si="9"/>
        <v>TRUE</v>
      </c>
    </row>
    <row r="578" spans="2:11" x14ac:dyDescent="0.2">
      <c r="B578" s="91">
        <v>575</v>
      </c>
      <c r="C578" s="246"/>
      <c r="D578" s="246"/>
      <c r="E578" s="254"/>
      <c r="F578" s="249"/>
      <c r="G578" s="238"/>
      <c r="J578" s="177" t="str">
        <f>IF(OR(COUNTIF('Schedule D4 Validation'!B576:C576,"Fail")&gt;0, AND(COUNTBLANK(C578:E578)=3, OR(NOT(ISBLANK(F578)), NOT(ISBLANK(G578)))), AND(COUNTBLANK(C578:G578)&lt;5,COUNTBLANK(C578:G578)&gt;0)), "Fail", IF(K578="TRUE","Blank (Sch D)","Pass"))</f>
        <v>Blank (Sch D)</v>
      </c>
      <c r="K578" s="177" t="str">
        <f t="shared" si="9"/>
        <v>TRUE</v>
      </c>
    </row>
    <row r="579" spans="2:11" x14ac:dyDescent="0.2">
      <c r="B579" s="91">
        <v>576</v>
      </c>
      <c r="C579" s="246"/>
      <c r="D579" s="246"/>
      <c r="E579" s="254"/>
      <c r="F579" s="249"/>
      <c r="G579" s="238"/>
      <c r="J579" s="177" t="str">
        <f>IF(OR(COUNTIF('Schedule D4 Validation'!B577:C577,"Fail")&gt;0, AND(COUNTBLANK(C579:E579)=3, OR(NOT(ISBLANK(F579)), NOT(ISBLANK(G579)))), AND(COUNTBLANK(C579:G579)&lt;5,COUNTBLANK(C579:G579)&gt;0)), "Fail", IF(K579="TRUE","Blank (Sch D)","Pass"))</f>
        <v>Blank (Sch D)</v>
      </c>
      <c r="K579" s="177" t="str">
        <f t="shared" si="9"/>
        <v>TRUE</v>
      </c>
    </row>
    <row r="580" spans="2:11" x14ac:dyDescent="0.2">
      <c r="B580" s="91">
        <v>577</v>
      </c>
      <c r="C580" s="246"/>
      <c r="D580" s="246"/>
      <c r="E580" s="254"/>
      <c r="F580" s="249"/>
      <c r="G580" s="238"/>
      <c r="J580" s="177" t="str">
        <f>IF(OR(COUNTIF('Schedule D4 Validation'!B578:C578,"Fail")&gt;0, AND(COUNTBLANK(C580:E580)=3, OR(NOT(ISBLANK(F580)), NOT(ISBLANK(G580)))), AND(COUNTBLANK(C580:G580)&lt;5,COUNTBLANK(C580:G580)&gt;0)), "Fail", IF(K580="TRUE","Blank (Sch D)","Pass"))</f>
        <v>Blank (Sch D)</v>
      </c>
      <c r="K580" s="177" t="str">
        <f t="shared" si="9"/>
        <v>TRUE</v>
      </c>
    </row>
    <row r="581" spans="2:11" x14ac:dyDescent="0.2">
      <c r="B581" s="91">
        <v>578</v>
      </c>
      <c r="C581" s="246"/>
      <c r="D581" s="246"/>
      <c r="E581" s="254"/>
      <c r="F581" s="249"/>
      <c r="G581" s="238"/>
      <c r="J581" s="177" t="str">
        <f>IF(OR(COUNTIF('Schedule D4 Validation'!B579:C579,"Fail")&gt;0, AND(COUNTBLANK(C581:E581)=3, OR(NOT(ISBLANK(F581)), NOT(ISBLANK(G581)))), AND(COUNTBLANK(C581:G581)&lt;5,COUNTBLANK(C581:G581)&gt;0)), "Fail", IF(K581="TRUE","Blank (Sch D)","Pass"))</f>
        <v>Blank (Sch D)</v>
      </c>
      <c r="K581" s="177" t="str">
        <f t="shared" si="9"/>
        <v>TRUE</v>
      </c>
    </row>
    <row r="582" spans="2:11" x14ac:dyDescent="0.2">
      <c r="B582" s="91">
        <v>579</v>
      </c>
      <c r="C582" s="246"/>
      <c r="D582" s="246"/>
      <c r="E582" s="254"/>
      <c r="F582" s="249"/>
      <c r="G582" s="238"/>
      <c r="J582" s="177" t="str">
        <f>IF(OR(COUNTIF('Schedule D4 Validation'!B580:C580,"Fail")&gt;0, AND(COUNTBLANK(C582:E582)=3, OR(NOT(ISBLANK(F582)), NOT(ISBLANK(G582)))), AND(COUNTBLANK(C582:G582)&lt;5,COUNTBLANK(C582:G582)&gt;0)), "Fail", IF(K582="TRUE","Blank (Sch D)","Pass"))</f>
        <v>Blank (Sch D)</v>
      </c>
      <c r="K582" s="177" t="str">
        <f t="shared" si="9"/>
        <v>TRUE</v>
      </c>
    </row>
    <row r="583" spans="2:11" x14ac:dyDescent="0.2">
      <c r="B583" s="91">
        <v>580</v>
      </c>
      <c r="C583" s="246"/>
      <c r="D583" s="246"/>
      <c r="E583" s="254"/>
      <c r="F583" s="249"/>
      <c r="G583" s="238"/>
      <c r="J583" s="177" t="str">
        <f>IF(OR(COUNTIF('Schedule D4 Validation'!B581:C581,"Fail")&gt;0, AND(COUNTBLANK(C583:E583)=3, OR(NOT(ISBLANK(F583)), NOT(ISBLANK(G583)))), AND(COUNTBLANK(C583:G583)&lt;5,COUNTBLANK(C583:G583)&gt;0)), "Fail", IF(K583="TRUE","Blank (Sch D)","Pass"))</f>
        <v>Blank (Sch D)</v>
      </c>
      <c r="K583" s="177" t="str">
        <f t="shared" si="9"/>
        <v>TRUE</v>
      </c>
    </row>
    <row r="584" spans="2:11" x14ac:dyDescent="0.2">
      <c r="B584" s="91">
        <v>581</v>
      </c>
      <c r="C584" s="246"/>
      <c r="D584" s="246"/>
      <c r="E584" s="254"/>
      <c r="F584" s="249"/>
      <c r="G584" s="238"/>
      <c r="J584" s="177" t="str">
        <f>IF(OR(COUNTIF('Schedule D4 Validation'!B582:C582,"Fail")&gt;0, AND(COUNTBLANK(C584:E584)=3, OR(NOT(ISBLANK(F584)), NOT(ISBLANK(G584)))), AND(COUNTBLANK(C584:G584)&lt;5,COUNTBLANK(C584:G584)&gt;0)), "Fail", IF(K584="TRUE","Blank (Sch D)","Pass"))</f>
        <v>Blank (Sch D)</v>
      </c>
      <c r="K584" s="177" t="str">
        <f t="shared" si="9"/>
        <v>TRUE</v>
      </c>
    </row>
    <row r="585" spans="2:11" x14ac:dyDescent="0.2">
      <c r="B585" s="91">
        <v>582</v>
      </c>
      <c r="C585" s="246"/>
      <c r="D585" s="246"/>
      <c r="E585" s="254"/>
      <c r="F585" s="249"/>
      <c r="G585" s="238"/>
      <c r="J585" s="177" t="str">
        <f>IF(OR(COUNTIF('Schedule D4 Validation'!B583:C583,"Fail")&gt;0, AND(COUNTBLANK(C585:E585)=3, OR(NOT(ISBLANK(F585)), NOT(ISBLANK(G585)))), AND(COUNTBLANK(C585:G585)&lt;5,COUNTBLANK(C585:G585)&gt;0)), "Fail", IF(K585="TRUE","Blank (Sch D)","Pass"))</f>
        <v>Blank (Sch D)</v>
      </c>
      <c r="K585" s="177" t="str">
        <f t="shared" si="9"/>
        <v>TRUE</v>
      </c>
    </row>
    <row r="586" spans="2:11" x14ac:dyDescent="0.2">
      <c r="B586" s="91">
        <v>583</v>
      </c>
      <c r="C586" s="246"/>
      <c r="D586" s="246"/>
      <c r="E586" s="254"/>
      <c r="F586" s="249"/>
      <c r="G586" s="238"/>
      <c r="J586" s="177" t="str">
        <f>IF(OR(COUNTIF('Schedule D4 Validation'!B584:C584,"Fail")&gt;0, AND(COUNTBLANK(C586:E586)=3, OR(NOT(ISBLANK(F586)), NOT(ISBLANK(G586)))), AND(COUNTBLANK(C586:G586)&lt;5,COUNTBLANK(C586:G586)&gt;0)), "Fail", IF(K586="TRUE","Blank (Sch D)","Pass"))</f>
        <v>Blank (Sch D)</v>
      </c>
      <c r="K586" s="177" t="str">
        <f t="shared" si="9"/>
        <v>TRUE</v>
      </c>
    </row>
    <row r="587" spans="2:11" x14ac:dyDescent="0.2">
      <c r="B587" s="91">
        <v>584</v>
      </c>
      <c r="C587" s="246"/>
      <c r="D587" s="246"/>
      <c r="E587" s="254"/>
      <c r="F587" s="249"/>
      <c r="G587" s="238"/>
      <c r="J587" s="177" t="str">
        <f>IF(OR(COUNTIF('Schedule D4 Validation'!B585:C585,"Fail")&gt;0, AND(COUNTBLANK(C587:E587)=3, OR(NOT(ISBLANK(F587)), NOT(ISBLANK(G587)))), AND(COUNTBLANK(C587:G587)&lt;5,COUNTBLANK(C587:G587)&gt;0)), "Fail", IF(K587="TRUE","Blank (Sch D)","Pass"))</f>
        <v>Blank (Sch D)</v>
      </c>
      <c r="K587" s="177" t="str">
        <f t="shared" si="9"/>
        <v>TRUE</v>
      </c>
    </row>
    <row r="588" spans="2:11" x14ac:dyDescent="0.2">
      <c r="B588" s="91">
        <v>585</v>
      </c>
      <c r="C588" s="246"/>
      <c r="D588" s="246"/>
      <c r="E588" s="254"/>
      <c r="F588" s="249"/>
      <c r="G588" s="238"/>
      <c r="J588" s="177" t="str">
        <f>IF(OR(COUNTIF('Schedule D4 Validation'!B586:C586,"Fail")&gt;0, AND(COUNTBLANK(C588:E588)=3, OR(NOT(ISBLANK(F588)), NOT(ISBLANK(G588)))), AND(COUNTBLANK(C588:G588)&lt;5,COUNTBLANK(C588:G588)&gt;0)), "Fail", IF(K588="TRUE","Blank (Sch D)","Pass"))</f>
        <v>Blank (Sch D)</v>
      </c>
      <c r="K588" s="177" t="str">
        <f t="shared" si="9"/>
        <v>TRUE</v>
      </c>
    </row>
    <row r="589" spans="2:11" x14ac:dyDescent="0.2">
      <c r="B589" s="91">
        <v>586</v>
      </c>
      <c r="C589" s="246"/>
      <c r="D589" s="246"/>
      <c r="E589" s="254"/>
      <c r="F589" s="249"/>
      <c r="G589" s="238"/>
      <c r="J589" s="177" t="str">
        <f>IF(OR(COUNTIF('Schedule D4 Validation'!B587:C587,"Fail")&gt;0, AND(COUNTBLANK(C589:E589)=3, OR(NOT(ISBLANK(F589)), NOT(ISBLANK(G589)))), AND(COUNTBLANK(C589:G589)&lt;5,COUNTBLANK(C589:G589)&gt;0)), "Fail", IF(K589="TRUE","Blank (Sch D)","Pass"))</f>
        <v>Blank (Sch D)</v>
      </c>
      <c r="K589" s="177" t="str">
        <f t="shared" si="9"/>
        <v>TRUE</v>
      </c>
    </row>
    <row r="590" spans="2:11" x14ac:dyDescent="0.2">
      <c r="B590" s="91">
        <v>587</v>
      </c>
      <c r="C590" s="246"/>
      <c r="D590" s="246"/>
      <c r="E590" s="254"/>
      <c r="F590" s="249"/>
      <c r="G590" s="238"/>
      <c r="J590" s="177" t="str">
        <f>IF(OR(COUNTIF('Schedule D4 Validation'!B588:C588,"Fail")&gt;0, AND(COUNTBLANK(C590:E590)=3, OR(NOT(ISBLANK(F590)), NOT(ISBLANK(G590)))), AND(COUNTBLANK(C590:G590)&lt;5,COUNTBLANK(C590:G590)&gt;0)), "Fail", IF(K590="TRUE","Blank (Sch D)","Pass"))</f>
        <v>Blank (Sch D)</v>
      </c>
      <c r="K590" s="177" t="str">
        <f t="shared" si="9"/>
        <v>TRUE</v>
      </c>
    </row>
    <row r="591" spans="2:11" x14ac:dyDescent="0.2">
      <c r="B591" s="91">
        <v>588</v>
      </c>
      <c r="C591" s="246"/>
      <c r="D591" s="246"/>
      <c r="E591" s="254"/>
      <c r="F591" s="249"/>
      <c r="G591" s="238"/>
      <c r="J591" s="177" t="str">
        <f>IF(OR(COUNTIF('Schedule D4 Validation'!B589:C589,"Fail")&gt;0, AND(COUNTBLANK(C591:E591)=3, OR(NOT(ISBLANK(F591)), NOT(ISBLANK(G591)))), AND(COUNTBLANK(C591:G591)&lt;5,COUNTBLANK(C591:G591)&gt;0)), "Fail", IF(K591="TRUE","Blank (Sch D)","Pass"))</f>
        <v>Blank (Sch D)</v>
      </c>
      <c r="K591" s="177" t="str">
        <f t="shared" si="9"/>
        <v>TRUE</v>
      </c>
    </row>
    <row r="592" spans="2:11" x14ac:dyDescent="0.2">
      <c r="B592" s="91">
        <v>589</v>
      </c>
      <c r="C592" s="246"/>
      <c r="D592" s="246"/>
      <c r="E592" s="254"/>
      <c r="F592" s="249"/>
      <c r="G592" s="238"/>
      <c r="J592" s="177" t="str">
        <f>IF(OR(COUNTIF('Schedule D4 Validation'!B590:C590,"Fail")&gt;0, AND(COUNTBLANK(C592:E592)=3, OR(NOT(ISBLANK(F592)), NOT(ISBLANK(G592)))), AND(COUNTBLANK(C592:G592)&lt;5,COUNTBLANK(C592:G592)&gt;0)), "Fail", IF(K592="TRUE","Blank (Sch D)","Pass"))</f>
        <v>Blank (Sch D)</v>
      </c>
      <c r="K592" s="177" t="str">
        <f t="shared" si="9"/>
        <v>TRUE</v>
      </c>
    </row>
    <row r="593" spans="2:11" x14ac:dyDescent="0.2">
      <c r="B593" s="91">
        <v>590</v>
      </c>
      <c r="C593" s="246"/>
      <c r="D593" s="246"/>
      <c r="E593" s="254"/>
      <c r="F593" s="249"/>
      <c r="G593" s="238"/>
      <c r="J593" s="177" t="str">
        <f>IF(OR(COUNTIF('Schedule D4 Validation'!B591:C591,"Fail")&gt;0, AND(COUNTBLANK(C593:E593)=3, OR(NOT(ISBLANK(F593)), NOT(ISBLANK(G593)))), AND(COUNTBLANK(C593:G593)&lt;5,COUNTBLANK(C593:G593)&gt;0)), "Fail", IF(K593="TRUE","Blank (Sch D)","Pass"))</f>
        <v>Blank (Sch D)</v>
      </c>
      <c r="K593" s="177" t="str">
        <f t="shared" si="9"/>
        <v>TRUE</v>
      </c>
    </row>
    <row r="594" spans="2:11" x14ac:dyDescent="0.2">
      <c r="B594" s="91">
        <v>591</v>
      </c>
      <c r="C594" s="246"/>
      <c r="D594" s="246"/>
      <c r="E594" s="254"/>
      <c r="F594" s="249"/>
      <c r="G594" s="238"/>
      <c r="J594" s="177" t="str">
        <f>IF(OR(COUNTIF('Schedule D4 Validation'!B592:C592,"Fail")&gt;0, AND(COUNTBLANK(C594:E594)=3, OR(NOT(ISBLANK(F594)), NOT(ISBLANK(G594)))), AND(COUNTBLANK(C594:G594)&lt;5,COUNTBLANK(C594:G594)&gt;0)), "Fail", IF(K594="TRUE","Blank (Sch D)","Pass"))</f>
        <v>Blank (Sch D)</v>
      </c>
      <c r="K594" s="177" t="str">
        <f t="shared" si="9"/>
        <v>TRUE</v>
      </c>
    </row>
    <row r="595" spans="2:11" x14ac:dyDescent="0.2">
      <c r="B595" s="91">
        <v>592</v>
      </c>
      <c r="C595" s="246"/>
      <c r="D595" s="246"/>
      <c r="E595" s="254"/>
      <c r="F595" s="249"/>
      <c r="G595" s="238"/>
      <c r="J595" s="177" t="str">
        <f>IF(OR(COUNTIF('Schedule D4 Validation'!B593:C593,"Fail")&gt;0, AND(COUNTBLANK(C595:E595)=3, OR(NOT(ISBLANK(F595)), NOT(ISBLANK(G595)))), AND(COUNTBLANK(C595:G595)&lt;5,COUNTBLANK(C595:G595)&gt;0)), "Fail", IF(K595="TRUE","Blank (Sch D)","Pass"))</f>
        <v>Blank (Sch D)</v>
      </c>
      <c r="K595" s="177" t="str">
        <f t="shared" si="9"/>
        <v>TRUE</v>
      </c>
    </row>
    <row r="596" spans="2:11" x14ac:dyDescent="0.2">
      <c r="B596" s="91">
        <v>593</v>
      </c>
      <c r="C596" s="246"/>
      <c r="D596" s="246"/>
      <c r="E596" s="254"/>
      <c r="F596" s="249"/>
      <c r="G596" s="238"/>
      <c r="J596" s="177" t="str">
        <f>IF(OR(COUNTIF('Schedule D4 Validation'!B594:C594,"Fail")&gt;0, AND(COUNTBLANK(C596:E596)=3, OR(NOT(ISBLANK(F596)), NOT(ISBLANK(G596)))), AND(COUNTBLANK(C596:G596)&lt;5,COUNTBLANK(C596:G596)&gt;0)), "Fail", IF(K596="TRUE","Blank (Sch D)","Pass"))</f>
        <v>Blank (Sch D)</v>
      </c>
      <c r="K596" s="177" t="str">
        <f t="shared" si="9"/>
        <v>TRUE</v>
      </c>
    </row>
    <row r="597" spans="2:11" x14ac:dyDescent="0.2">
      <c r="B597" s="91">
        <v>594</v>
      </c>
      <c r="C597" s="246"/>
      <c r="D597" s="246"/>
      <c r="E597" s="254"/>
      <c r="F597" s="249"/>
      <c r="G597" s="238"/>
      <c r="J597" s="177" t="str">
        <f>IF(OR(COUNTIF('Schedule D4 Validation'!B595:C595,"Fail")&gt;0, AND(COUNTBLANK(C597:E597)=3, OR(NOT(ISBLANK(F597)), NOT(ISBLANK(G597)))), AND(COUNTBLANK(C597:G597)&lt;5,COUNTBLANK(C597:G597)&gt;0)), "Fail", IF(K597="TRUE","Blank (Sch D)","Pass"))</f>
        <v>Blank (Sch D)</v>
      </c>
      <c r="K597" s="177" t="str">
        <f t="shared" si="9"/>
        <v>TRUE</v>
      </c>
    </row>
    <row r="598" spans="2:11" x14ac:dyDescent="0.2">
      <c r="B598" s="91">
        <v>595</v>
      </c>
      <c r="C598" s="246"/>
      <c r="D598" s="246"/>
      <c r="E598" s="254"/>
      <c r="F598" s="249"/>
      <c r="G598" s="238"/>
      <c r="J598" s="177" t="str">
        <f>IF(OR(COUNTIF('Schedule D4 Validation'!B596:C596,"Fail")&gt;0, AND(COUNTBLANK(C598:E598)=3, OR(NOT(ISBLANK(F598)), NOT(ISBLANK(G598)))), AND(COUNTBLANK(C598:G598)&lt;5,COUNTBLANK(C598:G598)&gt;0)), "Fail", IF(K598="TRUE","Blank (Sch D)","Pass"))</f>
        <v>Blank (Sch D)</v>
      </c>
      <c r="K598" s="177" t="str">
        <f t="shared" si="9"/>
        <v>TRUE</v>
      </c>
    </row>
    <row r="599" spans="2:11" x14ac:dyDescent="0.2">
      <c r="B599" s="91">
        <v>596</v>
      </c>
      <c r="C599" s="246"/>
      <c r="D599" s="246"/>
      <c r="E599" s="254"/>
      <c r="F599" s="249"/>
      <c r="G599" s="238"/>
      <c r="J599" s="177" t="str">
        <f>IF(OR(COUNTIF('Schedule D4 Validation'!B597:C597,"Fail")&gt;0, AND(COUNTBLANK(C599:E599)=3, OR(NOT(ISBLANK(F599)), NOT(ISBLANK(G599)))), AND(COUNTBLANK(C599:G599)&lt;5,COUNTBLANK(C599:G599)&gt;0)), "Fail", IF(K599="TRUE","Blank (Sch D)","Pass"))</f>
        <v>Blank (Sch D)</v>
      </c>
      <c r="K599" s="177" t="str">
        <f t="shared" si="9"/>
        <v>TRUE</v>
      </c>
    </row>
    <row r="600" spans="2:11" x14ac:dyDescent="0.2">
      <c r="B600" s="91">
        <v>597</v>
      </c>
      <c r="C600" s="246"/>
      <c r="D600" s="246"/>
      <c r="E600" s="254"/>
      <c r="F600" s="249"/>
      <c r="G600" s="238"/>
      <c r="J600" s="177" t="str">
        <f>IF(OR(COUNTIF('Schedule D4 Validation'!B598:C598,"Fail")&gt;0, AND(COUNTBLANK(C600:E600)=3, OR(NOT(ISBLANK(F600)), NOT(ISBLANK(G600)))), AND(COUNTBLANK(C600:G600)&lt;5,COUNTBLANK(C600:G600)&gt;0)), "Fail", IF(K600="TRUE","Blank (Sch D)","Pass"))</f>
        <v>Blank (Sch D)</v>
      </c>
      <c r="K600" s="177" t="str">
        <f t="shared" si="9"/>
        <v>TRUE</v>
      </c>
    </row>
    <row r="601" spans="2:11" x14ac:dyDescent="0.2">
      <c r="B601" s="91">
        <v>598</v>
      </c>
      <c r="C601" s="246"/>
      <c r="D601" s="246"/>
      <c r="E601" s="254"/>
      <c r="F601" s="249"/>
      <c r="G601" s="238"/>
      <c r="J601" s="177" t="str">
        <f>IF(OR(COUNTIF('Schedule D4 Validation'!B599:C599,"Fail")&gt;0, AND(COUNTBLANK(C601:E601)=3, OR(NOT(ISBLANK(F601)), NOT(ISBLANK(G601)))), AND(COUNTBLANK(C601:G601)&lt;5,COUNTBLANK(C601:G601)&gt;0)), "Fail", IF(K601="TRUE","Blank (Sch D)","Pass"))</f>
        <v>Blank (Sch D)</v>
      </c>
      <c r="K601" s="177" t="str">
        <f t="shared" si="9"/>
        <v>TRUE</v>
      </c>
    </row>
    <row r="602" spans="2:11" x14ac:dyDescent="0.2">
      <c r="B602" s="91">
        <v>599</v>
      </c>
      <c r="C602" s="246"/>
      <c r="D602" s="246"/>
      <c r="E602" s="254"/>
      <c r="F602" s="249"/>
      <c r="G602" s="238"/>
      <c r="J602" s="177" t="str">
        <f>IF(OR(COUNTIF('Schedule D4 Validation'!B600:C600,"Fail")&gt;0, AND(COUNTBLANK(C602:E602)=3, OR(NOT(ISBLANK(F602)), NOT(ISBLANK(G602)))), AND(COUNTBLANK(C602:G602)&lt;5,COUNTBLANK(C602:G602)&gt;0)), "Fail", IF(K602="TRUE","Blank (Sch D)","Pass"))</f>
        <v>Blank (Sch D)</v>
      </c>
      <c r="K602" s="177" t="str">
        <f t="shared" si="9"/>
        <v>TRUE</v>
      </c>
    </row>
    <row r="603" spans="2:11" x14ac:dyDescent="0.2">
      <c r="B603" s="91">
        <v>600</v>
      </c>
      <c r="C603" s="246"/>
      <c r="D603" s="246"/>
      <c r="E603" s="254"/>
      <c r="F603" s="249"/>
      <c r="G603" s="238"/>
      <c r="J603" s="177" t="str">
        <f>IF(OR(COUNTIF('Schedule D4 Validation'!B601:C601,"Fail")&gt;0, AND(COUNTBLANK(C603:E603)=3, OR(NOT(ISBLANK(F603)), NOT(ISBLANK(G603)))), AND(COUNTBLANK(C603:G603)&lt;5,COUNTBLANK(C603:G603)&gt;0)), "Fail", IF(K603="TRUE","Blank (Sch D)","Pass"))</f>
        <v>Blank (Sch D)</v>
      </c>
      <c r="K603" s="177" t="str">
        <f t="shared" si="9"/>
        <v>TRUE</v>
      </c>
    </row>
    <row r="604" spans="2:11" x14ac:dyDescent="0.2">
      <c r="B604" s="91">
        <v>601</v>
      </c>
      <c r="C604" s="246"/>
      <c r="D604" s="246"/>
      <c r="E604" s="254"/>
      <c r="F604" s="249"/>
      <c r="G604" s="238"/>
      <c r="J604" s="177" t="str">
        <f>IF(OR(COUNTIF('Schedule D4 Validation'!B602:C602,"Fail")&gt;0, AND(COUNTBLANK(C604:E604)=3, OR(NOT(ISBLANK(F604)), NOT(ISBLANK(G604)))), AND(COUNTBLANK(C604:G604)&lt;5,COUNTBLANK(C604:G604)&gt;0)), "Fail", IF(K604="TRUE","Blank (Sch D)","Pass"))</f>
        <v>Blank (Sch D)</v>
      </c>
      <c r="K604" s="177" t="str">
        <f t="shared" si="9"/>
        <v>TRUE</v>
      </c>
    </row>
    <row r="605" spans="2:11" x14ac:dyDescent="0.2">
      <c r="B605" s="91">
        <v>602</v>
      </c>
      <c r="C605" s="246"/>
      <c r="D605" s="246"/>
      <c r="E605" s="254"/>
      <c r="F605" s="249"/>
      <c r="G605" s="238"/>
      <c r="J605" s="177" t="str">
        <f>IF(OR(COUNTIF('Schedule D4 Validation'!B603:C603,"Fail")&gt;0, AND(COUNTBLANK(C605:E605)=3, OR(NOT(ISBLANK(F605)), NOT(ISBLANK(G605)))), AND(COUNTBLANK(C605:G605)&lt;5,COUNTBLANK(C605:G605)&gt;0)), "Fail", IF(K605="TRUE","Blank (Sch D)","Pass"))</f>
        <v>Blank (Sch D)</v>
      </c>
      <c r="K605" s="177" t="str">
        <f t="shared" si="9"/>
        <v>TRUE</v>
      </c>
    </row>
    <row r="606" spans="2:11" x14ac:dyDescent="0.2">
      <c r="B606" s="91">
        <v>603</v>
      </c>
      <c r="C606" s="246"/>
      <c r="D606" s="246"/>
      <c r="E606" s="254"/>
      <c r="F606" s="249"/>
      <c r="G606" s="238"/>
      <c r="J606" s="177" t="str">
        <f>IF(OR(COUNTIF('Schedule D4 Validation'!B604:C604,"Fail")&gt;0, AND(COUNTBLANK(C606:E606)=3, OR(NOT(ISBLANK(F606)), NOT(ISBLANK(G606)))), AND(COUNTBLANK(C606:G606)&lt;5,COUNTBLANK(C606:G606)&gt;0)), "Fail", IF(K606="TRUE","Blank (Sch D)","Pass"))</f>
        <v>Blank (Sch D)</v>
      </c>
      <c r="K606" s="177" t="str">
        <f t="shared" si="9"/>
        <v>TRUE</v>
      </c>
    </row>
    <row r="607" spans="2:11" x14ac:dyDescent="0.2">
      <c r="B607" s="91">
        <v>604</v>
      </c>
      <c r="C607" s="246"/>
      <c r="D607" s="246"/>
      <c r="E607" s="254"/>
      <c r="F607" s="249"/>
      <c r="G607" s="238"/>
      <c r="J607" s="177" t="str">
        <f>IF(OR(COUNTIF('Schedule D4 Validation'!B605:C605,"Fail")&gt;0, AND(COUNTBLANK(C607:E607)=3, OR(NOT(ISBLANK(F607)), NOT(ISBLANK(G607)))), AND(COUNTBLANK(C607:G607)&lt;5,COUNTBLANK(C607:G607)&gt;0)), "Fail", IF(K607="TRUE","Blank (Sch D)","Pass"))</f>
        <v>Blank (Sch D)</v>
      </c>
      <c r="K607" s="177" t="str">
        <f t="shared" si="9"/>
        <v>TRUE</v>
      </c>
    </row>
    <row r="608" spans="2:11" x14ac:dyDescent="0.2">
      <c r="B608" s="91">
        <v>605</v>
      </c>
      <c r="C608" s="246"/>
      <c r="D608" s="246"/>
      <c r="E608" s="254"/>
      <c r="F608" s="249"/>
      <c r="G608" s="238"/>
      <c r="J608" s="177" t="str">
        <f>IF(OR(COUNTIF('Schedule D4 Validation'!B606:C606,"Fail")&gt;0, AND(COUNTBLANK(C608:E608)=3, OR(NOT(ISBLANK(F608)), NOT(ISBLANK(G608)))), AND(COUNTBLANK(C608:G608)&lt;5,COUNTBLANK(C608:G608)&gt;0)), "Fail", IF(K608="TRUE","Blank (Sch D)","Pass"))</f>
        <v>Blank (Sch D)</v>
      </c>
      <c r="K608" s="177" t="str">
        <f t="shared" si="9"/>
        <v>TRUE</v>
      </c>
    </row>
    <row r="609" spans="2:11" x14ac:dyDescent="0.2">
      <c r="B609" s="91">
        <v>606</v>
      </c>
      <c r="C609" s="246"/>
      <c r="D609" s="246"/>
      <c r="E609" s="254"/>
      <c r="F609" s="249"/>
      <c r="G609" s="238"/>
      <c r="J609" s="177" t="str">
        <f>IF(OR(COUNTIF('Schedule D4 Validation'!B607:C607,"Fail")&gt;0, AND(COUNTBLANK(C609:E609)=3, OR(NOT(ISBLANK(F609)), NOT(ISBLANK(G609)))), AND(COUNTBLANK(C609:G609)&lt;5,COUNTBLANK(C609:G609)&gt;0)), "Fail", IF(K609="TRUE","Blank (Sch D)","Pass"))</f>
        <v>Blank (Sch D)</v>
      </c>
      <c r="K609" s="177" t="str">
        <f t="shared" si="9"/>
        <v>TRUE</v>
      </c>
    </row>
    <row r="610" spans="2:11" x14ac:dyDescent="0.2">
      <c r="B610" s="91">
        <v>607</v>
      </c>
      <c r="C610" s="246"/>
      <c r="D610" s="246"/>
      <c r="E610" s="254"/>
      <c r="F610" s="249"/>
      <c r="G610" s="238"/>
      <c r="J610" s="177" t="str">
        <f>IF(OR(COUNTIF('Schedule D4 Validation'!B608:C608,"Fail")&gt;0, AND(COUNTBLANK(C610:E610)=3, OR(NOT(ISBLANK(F610)), NOT(ISBLANK(G610)))), AND(COUNTBLANK(C610:G610)&lt;5,COUNTBLANK(C610:G610)&gt;0)), "Fail", IF(K610="TRUE","Blank (Sch D)","Pass"))</f>
        <v>Blank (Sch D)</v>
      </c>
      <c r="K610" s="177" t="str">
        <f t="shared" si="9"/>
        <v>TRUE</v>
      </c>
    </row>
    <row r="611" spans="2:11" x14ac:dyDescent="0.2">
      <c r="B611" s="91">
        <v>608</v>
      </c>
      <c r="C611" s="246"/>
      <c r="D611" s="246"/>
      <c r="E611" s="254"/>
      <c r="F611" s="249"/>
      <c r="G611" s="238"/>
      <c r="J611" s="177" t="str">
        <f>IF(OR(COUNTIF('Schedule D4 Validation'!B609:C609,"Fail")&gt;0, AND(COUNTBLANK(C611:E611)=3, OR(NOT(ISBLANK(F611)), NOT(ISBLANK(G611)))), AND(COUNTBLANK(C611:G611)&lt;5,COUNTBLANK(C611:G611)&gt;0)), "Fail", IF(K611="TRUE","Blank (Sch D)","Pass"))</f>
        <v>Blank (Sch D)</v>
      </c>
      <c r="K611" s="177" t="str">
        <f t="shared" si="9"/>
        <v>TRUE</v>
      </c>
    </row>
    <row r="612" spans="2:11" x14ac:dyDescent="0.2">
      <c r="B612" s="91">
        <v>609</v>
      </c>
      <c r="C612" s="246"/>
      <c r="D612" s="246"/>
      <c r="E612" s="254"/>
      <c r="F612" s="249"/>
      <c r="G612" s="238"/>
      <c r="J612" s="177" t="str">
        <f>IF(OR(COUNTIF('Schedule D4 Validation'!B610:C610,"Fail")&gt;0, AND(COUNTBLANK(C612:E612)=3, OR(NOT(ISBLANK(F612)), NOT(ISBLANK(G612)))), AND(COUNTBLANK(C612:G612)&lt;5,COUNTBLANK(C612:G612)&gt;0)), "Fail", IF(K612="TRUE","Blank (Sch D)","Pass"))</f>
        <v>Blank (Sch D)</v>
      </c>
      <c r="K612" s="177" t="str">
        <f t="shared" si="9"/>
        <v>TRUE</v>
      </c>
    </row>
    <row r="613" spans="2:11" x14ac:dyDescent="0.2">
      <c r="B613" s="91">
        <v>610</v>
      </c>
      <c r="C613" s="246"/>
      <c r="D613" s="246"/>
      <c r="E613" s="254"/>
      <c r="F613" s="249"/>
      <c r="G613" s="238"/>
      <c r="J613" s="177" t="str">
        <f>IF(OR(COUNTIF('Schedule D4 Validation'!B611:C611,"Fail")&gt;0, AND(COUNTBLANK(C613:E613)=3, OR(NOT(ISBLANK(F613)), NOT(ISBLANK(G613)))), AND(COUNTBLANK(C613:G613)&lt;5,COUNTBLANK(C613:G613)&gt;0)), "Fail", IF(K613="TRUE","Blank (Sch D)","Pass"))</f>
        <v>Blank (Sch D)</v>
      </c>
      <c r="K613" s="177" t="str">
        <f t="shared" si="9"/>
        <v>TRUE</v>
      </c>
    </row>
    <row r="614" spans="2:11" x14ac:dyDescent="0.2">
      <c r="B614" s="91">
        <v>611</v>
      </c>
      <c r="C614" s="246"/>
      <c r="D614" s="246"/>
      <c r="E614" s="254"/>
      <c r="F614" s="249"/>
      <c r="G614" s="238"/>
      <c r="J614" s="177" t="str">
        <f>IF(OR(COUNTIF('Schedule D4 Validation'!B612:C612,"Fail")&gt;0, AND(COUNTBLANK(C614:E614)=3, OR(NOT(ISBLANK(F614)), NOT(ISBLANK(G614)))), AND(COUNTBLANK(C614:G614)&lt;5,COUNTBLANK(C614:G614)&gt;0)), "Fail", IF(K614="TRUE","Blank (Sch D)","Pass"))</f>
        <v>Blank (Sch D)</v>
      </c>
      <c r="K614" s="177" t="str">
        <f t="shared" si="9"/>
        <v>TRUE</v>
      </c>
    </row>
    <row r="615" spans="2:11" x14ac:dyDescent="0.2">
      <c r="B615" s="91">
        <v>612</v>
      </c>
      <c r="C615" s="246"/>
      <c r="D615" s="246"/>
      <c r="E615" s="254"/>
      <c r="F615" s="249"/>
      <c r="G615" s="238"/>
      <c r="J615" s="177" t="str">
        <f>IF(OR(COUNTIF('Schedule D4 Validation'!B613:C613,"Fail")&gt;0, AND(COUNTBLANK(C615:E615)=3, OR(NOT(ISBLANK(F615)), NOT(ISBLANK(G615)))), AND(COUNTBLANK(C615:G615)&lt;5,COUNTBLANK(C615:G615)&gt;0)), "Fail", IF(K615="TRUE","Blank (Sch D)","Pass"))</f>
        <v>Blank (Sch D)</v>
      </c>
      <c r="K615" s="177" t="str">
        <f t="shared" si="9"/>
        <v>TRUE</v>
      </c>
    </row>
    <row r="616" spans="2:11" x14ac:dyDescent="0.2">
      <c r="B616" s="91">
        <v>613</v>
      </c>
      <c r="C616" s="246"/>
      <c r="D616" s="246"/>
      <c r="E616" s="254"/>
      <c r="F616" s="249"/>
      <c r="G616" s="238"/>
      <c r="J616" s="177" t="str">
        <f>IF(OR(COUNTIF('Schedule D4 Validation'!B614:C614,"Fail")&gt;0, AND(COUNTBLANK(C616:E616)=3, OR(NOT(ISBLANK(F616)), NOT(ISBLANK(G616)))), AND(COUNTBLANK(C616:G616)&lt;5,COUNTBLANK(C616:G616)&gt;0)), "Fail", IF(K616="TRUE","Blank (Sch D)","Pass"))</f>
        <v>Blank (Sch D)</v>
      </c>
      <c r="K616" s="177" t="str">
        <f t="shared" si="9"/>
        <v>TRUE</v>
      </c>
    </row>
    <row r="617" spans="2:11" x14ac:dyDescent="0.2">
      <c r="B617" s="91">
        <v>614</v>
      </c>
      <c r="C617" s="246"/>
      <c r="D617" s="246"/>
      <c r="E617" s="254"/>
      <c r="F617" s="249"/>
      <c r="G617" s="238"/>
      <c r="J617" s="177" t="str">
        <f>IF(OR(COUNTIF('Schedule D4 Validation'!B615:C615,"Fail")&gt;0, AND(COUNTBLANK(C617:E617)=3, OR(NOT(ISBLANK(F617)), NOT(ISBLANK(G617)))), AND(COUNTBLANK(C617:G617)&lt;5,COUNTBLANK(C617:G617)&gt;0)), "Fail", IF(K617="TRUE","Blank (Sch D)","Pass"))</f>
        <v>Blank (Sch D)</v>
      </c>
      <c r="K617" s="177" t="str">
        <f t="shared" si="9"/>
        <v>TRUE</v>
      </c>
    </row>
    <row r="618" spans="2:11" x14ac:dyDescent="0.2">
      <c r="B618" s="91">
        <v>615</v>
      </c>
      <c r="C618" s="246"/>
      <c r="D618" s="246"/>
      <c r="E618" s="254"/>
      <c r="F618" s="249"/>
      <c r="G618" s="238"/>
      <c r="J618" s="177" t="str">
        <f>IF(OR(COUNTIF('Schedule D4 Validation'!B616:C616,"Fail")&gt;0, AND(COUNTBLANK(C618:E618)=3, OR(NOT(ISBLANK(F618)), NOT(ISBLANK(G618)))), AND(COUNTBLANK(C618:G618)&lt;5,COUNTBLANK(C618:G618)&gt;0)), "Fail", IF(K618="TRUE","Blank (Sch D)","Pass"))</f>
        <v>Blank (Sch D)</v>
      </c>
      <c r="K618" s="177" t="str">
        <f t="shared" si="9"/>
        <v>TRUE</v>
      </c>
    </row>
    <row r="619" spans="2:11" x14ac:dyDescent="0.2">
      <c r="B619" s="91">
        <v>616</v>
      </c>
      <c r="C619" s="246"/>
      <c r="D619" s="246"/>
      <c r="E619" s="254"/>
      <c r="F619" s="249"/>
      <c r="G619" s="238"/>
      <c r="J619" s="177" t="str">
        <f>IF(OR(COUNTIF('Schedule D4 Validation'!B617:C617,"Fail")&gt;0, AND(COUNTBLANK(C619:E619)=3, OR(NOT(ISBLANK(F619)), NOT(ISBLANK(G619)))), AND(COUNTBLANK(C619:G619)&lt;5,COUNTBLANK(C619:G619)&gt;0)), "Fail", IF(K619="TRUE","Blank (Sch D)","Pass"))</f>
        <v>Blank (Sch D)</v>
      </c>
      <c r="K619" s="177" t="str">
        <f t="shared" si="9"/>
        <v>TRUE</v>
      </c>
    </row>
    <row r="620" spans="2:11" x14ac:dyDescent="0.2">
      <c r="B620" s="91">
        <v>617</v>
      </c>
      <c r="C620" s="246"/>
      <c r="D620" s="246"/>
      <c r="E620" s="254"/>
      <c r="F620" s="249"/>
      <c r="G620" s="238"/>
      <c r="J620" s="177" t="str">
        <f>IF(OR(COUNTIF('Schedule D4 Validation'!B618:C618,"Fail")&gt;0, AND(COUNTBLANK(C620:E620)=3, OR(NOT(ISBLANK(F620)), NOT(ISBLANK(G620)))), AND(COUNTBLANK(C620:G620)&lt;5,COUNTBLANK(C620:G620)&gt;0)), "Fail", IF(K620="TRUE","Blank (Sch D)","Pass"))</f>
        <v>Blank (Sch D)</v>
      </c>
      <c r="K620" s="177" t="str">
        <f t="shared" si="9"/>
        <v>TRUE</v>
      </c>
    </row>
    <row r="621" spans="2:11" x14ac:dyDescent="0.2">
      <c r="B621" s="91">
        <v>618</v>
      </c>
      <c r="C621" s="246"/>
      <c r="D621" s="246"/>
      <c r="E621" s="254"/>
      <c r="F621" s="249"/>
      <c r="G621" s="238"/>
      <c r="J621" s="177" t="str">
        <f>IF(OR(COUNTIF('Schedule D4 Validation'!B619:C619,"Fail")&gt;0, AND(COUNTBLANK(C621:E621)=3, OR(NOT(ISBLANK(F621)), NOT(ISBLANK(G621)))), AND(COUNTBLANK(C621:G621)&lt;5,COUNTBLANK(C621:G621)&gt;0)), "Fail", IF(K621="TRUE","Blank (Sch D)","Pass"))</f>
        <v>Blank (Sch D)</v>
      </c>
      <c r="K621" s="177" t="str">
        <f t="shared" si="9"/>
        <v>TRUE</v>
      </c>
    </row>
    <row r="622" spans="2:11" x14ac:dyDescent="0.2">
      <c r="B622" s="91">
        <v>619</v>
      </c>
      <c r="C622" s="246"/>
      <c r="D622" s="246"/>
      <c r="E622" s="254"/>
      <c r="F622" s="249"/>
      <c r="G622" s="238"/>
      <c r="J622" s="177" t="str">
        <f>IF(OR(COUNTIF('Schedule D4 Validation'!B620:C620,"Fail")&gt;0, AND(COUNTBLANK(C622:E622)=3, OR(NOT(ISBLANK(F622)), NOT(ISBLANK(G622)))), AND(COUNTBLANK(C622:G622)&lt;5,COUNTBLANK(C622:G622)&gt;0)), "Fail", IF(K622="TRUE","Blank (Sch D)","Pass"))</f>
        <v>Blank (Sch D)</v>
      </c>
      <c r="K622" s="177" t="str">
        <f t="shared" si="9"/>
        <v>TRUE</v>
      </c>
    </row>
    <row r="623" spans="2:11" x14ac:dyDescent="0.2">
      <c r="B623" s="91">
        <v>620</v>
      </c>
      <c r="C623" s="246"/>
      <c r="D623" s="246"/>
      <c r="E623" s="254"/>
      <c r="F623" s="249"/>
      <c r="G623" s="238"/>
      <c r="J623" s="177" t="str">
        <f>IF(OR(COUNTIF('Schedule D4 Validation'!B621:C621,"Fail")&gt;0, AND(COUNTBLANK(C623:E623)=3, OR(NOT(ISBLANK(F623)), NOT(ISBLANK(G623)))), AND(COUNTBLANK(C623:G623)&lt;5,COUNTBLANK(C623:G623)&gt;0)), "Fail", IF(K623="TRUE","Blank (Sch D)","Pass"))</f>
        <v>Blank (Sch D)</v>
      </c>
      <c r="K623" s="177" t="str">
        <f t="shared" si="9"/>
        <v>TRUE</v>
      </c>
    </row>
    <row r="624" spans="2:11" x14ac:dyDescent="0.2">
      <c r="B624" s="91">
        <v>621</v>
      </c>
      <c r="C624" s="246"/>
      <c r="D624" s="246"/>
      <c r="E624" s="254"/>
      <c r="F624" s="249"/>
      <c r="G624" s="238"/>
      <c r="J624" s="177" t="str">
        <f>IF(OR(COUNTIF('Schedule D4 Validation'!B622:C622,"Fail")&gt;0, AND(COUNTBLANK(C624:E624)=3, OR(NOT(ISBLANK(F624)), NOT(ISBLANK(G624)))), AND(COUNTBLANK(C624:G624)&lt;5,COUNTBLANK(C624:G624)&gt;0)), "Fail", IF(K624="TRUE","Blank (Sch D)","Pass"))</f>
        <v>Blank (Sch D)</v>
      </c>
      <c r="K624" s="177" t="str">
        <f t="shared" ref="K624:K687" si="10">IF(COUNTBLANK(C624:G624)=5,"TRUE","FALSE")</f>
        <v>TRUE</v>
      </c>
    </row>
    <row r="625" spans="2:11" x14ac:dyDescent="0.2">
      <c r="B625" s="91">
        <v>622</v>
      </c>
      <c r="C625" s="246"/>
      <c r="D625" s="246"/>
      <c r="E625" s="254"/>
      <c r="F625" s="249"/>
      <c r="G625" s="238"/>
      <c r="J625" s="177" t="str">
        <f>IF(OR(COUNTIF('Schedule D4 Validation'!B623:C623,"Fail")&gt;0, AND(COUNTBLANK(C625:E625)=3, OR(NOT(ISBLANK(F625)), NOT(ISBLANK(G625)))), AND(COUNTBLANK(C625:G625)&lt;5,COUNTBLANK(C625:G625)&gt;0)), "Fail", IF(K625="TRUE","Blank (Sch D)","Pass"))</f>
        <v>Blank (Sch D)</v>
      </c>
      <c r="K625" s="177" t="str">
        <f t="shared" si="10"/>
        <v>TRUE</v>
      </c>
    </row>
    <row r="626" spans="2:11" x14ac:dyDescent="0.2">
      <c r="B626" s="91">
        <v>623</v>
      </c>
      <c r="C626" s="246"/>
      <c r="D626" s="246"/>
      <c r="E626" s="254"/>
      <c r="F626" s="249"/>
      <c r="G626" s="238"/>
      <c r="J626" s="177" t="str">
        <f>IF(OR(COUNTIF('Schedule D4 Validation'!B624:C624,"Fail")&gt;0, AND(COUNTBLANK(C626:E626)=3, OR(NOT(ISBLANK(F626)), NOT(ISBLANK(G626)))), AND(COUNTBLANK(C626:G626)&lt;5,COUNTBLANK(C626:G626)&gt;0)), "Fail", IF(K626="TRUE","Blank (Sch D)","Pass"))</f>
        <v>Blank (Sch D)</v>
      </c>
      <c r="K626" s="177" t="str">
        <f t="shared" si="10"/>
        <v>TRUE</v>
      </c>
    </row>
    <row r="627" spans="2:11" x14ac:dyDescent="0.2">
      <c r="B627" s="91">
        <v>624</v>
      </c>
      <c r="C627" s="246"/>
      <c r="D627" s="246"/>
      <c r="E627" s="254"/>
      <c r="F627" s="249"/>
      <c r="G627" s="238"/>
      <c r="J627" s="177" t="str">
        <f>IF(OR(COUNTIF('Schedule D4 Validation'!B625:C625,"Fail")&gt;0, AND(COUNTBLANK(C627:E627)=3, OR(NOT(ISBLANK(F627)), NOT(ISBLANK(G627)))), AND(COUNTBLANK(C627:G627)&lt;5,COUNTBLANK(C627:G627)&gt;0)), "Fail", IF(K627="TRUE","Blank (Sch D)","Pass"))</f>
        <v>Blank (Sch D)</v>
      </c>
      <c r="K627" s="177" t="str">
        <f t="shared" si="10"/>
        <v>TRUE</v>
      </c>
    </row>
    <row r="628" spans="2:11" x14ac:dyDescent="0.2">
      <c r="B628" s="91">
        <v>625</v>
      </c>
      <c r="C628" s="246"/>
      <c r="D628" s="246"/>
      <c r="E628" s="254"/>
      <c r="F628" s="249"/>
      <c r="G628" s="238"/>
      <c r="J628" s="177" t="str">
        <f>IF(OR(COUNTIF('Schedule D4 Validation'!B626:C626,"Fail")&gt;0, AND(COUNTBLANK(C628:E628)=3, OR(NOT(ISBLANK(F628)), NOT(ISBLANK(G628)))), AND(COUNTBLANK(C628:G628)&lt;5,COUNTBLANK(C628:G628)&gt;0)), "Fail", IF(K628="TRUE","Blank (Sch D)","Pass"))</f>
        <v>Blank (Sch D)</v>
      </c>
      <c r="K628" s="177" t="str">
        <f t="shared" si="10"/>
        <v>TRUE</v>
      </c>
    </row>
    <row r="629" spans="2:11" x14ac:dyDescent="0.2">
      <c r="B629" s="91">
        <v>626</v>
      </c>
      <c r="C629" s="246"/>
      <c r="D629" s="246"/>
      <c r="E629" s="254"/>
      <c r="F629" s="249"/>
      <c r="G629" s="238"/>
      <c r="J629" s="177" t="str">
        <f>IF(OR(COUNTIF('Schedule D4 Validation'!B627:C627,"Fail")&gt;0, AND(COUNTBLANK(C629:E629)=3, OR(NOT(ISBLANK(F629)), NOT(ISBLANK(G629)))), AND(COUNTBLANK(C629:G629)&lt;5,COUNTBLANK(C629:G629)&gt;0)), "Fail", IF(K629="TRUE","Blank (Sch D)","Pass"))</f>
        <v>Blank (Sch D)</v>
      </c>
      <c r="K629" s="177" t="str">
        <f t="shared" si="10"/>
        <v>TRUE</v>
      </c>
    </row>
    <row r="630" spans="2:11" x14ac:dyDescent="0.2">
      <c r="B630" s="91">
        <v>627</v>
      </c>
      <c r="C630" s="246"/>
      <c r="D630" s="246"/>
      <c r="E630" s="254"/>
      <c r="F630" s="249"/>
      <c r="G630" s="238"/>
      <c r="J630" s="177" t="str">
        <f>IF(OR(COUNTIF('Schedule D4 Validation'!B628:C628,"Fail")&gt;0, AND(COUNTBLANK(C630:E630)=3, OR(NOT(ISBLANK(F630)), NOT(ISBLANK(G630)))), AND(COUNTBLANK(C630:G630)&lt;5,COUNTBLANK(C630:G630)&gt;0)), "Fail", IF(K630="TRUE","Blank (Sch D)","Pass"))</f>
        <v>Blank (Sch D)</v>
      </c>
      <c r="K630" s="177" t="str">
        <f t="shared" si="10"/>
        <v>TRUE</v>
      </c>
    </row>
    <row r="631" spans="2:11" x14ac:dyDescent="0.2">
      <c r="B631" s="91">
        <v>628</v>
      </c>
      <c r="C631" s="246"/>
      <c r="D631" s="246"/>
      <c r="E631" s="254"/>
      <c r="F631" s="249"/>
      <c r="G631" s="238"/>
      <c r="J631" s="177" t="str">
        <f>IF(OR(COUNTIF('Schedule D4 Validation'!B629:C629,"Fail")&gt;0, AND(COUNTBLANK(C631:E631)=3, OR(NOT(ISBLANK(F631)), NOT(ISBLANK(G631)))), AND(COUNTBLANK(C631:G631)&lt;5,COUNTBLANK(C631:G631)&gt;0)), "Fail", IF(K631="TRUE","Blank (Sch D)","Pass"))</f>
        <v>Blank (Sch D)</v>
      </c>
      <c r="K631" s="177" t="str">
        <f t="shared" si="10"/>
        <v>TRUE</v>
      </c>
    </row>
    <row r="632" spans="2:11" x14ac:dyDescent="0.2">
      <c r="B632" s="91">
        <v>629</v>
      </c>
      <c r="C632" s="246"/>
      <c r="D632" s="246"/>
      <c r="E632" s="254"/>
      <c r="F632" s="249"/>
      <c r="G632" s="238"/>
      <c r="J632" s="177" t="str">
        <f>IF(OR(COUNTIF('Schedule D4 Validation'!B630:C630,"Fail")&gt;0, AND(COUNTBLANK(C632:E632)=3, OR(NOT(ISBLANK(F632)), NOT(ISBLANK(G632)))), AND(COUNTBLANK(C632:G632)&lt;5,COUNTBLANK(C632:G632)&gt;0)), "Fail", IF(K632="TRUE","Blank (Sch D)","Pass"))</f>
        <v>Blank (Sch D)</v>
      </c>
      <c r="K632" s="177" t="str">
        <f t="shared" si="10"/>
        <v>TRUE</v>
      </c>
    </row>
    <row r="633" spans="2:11" x14ac:dyDescent="0.2">
      <c r="B633" s="91">
        <v>630</v>
      </c>
      <c r="C633" s="246"/>
      <c r="D633" s="246"/>
      <c r="E633" s="254"/>
      <c r="F633" s="249"/>
      <c r="G633" s="238"/>
      <c r="J633" s="177" t="str">
        <f>IF(OR(COUNTIF('Schedule D4 Validation'!B631:C631,"Fail")&gt;0, AND(COUNTBLANK(C633:E633)=3, OR(NOT(ISBLANK(F633)), NOT(ISBLANK(G633)))), AND(COUNTBLANK(C633:G633)&lt;5,COUNTBLANK(C633:G633)&gt;0)), "Fail", IF(K633="TRUE","Blank (Sch D)","Pass"))</f>
        <v>Blank (Sch D)</v>
      </c>
      <c r="K633" s="177" t="str">
        <f t="shared" si="10"/>
        <v>TRUE</v>
      </c>
    </row>
    <row r="634" spans="2:11" x14ac:dyDescent="0.2">
      <c r="B634" s="91">
        <v>631</v>
      </c>
      <c r="C634" s="246"/>
      <c r="D634" s="246"/>
      <c r="E634" s="254"/>
      <c r="F634" s="249"/>
      <c r="G634" s="238"/>
      <c r="J634" s="177" t="str">
        <f>IF(OR(COUNTIF('Schedule D4 Validation'!B632:C632,"Fail")&gt;0, AND(COUNTBLANK(C634:E634)=3, OR(NOT(ISBLANK(F634)), NOT(ISBLANK(G634)))), AND(COUNTBLANK(C634:G634)&lt;5,COUNTBLANK(C634:G634)&gt;0)), "Fail", IF(K634="TRUE","Blank (Sch D)","Pass"))</f>
        <v>Blank (Sch D)</v>
      </c>
      <c r="K634" s="177" t="str">
        <f t="shared" si="10"/>
        <v>TRUE</v>
      </c>
    </row>
    <row r="635" spans="2:11" x14ac:dyDescent="0.2">
      <c r="B635" s="91">
        <v>632</v>
      </c>
      <c r="C635" s="246"/>
      <c r="D635" s="246"/>
      <c r="E635" s="254"/>
      <c r="F635" s="249"/>
      <c r="G635" s="238"/>
      <c r="J635" s="177" t="str">
        <f>IF(OR(COUNTIF('Schedule D4 Validation'!B633:C633,"Fail")&gt;0, AND(COUNTBLANK(C635:E635)=3, OR(NOT(ISBLANK(F635)), NOT(ISBLANK(G635)))), AND(COUNTBLANK(C635:G635)&lt;5,COUNTBLANK(C635:G635)&gt;0)), "Fail", IF(K635="TRUE","Blank (Sch D)","Pass"))</f>
        <v>Blank (Sch D)</v>
      </c>
      <c r="K635" s="177" t="str">
        <f t="shared" si="10"/>
        <v>TRUE</v>
      </c>
    </row>
    <row r="636" spans="2:11" x14ac:dyDescent="0.2">
      <c r="B636" s="91">
        <v>633</v>
      </c>
      <c r="C636" s="246"/>
      <c r="D636" s="246"/>
      <c r="E636" s="254"/>
      <c r="F636" s="249"/>
      <c r="G636" s="238"/>
      <c r="J636" s="177" t="str">
        <f>IF(OR(COUNTIF('Schedule D4 Validation'!B634:C634,"Fail")&gt;0, AND(COUNTBLANK(C636:E636)=3, OR(NOT(ISBLANK(F636)), NOT(ISBLANK(G636)))), AND(COUNTBLANK(C636:G636)&lt;5,COUNTBLANK(C636:G636)&gt;0)), "Fail", IF(K636="TRUE","Blank (Sch D)","Pass"))</f>
        <v>Blank (Sch D)</v>
      </c>
      <c r="K636" s="177" t="str">
        <f t="shared" si="10"/>
        <v>TRUE</v>
      </c>
    </row>
    <row r="637" spans="2:11" x14ac:dyDescent="0.2">
      <c r="B637" s="91">
        <v>634</v>
      </c>
      <c r="C637" s="246"/>
      <c r="D637" s="246"/>
      <c r="E637" s="254"/>
      <c r="F637" s="249"/>
      <c r="G637" s="238"/>
      <c r="J637" s="177" t="str">
        <f>IF(OR(COUNTIF('Schedule D4 Validation'!B635:C635,"Fail")&gt;0, AND(COUNTBLANK(C637:E637)=3, OR(NOT(ISBLANK(F637)), NOT(ISBLANK(G637)))), AND(COUNTBLANK(C637:G637)&lt;5,COUNTBLANK(C637:G637)&gt;0)), "Fail", IF(K637="TRUE","Blank (Sch D)","Pass"))</f>
        <v>Blank (Sch D)</v>
      </c>
      <c r="K637" s="177" t="str">
        <f t="shared" si="10"/>
        <v>TRUE</v>
      </c>
    </row>
    <row r="638" spans="2:11" x14ac:dyDescent="0.2">
      <c r="B638" s="91">
        <v>635</v>
      </c>
      <c r="C638" s="246"/>
      <c r="D638" s="246"/>
      <c r="E638" s="254"/>
      <c r="F638" s="249"/>
      <c r="G638" s="238"/>
      <c r="J638" s="177" t="str">
        <f>IF(OR(COUNTIF('Schedule D4 Validation'!B636:C636,"Fail")&gt;0, AND(COUNTBLANK(C638:E638)=3, OR(NOT(ISBLANK(F638)), NOT(ISBLANK(G638)))), AND(COUNTBLANK(C638:G638)&lt;5,COUNTBLANK(C638:G638)&gt;0)), "Fail", IF(K638="TRUE","Blank (Sch D)","Pass"))</f>
        <v>Blank (Sch D)</v>
      </c>
      <c r="K638" s="177" t="str">
        <f t="shared" si="10"/>
        <v>TRUE</v>
      </c>
    </row>
    <row r="639" spans="2:11" x14ac:dyDescent="0.2">
      <c r="B639" s="91">
        <v>636</v>
      </c>
      <c r="C639" s="246"/>
      <c r="D639" s="246"/>
      <c r="E639" s="254"/>
      <c r="F639" s="249"/>
      <c r="G639" s="238"/>
      <c r="J639" s="177" t="str">
        <f>IF(OR(COUNTIF('Schedule D4 Validation'!B637:C637,"Fail")&gt;0, AND(COUNTBLANK(C639:E639)=3, OR(NOT(ISBLANK(F639)), NOT(ISBLANK(G639)))), AND(COUNTBLANK(C639:G639)&lt;5,COUNTBLANK(C639:G639)&gt;0)), "Fail", IF(K639="TRUE","Blank (Sch D)","Pass"))</f>
        <v>Blank (Sch D)</v>
      </c>
      <c r="K639" s="177" t="str">
        <f t="shared" si="10"/>
        <v>TRUE</v>
      </c>
    </row>
    <row r="640" spans="2:11" x14ac:dyDescent="0.2">
      <c r="B640" s="91">
        <v>637</v>
      </c>
      <c r="C640" s="246"/>
      <c r="D640" s="246"/>
      <c r="E640" s="254"/>
      <c r="F640" s="249"/>
      <c r="G640" s="238"/>
      <c r="J640" s="177" t="str">
        <f>IF(OR(COUNTIF('Schedule D4 Validation'!B638:C638,"Fail")&gt;0, AND(COUNTBLANK(C640:E640)=3, OR(NOT(ISBLANK(F640)), NOT(ISBLANK(G640)))), AND(COUNTBLANK(C640:G640)&lt;5,COUNTBLANK(C640:G640)&gt;0)), "Fail", IF(K640="TRUE","Blank (Sch D)","Pass"))</f>
        <v>Blank (Sch D)</v>
      </c>
      <c r="K640" s="177" t="str">
        <f t="shared" si="10"/>
        <v>TRUE</v>
      </c>
    </row>
    <row r="641" spans="2:11" x14ac:dyDescent="0.2">
      <c r="B641" s="91">
        <v>638</v>
      </c>
      <c r="C641" s="246"/>
      <c r="D641" s="246"/>
      <c r="E641" s="254"/>
      <c r="F641" s="249"/>
      <c r="G641" s="238"/>
      <c r="J641" s="177" t="str">
        <f>IF(OR(COUNTIF('Schedule D4 Validation'!B639:C639,"Fail")&gt;0, AND(COUNTBLANK(C641:E641)=3, OR(NOT(ISBLANK(F641)), NOT(ISBLANK(G641)))), AND(COUNTBLANK(C641:G641)&lt;5,COUNTBLANK(C641:G641)&gt;0)), "Fail", IF(K641="TRUE","Blank (Sch D)","Pass"))</f>
        <v>Blank (Sch D)</v>
      </c>
      <c r="K641" s="177" t="str">
        <f t="shared" si="10"/>
        <v>TRUE</v>
      </c>
    </row>
    <row r="642" spans="2:11" x14ac:dyDescent="0.2">
      <c r="B642" s="91">
        <v>639</v>
      </c>
      <c r="C642" s="246"/>
      <c r="D642" s="246"/>
      <c r="E642" s="254"/>
      <c r="F642" s="249"/>
      <c r="G642" s="238"/>
      <c r="J642" s="177" t="str">
        <f>IF(OR(COUNTIF('Schedule D4 Validation'!B640:C640,"Fail")&gt;0, AND(COUNTBLANK(C642:E642)=3, OR(NOT(ISBLANK(F642)), NOT(ISBLANK(G642)))), AND(COUNTBLANK(C642:G642)&lt;5,COUNTBLANK(C642:G642)&gt;0)), "Fail", IF(K642="TRUE","Blank (Sch D)","Pass"))</f>
        <v>Blank (Sch D)</v>
      </c>
      <c r="K642" s="177" t="str">
        <f t="shared" si="10"/>
        <v>TRUE</v>
      </c>
    </row>
    <row r="643" spans="2:11" x14ac:dyDescent="0.2">
      <c r="B643" s="91">
        <v>640</v>
      </c>
      <c r="C643" s="246"/>
      <c r="D643" s="246"/>
      <c r="E643" s="254"/>
      <c r="F643" s="249"/>
      <c r="G643" s="238"/>
      <c r="J643" s="177" t="str">
        <f>IF(OR(COUNTIF('Schedule D4 Validation'!B641:C641,"Fail")&gt;0, AND(COUNTBLANK(C643:E643)=3, OR(NOT(ISBLANK(F643)), NOT(ISBLANK(G643)))), AND(COUNTBLANK(C643:G643)&lt;5,COUNTBLANK(C643:G643)&gt;0)), "Fail", IF(K643="TRUE","Blank (Sch D)","Pass"))</f>
        <v>Blank (Sch D)</v>
      </c>
      <c r="K643" s="177" t="str">
        <f t="shared" si="10"/>
        <v>TRUE</v>
      </c>
    </row>
    <row r="644" spans="2:11" x14ac:dyDescent="0.2">
      <c r="B644" s="91">
        <v>641</v>
      </c>
      <c r="C644" s="246"/>
      <c r="D644" s="246"/>
      <c r="E644" s="254"/>
      <c r="F644" s="249"/>
      <c r="G644" s="238"/>
      <c r="J644" s="177" t="str">
        <f>IF(OR(COUNTIF('Schedule D4 Validation'!B642:C642,"Fail")&gt;0, AND(COUNTBLANK(C644:E644)=3, OR(NOT(ISBLANK(F644)), NOT(ISBLANK(G644)))), AND(COUNTBLANK(C644:G644)&lt;5,COUNTBLANK(C644:G644)&gt;0)), "Fail", IF(K644="TRUE","Blank (Sch D)","Pass"))</f>
        <v>Blank (Sch D)</v>
      </c>
      <c r="K644" s="177" t="str">
        <f t="shared" si="10"/>
        <v>TRUE</v>
      </c>
    </row>
    <row r="645" spans="2:11" x14ac:dyDescent="0.2">
      <c r="B645" s="91">
        <v>642</v>
      </c>
      <c r="C645" s="246"/>
      <c r="D645" s="246"/>
      <c r="E645" s="254"/>
      <c r="F645" s="249"/>
      <c r="G645" s="238"/>
      <c r="J645" s="177" t="str">
        <f>IF(OR(COUNTIF('Schedule D4 Validation'!B643:C643,"Fail")&gt;0, AND(COUNTBLANK(C645:E645)=3, OR(NOT(ISBLANK(F645)), NOT(ISBLANK(G645)))), AND(COUNTBLANK(C645:G645)&lt;5,COUNTBLANK(C645:G645)&gt;0)), "Fail", IF(K645="TRUE","Blank (Sch D)","Pass"))</f>
        <v>Blank (Sch D)</v>
      </c>
      <c r="K645" s="177" t="str">
        <f t="shared" si="10"/>
        <v>TRUE</v>
      </c>
    </row>
    <row r="646" spans="2:11" x14ac:dyDescent="0.2">
      <c r="B646" s="91">
        <v>643</v>
      </c>
      <c r="C646" s="246"/>
      <c r="D646" s="246"/>
      <c r="E646" s="254"/>
      <c r="F646" s="249"/>
      <c r="G646" s="238"/>
      <c r="J646" s="177" t="str">
        <f>IF(OR(COUNTIF('Schedule D4 Validation'!B644:C644,"Fail")&gt;0, AND(COUNTBLANK(C646:E646)=3, OR(NOT(ISBLANK(F646)), NOT(ISBLANK(G646)))), AND(COUNTBLANK(C646:G646)&lt;5,COUNTBLANK(C646:G646)&gt;0)), "Fail", IF(K646="TRUE","Blank (Sch D)","Pass"))</f>
        <v>Blank (Sch D)</v>
      </c>
      <c r="K646" s="177" t="str">
        <f t="shared" si="10"/>
        <v>TRUE</v>
      </c>
    </row>
    <row r="647" spans="2:11" x14ac:dyDescent="0.2">
      <c r="B647" s="91">
        <v>644</v>
      </c>
      <c r="C647" s="246"/>
      <c r="D647" s="246"/>
      <c r="E647" s="254"/>
      <c r="F647" s="249"/>
      <c r="G647" s="238"/>
      <c r="J647" s="177" t="str">
        <f>IF(OR(COUNTIF('Schedule D4 Validation'!B645:C645,"Fail")&gt;0, AND(COUNTBLANK(C647:E647)=3, OR(NOT(ISBLANK(F647)), NOT(ISBLANK(G647)))), AND(COUNTBLANK(C647:G647)&lt;5,COUNTBLANK(C647:G647)&gt;0)), "Fail", IF(K647="TRUE","Blank (Sch D)","Pass"))</f>
        <v>Blank (Sch D)</v>
      </c>
      <c r="K647" s="177" t="str">
        <f t="shared" si="10"/>
        <v>TRUE</v>
      </c>
    </row>
    <row r="648" spans="2:11" x14ac:dyDescent="0.2">
      <c r="B648" s="91">
        <v>645</v>
      </c>
      <c r="C648" s="246"/>
      <c r="D648" s="246"/>
      <c r="E648" s="254"/>
      <c r="F648" s="249"/>
      <c r="G648" s="238"/>
      <c r="J648" s="177" t="str">
        <f>IF(OR(COUNTIF('Schedule D4 Validation'!B646:C646,"Fail")&gt;0, AND(COUNTBLANK(C648:E648)=3, OR(NOT(ISBLANK(F648)), NOT(ISBLANK(G648)))), AND(COUNTBLANK(C648:G648)&lt;5,COUNTBLANK(C648:G648)&gt;0)), "Fail", IF(K648="TRUE","Blank (Sch D)","Pass"))</f>
        <v>Blank (Sch D)</v>
      </c>
      <c r="K648" s="177" t="str">
        <f t="shared" si="10"/>
        <v>TRUE</v>
      </c>
    </row>
    <row r="649" spans="2:11" x14ac:dyDescent="0.2">
      <c r="B649" s="91">
        <v>646</v>
      </c>
      <c r="C649" s="246"/>
      <c r="D649" s="246"/>
      <c r="E649" s="254"/>
      <c r="F649" s="249"/>
      <c r="G649" s="238"/>
      <c r="J649" s="177" t="str">
        <f>IF(OR(COUNTIF('Schedule D4 Validation'!B647:C647,"Fail")&gt;0, AND(COUNTBLANK(C649:E649)=3, OR(NOT(ISBLANK(F649)), NOT(ISBLANK(G649)))), AND(COUNTBLANK(C649:G649)&lt;5,COUNTBLANK(C649:G649)&gt;0)), "Fail", IF(K649="TRUE","Blank (Sch D)","Pass"))</f>
        <v>Blank (Sch D)</v>
      </c>
      <c r="K649" s="177" t="str">
        <f t="shared" si="10"/>
        <v>TRUE</v>
      </c>
    </row>
    <row r="650" spans="2:11" x14ac:dyDescent="0.2">
      <c r="B650" s="91">
        <v>647</v>
      </c>
      <c r="C650" s="246"/>
      <c r="D650" s="246"/>
      <c r="E650" s="254"/>
      <c r="F650" s="249"/>
      <c r="G650" s="238"/>
      <c r="J650" s="177" t="str">
        <f>IF(OR(COUNTIF('Schedule D4 Validation'!B648:C648,"Fail")&gt;0, AND(COUNTBLANK(C650:E650)=3, OR(NOT(ISBLANK(F650)), NOT(ISBLANK(G650)))), AND(COUNTBLANK(C650:G650)&lt;5,COUNTBLANK(C650:G650)&gt;0)), "Fail", IF(K650="TRUE","Blank (Sch D)","Pass"))</f>
        <v>Blank (Sch D)</v>
      </c>
      <c r="K650" s="177" t="str">
        <f t="shared" si="10"/>
        <v>TRUE</v>
      </c>
    </row>
    <row r="651" spans="2:11" x14ac:dyDescent="0.2">
      <c r="B651" s="91">
        <v>648</v>
      </c>
      <c r="C651" s="246"/>
      <c r="D651" s="246"/>
      <c r="E651" s="254"/>
      <c r="F651" s="249"/>
      <c r="G651" s="238"/>
      <c r="J651" s="177" t="str">
        <f>IF(OR(COUNTIF('Schedule D4 Validation'!B649:C649,"Fail")&gt;0, AND(COUNTBLANK(C651:E651)=3, OR(NOT(ISBLANK(F651)), NOT(ISBLANK(G651)))), AND(COUNTBLANK(C651:G651)&lt;5,COUNTBLANK(C651:G651)&gt;0)), "Fail", IF(K651="TRUE","Blank (Sch D)","Pass"))</f>
        <v>Blank (Sch D)</v>
      </c>
      <c r="K651" s="177" t="str">
        <f t="shared" si="10"/>
        <v>TRUE</v>
      </c>
    </row>
    <row r="652" spans="2:11" x14ac:dyDescent="0.2">
      <c r="B652" s="91">
        <v>649</v>
      </c>
      <c r="C652" s="246"/>
      <c r="D652" s="246"/>
      <c r="E652" s="254"/>
      <c r="F652" s="249"/>
      <c r="G652" s="238"/>
      <c r="J652" s="177" t="str">
        <f>IF(OR(COUNTIF('Schedule D4 Validation'!B650:C650,"Fail")&gt;0, AND(COUNTBLANK(C652:E652)=3, OR(NOT(ISBLANK(F652)), NOT(ISBLANK(G652)))), AND(COUNTBLANK(C652:G652)&lt;5,COUNTBLANK(C652:G652)&gt;0)), "Fail", IF(K652="TRUE","Blank (Sch D)","Pass"))</f>
        <v>Blank (Sch D)</v>
      </c>
      <c r="K652" s="177" t="str">
        <f t="shared" si="10"/>
        <v>TRUE</v>
      </c>
    </row>
    <row r="653" spans="2:11" x14ac:dyDescent="0.2">
      <c r="B653" s="91">
        <v>650</v>
      </c>
      <c r="C653" s="246"/>
      <c r="D653" s="246"/>
      <c r="E653" s="254"/>
      <c r="F653" s="249"/>
      <c r="G653" s="238"/>
      <c r="J653" s="177" t="str">
        <f>IF(OR(COUNTIF('Schedule D4 Validation'!B651:C651,"Fail")&gt;0, AND(COUNTBLANK(C653:E653)=3, OR(NOT(ISBLANK(F653)), NOT(ISBLANK(G653)))), AND(COUNTBLANK(C653:G653)&lt;5,COUNTBLANK(C653:G653)&gt;0)), "Fail", IF(K653="TRUE","Blank (Sch D)","Pass"))</f>
        <v>Blank (Sch D)</v>
      </c>
      <c r="K653" s="177" t="str">
        <f t="shared" si="10"/>
        <v>TRUE</v>
      </c>
    </row>
    <row r="654" spans="2:11" x14ac:dyDescent="0.2">
      <c r="B654" s="91">
        <v>651</v>
      </c>
      <c r="C654" s="246"/>
      <c r="D654" s="246"/>
      <c r="E654" s="254"/>
      <c r="F654" s="249"/>
      <c r="G654" s="238"/>
      <c r="J654" s="177" t="str">
        <f>IF(OR(COUNTIF('Schedule D4 Validation'!B652:C652,"Fail")&gt;0, AND(COUNTBLANK(C654:E654)=3, OR(NOT(ISBLANK(F654)), NOT(ISBLANK(G654)))), AND(COUNTBLANK(C654:G654)&lt;5,COUNTBLANK(C654:G654)&gt;0)), "Fail", IF(K654="TRUE","Blank (Sch D)","Pass"))</f>
        <v>Blank (Sch D)</v>
      </c>
      <c r="K654" s="177" t="str">
        <f t="shared" si="10"/>
        <v>TRUE</v>
      </c>
    </row>
    <row r="655" spans="2:11" x14ac:dyDescent="0.2">
      <c r="B655" s="91">
        <v>652</v>
      </c>
      <c r="C655" s="246"/>
      <c r="D655" s="246"/>
      <c r="E655" s="254"/>
      <c r="F655" s="249"/>
      <c r="G655" s="238"/>
      <c r="J655" s="177" t="str">
        <f>IF(OR(COUNTIF('Schedule D4 Validation'!B653:C653,"Fail")&gt;0, AND(COUNTBLANK(C655:E655)=3, OR(NOT(ISBLANK(F655)), NOT(ISBLANK(G655)))), AND(COUNTBLANK(C655:G655)&lt;5,COUNTBLANK(C655:G655)&gt;0)), "Fail", IF(K655="TRUE","Blank (Sch D)","Pass"))</f>
        <v>Blank (Sch D)</v>
      </c>
      <c r="K655" s="177" t="str">
        <f t="shared" si="10"/>
        <v>TRUE</v>
      </c>
    </row>
    <row r="656" spans="2:11" x14ac:dyDescent="0.2">
      <c r="B656" s="91">
        <v>653</v>
      </c>
      <c r="C656" s="246"/>
      <c r="D656" s="246"/>
      <c r="E656" s="254"/>
      <c r="F656" s="249"/>
      <c r="G656" s="238"/>
      <c r="J656" s="177" t="str">
        <f>IF(OR(COUNTIF('Schedule D4 Validation'!B654:C654,"Fail")&gt;0, AND(COUNTBLANK(C656:E656)=3, OR(NOT(ISBLANK(F656)), NOT(ISBLANK(G656)))), AND(COUNTBLANK(C656:G656)&lt;5,COUNTBLANK(C656:G656)&gt;0)), "Fail", IF(K656="TRUE","Blank (Sch D)","Pass"))</f>
        <v>Blank (Sch D)</v>
      </c>
      <c r="K656" s="177" t="str">
        <f t="shared" si="10"/>
        <v>TRUE</v>
      </c>
    </row>
    <row r="657" spans="2:11" x14ac:dyDescent="0.2">
      <c r="B657" s="91">
        <v>654</v>
      </c>
      <c r="C657" s="246"/>
      <c r="D657" s="246"/>
      <c r="E657" s="254"/>
      <c r="F657" s="249"/>
      <c r="G657" s="238"/>
      <c r="J657" s="177" t="str">
        <f>IF(OR(COUNTIF('Schedule D4 Validation'!B655:C655,"Fail")&gt;0, AND(COUNTBLANK(C657:E657)=3, OR(NOT(ISBLANK(F657)), NOT(ISBLANK(G657)))), AND(COUNTBLANK(C657:G657)&lt;5,COUNTBLANK(C657:G657)&gt;0)), "Fail", IF(K657="TRUE","Blank (Sch D)","Pass"))</f>
        <v>Blank (Sch D)</v>
      </c>
      <c r="K657" s="177" t="str">
        <f t="shared" si="10"/>
        <v>TRUE</v>
      </c>
    </row>
    <row r="658" spans="2:11" x14ac:dyDescent="0.2">
      <c r="B658" s="91">
        <v>655</v>
      </c>
      <c r="C658" s="246"/>
      <c r="D658" s="246"/>
      <c r="E658" s="254"/>
      <c r="F658" s="249"/>
      <c r="G658" s="238"/>
      <c r="J658" s="177" t="str">
        <f>IF(OR(COUNTIF('Schedule D4 Validation'!B656:C656,"Fail")&gt;0, AND(COUNTBLANK(C658:E658)=3, OR(NOT(ISBLANK(F658)), NOT(ISBLANK(G658)))), AND(COUNTBLANK(C658:G658)&lt;5,COUNTBLANK(C658:G658)&gt;0)), "Fail", IF(K658="TRUE","Blank (Sch D)","Pass"))</f>
        <v>Blank (Sch D)</v>
      </c>
      <c r="K658" s="177" t="str">
        <f t="shared" si="10"/>
        <v>TRUE</v>
      </c>
    </row>
    <row r="659" spans="2:11" x14ac:dyDescent="0.2">
      <c r="B659" s="91">
        <v>656</v>
      </c>
      <c r="C659" s="246"/>
      <c r="D659" s="246"/>
      <c r="E659" s="254"/>
      <c r="F659" s="249"/>
      <c r="G659" s="238"/>
      <c r="J659" s="177" t="str">
        <f>IF(OR(COUNTIF('Schedule D4 Validation'!B657:C657,"Fail")&gt;0, AND(COUNTBLANK(C659:E659)=3, OR(NOT(ISBLANK(F659)), NOT(ISBLANK(G659)))), AND(COUNTBLANK(C659:G659)&lt;5,COUNTBLANK(C659:G659)&gt;0)), "Fail", IF(K659="TRUE","Blank (Sch D)","Pass"))</f>
        <v>Blank (Sch D)</v>
      </c>
      <c r="K659" s="177" t="str">
        <f t="shared" si="10"/>
        <v>TRUE</v>
      </c>
    </row>
    <row r="660" spans="2:11" x14ac:dyDescent="0.2">
      <c r="B660" s="91">
        <v>657</v>
      </c>
      <c r="C660" s="246"/>
      <c r="D660" s="246"/>
      <c r="E660" s="254"/>
      <c r="F660" s="249"/>
      <c r="G660" s="238"/>
      <c r="J660" s="177" t="str">
        <f>IF(OR(COUNTIF('Schedule D4 Validation'!B658:C658,"Fail")&gt;0, AND(COUNTBLANK(C660:E660)=3, OR(NOT(ISBLANK(F660)), NOT(ISBLANK(G660)))), AND(COUNTBLANK(C660:G660)&lt;5,COUNTBLANK(C660:G660)&gt;0)), "Fail", IF(K660="TRUE","Blank (Sch D)","Pass"))</f>
        <v>Blank (Sch D)</v>
      </c>
      <c r="K660" s="177" t="str">
        <f t="shared" si="10"/>
        <v>TRUE</v>
      </c>
    </row>
    <row r="661" spans="2:11" x14ac:dyDescent="0.2">
      <c r="B661" s="91">
        <v>658</v>
      </c>
      <c r="C661" s="246"/>
      <c r="D661" s="246"/>
      <c r="E661" s="254"/>
      <c r="F661" s="249"/>
      <c r="G661" s="238"/>
      <c r="J661" s="177" t="str">
        <f>IF(OR(COUNTIF('Schedule D4 Validation'!B659:C659,"Fail")&gt;0, AND(COUNTBLANK(C661:E661)=3, OR(NOT(ISBLANK(F661)), NOT(ISBLANK(G661)))), AND(COUNTBLANK(C661:G661)&lt;5,COUNTBLANK(C661:G661)&gt;0)), "Fail", IF(K661="TRUE","Blank (Sch D)","Pass"))</f>
        <v>Blank (Sch D)</v>
      </c>
      <c r="K661" s="177" t="str">
        <f t="shared" si="10"/>
        <v>TRUE</v>
      </c>
    </row>
    <row r="662" spans="2:11" x14ac:dyDescent="0.2">
      <c r="B662" s="91">
        <v>659</v>
      </c>
      <c r="C662" s="246"/>
      <c r="D662" s="246"/>
      <c r="E662" s="254"/>
      <c r="F662" s="249"/>
      <c r="G662" s="238"/>
      <c r="J662" s="177" t="str">
        <f>IF(OR(COUNTIF('Schedule D4 Validation'!B660:C660,"Fail")&gt;0, AND(COUNTBLANK(C662:E662)=3, OR(NOT(ISBLANK(F662)), NOT(ISBLANK(G662)))), AND(COUNTBLANK(C662:G662)&lt;5,COUNTBLANK(C662:G662)&gt;0)), "Fail", IF(K662="TRUE","Blank (Sch D)","Pass"))</f>
        <v>Blank (Sch D)</v>
      </c>
      <c r="K662" s="177" t="str">
        <f t="shared" si="10"/>
        <v>TRUE</v>
      </c>
    </row>
    <row r="663" spans="2:11" x14ac:dyDescent="0.2">
      <c r="B663" s="91">
        <v>660</v>
      </c>
      <c r="C663" s="246"/>
      <c r="D663" s="246"/>
      <c r="E663" s="254"/>
      <c r="F663" s="249"/>
      <c r="G663" s="238"/>
      <c r="J663" s="177" t="str">
        <f>IF(OR(COUNTIF('Schedule D4 Validation'!B661:C661,"Fail")&gt;0, AND(COUNTBLANK(C663:E663)=3, OR(NOT(ISBLANK(F663)), NOT(ISBLANK(G663)))), AND(COUNTBLANK(C663:G663)&lt;5,COUNTBLANK(C663:G663)&gt;0)), "Fail", IF(K663="TRUE","Blank (Sch D)","Pass"))</f>
        <v>Blank (Sch D)</v>
      </c>
      <c r="K663" s="177" t="str">
        <f t="shared" si="10"/>
        <v>TRUE</v>
      </c>
    </row>
    <row r="664" spans="2:11" x14ac:dyDescent="0.2">
      <c r="B664" s="91">
        <v>661</v>
      </c>
      <c r="C664" s="246"/>
      <c r="D664" s="246"/>
      <c r="E664" s="254"/>
      <c r="F664" s="249"/>
      <c r="G664" s="238"/>
      <c r="J664" s="177" t="str">
        <f>IF(OR(COUNTIF('Schedule D4 Validation'!B662:C662,"Fail")&gt;0, AND(COUNTBLANK(C664:E664)=3, OR(NOT(ISBLANK(F664)), NOT(ISBLANK(G664)))), AND(COUNTBLANK(C664:G664)&lt;5,COUNTBLANK(C664:G664)&gt;0)), "Fail", IF(K664="TRUE","Blank (Sch D)","Pass"))</f>
        <v>Blank (Sch D)</v>
      </c>
      <c r="K664" s="177" t="str">
        <f t="shared" si="10"/>
        <v>TRUE</v>
      </c>
    </row>
    <row r="665" spans="2:11" x14ac:dyDescent="0.2">
      <c r="B665" s="91">
        <v>662</v>
      </c>
      <c r="C665" s="246"/>
      <c r="D665" s="246"/>
      <c r="E665" s="254"/>
      <c r="F665" s="249"/>
      <c r="G665" s="238"/>
      <c r="J665" s="177" t="str">
        <f>IF(OR(COUNTIF('Schedule D4 Validation'!B663:C663,"Fail")&gt;0, AND(COUNTBLANK(C665:E665)=3, OR(NOT(ISBLANK(F665)), NOT(ISBLANK(G665)))), AND(COUNTBLANK(C665:G665)&lt;5,COUNTBLANK(C665:G665)&gt;0)), "Fail", IF(K665="TRUE","Blank (Sch D)","Pass"))</f>
        <v>Blank (Sch D)</v>
      </c>
      <c r="K665" s="177" t="str">
        <f t="shared" si="10"/>
        <v>TRUE</v>
      </c>
    </row>
    <row r="666" spans="2:11" x14ac:dyDescent="0.2">
      <c r="B666" s="91">
        <v>663</v>
      </c>
      <c r="C666" s="246"/>
      <c r="D666" s="246"/>
      <c r="E666" s="254"/>
      <c r="F666" s="249"/>
      <c r="G666" s="238"/>
      <c r="J666" s="177" t="str">
        <f>IF(OR(COUNTIF('Schedule D4 Validation'!B664:C664,"Fail")&gt;0, AND(COUNTBLANK(C666:E666)=3, OR(NOT(ISBLANK(F666)), NOT(ISBLANK(G666)))), AND(COUNTBLANK(C666:G666)&lt;5,COUNTBLANK(C666:G666)&gt;0)), "Fail", IF(K666="TRUE","Blank (Sch D)","Pass"))</f>
        <v>Blank (Sch D)</v>
      </c>
      <c r="K666" s="177" t="str">
        <f t="shared" si="10"/>
        <v>TRUE</v>
      </c>
    </row>
    <row r="667" spans="2:11" x14ac:dyDescent="0.2">
      <c r="B667" s="91">
        <v>664</v>
      </c>
      <c r="C667" s="246"/>
      <c r="D667" s="246"/>
      <c r="E667" s="254"/>
      <c r="F667" s="249"/>
      <c r="G667" s="238"/>
      <c r="J667" s="177" t="str">
        <f>IF(OR(COUNTIF('Schedule D4 Validation'!B665:C665,"Fail")&gt;0, AND(COUNTBLANK(C667:E667)=3, OR(NOT(ISBLANK(F667)), NOT(ISBLANK(G667)))), AND(COUNTBLANK(C667:G667)&lt;5,COUNTBLANK(C667:G667)&gt;0)), "Fail", IF(K667="TRUE","Blank (Sch D)","Pass"))</f>
        <v>Blank (Sch D)</v>
      </c>
      <c r="K667" s="177" t="str">
        <f t="shared" si="10"/>
        <v>TRUE</v>
      </c>
    </row>
    <row r="668" spans="2:11" x14ac:dyDescent="0.2">
      <c r="B668" s="91">
        <v>665</v>
      </c>
      <c r="C668" s="246"/>
      <c r="D668" s="246"/>
      <c r="E668" s="254"/>
      <c r="F668" s="249"/>
      <c r="G668" s="238"/>
      <c r="J668" s="177" t="str">
        <f>IF(OR(COUNTIF('Schedule D4 Validation'!B666:C666,"Fail")&gt;0, AND(COUNTBLANK(C668:E668)=3, OR(NOT(ISBLANK(F668)), NOT(ISBLANK(G668)))), AND(COUNTBLANK(C668:G668)&lt;5,COUNTBLANK(C668:G668)&gt;0)), "Fail", IF(K668="TRUE","Blank (Sch D)","Pass"))</f>
        <v>Blank (Sch D)</v>
      </c>
      <c r="K668" s="177" t="str">
        <f t="shared" si="10"/>
        <v>TRUE</v>
      </c>
    </row>
    <row r="669" spans="2:11" x14ac:dyDescent="0.2">
      <c r="B669" s="91">
        <v>666</v>
      </c>
      <c r="C669" s="246"/>
      <c r="D669" s="246"/>
      <c r="E669" s="254"/>
      <c r="F669" s="249"/>
      <c r="G669" s="238"/>
      <c r="J669" s="177" t="str">
        <f>IF(OR(COUNTIF('Schedule D4 Validation'!B667:C667,"Fail")&gt;0, AND(COUNTBLANK(C669:E669)=3, OR(NOT(ISBLANK(F669)), NOT(ISBLANK(G669)))), AND(COUNTBLANK(C669:G669)&lt;5,COUNTBLANK(C669:G669)&gt;0)), "Fail", IF(K669="TRUE","Blank (Sch D)","Pass"))</f>
        <v>Blank (Sch D)</v>
      </c>
      <c r="K669" s="177" t="str">
        <f t="shared" si="10"/>
        <v>TRUE</v>
      </c>
    </row>
    <row r="670" spans="2:11" x14ac:dyDescent="0.2">
      <c r="B670" s="91">
        <v>667</v>
      </c>
      <c r="C670" s="246"/>
      <c r="D670" s="246"/>
      <c r="E670" s="254"/>
      <c r="F670" s="249"/>
      <c r="G670" s="238"/>
      <c r="J670" s="177" t="str">
        <f>IF(OR(COUNTIF('Schedule D4 Validation'!B668:C668,"Fail")&gt;0, AND(COUNTBLANK(C670:E670)=3, OR(NOT(ISBLANK(F670)), NOT(ISBLANK(G670)))), AND(COUNTBLANK(C670:G670)&lt;5,COUNTBLANK(C670:G670)&gt;0)), "Fail", IF(K670="TRUE","Blank (Sch D)","Pass"))</f>
        <v>Blank (Sch D)</v>
      </c>
      <c r="K670" s="177" t="str">
        <f t="shared" si="10"/>
        <v>TRUE</v>
      </c>
    </row>
    <row r="671" spans="2:11" x14ac:dyDescent="0.2">
      <c r="B671" s="91">
        <v>668</v>
      </c>
      <c r="C671" s="246"/>
      <c r="D671" s="246"/>
      <c r="E671" s="254"/>
      <c r="F671" s="249"/>
      <c r="G671" s="238"/>
      <c r="J671" s="177" t="str">
        <f>IF(OR(COUNTIF('Schedule D4 Validation'!B669:C669,"Fail")&gt;0, AND(COUNTBLANK(C671:E671)=3, OR(NOT(ISBLANK(F671)), NOT(ISBLANK(G671)))), AND(COUNTBLANK(C671:G671)&lt;5,COUNTBLANK(C671:G671)&gt;0)), "Fail", IF(K671="TRUE","Blank (Sch D)","Pass"))</f>
        <v>Blank (Sch D)</v>
      </c>
      <c r="K671" s="177" t="str">
        <f t="shared" si="10"/>
        <v>TRUE</v>
      </c>
    </row>
    <row r="672" spans="2:11" x14ac:dyDescent="0.2">
      <c r="B672" s="91">
        <v>669</v>
      </c>
      <c r="C672" s="246"/>
      <c r="D672" s="246"/>
      <c r="E672" s="254"/>
      <c r="F672" s="249"/>
      <c r="G672" s="238"/>
      <c r="J672" s="177" t="str">
        <f>IF(OR(COUNTIF('Schedule D4 Validation'!B670:C670,"Fail")&gt;0, AND(COUNTBLANK(C672:E672)=3, OR(NOT(ISBLANK(F672)), NOT(ISBLANK(G672)))), AND(COUNTBLANK(C672:G672)&lt;5,COUNTBLANK(C672:G672)&gt;0)), "Fail", IF(K672="TRUE","Blank (Sch D)","Pass"))</f>
        <v>Blank (Sch D)</v>
      </c>
      <c r="K672" s="177" t="str">
        <f t="shared" si="10"/>
        <v>TRUE</v>
      </c>
    </row>
    <row r="673" spans="2:11" x14ac:dyDescent="0.2">
      <c r="B673" s="91">
        <v>670</v>
      </c>
      <c r="C673" s="246"/>
      <c r="D673" s="246"/>
      <c r="E673" s="254"/>
      <c r="F673" s="249"/>
      <c r="G673" s="238"/>
      <c r="J673" s="177" t="str">
        <f>IF(OR(COUNTIF('Schedule D4 Validation'!B671:C671,"Fail")&gt;0, AND(COUNTBLANK(C673:E673)=3, OR(NOT(ISBLANK(F673)), NOT(ISBLANK(G673)))), AND(COUNTBLANK(C673:G673)&lt;5,COUNTBLANK(C673:G673)&gt;0)), "Fail", IF(K673="TRUE","Blank (Sch D)","Pass"))</f>
        <v>Blank (Sch D)</v>
      </c>
      <c r="K673" s="177" t="str">
        <f t="shared" si="10"/>
        <v>TRUE</v>
      </c>
    </row>
    <row r="674" spans="2:11" x14ac:dyDescent="0.2">
      <c r="B674" s="91">
        <v>671</v>
      </c>
      <c r="C674" s="246"/>
      <c r="D674" s="246"/>
      <c r="E674" s="254"/>
      <c r="F674" s="249"/>
      <c r="G674" s="238"/>
      <c r="J674" s="177" t="str">
        <f>IF(OR(COUNTIF('Schedule D4 Validation'!B672:C672,"Fail")&gt;0, AND(COUNTBLANK(C674:E674)=3, OR(NOT(ISBLANK(F674)), NOT(ISBLANK(G674)))), AND(COUNTBLANK(C674:G674)&lt;5,COUNTBLANK(C674:G674)&gt;0)), "Fail", IF(K674="TRUE","Blank (Sch D)","Pass"))</f>
        <v>Blank (Sch D)</v>
      </c>
      <c r="K674" s="177" t="str">
        <f t="shared" si="10"/>
        <v>TRUE</v>
      </c>
    </row>
    <row r="675" spans="2:11" x14ac:dyDescent="0.2">
      <c r="B675" s="91">
        <v>672</v>
      </c>
      <c r="C675" s="246"/>
      <c r="D675" s="246"/>
      <c r="E675" s="254"/>
      <c r="F675" s="249"/>
      <c r="G675" s="238"/>
      <c r="J675" s="177" t="str">
        <f>IF(OR(COUNTIF('Schedule D4 Validation'!B673:C673,"Fail")&gt;0, AND(COUNTBLANK(C675:E675)=3, OR(NOT(ISBLANK(F675)), NOT(ISBLANK(G675)))), AND(COUNTBLANK(C675:G675)&lt;5,COUNTBLANK(C675:G675)&gt;0)), "Fail", IF(K675="TRUE","Blank (Sch D)","Pass"))</f>
        <v>Blank (Sch D)</v>
      </c>
      <c r="K675" s="177" t="str">
        <f t="shared" si="10"/>
        <v>TRUE</v>
      </c>
    </row>
    <row r="676" spans="2:11" x14ac:dyDescent="0.2">
      <c r="B676" s="91">
        <v>673</v>
      </c>
      <c r="C676" s="246"/>
      <c r="D676" s="246"/>
      <c r="E676" s="254"/>
      <c r="F676" s="249"/>
      <c r="G676" s="238"/>
      <c r="J676" s="177" t="str">
        <f>IF(OR(COUNTIF('Schedule D4 Validation'!B674:C674,"Fail")&gt;0, AND(COUNTBLANK(C676:E676)=3, OR(NOT(ISBLANK(F676)), NOT(ISBLANK(G676)))), AND(COUNTBLANK(C676:G676)&lt;5,COUNTBLANK(C676:G676)&gt;0)), "Fail", IF(K676="TRUE","Blank (Sch D)","Pass"))</f>
        <v>Blank (Sch D)</v>
      </c>
      <c r="K676" s="177" t="str">
        <f t="shared" si="10"/>
        <v>TRUE</v>
      </c>
    </row>
    <row r="677" spans="2:11" x14ac:dyDescent="0.2">
      <c r="B677" s="91">
        <v>674</v>
      </c>
      <c r="C677" s="246"/>
      <c r="D677" s="246"/>
      <c r="E677" s="254"/>
      <c r="F677" s="249"/>
      <c r="G677" s="238"/>
      <c r="J677" s="177" t="str">
        <f>IF(OR(COUNTIF('Schedule D4 Validation'!B675:C675,"Fail")&gt;0, AND(COUNTBLANK(C677:E677)=3, OR(NOT(ISBLANK(F677)), NOT(ISBLANK(G677)))), AND(COUNTBLANK(C677:G677)&lt;5,COUNTBLANK(C677:G677)&gt;0)), "Fail", IF(K677="TRUE","Blank (Sch D)","Pass"))</f>
        <v>Blank (Sch D)</v>
      </c>
      <c r="K677" s="177" t="str">
        <f t="shared" si="10"/>
        <v>TRUE</v>
      </c>
    </row>
    <row r="678" spans="2:11" x14ac:dyDescent="0.2">
      <c r="B678" s="91">
        <v>675</v>
      </c>
      <c r="C678" s="246"/>
      <c r="D678" s="246"/>
      <c r="E678" s="254"/>
      <c r="F678" s="249"/>
      <c r="G678" s="238"/>
      <c r="J678" s="177" t="str">
        <f>IF(OR(COUNTIF('Schedule D4 Validation'!B676:C676,"Fail")&gt;0, AND(COUNTBLANK(C678:E678)=3, OR(NOT(ISBLANK(F678)), NOT(ISBLANK(G678)))), AND(COUNTBLANK(C678:G678)&lt;5,COUNTBLANK(C678:G678)&gt;0)), "Fail", IF(K678="TRUE","Blank (Sch D)","Pass"))</f>
        <v>Blank (Sch D)</v>
      </c>
      <c r="K678" s="177" t="str">
        <f t="shared" si="10"/>
        <v>TRUE</v>
      </c>
    </row>
    <row r="679" spans="2:11" x14ac:dyDescent="0.2">
      <c r="B679" s="91">
        <v>676</v>
      </c>
      <c r="C679" s="246"/>
      <c r="D679" s="246"/>
      <c r="E679" s="254"/>
      <c r="F679" s="249"/>
      <c r="G679" s="238"/>
      <c r="J679" s="177" t="str">
        <f>IF(OR(COUNTIF('Schedule D4 Validation'!B677:C677,"Fail")&gt;0, AND(COUNTBLANK(C679:E679)=3, OR(NOT(ISBLANK(F679)), NOT(ISBLANK(G679)))), AND(COUNTBLANK(C679:G679)&lt;5,COUNTBLANK(C679:G679)&gt;0)), "Fail", IF(K679="TRUE","Blank (Sch D)","Pass"))</f>
        <v>Blank (Sch D)</v>
      </c>
      <c r="K679" s="177" t="str">
        <f t="shared" si="10"/>
        <v>TRUE</v>
      </c>
    </row>
    <row r="680" spans="2:11" x14ac:dyDescent="0.2">
      <c r="B680" s="91">
        <v>677</v>
      </c>
      <c r="C680" s="246"/>
      <c r="D680" s="246"/>
      <c r="E680" s="254"/>
      <c r="F680" s="249"/>
      <c r="G680" s="238"/>
      <c r="J680" s="177" t="str">
        <f>IF(OR(COUNTIF('Schedule D4 Validation'!B678:C678,"Fail")&gt;0, AND(COUNTBLANK(C680:E680)=3, OR(NOT(ISBLANK(F680)), NOT(ISBLANK(G680)))), AND(COUNTBLANK(C680:G680)&lt;5,COUNTBLANK(C680:G680)&gt;0)), "Fail", IF(K680="TRUE","Blank (Sch D)","Pass"))</f>
        <v>Blank (Sch D)</v>
      </c>
      <c r="K680" s="177" t="str">
        <f t="shared" si="10"/>
        <v>TRUE</v>
      </c>
    </row>
    <row r="681" spans="2:11" x14ac:dyDescent="0.2">
      <c r="B681" s="91">
        <v>678</v>
      </c>
      <c r="C681" s="246"/>
      <c r="D681" s="246"/>
      <c r="E681" s="254"/>
      <c r="F681" s="249"/>
      <c r="G681" s="238"/>
      <c r="J681" s="177" t="str">
        <f>IF(OR(COUNTIF('Schedule D4 Validation'!B679:C679,"Fail")&gt;0, AND(COUNTBLANK(C681:E681)=3, OR(NOT(ISBLANK(F681)), NOT(ISBLANK(G681)))), AND(COUNTBLANK(C681:G681)&lt;5,COUNTBLANK(C681:G681)&gt;0)), "Fail", IF(K681="TRUE","Blank (Sch D)","Pass"))</f>
        <v>Blank (Sch D)</v>
      </c>
      <c r="K681" s="177" t="str">
        <f t="shared" si="10"/>
        <v>TRUE</v>
      </c>
    </row>
    <row r="682" spans="2:11" x14ac:dyDescent="0.2">
      <c r="B682" s="91">
        <v>679</v>
      </c>
      <c r="C682" s="246"/>
      <c r="D682" s="246"/>
      <c r="E682" s="254"/>
      <c r="F682" s="249"/>
      <c r="G682" s="238"/>
      <c r="J682" s="177" t="str">
        <f>IF(OR(COUNTIF('Schedule D4 Validation'!B680:C680,"Fail")&gt;0, AND(COUNTBLANK(C682:E682)=3, OR(NOT(ISBLANK(F682)), NOT(ISBLANK(G682)))), AND(COUNTBLANK(C682:G682)&lt;5,COUNTBLANK(C682:G682)&gt;0)), "Fail", IF(K682="TRUE","Blank (Sch D)","Pass"))</f>
        <v>Blank (Sch D)</v>
      </c>
      <c r="K682" s="177" t="str">
        <f t="shared" si="10"/>
        <v>TRUE</v>
      </c>
    </row>
    <row r="683" spans="2:11" x14ac:dyDescent="0.2">
      <c r="B683" s="91">
        <v>680</v>
      </c>
      <c r="C683" s="246"/>
      <c r="D683" s="246"/>
      <c r="E683" s="254"/>
      <c r="F683" s="249"/>
      <c r="G683" s="238"/>
      <c r="J683" s="177" t="str">
        <f>IF(OR(COUNTIF('Schedule D4 Validation'!B681:C681,"Fail")&gt;0, AND(COUNTBLANK(C683:E683)=3, OR(NOT(ISBLANK(F683)), NOT(ISBLANK(G683)))), AND(COUNTBLANK(C683:G683)&lt;5,COUNTBLANK(C683:G683)&gt;0)), "Fail", IF(K683="TRUE","Blank (Sch D)","Pass"))</f>
        <v>Blank (Sch D)</v>
      </c>
      <c r="K683" s="177" t="str">
        <f t="shared" si="10"/>
        <v>TRUE</v>
      </c>
    </row>
    <row r="684" spans="2:11" x14ac:dyDescent="0.2">
      <c r="B684" s="91">
        <v>681</v>
      </c>
      <c r="C684" s="246"/>
      <c r="D684" s="246"/>
      <c r="E684" s="254"/>
      <c r="F684" s="249"/>
      <c r="G684" s="238"/>
      <c r="J684" s="177" t="str">
        <f>IF(OR(COUNTIF('Schedule D4 Validation'!B682:C682,"Fail")&gt;0, AND(COUNTBLANK(C684:E684)=3, OR(NOT(ISBLANK(F684)), NOT(ISBLANK(G684)))), AND(COUNTBLANK(C684:G684)&lt;5,COUNTBLANK(C684:G684)&gt;0)), "Fail", IF(K684="TRUE","Blank (Sch D)","Pass"))</f>
        <v>Blank (Sch D)</v>
      </c>
      <c r="K684" s="177" t="str">
        <f t="shared" si="10"/>
        <v>TRUE</v>
      </c>
    </row>
    <row r="685" spans="2:11" x14ac:dyDescent="0.2">
      <c r="B685" s="91">
        <v>682</v>
      </c>
      <c r="C685" s="246"/>
      <c r="D685" s="246"/>
      <c r="E685" s="254"/>
      <c r="F685" s="249"/>
      <c r="G685" s="238"/>
      <c r="J685" s="177" t="str">
        <f>IF(OR(COUNTIF('Schedule D4 Validation'!B683:C683,"Fail")&gt;0, AND(COUNTBLANK(C685:E685)=3, OR(NOT(ISBLANK(F685)), NOT(ISBLANK(G685)))), AND(COUNTBLANK(C685:G685)&lt;5,COUNTBLANK(C685:G685)&gt;0)), "Fail", IF(K685="TRUE","Blank (Sch D)","Pass"))</f>
        <v>Blank (Sch D)</v>
      </c>
      <c r="K685" s="177" t="str">
        <f t="shared" si="10"/>
        <v>TRUE</v>
      </c>
    </row>
    <row r="686" spans="2:11" x14ac:dyDescent="0.2">
      <c r="B686" s="91">
        <v>683</v>
      </c>
      <c r="C686" s="246"/>
      <c r="D686" s="246"/>
      <c r="E686" s="254"/>
      <c r="F686" s="249"/>
      <c r="G686" s="238"/>
      <c r="J686" s="177" t="str">
        <f>IF(OR(COUNTIF('Schedule D4 Validation'!B684:C684,"Fail")&gt;0, AND(COUNTBLANK(C686:E686)=3, OR(NOT(ISBLANK(F686)), NOT(ISBLANK(G686)))), AND(COUNTBLANK(C686:G686)&lt;5,COUNTBLANK(C686:G686)&gt;0)), "Fail", IF(K686="TRUE","Blank (Sch D)","Pass"))</f>
        <v>Blank (Sch D)</v>
      </c>
      <c r="K686" s="177" t="str">
        <f t="shared" si="10"/>
        <v>TRUE</v>
      </c>
    </row>
    <row r="687" spans="2:11" x14ac:dyDescent="0.2">
      <c r="B687" s="91">
        <v>684</v>
      </c>
      <c r="C687" s="246"/>
      <c r="D687" s="246"/>
      <c r="E687" s="254"/>
      <c r="F687" s="249"/>
      <c r="G687" s="238"/>
      <c r="J687" s="177" t="str">
        <f>IF(OR(COUNTIF('Schedule D4 Validation'!B685:C685,"Fail")&gt;0, AND(COUNTBLANK(C687:E687)=3, OR(NOT(ISBLANK(F687)), NOT(ISBLANK(G687)))), AND(COUNTBLANK(C687:G687)&lt;5,COUNTBLANK(C687:G687)&gt;0)), "Fail", IF(K687="TRUE","Blank (Sch D)","Pass"))</f>
        <v>Blank (Sch D)</v>
      </c>
      <c r="K687" s="177" t="str">
        <f t="shared" si="10"/>
        <v>TRUE</v>
      </c>
    </row>
    <row r="688" spans="2:11" x14ac:dyDescent="0.2">
      <c r="B688" s="91">
        <v>685</v>
      </c>
      <c r="C688" s="246"/>
      <c r="D688" s="246"/>
      <c r="E688" s="254"/>
      <c r="F688" s="249"/>
      <c r="G688" s="238"/>
      <c r="J688" s="177" t="str">
        <f>IF(OR(COUNTIF('Schedule D4 Validation'!B686:C686,"Fail")&gt;0, AND(COUNTBLANK(C688:E688)=3, OR(NOT(ISBLANK(F688)), NOT(ISBLANK(G688)))), AND(COUNTBLANK(C688:G688)&lt;5,COUNTBLANK(C688:G688)&gt;0)), "Fail", IF(K688="TRUE","Blank (Sch D)","Pass"))</f>
        <v>Blank (Sch D)</v>
      </c>
      <c r="K688" s="177" t="str">
        <f t="shared" ref="K688:K751" si="11">IF(COUNTBLANK(C688:G688)=5,"TRUE","FALSE")</f>
        <v>TRUE</v>
      </c>
    </row>
    <row r="689" spans="2:11" x14ac:dyDescent="0.2">
      <c r="B689" s="91">
        <v>686</v>
      </c>
      <c r="C689" s="246"/>
      <c r="D689" s="246"/>
      <c r="E689" s="254"/>
      <c r="F689" s="249"/>
      <c r="G689" s="238"/>
      <c r="J689" s="177" t="str">
        <f>IF(OR(COUNTIF('Schedule D4 Validation'!B687:C687,"Fail")&gt;0, AND(COUNTBLANK(C689:E689)=3, OR(NOT(ISBLANK(F689)), NOT(ISBLANK(G689)))), AND(COUNTBLANK(C689:G689)&lt;5,COUNTBLANK(C689:G689)&gt;0)), "Fail", IF(K689="TRUE","Blank (Sch D)","Pass"))</f>
        <v>Blank (Sch D)</v>
      </c>
      <c r="K689" s="177" t="str">
        <f t="shared" si="11"/>
        <v>TRUE</v>
      </c>
    </row>
    <row r="690" spans="2:11" x14ac:dyDescent="0.2">
      <c r="B690" s="91">
        <v>687</v>
      </c>
      <c r="C690" s="246"/>
      <c r="D690" s="246"/>
      <c r="E690" s="254"/>
      <c r="F690" s="249"/>
      <c r="G690" s="238"/>
      <c r="J690" s="177" t="str">
        <f>IF(OR(COUNTIF('Schedule D4 Validation'!B688:C688,"Fail")&gt;0, AND(COUNTBLANK(C690:E690)=3, OR(NOT(ISBLANK(F690)), NOT(ISBLANK(G690)))), AND(COUNTBLANK(C690:G690)&lt;5,COUNTBLANK(C690:G690)&gt;0)), "Fail", IF(K690="TRUE","Blank (Sch D)","Pass"))</f>
        <v>Blank (Sch D)</v>
      </c>
      <c r="K690" s="177" t="str">
        <f t="shared" si="11"/>
        <v>TRUE</v>
      </c>
    </row>
    <row r="691" spans="2:11" x14ac:dyDescent="0.2">
      <c r="B691" s="91">
        <v>688</v>
      </c>
      <c r="C691" s="246"/>
      <c r="D691" s="246"/>
      <c r="E691" s="254"/>
      <c r="F691" s="249"/>
      <c r="G691" s="238"/>
      <c r="J691" s="177" t="str">
        <f>IF(OR(COUNTIF('Schedule D4 Validation'!B689:C689,"Fail")&gt;0, AND(COUNTBLANK(C691:E691)=3, OR(NOT(ISBLANK(F691)), NOT(ISBLANK(G691)))), AND(COUNTBLANK(C691:G691)&lt;5,COUNTBLANK(C691:G691)&gt;0)), "Fail", IF(K691="TRUE","Blank (Sch D)","Pass"))</f>
        <v>Blank (Sch D)</v>
      </c>
      <c r="K691" s="177" t="str">
        <f t="shared" si="11"/>
        <v>TRUE</v>
      </c>
    </row>
    <row r="692" spans="2:11" x14ac:dyDescent="0.2">
      <c r="B692" s="91">
        <v>689</v>
      </c>
      <c r="C692" s="246"/>
      <c r="D692" s="246"/>
      <c r="E692" s="254"/>
      <c r="F692" s="249"/>
      <c r="G692" s="238"/>
      <c r="J692" s="177" t="str">
        <f>IF(OR(COUNTIF('Schedule D4 Validation'!B690:C690,"Fail")&gt;0, AND(COUNTBLANK(C692:E692)=3, OR(NOT(ISBLANK(F692)), NOT(ISBLANK(G692)))), AND(COUNTBLANK(C692:G692)&lt;5,COUNTBLANK(C692:G692)&gt;0)), "Fail", IF(K692="TRUE","Blank (Sch D)","Pass"))</f>
        <v>Blank (Sch D)</v>
      </c>
      <c r="K692" s="177" t="str">
        <f t="shared" si="11"/>
        <v>TRUE</v>
      </c>
    </row>
    <row r="693" spans="2:11" x14ac:dyDescent="0.2">
      <c r="B693" s="91">
        <v>690</v>
      </c>
      <c r="C693" s="246"/>
      <c r="D693" s="246"/>
      <c r="E693" s="254"/>
      <c r="F693" s="249"/>
      <c r="G693" s="238"/>
      <c r="J693" s="177" t="str">
        <f>IF(OR(COUNTIF('Schedule D4 Validation'!B691:C691,"Fail")&gt;0, AND(COUNTBLANK(C693:E693)=3, OR(NOT(ISBLANK(F693)), NOT(ISBLANK(G693)))), AND(COUNTBLANK(C693:G693)&lt;5,COUNTBLANK(C693:G693)&gt;0)), "Fail", IF(K693="TRUE","Blank (Sch D)","Pass"))</f>
        <v>Blank (Sch D)</v>
      </c>
      <c r="K693" s="177" t="str">
        <f t="shared" si="11"/>
        <v>TRUE</v>
      </c>
    </row>
    <row r="694" spans="2:11" x14ac:dyDescent="0.2">
      <c r="B694" s="91">
        <v>691</v>
      </c>
      <c r="C694" s="246"/>
      <c r="D694" s="246"/>
      <c r="E694" s="254"/>
      <c r="F694" s="249"/>
      <c r="G694" s="238"/>
      <c r="J694" s="177" t="str">
        <f>IF(OR(COUNTIF('Schedule D4 Validation'!B692:C692,"Fail")&gt;0, AND(COUNTBLANK(C694:E694)=3, OR(NOT(ISBLANK(F694)), NOT(ISBLANK(G694)))), AND(COUNTBLANK(C694:G694)&lt;5,COUNTBLANK(C694:G694)&gt;0)), "Fail", IF(K694="TRUE","Blank (Sch D)","Pass"))</f>
        <v>Blank (Sch D)</v>
      </c>
      <c r="K694" s="177" t="str">
        <f t="shared" si="11"/>
        <v>TRUE</v>
      </c>
    </row>
    <row r="695" spans="2:11" x14ac:dyDescent="0.2">
      <c r="B695" s="91">
        <v>692</v>
      </c>
      <c r="C695" s="246"/>
      <c r="D695" s="246"/>
      <c r="E695" s="254"/>
      <c r="F695" s="249"/>
      <c r="G695" s="238"/>
      <c r="J695" s="177" t="str">
        <f>IF(OR(COUNTIF('Schedule D4 Validation'!B693:C693,"Fail")&gt;0, AND(COUNTBLANK(C695:E695)=3, OR(NOT(ISBLANK(F695)), NOT(ISBLANK(G695)))), AND(COUNTBLANK(C695:G695)&lt;5,COUNTBLANK(C695:G695)&gt;0)), "Fail", IF(K695="TRUE","Blank (Sch D)","Pass"))</f>
        <v>Blank (Sch D)</v>
      </c>
      <c r="K695" s="177" t="str">
        <f t="shared" si="11"/>
        <v>TRUE</v>
      </c>
    </row>
    <row r="696" spans="2:11" x14ac:dyDescent="0.2">
      <c r="B696" s="91">
        <v>693</v>
      </c>
      <c r="C696" s="246"/>
      <c r="D696" s="246"/>
      <c r="E696" s="254"/>
      <c r="F696" s="249"/>
      <c r="G696" s="238"/>
      <c r="J696" s="177" t="str">
        <f>IF(OR(COUNTIF('Schedule D4 Validation'!B694:C694,"Fail")&gt;0, AND(COUNTBLANK(C696:E696)=3, OR(NOT(ISBLANK(F696)), NOT(ISBLANK(G696)))), AND(COUNTBLANK(C696:G696)&lt;5,COUNTBLANK(C696:G696)&gt;0)), "Fail", IF(K696="TRUE","Blank (Sch D)","Pass"))</f>
        <v>Blank (Sch D)</v>
      </c>
      <c r="K696" s="177" t="str">
        <f t="shared" si="11"/>
        <v>TRUE</v>
      </c>
    </row>
    <row r="697" spans="2:11" x14ac:dyDescent="0.2">
      <c r="B697" s="91">
        <v>694</v>
      </c>
      <c r="C697" s="246"/>
      <c r="D697" s="246"/>
      <c r="E697" s="254"/>
      <c r="F697" s="249"/>
      <c r="G697" s="238"/>
      <c r="J697" s="177" t="str">
        <f>IF(OR(COUNTIF('Schedule D4 Validation'!B695:C695,"Fail")&gt;0, AND(COUNTBLANK(C697:E697)=3, OR(NOT(ISBLANK(F697)), NOT(ISBLANK(G697)))), AND(COUNTBLANK(C697:G697)&lt;5,COUNTBLANK(C697:G697)&gt;0)), "Fail", IF(K697="TRUE","Blank (Sch D)","Pass"))</f>
        <v>Blank (Sch D)</v>
      </c>
      <c r="K697" s="177" t="str">
        <f t="shared" si="11"/>
        <v>TRUE</v>
      </c>
    </row>
    <row r="698" spans="2:11" x14ac:dyDescent="0.2">
      <c r="B698" s="91">
        <v>695</v>
      </c>
      <c r="C698" s="246"/>
      <c r="D698" s="246"/>
      <c r="E698" s="254"/>
      <c r="F698" s="249"/>
      <c r="G698" s="238"/>
      <c r="J698" s="177" t="str">
        <f>IF(OR(COUNTIF('Schedule D4 Validation'!B696:C696,"Fail")&gt;0, AND(COUNTBLANK(C698:E698)=3, OR(NOT(ISBLANK(F698)), NOT(ISBLANK(G698)))), AND(COUNTBLANK(C698:G698)&lt;5,COUNTBLANK(C698:G698)&gt;0)), "Fail", IF(K698="TRUE","Blank (Sch D)","Pass"))</f>
        <v>Blank (Sch D)</v>
      </c>
      <c r="K698" s="177" t="str">
        <f t="shared" si="11"/>
        <v>TRUE</v>
      </c>
    </row>
    <row r="699" spans="2:11" x14ac:dyDescent="0.2">
      <c r="B699" s="91">
        <v>696</v>
      </c>
      <c r="C699" s="246"/>
      <c r="D699" s="246"/>
      <c r="E699" s="254"/>
      <c r="F699" s="249"/>
      <c r="G699" s="238"/>
      <c r="J699" s="177" t="str">
        <f>IF(OR(COUNTIF('Schedule D4 Validation'!B697:C697,"Fail")&gt;0, AND(COUNTBLANK(C699:E699)=3, OR(NOT(ISBLANK(F699)), NOT(ISBLANK(G699)))), AND(COUNTBLANK(C699:G699)&lt;5,COUNTBLANK(C699:G699)&gt;0)), "Fail", IF(K699="TRUE","Blank (Sch D)","Pass"))</f>
        <v>Blank (Sch D)</v>
      </c>
      <c r="K699" s="177" t="str">
        <f t="shared" si="11"/>
        <v>TRUE</v>
      </c>
    </row>
    <row r="700" spans="2:11" x14ac:dyDescent="0.2">
      <c r="B700" s="91">
        <v>697</v>
      </c>
      <c r="C700" s="246"/>
      <c r="D700" s="246"/>
      <c r="E700" s="254"/>
      <c r="F700" s="249"/>
      <c r="G700" s="238"/>
      <c r="J700" s="177" t="str">
        <f>IF(OR(COUNTIF('Schedule D4 Validation'!B698:C698,"Fail")&gt;0, AND(COUNTBLANK(C700:E700)=3, OR(NOT(ISBLANK(F700)), NOT(ISBLANK(G700)))), AND(COUNTBLANK(C700:G700)&lt;5,COUNTBLANK(C700:G700)&gt;0)), "Fail", IF(K700="TRUE","Blank (Sch D)","Pass"))</f>
        <v>Blank (Sch D)</v>
      </c>
      <c r="K700" s="177" t="str">
        <f t="shared" si="11"/>
        <v>TRUE</v>
      </c>
    </row>
    <row r="701" spans="2:11" x14ac:dyDescent="0.2">
      <c r="B701" s="91">
        <v>698</v>
      </c>
      <c r="C701" s="246"/>
      <c r="D701" s="246"/>
      <c r="E701" s="254"/>
      <c r="F701" s="249"/>
      <c r="G701" s="238"/>
      <c r="J701" s="177" t="str">
        <f>IF(OR(COUNTIF('Schedule D4 Validation'!B699:C699,"Fail")&gt;0, AND(COUNTBLANK(C701:E701)=3, OR(NOT(ISBLANK(F701)), NOT(ISBLANK(G701)))), AND(COUNTBLANK(C701:G701)&lt;5,COUNTBLANK(C701:G701)&gt;0)), "Fail", IF(K701="TRUE","Blank (Sch D)","Pass"))</f>
        <v>Blank (Sch D)</v>
      </c>
      <c r="K701" s="177" t="str">
        <f t="shared" si="11"/>
        <v>TRUE</v>
      </c>
    </row>
    <row r="702" spans="2:11" x14ac:dyDescent="0.2">
      <c r="B702" s="91">
        <v>699</v>
      </c>
      <c r="C702" s="246"/>
      <c r="D702" s="246"/>
      <c r="E702" s="254"/>
      <c r="F702" s="249"/>
      <c r="G702" s="238"/>
      <c r="J702" s="177" t="str">
        <f>IF(OR(COUNTIF('Schedule D4 Validation'!B700:C700,"Fail")&gt;0, AND(COUNTBLANK(C702:E702)=3, OR(NOT(ISBLANK(F702)), NOT(ISBLANK(G702)))), AND(COUNTBLANK(C702:G702)&lt;5,COUNTBLANK(C702:G702)&gt;0)), "Fail", IF(K702="TRUE","Blank (Sch D)","Pass"))</f>
        <v>Blank (Sch D)</v>
      </c>
      <c r="K702" s="177" t="str">
        <f t="shared" si="11"/>
        <v>TRUE</v>
      </c>
    </row>
    <row r="703" spans="2:11" x14ac:dyDescent="0.2">
      <c r="B703" s="91">
        <v>700</v>
      </c>
      <c r="C703" s="246"/>
      <c r="D703" s="246"/>
      <c r="E703" s="254"/>
      <c r="F703" s="249"/>
      <c r="G703" s="238"/>
      <c r="J703" s="177" t="str">
        <f>IF(OR(COUNTIF('Schedule D4 Validation'!B701:C701,"Fail")&gt;0, AND(COUNTBLANK(C703:E703)=3, OR(NOT(ISBLANK(F703)), NOT(ISBLANK(G703)))), AND(COUNTBLANK(C703:G703)&lt;5,COUNTBLANK(C703:G703)&gt;0)), "Fail", IF(K703="TRUE","Blank (Sch D)","Pass"))</f>
        <v>Blank (Sch D)</v>
      </c>
      <c r="K703" s="177" t="str">
        <f t="shared" si="11"/>
        <v>TRUE</v>
      </c>
    </row>
    <row r="704" spans="2:11" x14ac:dyDescent="0.2">
      <c r="B704" s="91">
        <v>701</v>
      </c>
      <c r="C704" s="246"/>
      <c r="D704" s="246"/>
      <c r="E704" s="254"/>
      <c r="F704" s="249"/>
      <c r="G704" s="238"/>
      <c r="J704" s="177" t="str">
        <f>IF(OR(COUNTIF('Schedule D4 Validation'!B702:C702,"Fail")&gt;0, AND(COUNTBLANK(C704:E704)=3, OR(NOT(ISBLANK(F704)), NOT(ISBLANK(G704)))), AND(COUNTBLANK(C704:G704)&lt;5,COUNTBLANK(C704:G704)&gt;0)), "Fail", IF(K704="TRUE","Blank (Sch D)","Pass"))</f>
        <v>Blank (Sch D)</v>
      </c>
      <c r="K704" s="177" t="str">
        <f t="shared" si="11"/>
        <v>TRUE</v>
      </c>
    </row>
    <row r="705" spans="2:11" x14ac:dyDescent="0.2">
      <c r="B705" s="91">
        <v>702</v>
      </c>
      <c r="C705" s="246"/>
      <c r="D705" s="246"/>
      <c r="E705" s="254"/>
      <c r="F705" s="249"/>
      <c r="G705" s="238"/>
      <c r="J705" s="177" t="str">
        <f>IF(OR(COUNTIF('Schedule D4 Validation'!B703:C703,"Fail")&gt;0, AND(COUNTBLANK(C705:E705)=3, OR(NOT(ISBLANK(F705)), NOT(ISBLANK(G705)))), AND(COUNTBLANK(C705:G705)&lt;5,COUNTBLANK(C705:G705)&gt;0)), "Fail", IF(K705="TRUE","Blank (Sch D)","Pass"))</f>
        <v>Blank (Sch D)</v>
      </c>
      <c r="K705" s="177" t="str">
        <f t="shared" si="11"/>
        <v>TRUE</v>
      </c>
    </row>
    <row r="706" spans="2:11" x14ac:dyDescent="0.2">
      <c r="B706" s="91">
        <v>703</v>
      </c>
      <c r="C706" s="246"/>
      <c r="D706" s="246"/>
      <c r="E706" s="254"/>
      <c r="F706" s="249"/>
      <c r="G706" s="238"/>
      <c r="J706" s="177" t="str">
        <f>IF(OR(COUNTIF('Schedule D4 Validation'!B704:C704,"Fail")&gt;0, AND(COUNTBLANK(C706:E706)=3, OR(NOT(ISBLANK(F706)), NOT(ISBLANK(G706)))), AND(COUNTBLANK(C706:G706)&lt;5,COUNTBLANK(C706:G706)&gt;0)), "Fail", IF(K706="TRUE","Blank (Sch D)","Pass"))</f>
        <v>Blank (Sch D)</v>
      </c>
      <c r="K706" s="177" t="str">
        <f t="shared" si="11"/>
        <v>TRUE</v>
      </c>
    </row>
    <row r="707" spans="2:11" x14ac:dyDescent="0.2">
      <c r="B707" s="91">
        <v>704</v>
      </c>
      <c r="C707" s="246"/>
      <c r="D707" s="246"/>
      <c r="E707" s="254"/>
      <c r="F707" s="249"/>
      <c r="G707" s="238"/>
      <c r="J707" s="177" t="str">
        <f>IF(OR(COUNTIF('Schedule D4 Validation'!B705:C705,"Fail")&gt;0, AND(COUNTBLANK(C707:E707)=3, OR(NOT(ISBLANK(F707)), NOT(ISBLANK(G707)))), AND(COUNTBLANK(C707:G707)&lt;5,COUNTBLANK(C707:G707)&gt;0)), "Fail", IF(K707="TRUE","Blank (Sch D)","Pass"))</f>
        <v>Blank (Sch D)</v>
      </c>
      <c r="K707" s="177" t="str">
        <f t="shared" si="11"/>
        <v>TRUE</v>
      </c>
    </row>
    <row r="708" spans="2:11" x14ac:dyDescent="0.2">
      <c r="B708" s="91">
        <v>705</v>
      </c>
      <c r="C708" s="246"/>
      <c r="D708" s="246"/>
      <c r="E708" s="254"/>
      <c r="F708" s="249"/>
      <c r="G708" s="238"/>
      <c r="J708" s="177" t="str">
        <f>IF(OR(COUNTIF('Schedule D4 Validation'!B706:C706,"Fail")&gt;0, AND(COUNTBLANK(C708:E708)=3, OR(NOT(ISBLANK(F708)), NOT(ISBLANK(G708)))), AND(COUNTBLANK(C708:G708)&lt;5,COUNTBLANK(C708:G708)&gt;0)), "Fail", IF(K708="TRUE","Blank (Sch D)","Pass"))</f>
        <v>Blank (Sch D)</v>
      </c>
      <c r="K708" s="177" t="str">
        <f t="shared" si="11"/>
        <v>TRUE</v>
      </c>
    </row>
    <row r="709" spans="2:11" x14ac:dyDescent="0.2">
      <c r="B709" s="91">
        <v>706</v>
      </c>
      <c r="C709" s="246"/>
      <c r="D709" s="246"/>
      <c r="E709" s="254"/>
      <c r="F709" s="249"/>
      <c r="G709" s="238"/>
      <c r="J709" s="177" t="str">
        <f>IF(OR(COUNTIF('Schedule D4 Validation'!B707:C707,"Fail")&gt;0, AND(COUNTBLANK(C709:E709)=3, OR(NOT(ISBLANK(F709)), NOT(ISBLANK(G709)))), AND(COUNTBLANK(C709:G709)&lt;5,COUNTBLANK(C709:G709)&gt;0)), "Fail", IF(K709="TRUE","Blank (Sch D)","Pass"))</f>
        <v>Blank (Sch D)</v>
      </c>
      <c r="K709" s="177" t="str">
        <f t="shared" si="11"/>
        <v>TRUE</v>
      </c>
    </row>
    <row r="710" spans="2:11" x14ac:dyDescent="0.2">
      <c r="B710" s="91">
        <v>707</v>
      </c>
      <c r="C710" s="246"/>
      <c r="D710" s="246"/>
      <c r="E710" s="254"/>
      <c r="F710" s="249"/>
      <c r="G710" s="238"/>
      <c r="J710" s="177" t="str">
        <f>IF(OR(COUNTIF('Schedule D4 Validation'!B708:C708,"Fail")&gt;0, AND(COUNTBLANK(C710:E710)=3, OR(NOT(ISBLANK(F710)), NOT(ISBLANK(G710)))), AND(COUNTBLANK(C710:G710)&lt;5,COUNTBLANK(C710:G710)&gt;0)), "Fail", IF(K710="TRUE","Blank (Sch D)","Pass"))</f>
        <v>Blank (Sch D)</v>
      </c>
      <c r="K710" s="177" t="str">
        <f t="shared" si="11"/>
        <v>TRUE</v>
      </c>
    </row>
    <row r="711" spans="2:11" x14ac:dyDescent="0.2">
      <c r="B711" s="91">
        <v>708</v>
      </c>
      <c r="C711" s="246"/>
      <c r="D711" s="246"/>
      <c r="E711" s="254"/>
      <c r="F711" s="249"/>
      <c r="G711" s="238"/>
      <c r="J711" s="177" t="str">
        <f>IF(OR(COUNTIF('Schedule D4 Validation'!B709:C709,"Fail")&gt;0, AND(COUNTBLANK(C711:E711)=3, OR(NOT(ISBLANK(F711)), NOT(ISBLANK(G711)))), AND(COUNTBLANK(C711:G711)&lt;5,COUNTBLANK(C711:G711)&gt;0)), "Fail", IF(K711="TRUE","Blank (Sch D)","Pass"))</f>
        <v>Blank (Sch D)</v>
      </c>
      <c r="K711" s="177" t="str">
        <f t="shared" si="11"/>
        <v>TRUE</v>
      </c>
    </row>
    <row r="712" spans="2:11" x14ac:dyDescent="0.2">
      <c r="B712" s="91">
        <v>709</v>
      </c>
      <c r="C712" s="246"/>
      <c r="D712" s="246"/>
      <c r="E712" s="254"/>
      <c r="F712" s="249"/>
      <c r="G712" s="238"/>
      <c r="J712" s="177" t="str">
        <f>IF(OR(COUNTIF('Schedule D4 Validation'!B710:C710,"Fail")&gt;0, AND(COUNTBLANK(C712:E712)=3, OR(NOT(ISBLANK(F712)), NOT(ISBLANK(G712)))), AND(COUNTBLANK(C712:G712)&lt;5,COUNTBLANK(C712:G712)&gt;0)), "Fail", IF(K712="TRUE","Blank (Sch D)","Pass"))</f>
        <v>Blank (Sch D)</v>
      </c>
      <c r="K712" s="177" t="str">
        <f t="shared" si="11"/>
        <v>TRUE</v>
      </c>
    </row>
    <row r="713" spans="2:11" x14ac:dyDescent="0.2">
      <c r="B713" s="91">
        <v>710</v>
      </c>
      <c r="C713" s="246"/>
      <c r="D713" s="246"/>
      <c r="E713" s="254"/>
      <c r="F713" s="249"/>
      <c r="G713" s="238"/>
      <c r="J713" s="177" t="str">
        <f>IF(OR(COUNTIF('Schedule D4 Validation'!B711:C711,"Fail")&gt;0, AND(COUNTBLANK(C713:E713)=3, OR(NOT(ISBLANK(F713)), NOT(ISBLANK(G713)))), AND(COUNTBLANK(C713:G713)&lt;5,COUNTBLANK(C713:G713)&gt;0)), "Fail", IF(K713="TRUE","Blank (Sch D)","Pass"))</f>
        <v>Blank (Sch D)</v>
      </c>
      <c r="K713" s="177" t="str">
        <f t="shared" si="11"/>
        <v>TRUE</v>
      </c>
    </row>
    <row r="714" spans="2:11" x14ac:dyDescent="0.2">
      <c r="B714" s="91">
        <v>711</v>
      </c>
      <c r="C714" s="246"/>
      <c r="D714" s="246"/>
      <c r="E714" s="254"/>
      <c r="F714" s="249"/>
      <c r="G714" s="238"/>
      <c r="J714" s="177" t="str">
        <f>IF(OR(COUNTIF('Schedule D4 Validation'!B712:C712,"Fail")&gt;0, AND(COUNTBLANK(C714:E714)=3, OR(NOT(ISBLANK(F714)), NOT(ISBLANK(G714)))), AND(COUNTBLANK(C714:G714)&lt;5,COUNTBLANK(C714:G714)&gt;0)), "Fail", IF(K714="TRUE","Blank (Sch D)","Pass"))</f>
        <v>Blank (Sch D)</v>
      </c>
      <c r="K714" s="177" t="str">
        <f t="shared" si="11"/>
        <v>TRUE</v>
      </c>
    </row>
    <row r="715" spans="2:11" x14ac:dyDescent="0.2">
      <c r="B715" s="91">
        <v>712</v>
      </c>
      <c r="C715" s="246"/>
      <c r="D715" s="246"/>
      <c r="E715" s="254"/>
      <c r="F715" s="249"/>
      <c r="G715" s="238"/>
      <c r="J715" s="177" t="str">
        <f>IF(OR(COUNTIF('Schedule D4 Validation'!B713:C713,"Fail")&gt;0, AND(COUNTBLANK(C715:E715)=3, OR(NOT(ISBLANK(F715)), NOT(ISBLANK(G715)))), AND(COUNTBLANK(C715:G715)&lt;5,COUNTBLANK(C715:G715)&gt;0)), "Fail", IF(K715="TRUE","Blank (Sch D)","Pass"))</f>
        <v>Blank (Sch D)</v>
      </c>
      <c r="K715" s="177" t="str">
        <f t="shared" si="11"/>
        <v>TRUE</v>
      </c>
    </row>
    <row r="716" spans="2:11" x14ac:dyDescent="0.2">
      <c r="B716" s="91">
        <v>713</v>
      </c>
      <c r="C716" s="246"/>
      <c r="D716" s="246"/>
      <c r="E716" s="254"/>
      <c r="F716" s="249"/>
      <c r="G716" s="238"/>
      <c r="J716" s="177" t="str">
        <f>IF(OR(COUNTIF('Schedule D4 Validation'!B714:C714,"Fail")&gt;0, AND(COUNTBLANK(C716:E716)=3, OR(NOT(ISBLANK(F716)), NOT(ISBLANK(G716)))), AND(COUNTBLANK(C716:G716)&lt;5,COUNTBLANK(C716:G716)&gt;0)), "Fail", IF(K716="TRUE","Blank (Sch D)","Pass"))</f>
        <v>Blank (Sch D)</v>
      </c>
      <c r="K716" s="177" t="str">
        <f t="shared" si="11"/>
        <v>TRUE</v>
      </c>
    </row>
    <row r="717" spans="2:11" x14ac:dyDescent="0.2">
      <c r="B717" s="91">
        <v>714</v>
      </c>
      <c r="C717" s="246"/>
      <c r="D717" s="246"/>
      <c r="E717" s="254"/>
      <c r="F717" s="249"/>
      <c r="G717" s="238"/>
      <c r="J717" s="177" t="str">
        <f>IF(OR(COUNTIF('Schedule D4 Validation'!B715:C715,"Fail")&gt;0, AND(COUNTBLANK(C717:E717)=3, OR(NOT(ISBLANK(F717)), NOT(ISBLANK(G717)))), AND(COUNTBLANK(C717:G717)&lt;5,COUNTBLANK(C717:G717)&gt;0)), "Fail", IF(K717="TRUE","Blank (Sch D)","Pass"))</f>
        <v>Blank (Sch D)</v>
      </c>
      <c r="K717" s="177" t="str">
        <f t="shared" si="11"/>
        <v>TRUE</v>
      </c>
    </row>
    <row r="718" spans="2:11" x14ac:dyDescent="0.2">
      <c r="B718" s="91">
        <v>715</v>
      </c>
      <c r="C718" s="246"/>
      <c r="D718" s="246"/>
      <c r="E718" s="254"/>
      <c r="F718" s="249"/>
      <c r="G718" s="238"/>
      <c r="J718" s="177" t="str">
        <f>IF(OR(COUNTIF('Schedule D4 Validation'!B716:C716,"Fail")&gt;0, AND(COUNTBLANK(C718:E718)=3, OR(NOT(ISBLANK(F718)), NOT(ISBLANK(G718)))), AND(COUNTBLANK(C718:G718)&lt;5,COUNTBLANK(C718:G718)&gt;0)), "Fail", IF(K718="TRUE","Blank (Sch D)","Pass"))</f>
        <v>Blank (Sch D)</v>
      </c>
      <c r="K718" s="177" t="str">
        <f t="shared" si="11"/>
        <v>TRUE</v>
      </c>
    </row>
    <row r="719" spans="2:11" x14ac:dyDescent="0.2">
      <c r="B719" s="91">
        <v>716</v>
      </c>
      <c r="C719" s="246"/>
      <c r="D719" s="246"/>
      <c r="E719" s="254"/>
      <c r="F719" s="249"/>
      <c r="G719" s="238"/>
      <c r="J719" s="177" t="str">
        <f>IF(OR(COUNTIF('Schedule D4 Validation'!B717:C717,"Fail")&gt;0, AND(COUNTBLANK(C719:E719)=3, OR(NOT(ISBLANK(F719)), NOT(ISBLANK(G719)))), AND(COUNTBLANK(C719:G719)&lt;5,COUNTBLANK(C719:G719)&gt;0)), "Fail", IF(K719="TRUE","Blank (Sch D)","Pass"))</f>
        <v>Blank (Sch D)</v>
      </c>
      <c r="K719" s="177" t="str">
        <f t="shared" si="11"/>
        <v>TRUE</v>
      </c>
    </row>
    <row r="720" spans="2:11" x14ac:dyDescent="0.2">
      <c r="B720" s="91">
        <v>717</v>
      </c>
      <c r="C720" s="246"/>
      <c r="D720" s="246"/>
      <c r="E720" s="254"/>
      <c r="F720" s="249"/>
      <c r="G720" s="238"/>
      <c r="J720" s="177" t="str">
        <f>IF(OR(COUNTIF('Schedule D4 Validation'!B718:C718,"Fail")&gt;0, AND(COUNTBLANK(C720:E720)=3, OR(NOT(ISBLANK(F720)), NOT(ISBLANK(G720)))), AND(COUNTBLANK(C720:G720)&lt;5,COUNTBLANK(C720:G720)&gt;0)), "Fail", IF(K720="TRUE","Blank (Sch D)","Pass"))</f>
        <v>Blank (Sch D)</v>
      </c>
      <c r="K720" s="177" t="str">
        <f t="shared" si="11"/>
        <v>TRUE</v>
      </c>
    </row>
    <row r="721" spans="2:11" x14ac:dyDescent="0.2">
      <c r="B721" s="91">
        <v>718</v>
      </c>
      <c r="C721" s="246"/>
      <c r="D721" s="246"/>
      <c r="E721" s="254"/>
      <c r="F721" s="249"/>
      <c r="G721" s="238"/>
      <c r="J721" s="177" t="str">
        <f>IF(OR(COUNTIF('Schedule D4 Validation'!B719:C719,"Fail")&gt;0, AND(COUNTBLANK(C721:E721)=3, OR(NOT(ISBLANK(F721)), NOT(ISBLANK(G721)))), AND(COUNTBLANK(C721:G721)&lt;5,COUNTBLANK(C721:G721)&gt;0)), "Fail", IF(K721="TRUE","Blank (Sch D)","Pass"))</f>
        <v>Blank (Sch D)</v>
      </c>
      <c r="K721" s="177" t="str">
        <f t="shared" si="11"/>
        <v>TRUE</v>
      </c>
    </row>
    <row r="722" spans="2:11" x14ac:dyDescent="0.2">
      <c r="B722" s="91">
        <v>719</v>
      </c>
      <c r="C722" s="246"/>
      <c r="D722" s="246"/>
      <c r="E722" s="254"/>
      <c r="F722" s="249"/>
      <c r="G722" s="238"/>
      <c r="J722" s="177" t="str">
        <f>IF(OR(COUNTIF('Schedule D4 Validation'!B720:C720,"Fail")&gt;0, AND(COUNTBLANK(C722:E722)=3, OR(NOT(ISBLANK(F722)), NOT(ISBLANK(G722)))), AND(COUNTBLANK(C722:G722)&lt;5,COUNTBLANK(C722:G722)&gt;0)), "Fail", IF(K722="TRUE","Blank (Sch D)","Pass"))</f>
        <v>Blank (Sch D)</v>
      </c>
      <c r="K722" s="177" t="str">
        <f t="shared" si="11"/>
        <v>TRUE</v>
      </c>
    </row>
    <row r="723" spans="2:11" x14ac:dyDescent="0.2">
      <c r="B723" s="91">
        <v>720</v>
      </c>
      <c r="C723" s="246"/>
      <c r="D723" s="246"/>
      <c r="E723" s="254"/>
      <c r="F723" s="249"/>
      <c r="G723" s="238"/>
      <c r="J723" s="177" t="str">
        <f>IF(OR(COUNTIF('Schedule D4 Validation'!B721:C721,"Fail")&gt;0, AND(COUNTBLANK(C723:E723)=3, OR(NOT(ISBLANK(F723)), NOT(ISBLANK(G723)))), AND(COUNTBLANK(C723:G723)&lt;5,COUNTBLANK(C723:G723)&gt;0)), "Fail", IF(K723="TRUE","Blank (Sch D)","Pass"))</f>
        <v>Blank (Sch D)</v>
      </c>
      <c r="K723" s="177" t="str">
        <f t="shared" si="11"/>
        <v>TRUE</v>
      </c>
    </row>
    <row r="724" spans="2:11" x14ac:dyDescent="0.2">
      <c r="B724" s="91">
        <v>721</v>
      </c>
      <c r="C724" s="246"/>
      <c r="D724" s="246"/>
      <c r="E724" s="254"/>
      <c r="F724" s="249"/>
      <c r="G724" s="238"/>
      <c r="J724" s="177" t="str">
        <f>IF(OR(COUNTIF('Schedule D4 Validation'!B722:C722,"Fail")&gt;0, AND(COUNTBLANK(C724:E724)=3, OR(NOT(ISBLANK(F724)), NOT(ISBLANK(G724)))), AND(COUNTBLANK(C724:G724)&lt;5,COUNTBLANK(C724:G724)&gt;0)), "Fail", IF(K724="TRUE","Blank (Sch D)","Pass"))</f>
        <v>Blank (Sch D)</v>
      </c>
      <c r="K724" s="177" t="str">
        <f t="shared" si="11"/>
        <v>TRUE</v>
      </c>
    </row>
    <row r="725" spans="2:11" x14ac:dyDescent="0.2">
      <c r="B725" s="91">
        <v>722</v>
      </c>
      <c r="C725" s="246"/>
      <c r="D725" s="246"/>
      <c r="E725" s="254"/>
      <c r="F725" s="249"/>
      <c r="G725" s="238"/>
      <c r="J725" s="177" t="str">
        <f>IF(OR(COUNTIF('Schedule D4 Validation'!B723:C723,"Fail")&gt;0, AND(COUNTBLANK(C725:E725)=3, OR(NOT(ISBLANK(F725)), NOT(ISBLANK(G725)))), AND(COUNTBLANK(C725:G725)&lt;5,COUNTBLANK(C725:G725)&gt;0)), "Fail", IF(K725="TRUE","Blank (Sch D)","Pass"))</f>
        <v>Blank (Sch D)</v>
      </c>
      <c r="K725" s="177" t="str">
        <f t="shared" si="11"/>
        <v>TRUE</v>
      </c>
    </row>
    <row r="726" spans="2:11" x14ac:dyDescent="0.2">
      <c r="B726" s="91">
        <v>723</v>
      </c>
      <c r="C726" s="246"/>
      <c r="D726" s="246"/>
      <c r="E726" s="254"/>
      <c r="F726" s="249"/>
      <c r="G726" s="238"/>
      <c r="J726" s="177" t="str">
        <f>IF(OR(COUNTIF('Schedule D4 Validation'!B724:C724,"Fail")&gt;0, AND(COUNTBLANK(C726:E726)=3, OR(NOT(ISBLANK(F726)), NOT(ISBLANK(G726)))), AND(COUNTBLANK(C726:G726)&lt;5,COUNTBLANK(C726:G726)&gt;0)), "Fail", IF(K726="TRUE","Blank (Sch D)","Pass"))</f>
        <v>Blank (Sch D)</v>
      </c>
      <c r="K726" s="177" t="str">
        <f t="shared" si="11"/>
        <v>TRUE</v>
      </c>
    </row>
    <row r="727" spans="2:11" x14ac:dyDescent="0.2">
      <c r="B727" s="91">
        <v>724</v>
      </c>
      <c r="C727" s="246"/>
      <c r="D727" s="246"/>
      <c r="E727" s="254"/>
      <c r="F727" s="249"/>
      <c r="G727" s="238"/>
      <c r="J727" s="177" t="str">
        <f>IF(OR(COUNTIF('Schedule D4 Validation'!B725:C725,"Fail")&gt;0, AND(COUNTBLANK(C727:E727)=3, OR(NOT(ISBLANK(F727)), NOT(ISBLANK(G727)))), AND(COUNTBLANK(C727:G727)&lt;5,COUNTBLANK(C727:G727)&gt;0)), "Fail", IF(K727="TRUE","Blank (Sch D)","Pass"))</f>
        <v>Blank (Sch D)</v>
      </c>
      <c r="K727" s="177" t="str">
        <f t="shared" si="11"/>
        <v>TRUE</v>
      </c>
    </row>
    <row r="728" spans="2:11" x14ac:dyDescent="0.2">
      <c r="B728" s="91">
        <v>725</v>
      </c>
      <c r="C728" s="246"/>
      <c r="D728" s="246"/>
      <c r="E728" s="254"/>
      <c r="F728" s="249"/>
      <c r="G728" s="238"/>
      <c r="J728" s="177" t="str">
        <f>IF(OR(COUNTIF('Schedule D4 Validation'!B726:C726,"Fail")&gt;0, AND(COUNTBLANK(C728:E728)=3, OR(NOT(ISBLANK(F728)), NOT(ISBLANK(G728)))), AND(COUNTBLANK(C728:G728)&lt;5,COUNTBLANK(C728:G728)&gt;0)), "Fail", IF(K728="TRUE","Blank (Sch D)","Pass"))</f>
        <v>Blank (Sch D)</v>
      </c>
      <c r="K728" s="177" t="str">
        <f t="shared" si="11"/>
        <v>TRUE</v>
      </c>
    </row>
    <row r="729" spans="2:11" x14ac:dyDescent="0.2">
      <c r="B729" s="91">
        <v>726</v>
      </c>
      <c r="C729" s="246"/>
      <c r="D729" s="246"/>
      <c r="E729" s="254"/>
      <c r="F729" s="249"/>
      <c r="G729" s="238"/>
      <c r="J729" s="177" t="str">
        <f>IF(OR(COUNTIF('Schedule D4 Validation'!B727:C727,"Fail")&gt;0, AND(COUNTBLANK(C729:E729)=3, OR(NOT(ISBLANK(F729)), NOT(ISBLANK(G729)))), AND(COUNTBLANK(C729:G729)&lt;5,COUNTBLANK(C729:G729)&gt;0)), "Fail", IF(K729="TRUE","Blank (Sch D)","Pass"))</f>
        <v>Blank (Sch D)</v>
      </c>
      <c r="K729" s="177" t="str">
        <f t="shared" si="11"/>
        <v>TRUE</v>
      </c>
    </row>
    <row r="730" spans="2:11" x14ac:dyDescent="0.2">
      <c r="B730" s="91">
        <v>727</v>
      </c>
      <c r="C730" s="246"/>
      <c r="D730" s="246"/>
      <c r="E730" s="254"/>
      <c r="F730" s="249"/>
      <c r="G730" s="238"/>
      <c r="J730" s="177" t="str">
        <f>IF(OR(COUNTIF('Schedule D4 Validation'!B728:C728,"Fail")&gt;0, AND(COUNTBLANK(C730:E730)=3, OR(NOT(ISBLANK(F730)), NOT(ISBLANK(G730)))), AND(COUNTBLANK(C730:G730)&lt;5,COUNTBLANK(C730:G730)&gt;0)), "Fail", IF(K730="TRUE","Blank (Sch D)","Pass"))</f>
        <v>Blank (Sch D)</v>
      </c>
      <c r="K730" s="177" t="str">
        <f t="shared" si="11"/>
        <v>TRUE</v>
      </c>
    </row>
    <row r="731" spans="2:11" x14ac:dyDescent="0.2">
      <c r="B731" s="91">
        <v>728</v>
      </c>
      <c r="C731" s="246"/>
      <c r="D731" s="246"/>
      <c r="E731" s="254"/>
      <c r="F731" s="249"/>
      <c r="G731" s="238"/>
      <c r="J731" s="177" t="str">
        <f>IF(OR(COUNTIF('Schedule D4 Validation'!B729:C729,"Fail")&gt;0, AND(COUNTBLANK(C731:E731)=3, OR(NOT(ISBLANK(F731)), NOT(ISBLANK(G731)))), AND(COUNTBLANK(C731:G731)&lt;5,COUNTBLANK(C731:G731)&gt;0)), "Fail", IF(K731="TRUE","Blank (Sch D)","Pass"))</f>
        <v>Blank (Sch D)</v>
      </c>
      <c r="K731" s="177" t="str">
        <f t="shared" si="11"/>
        <v>TRUE</v>
      </c>
    </row>
    <row r="732" spans="2:11" x14ac:dyDescent="0.2">
      <c r="B732" s="91">
        <v>729</v>
      </c>
      <c r="C732" s="246"/>
      <c r="D732" s="246"/>
      <c r="E732" s="254"/>
      <c r="F732" s="249"/>
      <c r="G732" s="238"/>
      <c r="J732" s="177" t="str">
        <f>IF(OR(COUNTIF('Schedule D4 Validation'!B730:C730,"Fail")&gt;0, AND(COUNTBLANK(C732:E732)=3, OR(NOT(ISBLANK(F732)), NOT(ISBLANK(G732)))), AND(COUNTBLANK(C732:G732)&lt;5,COUNTBLANK(C732:G732)&gt;0)), "Fail", IF(K732="TRUE","Blank (Sch D)","Pass"))</f>
        <v>Blank (Sch D)</v>
      </c>
      <c r="K732" s="177" t="str">
        <f t="shared" si="11"/>
        <v>TRUE</v>
      </c>
    </row>
    <row r="733" spans="2:11" x14ac:dyDescent="0.2">
      <c r="B733" s="91">
        <v>730</v>
      </c>
      <c r="C733" s="246"/>
      <c r="D733" s="246"/>
      <c r="E733" s="254"/>
      <c r="F733" s="249"/>
      <c r="G733" s="238"/>
      <c r="J733" s="177" t="str">
        <f>IF(OR(COUNTIF('Schedule D4 Validation'!B731:C731,"Fail")&gt;0, AND(COUNTBLANK(C733:E733)=3, OR(NOT(ISBLANK(F733)), NOT(ISBLANK(G733)))), AND(COUNTBLANK(C733:G733)&lt;5,COUNTBLANK(C733:G733)&gt;0)), "Fail", IF(K733="TRUE","Blank (Sch D)","Pass"))</f>
        <v>Blank (Sch D)</v>
      </c>
      <c r="K733" s="177" t="str">
        <f t="shared" si="11"/>
        <v>TRUE</v>
      </c>
    </row>
    <row r="734" spans="2:11" x14ac:dyDescent="0.2">
      <c r="B734" s="91">
        <v>731</v>
      </c>
      <c r="C734" s="246"/>
      <c r="D734" s="246"/>
      <c r="E734" s="254"/>
      <c r="F734" s="249"/>
      <c r="G734" s="238"/>
      <c r="J734" s="177" t="str">
        <f>IF(OR(COUNTIF('Schedule D4 Validation'!B732:C732,"Fail")&gt;0, AND(COUNTBLANK(C734:E734)=3, OR(NOT(ISBLANK(F734)), NOT(ISBLANK(G734)))), AND(COUNTBLANK(C734:G734)&lt;5,COUNTBLANK(C734:G734)&gt;0)), "Fail", IF(K734="TRUE","Blank (Sch D)","Pass"))</f>
        <v>Blank (Sch D)</v>
      </c>
      <c r="K734" s="177" t="str">
        <f t="shared" si="11"/>
        <v>TRUE</v>
      </c>
    </row>
    <row r="735" spans="2:11" x14ac:dyDescent="0.2">
      <c r="B735" s="91">
        <v>732</v>
      </c>
      <c r="C735" s="246"/>
      <c r="D735" s="246"/>
      <c r="E735" s="254"/>
      <c r="F735" s="249"/>
      <c r="G735" s="238"/>
      <c r="J735" s="177" t="str">
        <f>IF(OR(COUNTIF('Schedule D4 Validation'!B733:C733,"Fail")&gt;0, AND(COUNTBLANK(C735:E735)=3, OR(NOT(ISBLANK(F735)), NOT(ISBLANK(G735)))), AND(COUNTBLANK(C735:G735)&lt;5,COUNTBLANK(C735:G735)&gt;0)), "Fail", IF(K735="TRUE","Blank (Sch D)","Pass"))</f>
        <v>Blank (Sch D)</v>
      </c>
      <c r="K735" s="177" t="str">
        <f t="shared" si="11"/>
        <v>TRUE</v>
      </c>
    </row>
    <row r="736" spans="2:11" x14ac:dyDescent="0.2">
      <c r="B736" s="91">
        <v>733</v>
      </c>
      <c r="C736" s="246"/>
      <c r="D736" s="246"/>
      <c r="E736" s="254"/>
      <c r="F736" s="249"/>
      <c r="G736" s="238"/>
      <c r="J736" s="177" t="str">
        <f>IF(OR(COUNTIF('Schedule D4 Validation'!B734:C734,"Fail")&gt;0, AND(COUNTBLANK(C736:E736)=3, OR(NOT(ISBLANK(F736)), NOT(ISBLANK(G736)))), AND(COUNTBLANK(C736:G736)&lt;5,COUNTBLANK(C736:G736)&gt;0)), "Fail", IF(K736="TRUE","Blank (Sch D)","Pass"))</f>
        <v>Blank (Sch D)</v>
      </c>
      <c r="K736" s="177" t="str">
        <f t="shared" si="11"/>
        <v>TRUE</v>
      </c>
    </row>
    <row r="737" spans="2:11" x14ac:dyDescent="0.2">
      <c r="B737" s="91">
        <v>734</v>
      </c>
      <c r="C737" s="246"/>
      <c r="D737" s="246"/>
      <c r="E737" s="254"/>
      <c r="F737" s="249"/>
      <c r="G737" s="238"/>
      <c r="J737" s="177" t="str">
        <f>IF(OR(COUNTIF('Schedule D4 Validation'!B735:C735,"Fail")&gt;0, AND(COUNTBLANK(C737:E737)=3, OR(NOT(ISBLANK(F737)), NOT(ISBLANK(G737)))), AND(COUNTBLANK(C737:G737)&lt;5,COUNTBLANK(C737:G737)&gt;0)), "Fail", IF(K737="TRUE","Blank (Sch D)","Pass"))</f>
        <v>Blank (Sch D)</v>
      </c>
      <c r="K737" s="177" t="str">
        <f t="shared" si="11"/>
        <v>TRUE</v>
      </c>
    </row>
    <row r="738" spans="2:11" x14ac:dyDescent="0.2">
      <c r="B738" s="91">
        <v>735</v>
      </c>
      <c r="C738" s="246"/>
      <c r="D738" s="246"/>
      <c r="E738" s="254"/>
      <c r="F738" s="249"/>
      <c r="G738" s="238"/>
      <c r="J738" s="177" t="str">
        <f>IF(OR(COUNTIF('Schedule D4 Validation'!B736:C736,"Fail")&gt;0, AND(COUNTBLANK(C738:E738)=3, OR(NOT(ISBLANK(F738)), NOT(ISBLANK(G738)))), AND(COUNTBLANK(C738:G738)&lt;5,COUNTBLANK(C738:G738)&gt;0)), "Fail", IF(K738="TRUE","Blank (Sch D)","Pass"))</f>
        <v>Blank (Sch D)</v>
      </c>
      <c r="K738" s="177" t="str">
        <f t="shared" si="11"/>
        <v>TRUE</v>
      </c>
    </row>
    <row r="739" spans="2:11" x14ac:dyDescent="0.2">
      <c r="B739" s="91">
        <v>736</v>
      </c>
      <c r="C739" s="246"/>
      <c r="D739" s="246"/>
      <c r="E739" s="254"/>
      <c r="F739" s="249"/>
      <c r="G739" s="238"/>
      <c r="J739" s="177" t="str">
        <f>IF(OR(COUNTIF('Schedule D4 Validation'!B737:C737,"Fail")&gt;0, AND(COUNTBLANK(C739:E739)=3, OR(NOT(ISBLANK(F739)), NOT(ISBLANK(G739)))), AND(COUNTBLANK(C739:G739)&lt;5,COUNTBLANK(C739:G739)&gt;0)), "Fail", IF(K739="TRUE","Blank (Sch D)","Pass"))</f>
        <v>Blank (Sch D)</v>
      </c>
      <c r="K739" s="177" t="str">
        <f t="shared" si="11"/>
        <v>TRUE</v>
      </c>
    </row>
    <row r="740" spans="2:11" x14ac:dyDescent="0.2">
      <c r="B740" s="91">
        <v>737</v>
      </c>
      <c r="C740" s="246"/>
      <c r="D740" s="246"/>
      <c r="E740" s="254"/>
      <c r="F740" s="249"/>
      <c r="G740" s="238"/>
      <c r="J740" s="177" t="str">
        <f>IF(OR(COUNTIF('Schedule D4 Validation'!B738:C738,"Fail")&gt;0, AND(COUNTBLANK(C740:E740)=3, OR(NOT(ISBLANK(F740)), NOT(ISBLANK(G740)))), AND(COUNTBLANK(C740:G740)&lt;5,COUNTBLANK(C740:G740)&gt;0)), "Fail", IF(K740="TRUE","Blank (Sch D)","Pass"))</f>
        <v>Blank (Sch D)</v>
      </c>
      <c r="K740" s="177" t="str">
        <f t="shared" si="11"/>
        <v>TRUE</v>
      </c>
    </row>
    <row r="741" spans="2:11" x14ac:dyDescent="0.2">
      <c r="B741" s="91">
        <v>738</v>
      </c>
      <c r="C741" s="246"/>
      <c r="D741" s="246"/>
      <c r="E741" s="254"/>
      <c r="F741" s="249"/>
      <c r="G741" s="238"/>
      <c r="J741" s="177" t="str">
        <f>IF(OR(COUNTIF('Schedule D4 Validation'!B739:C739,"Fail")&gt;0, AND(COUNTBLANK(C741:E741)=3, OR(NOT(ISBLANK(F741)), NOT(ISBLANK(G741)))), AND(COUNTBLANK(C741:G741)&lt;5,COUNTBLANK(C741:G741)&gt;0)), "Fail", IF(K741="TRUE","Blank (Sch D)","Pass"))</f>
        <v>Blank (Sch D)</v>
      </c>
      <c r="K741" s="177" t="str">
        <f t="shared" si="11"/>
        <v>TRUE</v>
      </c>
    </row>
    <row r="742" spans="2:11" x14ac:dyDescent="0.2">
      <c r="B742" s="91">
        <v>739</v>
      </c>
      <c r="C742" s="246"/>
      <c r="D742" s="246"/>
      <c r="E742" s="254"/>
      <c r="F742" s="249"/>
      <c r="G742" s="238"/>
      <c r="J742" s="177" t="str">
        <f>IF(OR(COUNTIF('Schedule D4 Validation'!B740:C740,"Fail")&gt;0, AND(COUNTBLANK(C742:E742)=3, OR(NOT(ISBLANK(F742)), NOT(ISBLANK(G742)))), AND(COUNTBLANK(C742:G742)&lt;5,COUNTBLANK(C742:G742)&gt;0)), "Fail", IF(K742="TRUE","Blank (Sch D)","Pass"))</f>
        <v>Blank (Sch D)</v>
      </c>
      <c r="K742" s="177" t="str">
        <f t="shared" si="11"/>
        <v>TRUE</v>
      </c>
    </row>
    <row r="743" spans="2:11" x14ac:dyDescent="0.2">
      <c r="B743" s="91">
        <v>740</v>
      </c>
      <c r="C743" s="246"/>
      <c r="D743" s="246"/>
      <c r="E743" s="254"/>
      <c r="F743" s="249"/>
      <c r="G743" s="238"/>
      <c r="J743" s="177" t="str">
        <f>IF(OR(COUNTIF('Schedule D4 Validation'!B741:C741,"Fail")&gt;0, AND(COUNTBLANK(C743:E743)=3, OR(NOT(ISBLANK(F743)), NOT(ISBLANK(G743)))), AND(COUNTBLANK(C743:G743)&lt;5,COUNTBLANK(C743:G743)&gt;0)), "Fail", IF(K743="TRUE","Blank (Sch D)","Pass"))</f>
        <v>Blank (Sch D)</v>
      </c>
      <c r="K743" s="177" t="str">
        <f t="shared" si="11"/>
        <v>TRUE</v>
      </c>
    </row>
    <row r="744" spans="2:11" x14ac:dyDescent="0.2">
      <c r="B744" s="91">
        <v>741</v>
      </c>
      <c r="C744" s="246"/>
      <c r="D744" s="246"/>
      <c r="E744" s="254"/>
      <c r="F744" s="249"/>
      <c r="G744" s="238"/>
      <c r="J744" s="177" t="str">
        <f>IF(OR(COUNTIF('Schedule D4 Validation'!B742:C742,"Fail")&gt;0, AND(COUNTBLANK(C744:E744)=3, OR(NOT(ISBLANK(F744)), NOT(ISBLANK(G744)))), AND(COUNTBLANK(C744:G744)&lt;5,COUNTBLANK(C744:G744)&gt;0)), "Fail", IF(K744="TRUE","Blank (Sch D)","Pass"))</f>
        <v>Blank (Sch D)</v>
      </c>
      <c r="K744" s="177" t="str">
        <f t="shared" si="11"/>
        <v>TRUE</v>
      </c>
    </row>
    <row r="745" spans="2:11" x14ac:dyDescent="0.2">
      <c r="B745" s="91">
        <v>742</v>
      </c>
      <c r="C745" s="246"/>
      <c r="D745" s="246"/>
      <c r="E745" s="254"/>
      <c r="F745" s="249"/>
      <c r="G745" s="238"/>
      <c r="J745" s="177" t="str">
        <f>IF(OR(COUNTIF('Schedule D4 Validation'!B743:C743,"Fail")&gt;0, AND(COUNTBLANK(C745:E745)=3, OR(NOT(ISBLANK(F745)), NOT(ISBLANK(G745)))), AND(COUNTBLANK(C745:G745)&lt;5,COUNTBLANK(C745:G745)&gt;0)), "Fail", IF(K745="TRUE","Blank (Sch D)","Pass"))</f>
        <v>Blank (Sch D)</v>
      </c>
      <c r="K745" s="177" t="str">
        <f t="shared" si="11"/>
        <v>TRUE</v>
      </c>
    </row>
    <row r="746" spans="2:11" x14ac:dyDescent="0.2">
      <c r="B746" s="91">
        <v>743</v>
      </c>
      <c r="C746" s="246"/>
      <c r="D746" s="246"/>
      <c r="E746" s="254"/>
      <c r="F746" s="249"/>
      <c r="G746" s="238"/>
      <c r="J746" s="177" t="str">
        <f>IF(OR(COUNTIF('Schedule D4 Validation'!B744:C744,"Fail")&gt;0, AND(COUNTBLANK(C746:E746)=3, OR(NOT(ISBLANK(F746)), NOT(ISBLANK(G746)))), AND(COUNTBLANK(C746:G746)&lt;5,COUNTBLANK(C746:G746)&gt;0)), "Fail", IF(K746="TRUE","Blank (Sch D)","Pass"))</f>
        <v>Blank (Sch D)</v>
      </c>
      <c r="K746" s="177" t="str">
        <f t="shared" si="11"/>
        <v>TRUE</v>
      </c>
    </row>
    <row r="747" spans="2:11" x14ac:dyDescent="0.2">
      <c r="B747" s="91">
        <v>744</v>
      </c>
      <c r="C747" s="246"/>
      <c r="D747" s="246"/>
      <c r="E747" s="254"/>
      <c r="F747" s="249"/>
      <c r="G747" s="238"/>
      <c r="J747" s="177" t="str">
        <f>IF(OR(COUNTIF('Schedule D4 Validation'!B745:C745,"Fail")&gt;0, AND(COUNTBLANK(C747:E747)=3, OR(NOT(ISBLANK(F747)), NOT(ISBLANK(G747)))), AND(COUNTBLANK(C747:G747)&lt;5,COUNTBLANK(C747:G747)&gt;0)), "Fail", IF(K747="TRUE","Blank (Sch D)","Pass"))</f>
        <v>Blank (Sch D)</v>
      </c>
      <c r="K747" s="177" t="str">
        <f t="shared" si="11"/>
        <v>TRUE</v>
      </c>
    </row>
    <row r="748" spans="2:11" x14ac:dyDescent="0.2">
      <c r="B748" s="91">
        <v>745</v>
      </c>
      <c r="C748" s="246"/>
      <c r="D748" s="246"/>
      <c r="E748" s="254"/>
      <c r="F748" s="249"/>
      <c r="G748" s="238"/>
      <c r="J748" s="177" t="str">
        <f>IF(OR(COUNTIF('Schedule D4 Validation'!B746:C746,"Fail")&gt;0, AND(COUNTBLANK(C748:E748)=3, OR(NOT(ISBLANK(F748)), NOT(ISBLANK(G748)))), AND(COUNTBLANK(C748:G748)&lt;5,COUNTBLANK(C748:G748)&gt;0)), "Fail", IF(K748="TRUE","Blank (Sch D)","Pass"))</f>
        <v>Blank (Sch D)</v>
      </c>
      <c r="K748" s="177" t="str">
        <f t="shared" si="11"/>
        <v>TRUE</v>
      </c>
    </row>
    <row r="749" spans="2:11" x14ac:dyDescent="0.2">
      <c r="B749" s="91">
        <v>746</v>
      </c>
      <c r="C749" s="246"/>
      <c r="D749" s="246"/>
      <c r="E749" s="254"/>
      <c r="F749" s="249"/>
      <c r="G749" s="238"/>
      <c r="J749" s="177" t="str">
        <f>IF(OR(COUNTIF('Schedule D4 Validation'!B747:C747,"Fail")&gt;0, AND(COUNTBLANK(C749:E749)=3, OR(NOT(ISBLANK(F749)), NOT(ISBLANK(G749)))), AND(COUNTBLANK(C749:G749)&lt;5,COUNTBLANK(C749:G749)&gt;0)), "Fail", IF(K749="TRUE","Blank (Sch D)","Pass"))</f>
        <v>Blank (Sch D)</v>
      </c>
      <c r="K749" s="177" t="str">
        <f t="shared" si="11"/>
        <v>TRUE</v>
      </c>
    </row>
    <row r="750" spans="2:11" x14ac:dyDescent="0.2">
      <c r="B750" s="91">
        <v>747</v>
      </c>
      <c r="C750" s="246"/>
      <c r="D750" s="246"/>
      <c r="E750" s="254"/>
      <c r="F750" s="249"/>
      <c r="G750" s="238"/>
      <c r="J750" s="177" t="str">
        <f>IF(OR(COUNTIF('Schedule D4 Validation'!B748:C748,"Fail")&gt;0, AND(COUNTBLANK(C750:E750)=3, OR(NOT(ISBLANK(F750)), NOT(ISBLANK(G750)))), AND(COUNTBLANK(C750:G750)&lt;5,COUNTBLANK(C750:G750)&gt;0)), "Fail", IF(K750="TRUE","Blank (Sch D)","Pass"))</f>
        <v>Blank (Sch D)</v>
      </c>
      <c r="K750" s="177" t="str">
        <f t="shared" si="11"/>
        <v>TRUE</v>
      </c>
    </row>
    <row r="751" spans="2:11" x14ac:dyDescent="0.2">
      <c r="B751" s="91">
        <v>748</v>
      </c>
      <c r="C751" s="246"/>
      <c r="D751" s="246"/>
      <c r="E751" s="254"/>
      <c r="F751" s="249"/>
      <c r="G751" s="238"/>
      <c r="J751" s="177" t="str">
        <f>IF(OR(COUNTIF('Schedule D4 Validation'!B749:C749,"Fail")&gt;0, AND(COUNTBLANK(C751:E751)=3, OR(NOT(ISBLANK(F751)), NOT(ISBLANK(G751)))), AND(COUNTBLANK(C751:G751)&lt;5,COUNTBLANK(C751:G751)&gt;0)), "Fail", IF(K751="TRUE","Blank (Sch D)","Pass"))</f>
        <v>Blank (Sch D)</v>
      </c>
      <c r="K751" s="177" t="str">
        <f t="shared" si="11"/>
        <v>TRUE</v>
      </c>
    </row>
    <row r="752" spans="2:11" x14ac:dyDescent="0.2">
      <c r="B752" s="91">
        <v>749</v>
      </c>
      <c r="C752" s="246"/>
      <c r="D752" s="246"/>
      <c r="E752" s="254"/>
      <c r="F752" s="249"/>
      <c r="G752" s="238"/>
      <c r="J752" s="177" t="str">
        <f>IF(OR(COUNTIF('Schedule D4 Validation'!B750:C750,"Fail")&gt;0, AND(COUNTBLANK(C752:E752)=3, OR(NOT(ISBLANK(F752)), NOT(ISBLANK(G752)))), AND(COUNTBLANK(C752:G752)&lt;5,COUNTBLANK(C752:G752)&gt;0)), "Fail", IF(K752="TRUE","Blank (Sch D)","Pass"))</f>
        <v>Blank (Sch D)</v>
      </c>
      <c r="K752" s="177" t="str">
        <f t="shared" ref="K752:K815" si="12">IF(COUNTBLANK(C752:G752)=5,"TRUE","FALSE")</f>
        <v>TRUE</v>
      </c>
    </row>
    <row r="753" spans="2:11" x14ac:dyDescent="0.2">
      <c r="B753" s="91">
        <v>750</v>
      </c>
      <c r="C753" s="246"/>
      <c r="D753" s="246"/>
      <c r="E753" s="254"/>
      <c r="F753" s="249"/>
      <c r="G753" s="238"/>
      <c r="J753" s="177" t="str">
        <f>IF(OR(COUNTIF('Schedule D4 Validation'!B751:C751,"Fail")&gt;0, AND(COUNTBLANK(C753:E753)=3, OR(NOT(ISBLANK(F753)), NOT(ISBLANK(G753)))), AND(COUNTBLANK(C753:G753)&lt;5,COUNTBLANK(C753:G753)&gt;0)), "Fail", IF(K753="TRUE","Blank (Sch D)","Pass"))</f>
        <v>Blank (Sch D)</v>
      </c>
      <c r="K753" s="177" t="str">
        <f t="shared" si="12"/>
        <v>TRUE</v>
      </c>
    </row>
    <row r="754" spans="2:11" x14ac:dyDescent="0.2">
      <c r="B754" s="91">
        <v>751</v>
      </c>
      <c r="C754" s="246"/>
      <c r="D754" s="246"/>
      <c r="E754" s="254"/>
      <c r="F754" s="249"/>
      <c r="G754" s="238"/>
      <c r="J754" s="177" t="str">
        <f>IF(OR(COUNTIF('Schedule D4 Validation'!B752:C752,"Fail")&gt;0, AND(COUNTBLANK(C754:E754)=3, OR(NOT(ISBLANK(F754)), NOT(ISBLANK(G754)))), AND(COUNTBLANK(C754:G754)&lt;5,COUNTBLANK(C754:G754)&gt;0)), "Fail", IF(K754="TRUE","Blank (Sch D)","Pass"))</f>
        <v>Blank (Sch D)</v>
      </c>
      <c r="K754" s="177" t="str">
        <f t="shared" si="12"/>
        <v>TRUE</v>
      </c>
    </row>
    <row r="755" spans="2:11" x14ac:dyDescent="0.2">
      <c r="B755" s="91">
        <v>752</v>
      </c>
      <c r="C755" s="246"/>
      <c r="D755" s="246"/>
      <c r="E755" s="254"/>
      <c r="F755" s="249"/>
      <c r="G755" s="238"/>
      <c r="J755" s="177" t="str">
        <f>IF(OR(COUNTIF('Schedule D4 Validation'!B753:C753,"Fail")&gt;0, AND(COUNTBLANK(C755:E755)=3, OR(NOT(ISBLANK(F755)), NOT(ISBLANK(G755)))), AND(COUNTBLANK(C755:G755)&lt;5,COUNTBLANK(C755:G755)&gt;0)), "Fail", IF(K755="TRUE","Blank (Sch D)","Pass"))</f>
        <v>Blank (Sch D)</v>
      </c>
      <c r="K755" s="177" t="str">
        <f t="shared" si="12"/>
        <v>TRUE</v>
      </c>
    </row>
    <row r="756" spans="2:11" x14ac:dyDescent="0.2">
      <c r="B756" s="91">
        <v>753</v>
      </c>
      <c r="C756" s="246"/>
      <c r="D756" s="246"/>
      <c r="E756" s="254"/>
      <c r="F756" s="249"/>
      <c r="G756" s="238"/>
      <c r="J756" s="177" t="str">
        <f>IF(OR(COUNTIF('Schedule D4 Validation'!B754:C754,"Fail")&gt;0, AND(COUNTBLANK(C756:E756)=3, OR(NOT(ISBLANK(F756)), NOT(ISBLANK(G756)))), AND(COUNTBLANK(C756:G756)&lt;5,COUNTBLANK(C756:G756)&gt;0)), "Fail", IF(K756="TRUE","Blank (Sch D)","Pass"))</f>
        <v>Blank (Sch D)</v>
      </c>
      <c r="K756" s="177" t="str">
        <f t="shared" si="12"/>
        <v>TRUE</v>
      </c>
    </row>
    <row r="757" spans="2:11" x14ac:dyDescent="0.2">
      <c r="B757" s="91">
        <v>754</v>
      </c>
      <c r="C757" s="246"/>
      <c r="D757" s="246"/>
      <c r="E757" s="254"/>
      <c r="F757" s="249"/>
      <c r="G757" s="238"/>
      <c r="J757" s="177" t="str">
        <f>IF(OR(COUNTIF('Schedule D4 Validation'!B755:C755,"Fail")&gt;0, AND(COUNTBLANK(C757:E757)=3, OR(NOT(ISBLANK(F757)), NOT(ISBLANK(G757)))), AND(COUNTBLANK(C757:G757)&lt;5,COUNTBLANK(C757:G757)&gt;0)), "Fail", IF(K757="TRUE","Blank (Sch D)","Pass"))</f>
        <v>Blank (Sch D)</v>
      </c>
      <c r="K757" s="177" t="str">
        <f t="shared" si="12"/>
        <v>TRUE</v>
      </c>
    </row>
    <row r="758" spans="2:11" x14ac:dyDescent="0.2">
      <c r="B758" s="91">
        <v>755</v>
      </c>
      <c r="C758" s="246"/>
      <c r="D758" s="246"/>
      <c r="E758" s="254"/>
      <c r="F758" s="249"/>
      <c r="G758" s="238"/>
      <c r="J758" s="177" t="str">
        <f>IF(OR(COUNTIF('Schedule D4 Validation'!B756:C756,"Fail")&gt;0, AND(COUNTBLANK(C758:E758)=3, OR(NOT(ISBLANK(F758)), NOT(ISBLANK(G758)))), AND(COUNTBLANK(C758:G758)&lt;5,COUNTBLANK(C758:G758)&gt;0)), "Fail", IF(K758="TRUE","Blank (Sch D)","Pass"))</f>
        <v>Blank (Sch D)</v>
      </c>
      <c r="K758" s="177" t="str">
        <f t="shared" si="12"/>
        <v>TRUE</v>
      </c>
    </row>
    <row r="759" spans="2:11" x14ac:dyDescent="0.2">
      <c r="B759" s="91">
        <v>756</v>
      </c>
      <c r="C759" s="246"/>
      <c r="D759" s="246"/>
      <c r="E759" s="254"/>
      <c r="F759" s="249"/>
      <c r="G759" s="238"/>
      <c r="J759" s="177" t="str">
        <f>IF(OR(COUNTIF('Schedule D4 Validation'!B757:C757,"Fail")&gt;0, AND(COUNTBLANK(C759:E759)=3, OR(NOT(ISBLANK(F759)), NOT(ISBLANK(G759)))), AND(COUNTBLANK(C759:G759)&lt;5,COUNTBLANK(C759:G759)&gt;0)), "Fail", IF(K759="TRUE","Blank (Sch D)","Pass"))</f>
        <v>Blank (Sch D)</v>
      </c>
      <c r="K759" s="177" t="str">
        <f t="shared" si="12"/>
        <v>TRUE</v>
      </c>
    </row>
    <row r="760" spans="2:11" x14ac:dyDescent="0.2">
      <c r="B760" s="91">
        <v>757</v>
      </c>
      <c r="C760" s="246"/>
      <c r="D760" s="246"/>
      <c r="E760" s="254"/>
      <c r="F760" s="249"/>
      <c r="G760" s="238"/>
      <c r="J760" s="177" t="str">
        <f>IF(OR(COUNTIF('Schedule D4 Validation'!B758:C758,"Fail")&gt;0, AND(COUNTBLANK(C760:E760)=3, OR(NOT(ISBLANK(F760)), NOT(ISBLANK(G760)))), AND(COUNTBLANK(C760:G760)&lt;5,COUNTBLANK(C760:G760)&gt;0)), "Fail", IF(K760="TRUE","Blank (Sch D)","Pass"))</f>
        <v>Blank (Sch D)</v>
      </c>
      <c r="K760" s="177" t="str">
        <f t="shared" si="12"/>
        <v>TRUE</v>
      </c>
    </row>
    <row r="761" spans="2:11" x14ac:dyDescent="0.2">
      <c r="B761" s="91">
        <v>758</v>
      </c>
      <c r="C761" s="246"/>
      <c r="D761" s="246"/>
      <c r="E761" s="254"/>
      <c r="F761" s="249"/>
      <c r="G761" s="238"/>
      <c r="J761" s="177" t="str">
        <f>IF(OR(COUNTIF('Schedule D4 Validation'!B759:C759,"Fail")&gt;0, AND(COUNTBLANK(C761:E761)=3, OR(NOT(ISBLANK(F761)), NOT(ISBLANK(G761)))), AND(COUNTBLANK(C761:G761)&lt;5,COUNTBLANK(C761:G761)&gt;0)), "Fail", IF(K761="TRUE","Blank (Sch D)","Pass"))</f>
        <v>Blank (Sch D)</v>
      </c>
      <c r="K761" s="177" t="str">
        <f t="shared" si="12"/>
        <v>TRUE</v>
      </c>
    </row>
    <row r="762" spans="2:11" x14ac:dyDescent="0.2">
      <c r="B762" s="91">
        <v>759</v>
      </c>
      <c r="C762" s="246"/>
      <c r="D762" s="246"/>
      <c r="E762" s="254"/>
      <c r="F762" s="249"/>
      <c r="G762" s="238"/>
      <c r="J762" s="177" t="str">
        <f>IF(OR(COUNTIF('Schedule D4 Validation'!B760:C760,"Fail")&gt;0, AND(COUNTBLANK(C762:E762)=3, OR(NOT(ISBLANK(F762)), NOT(ISBLANK(G762)))), AND(COUNTBLANK(C762:G762)&lt;5,COUNTBLANK(C762:G762)&gt;0)), "Fail", IF(K762="TRUE","Blank (Sch D)","Pass"))</f>
        <v>Blank (Sch D)</v>
      </c>
      <c r="K762" s="177" t="str">
        <f t="shared" si="12"/>
        <v>TRUE</v>
      </c>
    </row>
    <row r="763" spans="2:11" x14ac:dyDescent="0.2">
      <c r="B763" s="91">
        <v>760</v>
      </c>
      <c r="C763" s="246"/>
      <c r="D763" s="246"/>
      <c r="E763" s="254"/>
      <c r="F763" s="249"/>
      <c r="G763" s="238"/>
      <c r="J763" s="177" t="str">
        <f>IF(OR(COUNTIF('Schedule D4 Validation'!B761:C761,"Fail")&gt;0, AND(COUNTBLANK(C763:E763)=3, OR(NOT(ISBLANK(F763)), NOT(ISBLANK(G763)))), AND(COUNTBLANK(C763:G763)&lt;5,COUNTBLANK(C763:G763)&gt;0)), "Fail", IF(K763="TRUE","Blank (Sch D)","Pass"))</f>
        <v>Blank (Sch D)</v>
      </c>
      <c r="K763" s="177" t="str">
        <f t="shared" si="12"/>
        <v>TRUE</v>
      </c>
    </row>
    <row r="764" spans="2:11" x14ac:dyDescent="0.2">
      <c r="B764" s="91">
        <v>761</v>
      </c>
      <c r="C764" s="246"/>
      <c r="D764" s="246"/>
      <c r="E764" s="254"/>
      <c r="F764" s="249"/>
      <c r="G764" s="238"/>
      <c r="J764" s="177" t="str">
        <f>IF(OR(COUNTIF('Schedule D4 Validation'!B762:C762,"Fail")&gt;0, AND(COUNTBLANK(C764:E764)=3, OR(NOT(ISBLANK(F764)), NOT(ISBLANK(G764)))), AND(COUNTBLANK(C764:G764)&lt;5,COUNTBLANK(C764:G764)&gt;0)), "Fail", IF(K764="TRUE","Blank (Sch D)","Pass"))</f>
        <v>Blank (Sch D)</v>
      </c>
      <c r="K764" s="177" t="str">
        <f t="shared" si="12"/>
        <v>TRUE</v>
      </c>
    </row>
    <row r="765" spans="2:11" x14ac:dyDescent="0.2">
      <c r="B765" s="91">
        <v>762</v>
      </c>
      <c r="C765" s="246"/>
      <c r="D765" s="246"/>
      <c r="E765" s="254"/>
      <c r="F765" s="249"/>
      <c r="G765" s="238"/>
      <c r="J765" s="177" t="str">
        <f>IF(OR(COUNTIF('Schedule D4 Validation'!B763:C763,"Fail")&gt;0, AND(COUNTBLANK(C765:E765)=3, OR(NOT(ISBLANK(F765)), NOT(ISBLANK(G765)))), AND(COUNTBLANK(C765:G765)&lt;5,COUNTBLANK(C765:G765)&gt;0)), "Fail", IF(K765="TRUE","Blank (Sch D)","Pass"))</f>
        <v>Blank (Sch D)</v>
      </c>
      <c r="K765" s="177" t="str">
        <f t="shared" si="12"/>
        <v>TRUE</v>
      </c>
    </row>
    <row r="766" spans="2:11" x14ac:dyDescent="0.2">
      <c r="B766" s="91">
        <v>763</v>
      </c>
      <c r="C766" s="246"/>
      <c r="D766" s="246"/>
      <c r="E766" s="254"/>
      <c r="F766" s="249"/>
      <c r="G766" s="238"/>
      <c r="J766" s="177" t="str">
        <f>IF(OR(COUNTIF('Schedule D4 Validation'!B764:C764,"Fail")&gt;0, AND(COUNTBLANK(C766:E766)=3, OR(NOT(ISBLANK(F766)), NOT(ISBLANK(G766)))), AND(COUNTBLANK(C766:G766)&lt;5,COUNTBLANK(C766:G766)&gt;0)), "Fail", IF(K766="TRUE","Blank (Sch D)","Pass"))</f>
        <v>Blank (Sch D)</v>
      </c>
      <c r="K766" s="177" t="str">
        <f t="shared" si="12"/>
        <v>TRUE</v>
      </c>
    </row>
    <row r="767" spans="2:11" x14ac:dyDescent="0.2">
      <c r="B767" s="91">
        <v>764</v>
      </c>
      <c r="C767" s="246"/>
      <c r="D767" s="246"/>
      <c r="E767" s="254"/>
      <c r="F767" s="249"/>
      <c r="G767" s="238"/>
      <c r="J767" s="177" t="str">
        <f>IF(OR(COUNTIF('Schedule D4 Validation'!B765:C765,"Fail")&gt;0, AND(COUNTBLANK(C767:E767)=3, OR(NOT(ISBLANK(F767)), NOT(ISBLANK(G767)))), AND(COUNTBLANK(C767:G767)&lt;5,COUNTBLANK(C767:G767)&gt;0)), "Fail", IF(K767="TRUE","Blank (Sch D)","Pass"))</f>
        <v>Blank (Sch D)</v>
      </c>
      <c r="K767" s="177" t="str">
        <f t="shared" si="12"/>
        <v>TRUE</v>
      </c>
    </row>
    <row r="768" spans="2:11" x14ac:dyDescent="0.2">
      <c r="B768" s="91">
        <v>765</v>
      </c>
      <c r="C768" s="246"/>
      <c r="D768" s="246"/>
      <c r="E768" s="254"/>
      <c r="F768" s="249"/>
      <c r="G768" s="238"/>
      <c r="J768" s="177" t="str">
        <f>IF(OR(COUNTIF('Schedule D4 Validation'!B766:C766,"Fail")&gt;0, AND(COUNTBLANK(C768:E768)=3, OR(NOT(ISBLANK(F768)), NOT(ISBLANK(G768)))), AND(COUNTBLANK(C768:G768)&lt;5,COUNTBLANK(C768:G768)&gt;0)), "Fail", IF(K768="TRUE","Blank (Sch D)","Pass"))</f>
        <v>Blank (Sch D)</v>
      </c>
      <c r="K768" s="177" t="str">
        <f t="shared" si="12"/>
        <v>TRUE</v>
      </c>
    </row>
    <row r="769" spans="2:11" x14ac:dyDescent="0.2">
      <c r="B769" s="91">
        <v>766</v>
      </c>
      <c r="C769" s="246"/>
      <c r="D769" s="246"/>
      <c r="E769" s="254"/>
      <c r="F769" s="249"/>
      <c r="G769" s="238"/>
      <c r="J769" s="177" t="str">
        <f>IF(OR(COUNTIF('Schedule D4 Validation'!B767:C767,"Fail")&gt;0, AND(COUNTBLANK(C769:E769)=3, OR(NOT(ISBLANK(F769)), NOT(ISBLANK(G769)))), AND(COUNTBLANK(C769:G769)&lt;5,COUNTBLANK(C769:G769)&gt;0)), "Fail", IF(K769="TRUE","Blank (Sch D)","Pass"))</f>
        <v>Blank (Sch D)</v>
      </c>
      <c r="K769" s="177" t="str">
        <f t="shared" si="12"/>
        <v>TRUE</v>
      </c>
    </row>
    <row r="770" spans="2:11" x14ac:dyDescent="0.2">
      <c r="B770" s="91">
        <v>767</v>
      </c>
      <c r="C770" s="246"/>
      <c r="D770" s="246"/>
      <c r="E770" s="254"/>
      <c r="F770" s="249"/>
      <c r="G770" s="238"/>
      <c r="J770" s="177" t="str">
        <f>IF(OR(COUNTIF('Schedule D4 Validation'!B768:C768,"Fail")&gt;0, AND(COUNTBLANK(C770:E770)=3, OR(NOT(ISBLANK(F770)), NOT(ISBLANK(G770)))), AND(COUNTBLANK(C770:G770)&lt;5,COUNTBLANK(C770:G770)&gt;0)), "Fail", IF(K770="TRUE","Blank (Sch D)","Pass"))</f>
        <v>Blank (Sch D)</v>
      </c>
      <c r="K770" s="177" t="str">
        <f t="shared" si="12"/>
        <v>TRUE</v>
      </c>
    </row>
    <row r="771" spans="2:11" x14ac:dyDescent="0.2">
      <c r="B771" s="91">
        <v>768</v>
      </c>
      <c r="C771" s="246"/>
      <c r="D771" s="246"/>
      <c r="E771" s="254"/>
      <c r="F771" s="249"/>
      <c r="G771" s="238"/>
      <c r="J771" s="177" t="str">
        <f>IF(OR(COUNTIF('Schedule D4 Validation'!B769:C769,"Fail")&gt;0, AND(COUNTBLANK(C771:E771)=3, OR(NOT(ISBLANK(F771)), NOT(ISBLANK(G771)))), AND(COUNTBLANK(C771:G771)&lt;5,COUNTBLANK(C771:G771)&gt;0)), "Fail", IF(K771="TRUE","Blank (Sch D)","Pass"))</f>
        <v>Blank (Sch D)</v>
      </c>
      <c r="K771" s="177" t="str">
        <f t="shared" si="12"/>
        <v>TRUE</v>
      </c>
    </row>
    <row r="772" spans="2:11" x14ac:dyDescent="0.2">
      <c r="B772" s="91">
        <v>769</v>
      </c>
      <c r="C772" s="246"/>
      <c r="D772" s="246"/>
      <c r="E772" s="254"/>
      <c r="F772" s="249"/>
      <c r="G772" s="238"/>
      <c r="J772" s="177" t="str">
        <f>IF(OR(COUNTIF('Schedule D4 Validation'!B770:C770,"Fail")&gt;0, AND(COUNTBLANK(C772:E772)=3, OR(NOT(ISBLANK(F772)), NOT(ISBLANK(G772)))), AND(COUNTBLANK(C772:G772)&lt;5,COUNTBLANK(C772:G772)&gt;0)), "Fail", IF(K772="TRUE","Blank (Sch D)","Pass"))</f>
        <v>Blank (Sch D)</v>
      </c>
      <c r="K772" s="177" t="str">
        <f t="shared" si="12"/>
        <v>TRUE</v>
      </c>
    </row>
    <row r="773" spans="2:11" x14ac:dyDescent="0.2">
      <c r="B773" s="91">
        <v>770</v>
      </c>
      <c r="C773" s="246"/>
      <c r="D773" s="246"/>
      <c r="E773" s="254"/>
      <c r="F773" s="249"/>
      <c r="G773" s="238"/>
      <c r="J773" s="177" t="str">
        <f>IF(OR(COUNTIF('Schedule D4 Validation'!B771:C771,"Fail")&gt;0, AND(COUNTBLANK(C773:E773)=3, OR(NOT(ISBLANK(F773)), NOT(ISBLANK(G773)))), AND(COUNTBLANK(C773:G773)&lt;5,COUNTBLANK(C773:G773)&gt;0)), "Fail", IF(K773="TRUE","Blank (Sch D)","Pass"))</f>
        <v>Blank (Sch D)</v>
      </c>
      <c r="K773" s="177" t="str">
        <f t="shared" si="12"/>
        <v>TRUE</v>
      </c>
    </row>
    <row r="774" spans="2:11" x14ac:dyDescent="0.2">
      <c r="B774" s="91">
        <v>771</v>
      </c>
      <c r="C774" s="246"/>
      <c r="D774" s="246"/>
      <c r="E774" s="254"/>
      <c r="F774" s="249"/>
      <c r="G774" s="238"/>
      <c r="J774" s="177" t="str">
        <f>IF(OR(COUNTIF('Schedule D4 Validation'!B772:C772,"Fail")&gt;0, AND(COUNTBLANK(C774:E774)=3, OR(NOT(ISBLANK(F774)), NOT(ISBLANK(G774)))), AND(COUNTBLANK(C774:G774)&lt;5,COUNTBLANK(C774:G774)&gt;0)), "Fail", IF(K774="TRUE","Blank (Sch D)","Pass"))</f>
        <v>Blank (Sch D)</v>
      </c>
      <c r="K774" s="177" t="str">
        <f t="shared" si="12"/>
        <v>TRUE</v>
      </c>
    </row>
    <row r="775" spans="2:11" x14ac:dyDescent="0.2">
      <c r="B775" s="91">
        <v>772</v>
      </c>
      <c r="C775" s="246"/>
      <c r="D775" s="246"/>
      <c r="E775" s="254"/>
      <c r="F775" s="249"/>
      <c r="G775" s="238"/>
      <c r="J775" s="177" t="str">
        <f>IF(OR(COUNTIF('Schedule D4 Validation'!B773:C773,"Fail")&gt;0, AND(COUNTBLANK(C775:E775)=3, OR(NOT(ISBLANK(F775)), NOT(ISBLANK(G775)))), AND(COUNTBLANK(C775:G775)&lt;5,COUNTBLANK(C775:G775)&gt;0)), "Fail", IF(K775="TRUE","Blank (Sch D)","Pass"))</f>
        <v>Blank (Sch D)</v>
      </c>
      <c r="K775" s="177" t="str">
        <f t="shared" si="12"/>
        <v>TRUE</v>
      </c>
    </row>
    <row r="776" spans="2:11" x14ac:dyDescent="0.2">
      <c r="B776" s="91">
        <v>773</v>
      </c>
      <c r="C776" s="246"/>
      <c r="D776" s="246"/>
      <c r="E776" s="254"/>
      <c r="F776" s="249"/>
      <c r="G776" s="238"/>
      <c r="J776" s="177" t="str">
        <f>IF(OR(COUNTIF('Schedule D4 Validation'!B774:C774,"Fail")&gt;0, AND(COUNTBLANK(C776:E776)=3, OR(NOT(ISBLANK(F776)), NOT(ISBLANK(G776)))), AND(COUNTBLANK(C776:G776)&lt;5,COUNTBLANK(C776:G776)&gt;0)), "Fail", IF(K776="TRUE","Blank (Sch D)","Pass"))</f>
        <v>Blank (Sch D)</v>
      </c>
      <c r="K776" s="177" t="str">
        <f t="shared" si="12"/>
        <v>TRUE</v>
      </c>
    </row>
    <row r="777" spans="2:11" x14ac:dyDescent="0.2">
      <c r="B777" s="91">
        <v>774</v>
      </c>
      <c r="C777" s="246"/>
      <c r="D777" s="246"/>
      <c r="E777" s="254"/>
      <c r="F777" s="249"/>
      <c r="G777" s="238"/>
      <c r="J777" s="177" t="str">
        <f>IF(OR(COUNTIF('Schedule D4 Validation'!B775:C775,"Fail")&gt;0, AND(COUNTBLANK(C777:E777)=3, OR(NOT(ISBLANK(F777)), NOT(ISBLANK(G777)))), AND(COUNTBLANK(C777:G777)&lt;5,COUNTBLANK(C777:G777)&gt;0)), "Fail", IF(K777="TRUE","Blank (Sch D)","Pass"))</f>
        <v>Blank (Sch D)</v>
      </c>
      <c r="K777" s="177" t="str">
        <f t="shared" si="12"/>
        <v>TRUE</v>
      </c>
    </row>
    <row r="778" spans="2:11" x14ac:dyDescent="0.2">
      <c r="B778" s="91">
        <v>775</v>
      </c>
      <c r="C778" s="246"/>
      <c r="D778" s="246"/>
      <c r="E778" s="254"/>
      <c r="F778" s="249"/>
      <c r="G778" s="238"/>
      <c r="J778" s="177" t="str">
        <f>IF(OR(COUNTIF('Schedule D4 Validation'!B776:C776,"Fail")&gt;0, AND(COUNTBLANK(C778:E778)=3, OR(NOT(ISBLANK(F778)), NOT(ISBLANK(G778)))), AND(COUNTBLANK(C778:G778)&lt;5,COUNTBLANK(C778:G778)&gt;0)), "Fail", IF(K778="TRUE","Blank (Sch D)","Pass"))</f>
        <v>Blank (Sch D)</v>
      </c>
      <c r="K778" s="177" t="str">
        <f t="shared" si="12"/>
        <v>TRUE</v>
      </c>
    </row>
    <row r="779" spans="2:11" x14ac:dyDescent="0.2">
      <c r="B779" s="91">
        <v>776</v>
      </c>
      <c r="C779" s="246"/>
      <c r="D779" s="246"/>
      <c r="E779" s="254"/>
      <c r="F779" s="249"/>
      <c r="G779" s="238"/>
      <c r="J779" s="177" t="str">
        <f>IF(OR(COUNTIF('Schedule D4 Validation'!B777:C777,"Fail")&gt;0, AND(COUNTBLANK(C779:E779)=3, OR(NOT(ISBLANK(F779)), NOT(ISBLANK(G779)))), AND(COUNTBLANK(C779:G779)&lt;5,COUNTBLANK(C779:G779)&gt;0)), "Fail", IF(K779="TRUE","Blank (Sch D)","Pass"))</f>
        <v>Blank (Sch D)</v>
      </c>
      <c r="K779" s="177" t="str">
        <f t="shared" si="12"/>
        <v>TRUE</v>
      </c>
    </row>
    <row r="780" spans="2:11" x14ac:dyDescent="0.2">
      <c r="B780" s="91">
        <v>777</v>
      </c>
      <c r="C780" s="246"/>
      <c r="D780" s="246"/>
      <c r="E780" s="254"/>
      <c r="F780" s="249"/>
      <c r="G780" s="238"/>
      <c r="J780" s="177" t="str">
        <f>IF(OR(COUNTIF('Schedule D4 Validation'!B778:C778,"Fail")&gt;0, AND(COUNTBLANK(C780:E780)=3, OR(NOT(ISBLANK(F780)), NOT(ISBLANK(G780)))), AND(COUNTBLANK(C780:G780)&lt;5,COUNTBLANK(C780:G780)&gt;0)), "Fail", IF(K780="TRUE","Blank (Sch D)","Pass"))</f>
        <v>Blank (Sch D)</v>
      </c>
      <c r="K780" s="177" t="str">
        <f t="shared" si="12"/>
        <v>TRUE</v>
      </c>
    </row>
    <row r="781" spans="2:11" x14ac:dyDescent="0.2">
      <c r="B781" s="91">
        <v>778</v>
      </c>
      <c r="C781" s="246"/>
      <c r="D781" s="246"/>
      <c r="E781" s="254"/>
      <c r="F781" s="249"/>
      <c r="G781" s="238"/>
      <c r="J781" s="177" t="str">
        <f>IF(OR(COUNTIF('Schedule D4 Validation'!B779:C779,"Fail")&gt;0, AND(COUNTBLANK(C781:E781)=3, OR(NOT(ISBLANK(F781)), NOT(ISBLANK(G781)))), AND(COUNTBLANK(C781:G781)&lt;5,COUNTBLANK(C781:G781)&gt;0)), "Fail", IF(K781="TRUE","Blank (Sch D)","Pass"))</f>
        <v>Blank (Sch D)</v>
      </c>
      <c r="K781" s="177" t="str">
        <f t="shared" si="12"/>
        <v>TRUE</v>
      </c>
    </row>
    <row r="782" spans="2:11" x14ac:dyDescent="0.2">
      <c r="B782" s="91">
        <v>779</v>
      </c>
      <c r="C782" s="246"/>
      <c r="D782" s="246"/>
      <c r="E782" s="254"/>
      <c r="F782" s="249"/>
      <c r="G782" s="238"/>
      <c r="J782" s="177" t="str">
        <f>IF(OR(COUNTIF('Schedule D4 Validation'!B780:C780,"Fail")&gt;0, AND(COUNTBLANK(C782:E782)=3, OR(NOT(ISBLANK(F782)), NOT(ISBLANK(G782)))), AND(COUNTBLANK(C782:G782)&lt;5,COUNTBLANK(C782:G782)&gt;0)), "Fail", IF(K782="TRUE","Blank (Sch D)","Pass"))</f>
        <v>Blank (Sch D)</v>
      </c>
      <c r="K782" s="177" t="str">
        <f t="shared" si="12"/>
        <v>TRUE</v>
      </c>
    </row>
    <row r="783" spans="2:11" x14ac:dyDescent="0.2">
      <c r="B783" s="91">
        <v>780</v>
      </c>
      <c r="C783" s="246"/>
      <c r="D783" s="246"/>
      <c r="E783" s="254"/>
      <c r="F783" s="249"/>
      <c r="G783" s="238"/>
      <c r="J783" s="177" t="str">
        <f>IF(OR(COUNTIF('Schedule D4 Validation'!B781:C781,"Fail")&gt;0, AND(COUNTBLANK(C783:E783)=3, OR(NOT(ISBLANK(F783)), NOT(ISBLANK(G783)))), AND(COUNTBLANK(C783:G783)&lt;5,COUNTBLANK(C783:G783)&gt;0)), "Fail", IF(K783="TRUE","Blank (Sch D)","Pass"))</f>
        <v>Blank (Sch D)</v>
      </c>
      <c r="K783" s="177" t="str">
        <f t="shared" si="12"/>
        <v>TRUE</v>
      </c>
    </row>
    <row r="784" spans="2:11" x14ac:dyDescent="0.2">
      <c r="B784" s="91">
        <v>781</v>
      </c>
      <c r="C784" s="246"/>
      <c r="D784" s="246"/>
      <c r="E784" s="254"/>
      <c r="F784" s="249"/>
      <c r="G784" s="238"/>
      <c r="J784" s="177" t="str">
        <f>IF(OR(COUNTIF('Schedule D4 Validation'!B782:C782,"Fail")&gt;0, AND(COUNTBLANK(C784:E784)=3, OR(NOT(ISBLANK(F784)), NOT(ISBLANK(G784)))), AND(COUNTBLANK(C784:G784)&lt;5,COUNTBLANK(C784:G784)&gt;0)), "Fail", IF(K784="TRUE","Blank (Sch D)","Pass"))</f>
        <v>Blank (Sch D)</v>
      </c>
      <c r="K784" s="177" t="str">
        <f t="shared" si="12"/>
        <v>TRUE</v>
      </c>
    </row>
    <row r="785" spans="2:11" x14ac:dyDescent="0.2">
      <c r="B785" s="91">
        <v>782</v>
      </c>
      <c r="C785" s="246"/>
      <c r="D785" s="246"/>
      <c r="E785" s="254"/>
      <c r="F785" s="249"/>
      <c r="G785" s="238"/>
      <c r="J785" s="177" t="str">
        <f>IF(OR(COUNTIF('Schedule D4 Validation'!B783:C783,"Fail")&gt;0, AND(COUNTBLANK(C785:E785)=3, OR(NOT(ISBLANK(F785)), NOT(ISBLANK(G785)))), AND(COUNTBLANK(C785:G785)&lt;5,COUNTBLANK(C785:G785)&gt;0)), "Fail", IF(K785="TRUE","Blank (Sch D)","Pass"))</f>
        <v>Blank (Sch D)</v>
      </c>
      <c r="K785" s="177" t="str">
        <f t="shared" si="12"/>
        <v>TRUE</v>
      </c>
    </row>
    <row r="786" spans="2:11" x14ac:dyDescent="0.2">
      <c r="B786" s="91">
        <v>783</v>
      </c>
      <c r="C786" s="246"/>
      <c r="D786" s="246"/>
      <c r="E786" s="254"/>
      <c r="F786" s="249"/>
      <c r="G786" s="238"/>
      <c r="J786" s="177" t="str">
        <f>IF(OR(COUNTIF('Schedule D4 Validation'!B784:C784,"Fail")&gt;0, AND(COUNTBLANK(C786:E786)=3, OR(NOT(ISBLANK(F786)), NOT(ISBLANK(G786)))), AND(COUNTBLANK(C786:G786)&lt;5,COUNTBLANK(C786:G786)&gt;0)), "Fail", IF(K786="TRUE","Blank (Sch D)","Pass"))</f>
        <v>Blank (Sch D)</v>
      </c>
      <c r="K786" s="177" t="str">
        <f t="shared" si="12"/>
        <v>TRUE</v>
      </c>
    </row>
    <row r="787" spans="2:11" x14ac:dyDescent="0.2">
      <c r="B787" s="91">
        <v>784</v>
      </c>
      <c r="C787" s="246"/>
      <c r="D787" s="246"/>
      <c r="E787" s="254"/>
      <c r="F787" s="249"/>
      <c r="G787" s="238"/>
      <c r="J787" s="177" t="str">
        <f>IF(OR(COUNTIF('Schedule D4 Validation'!B785:C785,"Fail")&gt;0, AND(COUNTBLANK(C787:E787)=3, OR(NOT(ISBLANK(F787)), NOT(ISBLANK(G787)))), AND(COUNTBLANK(C787:G787)&lt;5,COUNTBLANK(C787:G787)&gt;0)), "Fail", IF(K787="TRUE","Blank (Sch D)","Pass"))</f>
        <v>Blank (Sch D)</v>
      </c>
      <c r="K787" s="177" t="str">
        <f t="shared" si="12"/>
        <v>TRUE</v>
      </c>
    </row>
    <row r="788" spans="2:11" x14ac:dyDescent="0.2">
      <c r="B788" s="91">
        <v>785</v>
      </c>
      <c r="C788" s="246"/>
      <c r="D788" s="246"/>
      <c r="E788" s="254"/>
      <c r="F788" s="249"/>
      <c r="G788" s="238"/>
      <c r="J788" s="177" t="str">
        <f>IF(OR(COUNTIF('Schedule D4 Validation'!B786:C786,"Fail")&gt;0, AND(COUNTBLANK(C788:E788)=3, OR(NOT(ISBLANK(F788)), NOT(ISBLANK(G788)))), AND(COUNTBLANK(C788:G788)&lt;5,COUNTBLANK(C788:G788)&gt;0)), "Fail", IF(K788="TRUE","Blank (Sch D)","Pass"))</f>
        <v>Blank (Sch D)</v>
      </c>
      <c r="K788" s="177" t="str">
        <f t="shared" si="12"/>
        <v>TRUE</v>
      </c>
    </row>
    <row r="789" spans="2:11" x14ac:dyDescent="0.2">
      <c r="B789" s="91">
        <v>786</v>
      </c>
      <c r="C789" s="246"/>
      <c r="D789" s="246"/>
      <c r="E789" s="254"/>
      <c r="F789" s="249"/>
      <c r="G789" s="238"/>
      <c r="J789" s="177" t="str">
        <f>IF(OR(COUNTIF('Schedule D4 Validation'!B787:C787,"Fail")&gt;0, AND(COUNTBLANK(C789:E789)=3, OR(NOT(ISBLANK(F789)), NOT(ISBLANK(G789)))), AND(COUNTBLANK(C789:G789)&lt;5,COUNTBLANK(C789:G789)&gt;0)), "Fail", IF(K789="TRUE","Blank (Sch D)","Pass"))</f>
        <v>Blank (Sch D)</v>
      </c>
      <c r="K789" s="177" t="str">
        <f t="shared" si="12"/>
        <v>TRUE</v>
      </c>
    </row>
    <row r="790" spans="2:11" x14ac:dyDescent="0.2">
      <c r="B790" s="91">
        <v>787</v>
      </c>
      <c r="C790" s="246"/>
      <c r="D790" s="246"/>
      <c r="E790" s="254"/>
      <c r="F790" s="249"/>
      <c r="G790" s="238"/>
      <c r="J790" s="177" t="str">
        <f>IF(OR(COUNTIF('Schedule D4 Validation'!B788:C788,"Fail")&gt;0, AND(COUNTBLANK(C790:E790)=3, OR(NOT(ISBLANK(F790)), NOT(ISBLANK(G790)))), AND(COUNTBLANK(C790:G790)&lt;5,COUNTBLANK(C790:G790)&gt;0)), "Fail", IF(K790="TRUE","Blank (Sch D)","Pass"))</f>
        <v>Blank (Sch D)</v>
      </c>
      <c r="K790" s="177" t="str">
        <f t="shared" si="12"/>
        <v>TRUE</v>
      </c>
    </row>
    <row r="791" spans="2:11" x14ac:dyDescent="0.2">
      <c r="B791" s="91">
        <v>788</v>
      </c>
      <c r="C791" s="246"/>
      <c r="D791" s="246"/>
      <c r="E791" s="254"/>
      <c r="F791" s="249"/>
      <c r="G791" s="238"/>
      <c r="J791" s="177" t="str">
        <f>IF(OR(COUNTIF('Schedule D4 Validation'!B789:C789,"Fail")&gt;0, AND(COUNTBLANK(C791:E791)=3, OR(NOT(ISBLANK(F791)), NOT(ISBLANK(G791)))), AND(COUNTBLANK(C791:G791)&lt;5,COUNTBLANK(C791:G791)&gt;0)), "Fail", IF(K791="TRUE","Blank (Sch D)","Pass"))</f>
        <v>Blank (Sch D)</v>
      </c>
      <c r="K791" s="177" t="str">
        <f t="shared" si="12"/>
        <v>TRUE</v>
      </c>
    </row>
    <row r="792" spans="2:11" x14ac:dyDescent="0.2">
      <c r="B792" s="91">
        <v>789</v>
      </c>
      <c r="C792" s="246"/>
      <c r="D792" s="246"/>
      <c r="E792" s="254"/>
      <c r="F792" s="249"/>
      <c r="G792" s="238"/>
      <c r="J792" s="177" t="str">
        <f>IF(OR(COUNTIF('Schedule D4 Validation'!B790:C790,"Fail")&gt;0, AND(COUNTBLANK(C792:E792)=3, OR(NOT(ISBLANK(F792)), NOT(ISBLANK(G792)))), AND(COUNTBLANK(C792:G792)&lt;5,COUNTBLANK(C792:G792)&gt;0)), "Fail", IF(K792="TRUE","Blank (Sch D)","Pass"))</f>
        <v>Blank (Sch D)</v>
      </c>
      <c r="K792" s="177" t="str">
        <f t="shared" si="12"/>
        <v>TRUE</v>
      </c>
    </row>
    <row r="793" spans="2:11" x14ac:dyDescent="0.2">
      <c r="B793" s="91">
        <v>790</v>
      </c>
      <c r="C793" s="246"/>
      <c r="D793" s="246"/>
      <c r="E793" s="254"/>
      <c r="F793" s="249"/>
      <c r="G793" s="238"/>
      <c r="J793" s="177" t="str">
        <f>IF(OR(COUNTIF('Schedule D4 Validation'!B791:C791,"Fail")&gt;0, AND(COUNTBLANK(C793:E793)=3, OR(NOT(ISBLANK(F793)), NOT(ISBLANK(G793)))), AND(COUNTBLANK(C793:G793)&lt;5,COUNTBLANK(C793:G793)&gt;0)), "Fail", IF(K793="TRUE","Blank (Sch D)","Pass"))</f>
        <v>Blank (Sch D)</v>
      </c>
      <c r="K793" s="177" t="str">
        <f t="shared" si="12"/>
        <v>TRUE</v>
      </c>
    </row>
    <row r="794" spans="2:11" x14ac:dyDescent="0.2">
      <c r="B794" s="91">
        <v>791</v>
      </c>
      <c r="C794" s="246"/>
      <c r="D794" s="246"/>
      <c r="E794" s="254"/>
      <c r="F794" s="249"/>
      <c r="G794" s="238"/>
      <c r="J794" s="177" t="str">
        <f>IF(OR(COUNTIF('Schedule D4 Validation'!B792:C792,"Fail")&gt;0, AND(COUNTBLANK(C794:E794)=3, OR(NOT(ISBLANK(F794)), NOT(ISBLANK(G794)))), AND(COUNTBLANK(C794:G794)&lt;5,COUNTBLANK(C794:G794)&gt;0)), "Fail", IF(K794="TRUE","Blank (Sch D)","Pass"))</f>
        <v>Blank (Sch D)</v>
      </c>
      <c r="K794" s="177" t="str">
        <f t="shared" si="12"/>
        <v>TRUE</v>
      </c>
    </row>
    <row r="795" spans="2:11" x14ac:dyDescent="0.2">
      <c r="B795" s="91">
        <v>792</v>
      </c>
      <c r="C795" s="246"/>
      <c r="D795" s="246"/>
      <c r="E795" s="254"/>
      <c r="F795" s="249"/>
      <c r="G795" s="238"/>
      <c r="J795" s="177" t="str">
        <f>IF(OR(COUNTIF('Schedule D4 Validation'!B793:C793,"Fail")&gt;0, AND(COUNTBLANK(C795:E795)=3, OR(NOT(ISBLANK(F795)), NOT(ISBLANK(G795)))), AND(COUNTBLANK(C795:G795)&lt;5,COUNTBLANK(C795:G795)&gt;0)), "Fail", IF(K795="TRUE","Blank (Sch D)","Pass"))</f>
        <v>Blank (Sch D)</v>
      </c>
      <c r="K795" s="177" t="str">
        <f t="shared" si="12"/>
        <v>TRUE</v>
      </c>
    </row>
    <row r="796" spans="2:11" x14ac:dyDescent="0.2">
      <c r="B796" s="91">
        <v>793</v>
      </c>
      <c r="C796" s="246"/>
      <c r="D796" s="246"/>
      <c r="E796" s="254"/>
      <c r="F796" s="249"/>
      <c r="G796" s="238"/>
      <c r="J796" s="177" t="str">
        <f>IF(OR(COUNTIF('Schedule D4 Validation'!B794:C794,"Fail")&gt;0, AND(COUNTBLANK(C796:E796)=3, OR(NOT(ISBLANK(F796)), NOT(ISBLANK(G796)))), AND(COUNTBLANK(C796:G796)&lt;5,COUNTBLANK(C796:G796)&gt;0)), "Fail", IF(K796="TRUE","Blank (Sch D)","Pass"))</f>
        <v>Blank (Sch D)</v>
      </c>
      <c r="K796" s="177" t="str">
        <f t="shared" si="12"/>
        <v>TRUE</v>
      </c>
    </row>
    <row r="797" spans="2:11" x14ac:dyDescent="0.2">
      <c r="B797" s="91">
        <v>794</v>
      </c>
      <c r="C797" s="246"/>
      <c r="D797" s="246"/>
      <c r="E797" s="254"/>
      <c r="F797" s="249"/>
      <c r="G797" s="238"/>
      <c r="J797" s="177" t="str">
        <f>IF(OR(COUNTIF('Schedule D4 Validation'!B795:C795,"Fail")&gt;0, AND(COUNTBLANK(C797:E797)=3, OR(NOT(ISBLANK(F797)), NOT(ISBLANK(G797)))), AND(COUNTBLANK(C797:G797)&lt;5,COUNTBLANK(C797:G797)&gt;0)), "Fail", IF(K797="TRUE","Blank (Sch D)","Pass"))</f>
        <v>Blank (Sch D)</v>
      </c>
      <c r="K797" s="177" t="str">
        <f t="shared" si="12"/>
        <v>TRUE</v>
      </c>
    </row>
    <row r="798" spans="2:11" x14ac:dyDescent="0.2">
      <c r="B798" s="91">
        <v>795</v>
      </c>
      <c r="C798" s="246"/>
      <c r="D798" s="246"/>
      <c r="E798" s="254"/>
      <c r="F798" s="249"/>
      <c r="G798" s="238"/>
      <c r="J798" s="177" t="str">
        <f>IF(OR(COUNTIF('Schedule D4 Validation'!B796:C796,"Fail")&gt;0, AND(COUNTBLANK(C798:E798)=3, OR(NOT(ISBLANK(F798)), NOT(ISBLANK(G798)))), AND(COUNTBLANK(C798:G798)&lt;5,COUNTBLANK(C798:G798)&gt;0)), "Fail", IF(K798="TRUE","Blank (Sch D)","Pass"))</f>
        <v>Blank (Sch D)</v>
      </c>
      <c r="K798" s="177" t="str">
        <f t="shared" si="12"/>
        <v>TRUE</v>
      </c>
    </row>
    <row r="799" spans="2:11" x14ac:dyDescent="0.2">
      <c r="B799" s="91">
        <v>796</v>
      </c>
      <c r="C799" s="246"/>
      <c r="D799" s="246"/>
      <c r="E799" s="254"/>
      <c r="F799" s="249"/>
      <c r="G799" s="238"/>
      <c r="J799" s="177" t="str">
        <f>IF(OR(COUNTIF('Schedule D4 Validation'!B797:C797,"Fail")&gt;0, AND(COUNTBLANK(C799:E799)=3, OR(NOT(ISBLANK(F799)), NOT(ISBLANK(G799)))), AND(COUNTBLANK(C799:G799)&lt;5,COUNTBLANK(C799:G799)&gt;0)), "Fail", IF(K799="TRUE","Blank (Sch D)","Pass"))</f>
        <v>Blank (Sch D)</v>
      </c>
      <c r="K799" s="177" t="str">
        <f t="shared" si="12"/>
        <v>TRUE</v>
      </c>
    </row>
    <row r="800" spans="2:11" x14ac:dyDescent="0.2">
      <c r="B800" s="91">
        <v>797</v>
      </c>
      <c r="C800" s="246"/>
      <c r="D800" s="246"/>
      <c r="E800" s="254"/>
      <c r="F800" s="249"/>
      <c r="G800" s="238"/>
      <c r="J800" s="177" t="str">
        <f>IF(OR(COUNTIF('Schedule D4 Validation'!B798:C798,"Fail")&gt;0, AND(COUNTBLANK(C800:E800)=3, OR(NOT(ISBLANK(F800)), NOT(ISBLANK(G800)))), AND(COUNTBLANK(C800:G800)&lt;5,COUNTBLANK(C800:G800)&gt;0)), "Fail", IF(K800="TRUE","Blank (Sch D)","Pass"))</f>
        <v>Blank (Sch D)</v>
      </c>
      <c r="K800" s="177" t="str">
        <f t="shared" si="12"/>
        <v>TRUE</v>
      </c>
    </row>
    <row r="801" spans="2:11" x14ac:dyDescent="0.2">
      <c r="B801" s="91">
        <v>798</v>
      </c>
      <c r="C801" s="246"/>
      <c r="D801" s="246"/>
      <c r="E801" s="254"/>
      <c r="F801" s="249"/>
      <c r="G801" s="238"/>
      <c r="J801" s="177" t="str">
        <f>IF(OR(COUNTIF('Schedule D4 Validation'!B799:C799,"Fail")&gt;0, AND(COUNTBLANK(C801:E801)=3, OR(NOT(ISBLANK(F801)), NOT(ISBLANK(G801)))), AND(COUNTBLANK(C801:G801)&lt;5,COUNTBLANK(C801:G801)&gt;0)), "Fail", IF(K801="TRUE","Blank (Sch D)","Pass"))</f>
        <v>Blank (Sch D)</v>
      </c>
      <c r="K801" s="177" t="str">
        <f t="shared" si="12"/>
        <v>TRUE</v>
      </c>
    </row>
    <row r="802" spans="2:11" x14ac:dyDescent="0.2">
      <c r="B802" s="91">
        <v>799</v>
      </c>
      <c r="C802" s="246"/>
      <c r="D802" s="246"/>
      <c r="E802" s="254"/>
      <c r="F802" s="249"/>
      <c r="G802" s="238"/>
      <c r="J802" s="177" t="str">
        <f>IF(OR(COUNTIF('Schedule D4 Validation'!B800:C800,"Fail")&gt;0, AND(COUNTBLANK(C802:E802)=3, OR(NOT(ISBLANK(F802)), NOT(ISBLANK(G802)))), AND(COUNTBLANK(C802:G802)&lt;5,COUNTBLANK(C802:G802)&gt;0)), "Fail", IF(K802="TRUE","Blank (Sch D)","Pass"))</f>
        <v>Blank (Sch D)</v>
      </c>
      <c r="K802" s="177" t="str">
        <f t="shared" si="12"/>
        <v>TRUE</v>
      </c>
    </row>
    <row r="803" spans="2:11" x14ac:dyDescent="0.2">
      <c r="B803" s="91">
        <v>800</v>
      </c>
      <c r="C803" s="246"/>
      <c r="D803" s="246"/>
      <c r="E803" s="254"/>
      <c r="F803" s="249"/>
      <c r="G803" s="238"/>
      <c r="J803" s="177" t="str">
        <f>IF(OR(COUNTIF('Schedule D4 Validation'!B801:C801,"Fail")&gt;0, AND(COUNTBLANK(C803:E803)=3, OR(NOT(ISBLANK(F803)), NOT(ISBLANK(G803)))), AND(COUNTBLANK(C803:G803)&lt;5,COUNTBLANK(C803:G803)&gt;0)), "Fail", IF(K803="TRUE","Blank (Sch D)","Pass"))</f>
        <v>Blank (Sch D)</v>
      </c>
      <c r="K803" s="177" t="str">
        <f t="shared" si="12"/>
        <v>TRUE</v>
      </c>
    </row>
    <row r="804" spans="2:11" x14ac:dyDescent="0.2">
      <c r="B804" s="91">
        <v>801</v>
      </c>
      <c r="C804" s="246"/>
      <c r="D804" s="246"/>
      <c r="E804" s="254"/>
      <c r="F804" s="249"/>
      <c r="G804" s="238"/>
      <c r="J804" s="177" t="str">
        <f>IF(OR(COUNTIF('Schedule D4 Validation'!B802:C802,"Fail")&gt;0, AND(COUNTBLANK(C804:E804)=3, OR(NOT(ISBLANK(F804)), NOT(ISBLANK(G804)))), AND(COUNTBLANK(C804:G804)&lt;5,COUNTBLANK(C804:G804)&gt;0)), "Fail", IF(K804="TRUE","Blank (Sch D)","Pass"))</f>
        <v>Blank (Sch D)</v>
      </c>
      <c r="K804" s="177" t="str">
        <f t="shared" si="12"/>
        <v>TRUE</v>
      </c>
    </row>
    <row r="805" spans="2:11" x14ac:dyDescent="0.2">
      <c r="B805" s="91">
        <v>802</v>
      </c>
      <c r="C805" s="246"/>
      <c r="D805" s="246"/>
      <c r="E805" s="254"/>
      <c r="F805" s="249"/>
      <c r="G805" s="238"/>
      <c r="J805" s="177" t="str">
        <f>IF(OR(COUNTIF('Schedule D4 Validation'!B803:C803,"Fail")&gt;0, AND(COUNTBLANK(C805:E805)=3, OR(NOT(ISBLANK(F805)), NOT(ISBLANK(G805)))), AND(COUNTBLANK(C805:G805)&lt;5,COUNTBLANK(C805:G805)&gt;0)), "Fail", IF(K805="TRUE","Blank (Sch D)","Pass"))</f>
        <v>Blank (Sch D)</v>
      </c>
      <c r="K805" s="177" t="str">
        <f t="shared" si="12"/>
        <v>TRUE</v>
      </c>
    </row>
    <row r="806" spans="2:11" x14ac:dyDescent="0.2">
      <c r="B806" s="91">
        <v>803</v>
      </c>
      <c r="C806" s="246"/>
      <c r="D806" s="246"/>
      <c r="E806" s="254"/>
      <c r="F806" s="249"/>
      <c r="G806" s="238"/>
      <c r="J806" s="177" t="str">
        <f>IF(OR(COUNTIF('Schedule D4 Validation'!B804:C804,"Fail")&gt;0, AND(COUNTBLANK(C806:E806)=3, OR(NOT(ISBLANK(F806)), NOT(ISBLANK(G806)))), AND(COUNTBLANK(C806:G806)&lt;5,COUNTBLANK(C806:G806)&gt;0)), "Fail", IF(K806="TRUE","Blank (Sch D)","Pass"))</f>
        <v>Blank (Sch D)</v>
      </c>
      <c r="K806" s="177" t="str">
        <f t="shared" si="12"/>
        <v>TRUE</v>
      </c>
    </row>
    <row r="807" spans="2:11" x14ac:dyDescent="0.2">
      <c r="B807" s="91">
        <v>804</v>
      </c>
      <c r="C807" s="246"/>
      <c r="D807" s="246"/>
      <c r="E807" s="254"/>
      <c r="F807" s="249"/>
      <c r="G807" s="238"/>
      <c r="J807" s="177" t="str">
        <f>IF(OR(COUNTIF('Schedule D4 Validation'!B805:C805,"Fail")&gt;0, AND(COUNTBLANK(C807:E807)=3, OR(NOT(ISBLANK(F807)), NOT(ISBLANK(G807)))), AND(COUNTBLANK(C807:G807)&lt;5,COUNTBLANK(C807:G807)&gt;0)), "Fail", IF(K807="TRUE","Blank (Sch D)","Pass"))</f>
        <v>Blank (Sch D)</v>
      </c>
      <c r="K807" s="177" t="str">
        <f t="shared" si="12"/>
        <v>TRUE</v>
      </c>
    </row>
    <row r="808" spans="2:11" x14ac:dyDescent="0.2">
      <c r="B808" s="91">
        <v>805</v>
      </c>
      <c r="C808" s="246"/>
      <c r="D808" s="246"/>
      <c r="E808" s="254"/>
      <c r="F808" s="249"/>
      <c r="G808" s="238"/>
      <c r="J808" s="177" t="str">
        <f>IF(OR(COUNTIF('Schedule D4 Validation'!B806:C806,"Fail")&gt;0, AND(COUNTBLANK(C808:E808)=3, OR(NOT(ISBLANK(F808)), NOT(ISBLANK(G808)))), AND(COUNTBLANK(C808:G808)&lt;5,COUNTBLANK(C808:G808)&gt;0)), "Fail", IF(K808="TRUE","Blank (Sch D)","Pass"))</f>
        <v>Blank (Sch D)</v>
      </c>
      <c r="K808" s="177" t="str">
        <f t="shared" si="12"/>
        <v>TRUE</v>
      </c>
    </row>
    <row r="809" spans="2:11" x14ac:dyDescent="0.2">
      <c r="B809" s="91">
        <v>806</v>
      </c>
      <c r="C809" s="246"/>
      <c r="D809" s="246"/>
      <c r="E809" s="254"/>
      <c r="F809" s="249"/>
      <c r="G809" s="238"/>
      <c r="J809" s="177" t="str">
        <f>IF(OR(COUNTIF('Schedule D4 Validation'!B807:C807,"Fail")&gt;0, AND(COUNTBLANK(C809:E809)=3, OR(NOT(ISBLANK(F809)), NOT(ISBLANK(G809)))), AND(COUNTBLANK(C809:G809)&lt;5,COUNTBLANK(C809:G809)&gt;0)), "Fail", IF(K809="TRUE","Blank (Sch D)","Pass"))</f>
        <v>Blank (Sch D)</v>
      </c>
      <c r="K809" s="177" t="str">
        <f t="shared" si="12"/>
        <v>TRUE</v>
      </c>
    </row>
    <row r="810" spans="2:11" x14ac:dyDescent="0.2">
      <c r="B810" s="91">
        <v>807</v>
      </c>
      <c r="C810" s="246"/>
      <c r="D810" s="246"/>
      <c r="E810" s="254"/>
      <c r="F810" s="249"/>
      <c r="G810" s="238"/>
      <c r="J810" s="177" t="str">
        <f>IF(OR(COUNTIF('Schedule D4 Validation'!B808:C808,"Fail")&gt;0, AND(COUNTBLANK(C810:E810)=3, OR(NOT(ISBLANK(F810)), NOT(ISBLANK(G810)))), AND(COUNTBLANK(C810:G810)&lt;5,COUNTBLANK(C810:G810)&gt;0)), "Fail", IF(K810="TRUE","Blank (Sch D)","Pass"))</f>
        <v>Blank (Sch D)</v>
      </c>
      <c r="K810" s="177" t="str">
        <f t="shared" si="12"/>
        <v>TRUE</v>
      </c>
    </row>
    <row r="811" spans="2:11" x14ac:dyDescent="0.2">
      <c r="B811" s="91">
        <v>808</v>
      </c>
      <c r="C811" s="246"/>
      <c r="D811" s="246"/>
      <c r="E811" s="254"/>
      <c r="F811" s="249"/>
      <c r="G811" s="238"/>
      <c r="J811" s="177" t="str">
        <f>IF(OR(COUNTIF('Schedule D4 Validation'!B809:C809,"Fail")&gt;0, AND(COUNTBLANK(C811:E811)=3, OR(NOT(ISBLANK(F811)), NOT(ISBLANK(G811)))), AND(COUNTBLANK(C811:G811)&lt;5,COUNTBLANK(C811:G811)&gt;0)), "Fail", IF(K811="TRUE","Blank (Sch D)","Pass"))</f>
        <v>Blank (Sch D)</v>
      </c>
      <c r="K811" s="177" t="str">
        <f t="shared" si="12"/>
        <v>TRUE</v>
      </c>
    </row>
    <row r="812" spans="2:11" x14ac:dyDescent="0.2">
      <c r="B812" s="91">
        <v>809</v>
      </c>
      <c r="C812" s="246"/>
      <c r="D812" s="246"/>
      <c r="E812" s="254"/>
      <c r="F812" s="249"/>
      <c r="G812" s="238"/>
      <c r="J812" s="177" t="str">
        <f>IF(OR(COUNTIF('Schedule D4 Validation'!B810:C810,"Fail")&gt;0, AND(COUNTBLANK(C812:E812)=3, OR(NOT(ISBLANK(F812)), NOT(ISBLANK(G812)))), AND(COUNTBLANK(C812:G812)&lt;5,COUNTBLANK(C812:G812)&gt;0)), "Fail", IF(K812="TRUE","Blank (Sch D)","Pass"))</f>
        <v>Blank (Sch D)</v>
      </c>
      <c r="K812" s="177" t="str">
        <f t="shared" si="12"/>
        <v>TRUE</v>
      </c>
    </row>
    <row r="813" spans="2:11" x14ac:dyDescent="0.2">
      <c r="B813" s="91">
        <v>810</v>
      </c>
      <c r="C813" s="246"/>
      <c r="D813" s="246"/>
      <c r="E813" s="254"/>
      <c r="F813" s="249"/>
      <c r="G813" s="238"/>
      <c r="J813" s="177" t="str">
        <f>IF(OR(COUNTIF('Schedule D4 Validation'!B811:C811,"Fail")&gt;0, AND(COUNTBLANK(C813:E813)=3, OR(NOT(ISBLANK(F813)), NOT(ISBLANK(G813)))), AND(COUNTBLANK(C813:G813)&lt;5,COUNTBLANK(C813:G813)&gt;0)), "Fail", IF(K813="TRUE","Blank (Sch D)","Pass"))</f>
        <v>Blank (Sch D)</v>
      </c>
      <c r="K813" s="177" t="str">
        <f t="shared" si="12"/>
        <v>TRUE</v>
      </c>
    </row>
    <row r="814" spans="2:11" x14ac:dyDescent="0.2">
      <c r="B814" s="91">
        <v>811</v>
      </c>
      <c r="C814" s="246"/>
      <c r="D814" s="246"/>
      <c r="E814" s="254"/>
      <c r="F814" s="249"/>
      <c r="G814" s="238"/>
      <c r="J814" s="177" t="str">
        <f>IF(OR(COUNTIF('Schedule D4 Validation'!B812:C812,"Fail")&gt;0, AND(COUNTBLANK(C814:E814)=3, OR(NOT(ISBLANK(F814)), NOT(ISBLANK(G814)))), AND(COUNTBLANK(C814:G814)&lt;5,COUNTBLANK(C814:G814)&gt;0)), "Fail", IF(K814="TRUE","Blank (Sch D)","Pass"))</f>
        <v>Blank (Sch D)</v>
      </c>
      <c r="K814" s="177" t="str">
        <f t="shared" si="12"/>
        <v>TRUE</v>
      </c>
    </row>
    <row r="815" spans="2:11" x14ac:dyDescent="0.2">
      <c r="B815" s="91">
        <v>812</v>
      </c>
      <c r="C815" s="246"/>
      <c r="D815" s="246"/>
      <c r="E815" s="254"/>
      <c r="F815" s="249"/>
      <c r="G815" s="238"/>
      <c r="J815" s="177" t="str">
        <f>IF(OR(COUNTIF('Schedule D4 Validation'!B813:C813,"Fail")&gt;0, AND(COUNTBLANK(C815:E815)=3, OR(NOT(ISBLANK(F815)), NOT(ISBLANK(G815)))), AND(COUNTBLANK(C815:G815)&lt;5,COUNTBLANK(C815:G815)&gt;0)), "Fail", IF(K815="TRUE","Blank (Sch D)","Pass"))</f>
        <v>Blank (Sch D)</v>
      </c>
      <c r="K815" s="177" t="str">
        <f t="shared" si="12"/>
        <v>TRUE</v>
      </c>
    </row>
    <row r="816" spans="2:11" x14ac:dyDescent="0.2">
      <c r="B816" s="91">
        <v>813</v>
      </c>
      <c r="C816" s="246"/>
      <c r="D816" s="246"/>
      <c r="E816" s="254"/>
      <c r="F816" s="249"/>
      <c r="G816" s="238"/>
      <c r="J816" s="177" t="str">
        <f>IF(OR(COUNTIF('Schedule D4 Validation'!B814:C814,"Fail")&gt;0, AND(COUNTBLANK(C816:E816)=3, OR(NOT(ISBLANK(F816)), NOT(ISBLANK(G816)))), AND(COUNTBLANK(C816:G816)&lt;5,COUNTBLANK(C816:G816)&gt;0)), "Fail", IF(K816="TRUE","Blank (Sch D)","Pass"))</f>
        <v>Blank (Sch D)</v>
      </c>
      <c r="K816" s="177" t="str">
        <f t="shared" ref="K816:K879" si="13">IF(COUNTBLANK(C816:G816)=5,"TRUE","FALSE")</f>
        <v>TRUE</v>
      </c>
    </row>
    <row r="817" spans="2:11" x14ac:dyDescent="0.2">
      <c r="B817" s="91">
        <v>814</v>
      </c>
      <c r="C817" s="246"/>
      <c r="D817" s="246"/>
      <c r="E817" s="254"/>
      <c r="F817" s="249"/>
      <c r="G817" s="238"/>
      <c r="J817" s="177" t="str">
        <f>IF(OR(COUNTIF('Schedule D4 Validation'!B815:C815,"Fail")&gt;0, AND(COUNTBLANK(C817:E817)=3, OR(NOT(ISBLANK(F817)), NOT(ISBLANK(G817)))), AND(COUNTBLANK(C817:G817)&lt;5,COUNTBLANK(C817:G817)&gt;0)), "Fail", IF(K817="TRUE","Blank (Sch D)","Pass"))</f>
        <v>Blank (Sch D)</v>
      </c>
      <c r="K817" s="177" t="str">
        <f t="shared" si="13"/>
        <v>TRUE</v>
      </c>
    </row>
    <row r="818" spans="2:11" x14ac:dyDescent="0.2">
      <c r="B818" s="91">
        <v>815</v>
      </c>
      <c r="C818" s="246"/>
      <c r="D818" s="246"/>
      <c r="E818" s="254"/>
      <c r="F818" s="249"/>
      <c r="G818" s="238"/>
      <c r="J818" s="177" t="str">
        <f>IF(OR(COUNTIF('Schedule D4 Validation'!B816:C816,"Fail")&gt;0, AND(COUNTBLANK(C818:E818)=3, OR(NOT(ISBLANK(F818)), NOT(ISBLANK(G818)))), AND(COUNTBLANK(C818:G818)&lt;5,COUNTBLANK(C818:G818)&gt;0)), "Fail", IF(K818="TRUE","Blank (Sch D)","Pass"))</f>
        <v>Blank (Sch D)</v>
      </c>
      <c r="K818" s="177" t="str">
        <f t="shared" si="13"/>
        <v>TRUE</v>
      </c>
    </row>
    <row r="819" spans="2:11" x14ac:dyDescent="0.2">
      <c r="B819" s="91">
        <v>816</v>
      </c>
      <c r="C819" s="246"/>
      <c r="D819" s="246"/>
      <c r="E819" s="254"/>
      <c r="F819" s="249"/>
      <c r="G819" s="238"/>
      <c r="J819" s="177" t="str">
        <f>IF(OR(COUNTIF('Schedule D4 Validation'!B817:C817,"Fail")&gt;0, AND(COUNTBLANK(C819:E819)=3, OR(NOT(ISBLANK(F819)), NOT(ISBLANK(G819)))), AND(COUNTBLANK(C819:G819)&lt;5,COUNTBLANK(C819:G819)&gt;0)), "Fail", IF(K819="TRUE","Blank (Sch D)","Pass"))</f>
        <v>Blank (Sch D)</v>
      </c>
      <c r="K819" s="177" t="str">
        <f t="shared" si="13"/>
        <v>TRUE</v>
      </c>
    </row>
    <row r="820" spans="2:11" x14ac:dyDescent="0.2">
      <c r="B820" s="91">
        <v>817</v>
      </c>
      <c r="C820" s="246"/>
      <c r="D820" s="246"/>
      <c r="E820" s="254"/>
      <c r="F820" s="249"/>
      <c r="G820" s="238"/>
      <c r="J820" s="177" t="str">
        <f>IF(OR(COUNTIF('Schedule D4 Validation'!B818:C818,"Fail")&gt;0, AND(COUNTBLANK(C820:E820)=3, OR(NOT(ISBLANK(F820)), NOT(ISBLANK(G820)))), AND(COUNTBLANK(C820:G820)&lt;5,COUNTBLANK(C820:G820)&gt;0)), "Fail", IF(K820="TRUE","Blank (Sch D)","Pass"))</f>
        <v>Blank (Sch D)</v>
      </c>
      <c r="K820" s="177" t="str">
        <f t="shared" si="13"/>
        <v>TRUE</v>
      </c>
    </row>
    <row r="821" spans="2:11" x14ac:dyDescent="0.2">
      <c r="B821" s="91">
        <v>818</v>
      </c>
      <c r="C821" s="246"/>
      <c r="D821" s="246"/>
      <c r="E821" s="254"/>
      <c r="F821" s="249"/>
      <c r="G821" s="238"/>
      <c r="J821" s="177" t="str">
        <f>IF(OR(COUNTIF('Schedule D4 Validation'!B819:C819,"Fail")&gt;0, AND(COUNTBLANK(C821:E821)=3, OR(NOT(ISBLANK(F821)), NOT(ISBLANK(G821)))), AND(COUNTBLANK(C821:G821)&lt;5,COUNTBLANK(C821:G821)&gt;0)), "Fail", IF(K821="TRUE","Blank (Sch D)","Pass"))</f>
        <v>Blank (Sch D)</v>
      </c>
      <c r="K821" s="177" t="str">
        <f t="shared" si="13"/>
        <v>TRUE</v>
      </c>
    </row>
    <row r="822" spans="2:11" x14ac:dyDescent="0.2">
      <c r="B822" s="91">
        <v>819</v>
      </c>
      <c r="C822" s="246"/>
      <c r="D822" s="246"/>
      <c r="E822" s="254"/>
      <c r="F822" s="249"/>
      <c r="G822" s="238"/>
      <c r="J822" s="177" t="str">
        <f>IF(OR(COUNTIF('Schedule D4 Validation'!B820:C820,"Fail")&gt;0, AND(COUNTBLANK(C822:E822)=3, OR(NOT(ISBLANK(F822)), NOT(ISBLANK(G822)))), AND(COUNTBLANK(C822:G822)&lt;5,COUNTBLANK(C822:G822)&gt;0)), "Fail", IF(K822="TRUE","Blank (Sch D)","Pass"))</f>
        <v>Blank (Sch D)</v>
      </c>
      <c r="K822" s="177" t="str">
        <f t="shared" si="13"/>
        <v>TRUE</v>
      </c>
    </row>
    <row r="823" spans="2:11" x14ac:dyDescent="0.2">
      <c r="B823" s="91">
        <v>820</v>
      </c>
      <c r="C823" s="246"/>
      <c r="D823" s="246"/>
      <c r="E823" s="254"/>
      <c r="F823" s="249"/>
      <c r="G823" s="238"/>
      <c r="J823" s="177" t="str">
        <f>IF(OR(COUNTIF('Schedule D4 Validation'!B821:C821,"Fail")&gt;0, AND(COUNTBLANK(C823:E823)=3, OR(NOT(ISBLANK(F823)), NOT(ISBLANK(G823)))), AND(COUNTBLANK(C823:G823)&lt;5,COUNTBLANK(C823:G823)&gt;0)), "Fail", IF(K823="TRUE","Blank (Sch D)","Pass"))</f>
        <v>Blank (Sch D)</v>
      </c>
      <c r="K823" s="177" t="str">
        <f t="shared" si="13"/>
        <v>TRUE</v>
      </c>
    </row>
    <row r="824" spans="2:11" x14ac:dyDescent="0.2">
      <c r="B824" s="91">
        <v>821</v>
      </c>
      <c r="C824" s="246"/>
      <c r="D824" s="246"/>
      <c r="E824" s="254"/>
      <c r="F824" s="249"/>
      <c r="G824" s="238"/>
      <c r="J824" s="177" t="str">
        <f>IF(OR(COUNTIF('Schedule D4 Validation'!B822:C822,"Fail")&gt;0, AND(COUNTBLANK(C824:E824)=3, OR(NOT(ISBLANK(F824)), NOT(ISBLANK(G824)))), AND(COUNTBLANK(C824:G824)&lt;5,COUNTBLANK(C824:G824)&gt;0)), "Fail", IF(K824="TRUE","Blank (Sch D)","Pass"))</f>
        <v>Blank (Sch D)</v>
      </c>
      <c r="K824" s="177" t="str">
        <f t="shared" si="13"/>
        <v>TRUE</v>
      </c>
    </row>
    <row r="825" spans="2:11" x14ac:dyDescent="0.2">
      <c r="B825" s="91">
        <v>822</v>
      </c>
      <c r="C825" s="246"/>
      <c r="D825" s="246"/>
      <c r="E825" s="254"/>
      <c r="F825" s="249"/>
      <c r="G825" s="238"/>
      <c r="J825" s="177" t="str">
        <f>IF(OR(COUNTIF('Schedule D4 Validation'!B823:C823,"Fail")&gt;0, AND(COUNTBLANK(C825:E825)=3, OR(NOT(ISBLANK(F825)), NOT(ISBLANK(G825)))), AND(COUNTBLANK(C825:G825)&lt;5,COUNTBLANK(C825:G825)&gt;0)), "Fail", IF(K825="TRUE","Blank (Sch D)","Pass"))</f>
        <v>Blank (Sch D)</v>
      </c>
      <c r="K825" s="177" t="str">
        <f t="shared" si="13"/>
        <v>TRUE</v>
      </c>
    </row>
    <row r="826" spans="2:11" x14ac:dyDescent="0.2">
      <c r="B826" s="91">
        <v>823</v>
      </c>
      <c r="C826" s="246"/>
      <c r="D826" s="246"/>
      <c r="E826" s="254"/>
      <c r="F826" s="249"/>
      <c r="G826" s="238"/>
      <c r="J826" s="177" t="str">
        <f>IF(OR(COUNTIF('Schedule D4 Validation'!B824:C824,"Fail")&gt;0, AND(COUNTBLANK(C826:E826)=3, OR(NOT(ISBLANK(F826)), NOT(ISBLANK(G826)))), AND(COUNTBLANK(C826:G826)&lt;5,COUNTBLANK(C826:G826)&gt;0)), "Fail", IF(K826="TRUE","Blank (Sch D)","Pass"))</f>
        <v>Blank (Sch D)</v>
      </c>
      <c r="K826" s="177" t="str">
        <f t="shared" si="13"/>
        <v>TRUE</v>
      </c>
    </row>
    <row r="827" spans="2:11" x14ac:dyDescent="0.2">
      <c r="B827" s="91">
        <v>824</v>
      </c>
      <c r="C827" s="246"/>
      <c r="D827" s="246"/>
      <c r="E827" s="254"/>
      <c r="F827" s="249"/>
      <c r="G827" s="238"/>
      <c r="J827" s="177" t="str">
        <f>IF(OR(COUNTIF('Schedule D4 Validation'!B825:C825,"Fail")&gt;0, AND(COUNTBLANK(C827:E827)=3, OR(NOT(ISBLANK(F827)), NOT(ISBLANK(G827)))), AND(COUNTBLANK(C827:G827)&lt;5,COUNTBLANK(C827:G827)&gt;0)), "Fail", IF(K827="TRUE","Blank (Sch D)","Pass"))</f>
        <v>Blank (Sch D)</v>
      </c>
      <c r="K827" s="177" t="str">
        <f t="shared" si="13"/>
        <v>TRUE</v>
      </c>
    </row>
    <row r="828" spans="2:11" x14ac:dyDescent="0.2">
      <c r="B828" s="91">
        <v>825</v>
      </c>
      <c r="C828" s="246"/>
      <c r="D828" s="246"/>
      <c r="E828" s="254"/>
      <c r="F828" s="249"/>
      <c r="G828" s="238"/>
      <c r="J828" s="177" t="str">
        <f>IF(OR(COUNTIF('Schedule D4 Validation'!B826:C826,"Fail")&gt;0, AND(COUNTBLANK(C828:E828)=3, OR(NOT(ISBLANK(F828)), NOT(ISBLANK(G828)))), AND(COUNTBLANK(C828:G828)&lt;5,COUNTBLANK(C828:G828)&gt;0)), "Fail", IF(K828="TRUE","Blank (Sch D)","Pass"))</f>
        <v>Blank (Sch D)</v>
      </c>
      <c r="K828" s="177" t="str">
        <f t="shared" si="13"/>
        <v>TRUE</v>
      </c>
    </row>
    <row r="829" spans="2:11" x14ac:dyDescent="0.2">
      <c r="B829" s="91">
        <v>826</v>
      </c>
      <c r="C829" s="246"/>
      <c r="D829" s="246"/>
      <c r="E829" s="254"/>
      <c r="F829" s="249"/>
      <c r="G829" s="238"/>
      <c r="J829" s="177" t="str">
        <f>IF(OR(COUNTIF('Schedule D4 Validation'!B827:C827,"Fail")&gt;0, AND(COUNTBLANK(C829:E829)=3, OR(NOT(ISBLANK(F829)), NOT(ISBLANK(G829)))), AND(COUNTBLANK(C829:G829)&lt;5,COUNTBLANK(C829:G829)&gt;0)), "Fail", IF(K829="TRUE","Blank (Sch D)","Pass"))</f>
        <v>Blank (Sch D)</v>
      </c>
      <c r="K829" s="177" t="str">
        <f t="shared" si="13"/>
        <v>TRUE</v>
      </c>
    </row>
    <row r="830" spans="2:11" x14ac:dyDescent="0.2">
      <c r="B830" s="91">
        <v>827</v>
      </c>
      <c r="C830" s="246"/>
      <c r="D830" s="246"/>
      <c r="E830" s="254"/>
      <c r="F830" s="249"/>
      <c r="G830" s="238"/>
      <c r="J830" s="177" t="str">
        <f>IF(OR(COUNTIF('Schedule D4 Validation'!B828:C828,"Fail")&gt;0, AND(COUNTBLANK(C830:E830)=3, OR(NOT(ISBLANK(F830)), NOT(ISBLANK(G830)))), AND(COUNTBLANK(C830:G830)&lt;5,COUNTBLANK(C830:G830)&gt;0)), "Fail", IF(K830="TRUE","Blank (Sch D)","Pass"))</f>
        <v>Blank (Sch D)</v>
      </c>
      <c r="K830" s="177" t="str">
        <f t="shared" si="13"/>
        <v>TRUE</v>
      </c>
    </row>
    <row r="831" spans="2:11" x14ac:dyDescent="0.2">
      <c r="B831" s="91">
        <v>828</v>
      </c>
      <c r="C831" s="246"/>
      <c r="D831" s="246"/>
      <c r="E831" s="254"/>
      <c r="F831" s="249"/>
      <c r="G831" s="238"/>
      <c r="J831" s="177" t="str">
        <f>IF(OR(COUNTIF('Schedule D4 Validation'!B829:C829,"Fail")&gt;0, AND(COUNTBLANK(C831:E831)=3, OR(NOT(ISBLANK(F831)), NOT(ISBLANK(G831)))), AND(COUNTBLANK(C831:G831)&lt;5,COUNTBLANK(C831:G831)&gt;0)), "Fail", IF(K831="TRUE","Blank (Sch D)","Pass"))</f>
        <v>Blank (Sch D)</v>
      </c>
      <c r="K831" s="177" t="str">
        <f t="shared" si="13"/>
        <v>TRUE</v>
      </c>
    </row>
    <row r="832" spans="2:11" x14ac:dyDescent="0.2">
      <c r="B832" s="91">
        <v>829</v>
      </c>
      <c r="C832" s="246"/>
      <c r="D832" s="246"/>
      <c r="E832" s="254"/>
      <c r="F832" s="249"/>
      <c r="G832" s="238"/>
      <c r="J832" s="177" t="str">
        <f>IF(OR(COUNTIF('Schedule D4 Validation'!B830:C830,"Fail")&gt;0, AND(COUNTBLANK(C832:E832)=3, OR(NOT(ISBLANK(F832)), NOT(ISBLANK(G832)))), AND(COUNTBLANK(C832:G832)&lt;5,COUNTBLANK(C832:G832)&gt;0)), "Fail", IF(K832="TRUE","Blank (Sch D)","Pass"))</f>
        <v>Blank (Sch D)</v>
      </c>
      <c r="K832" s="177" t="str">
        <f t="shared" si="13"/>
        <v>TRUE</v>
      </c>
    </row>
    <row r="833" spans="2:11" x14ac:dyDescent="0.2">
      <c r="B833" s="91">
        <v>830</v>
      </c>
      <c r="C833" s="246"/>
      <c r="D833" s="246"/>
      <c r="E833" s="254"/>
      <c r="F833" s="249"/>
      <c r="G833" s="238"/>
      <c r="J833" s="177" t="str">
        <f>IF(OR(COUNTIF('Schedule D4 Validation'!B831:C831,"Fail")&gt;0, AND(COUNTBLANK(C833:E833)=3, OR(NOT(ISBLANK(F833)), NOT(ISBLANK(G833)))), AND(COUNTBLANK(C833:G833)&lt;5,COUNTBLANK(C833:G833)&gt;0)), "Fail", IF(K833="TRUE","Blank (Sch D)","Pass"))</f>
        <v>Blank (Sch D)</v>
      </c>
      <c r="K833" s="177" t="str">
        <f t="shared" si="13"/>
        <v>TRUE</v>
      </c>
    </row>
    <row r="834" spans="2:11" x14ac:dyDescent="0.2">
      <c r="B834" s="91">
        <v>831</v>
      </c>
      <c r="C834" s="246"/>
      <c r="D834" s="246"/>
      <c r="E834" s="254"/>
      <c r="F834" s="249"/>
      <c r="G834" s="238"/>
      <c r="J834" s="177" t="str">
        <f>IF(OR(COUNTIF('Schedule D4 Validation'!B832:C832,"Fail")&gt;0, AND(COUNTBLANK(C834:E834)=3, OR(NOT(ISBLANK(F834)), NOT(ISBLANK(G834)))), AND(COUNTBLANK(C834:G834)&lt;5,COUNTBLANK(C834:G834)&gt;0)), "Fail", IF(K834="TRUE","Blank (Sch D)","Pass"))</f>
        <v>Blank (Sch D)</v>
      </c>
      <c r="K834" s="177" t="str">
        <f t="shared" si="13"/>
        <v>TRUE</v>
      </c>
    </row>
    <row r="835" spans="2:11" x14ac:dyDescent="0.2">
      <c r="B835" s="91">
        <v>832</v>
      </c>
      <c r="C835" s="246"/>
      <c r="D835" s="246"/>
      <c r="E835" s="254"/>
      <c r="F835" s="249"/>
      <c r="G835" s="238"/>
      <c r="J835" s="177" t="str">
        <f>IF(OR(COUNTIF('Schedule D4 Validation'!B833:C833,"Fail")&gt;0, AND(COUNTBLANK(C835:E835)=3, OR(NOT(ISBLANK(F835)), NOT(ISBLANK(G835)))), AND(COUNTBLANK(C835:G835)&lt;5,COUNTBLANK(C835:G835)&gt;0)), "Fail", IF(K835="TRUE","Blank (Sch D)","Pass"))</f>
        <v>Blank (Sch D)</v>
      </c>
      <c r="K835" s="177" t="str">
        <f t="shared" si="13"/>
        <v>TRUE</v>
      </c>
    </row>
    <row r="836" spans="2:11" x14ac:dyDescent="0.2">
      <c r="B836" s="91">
        <v>833</v>
      </c>
      <c r="C836" s="246"/>
      <c r="D836" s="246"/>
      <c r="E836" s="254"/>
      <c r="F836" s="249"/>
      <c r="G836" s="238"/>
      <c r="J836" s="177" t="str">
        <f>IF(OR(COUNTIF('Schedule D4 Validation'!B834:C834,"Fail")&gt;0, AND(COUNTBLANK(C836:E836)=3, OR(NOT(ISBLANK(F836)), NOT(ISBLANK(G836)))), AND(COUNTBLANK(C836:G836)&lt;5,COUNTBLANK(C836:G836)&gt;0)), "Fail", IF(K836="TRUE","Blank (Sch D)","Pass"))</f>
        <v>Blank (Sch D)</v>
      </c>
      <c r="K836" s="177" t="str">
        <f t="shared" si="13"/>
        <v>TRUE</v>
      </c>
    </row>
    <row r="837" spans="2:11" x14ac:dyDescent="0.2">
      <c r="B837" s="91">
        <v>834</v>
      </c>
      <c r="C837" s="246"/>
      <c r="D837" s="246"/>
      <c r="E837" s="254"/>
      <c r="F837" s="249"/>
      <c r="G837" s="238"/>
      <c r="J837" s="177" t="str">
        <f>IF(OR(COUNTIF('Schedule D4 Validation'!B835:C835,"Fail")&gt;0, AND(COUNTBLANK(C837:E837)=3, OR(NOT(ISBLANK(F837)), NOT(ISBLANK(G837)))), AND(COUNTBLANK(C837:G837)&lt;5,COUNTBLANK(C837:G837)&gt;0)), "Fail", IF(K837="TRUE","Blank (Sch D)","Pass"))</f>
        <v>Blank (Sch D)</v>
      </c>
      <c r="K837" s="177" t="str">
        <f t="shared" si="13"/>
        <v>TRUE</v>
      </c>
    </row>
    <row r="838" spans="2:11" x14ac:dyDescent="0.2">
      <c r="B838" s="91">
        <v>835</v>
      </c>
      <c r="C838" s="246"/>
      <c r="D838" s="246"/>
      <c r="E838" s="254"/>
      <c r="F838" s="249"/>
      <c r="G838" s="238"/>
      <c r="J838" s="177" t="str">
        <f>IF(OR(COUNTIF('Schedule D4 Validation'!B836:C836,"Fail")&gt;0, AND(COUNTBLANK(C838:E838)=3, OR(NOT(ISBLANK(F838)), NOT(ISBLANK(G838)))), AND(COUNTBLANK(C838:G838)&lt;5,COUNTBLANK(C838:G838)&gt;0)), "Fail", IF(K838="TRUE","Blank (Sch D)","Pass"))</f>
        <v>Blank (Sch D)</v>
      </c>
      <c r="K838" s="177" t="str">
        <f t="shared" si="13"/>
        <v>TRUE</v>
      </c>
    </row>
    <row r="839" spans="2:11" x14ac:dyDescent="0.2">
      <c r="B839" s="91">
        <v>836</v>
      </c>
      <c r="C839" s="246"/>
      <c r="D839" s="246"/>
      <c r="E839" s="254"/>
      <c r="F839" s="249"/>
      <c r="G839" s="238"/>
      <c r="J839" s="177" t="str">
        <f>IF(OR(COUNTIF('Schedule D4 Validation'!B837:C837,"Fail")&gt;0, AND(COUNTBLANK(C839:E839)=3, OR(NOT(ISBLANK(F839)), NOT(ISBLANK(G839)))), AND(COUNTBLANK(C839:G839)&lt;5,COUNTBLANK(C839:G839)&gt;0)), "Fail", IF(K839="TRUE","Blank (Sch D)","Pass"))</f>
        <v>Blank (Sch D)</v>
      </c>
      <c r="K839" s="177" t="str">
        <f t="shared" si="13"/>
        <v>TRUE</v>
      </c>
    </row>
    <row r="840" spans="2:11" x14ac:dyDescent="0.2">
      <c r="B840" s="91">
        <v>837</v>
      </c>
      <c r="C840" s="246"/>
      <c r="D840" s="246"/>
      <c r="E840" s="254"/>
      <c r="F840" s="249"/>
      <c r="G840" s="238"/>
      <c r="J840" s="177" t="str">
        <f>IF(OR(COUNTIF('Schedule D4 Validation'!B838:C838,"Fail")&gt;0, AND(COUNTBLANK(C840:E840)=3, OR(NOT(ISBLANK(F840)), NOT(ISBLANK(G840)))), AND(COUNTBLANK(C840:G840)&lt;5,COUNTBLANK(C840:G840)&gt;0)), "Fail", IF(K840="TRUE","Blank (Sch D)","Pass"))</f>
        <v>Blank (Sch D)</v>
      </c>
      <c r="K840" s="177" t="str">
        <f t="shared" si="13"/>
        <v>TRUE</v>
      </c>
    </row>
    <row r="841" spans="2:11" x14ac:dyDescent="0.2">
      <c r="B841" s="91">
        <v>838</v>
      </c>
      <c r="C841" s="246"/>
      <c r="D841" s="246"/>
      <c r="E841" s="254"/>
      <c r="F841" s="249"/>
      <c r="G841" s="238"/>
      <c r="J841" s="177" t="str">
        <f>IF(OR(COUNTIF('Schedule D4 Validation'!B839:C839,"Fail")&gt;0, AND(COUNTBLANK(C841:E841)=3, OR(NOT(ISBLANK(F841)), NOT(ISBLANK(G841)))), AND(COUNTBLANK(C841:G841)&lt;5,COUNTBLANK(C841:G841)&gt;0)), "Fail", IF(K841="TRUE","Blank (Sch D)","Pass"))</f>
        <v>Blank (Sch D)</v>
      </c>
      <c r="K841" s="177" t="str">
        <f t="shared" si="13"/>
        <v>TRUE</v>
      </c>
    </row>
    <row r="842" spans="2:11" x14ac:dyDescent="0.2">
      <c r="B842" s="91">
        <v>839</v>
      </c>
      <c r="C842" s="246"/>
      <c r="D842" s="246"/>
      <c r="E842" s="254"/>
      <c r="F842" s="249"/>
      <c r="G842" s="238"/>
      <c r="J842" s="177" t="str">
        <f>IF(OR(COUNTIF('Schedule D4 Validation'!B840:C840,"Fail")&gt;0, AND(COUNTBLANK(C842:E842)=3, OR(NOT(ISBLANK(F842)), NOT(ISBLANK(G842)))), AND(COUNTBLANK(C842:G842)&lt;5,COUNTBLANK(C842:G842)&gt;0)), "Fail", IF(K842="TRUE","Blank (Sch D)","Pass"))</f>
        <v>Blank (Sch D)</v>
      </c>
      <c r="K842" s="177" t="str">
        <f t="shared" si="13"/>
        <v>TRUE</v>
      </c>
    </row>
    <row r="843" spans="2:11" x14ac:dyDescent="0.2">
      <c r="B843" s="91">
        <v>840</v>
      </c>
      <c r="C843" s="246"/>
      <c r="D843" s="246"/>
      <c r="E843" s="254"/>
      <c r="F843" s="249"/>
      <c r="G843" s="238"/>
      <c r="J843" s="177" t="str">
        <f>IF(OR(COUNTIF('Schedule D4 Validation'!B841:C841,"Fail")&gt;0, AND(COUNTBLANK(C843:E843)=3, OR(NOT(ISBLANK(F843)), NOT(ISBLANK(G843)))), AND(COUNTBLANK(C843:G843)&lt;5,COUNTBLANK(C843:G843)&gt;0)), "Fail", IF(K843="TRUE","Blank (Sch D)","Pass"))</f>
        <v>Blank (Sch D)</v>
      </c>
      <c r="K843" s="177" t="str">
        <f t="shared" si="13"/>
        <v>TRUE</v>
      </c>
    </row>
    <row r="844" spans="2:11" x14ac:dyDescent="0.2">
      <c r="B844" s="91">
        <v>841</v>
      </c>
      <c r="C844" s="246"/>
      <c r="D844" s="246"/>
      <c r="E844" s="254"/>
      <c r="F844" s="249"/>
      <c r="G844" s="238"/>
      <c r="J844" s="177" t="str">
        <f>IF(OR(COUNTIF('Schedule D4 Validation'!B842:C842,"Fail")&gt;0, AND(COUNTBLANK(C844:E844)=3, OR(NOT(ISBLANK(F844)), NOT(ISBLANK(G844)))), AND(COUNTBLANK(C844:G844)&lt;5,COUNTBLANK(C844:G844)&gt;0)), "Fail", IF(K844="TRUE","Blank (Sch D)","Pass"))</f>
        <v>Blank (Sch D)</v>
      </c>
      <c r="K844" s="177" t="str">
        <f t="shared" si="13"/>
        <v>TRUE</v>
      </c>
    </row>
    <row r="845" spans="2:11" x14ac:dyDescent="0.2">
      <c r="B845" s="91">
        <v>842</v>
      </c>
      <c r="C845" s="246"/>
      <c r="D845" s="246"/>
      <c r="E845" s="254"/>
      <c r="F845" s="249"/>
      <c r="G845" s="238"/>
      <c r="J845" s="177" t="str">
        <f>IF(OR(COUNTIF('Schedule D4 Validation'!B843:C843,"Fail")&gt;0, AND(COUNTBLANK(C845:E845)=3, OR(NOT(ISBLANK(F845)), NOT(ISBLANK(G845)))), AND(COUNTBLANK(C845:G845)&lt;5,COUNTBLANK(C845:G845)&gt;0)), "Fail", IF(K845="TRUE","Blank (Sch D)","Pass"))</f>
        <v>Blank (Sch D)</v>
      </c>
      <c r="K845" s="177" t="str">
        <f t="shared" si="13"/>
        <v>TRUE</v>
      </c>
    </row>
    <row r="846" spans="2:11" x14ac:dyDescent="0.2">
      <c r="B846" s="91">
        <v>843</v>
      </c>
      <c r="C846" s="246"/>
      <c r="D846" s="246"/>
      <c r="E846" s="254"/>
      <c r="F846" s="249"/>
      <c r="G846" s="238"/>
      <c r="J846" s="177" t="str">
        <f>IF(OR(COUNTIF('Schedule D4 Validation'!B844:C844,"Fail")&gt;0, AND(COUNTBLANK(C846:E846)=3, OR(NOT(ISBLANK(F846)), NOT(ISBLANK(G846)))), AND(COUNTBLANK(C846:G846)&lt;5,COUNTBLANK(C846:G846)&gt;0)), "Fail", IF(K846="TRUE","Blank (Sch D)","Pass"))</f>
        <v>Blank (Sch D)</v>
      </c>
      <c r="K846" s="177" t="str">
        <f t="shared" si="13"/>
        <v>TRUE</v>
      </c>
    </row>
    <row r="847" spans="2:11" x14ac:dyDescent="0.2">
      <c r="B847" s="91">
        <v>844</v>
      </c>
      <c r="C847" s="246"/>
      <c r="D847" s="246"/>
      <c r="E847" s="254"/>
      <c r="F847" s="249"/>
      <c r="G847" s="238"/>
      <c r="J847" s="177" t="str">
        <f>IF(OR(COUNTIF('Schedule D4 Validation'!B845:C845,"Fail")&gt;0, AND(COUNTBLANK(C847:E847)=3, OR(NOT(ISBLANK(F847)), NOT(ISBLANK(G847)))), AND(COUNTBLANK(C847:G847)&lt;5,COUNTBLANK(C847:G847)&gt;0)), "Fail", IF(K847="TRUE","Blank (Sch D)","Pass"))</f>
        <v>Blank (Sch D)</v>
      </c>
      <c r="K847" s="177" t="str">
        <f t="shared" si="13"/>
        <v>TRUE</v>
      </c>
    </row>
    <row r="848" spans="2:11" x14ac:dyDescent="0.2">
      <c r="B848" s="91">
        <v>845</v>
      </c>
      <c r="C848" s="246"/>
      <c r="D848" s="246"/>
      <c r="E848" s="254"/>
      <c r="F848" s="249"/>
      <c r="G848" s="238"/>
      <c r="J848" s="177" t="str">
        <f>IF(OR(COUNTIF('Schedule D4 Validation'!B846:C846,"Fail")&gt;0, AND(COUNTBLANK(C848:E848)=3, OR(NOT(ISBLANK(F848)), NOT(ISBLANK(G848)))), AND(COUNTBLANK(C848:G848)&lt;5,COUNTBLANK(C848:G848)&gt;0)), "Fail", IF(K848="TRUE","Blank (Sch D)","Pass"))</f>
        <v>Blank (Sch D)</v>
      </c>
      <c r="K848" s="177" t="str">
        <f t="shared" si="13"/>
        <v>TRUE</v>
      </c>
    </row>
    <row r="849" spans="2:11" x14ac:dyDescent="0.2">
      <c r="B849" s="91">
        <v>846</v>
      </c>
      <c r="C849" s="246"/>
      <c r="D849" s="246"/>
      <c r="E849" s="254"/>
      <c r="F849" s="249"/>
      <c r="G849" s="238"/>
      <c r="J849" s="177" t="str">
        <f>IF(OR(COUNTIF('Schedule D4 Validation'!B847:C847,"Fail")&gt;0, AND(COUNTBLANK(C849:E849)=3, OR(NOT(ISBLANK(F849)), NOT(ISBLANK(G849)))), AND(COUNTBLANK(C849:G849)&lt;5,COUNTBLANK(C849:G849)&gt;0)), "Fail", IF(K849="TRUE","Blank (Sch D)","Pass"))</f>
        <v>Blank (Sch D)</v>
      </c>
      <c r="K849" s="177" t="str">
        <f t="shared" si="13"/>
        <v>TRUE</v>
      </c>
    </row>
    <row r="850" spans="2:11" x14ac:dyDescent="0.2">
      <c r="B850" s="91">
        <v>847</v>
      </c>
      <c r="C850" s="246"/>
      <c r="D850" s="246"/>
      <c r="E850" s="254"/>
      <c r="F850" s="249"/>
      <c r="G850" s="238"/>
      <c r="J850" s="177" t="str">
        <f>IF(OR(COUNTIF('Schedule D4 Validation'!B848:C848,"Fail")&gt;0, AND(COUNTBLANK(C850:E850)=3, OR(NOT(ISBLANK(F850)), NOT(ISBLANK(G850)))), AND(COUNTBLANK(C850:G850)&lt;5,COUNTBLANK(C850:G850)&gt;0)), "Fail", IF(K850="TRUE","Blank (Sch D)","Pass"))</f>
        <v>Blank (Sch D)</v>
      </c>
      <c r="K850" s="177" t="str">
        <f t="shared" si="13"/>
        <v>TRUE</v>
      </c>
    </row>
    <row r="851" spans="2:11" x14ac:dyDescent="0.2">
      <c r="B851" s="91">
        <v>848</v>
      </c>
      <c r="C851" s="246"/>
      <c r="D851" s="246"/>
      <c r="E851" s="254"/>
      <c r="F851" s="249"/>
      <c r="G851" s="238"/>
      <c r="J851" s="177" t="str">
        <f>IF(OR(COUNTIF('Schedule D4 Validation'!B849:C849,"Fail")&gt;0, AND(COUNTBLANK(C851:E851)=3, OR(NOT(ISBLANK(F851)), NOT(ISBLANK(G851)))), AND(COUNTBLANK(C851:G851)&lt;5,COUNTBLANK(C851:G851)&gt;0)), "Fail", IF(K851="TRUE","Blank (Sch D)","Pass"))</f>
        <v>Blank (Sch D)</v>
      </c>
      <c r="K851" s="177" t="str">
        <f t="shared" si="13"/>
        <v>TRUE</v>
      </c>
    </row>
    <row r="852" spans="2:11" x14ac:dyDescent="0.2">
      <c r="B852" s="91">
        <v>849</v>
      </c>
      <c r="C852" s="246"/>
      <c r="D852" s="246"/>
      <c r="E852" s="254"/>
      <c r="F852" s="249"/>
      <c r="G852" s="238"/>
      <c r="J852" s="177" t="str">
        <f>IF(OR(COUNTIF('Schedule D4 Validation'!B850:C850,"Fail")&gt;0, AND(COUNTBLANK(C852:E852)=3, OR(NOT(ISBLANK(F852)), NOT(ISBLANK(G852)))), AND(COUNTBLANK(C852:G852)&lt;5,COUNTBLANK(C852:G852)&gt;0)), "Fail", IF(K852="TRUE","Blank (Sch D)","Pass"))</f>
        <v>Blank (Sch D)</v>
      </c>
      <c r="K852" s="177" t="str">
        <f t="shared" si="13"/>
        <v>TRUE</v>
      </c>
    </row>
    <row r="853" spans="2:11" x14ac:dyDescent="0.2">
      <c r="B853" s="91">
        <v>850</v>
      </c>
      <c r="C853" s="246"/>
      <c r="D853" s="246"/>
      <c r="E853" s="254"/>
      <c r="F853" s="249"/>
      <c r="G853" s="238"/>
      <c r="J853" s="177" t="str">
        <f>IF(OR(COUNTIF('Schedule D4 Validation'!B851:C851,"Fail")&gt;0, AND(COUNTBLANK(C853:E853)=3, OR(NOT(ISBLANK(F853)), NOT(ISBLANK(G853)))), AND(COUNTBLANK(C853:G853)&lt;5,COUNTBLANK(C853:G853)&gt;0)), "Fail", IF(K853="TRUE","Blank (Sch D)","Pass"))</f>
        <v>Blank (Sch D)</v>
      </c>
      <c r="K853" s="177" t="str">
        <f t="shared" si="13"/>
        <v>TRUE</v>
      </c>
    </row>
    <row r="854" spans="2:11" x14ac:dyDescent="0.2">
      <c r="B854" s="91">
        <v>851</v>
      </c>
      <c r="C854" s="246"/>
      <c r="D854" s="246"/>
      <c r="E854" s="254"/>
      <c r="F854" s="249"/>
      <c r="G854" s="238"/>
      <c r="J854" s="177" t="str">
        <f>IF(OR(COUNTIF('Schedule D4 Validation'!B852:C852,"Fail")&gt;0, AND(COUNTBLANK(C854:E854)=3, OR(NOT(ISBLANK(F854)), NOT(ISBLANK(G854)))), AND(COUNTBLANK(C854:G854)&lt;5,COUNTBLANK(C854:G854)&gt;0)), "Fail", IF(K854="TRUE","Blank (Sch D)","Pass"))</f>
        <v>Blank (Sch D)</v>
      </c>
      <c r="K854" s="177" t="str">
        <f t="shared" si="13"/>
        <v>TRUE</v>
      </c>
    </row>
    <row r="855" spans="2:11" x14ac:dyDescent="0.2">
      <c r="B855" s="91">
        <v>852</v>
      </c>
      <c r="C855" s="246"/>
      <c r="D855" s="246"/>
      <c r="E855" s="254"/>
      <c r="F855" s="249"/>
      <c r="G855" s="238"/>
      <c r="J855" s="177" t="str">
        <f>IF(OR(COUNTIF('Schedule D4 Validation'!B853:C853,"Fail")&gt;0, AND(COUNTBLANK(C855:E855)=3, OR(NOT(ISBLANK(F855)), NOT(ISBLANK(G855)))), AND(COUNTBLANK(C855:G855)&lt;5,COUNTBLANK(C855:G855)&gt;0)), "Fail", IF(K855="TRUE","Blank (Sch D)","Pass"))</f>
        <v>Blank (Sch D)</v>
      </c>
      <c r="K855" s="177" t="str">
        <f t="shared" si="13"/>
        <v>TRUE</v>
      </c>
    </row>
    <row r="856" spans="2:11" x14ac:dyDescent="0.2">
      <c r="B856" s="91">
        <v>853</v>
      </c>
      <c r="C856" s="246"/>
      <c r="D856" s="246"/>
      <c r="E856" s="254"/>
      <c r="F856" s="249"/>
      <c r="G856" s="238"/>
      <c r="J856" s="177" t="str">
        <f>IF(OR(COUNTIF('Schedule D4 Validation'!B854:C854,"Fail")&gt;0, AND(COUNTBLANK(C856:E856)=3, OR(NOT(ISBLANK(F856)), NOT(ISBLANK(G856)))), AND(COUNTBLANK(C856:G856)&lt;5,COUNTBLANK(C856:G856)&gt;0)), "Fail", IF(K856="TRUE","Blank (Sch D)","Pass"))</f>
        <v>Blank (Sch D)</v>
      </c>
      <c r="K856" s="177" t="str">
        <f t="shared" si="13"/>
        <v>TRUE</v>
      </c>
    </row>
    <row r="857" spans="2:11" x14ac:dyDescent="0.2">
      <c r="B857" s="91">
        <v>854</v>
      </c>
      <c r="C857" s="246"/>
      <c r="D857" s="246"/>
      <c r="E857" s="254"/>
      <c r="F857" s="249"/>
      <c r="G857" s="238"/>
      <c r="J857" s="177" t="str">
        <f>IF(OR(COUNTIF('Schedule D4 Validation'!B855:C855,"Fail")&gt;0, AND(COUNTBLANK(C857:E857)=3, OR(NOT(ISBLANK(F857)), NOT(ISBLANK(G857)))), AND(COUNTBLANK(C857:G857)&lt;5,COUNTBLANK(C857:G857)&gt;0)), "Fail", IF(K857="TRUE","Blank (Sch D)","Pass"))</f>
        <v>Blank (Sch D)</v>
      </c>
      <c r="K857" s="177" t="str">
        <f t="shared" si="13"/>
        <v>TRUE</v>
      </c>
    </row>
    <row r="858" spans="2:11" x14ac:dyDescent="0.2">
      <c r="B858" s="91">
        <v>855</v>
      </c>
      <c r="C858" s="246"/>
      <c r="D858" s="246"/>
      <c r="E858" s="254"/>
      <c r="F858" s="249"/>
      <c r="G858" s="238"/>
      <c r="J858" s="177" t="str">
        <f>IF(OR(COUNTIF('Schedule D4 Validation'!B856:C856,"Fail")&gt;0, AND(COUNTBLANK(C858:E858)=3, OR(NOT(ISBLANK(F858)), NOT(ISBLANK(G858)))), AND(COUNTBLANK(C858:G858)&lt;5,COUNTBLANK(C858:G858)&gt;0)), "Fail", IF(K858="TRUE","Blank (Sch D)","Pass"))</f>
        <v>Blank (Sch D)</v>
      </c>
      <c r="K858" s="177" t="str">
        <f t="shared" si="13"/>
        <v>TRUE</v>
      </c>
    </row>
    <row r="859" spans="2:11" x14ac:dyDescent="0.2">
      <c r="B859" s="91">
        <v>856</v>
      </c>
      <c r="C859" s="246"/>
      <c r="D859" s="246"/>
      <c r="E859" s="254"/>
      <c r="F859" s="249"/>
      <c r="G859" s="238"/>
      <c r="J859" s="177" t="str">
        <f>IF(OR(COUNTIF('Schedule D4 Validation'!B857:C857,"Fail")&gt;0, AND(COUNTBLANK(C859:E859)=3, OR(NOT(ISBLANK(F859)), NOT(ISBLANK(G859)))), AND(COUNTBLANK(C859:G859)&lt;5,COUNTBLANK(C859:G859)&gt;0)), "Fail", IF(K859="TRUE","Blank (Sch D)","Pass"))</f>
        <v>Blank (Sch D)</v>
      </c>
      <c r="K859" s="177" t="str">
        <f t="shared" si="13"/>
        <v>TRUE</v>
      </c>
    </row>
    <row r="860" spans="2:11" x14ac:dyDescent="0.2">
      <c r="B860" s="91">
        <v>857</v>
      </c>
      <c r="C860" s="246"/>
      <c r="D860" s="246"/>
      <c r="E860" s="254"/>
      <c r="F860" s="249"/>
      <c r="G860" s="238"/>
      <c r="J860" s="177" t="str">
        <f>IF(OR(COUNTIF('Schedule D4 Validation'!B858:C858,"Fail")&gt;0, AND(COUNTBLANK(C860:E860)=3, OR(NOT(ISBLANK(F860)), NOT(ISBLANK(G860)))), AND(COUNTBLANK(C860:G860)&lt;5,COUNTBLANK(C860:G860)&gt;0)), "Fail", IF(K860="TRUE","Blank (Sch D)","Pass"))</f>
        <v>Blank (Sch D)</v>
      </c>
      <c r="K860" s="177" t="str">
        <f t="shared" si="13"/>
        <v>TRUE</v>
      </c>
    </row>
    <row r="861" spans="2:11" x14ac:dyDescent="0.2">
      <c r="B861" s="91">
        <v>858</v>
      </c>
      <c r="C861" s="246"/>
      <c r="D861" s="246"/>
      <c r="E861" s="254"/>
      <c r="F861" s="249"/>
      <c r="G861" s="238"/>
      <c r="J861" s="177" t="str">
        <f>IF(OR(COUNTIF('Schedule D4 Validation'!B859:C859,"Fail")&gt;0, AND(COUNTBLANK(C861:E861)=3, OR(NOT(ISBLANK(F861)), NOT(ISBLANK(G861)))), AND(COUNTBLANK(C861:G861)&lt;5,COUNTBLANK(C861:G861)&gt;0)), "Fail", IF(K861="TRUE","Blank (Sch D)","Pass"))</f>
        <v>Blank (Sch D)</v>
      </c>
      <c r="K861" s="177" t="str">
        <f t="shared" si="13"/>
        <v>TRUE</v>
      </c>
    </row>
    <row r="862" spans="2:11" x14ac:dyDescent="0.2">
      <c r="B862" s="91">
        <v>859</v>
      </c>
      <c r="C862" s="246"/>
      <c r="D862" s="246"/>
      <c r="E862" s="254"/>
      <c r="F862" s="249"/>
      <c r="G862" s="238"/>
      <c r="J862" s="177" t="str">
        <f>IF(OR(COUNTIF('Schedule D4 Validation'!B860:C860,"Fail")&gt;0, AND(COUNTBLANK(C862:E862)=3, OR(NOT(ISBLANK(F862)), NOT(ISBLANK(G862)))), AND(COUNTBLANK(C862:G862)&lt;5,COUNTBLANK(C862:G862)&gt;0)), "Fail", IF(K862="TRUE","Blank (Sch D)","Pass"))</f>
        <v>Blank (Sch D)</v>
      </c>
      <c r="K862" s="177" t="str">
        <f t="shared" si="13"/>
        <v>TRUE</v>
      </c>
    </row>
    <row r="863" spans="2:11" x14ac:dyDescent="0.2">
      <c r="B863" s="91">
        <v>860</v>
      </c>
      <c r="C863" s="246"/>
      <c r="D863" s="246"/>
      <c r="E863" s="254"/>
      <c r="F863" s="249"/>
      <c r="G863" s="238"/>
      <c r="J863" s="177" t="str">
        <f>IF(OR(COUNTIF('Schedule D4 Validation'!B861:C861,"Fail")&gt;0, AND(COUNTBLANK(C863:E863)=3, OR(NOT(ISBLANK(F863)), NOT(ISBLANK(G863)))), AND(COUNTBLANK(C863:G863)&lt;5,COUNTBLANK(C863:G863)&gt;0)), "Fail", IF(K863="TRUE","Blank (Sch D)","Pass"))</f>
        <v>Blank (Sch D)</v>
      </c>
      <c r="K863" s="177" t="str">
        <f t="shared" si="13"/>
        <v>TRUE</v>
      </c>
    </row>
    <row r="864" spans="2:11" x14ac:dyDescent="0.2">
      <c r="B864" s="91">
        <v>861</v>
      </c>
      <c r="C864" s="246"/>
      <c r="D864" s="246"/>
      <c r="E864" s="254"/>
      <c r="F864" s="249"/>
      <c r="G864" s="238"/>
      <c r="J864" s="177" t="str">
        <f>IF(OR(COUNTIF('Schedule D4 Validation'!B862:C862,"Fail")&gt;0, AND(COUNTBLANK(C864:E864)=3, OR(NOT(ISBLANK(F864)), NOT(ISBLANK(G864)))), AND(COUNTBLANK(C864:G864)&lt;5,COUNTBLANK(C864:G864)&gt;0)), "Fail", IF(K864="TRUE","Blank (Sch D)","Pass"))</f>
        <v>Blank (Sch D)</v>
      </c>
      <c r="K864" s="177" t="str">
        <f t="shared" si="13"/>
        <v>TRUE</v>
      </c>
    </row>
    <row r="865" spans="2:11" x14ac:dyDescent="0.2">
      <c r="B865" s="91">
        <v>862</v>
      </c>
      <c r="C865" s="246"/>
      <c r="D865" s="246"/>
      <c r="E865" s="254"/>
      <c r="F865" s="249"/>
      <c r="G865" s="238"/>
      <c r="J865" s="177" t="str">
        <f>IF(OR(COUNTIF('Schedule D4 Validation'!B863:C863,"Fail")&gt;0, AND(COUNTBLANK(C865:E865)=3, OR(NOT(ISBLANK(F865)), NOT(ISBLANK(G865)))), AND(COUNTBLANK(C865:G865)&lt;5,COUNTBLANK(C865:G865)&gt;0)), "Fail", IF(K865="TRUE","Blank (Sch D)","Pass"))</f>
        <v>Blank (Sch D)</v>
      </c>
      <c r="K865" s="177" t="str">
        <f t="shared" si="13"/>
        <v>TRUE</v>
      </c>
    </row>
    <row r="866" spans="2:11" x14ac:dyDescent="0.2">
      <c r="B866" s="91">
        <v>863</v>
      </c>
      <c r="C866" s="246"/>
      <c r="D866" s="246"/>
      <c r="E866" s="254"/>
      <c r="F866" s="249"/>
      <c r="G866" s="238"/>
      <c r="J866" s="177" t="str">
        <f>IF(OR(COUNTIF('Schedule D4 Validation'!B864:C864,"Fail")&gt;0, AND(COUNTBLANK(C866:E866)=3, OR(NOT(ISBLANK(F866)), NOT(ISBLANK(G866)))), AND(COUNTBLANK(C866:G866)&lt;5,COUNTBLANK(C866:G866)&gt;0)), "Fail", IF(K866="TRUE","Blank (Sch D)","Pass"))</f>
        <v>Blank (Sch D)</v>
      </c>
      <c r="K866" s="177" t="str">
        <f t="shared" si="13"/>
        <v>TRUE</v>
      </c>
    </row>
    <row r="867" spans="2:11" x14ac:dyDescent="0.2">
      <c r="B867" s="91">
        <v>864</v>
      </c>
      <c r="C867" s="246"/>
      <c r="D867" s="246"/>
      <c r="E867" s="254"/>
      <c r="F867" s="249"/>
      <c r="G867" s="238"/>
      <c r="J867" s="177" t="str">
        <f>IF(OR(COUNTIF('Schedule D4 Validation'!B865:C865,"Fail")&gt;0, AND(COUNTBLANK(C867:E867)=3, OR(NOT(ISBLANK(F867)), NOT(ISBLANK(G867)))), AND(COUNTBLANK(C867:G867)&lt;5,COUNTBLANK(C867:G867)&gt;0)), "Fail", IF(K867="TRUE","Blank (Sch D)","Pass"))</f>
        <v>Blank (Sch D)</v>
      </c>
      <c r="K867" s="177" t="str">
        <f t="shared" si="13"/>
        <v>TRUE</v>
      </c>
    </row>
    <row r="868" spans="2:11" x14ac:dyDescent="0.2">
      <c r="B868" s="91">
        <v>865</v>
      </c>
      <c r="C868" s="246"/>
      <c r="D868" s="246"/>
      <c r="E868" s="254"/>
      <c r="F868" s="249"/>
      <c r="G868" s="238"/>
      <c r="J868" s="177" t="str">
        <f>IF(OR(COUNTIF('Schedule D4 Validation'!B866:C866,"Fail")&gt;0, AND(COUNTBLANK(C868:E868)=3, OR(NOT(ISBLANK(F868)), NOT(ISBLANK(G868)))), AND(COUNTBLANK(C868:G868)&lt;5,COUNTBLANK(C868:G868)&gt;0)), "Fail", IF(K868="TRUE","Blank (Sch D)","Pass"))</f>
        <v>Blank (Sch D)</v>
      </c>
      <c r="K868" s="177" t="str">
        <f t="shared" si="13"/>
        <v>TRUE</v>
      </c>
    </row>
    <row r="869" spans="2:11" x14ac:dyDescent="0.2">
      <c r="B869" s="91">
        <v>866</v>
      </c>
      <c r="C869" s="246"/>
      <c r="D869" s="246"/>
      <c r="E869" s="254"/>
      <c r="F869" s="249"/>
      <c r="G869" s="238"/>
      <c r="J869" s="177" t="str">
        <f>IF(OR(COUNTIF('Schedule D4 Validation'!B867:C867,"Fail")&gt;0, AND(COUNTBLANK(C869:E869)=3, OR(NOT(ISBLANK(F869)), NOT(ISBLANK(G869)))), AND(COUNTBLANK(C869:G869)&lt;5,COUNTBLANK(C869:G869)&gt;0)), "Fail", IF(K869="TRUE","Blank (Sch D)","Pass"))</f>
        <v>Blank (Sch D)</v>
      </c>
      <c r="K869" s="177" t="str">
        <f t="shared" si="13"/>
        <v>TRUE</v>
      </c>
    </row>
    <row r="870" spans="2:11" x14ac:dyDescent="0.2">
      <c r="B870" s="91">
        <v>867</v>
      </c>
      <c r="C870" s="246"/>
      <c r="D870" s="246"/>
      <c r="E870" s="254"/>
      <c r="F870" s="249"/>
      <c r="G870" s="238"/>
      <c r="J870" s="177" t="str">
        <f>IF(OR(COUNTIF('Schedule D4 Validation'!B868:C868,"Fail")&gt;0, AND(COUNTBLANK(C870:E870)=3, OR(NOT(ISBLANK(F870)), NOT(ISBLANK(G870)))), AND(COUNTBLANK(C870:G870)&lt;5,COUNTBLANK(C870:G870)&gt;0)), "Fail", IF(K870="TRUE","Blank (Sch D)","Pass"))</f>
        <v>Blank (Sch D)</v>
      </c>
      <c r="K870" s="177" t="str">
        <f t="shared" si="13"/>
        <v>TRUE</v>
      </c>
    </row>
    <row r="871" spans="2:11" x14ac:dyDescent="0.2">
      <c r="B871" s="91">
        <v>868</v>
      </c>
      <c r="C871" s="246"/>
      <c r="D871" s="246"/>
      <c r="E871" s="254"/>
      <c r="F871" s="249"/>
      <c r="G871" s="238"/>
      <c r="J871" s="177" t="str">
        <f>IF(OR(COUNTIF('Schedule D4 Validation'!B869:C869,"Fail")&gt;0, AND(COUNTBLANK(C871:E871)=3, OR(NOT(ISBLANK(F871)), NOT(ISBLANK(G871)))), AND(COUNTBLANK(C871:G871)&lt;5,COUNTBLANK(C871:G871)&gt;0)), "Fail", IF(K871="TRUE","Blank (Sch D)","Pass"))</f>
        <v>Blank (Sch D)</v>
      </c>
      <c r="K871" s="177" t="str">
        <f t="shared" si="13"/>
        <v>TRUE</v>
      </c>
    </row>
    <row r="872" spans="2:11" x14ac:dyDescent="0.2">
      <c r="B872" s="91">
        <v>869</v>
      </c>
      <c r="C872" s="246"/>
      <c r="D872" s="246"/>
      <c r="E872" s="254"/>
      <c r="F872" s="249"/>
      <c r="G872" s="238"/>
      <c r="J872" s="177" t="str">
        <f>IF(OR(COUNTIF('Schedule D4 Validation'!B870:C870,"Fail")&gt;0, AND(COUNTBLANK(C872:E872)=3, OR(NOT(ISBLANK(F872)), NOT(ISBLANK(G872)))), AND(COUNTBLANK(C872:G872)&lt;5,COUNTBLANK(C872:G872)&gt;0)), "Fail", IF(K872="TRUE","Blank (Sch D)","Pass"))</f>
        <v>Blank (Sch D)</v>
      </c>
      <c r="K872" s="177" t="str">
        <f t="shared" si="13"/>
        <v>TRUE</v>
      </c>
    </row>
    <row r="873" spans="2:11" x14ac:dyDescent="0.2">
      <c r="B873" s="91">
        <v>870</v>
      </c>
      <c r="C873" s="246"/>
      <c r="D873" s="246"/>
      <c r="E873" s="254"/>
      <c r="F873" s="249"/>
      <c r="G873" s="238"/>
      <c r="J873" s="177" t="str">
        <f>IF(OR(COUNTIF('Schedule D4 Validation'!B871:C871,"Fail")&gt;0, AND(COUNTBLANK(C873:E873)=3, OR(NOT(ISBLANK(F873)), NOT(ISBLANK(G873)))), AND(COUNTBLANK(C873:G873)&lt;5,COUNTBLANK(C873:G873)&gt;0)), "Fail", IF(K873="TRUE","Blank (Sch D)","Pass"))</f>
        <v>Blank (Sch D)</v>
      </c>
      <c r="K873" s="177" t="str">
        <f t="shared" si="13"/>
        <v>TRUE</v>
      </c>
    </row>
    <row r="874" spans="2:11" x14ac:dyDescent="0.2">
      <c r="B874" s="91">
        <v>871</v>
      </c>
      <c r="C874" s="246"/>
      <c r="D874" s="246"/>
      <c r="E874" s="254"/>
      <c r="F874" s="249"/>
      <c r="G874" s="238"/>
      <c r="J874" s="177" t="str">
        <f>IF(OR(COUNTIF('Schedule D4 Validation'!B872:C872,"Fail")&gt;0, AND(COUNTBLANK(C874:E874)=3, OR(NOT(ISBLANK(F874)), NOT(ISBLANK(G874)))), AND(COUNTBLANK(C874:G874)&lt;5,COUNTBLANK(C874:G874)&gt;0)), "Fail", IF(K874="TRUE","Blank (Sch D)","Pass"))</f>
        <v>Blank (Sch D)</v>
      </c>
      <c r="K874" s="177" t="str">
        <f t="shared" si="13"/>
        <v>TRUE</v>
      </c>
    </row>
    <row r="875" spans="2:11" x14ac:dyDescent="0.2">
      <c r="B875" s="91">
        <v>872</v>
      </c>
      <c r="C875" s="246"/>
      <c r="D875" s="246"/>
      <c r="E875" s="254"/>
      <c r="F875" s="249"/>
      <c r="G875" s="238"/>
      <c r="J875" s="177" t="str">
        <f>IF(OR(COUNTIF('Schedule D4 Validation'!B873:C873,"Fail")&gt;0, AND(COUNTBLANK(C875:E875)=3, OR(NOT(ISBLANK(F875)), NOT(ISBLANK(G875)))), AND(COUNTBLANK(C875:G875)&lt;5,COUNTBLANK(C875:G875)&gt;0)), "Fail", IF(K875="TRUE","Blank (Sch D)","Pass"))</f>
        <v>Blank (Sch D)</v>
      </c>
      <c r="K875" s="177" t="str">
        <f t="shared" si="13"/>
        <v>TRUE</v>
      </c>
    </row>
    <row r="876" spans="2:11" x14ac:dyDescent="0.2">
      <c r="B876" s="91">
        <v>873</v>
      </c>
      <c r="C876" s="246"/>
      <c r="D876" s="246"/>
      <c r="E876" s="254"/>
      <c r="F876" s="249"/>
      <c r="G876" s="238"/>
      <c r="J876" s="177" t="str">
        <f>IF(OR(COUNTIF('Schedule D4 Validation'!B874:C874,"Fail")&gt;0, AND(COUNTBLANK(C876:E876)=3, OR(NOT(ISBLANK(F876)), NOT(ISBLANK(G876)))), AND(COUNTBLANK(C876:G876)&lt;5,COUNTBLANK(C876:G876)&gt;0)), "Fail", IF(K876="TRUE","Blank (Sch D)","Pass"))</f>
        <v>Blank (Sch D)</v>
      </c>
      <c r="K876" s="177" t="str">
        <f t="shared" si="13"/>
        <v>TRUE</v>
      </c>
    </row>
    <row r="877" spans="2:11" x14ac:dyDescent="0.2">
      <c r="B877" s="91">
        <v>874</v>
      </c>
      <c r="C877" s="246"/>
      <c r="D877" s="246"/>
      <c r="E877" s="254"/>
      <c r="F877" s="249"/>
      <c r="G877" s="238"/>
      <c r="J877" s="177" t="str">
        <f>IF(OR(COUNTIF('Schedule D4 Validation'!B875:C875,"Fail")&gt;0, AND(COUNTBLANK(C877:E877)=3, OR(NOT(ISBLANK(F877)), NOT(ISBLANK(G877)))), AND(COUNTBLANK(C877:G877)&lt;5,COUNTBLANK(C877:G877)&gt;0)), "Fail", IF(K877="TRUE","Blank (Sch D)","Pass"))</f>
        <v>Blank (Sch D)</v>
      </c>
      <c r="K877" s="177" t="str">
        <f t="shared" si="13"/>
        <v>TRUE</v>
      </c>
    </row>
    <row r="878" spans="2:11" x14ac:dyDescent="0.2">
      <c r="B878" s="91">
        <v>875</v>
      </c>
      <c r="C878" s="246"/>
      <c r="D878" s="246"/>
      <c r="E878" s="254"/>
      <c r="F878" s="249"/>
      <c r="G878" s="238"/>
      <c r="J878" s="177" t="str">
        <f>IF(OR(COUNTIF('Schedule D4 Validation'!B876:C876,"Fail")&gt;0, AND(COUNTBLANK(C878:E878)=3, OR(NOT(ISBLANK(F878)), NOT(ISBLANK(G878)))), AND(COUNTBLANK(C878:G878)&lt;5,COUNTBLANK(C878:G878)&gt;0)), "Fail", IF(K878="TRUE","Blank (Sch D)","Pass"))</f>
        <v>Blank (Sch D)</v>
      </c>
      <c r="K878" s="177" t="str">
        <f t="shared" si="13"/>
        <v>TRUE</v>
      </c>
    </row>
    <row r="879" spans="2:11" x14ac:dyDescent="0.2">
      <c r="B879" s="91">
        <v>876</v>
      </c>
      <c r="C879" s="246"/>
      <c r="D879" s="246"/>
      <c r="E879" s="254"/>
      <c r="F879" s="249"/>
      <c r="G879" s="238"/>
      <c r="J879" s="177" t="str">
        <f>IF(OR(COUNTIF('Schedule D4 Validation'!B877:C877,"Fail")&gt;0, AND(COUNTBLANK(C879:E879)=3, OR(NOT(ISBLANK(F879)), NOT(ISBLANK(G879)))), AND(COUNTBLANK(C879:G879)&lt;5,COUNTBLANK(C879:G879)&gt;0)), "Fail", IF(K879="TRUE","Blank (Sch D)","Pass"))</f>
        <v>Blank (Sch D)</v>
      </c>
      <c r="K879" s="177" t="str">
        <f t="shared" si="13"/>
        <v>TRUE</v>
      </c>
    </row>
    <row r="880" spans="2:11" x14ac:dyDescent="0.2">
      <c r="B880" s="91">
        <v>877</v>
      </c>
      <c r="C880" s="246"/>
      <c r="D880" s="246"/>
      <c r="E880" s="254"/>
      <c r="F880" s="249"/>
      <c r="G880" s="238"/>
      <c r="J880" s="177" t="str">
        <f>IF(OR(COUNTIF('Schedule D4 Validation'!B878:C878,"Fail")&gt;0, AND(COUNTBLANK(C880:E880)=3, OR(NOT(ISBLANK(F880)), NOT(ISBLANK(G880)))), AND(COUNTBLANK(C880:G880)&lt;5,COUNTBLANK(C880:G880)&gt;0)), "Fail", IF(K880="TRUE","Blank (Sch D)","Pass"))</f>
        <v>Blank (Sch D)</v>
      </c>
      <c r="K880" s="177" t="str">
        <f t="shared" ref="K880:K943" si="14">IF(COUNTBLANK(C880:G880)=5,"TRUE","FALSE")</f>
        <v>TRUE</v>
      </c>
    </row>
    <row r="881" spans="2:11" x14ac:dyDescent="0.2">
      <c r="B881" s="91">
        <v>878</v>
      </c>
      <c r="C881" s="246"/>
      <c r="D881" s="246"/>
      <c r="E881" s="254"/>
      <c r="F881" s="249"/>
      <c r="G881" s="238"/>
      <c r="J881" s="177" t="str">
        <f>IF(OR(COUNTIF('Schedule D4 Validation'!B879:C879,"Fail")&gt;0, AND(COUNTBLANK(C881:E881)=3, OR(NOT(ISBLANK(F881)), NOT(ISBLANK(G881)))), AND(COUNTBLANK(C881:G881)&lt;5,COUNTBLANK(C881:G881)&gt;0)), "Fail", IF(K881="TRUE","Blank (Sch D)","Pass"))</f>
        <v>Blank (Sch D)</v>
      </c>
      <c r="K881" s="177" t="str">
        <f t="shared" si="14"/>
        <v>TRUE</v>
      </c>
    </row>
    <row r="882" spans="2:11" x14ac:dyDescent="0.2">
      <c r="B882" s="91">
        <v>879</v>
      </c>
      <c r="C882" s="246"/>
      <c r="D882" s="246"/>
      <c r="E882" s="254"/>
      <c r="F882" s="249"/>
      <c r="G882" s="238"/>
      <c r="J882" s="177" t="str">
        <f>IF(OR(COUNTIF('Schedule D4 Validation'!B880:C880,"Fail")&gt;0, AND(COUNTBLANK(C882:E882)=3, OR(NOT(ISBLANK(F882)), NOT(ISBLANK(G882)))), AND(COUNTBLANK(C882:G882)&lt;5,COUNTBLANK(C882:G882)&gt;0)), "Fail", IF(K882="TRUE","Blank (Sch D)","Pass"))</f>
        <v>Blank (Sch D)</v>
      </c>
      <c r="K882" s="177" t="str">
        <f t="shared" si="14"/>
        <v>TRUE</v>
      </c>
    </row>
    <row r="883" spans="2:11" x14ac:dyDescent="0.2">
      <c r="B883" s="91">
        <v>880</v>
      </c>
      <c r="C883" s="246"/>
      <c r="D883" s="246"/>
      <c r="E883" s="254"/>
      <c r="F883" s="249"/>
      <c r="G883" s="238"/>
      <c r="J883" s="177" t="str">
        <f>IF(OR(COUNTIF('Schedule D4 Validation'!B881:C881,"Fail")&gt;0, AND(COUNTBLANK(C883:E883)=3, OR(NOT(ISBLANK(F883)), NOT(ISBLANK(G883)))), AND(COUNTBLANK(C883:G883)&lt;5,COUNTBLANK(C883:G883)&gt;0)), "Fail", IF(K883="TRUE","Blank (Sch D)","Pass"))</f>
        <v>Blank (Sch D)</v>
      </c>
      <c r="K883" s="177" t="str">
        <f t="shared" si="14"/>
        <v>TRUE</v>
      </c>
    </row>
    <row r="884" spans="2:11" x14ac:dyDescent="0.2">
      <c r="B884" s="91">
        <v>881</v>
      </c>
      <c r="C884" s="246"/>
      <c r="D884" s="246"/>
      <c r="E884" s="254"/>
      <c r="F884" s="249"/>
      <c r="G884" s="238"/>
      <c r="J884" s="177" t="str">
        <f>IF(OR(COUNTIF('Schedule D4 Validation'!B882:C882,"Fail")&gt;0, AND(COUNTBLANK(C884:E884)=3, OR(NOT(ISBLANK(F884)), NOT(ISBLANK(G884)))), AND(COUNTBLANK(C884:G884)&lt;5,COUNTBLANK(C884:G884)&gt;0)), "Fail", IF(K884="TRUE","Blank (Sch D)","Pass"))</f>
        <v>Blank (Sch D)</v>
      </c>
      <c r="K884" s="177" t="str">
        <f t="shared" si="14"/>
        <v>TRUE</v>
      </c>
    </row>
    <row r="885" spans="2:11" x14ac:dyDescent="0.2">
      <c r="B885" s="91">
        <v>882</v>
      </c>
      <c r="C885" s="246"/>
      <c r="D885" s="246"/>
      <c r="E885" s="254"/>
      <c r="F885" s="249"/>
      <c r="G885" s="238"/>
      <c r="J885" s="177" t="str">
        <f>IF(OR(COUNTIF('Schedule D4 Validation'!B883:C883,"Fail")&gt;0, AND(COUNTBLANK(C885:E885)=3, OR(NOT(ISBLANK(F885)), NOT(ISBLANK(G885)))), AND(COUNTBLANK(C885:G885)&lt;5,COUNTBLANK(C885:G885)&gt;0)), "Fail", IF(K885="TRUE","Blank (Sch D)","Pass"))</f>
        <v>Blank (Sch D)</v>
      </c>
      <c r="K885" s="177" t="str">
        <f t="shared" si="14"/>
        <v>TRUE</v>
      </c>
    </row>
    <row r="886" spans="2:11" x14ac:dyDescent="0.2">
      <c r="B886" s="91">
        <v>883</v>
      </c>
      <c r="C886" s="246"/>
      <c r="D886" s="246"/>
      <c r="E886" s="254"/>
      <c r="F886" s="249"/>
      <c r="G886" s="238"/>
      <c r="J886" s="177" t="str">
        <f>IF(OR(COUNTIF('Schedule D4 Validation'!B884:C884,"Fail")&gt;0, AND(COUNTBLANK(C886:E886)=3, OR(NOT(ISBLANK(F886)), NOT(ISBLANK(G886)))), AND(COUNTBLANK(C886:G886)&lt;5,COUNTBLANK(C886:G886)&gt;0)), "Fail", IF(K886="TRUE","Blank (Sch D)","Pass"))</f>
        <v>Blank (Sch D)</v>
      </c>
      <c r="K886" s="177" t="str">
        <f t="shared" si="14"/>
        <v>TRUE</v>
      </c>
    </row>
    <row r="887" spans="2:11" x14ac:dyDescent="0.2">
      <c r="B887" s="91">
        <v>884</v>
      </c>
      <c r="C887" s="246"/>
      <c r="D887" s="246"/>
      <c r="E887" s="254"/>
      <c r="F887" s="249"/>
      <c r="G887" s="238"/>
      <c r="J887" s="177" t="str">
        <f>IF(OR(COUNTIF('Schedule D4 Validation'!B885:C885,"Fail")&gt;0, AND(COUNTBLANK(C887:E887)=3, OR(NOT(ISBLANK(F887)), NOT(ISBLANK(G887)))), AND(COUNTBLANK(C887:G887)&lt;5,COUNTBLANK(C887:G887)&gt;0)), "Fail", IF(K887="TRUE","Blank (Sch D)","Pass"))</f>
        <v>Blank (Sch D)</v>
      </c>
      <c r="K887" s="177" t="str">
        <f t="shared" si="14"/>
        <v>TRUE</v>
      </c>
    </row>
    <row r="888" spans="2:11" x14ac:dyDescent="0.2">
      <c r="B888" s="91">
        <v>885</v>
      </c>
      <c r="C888" s="246"/>
      <c r="D888" s="246"/>
      <c r="E888" s="254"/>
      <c r="F888" s="249"/>
      <c r="G888" s="238"/>
      <c r="J888" s="177" t="str">
        <f>IF(OR(COUNTIF('Schedule D4 Validation'!B886:C886,"Fail")&gt;0, AND(COUNTBLANK(C888:E888)=3, OR(NOT(ISBLANK(F888)), NOT(ISBLANK(G888)))), AND(COUNTBLANK(C888:G888)&lt;5,COUNTBLANK(C888:G888)&gt;0)), "Fail", IF(K888="TRUE","Blank (Sch D)","Pass"))</f>
        <v>Blank (Sch D)</v>
      </c>
      <c r="K888" s="177" t="str">
        <f t="shared" si="14"/>
        <v>TRUE</v>
      </c>
    </row>
    <row r="889" spans="2:11" x14ac:dyDescent="0.2">
      <c r="B889" s="91">
        <v>886</v>
      </c>
      <c r="C889" s="246"/>
      <c r="D889" s="246"/>
      <c r="E889" s="254"/>
      <c r="F889" s="249"/>
      <c r="G889" s="238"/>
      <c r="J889" s="177" t="str">
        <f>IF(OR(COUNTIF('Schedule D4 Validation'!B887:C887,"Fail")&gt;0, AND(COUNTBLANK(C889:E889)=3, OR(NOT(ISBLANK(F889)), NOT(ISBLANK(G889)))), AND(COUNTBLANK(C889:G889)&lt;5,COUNTBLANK(C889:G889)&gt;0)), "Fail", IF(K889="TRUE","Blank (Sch D)","Pass"))</f>
        <v>Blank (Sch D)</v>
      </c>
      <c r="K889" s="177" t="str">
        <f t="shared" si="14"/>
        <v>TRUE</v>
      </c>
    </row>
    <row r="890" spans="2:11" x14ac:dyDescent="0.2">
      <c r="B890" s="91">
        <v>887</v>
      </c>
      <c r="C890" s="246"/>
      <c r="D890" s="246"/>
      <c r="E890" s="254"/>
      <c r="F890" s="249"/>
      <c r="G890" s="238"/>
      <c r="J890" s="177" t="str">
        <f>IF(OR(COUNTIF('Schedule D4 Validation'!B888:C888,"Fail")&gt;0, AND(COUNTBLANK(C890:E890)=3, OR(NOT(ISBLANK(F890)), NOT(ISBLANK(G890)))), AND(COUNTBLANK(C890:G890)&lt;5,COUNTBLANK(C890:G890)&gt;0)), "Fail", IF(K890="TRUE","Blank (Sch D)","Pass"))</f>
        <v>Blank (Sch D)</v>
      </c>
      <c r="K890" s="177" t="str">
        <f t="shared" si="14"/>
        <v>TRUE</v>
      </c>
    </row>
    <row r="891" spans="2:11" x14ac:dyDescent="0.2">
      <c r="B891" s="91">
        <v>888</v>
      </c>
      <c r="C891" s="246"/>
      <c r="D891" s="246"/>
      <c r="E891" s="254"/>
      <c r="F891" s="249"/>
      <c r="G891" s="238"/>
      <c r="J891" s="177" t="str">
        <f>IF(OR(COUNTIF('Schedule D4 Validation'!B889:C889,"Fail")&gt;0, AND(COUNTBLANK(C891:E891)=3, OR(NOT(ISBLANK(F891)), NOT(ISBLANK(G891)))), AND(COUNTBLANK(C891:G891)&lt;5,COUNTBLANK(C891:G891)&gt;0)), "Fail", IF(K891="TRUE","Blank (Sch D)","Pass"))</f>
        <v>Blank (Sch D)</v>
      </c>
      <c r="K891" s="177" t="str">
        <f t="shared" si="14"/>
        <v>TRUE</v>
      </c>
    </row>
    <row r="892" spans="2:11" x14ac:dyDescent="0.2">
      <c r="B892" s="91">
        <v>889</v>
      </c>
      <c r="C892" s="246"/>
      <c r="D892" s="246"/>
      <c r="E892" s="254"/>
      <c r="F892" s="249"/>
      <c r="G892" s="238"/>
      <c r="J892" s="177" t="str">
        <f>IF(OR(COUNTIF('Schedule D4 Validation'!B890:C890,"Fail")&gt;0, AND(COUNTBLANK(C892:E892)=3, OR(NOT(ISBLANK(F892)), NOT(ISBLANK(G892)))), AND(COUNTBLANK(C892:G892)&lt;5,COUNTBLANK(C892:G892)&gt;0)), "Fail", IF(K892="TRUE","Blank (Sch D)","Pass"))</f>
        <v>Blank (Sch D)</v>
      </c>
      <c r="K892" s="177" t="str">
        <f t="shared" si="14"/>
        <v>TRUE</v>
      </c>
    </row>
    <row r="893" spans="2:11" x14ac:dyDescent="0.2">
      <c r="B893" s="91">
        <v>890</v>
      </c>
      <c r="C893" s="246"/>
      <c r="D893" s="246"/>
      <c r="E893" s="254"/>
      <c r="F893" s="249"/>
      <c r="G893" s="238"/>
      <c r="J893" s="177" t="str">
        <f>IF(OR(COUNTIF('Schedule D4 Validation'!B891:C891,"Fail")&gt;0, AND(COUNTBLANK(C893:E893)=3, OR(NOT(ISBLANK(F893)), NOT(ISBLANK(G893)))), AND(COUNTBLANK(C893:G893)&lt;5,COUNTBLANK(C893:G893)&gt;0)), "Fail", IF(K893="TRUE","Blank (Sch D)","Pass"))</f>
        <v>Blank (Sch D)</v>
      </c>
      <c r="K893" s="177" t="str">
        <f t="shared" si="14"/>
        <v>TRUE</v>
      </c>
    </row>
    <row r="894" spans="2:11" x14ac:dyDescent="0.2">
      <c r="B894" s="91">
        <v>891</v>
      </c>
      <c r="C894" s="246"/>
      <c r="D894" s="246"/>
      <c r="E894" s="254"/>
      <c r="F894" s="249"/>
      <c r="G894" s="238"/>
      <c r="J894" s="177" t="str">
        <f>IF(OR(COUNTIF('Schedule D4 Validation'!B892:C892,"Fail")&gt;0, AND(COUNTBLANK(C894:E894)=3, OR(NOT(ISBLANK(F894)), NOT(ISBLANK(G894)))), AND(COUNTBLANK(C894:G894)&lt;5,COUNTBLANK(C894:G894)&gt;0)), "Fail", IF(K894="TRUE","Blank (Sch D)","Pass"))</f>
        <v>Blank (Sch D)</v>
      </c>
      <c r="K894" s="177" t="str">
        <f t="shared" si="14"/>
        <v>TRUE</v>
      </c>
    </row>
    <row r="895" spans="2:11" x14ac:dyDescent="0.2">
      <c r="B895" s="91">
        <v>892</v>
      </c>
      <c r="C895" s="246"/>
      <c r="D895" s="246"/>
      <c r="E895" s="254"/>
      <c r="F895" s="249"/>
      <c r="G895" s="238"/>
      <c r="J895" s="177" t="str">
        <f>IF(OR(COUNTIF('Schedule D4 Validation'!B893:C893,"Fail")&gt;0, AND(COUNTBLANK(C895:E895)=3, OR(NOT(ISBLANK(F895)), NOT(ISBLANK(G895)))), AND(COUNTBLANK(C895:G895)&lt;5,COUNTBLANK(C895:G895)&gt;0)), "Fail", IF(K895="TRUE","Blank (Sch D)","Pass"))</f>
        <v>Blank (Sch D)</v>
      </c>
      <c r="K895" s="177" t="str">
        <f t="shared" si="14"/>
        <v>TRUE</v>
      </c>
    </row>
    <row r="896" spans="2:11" x14ac:dyDescent="0.2">
      <c r="B896" s="91">
        <v>893</v>
      </c>
      <c r="C896" s="246"/>
      <c r="D896" s="246"/>
      <c r="E896" s="254"/>
      <c r="F896" s="249"/>
      <c r="G896" s="238"/>
      <c r="J896" s="177" t="str">
        <f>IF(OR(COUNTIF('Schedule D4 Validation'!B894:C894,"Fail")&gt;0, AND(COUNTBLANK(C896:E896)=3, OR(NOT(ISBLANK(F896)), NOT(ISBLANK(G896)))), AND(COUNTBLANK(C896:G896)&lt;5,COUNTBLANK(C896:G896)&gt;0)), "Fail", IF(K896="TRUE","Blank (Sch D)","Pass"))</f>
        <v>Blank (Sch D)</v>
      </c>
      <c r="K896" s="177" t="str">
        <f t="shared" si="14"/>
        <v>TRUE</v>
      </c>
    </row>
    <row r="897" spans="2:11" x14ac:dyDescent="0.2">
      <c r="B897" s="91">
        <v>894</v>
      </c>
      <c r="C897" s="246"/>
      <c r="D897" s="246"/>
      <c r="E897" s="254"/>
      <c r="F897" s="249"/>
      <c r="G897" s="238"/>
      <c r="J897" s="177" t="str">
        <f>IF(OR(COUNTIF('Schedule D4 Validation'!B895:C895,"Fail")&gt;0, AND(COUNTBLANK(C897:E897)=3, OR(NOT(ISBLANK(F897)), NOT(ISBLANK(G897)))), AND(COUNTBLANK(C897:G897)&lt;5,COUNTBLANK(C897:G897)&gt;0)), "Fail", IF(K897="TRUE","Blank (Sch D)","Pass"))</f>
        <v>Blank (Sch D)</v>
      </c>
      <c r="K897" s="177" t="str">
        <f t="shared" si="14"/>
        <v>TRUE</v>
      </c>
    </row>
    <row r="898" spans="2:11" x14ac:dyDescent="0.2">
      <c r="B898" s="91">
        <v>895</v>
      </c>
      <c r="C898" s="246"/>
      <c r="D898" s="246"/>
      <c r="E898" s="254"/>
      <c r="F898" s="249"/>
      <c r="G898" s="238"/>
      <c r="J898" s="177" t="str">
        <f>IF(OR(COUNTIF('Schedule D4 Validation'!B896:C896,"Fail")&gt;0, AND(COUNTBLANK(C898:E898)=3, OR(NOT(ISBLANK(F898)), NOT(ISBLANK(G898)))), AND(COUNTBLANK(C898:G898)&lt;5,COUNTBLANK(C898:G898)&gt;0)), "Fail", IF(K898="TRUE","Blank (Sch D)","Pass"))</f>
        <v>Blank (Sch D)</v>
      </c>
      <c r="K898" s="177" t="str">
        <f t="shared" si="14"/>
        <v>TRUE</v>
      </c>
    </row>
    <row r="899" spans="2:11" x14ac:dyDescent="0.2">
      <c r="B899" s="91">
        <v>896</v>
      </c>
      <c r="C899" s="246"/>
      <c r="D899" s="246"/>
      <c r="E899" s="254"/>
      <c r="F899" s="249"/>
      <c r="G899" s="238"/>
      <c r="J899" s="177" t="str">
        <f>IF(OR(COUNTIF('Schedule D4 Validation'!B897:C897,"Fail")&gt;0, AND(COUNTBLANK(C899:E899)=3, OR(NOT(ISBLANK(F899)), NOT(ISBLANK(G899)))), AND(COUNTBLANK(C899:G899)&lt;5,COUNTBLANK(C899:G899)&gt;0)), "Fail", IF(K899="TRUE","Blank (Sch D)","Pass"))</f>
        <v>Blank (Sch D)</v>
      </c>
      <c r="K899" s="177" t="str">
        <f t="shared" si="14"/>
        <v>TRUE</v>
      </c>
    </row>
    <row r="900" spans="2:11" x14ac:dyDescent="0.2">
      <c r="B900" s="91">
        <v>897</v>
      </c>
      <c r="C900" s="246"/>
      <c r="D900" s="246"/>
      <c r="E900" s="254"/>
      <c r="F900" s="249"/>
      <c r="G900" s="238"/>
      <c r="J900" s="177" t="str">
        <f>IF(OR(COUNTIF('Schedule D4 Validation'!B898:C898,"Fail")&gt;0, AND(COUNTBLANK(C900:E900)=3, OR(NOT(ISBLANK(F900)), NOT(ISBLANK(G900)))), AND(COUNTBLANK(C900:G900)&lt;5,COUNTBLANK(C900:G900)&gt;0)), "Fail", IF(K900="TRUE","Blank (Sch D)","Pass"))</f>
        <v>Blank (Sch D)</v>
      </c>
      <c r="K900" s="177" t="str">
        <f t="shared" si="14"/>
        <v>TRUE</v>
      </c>
    </row>
    <row r="901" spans="2:11" x14ac:dyDescent="0.2">
      <c r="B901" s="91">
        <v>898</v>
      </c>
      <c r="C901" s="246"/>
      <c r="D901" s="246"/>
      <c r="E901" s="254"/>
      <c r="F901" s="249"/>
      <c r="G901" s="238"/>
      <c r="J901" s="177" t="str">
        <f>IF(OR(COUNTIF('Schedule D4 Validation'!B899:C899,"Fail")&gt;0, AND(COUNTBLANK(C901:E901)=3, OR(NOT(ISBLANK(F901)), NOT(ISBLANK(G901)))), AND(COUNTBLANK(C901:G901)&lt;5,COUNTBLANK(C901:G901)&gt;0)), "Fail", IF(K901="TRUE","Blank (Sch D)","Pass"))</f>
        <v>Blank (Sch D)</v>
      </c>
      <c r="K901" s="177" t="str">
        <f t="shared" si="14"/>
        <v>TRUE</v>
      </c>
    </row>
    <row r="902" spans="2:11" x14ac:dyDescent="0.2">
      <c r="B902" s="91">
        <v>899</v>
      </c>
      <c r="C902" s="246"/>
      <c r="D902" s="246"/>
      <c r="E902" s="254"/>
      <c r="F902" s="249"/>
      <c r="G902" s="238"/>
      <c r="J902" s="177" t="str">
        <f>IF(OR(COUNTIF('Schedule D4 Validation'!B900:C900,"Fail")&gt;0, AND(COUNTBLANK(C902:E902)=3, OR(NOT(ISBLANK(F902)), NOT(ISBLANK(G902)))), AND(COUNTBLANK(C902:G902)&lt;5,COUNTBLANK(C902:G902)&gt;0)), "Fail", IF(K902="TRUE","Blank (Sch D)","Pass"))</f>
        <v>Blank (Sch D)</v>
      </c>
      <c r="K902" s="177" t="str">
        <f t="shared" si="14"/>
        <v>TRUE</v>
      </c>
    </row>
    <row r="903" spans="2:11" x14ac:dyDescent="0.2">
      <c r="B903" s="91">
        <v>900</v>
      </c>
      <c r="C903" s="246"/>
      <c r="D903" s="246"/>
      <c r="E903" s="254"/>
      <c r="F903" s="249"/>
      <c r="G903" s="238"/>
      <c r="J903" s="177" t="str">
        <f>IF(OR(COUNTIF('Schedule D4 Validation'!B901:C901,"Fail")&gt;0, AND(COUNTBLANK(C903:E903)=3, OR(NOT(ISBLANK(F903)), NOT(ISBLANK(G903)))), AND(COUNTBLANK(C903:G903)&lt;5,COUNTBLANK(C903:G903)&gt;0)), "Fail", IF(K903="TRUE","Blank (Sch D)","Pass"))</f>
        <v>Blank (Sch D)</v>
      </c>
      <c r="K903" s="177" t="str">
        <f t="shared" si="14"/>
        <v>TRUE</v>
      </c>
    </row>
    <row r="904" spans="2:11" x14ac:dyDescent="0.2">
      <c r="B904" s="91">
        <v>901</v>
      </c>
      <c r="C904" s="246"/>
      <c r="D904" s="246"/>
      <c r="E904" s="254"/>
      <c r="F904" s="249"/>
      <c r="G904" s="238"/>
      <c r="J904" s="177" t="str">
        <f>IF(OR(COUNTIF('Schedule D4 Validation'!B902:C902,"Fail")&gt;0, AND(COUNTBLANK(C904:E904)=3, OR(NOT(ISBLANK(F904)), NOT(ISBLANK(G904)))), AND(COUNTBLANK(C904:G904)&lt;5,COUNTBLANK(C904:G904)&gt;0)), "Fail", IF(K904="TRUE","Blank (Sch D)","Pass"))</f>
        <v>Blank (Sch D)</v>
      </c>
      <c r="K904" s="177" t="str">
        <f t="shared" si="14"/>
        <v>TRUE</v>
      </c>
    </row>
    <row r="905" spans="2:11" x14ac:dyDescent="0.2">
      <c r="B905" s="91">
        <v>902</v>
      </c>
      <c r="C905" s="246"/>
      <c r="D905" s="246"/>
      <c r="E905" s="254"/>
      <c r="F905" s="249"/>
      <c r="G905" s="238"/>
      <c r="J905" s="177" t="str">
        <f>IF(OR(COUNTIF('Schedule D4 Validation'!B903:C903,"Fail")&gt;0, AND(COUNTBLANK(C905:E905)=3, OR(NOT(ISBLANK(F905)), NOT(ISBLANK(G905)))), AND(COUNTBLANK(C905:G905)&lt;5,COUNTBLANK(C905:G905)&gt;0)), "Fail", IF(K905="TRUE","Blank (Sch D)","Pass"))</f>
        <v>Blank (Sch D)</v>
      </c>
      <c r="K905" s="177" t="str">
        <f t="shared" si="14"/>
        <v>TRUE</v>
      </c>
    </row>
    <row r="906" spans="2:11" x14ac:dyDescent="0.2">
      <c r="B906" s="91">
        <v>903</v>
      </c>
      <c r="C906" s="246"/>
      <c r="D906" s="246"/>
      <c r="E906" s="254"/>
      <c r="F906" s="249"/>
      <c r="G906" s="238"/>
      <c r="J906" s="177" t="str">
        <f>IF(OR(COUNTIF('Schedule D4 Validation'!B904:C904,"Fail")&gt;0, AND(COUNTBLANK(C906:E906)=3, OR(NOT(ISBLANK(F906)), NOT(ISBLANK(G906)))), AND(COUNTBLANK(C906:G906)&lt;5,COUNTBLANK(C906:G906)&gt;0)), "Fail", IF(K906="TRUE","Blank (Sch D)","Pass"))</f>
        <v>Blank (Sch D)</v>
      </c>
      <c r="K906" s="177" t="str">
        <f t="shared" si="14"/>
        <v>TRUE</v>
      </c>
    </row>
    <row r="907" spans="2:11" x14ac:dyDescent="0.2">
      <c r="B907" s="91">
        <v>904</v>
      </c>
      <c r="C907" s="246"/>
      <c r="D907" s="246"/>
      <c r="E907" s="254"/>
      <c r="F907" s="249"/>
      <c r="G907" s="238"/>
      <c r="J907" s="177" t="str">
        <f>IF(OR(COUNTIF('Schedule D4 Validation'!B905:C905,"Fail")&gt;0, AND(COUNTBLANK(C907:E907)=3, OR(NOT(ISBLANK(F907)), NOT(ISBLANK(G907)))), AND(COUNTBLANK(C907:G907)&lt;5,COUNTBLANK(C907:G907)&gt;0)), "Fail", IF(K907="TRUE","Blank (Sch D)","Pass"))</f>
        <v>Blank (Sch D)</v>
      </c>
      <c r="K907" s="177" t="str">
        <f t="shared" si="14"/>
        <v>TRUE</v>
      </c>
    </row>
    <row r="908" spans="2:11" x14ac:dyDescent="0.2">
      <c r="B908" s="91">
        <v>905</v>
      </c>
      <c r="C908" s="246"/>
      <c r="D908" s="246"/>
      <c r="E908" s="254"/>
      <c r="F908" s="249"/>
      <c r="G908" s="238"/>
      <c r="J908" s="177" t="str">
        <f>IF(OR(COUNTIF('Schedule D4 Validation'!B906:C906,"Fail")&gt;0, AND(COUNTBLANK(C908:E908)=3, OR(NOT(ISBLANK(F908)), NOT(ISBLANK(G908)))), AND(COUNTBLANK(C908:G908)&lt;5,COUNTBLANK(C908:G908)&gt;0)), "Fail", IF(K908="TRUE","Blank (Sch D)","Pass"))</f>
        <v>Blank (Sch D)</v>
      </c>
      <c r="K908" s="177" t="str">
        <f t="shared" si="14"/>
        <v>TRUE</v>
      </c>
    </row>
    <row r="909" spans="2:11" x14ac:dyDescent="0.2">
      <c r="B909" s="91">
        <v>906</v>
      </c>
      <c r="C909" s="246"/>
      <c r="D909" s="246"/>
      <c r="E909" s="254"/>
      <c r="F909" s="249"/>
      <c r="G909" s="238"/>
      <c r="J909" s="177" t="str">
        <f>IF(OR(COUNTIF('Schedule D4 Validation'!B907:C907,"Fail")&gt;0, AND(COUNTBLANK(C909:E909)=3, OR(NOT(ISBLANK(F909)), NOT(ISBLANK(G909)))), AND(COUNTBLANK(C909:G909)&lt;5,COUNTBLANK(C909:G909)&gt;0)), "Fail", IF(K909="TRUE","Blank (Sch D)","Pass"))</f>
        <v>Blank (Sch D)</v>
      </c>
      <c r="K909" s="177" t="str">
        <f t="shared" si="14"/>
        <v>TRUE</v>
      </c>
    </row>
    <row r="910" spans="2:11" x14ac:dyDescent="0.2">
      <c r="B910" s="91">
        <v>907</v>
      </c>
      <c r="C910" s="246"/>
      <c r="D910" s="246"/>
      <c r="E910" s="254"/>
      <c r="F910" s="249"/>
      <c r="G910" s="238"/>
      <c r="J910" s="177" t="str">
        <f>IF(OR(COUNTIF('Schedule D4 Validation'!B908:C908,"Fail")&gt;0, AND(COUNTBLANK(C910:E910)=3, OR(NOT(ISBLANK(F910)), NOT(ISBLANK(G910)))), AND(COUNTBLANK(C910:G910)&lt;5,COUNTBLANK(C910:G910)&gt;0)), "Fail", IF(K910="TRUE","Blank (Sch D)","Pass"))</f>
        <v>Blank (Sch D)</v>
      </c>
      <c r="K910" s="177" t="str">
        <f t="shared" si="14"/>
        <v>TRUE</v>
      </c>
    </row>
    <row r="911" spans="2:11" x14ac:dyDescent="0.2">
      <c r="B911" s="91">
        <v>908</v>
      </c>
      <c r="C911" s="246"/>
      <c r="D911" s="246"/>
      <c r="E911" s="254"/>
      <c r="F911" s="249"/>
      <c r="G911" s="238"/>
      <c r="J911" s="177" t="str">
        <f>IF(OR(COUNTIF('Schedule D4 Validation'!B909:C909,"Fail")&gt;0, AND(COUNTBLANK(C911:E911)=3, OR(NOT(ISBLANK(F911)), NOT(ISBLANK(G911)))), AND(COUNTBLANK(C911:G911)&lt;5,COUNTBLANK(C911:G911)&gt;0)), "Fail", IF(K911="TRUE","Blank (Sch D)","Pass"))</f>
        <v>Blank (Sch D)</v>
      </c>
      <c r="K911" s="177" t="str">
        <f t="shared" si="14"/>
        <v>TRUE</v>
      </c>
    </row>
    <row r="912" spans="2:11" x14ac:dyDescent="0.2">
      <c r="B912" s="91">
        <v>909</v>
      </c>
      <c r="C912" s="246"/>
      <c r="D912" s="246"/>
      <c r="E912" s="254"/>
      <c r="F912" s="249"/>
      <c r="G912" s="238"/>
      <c r="J912" s="177" t="str">
        <f>IF(OR(COUNTIF('Schedule D4 Validation'!B910:C910,"Fail")&gt;0, AND(COUNTBLANK(C912:E912)=3, OR(NOT(ISBLANK(F912)), NOT(ISBLANK(G912)))), AND(COUNTBLANK(C912:G912)&lt;5,COUNTBLANK(C912:G912)&gt;0)), "Fail", IF(K912="TRUE","Blank (Sch D)","Pass"))</f>
        <v>Blank (Sch D)</v>
      </c>
      <c r="K912" s="177" t="str">
        <f t="shared" si="14"/>
        <v>TRUE</v>
      </c>
    </row>
    <row r="913" spans="2:11" x14ac:dyDescent="0.2">
      <c r="B913" s="91">
        <v>910</v>
      </c>
      <c r="C913" s="246"/>
      <c r="D913" s="246"/>
      <c r="E913" s="254"/>
      <c r="F913" s="249"/>
      <c r="G913" s="238"/>
      <c r="J913" s="177" t="str">
        <f>IF(OR(COUNTIF('Schedule D4 Validation'!B911:C911,"Fail")&gt;0, AND(COUNTBLANK(C913:E913)=3, OR(NOT(ISBLANK(F913)), NOT(ISBLANK(G913)))), AND(COUNTBLANK(C913:G913)&lt;5,COUNTBLANK(C913:G913)&gt;0)), "Fail", IF(K913="TRUE","Blank (Sch D)","Pass"))</f>
        <v>Blank (Sch D)</v>
      </c>
      <c r="K913" s="177" t="str">
        <f t="shared" si="14"/>
        <v>TRUE</v>
      </c>
    </row>
    <row r="914" spans="2:11" x14ac:dyDescent="0.2">
      <c r="B914" s="91">
        <v>911</v>
      </c>
      <c r="C914" s="246"/>
      <c r="D914" s="246"/>
      <c r="E914" s="254"/>
      <c r="F914" s="249"/>
      <c r="G914" s="238"/>
      <c r="J914" s="177" t="str">
        <f>IF(OR(COUNTIF('Schedule D4 Validation'!B912:C912,"Fail")&gt;0, AND(COUNTBLANK(C914:E914)=3, OR(NOT(ISBLANK(F914)), NOT(ISBLANK(G914)))), AND(COUNTBLANK(C914:G914)&lt;5,COUNTBLANK(C914:G914)&gt;0)), "Fail", IF(K914="TRUE","Blank (Sch D)","Pass"))</f>
        <v>Blank (Sch D)</v>
      </c>
      <c r="K914" s="177" t="str">
        <f t="shared" si="14"/>
        <v>TRUE</v>
      </c>
    </row>
    <row r="915" spans="2:11" x14ac:dyDescent="0.2">
      <c r="B915" s="91">
        <v>912</v>
      </c>
      <c r="C915" s="246"/>
      <c r="D915" s="246"/>
      <c r="E915" s="254"/>
      <c r="F915" s="249"/>
      <c r="G915" s="238"/>
      <c r="J915" s="177" t="str">
        <f>IF(OR(COUNTIF('Schedule D4 Validation'!B913:C913,"Fail")&gt;0, AND(COUNTBLANK(C915:E915)=3, OR(NOT(ISBLANK(F915)), NOT(ISBLANK(G915)))), AND(COUNTBLANK(C915:G915)&lt;5,COUNTBLANK(C915:G915)&gt;0)), "Fail", IF(K915="TRUE","Blank (Sch D)","Pass"))</f>
        <v>Blank (Sch D)</v>
      </c>
      <c r="K915" s="177" t="str">
        <f t="shared" si="14"/>
        <v>TRUE</v>
      </c>
    </row>
    <row r="916" spans="2:11" x14ac:dyDescent="0.2">
      <c r="B916" s="91">
        <v>913</v>
      </c>
      <c r="C916" s="246"/>
      <c r="D916" s="246"/>
      <c r="E916" s="254"/>
      <c r="F916" s="249"/>
      <c r="G916" s="238"/>
      <c r="J916" s="177" t="str">
        <f>IF(OR(COUNTIF('Schedule D4 Validation'!B914:C914,"Fail")&gt;0, AND(COUNTBLANK(C916:E916)=3, OR(NOT(ISBLANK(F916)), NOT(ISBLANK(G916)))), AND(COUNTBLANK(C916:G916)&lt;5,COUNTBLANK(C916:G916)&gt;0)), "Fail", IF(K916="TRUE","Blank (Sch D)","Pass"))</f>
        <v>Blank (Sch D)</v>
      </c>
      <c r="K916" s="177" t="str">
        <f t="shared" si="14"/>
        <v>TRUE</v>
      </c>
    </row>
    <row r="917" spans="2:11" x14ac:dyDescent="0.2">
      <c r="B917" s="91">
        <v>914</v>
      </c>
      <c r="C917" s="246"/>
      <c r="D917" s="246"/>
      <c r="E917" s="254"/>
      <c r="F917" s="249"/>
      <c r="G917" s="238"/>
      <c r="J917" s="177" t="str">
        <f>IF(OR(COUNTIF('Schedule D4 Validation'!B915:C915,"Fail")&gt;0, AND(COUNTBLANK(C917:E917)=3, OR(NOT(ISBLANK(F917)), NOT(ISBLANK(G917)))), AND(COUNTBLANK(C917:G917)&lt;5,COUNTBLANK(C917:G917)&gt;0)), "Fail", IF(K917="TRUE","Blank (Sch D)","Pass"))</f>
        <v>Blank (Sch D)</v>
      </c>
      <c r="K917" s="177" t="str">
        <f t="shared" si="14"/>
        <v>TRUE</v>
      </c>
    </row>
    <row r="918" spans="2:11" x14ac:dyDescent="0.2">
      <c r="B918" s="91">
        <v>915</v>
      </c>
      <c r="C918" s="246"/>
      <c r="D918" s="246"/>
      <c r="E918" s="254"/>
      <c r="F918" s="249"/>
      <c r="G918" s="238"/>
      <c r="J918" s="177" t="str">
        <f>IF(OR(COUNTIF('Schedule D4 Validation'!B916:C916,"Fail")&gt;0, AND(COUNTBLANK(C918:E918)=3, OR(NOT(ISBLANK(F918)), NOT(ISBLANK(G918)))), AND(COUNTBLANK(C918:G918)&lt;5,COUNTBLANK(C918:G918)&gt;0)), "Fail", IF(K918="TRUE","Blank (Sch D)","Pass"))</f>
        <v>Blank (Sch D)</v>
      </c>
      <c r="K918" s="177" t="str">
        <f t="shared" si="14"/>
        <v>TRUE</v>
      </c>
    </row>
    <row r="919" spans="2:11" x14ac:dyDescent="0.2">
      <c r="B919" s="91">
        <v>916</v>
      </c>
      <c r="C919" s="246"/>
      <c r="D919" s="246"/>
      <c r="E919" s="254"/>
      <c r="F919" s="249"/>
      <c r="G919" s="238"/>
      <c r="J919" s="177" t="str">
        <f>IF(OR(COUNTIF('Schedule D4 Validation'!B917:C917,"Fail")&gt;0, AND(COUNTBLANK(C919:E919)=3, OR(NOT(ISBLANK(F919)), NOT(ISBLANK(G919)))), AND(COUNTBLANK(C919:G919)&lt;5,COUNTBLANK(C919:G919)&gt;0)), "Fail", IF(K919="TRUE","Blank (Sch D)","Pass"))</f>
        <v>Blank (Sch D)</v>
      </c>
      <c r="K919" s="177" t="str">
        <f t="shared" si="14"/>
        <v>TRUE</v>
      </c>
    </row>
    <row r="920" spans="2:11" x14ac:dyDescent="0.2">
      <c r="B920" s="91">
        <v>917</v>
      </c>
      <c r="C920" s="246"/>
      <c r="D920" s="246"/>
      <c r="E920" s="254"/>
      <c r="F920" s="249"/>
      <c r="G920" s="238"/>
      <c r="J920" s="177" t="str">
        <f>IF(OR(COUNTIF('Schedule D4 Validation'!B918:C918,"Fail")&gt;0, AND(COUNTBLANK(C920:E920)=3, OR(NOT(ISBLANK(F920)), NOT(ISBLANK(G920)))), AND(COUNTBLANK(C920:G920)&lt;5,COUNTBLANK(C920:G920)&gt;0)), "Fail", IF(K920="TRUE","Blank (Sch D)","Pass"))</f>
        <v>Blank (Sch D)</v>
      </c>
      <c r="K920" s="177" t="str">
        <f t="shared" si="14"/>
        <v>TRUE</v>
      </c>
    </row>
    <row r="921" spans="2:11" x14ac:dyDescent="0.2">
      <c r="B921" s="91">
        <v>918</v>
      </c>
      <c r="C921" s="246"/>
      <c r="D921" s="246"/>
      <c r="E921" s="254"/>
      <c r="F921" s="249"/>
      <c r="G921" s="238"/>
      <c r="J921" s="177" t="str">
        <f>IF(OR(COUNTIF('Schedule D4 Validation'!B919:C919,"Fail")&gt;0, AND(COUNTBLANK(C921:E921)=3, OR(NOT(ISBLANK(F921)), NOT(ISBLANK(G921)))), AND(COUNTBLANK(C921:G921)&lt;5,COUNTBLANK(C921:G921)&gt;0)), "Fail", IF(K921="TRUE","Blank (Sch D)","Pass"))</f>
        <v>Blank (Sch D)</v>
      </c>
      <c r="K921" s="177" t="str">
        <f t="shared" si="14"/>
        <v>TRUE</v>
      </c>
    </row>
    <row r="922" spans="2:11" x14ac:dyDescent="0.2">
      <c r="B922" s="91">
        <v>919</v>
      </c>
      <c r="C922" s="246"/>
      <c r="D922" s="246"/>
      <c r="E922" s="254"/>
      <c r="F922" s="249"/>
      <c r="G922" s="238"/>
      <c r="J922" s="177" t="str">
        <f>IF(OR(COUNTIF('Schedule D4 Validation'!B920:C920,"Fail")&gt;0, AND(COUNTBLANK(C922:E922)=3, OR(NOT(ISBLANK(F922)), NOT(ISBLANK(G922)))), AND(COUNTBLANK(C922:G922)&lt;5,COUNTBLANK(C922:G922)&gt;0)), "Fail", IF(K922="TRUE","Blank (Sch D)","Pass"))</f>
        <v>Blank (Sch D)</v>
      </c>
      <c r="K922" s="177" t="str">
        <f t="shared" si="14"/>
        <v>TRUE</v>
      </c>
    </row>
    <row r="923" spans="2:11" x14ac:dyDescent="0.2">
      <c r="B923" s="91">
        <v>920</v>
      </c>
      <c r="C923" s="246"/>
      <c r="D923" s="246"/>
      <c r="E923" s="254"/>
      <c r="F923" s="249"/>
      <c r="G923" s="238"/>
      <c r="J923" s="177" t="str">
        <f>IF(OR(COUNTIF('Schedule D4 Validation'!B921:C921,"Fail")&gt;0, AND(COUNTBLANK(C923:E923)=3, OR(NOT(ISBLANK(F923)), NOT(ISBLANK(G923)))), AND(COUNTBLANK(C923:G923)&lt;5,COUNTBLANK(C923:G923)&gt;0)), "Fail", IF(K923="TRUE","Blank (Sch D)","Pass"))</f>
        <v>Blank (Sch D)</v>
      </c>
      <c r="K923" s="177" t="str">
        <f t="shared" si="14"/>
        <v>TRUE</v>
      </c>
    </row>
    <row r="924" spans="2:11" x14ac:dyDescent="0.2">
      <c r="B924" s="91">
        <v>921</v>
      </c>
      <c r="C924" s="246"/>
      <c r="D924" s="246"/>
      <c r="E924" s="254"/>
      <c r="F924" s="249"/>
      <c r="G924" s="238"/>
      <c r="J924" s="177" t="str">
        <f>IF(OR(COUNTIF('Schedule D4 Validation'!B922:C922,"Fail")&gt;0, AND(COUNTBLANK(C924:E924)=3, OR(NOT(ISBLANK(F924)), NOT(ISBLANK(G924)))), AND(COUNTBLANK(C924:G924)&lt;5,COUNTBLANK(C924:G924)&gt;0)), "Fail", IF(K924="TRUE","Blank (Sch D)","Pass"))</f>
        <v>Blank (Sch D)</v>
      </c>
      <c r="K924" s="177" t="str">
        <f t="shared" si="14"/>
        <v>TRUE</v>
      </c>
    </row>
    <row r="925" spans="2:11" x14ac:dyDescent="0.2">
      <c r="B925" s="91">
        <v>922</v>
      </c>
      <c r="C925" s="246"/>
      <c r="D925" s="246"/>
      <c r="E925" s="254"/>
      <c r="F925" s="249"/>
      <c r="G925" s="238"/>
      <c r="J925" s="177" t="str">
        <f>IF(OR(COUNTIF('Schedule D4 Validation'!B923:C923,"Fail")&gt;0, AND(COUNTBLANK(C925:E925)=3, OR(NOT(ISBLANK(F925)), NOT(ISBLANK(G925)))), AND(COUNTBLANK(C925:G925)&lt;5,COUNTBLANK(C925:G925)&gt;0)), "Fail", IF(K925="TRUE","Blank (Sch D)","Pass"))</f>
        <v>Blank (Sch D)</v>
      </c>
      <c r="K925" s="177" t="str">
        <f t="shared" si="14"/>
        <v>TRUE</v>
      </c>
    </row>
    <row r="926" spans="2:11" x14ac:dyDescent="0.2">
      <c r="B926" s="91">
        <v>923</v>
      </c>
      <c r="C926" s="246"/>
      <c r="D926" s="246"/>
      <c r="E926" s="254"/>
      <c r="F926" s="249"/>
      <c r="G926" s="238"/>
      <c r="J926" s="177" t="str">
        <f>IF(OR(COUNTIF('Schedule D4 Validation'!B924:C924,"Fail")&gt;0, AND(COUNTBLANK(C926:E926)=3, OR(NOT(ISBLANK(F926)), NOT(ISBLANK(G926)))), AND(COUNTBLANK(C926:G926)&lt;5,COUNTBLANK(C926:G926)&gt;0)), "Fail", IF(K926="TRUE","Blank (Sch D)","Pass"))</f>
        <v>Blank (Sch D)</v>
      </c>
      <c r="K926" s="177" t="str">
        <f t="shared" si="14"/>
        <v>TRUE</v>
      </c>
    </row>
    <row r="927" spans="2:11" x14ac:dyDescent="0.2">
      <c r="B927" s="91">
        <v>924</v>
      </c>
      <c r="C927" s="246"/>
      <c r="D927" s="246"/>
      <c r="E927" s="254"/>
      <c r="F927" s="249"/>
      <c r="G927" s="238"/>
      <c r="J927" s="177" t="str">
        <f>IF(OR(COUNTIF('Schedule D4 Validation'!B925:C925,"Fail")&gt;0, AND(COUNTBLANK(C927:E927)=3, OR(NOT(ISBLANK(F927)), NOT(ISBLANK(G927)))), AND(COUNTBLANK(C927:G927)&lt;5,COUNTBLANK(C927:G927)&gt;0)), "Fail", IF(K927="TRUE","Blank (Sch D)","Pass"))</f>
        <v>Blank (Sch D)</v>
      </c>
      <c r="K927" s="177" t="str">
        <f t="shared" si="14"/>
        <v>TRUE</v>
      </c>
    </row>
    <row r="928" spans="2:11" x14ac:dyDescent="0.2">
      <c r="B928" s="91">
        <v>925</v>
      </c>
      <c r="C928" s="246"/>
      <c r="D928" s="246"/>
      <c r="E928" s="254"/>
      <c r="F928" s="249"/>
      <c r="G928" s="238"/>
      <c r="J928" s="177" t="str">
        <f>IF(OR(COUNTIF('Schedule D4 Validation'!B926:C926,"Fail")&gt;0, AND(COUNTBLANK(C928:E928)=3, OR(NOT(ISBLANK(F928)), NOT(ISBLANK(G928)))), AND(COUNTBLANK(C928:G928)&lt;5,COUNTBLANK(C928:G928)&gt;0)), "Fail", IF(K928="TRUE","Blank (Sch D)","Pass"))</f>
        <v>Blank (Sch D)</v>
      </c>
      <c r="K928" s="177" t="str">
        <f t="shared" si="14"/>
        <v>TRUE</v>
      </c>
    </row>
    <row r="929" spans="2:11" x14ac:dyDescent="0.2">
      <c r="B929" s="91">
        <v>926</v>
      </c>
      <c r="C929" s="246"/>
      <c r="D929" s="246"/>
      <c r="E929" s="254"/>
      <c r="F929" s="249"/>
      <c r="G929" s="238"/>
      <c r="J929" s="177" t="str">
        <f>IF(OR(COUNTIF('Schedule D4 Validation'!B927:C927,"Fail")&gt;0, AND(COUNTBLANK(C929:E929)=3, OR(NOT(ISBLANK(F929)), NOT(ISBLANK(G929)))), AND(COUNTBLANK(C929:G929)&lt;5,COUNTBLANK(C929:G929)&gt;0)), "Fail", IF(K929="TRUE","Blank (Sch D)","Pass"))</f>
        <v>Blank (Sch D)</v>
      </c>
      <c r="K929" s="177" t="str">
        <f t="shared" si="14"/>
        <v>TRUE</v>
      </c>
    </row>
    <row r="930" spans="2:11" x14ac:dyDescent="0.2">
      <c r="B930" s="91">
        <v>927</v>
      </c>
      <c r="C930" s="246"/>
      <c r="D930" s="246"/>
      <c r="E930" s="254"/>
      <c r="F930" s="249"/>
      <c r="G930" s="238"/>
      <c r="J930" s="177" t="str">
        <f>IF(OR(COUNTIF('Schedule D4 Validation'!B928:C928,"Fail")&gt;0, AND(COUNTBLANK(C930:E930)=3, OR(NOT(ISBLANK(F930)), NOT(ISBLANK(G930)))), AND(COUNTBLANK(C930:G930)&lt;5,COUNTBLANK(C930:G930)&gt;0)), "Fail", IF(K930="TRUE","Blank (Sch D)","Pass"))</f>
        <v>Blank (Sch D)</v>
      </c>
      <c r="K930" s="177" t="str">
        <f t="shared" si="14"/>
        <v>TRUE</v>
      </c>
    </row>
    <row r="931" spans="2:11" x14ac:dyDescent="0.2">
      <c r="B931" s="91">
        <v>928</v>
      </c>
      <c r="C931" s="246"/>
      <c r="D931" s="246"/>
      <c r="E931" s="254"/>
      <c r="F931" s="249"/>
      <c r="G931" s="238"/>
      <c r="J931" s="177" t="str">
        <f>IF(OR(COUNTIF('Schedule D4 Validation'!B929:C929,"Fail")&gt;0, AND(COUNTBLANK(C931:E931)=3, OR(NOT(ISBLANK(F931)), NOT(ISBLANK(G931)))), AND(COUNTBLANK(C931:G931)&lt;5,COUNTBLANK(C931:G931)&gt;0)), "Fail", IF(K931="TRUE","Blank (Sch D)","Pass"))</f>
        <v>Blank (Sch D)</v>
      </c>
      <c r="K931" s="177" t="str">
        <f t="shared" si="14"/>
        <v>TRUE</v>
      </c>
    </row>
    <row r="932" spans="2:11" x14ac:dyDescent="0.2">
      <c r="B932" s="91">
        <v>929</v>
      </c>
      <c r="C932" s="246"/>
      <c r="D932" s="246"/>
      <c r="E932" s="254"/>
      <c r="F932" s="249"/>
      <c r="G932" s="238"/>
      <c r="J932" s="177" t="str">
        <f>IF(OR(COUNTIF('Schedule D4 Validation'!B930:C930,"Fail")&gt;0, AND(COUNTBLANK(C932:E932)=3, OR(NOT(ISBLANK(F932)), NOT(ISBLANK(G932)))), AND(COUNTBLANK(C932:G932)&lt;5,COUNTBLANK(C932:G932)&gt;0)), "Fail", IF(K932="TRUE","Blank (Sch D)","Pass"))</f>
        <v>Blank (Sch D)</v>
      </c>
      <c r="K932" s="177" t="str">
        <f t="shared" si="14"/>
        <v>TRUE</v>
      </c>
    </row>
    <row r="933" spans="2:11" x14ac:dyDescent="0.2">
      <c r="B933" s="91">
        <v>930</v>
      </c>
      <c r="C933" s="246"/>
      <c r="D933" s="246"/>
      <c r="E933" s="254"/>
      <c r="F933" s="249"/>
      <c r="G933" s="238"/>
      <c r="J933" s="177" t="str">
        <f>IF(OR(COUNTIF('Schedule D4 Validation'!B931:C931,"Fail")&gt;0, AND(COUNTBLANK(C933:E933)=3, OR(NOT(ISBLANK(F933)), NOT(ISBLANK(G933)))), AND(COUNTBLANK(C933:G933)&lt;5,COUNTBLANK(C933:G933)&gt;0)), "Fail", IF(K933="TRUE","Blank (Sch D)","Pass"))</f>
        <v>Blank (Sch D)</v>
      </c>
      <c r="K933" s="177" t="str">
        <f t="shared" si="14"/>
        <v>TRUE</v>
      </c>
    </row>
    <row r="934" spans="2:11" x14ac:dyDescent="0.2">
      <c r="B934" s="91">
        <v>931</v>
      </c>
      <c r="C934" s="246"/>
      <c r="D934" s="246"/>
      <c r="E934" s="254"/>
      <c r="F934" s="249"/>
      <c r="G934" s="238"/>
      <c r="J934" s="177" t="str">
        <f>IF(OR(COUNTIF('Schedule D4 Validation'!B932:C932,"Fail")&gt;0, AND(COUNTBLANK(C934:E934)=3, OR(NOT(ISBLANK(F934)), NOT(ISBLANK(G934)))), AND(COUNTBLANK(C934:G934)&lt;5,COUNTBLANK(C934:G934)&gt;0)), "Fail", IF(K934="TRUE","Blank (Sch D)","Pass"))</f>
        <v>Blank (Sch D)</v>
      </c>
      <c r="K934" s="177" t="str">
        <f t="shared" si="14"/>
        <v>TRUE</v>
      </c>
    </row>
    <row r="935" spans="2:11" x14ac:dyDescent="0.2">
      <c r="B935" s="91">
        <v>932</v>
      </c>
      <c r="C935" s="246"/>
      <c r="D935" s="246"/>
      <c r="E935" s="254"/>
      <c r="F935" s="249"/>
      <c r="G935" s="238"/>
      <c r="J935" s="177" t="str">
        <f>IF(OR(COUNTIF('Schedule D4 Validation'!B933:C933,"Fail")&gt;0, AND(COUNTBLANK(C935:E935)=3, OR(NOT(ISBLANK(F935)), NOT(ISBLANK(G935)))), AND(COUNTBLANK(C935:G935)&lt;5,COUNTBLANK(C935:G935)&gt;0)), "Fail", IF(K935="TRUE","Blank (Sch D)","Pass"))</f>
        <v>Blank (Sch D)</v>
      </c>
      <c r="K935" s="177" t="str">
        <f t="shared" si="14"/>
        <v>TRUE</v>
      </c>
    </row>
    <row r="936" spans="2:11" x14ac:dyDescent="0.2">
      <c r="B936" s="91">
        <v>933</v>
      </c>
      <c r="C936" s="246"/>
      <c r="D936" s="246"/>
      <c r="E936" s="254"/>
      <c r="F936" s="249"/>
      <c r="G936" s="238"/>
      <c r="J936" s="177" t="str">
        <f>IF(OR(COUNTIF('Schedule D4 Validation'!B934:C934,"Fail")&gt;0, AND(COUNTBLANK(C936:E936)=3, OR(NOT(ISBLANK(F936)), NOT(ISBLANK(G936)))), AND(COUNTBLANK(C936:G936)&lt;5,COUNTBLANK(C936:G936)&gt;0)), "Fail", IF(K936="TRUE","Blank (Sch D)","Pass"))</f>
        <v>Blank (Sch D)</v>
      </c>
      <c r="K936" s="177" t="str">
        <f t="shared" si="14"/>
        <v>TRUE</v>
      </c>
    </row>
    <row r="937" spans="2:11" x14ac:dyDescent="0.2">
      <c r="B937" s="91">
        <v>934</v>
      </c>
      <c r="C937" s="246"/>
      <c r="D937" s="246"/>
      <c r="E937" s="254"/>
      <c r="F937" s="249"/>
      <c r="G937" s="238"/>
      <c r="J937" s="177" t="str">
        <f>IF(OR(COUNTIF('Schedule D4 Validation'!B935:C935,"Fail")&gt;0, AND(COUNTBLANK(C937:E937)=3, OR(NOT(ISBLANK(F937)), NOT(ISBLANK(G937)))), AND(COUNTBLANK(C937:G937)&lt;5,COUNTBLANK(C937:G937)&gt;0)), "Fail", IF(K937="TRUE","Blank (Sch D)","Pass"))</f>
        <v>Blank (Sch D)</v>
      </c>
      <c r="K937" s="177" t="str">
        <f t="shared" si="14"/>
        <v>TRUE</v>
      </c>
    </row>
    <row r="938" spans="2:11" x14ac:dyDescent="0.2">
      <c r="B938" s="91">
        <v>935</v>
      </c>
      <c r="C938" s="246"/>
      <c r="D938" s="246"/>
      <c r="E938" s="254"/>
      <c r="F938" s="249"/>
      <c r="G938" s="238"/>
      <c r="J938" s="177" t="str">
        <f>IF(OR(COUNTIF('Schedule D4 Validation'!B936:C936,"Fail")&gt;0, AND(COUNTBLANK(C938:E938)=3, OR(NOT(ISBLANK(F938)), NOT(ISBLANK(G938)))), AND(COUNTBLANK(C938:G938)&lt;5,COUNTBLANK(C938:G938)&gt;0)), "Fail", IF(K938="TRUE","Blank (Sch D)","Pass"))</f>
        <v>Blank (Sch D)</v>
      </c>
      <c r="K938" s="177" t="str">
        <f t="shared" si="14"/>
        <v>TRUE</v>
      </c>
    </row>
    <row r="939" spans="2:11" x14ac:dyDescent="0.2">
      <c r="B939" s="91">
        <v>936</v>
      </c>
      <c r="C939" s="246"/>
      <c r="D939" s="246"/>
      <c r="E939" s="254"/>
      <c r="F939" s="249"/>
      <c r="G939" s="238"/>
      <c r="J939" s="177" t="str">
        <f>IF(OR(COUNTIF('Schedule D4 Validation'!B937:C937,"Fail")&gt;0, AND(COUNTBLANK(C939:E939)=3, OR(NOT(ISBLANK(F939)), NOT(ISBLANK(G939)))), AND(COUNTBLANK(C939:G939)&lt;5,COUNTBLANK(C939:G939)&gt;0)), "Fail", IF(K939="TRUE","Blank (Sch D)","Pass"))</f>
        <v>Blank (Sch D)</v>
      </c>
      <c r="K939" s="177" t="str">
        <f t="shared" si="14"/>
        <v>TRUE</v>
      </c>
    </row>
    <row r="940" spans="2:11" x14ac:dyDescent="0.2">
      <c r="B940" s="91">
        <v>937</v>
      </c>
      <c r="C940" s="246"/>
      <c r="D940" s="246"/>
      <c r="E940" s="254"/>
      <c r="F940" s="249"/>
      <c r="G940" s="238"/>
      <c r="J940" s="177" t="str">
        <f>IF(OR(COUNTIF('Schedule D4 Validation'!B938:C938,"Fail")&gt;0, AND(COUNTBLANK(C940:E940)=3, OR(NOT(ISBLANK(F940)), NOT(ISBLANK(G940)))), AND(COUNTBLANK(C940:G940)&lt;5,COUNTBLANK(C940:G940)&gt;0)), "Fail", IF(K940="TRUE","Blank (Sch D)","Pass"))</f>
        <v>Blank (Sch D)</v>
      </c>
      <c r="K940" s="177" t="str">
        <f t="shared" si="14"/>
        <v>TRUE</v>
      </c>
    </row>
    <row r="941" spans="2:11" x14ac:dyDescent="0.2">
      <c r="B941" s="91">
        <v>938</v>
      </c>
      <c r="C941" s="246"/>
      <c r="D941" s="246"/>
      <c r="E941" s="254"/>
      <c r="F941" s="249"/>
      <c r="G941" s="238"/>
      <c r="J941" s="177" t="str">
        <f>IF(OR(COUNTIF('Schedule D4 Validation'!B939:C939,"Fail")&gt;0, AND(COUNTBLANK(C941:E941)=3, OR(NOT(ISBLANK(F941)), NOT(ISBLANK(G941)))), AND(COUNTBLANK(C941:G941)&lt;5,COUNTBLANK(C941:G941)&gt;0)), "Fail", IF(K941="TRUE","Blank (Sch D)","Pass"))</f>
        <v>Blank (Sch D)</v>
      </c>
      <c r="K941" s="177" t="str">
        <f t="shared" si="14"/>
        <v>TRUE</v>
      </c>
    </row>
    <row r="942" spans="2:11" x14ac:dyDescent="0.2">
      <c r="B942" s="91">
        <v>939</v>
      </c>
      <c r="C942" s="246"/>
      <c r="D942" s="246"/>
      <c r="E942" s="254"/>
      <c r="F942" s="249"/>
      <c r="G942" s="238"/>
      <c r="J942" s="177" t="str">
        <f>IF(OR(COUNTIF('Schedule D4 Validation'!B940:C940,"Fail")&gt;0, AND(COUNTBLANK(C942:E942)=3, OR(NOT(ISBLANK(F942)), NOT(ISBLANK(G942)))), AND(COUNTBLANK(C942:G942)&lt;5,COUNTBLANK(C942:G942)&gt;0)), "Fail", IF(K942="TRUE","Blank (Sch D)","Pass"))</f>
        <v>Blank (Sch D)</v>
      </c>
      <c r="K942" s="177" t="str">
        <f t="shared" si="14"/>
        <v>TRUE</v>
      </c>
    </row>
    <row r="943" spans="2:11" x14ac:dyDescent="0.2">
      <c r="B943" s="91">
        <v>940</v>
      </c>
      <c r="C943" s="246"/>
      <c r="D943" s="246"/>
      <c r="E943" s="254"/>
      <c r="F943" s="249"/>
      <c r="G943" s="238"/>
      <c r="J943" s="177" t="str">
        <f>IF(OR(COUNTIF('Schedule D4 Validation'!B941:C941,"Fail")&gt;0, AND(COUNTBLANK(C943:E943)=3, OR(NOT(ISBLANK(F943)), NOT(ISBLANK(G943)))), AND(COUNTBLANK(C943:G943)&lt;5,COUNTBLANK(C943:G943)&gt;0)), "Fail", IF(K943="TRUE","Blank (Sch D)","Pass"))</f>
        <v>Blank (Sch D)</v>
      </c>
      <c r="K943" s="177" t="str">
        <f t="shared" si="14"/>
        <v>TRUE</v>
      </c>
    </row>
    <row r="944" spans="2:11" x14ac:dyDescent="0.2">
      <c r="B944" s="91">
        <v>941</v>
      </c>
      <c r="C944" s="246"/>
      <c r="D944" s="246"/>
      <c r="E944" s="254"/>
      <c r="F944" s="249"/>
      <c r="G944" s="238"/>
      <c r="J944" s="177" t="str">
        <f>IF(OR(COUNTIF('Schedule D4 Validation'!B942:C942,"Fail")&gt;0, AND(COUNTBLANK(C944:E944)=3, OR(NOT(ISBLANK(F944)), NOT(ISBLANK(G944)))), AND(COUNTBLANK(C944:G944)&lt;5,COUNTBLANK(C944:G944)&gt;0)), "Fail", IF(K944="TRUE","Blank (Sch D)","Pass"))</f>
        <v>Blank (Sch D)</v>
      </c>
      <c r="K944" s="177" t="str">
        <f t="shared" ref="K944:K1003" si="15">IF(COUNTBLANK(C944:G944)=5,"TRUE","FALSE")</f>
        <v>TRUE</v>
      </c>
    </row>
    <row r="945" spans="2:11" x14ac:dyDescent="0.2">
      <c r="B945" s="91">
        <v>942</v>
      </c>
      <c r="C945" s="246"/>
      <c r="D945" s="246"/>
      <c r="E945" s="254"/>
      <c r="F945" s="249"/>
      <c r="G945" s="238"/>
      <c r="J945" s="177" t="str">
        <f>IF(OR(COUNTIF('Schedule D4 Validation'!B943:C943,"Fail")&gt;0, AND(COUNTBLANK(C945:E945)=3, OR(NOT(ISBLANK(F945)), NOT(ISBLANK(G945)))), AND(COUNTBLANK(C945:G945)&lt;5,COUNTBLANK(C945:G945)&gt;0)), "Fail", IF(K945="TRUE","Blank (Sch D)","Pass"))</f>
        <v>Blank (Sch D)</v>
      </c>
      <c r="K945" s="177" t="str">
        <f t="shared" si="15"/>
        <v>TRUE</v>
      </c>
    </row>
    <row r="946" spans="2:11" x14ac:dyDescent="0.2">
      <c r="B946" s="91">
        <v>943</v>
      </c>
      <c r="C946" s="246"/>
      <c r="D946" s="246"/>
      <c r="E946" s="254"/>
      <c r="F946" s="249"/>
      <c r="G946" s="238"/>
      <c r="J946" s="177" t="str">
        <f>IF(OR(COUNTIF('Schedule D4 Validation'!B944:C944,"Fail")&gt;0, AND(COUNTBLANK(C946:E946)=3, OR(NOT(ISBLANK(F946)), NOT(ISBLANK(G946)))), AND(COUNTBLANK(C946:G946)&lt;5,COUNTBLANK(C946:G946)&gt;0)), "Fail", IF(K946="TRUE","Blank (Sch D)","Pass"))</f>
        <v>Blank (Sch D)</v>
      </c>
      <c r="K946" s="177" t="str">
        <f t="shared" si="15"/>
        <v>TRUE</v>
      </c>
    </row>
    <row r="947" spans="2:11" x14ac:dyDescent="0.2">
      <c r="B947" s="91">
        <v>944</v>
      </c>
      <c r="C947" s="246"/>
      <c r="D947" s="246"/>
      <c r="E947" s="254"/>
      <c r="F947" s="249"/>
      <c r="G947" s="238"/>
      <c r="J947" s="177" t="str">
        <f>IF(OR(COUNTIF('Schedule D4 Validation'!B945:C945,"Fail")&gt;0, AND(COUNTBLANK(C947:E947)=3, OR(NOT(ISBLANK(F947)), NOT(ISBLANK(G947)))), AND(COUNTBLANK(C947:G947)&lt;5,COUNTBLANK(C947:G947)&gt;0)), "Fail", IF(K947="TRUE","Blank (Sch D)","Pass"))</f>
        <v>Blank (Sch D)</v>
      </c>
      <c r="K947" s="177" t="str">
        <f t="shared" si="15"/>
        <v>TRUE</v>
      </c>
    </row>
    <row r="948" spans="2:11" x14ac:dyDescent="0.2">
      <c r="B948" s="91">
        <v>945</v>
      </c>
      <c r="C948" s="246"/>
      <c r="D948" s="246"/>
      <c r="E948" s="254"/>
      <c r="F948" s="249"/>
      <c r="G948" s="238"/>
      <c r="J948" s="177" t="str">
        <f>IF(OR(COUNTIF('Schedule D4 Validation'!B946:C946,"Fail")&gt;0, AND(COUNTBLANK(C948:E948)=3, OR(NOT(ISBLANK(F948)), NOT(ISBLANK(G948)))), AND(COUNTBLANK(C948:G948)&lt;5,COUNTBLANK(C948:G948)&gt;0)), "Fail", IF(K948="TRUE","Blank (Sch D)","Pass"))</f>
        <v>Blank (Sch D)</v>
      </c>
      <c r="K948" s="177" t="str">
        <f t="shared" si="15"/>
        <v>TRUE</v>
      </c>
    </row>
    <row r="949" spans="2:11" x14ac:dyDescent="0.2">
      <c r="B949" s="91">
        <v>946</v>
      </c>
      <c r="C949" s="246"/>
      <c r="D949" s="246"/>
      <c r="E949" s="254"/>
      <c r="F949" s="249"/>
      <c r="G949" s="238"/>
      <c r="J949" s="177" t="str">
        <f>IF(OR(COUNTIF('Schedule D4 Validation'!B947:C947,"Fail")&gt;0, AND(COUNTBLANK(C949:E949)=3, OR(NOT(ISBLANK(F949)), NOT(ISBLANK(G949)))), AND(COUNTBLANK(C949:G949)&lt;5,COUNTBLANK(C949:G949)&gt;0)), "Fail", IF(K949="TRUE","Blank (Sch D)","Pass"))</f>
        <v>Blank (Sch D)</v>
      </c>
      <c r="K949" s="177" t="str">
        <f t="shared" si="15"/>
        <v>TRUE</v>
      </c>
    </row>
    <row r="950" spans="2:11" x14ac:dyDescent="0.2">
      <c r="B950" s="91">
        <v>947</v>
      </c>
      <c r="C950" s="246"/>
      <c r="D950" s="246"/>
      <c r="E950" s="254"/>
      <c r="F950" s="249"/>
      <c r="G950" s="238"/>
      <c r="J950" s="177" t="str">
        <f>IF(OR(COUNTIF('Schedule D4 Validation'!B948:C948,"Fail")&gt;0, AND(COUNTBLANK(C950:E950)=3, OR(NOT(ISBLANK(F950)), NOT(ISBLANK(G950)))), AND(COUNTBLANK(C950:G950)&lt;5,COUNTBLANK(C950:G950)&gt;0)), "Fail", IF(K950="TRUE","Blank (Sch D)","Pass"))</f>
        <v>Blank (Sch D)</v>
      </c>
      <c r="K950" s="177" t="str">
        <f t="shared" si="15"/>
        <v>TRUE</v>
      </c>
    </row>
    <row r="951" spans="2:11" x14ac:dyDescent="0.2">
      <c r="B951" s="91">
        <v>948</v>
      </c>
      <c r="C951" s="246"/>
      <c r="D951" s="246"/>
      <c r="E951" s="254"/>
      <c r="F951" s="249"/>
      <c r="G951" s="238"/>
      <c r="J951" s="177" t="str">
        <f>IF(OR(COUNTIF('Schedule D4 Validation'!B949:C949,"Fail")&gt;0, AND(COUNTBLANK(C951:E951)=3, OR(NOT(ISBLANK(F951)), NOT(ISBLANK(G951)))), AND(COUNTBLANK(C951:G951)&lt;5,COUNTBLANK(C951:G951)&gt;0)), "Fail", IF(K951="TRUE","Blank (Sch D)","Pass"))</f>
        <v>Blank (Sch D)</v>
      </c>
      <c r="K951" s="177" t="str">
        <f t="shared" si="15"/>
        <v>TRUE</v>
      </c>
    </row>
    <row r="952" spans="2:11" x14ac:dyDescent="0.2">
      <c r="B952" s="91">
        <v>949</v>
      </c>
      <c r="C952" s="246"/>
      <c r="D952" s="246"/>
      <c r="E952" s="254"/>
      <c r="F952" s="249"/>
      <c r="G952" s="238"/>
      <c r="J952" s="177" t="str">
        <f>IF(OR(COUNTIF('Schedule D4 Validation'!B950:C950,"Fail")&gt;0, AND(COUNTBLANK(C952:E952)=3, OR(NOT(ISBLANK(F952)), NOT(ISBLANK(G952)))), AND(COUNTBLANK(C952:G952)&lt;5,COUNTBLANK(C952:G952)&gt;0)), "Fail", IF(K952="TRUE","Blank (Sch D)","Pass"))</f>
        <v>Blank (Sch D)</v>
      </c>
      <c r="K952" s="177" t="str">
        <f t="shared" si="15"/>
        <v>TRUE</v>
      </c>
    </row>
    <row r="953" spans="2:11" x14ac:dyDescent="0.2">
      <c r="B953" s="91">
        <v>950</v>
      </c>
      <c r="C953" s="246"/>
      <c r="D953" s="246"/>
      <c r="E953" s="254"/>
      <c r="F953" s="249"/>
      <c r="G953" s="238"/>
      <c r="J953" s="177" t="str">
        <f>IF(OR(COUNTIF('Schedule D4 Validation'!B951:C951,"Fail")&gt;0, AND(COUNTBLANK(C953:E953)=3, OR(NOT(ISBLANK(F953)), NOT(ISBLANK(G953)))), AND(COUNTBLANK(C953:G953)&lt;5,COUNTBLANK(C953:G953)&gt;0)), "Fail", IF(K953="TRUE","Blank (Sch D)","Pass"))</f>
        <v>Blank (Sch D)</v>
      </c>
      <c r="K953" s="177" t="str">
        <f t="shared" si="15"/>
        <v>TRUE</v>
      </c>
    </row>
    <row r="954" spans="2:11" x14ac:dyDescent="0.2">
      <c r="B954" s="91">
        <v>951</v>
      </c>
      <c r="C954" s="246"/>
      <c r="D954" s="246"/>
      <c r="E954" s="254"/>
      <c r="F954" s="249"/>
      <c r="G954" s="238"/>
      <c r="J954" s="177" t="str">
        <f>IF(OR(COUNTIF('Schedule D4 Validation'!B952:C952,"Fail")&gt;0, AND(COUNTBLANK(C954:E954)=3, OR(NOT(ISBLANK(F954)), NOT(ISBLANK(G954)))), AND(COUNTBLANK(C954:G954)&lt;5,COUNTBLANK(C954:G954)&gt;0)), "Fail", IF(K954="TRUE","Blank (Sch D)","Pass"))</f>
        <v>Blank (Sch D)</v>
      </c>
      <c r="K954" s="177" t="str">
        <f t="shared" si="15"/>
        <v>TRUE</v>
      </c>
    </row>
    <row r="955" spans="2:11" x14ac:dyDescent="0.2">
      <c r="B955" s="91">
        <v>952</v>
      </c>
      <c r="C955" s="246"/>
      <c r="D955" s="246"/>
      <c r="E955" s="254"/>
      <c r="F955" s="249"/>
      <c r="G955" s="238"/>
      <c r="J955" s="177" t="str">
        <f>IF(OR(COUNTIF('Schedule D4 Validation'!B953:C953,"Fail")&gt;0, AND(COUNTBLANK(C955:E955)=3, OR(NOT(ISBLANK(F955)), NOT(ISBLANK(G955)))), AND(COUNTBLANK(C955:G955)&lt;5,COUNTBLANK(C955:G955)&gt;0)), "Fail", IF(K955="TRUE","Blank (Sch D)","Pass"))</f>
        <v>Blank (Sch D)</v>
      </c>
      <c r="K955" s="177" t="str">
        <f t="shared" si="15"/>
        <v>TRUE</v>
      </c>
    </row>
    <row r="956" spans="2:11" x14ac:dyDescent="0.2">
      <c r="B956" s="91">
        <v>953</v>
      </c>
      <c r="C956" s="246"/>
      <c r="D956" s="246"/>
      <c r="E956" s="254"/>
      <c r="F956" s="249"/>
      <c r="G956" s="238"/>
      <c r="J956" s="177" t="str">
        <f>IF(OR(COUNTIF('Schedule D4 Validation'!B954:C954,"Fail")&gt;0, AND(COUNTBLANK(C956:E956)=3, OR(NOT(ISBLANK(F956)), NOT(ISBLANK(G956)))), AND(COUNTBLANK(C956:G956)&lt;5,COUNTBLANK(C956:G956)&gt;0)), "Fail", IF(K956="TRUE","Blank (Sch D)","Pass"))</f>
        <v>Blank (Sch D)</v>
      </c>
      <c r="K956" s="177" t="str">
        <f t="shared" si="15"/>
        <v>TRUE</v>
      </c>
    </row>
    <row r="957" spans="2:11" x14ac:dyDescent="0.2">
      <c r="B957" s="91">
        <v>954</v>
      </c>
      <c r="C957" s="246"/>
      <c r="D957" s="246"/>
      <c r="E957" s="254"/>
      <c r="F957" s="249"/>
      <c r="G957" s="238"/>
      <c r="J957" s="177" t="str">
        <f>IF(OR(COUNTIF('Schedule D4 Validation'!B955:C955,"Fail")&gt;0, AND(COUNTBLANK(C957:E957)=3, OR(NOT(ISBLANK(F957)), NOT(ISBLANK(G957)))), AND(COUNTBLANK(C957:G957)&lt;5,COUNTBLANK(C957:G957)&gt;0)), "Fail", IF(K957="TRUE","Blank (Sch D)","Pass"))</f>
        <v>Blank (Sch D)</v>
      </c>
      <c r="K957" s="177" t="str">
        <f t="shared" si="15"/>
        <v>TRUE</v>
      </c>
    </row>
    <row r="958" spans="2:11" x14ac:dyDescent="0.2">
      <c r="B958" s="91">
        <v>955</v>
      </c>
      <c r="C958" s="246"/>
      <c r="D958" s="246"/>
      <c r="E958" s="254"/>
      <c r="F958" s="249"/>
      <c r="G958" s="238"/>
      <c r="J958" s="177" t="str">
        <f>IF(OR(COUNTIF('Schedule D4 Validation'!B956:C956,"Fail")&gt;0, AND(COUNTBLANK(C958:E958)=3, OR(NOT(ISBLANK(F958)), NOT(ISBLANK(G958)))), AND(COUNTBLANK(C958:G958)&lt;5,COUNTBLANK(C958:G958)&gt;0)), "Fail", IF(K958="TRUE","Blank (Sch D)","Pass"))</f>
        <v>Blank (Sch D)</v>
      </c>
      <c r="K958" s="177" t="str">
        <f t="shared" si="15"/>
        <v>TRUE</v>
      </c>
    </row>
    <row r="959" spans="2:11" x14ac:dyDescent="0.2">
      <c r="B959" s="91">
        <v>956</v>
      </c>
      <c r="C959" s="246"/>
      <c r="D959" s="246"/>
      <c r="E959" s="254"/>
      <c r="F959" s="249"/>
      <c r="G959" s="238"/>
      <c r="J959" s="177" t="str">
        <f>IF(OR(COUNTIF('Schedule D4 Validation'!B957:C957,"Fail")&gt;0, AND(COUNTBLANK(C959:E959)=3, OR(NOT(ISBLANK(F959)), NOT(ISBLANK(G959)))), AND(COUNTBLANK(C959:G959)&lt;5,COUNTBLANK(C959:G959)&gt;0)), "Fail", IF(K959="TRUE","Blank (Sch D)","Pass"))</f>
        <v>Blank (Sch D)</v>
      </c>
      <c r="K959" s="177" t="str">
        <f t="shared" si="15"/>
        <v>TRUE</v>
      </c>
    </row>
    <row r="960" spans="2:11" x14ac:dyDescent="0.2">
      <c r="B960" s="91">
        <v>957</v>
      </c>
      <c r="C960" s="246"/>
      <c r="D960" s="246"/>
      <c r="E960" s="254"/>
      <c r="F960" s="249"/>
      <c r="G960" s="238"/>
      <c r="J960" s="177" t="str">
        <f>IF(OR(COUNTIF('Schedule D4 Validation'!B958:C958,"Fail")&gt;0, AND(COUNTBLANK(C960:E960)=3, OR(NOT(ISBLANK(F960)), NOT(ISBLANK(G960)))), AND(COUNTBLANK(C960:G960)&lt;5,COUNTBLANK(C960:G960)&gt;0)), "Fail", IF(K960="TRUE","Blank (Sch D)","Pass"))</f>
        <v>Blank (Sch D)</v>
      </c>
      <c r="K960" s="177" t="str">
        <f t="shared" si="15"/>
        <v>TRUE</v>
      </c>
    </row>
    <row r="961" spans="2:11" x14ac:dyDescent="0.2">
      <c r="B961" s="91">
        <v>958</v>
      </c>
      <c r="C961" s="246"/>
      <c r="D961" s="246"/>
      <c r="E961" s="254"/>
      <c r="F961" s="249"/>
      <c r="G961" s="238"/>
      <c r="J961" s="177" t="str">
        <f>IF(OR(COUNTIF('Schedule D4 Validation'!B959:C959,"Fail")&gt;0, AND(COUNTBLANK(C961:E961)=3, OR(NOT(ISBLANK(F961)), NOT(ISBLANK(G961)))), AND(COUNTBLANK(C961:G961)&lt;5,COUNTBLANK(C961:G961)&gt;0)), "Fail", IF(K961="TRUE","Blank (Sch D)","Pass"))</f>
        <v>Blank (Sch D)</v>
      </c>
      <c r="K961" s="177" t="str">
        <f t="shared" si="15"/>
        <v>TRUE</v>
      </c>
    </row>
    <row r="962" spans="2:11" x14ac:dyDescent="0.2">
      <c r="B962" s="91">
        <v>959</v>
      </c>
      <c r="C962" s="246"/>
      <c r="D962" s="246"/>
      <c r="E962" s="254"/>
      <c r="F962" s="249"/>
      <c r="G962" s="238"/>
      <c r="J962" s="177" t="str">
        <f>IF(OR(COUNTIF('Schedule D4 Validation'!B960:C960,"Fail")&gt;0, AND(COUNTBLANK(C962:E962)=3, OR(NOT(ISBLANK(F962)), NOT(ISBLANK(G962)))), AND(COUNTBLANK(C962:G962)&lt;5,COUNTBLANK(C962:G962)&gt;0)), "Fail", IF(K962="TRUE","Blank (Sch D)","Pass"))</f>
        <v>Blank (Sch D)</v>
      </c>
      <c r="K962" s="177" t="str">
        <f t="shared" si="15"/>
        <v>TRUE</v>
      </c>
    </row>
    <row r="963" spans="2:11" x14ac:dyDescent="0.2">
      <c r="B963" s="91">
        <v>960</v>
      </c>
      <c r="C963" s="246"/>
      <c r="D963" s="246"/>
      <c r="E963" s="254"/>
      <c r="F963" s="249"/>
      <c r="G963" s="238"/>
      <c r="J963" s="177" t="str">
        <f>IF(OR(COUNTIF('Schedule D4 Validation'!B961:C961,"Fail")&gt;0, AND(COUNTBLANK(C963:E963)=3, OR(NOT(ISBLANK(F963)), NOT(ISBLANK(G963)))), AND(COUNTBLANK(C963:G963)&lt;5,COUNTBLANK(C963:G963)&gt;0)), "Fail", IF(K963="TRUE","Blank (Sch D)","Pass"))</f>
        <v>Blank (Sch D)</v>
      </c>
      <c r="K963" s="177" t="str">
        <f t="shared" si="15"/>
        <v>TRUE</v>
      </c>
    </row>
    <row r="964" spans="2:11" x14ac:dyDescent="0.2">
      <c r="B964" s="91">
        <v>961</v>
      </c>
      <c r="C964" s="246"/>
      <c r="D964" s="246"/>
      <c r="E964" s="254"/>
      <c r="F964" s="249"/>
      <c r="G964" s="238"/>
      <c r="J964" s="177" t="str">
        <f>IF(OR(COUNTIF('Schedule D4 Validation'!B962:C962,"Fail")&gt;0, AND(COUNTBLANK(C964:E964)=3, OR(NOT(ISBLANK(F964)), NOT(ISBLANK(G964)))), AND(COUNTBLANK(C964:G964)&lt;5,COUNTBLANK(C964:G964)&gt;0)), "Fail", IF(K964="TRUE","Blank (Sch D)","Pass"))</f>
        <v>Blank (Sch D)</v>
      </c>
      <c r="K964" s="177" t="str">
        <f t="shared" si="15"/>
        <v>TRUE</v>
      </c>
    </row>
    <row r="965" spans="2:11" x14ac:dyDescent="0.2">
      <c r="B965" s="91">
        <v>962</v>
      </c>
      <c r="C965" s="246"/>
      <c r="D965" s="246"/>
      <c r="E965" s="254"/>
      <c r="F965" s="249"/>
      <c r="G965" s="238"/>
      <c r="J965" s="177" t="str">
        <f>IF(OR(COUNTIF('Schedule D4 Validation'!B963:C963,"Fail")&gt;0, AND(COUNTBLANK(C965:E965)=3, OR(NOT(ISBLANK(F965)), NOT(ISBLANK(G965)))), AND(COUNTBLANK(C965:G965)&lt;5,COUNTBLANK(C965:G965)&gt;0)), "Fail", IF(K965="TRUE","Blank (Sch D)","Pass"))</f>
        <v>Blank (Sch D)</v>
      </c>
      <c r="K965" s="177" t="str">
        <f t="shared" si="15"/>
        <v>TRUE</v>
      </c>
    </row>
    <row r="966" spans="2:11" x14ac:dyDescent="0.2">
      <c r="B966" s="91">
        <v>963</v>
      </c>
      <c r="C966" s="246"/>
      <c r="D966" s="246"/>
      <c r="E966" s="254"/>
      <c r="F966" s="249"/>
      <c r="G966" s="238"/>
      <c r="J966" s="177" t="str">
        <f>IF(OR(COUNTIF('Schedule D4 Validation'!B964:C964,"Fail")&gt;0, AND(COUNTBLANK(C966:E966)=3, OR(NOT(ISBLANK(F966)), NOT(ISBLANK(G966)))), AND(COUNTBLANK(C966:G966)&lt;5,COUNTBLANK(C966:G966)&gt;0)), "Fail", IF(K966="TRUE","Blank (Sch D)","Pass"))</f>
        <v>Blank (Sch D)</v>
      </c>
      <c r="K966" s="177" t="str">
        <f t="shared" si="15"/>
        <v>TRUE</v>
      </c>
    </row>
    <row r="967" spans="2:11" x14ac:dyDescent="0.2">
      <c r="B967" s="91">
        <v>964</v>
      </c>
      <c r="C967" s="246"/>
      <c r="D967" s="246"/>
      <c r="E967" s="254"/>
      <c r="F967" s="249"/>
      <c r="G967" s="238"/>
      <c r="J967" s="177" t="str">
        <f>IF(OR(COUNTIF('Schedule D4 Validation'!B965:C965,"Fail")&gt;0, AND(COUNTBLANK(C967:E967)=3, OR(NOT(ISBLANK(F967)), NOT(ISBLANK(G967)))), AND(COUNTBLANK(C967:G967)&lt;5,COUNTBLANK(C967:G967)&gt;0)), "Fail", IF(K967="TRUE","Blank (Sch D)","Pass"))</f>
        <v>Blank (Sch D)</v>
      </c>
      <c r="K967" s="177" t="str">
        <f t="shared" si="15"/>
        <v>TRUE</v>
      </c>
    </row>
    <row r="968" spans="2:11" x14ac:dyDescent="0.2">
      <c r="B968" s="91">
        <v>965</v>
      </c>
      <c r="C968" s="246"/>
      <c r="D968" s="246"/>
      <c r="E968" s="254"/>
      <c r="F968" s="249"/>
      <c r="G968" s="238"/>
      <c r="J968" s="177" t="str">
        <f>IF(OR(COUNTIF('Schedule D4 Validation'!B966:C966,"Fail")&gt;0, AND(COUNTBLANK(C968:E968)=3, OR(NOT(ISBLANK(F968)), NOT(ISBLANK(G968)))), AND(COUNTBLANK(C968:G968)&lt;5,COUNTBLANK(C968:G968)&gt;0)), "Fail", IF(K968="TRUE","Blank (Sch D)","Pass"))</f>
        <v>Blank (Sch D)</v>
      </c>
      <c r="K968" s="177" t="str">
        <f t="shared" si="15"/>
        <v>TRUE</v>
      </c>
    </row>
    <row r="969" spans="2:11" x14ac:dyDescent="0.2">
      <c r="B969" s="91">
        <v>966</v>
      </c>
      <c r="C969" s="246"/>
      <c r="D969" s="246"/>
      <c r="E969" s="254"/>
      <c r="F969" s="249"/>
      <c r="G969" s="238"/>
      <c r="J969" s="177" t="str">
        <f>IF(OR(COUNTIF('Schedule D4 Validation'!B967:C967,"Fail")&gt;0, AND(COUNTBLANK(C969:E969)=3, OR(NOT(ISBLANK(F969)), NOT(ISBLANK(G969)))), AND(COUNTBLANK(C969:G969)&lt;5,COUNTBLANK(C969:G969)&gt;0)), "Fail", IF(K969="TRUE","Blank (Sch D)","Pass"))</f>
        <v>Blank (Sch D)</v>
      </c>
      <c r="K969" s="177" t="str">
        <f t="shared" si="15"/>
        <v>TRUE</v>
      </c>
    </row>
    <row r="970" spans="2:11" x14ac:dyDescent="0.2">
      <c r="B970" s="91">
        <v>967</v>
      </c>
      <c r="C970" s="246"/>
      <c r="D970" s="246"/>
      <c r="E970" s="254"/>
      <c r="F970" s="249"/>
      <c r="G970" s="238"/>
      <c r="J970" s="177" t="str">
        <f>IF(OR(COUNTIF('Schedule D4 Validation'!B968:C968,"Fail")&gt;0, AND(COUNTBLANK(C970:E970)=3, OR(NOT(ISBLANK(F970)), NOT(ISBLANK(G970)))), AND(COUNTBLANK(C970:G970)&lt;5,COUNTBLANK(C970:G970)&gt;0)), "Fail", IF(K970="TRUE","Blank (Sch D)","Pass"))</f>
        <v>Blank (Sch D)</v>
      </c>
      <c r="K970" s="177" t="str">
        <f t="shared" si="15"/>
        <v>TRUE</v>
      </c>
    </row>
    <row r="971" spans="2:11" x14ac:dyDescent="0.2">
      <c r="B971" s="91">
        <v>968</v>
      </c>
      <c r="C971" s="246"/>
      <c r="D971" s="246"/>
      <c r="E971" s="254"/>
      <c r="F971" s="249"/>
      <c r="G971" s="238"/>
      <c r="J971" s="177" t="str">
        <f>IF(OR(COUNTIF('Schedule D4 Validation'!B969:C969,"Fail")&gt;0, AND(COUNTBLANK(C971:E971)=3, OR(NOT(ISBLANK(F971)), NOT(ISBLANK(G971)))), AND(COUNTBLANK(C971:G971)&lt;5,COUNTBLANK(C971:G971)&gt;0)), "Fail", IF(K971="TRUE","Blank (Sch D)","Pass"))</f>
        <v>Blank (Sch D)</v>
      </c>
      <c r="K971" s="177" t="str">
        <f t="shared" si="15"/>
        <v>TRUE</v>
      </c>
    </row>
    <row r="972" spans="2:11" x14ac:dyDescent="0.2">
      <c r="B972" s="91">
        <v>969</v>
      </c>
      <c r="C972" s="246"/>
      <c r="D972" s="246"/>
      <c r="E972" s="254"/>
      <c r="F972" s="249"/>
      <c r="G972" s="238"/>
      <c r="J972" s="177" t="str">
        <f>IF(OR(COUNTIF('Schedule D4 Validation'!B970:C970,"Fail")&gt;0, AND(COUNTBLANK(C972:E972)=3, OR(NOT(ISBLANK(F972)), NOT(ISBLANK(G972)))), AND(COUNTBLANK(C972:G972)&lt;5,COUNTBLANK(C972:G972)&gt;0)), "Fail", IF(K972="TRUE","Blank (Sch D)","Pass"))</f>
        <v>Blank (Sch D)</v>
      </c>
      <c r="K972" s="177" t="str">
        <f t="shared" si="15"/>
        <v>TRUE</v>
      </c>
    </row>
    <row r="973" spans="2:11" x14ac:dyDescent="0.2">
      <c r="B973" s="91">
        <v>970</v>
      </c>
      <c r="C973" s="246"/>
      <c r="D973" s="246"/>
      <c r="E973" s="254"/>
      <c r="F973" s="249"/>
      <c r="G973" s="238"/>
      <c r="J973" s="177" t="str">
        <f>IF(OR(COUNTIF('Schedule D4 Validation'!B971:C971,"Fail")&gt;0, AND(COUNTBLANK(C973:E973)=3, OR(NOT(ISBLANK(F973)), NOT(ISBLANK(G973)))), AND(COUNTBLANK(C973:G973)&lt;5,COUNTBLANK(C973:G973)&gt;0)), "Fail", IF(K973="TRUE","Blank (Sch D)","Pass"))</f>
        <v>Blank (Sch D)</v>
      </c>
      <c r="K973" s="177" t="str">
        <f t="shared" si="15"/>
        <v>TRUE</v>
      </c>
    </row>
    <row r="974" spans="2:11" x14ac:dyDescent="0.2">
      <c r="B974" s="91">
        <v>971</v>
      </c>
      <c r="C974" s="246"/>
      <c r="D974" s="246"/>
      <c r="E974" s="254"/>
      <c r="F974" s="249"/>
      <c r="G974" s="238"/>
      <c r="J974" s="177" t="str">
        <f>IF(OR(COUNTIF('Schedule D4 Validation'!B972:C972,"Fail")&gt;0, AND(COUNTBLANK(C974:E974)=3, OR(NOT(ISBLANK(F974)), NOT(ISBLANK(G974)))), AND(COUNTBLANK(C974:G974)&lt;5,COUNTBLANK(C974:G974)&gt;0)), "Fail", IF(K974="TRUE","Blank (Sch D)","Pass"))</f>
        <v>Blank (Sch D)</v>
      </c>
      <c r="K974" s="177" t="str">
        <f t="shared" si="15"/>
        <v>TRUE</v>
      </c>
    </row>
    <row r="975" spans="2:11" x14ac:dyDescent="0.2">
      <c r="B975" s="91">
        <v>972</v>
      </c>
      <c r="C975" s="246"/>
      <c r="D975" s="246"/>
      <c r="E975" s="254"/>
      <c r="F975" s="249"/>
      <c r="G975" s="238"/>
      <c r="J975" s="177" t="str">
        <f>IF(OR(COUNTIF('Schedule D4 Validation'!B973:C973,"Fail")&gt;0, AND(COUNTBLANK(C975:E975)=3, OR(NOT(ISBLANK(F975)), NOT(ISBLANK(G975)))), AND(COUNTBLANK(C975:G975)&lt;5,COUNTBLANK(C975:G975)&gt;0)), "Fail", IF(K975="TRUE","Blank (Sch D)","Pass"))</f>
        <v>Blank (Sch D)</v>
      </c>
      <c r="K975" s="177" t="str">
        <f t="shared" si="15"/>
        <v>TRUE</v>
      </c>
    </row>
    <row r="976" spans="2:11" x14ac:dyDescent="0.2">
      <c r="B976" s="91">
        <v>973</v>
      </c>
      <c r="C976" s="246"/>
      <c r="D976" s="246"/>
      <c r="E976" s="254"/>
      <c r="F976" s="249"/>
      <c r="G976" s="238"/>
      <c r="J976" s="177" t="str">
        <f>IF(OR(COUNTIF('Schedule D4 Validation'!B974:C974,"Fail")&gt;0, AND(COUNTBLANK(C976:E976)=3, OR(NOT(ISBLANK(F976)), NOT(ISBLANK(G976)))), AND(COUNTBLANK(C976:G976)&lt;5,COUNTBLANK(C976:G976)&gt;0)), "Fail", IF(K976="TRUE","Blank (Sch D)","Pass"))</f>
        <v>Blank (Sch D)</v>
      </c>
      <c r="K976" s="177" t="str">
        <f t="shared" si="15"/>
        <v>TRUE</v>
      </c>
    </row>
    <row r="977" spans="2:11" x14ac:dyDescent="0.2">
      <c r="B977" s="91">
        <v>974</v>
      </c>
      <c r="C977" s="246"/>
      <c r="D977" s="246"/>
      <c r="E977" s="254"/>
      <c r="F977" s="249"/>
      <c r="G977" s="238"/>
      <c r="J977" s="177" t="str">
        <f>IF(OR(COUNTIF('Schedule D4 Validation'!B975:C975,"Fail")&gt;0, AND(COUNTBLANK(C977:E977)=3, OR(NOT(ISBLANK(F977)), NOT(ISBLANK(G977)))), AND(COUNTBLANK(C977:G977)&lt;5,COUNTBLANK(C977:G977)&gt;0)), "Fail", IF(K977="TRUE","Blank (Sch D)","Pass"))</f>
        <v>Blank (Sch D)</v>
      </c>
      <c r="K977" s="177" t="str">
        <f t="shared" si="15"/>
        <v>TRUE</v>
      </c>
    </row>
    <row r="978" spans="2:11" x14ac:dyDescent="0.2">
      <c r="B978" s="91">
        <v>975</v>
      </c>
      <c r="C978" s="246"/>
      <c r="D978" s="246"/>
      <c r="E978" s="254"/>
      <c r="F978" s="249"/>
      <c r="G978" s="238"/>
      <c r="J978" s="177" t="str">
        <f>IF(OR(COUNTIF('Schedule D4 Validation'!B976:C976,"Fail")&gt;0, AND(COUNTBLANK(C978:E978)=3, OR(NOT(ISBLANK(F978)), NOT(ISBLANK(G978)))), AND(COUNTBLANK(C978:G978)&lt;5,COUNTBLANK(C978:G978)&gt;0)), "Fail", IF(K978="TRUE","Blank (Sch D)","Pass"))</f>
        <v>Blank (Sch D)</v>
      </c>
      <c r="K978" s="177" t="str">
        <f t="shared" si="15"/>
        <v>TRUE</v>
      </c>
    </row>
    <row r="979" spans="2:11" x14ac:dyDescent="0.2">
      <c r="B979" s="91">
        <v>976</v>
      </c>
      <c r="C979" s="246"/>
      <c r="D979" s="246"/>
      <c r="E979" s="254"/>
      <c r="F979" s="249"/>
      <c r="G979" s="238"/>
      <c r="J979" s="177" t="str">
        <f>IF(OR(COUNTIF('Schedule D4 Validation'!B977:C977,"Fail")&gt;0, AND(COUNTBLANK(C979:E979)=3, OR(NOT(ISBLANK(F979)), NOT(ISBLANK(G979)))), AND(COUNTBLANK(C979:G979)&lt;5,COUNTBLANK(C979:G979)&gt;0)), "Fail", IF(K979="TRUE","Blank (Sch D)","Pass"))</f>
        <v>Blank (Sch D)</v>
      </c>
      <c r="K979" s="177" t="str">
        <f t="shared" si="15"/>
        <v>TRUE</v>
      </c>
    </row>
    <row r="980" spans="2:11" x14ac:dyDescent="0.2">
      <c r="B980" s="91">
        <v>977</v>
      </c>
      <c r="C980" s="246"/>
      <c r="D980" s="246"/>
      <c r="E980" s="254"/>
      <c r="F980" s="249"/>
      <c r="G980" s="238"/>
      <c r="J980" s="177" t="str">
        <f>IF(OR(COUNTIF('Schedule D4 Validation'!B978:C978,"Fail")&gt;0, AND(COUNTBLANK(C980:E980)=3, OR(NOT(ISBLANK(F980)), NOT(ISBLANK(G980)))), AND(COUNTBLANK(C980:G980)&lt;5,COUNTBLANK(C980:G980)&gt;0)), "Fail", IF(K980="TRUE","Blank (Sch D)","Pass"))</f>
        <v>Blank (Sch D)</v>
      </c>
      <c r="K980" s="177" t="str">
        <f t="shared" si="15"/>
        <v>TRUE</v>
      </c>
    </row>
    <row r="981" spans="2:11" x14ac:dyDescent="0.2">
      <c r="B981" s="91">
        <v>978</v>
      </c>
      <c r="C981" s="246"/>
      <c r="D981" s="246"/>
      <c r="E981" s="254"/>
      <c r="F981" s="249"/>
      <c r="G981" s="238"/>
      <c r="J981" s="177" t="str">
        <f>IF(OR(COUNTIF('Schedule D4 Validation'!B979:C979,"Fail")&gt;0, AND(COUNTBLANK(C981:E981)=3, OR(NOT(ISBLANK(F981)), NOT(ISBLANK(G981)))), AND(COUNTBLANK(C981:G981)&lt;5,COUNTBLANK(C981:G981)&gt;0)), "Fail", IF(K981="TRUE","Blank (Sch D)","Pass"))</f>
        <v>Blank (Sch D)</v>
      </c>
      <c r="K981" s="177" t="str">
        <f t="shared" si="15"/>
        <v>TRUE</v>
      </c>
    </row>
    <row r="982" spans="2:11" x14ac:dyDescent="0.2">
      <c r="B982" s="91">
        <v>979</v>
      </c>
      <c r="C982" s="246"/>
      <c r="D982" s="246"/>
      <c r="E982" s="254"/>
      <c r="F982" s="249"/>
      <c r="G982" s="238"/>
      <c r="J982" s="177" t="str">
        <f>IF(OR(COUNTIF('Schedule D4 Validation'!B980:C980,"Fail")&gt;0, AND(COUNTBLANK(C982:E982)=3, OR(NOT(ISBLANK(F982)), NOT(ISBLANK(G982)))), AND(COUNTBLANK(C982:G982)&lt;5,COUNTBLANK(C982:G982)&gt;0)), "Fail", IF(K982="TRUE","Blank (Sch D)","Pass"))</f>
        <v>Blank (Sch D)</v>
      </c>
      <c r="K982" s="177" t="str">
        <f t="shared" si="15"/>
        <v>TRUE</v>
      </c>
    </row>
    <row r="983" spans="2:11" x14ac:dyDescent="0.2">
      <c r="B983" s="91">
        <v>980</v>
      </c>
      <c r="C983" s="246"/>
      <c r="D983" s="246"/>
      <c r="E983" s="254"/>
      <c r="F983" s="249"/>
      <c r="G983" s="238"/>
      <c r="J983" s="177" t="str">
        <f>IF(OR(COUNTIF('Schedule D4 Validation'!B981:C981,"Fail")&gt;0, AND(COUNTBLANK(C983:E983)=3, OR(NOT(ISBLANK(F983)), NOT(ISBLANK(G983)))), AND(COUNTBLANK(C983:G983)&lt;5,COUNTBLANK(C983:G983)&gt;0)), "Fail", IF(K983="TRUE","Blank (Sch D)","Pass"))</f>
        <v>Blank (Sch D)</v>
      </c>
      <c r="K983" s="177" t="str">
        <f t="shared" si="15"/>
        <v>TRUE</v>
      </c>
    </row>
    <row r="984" spans="2:11" x14ac:dyDescent="0.2">
      <c r="B984" s="91">
        <v>981</v>
      </c>
      <c r="C984" s="246"/>
      <c r="D984" s="246"/>
      <c r="E984" s="254"/>
      <c r="F984" s="249"/>
      <c r="G984" s="238"/>
      <c r="J984" s="177" t="str">
        <f>IF(OR(COUNTIF('Schedule D4 Validation'!B982:C982,"Fail")&gt;0, AND(COUNTBLANK(C984:E984)=3, OR(NOT(ISBLANK(F984)), NOT(ISBLANK(G984)))), AND(COUNTBLANK(C984:G984)&lt;5,COUNTBLANK(C984:G984)&gt;0)), "Fail", IF(K984="TRUE","Blank (Sch D)","Pass"))</f>
        <v>Blank (Sch D)</v>
      </c>
      <c r="K984" s="177" t="str">
        <f t="shared" si="15"/>
        <v>TRUE</v>
      </c>
    </row>
    <row r="985" spans="2:11" x14ac:dyDescent="0.2">
      <c r="B985" s="91">
        <v>982</v>
      </c>
      <c r="C985" s="246"/>
      <c r="D985" s="246"/>
      <c r="E985" s="254"/>
      <c r="F985" s="249"/>
      <c r="G985" s="238"/>
      <c r="J985" s="177" t="str">
        <f>IF(OR(COUNTIF('Schedule D4 Validation'!B983:C983,"Fail")&gt;0, AND(COUNTBLANK(C985:E985)=3, OR(NOT(ISBLANK(F985)), NOT(ISBLANK(G985)))), AND(COUNTBLANK(C985:G985)&lt;5,COUNTBLANK(C985:G985)&gt;0)), "Fail", IF(K985="TRUE","Blank (Sch D)","Pass"))</f>
        <v>Blank (Sch D)</v>
      </c>
      <c r="K985" s="177" t="str">
        <f t="shared" si="15"/>
        <v>TRUE</v>
      </c>
    </row>
    <row r="986" spans="2:11" x14ac:dyDescent="0.2">
      <c r="B986" s="91">
        <v>983</v>
      </c>
      <c r="C986" s="246"/>
      <c r="D986" s="246"/>
      <c r="E986" s="254"/>
      <c r="F986" s="249"/>
      <c r="G986" s="238"/>
      <c r="J986" s="177" t="str">
        <f>IF(OR(COUNTIF('Schedule D4 Validation'!B984:C984,"Fail")&gt;0, AND(COUNTBLANK(C986:E986)=3, OR(NOT(ISBLANK(F986)), NOT(ISBLANK(G986)))), AND(COUNTBLANK(C986:G986)&lt;5,COUNTBLANK(C986:G986)&gt;0)), "Fail", IF(K986="TRUE","Blank (Sch D)","Pass"))</f>
        <v>Blank (Sch D)</v>
      </c>
      <c r="K986" s="177" t="str">
        <f t="shared" si="15"/>
        <v>TRUE</v>
      </c>
    </row>
    <row r="987" spans="2:11" x14ac:dyDescent="0.2">
      <c r="B987" s="91">
        <v>984</v>
      </c>
      <c r="C987" s="246"/>
      <c r="D987" s="246"/>
      <c r="E987" s="254"/>
      <c r="F987" s="249"/>
      <c r="G987" s="238"/>
      <c r="J987" s="177" t="str">
        <f>IF(OR(COUNTIF('Schedule D4 Validation'!B985:C985,"Fail")&gt;0, AND(COUNTBLANK(C987:E987)=3, OR(NOT(ISBLANK(F987)), NOT(ISBLANK(G987)))), AND(COUNTBLANK(C987:G987)&lt;5,COUNTBLANK(C987:G987)&gt;0)), "Fail", IF(K987="TRUE","Blank (Sch D)","Pass"))</f>
        <v>Blank (Sch D)</v>
      </c>
      <c r="K987" s="177" t="str">
        <f t="shared" si="15"/>
        <v>TRUE</v>
      </c>
    </row>
    <row r="988" spans="2:11" x14ac:dyDescent="0.2">
      <c r="B988" s="91">
        <v>985</v>
      </c>
      <c r="C988" s="246"/>
      <c r="D988" s="246"/>
      <c r="E988" s="254"/>
      <c r="F988" s="249"/>
      <c r="G988" s="238"/>
      <c r="J988" s="177" t="str">
        <f>IF(OR(COUNTIF('Schedule D4 Validation'!B986:C986,"Fail")&gt;0, AND(COUNTBLANK(C988:E988)=3, OR(NOT(ISBLANK(F988)), NOT(ISBLANK(G988)))), AND(COUNTBLANK(C988:G988)&lt;5,COUNTBLANK(C988:G988)&gt;0)), "Fail", IF(K988="TRUE","Blank (Sch D)","Pass"))</f>
        <v>Blank (Sch D)</v>
      </c>
      <c r="K988" s="177" t="str">
        <f t="shared" si="15"/>
        <v>TRUE</v>
      </c>
    </row>
    <row r="989" spans="2:11" x14ac:dyDescent="0.2">
      <c r="B989" s="91">
        <v>986</v>
      </c>
      <c r="C989" s="246"/>
      <c r="D989" s="246"/>
      <c r="E989" s="254"/>
      <c r="F989" s="249"/>
      <c r="G989" s="238"/>
      <c r="J989" s="177" t="str">
        <f>IF(OR(COUNTIF('Schedule D4 Validation'!B987:C987,"Fail")&gt;0, AND(COUNTBLANK(C989:E989)=3, OR(NOT(ISBLANK(F989)), NOT(ISBLANK(G989)))), AND(COUNTBLANK(C989:G989)&lt;5,COUNTBLANK(C989:G989)&gt;0)), "Fail", IF(K989="TRUE","Blank (Sch D)","Pass"))</f>
        <v>Blank (Sch D)</v>
      </c>
      <c r="K989" s="177" t="str">
        <f t="shared" si="15"/>
        <v>TRUE</v>
      </c>
    </row>
    <row r="990" spans="2:11" x14ac:dyDescent="0.2">
      <c r="B990" s="91">
        <v>987</v>
      </c>
      <c r="C990" s="246"/>
      <c r="D990" s="246"/>
      <c r="E990" s="254"/>
      <c r="F990" s="249"/>
      <c r="G990" s="238"/>
      <c r="J990" s="177" t="str">
        <f>IF(OR(COUNTIF('Schedule D4 Validation'!B988:C988,"Fail")&gt;0, AND(COUNTBLANK(C990:E990)=3, OR(NOT(ISBLANK(F990)), NOT(ISBLANK(G990)))), AND(COUNTBLANK(C990:G990)&lt;5,COUNTBLANK(C990:G990)&gt;0)), "Fail", IF(K990="TRUE","Blank (Sch D)","Pass"))</f>
        <v>Blank (Sch D)</v>
      </c>
      <c r="K990" s="177" t="str">
        <f t="shared" si="15"/>
        <v>TRUE</v>
      </c>
    </row>
    <row r="991" spans="2:11" x14ac:dyDescent="0.2">
      <c r="B991" s="91">
        <v>988</v>
      </c>
      <c r="C991" s="246"/>
      <c r="D991" s="246"/>
      <c r="E991" s="254"/>
      <c r="F991" s="249"/>
      <c r="G991" s="238"/>
      <c r="J991" s="177" t="str">
        <f>IF(OR(COUNTIF('Schedule D4 Validation'!B989:C989,"Fail")&gt;0, AND(COUNTBLANK(C991:E991)=3, OR(NOT(ISBLANK(F991)), NOT(ISBLANK(G991)))), AND(COUNTBLANK(C991:G991)&lt;5,COUNTBLANK(C991:G991)&gt;0)), "Fail", IF(K991="TRUE","Blank (Sch D)","Pass"))</f>
        <v>Blank (Sch D)</v>
      </c>
      <c r="K991" s="177" t="str">
        <f t="shared" si="15"/>
        <v>TRUE</v>
      </c>
    </row>
    <row r="992" spans="2:11" x14ac:dyDescent="0.2">
      <c r="B992" s="91">
        <v>989</v>
      </c>
      <c r="C992" s="246"/>
      <c r="D992" s="246"/>
      <c r="E992" s="254"/>
      <c r="F992" s="249"/>
      <c r="G992" s="238"/>
      <c r="J992" s="177" t="str">
        <f>IF(OR(COUNTIF('Schedule D4 Validation'!B990:C990,"Fail")&gt;0, AND(COUNTBLANK(C992:E992)=3, OR(NOT(ISBLANK(F992)), NOT(ISBLANK(G992)))), AND(COUNTBLANK(C992:G992)&lt;5,COUNTBLANK(C992:G992)&gt;0)), "Fail", IF(K992="TRUE","Blank (Sch D)","Pass"))</f>
        <v>Blank (Sch D)</v>
      </c>
      <c r="K992" s="177" t="str">
        <f t="shared" si="15"/>
        <v>TRUE</v>
      </c>
    </row>
    <row r="993" spans="2:11" x14ac:dyDescent="0.2">
      <c r="B993" s="91">
        <v>990</v>
      </c>
      <c r="C993" s="246"/>
      <c r="D993" s="246"/>
      <c r="E993" s="254"/>
      <c r="F993" s="249"/>
      <c r="G993" s="238"/>
      <c r="J993" s="177" t="str">
        <f>IF(OR(COUNTIF('Schedule D4 Validation'!B991:C991,"Fail")&gt;0, AND(COUNTBLANK(C993:E993)=3, OR(NOT(ISBLANK(F993)), NOT(ISBLANK(G993)))), AND(COUNTBLANK(C993:G993)&lt;5,COUNTBLANK(C993:G993)&gt;0)), "Fail", IF(K993="TRUE","Blank (Sch D)","Pass"))</f>
        <v>Blank (Sch D)</v>
      </c>
      <c r="K993" s="177" t="str">
        <f t="shared" si="15"/>
        <v>TRUE</v>
      </c>
    </row>
    <row r="994" spans="2:11" x14ac:dyDescent="0.2">
      <c r="B994" s="91">
        <v>991</v>
      </c>
      <c r="C994" s="246"/>
      <c r="D994" s="246"/>
      <c r="E994" s="254"/>
      <c r="F994" s="249"/>
      <c r="G994" s="238"/>
      <c r="J994" s="177" t="str">
        <f>IF(OR(COUNTIF('Schedule D4 Validation'!B992:C992,"Fail")&gt;0, AND(COUNTBLANK(C994:E994)=3, OR(NOT(ISBLANK(F994)), NOT(ISBLANK(G994)))), AND(COUNTBLANK(C994:G994)&lt;5,COUNTBLANK(C994:G994)&gt;0)), "Fail", IF(K994="TRUE","Blank (Sch D)","Pass"))</f>
        <v>Blank (Sch D)</v>
      </c>
      <c r="K994" s="177" t="str">
        <f t="shared" si="15"/>
        <v>TRUE</v>
      </c>
    </row>
    <row r="995" spans="2:11" x14ac:dyDescent="0.2">
      <c r="B995" s="91">
        <v>992</v>
      </c>
      <c r="C995" s="246"/>
      <c r="D995" s="246"/>
      <c r="E995" s="254"/>
      <c r="F995" s="249"/>
      <c r="G995" s="238"/>
      <c r="J995" s="177" t="str">
        <f>IF(OR(COUNTIF('Schedule D4 Validation'!B993:C993,"Fail")&gt;0, AND(COUNTBLANK(C995:E995)=3, OR(NOT(ISBLANK(F995)), NOT(ISBLANK(G995)))), AND(COUNTBLANK(C995:G995)&lt;5,COUNTBLANK(C995:G995)&gt;0)), "Fail", IF(K995="TRUE","Blank (Sch D)","Pass"))</f>
        <v>Blank (Sch D)</v>
      </c>
      <c r="K995" s="177" t="str">
        <f t="shared" si="15"/>
        <v>TRUE</v>
      </c>
    </row>
    <row r="996" spans="2:11" x14ac:dyDescent="0.2">
      <c r="B996" s="91">
        <v>993</v>
      </c>
      <c r="C996" s="246"/>
      <c r="D996" s="246"/>
      <c r="E996" s="254"/>
      <c r="F996" s="249"/>
      <c r="G996" s="238"/>
      <c r="J996" s="177" t="str">
        <f>IF(OR(COUNTIF('Schedule D4 Validation'!B994:C994,"Fail")&gt;0, AND(COUNTBLANK(C996:E996)=3, OR(NOT(ISBLANK(F996)), NOT(ISBLANK(G996)))), AND(COUNTBLANK(C996:G996)&lt;5,COUNTBLANK(C996:G996)&gt;0)), "Fail", IF(K996="TRUE","Blank (Sch D)","Pass"))</f>
        <v>Blank (Sch D)</v>
      </c>
      <c r="K996" s="177" t="str">
        <f t="shared" si="15"/>
        <v>TRUE</v>
      </c>
    </row>
    <row r="997" spans="2:11" x14ac:dyDescent="0.2">
      <c r="B997" s="91">
        <v>994</v>
      </c>
      <c r="C997" s="246"/>
      <c r="D997" s="246"/>
      <c r="E997" s="254"/>
      <c r="F997" s="249"/>
      <c r="G997" s="238"/>
      <c r="J997" s="177" t="str">
        <f>IF(OR(COUNTIF('Schedule D4 Validation'!B995:C995,"Fail")&gt;0, AND(COUNTBLANK(C997:E997)=3, OR(NOT(ISBLANK(F997)), NOT(ISBLANK(G997)))), AND(COUNTBLANK(C997:G997)&lt;5,COUNTBLANK(C997:G997)&gt;0)), "Fail", IF(K997="TRUE","Blank (Sch D)","Pass"))</f>
        <v>Blank (Sch D)</v>
      </c>
      <c r="K997" s="177" t="str">
        <f t="shared" si="15"/>
        <v>TRUE</v>
      </c>
    </row>
    <row r="998" spans="2:11" x14ac:dyDescent="0.2">
      <c r="B998" s="91">
        <v>995</v>
      </c>
      <c r="C998" s="246"/>
      <c r="D998" s="246"/>
      <c r="E998" s="254"/>
      <c r="F998" s="249"/>
      <c r="G998" s="238"/>
      <c r="J998" s="177" t="str">
        <f>IF(OR(COUNTIF('Schedule D4 Validation'!B996:C996,"Fail")&gt;0, AND(COUNTBLANK(C998:E998)=3, OR(NOT(ISBLANK(F998)), NOT(ISBLANK(G998)))), AND(COUNTBLANK(C998:G998)&lt;5,COUNTBLANK(C998:G998)&gt;0)), "Fail", IF(K998="TRUE","Blank (Sch D)","Pass"))</f>
        <v>Blank (Sch D)</v>
      </c>
      <c r="K998" s="177" t="str">
        <f t="shared" si="15"/>
        <v>TRUE</v>
      </c>
    </row>
    <row r="999" spans="2:11" x14ac:dyDescent="0.2">
      <c r="B999" s="91">
        <v>996</v>
      </c>
      <c r="C999" s="246"/>
      <c r="D999" s="246"/>
      <c r="E999" s="254"/>
      <c r="F999" s="249"/>
      <c r="G999" s="238"/>
      <c r="J999" s="177" t="str">
        <f>IF(OR(COUNTIF('Schedule D4 Validation'!B997:C997,"Fail")&gt;0, AND(COUNTBLANK(C999:E999)=3, OR(NOT(ISBLANK(F999)), NOT(ISBLANK(G999)))), AND(COUNTBLANK(C999:G999)&lt;5,COUNTBLANK(C999:G999)&gt;0)), "Fail", IF(K999="TRUE","Blank (Sch D)","Pass"))</f>
        <v>Blank (Sch D)</v>
      </c>
      <c r="K999" s="177" t="str">
        <f t="shared" si="15"/>
        <v>TRUE</v>
      </c>
    </row>
    <row r="1000" spans="2:11" x14ac:dyDescent="0.2">
      <c r="B1000" s="91">
        <v>997</v>
      </c>
      <c r="C1000" s="246"/>
      <c r="D1000" s="246"/>
      <c r="E1000" s="254"/>
      <c r="F1000" s="249"/>
      <c r="G1000" s="238"/>
      <c r="J1000" s="177" t="str">
        <f>IF(OR(COUNTIF('Schedule D4 Validation'!B998:C998,"Fail")&gt;0, AND(COUNTBLANK(C1000:E1000)=3, OR(NOT(ISBLANK(F1000)), NOT(ISBLANK(G1000)))), AND(COUNTBLANK(C1000:G1000)&lt;5,COUNTBLANK(C1000:G1000)&gt;0)), "Fail", IF(K1000="TRUE","Blank (Sch D)","Pass"))</f>
        <v>Blank (Sch D)</v>
      </c>
      <c r="K1000" s="177" t="str">
        <f t="shared" si="15"/>
        <v>TRUE</v>
      </c>
    </row>
    <row r="1001" spans="2:11" x14ac:dyDescent="0.2">
      <c r="B1001" s="91">
        <v>998</v>
      </c>
      <c r="C1001" s="246"/>
      <c r="D1001" s="246"/>
      <c r="E1001" s="254"/>
      <c r="F1001" s="249"/>
      <c r="G1001" s="238"/>
      <c r="J1001" s="177" t="str">
        <f>IF(OR(COUNTIF('Schedule D4 Validation'!B999:C999,"Fail")&gt;0, AND(COUNTBLANK(C1001:E1001)=3, OR(NOT(ISBLANK(F1001)), NOT(ISBLANK(G1001)))), AND(COUNTBLANK(C1001:G1001)&lt;5,COUNTBLANK(C1001:G1001)&gt;0)), "Fail", IF(K1001="TRUE","Blank (Sch D)","Pass"))</f>
        <v>Blank (Sch D)</v>
      </c>
      <c r="K1001" s="177" t="str">
        <f t="shared" si="15"/>
        <v>TRUE</v>
      </c>
    </row>
    <row r="1002" spans="2:11" x14ac:dyDescent="0.2">
      <c r="B1002" s="91">
        <v>999</v>
      </c>
      <c r="C1002" s="246"/>
      <c r="D1002" s="246"/>
      <c r="E1002" s="254"/>
      <c r="F1002" s="249"/>
      <c r="G1002" s="238"/>
      <c r="J1002" s="177" t="str">
        <f>IF(OR(COUNTIF('Schedule D4 Validation'!B1000:C1000,"Fail")&gt;0, AND(COUNTBLANK(C1002:E1002)=3, OR(NOT(ISBLANK(F1002)), NOT(ISBLANK(G1002)))), AND(COUNTBLANK(C1002:G1002)&lt;5,COUNTBLANK(C1002:G1002)&gt;0)), "Fail", IF(K1002="TRUE","Blank (Sch D)","Pass"))</f>
        <v>Blank (Sch D)</v>
      </c>
      <c r="K1002" s="177" t="str">
        <f t="shared" si="15"/>
        <v>TRUE</v>
      </c>
    </row>
    <row r="1003" spans="2:11" x14ac:dyDescent="0.2">
      <c r="B1003" s="91">
        <v>1000</v>
      </c>
      <c r="C1003" s="246"/>
      <c r="D1003" s="246"/>
      <c r="E1003" s="254"/>
      <c r="F1003" s="249"/>
      <c r="G1003" s="238"/>
      <c r="J1003" s="177" t="str">
        <f>IF(OR(COUNTIF('Schedule D4 Validation'!B1001:C1001,"Fail")&gt;0, AND(COUNTBLANK(C1003:E1003)=3, OR(NOT(ISBLANK(F1003)), NOT(ISBLANK(G1003)))), AND(COUNTBLANK(C1003:G1003)&lt;5,COUNTBLANK(C1003:G1003)&gt;0)), "Fail", IF(K1003="TRUE","Blank (Sch D)","Pass"))</f>
        <v>Blank (Sch D)</v>
      </c>
      <c r="K1003" s="177" t="str">
        <f t="shared" si="15"/>
        <v>TRUE</v>
      </c>
    </row>
    <row r="1004" spans="2:11" x14ac:dyDescent="0.2">
      <c r="F1004" s="292">
        <f>SUM(F4:F1003)</f>
        <v>0</v>
      </c>
      <c r="G1004" s="293">
        <f>SUM(G4:G1003)</f>
        <v>0</v>
      </c>
    </row>
  </sheetData>
  <sheetProtection algorithmName="SHA-512" hashValue="AYTQQ6W82VeE8g+LYFpYBsd/MJJH2mbVDO+jHaFdde2hQw4YYQPQPLkCjLHw6nXxONn9ZwB2i2yMMJQAegp63w==" saltValue="ECm7b7becmHUjXXxzYoS4g==" spinCount="100000" sheet="1" objects="1" scenarios="1"/>
  <mergeCells count="1">
    <mergeCell ref="B2:G2"/>
  </mergeCells>
  <conditionalFormatting sqref="J4:J1003">
    <cfRule type="cellIs" dxfId="24" priority="4" operator="equal">
      <formula>"Pass"</formula>
    </cfRule>
    <cfRule type="cellIs" dxfId="23" priority="5" operator="equal">
      <formula>"Fail"</formula>
    </cfRule>
  </conditionalFormatting>
  <conditionalFormatting sqref="K4:K1003">
    <cfRule type="cellIs" dxfId="22" priority="2" operator="equal">
      <formula>"Pass"</formula>
    </cfRule>
    <cfRule type="cellIs" dxfId="21" priority="3" operator="equal">
      <formula>"Fail"</formula>
    </cfRule>
  </conditionalFormatting>
  <dataValidations count="3">
    <dataValidation type="textLength" allowBlank="1" showInputMessage="1" showErrorMessage="1" errorTitle="STOP! Bad Entry" error="11-digit numbers only" promptTitle="11-Digit Number" prompt="11-digit number" sqref="E4:E1003" xr:uid="{8B5EA16C-B76A-433B-A001-BAAC0502C962}">
      <formula1>11</formula1>
      <formula2>11</formula2>
    </dataValidation>
    <dataValidation type="whole" operator="greaterThanOrEqual" allowBlank="1" showInputMessage="1" showErrorMessage="1" errorTitle="STOP! Bad Entry" error="Only whole numbers are allowed." promptTitle="Whole Numbers" prompt="Only whole numbers are allowed." sqref="F4:F1003" xr:uid="{76A70E0F-271C-41D6-B767-F42E1673D7F9}">
      <formula1>0</formula1>
    </dataValidation>
    <dataValidation type="decimal" operator="greaterThanOrEqual" allowBlank="1" showInputMessage="1" showErrorMessage="1" errorTitle="STOP! Bad Entry" error="Only numbers are allowed." promptTitle="Numbers Only" prompt="Only numbers are allowed." sqref="G4:G1003" xr:uid="{548F4B01-7023-42C8-8370-F665DA39A985}">
      <formula1>0</formula1>
    </dataValidation>
  </dataValidations>
  <hyperlinks>
    <hyperlink ref="H2" r:id="rId1" xr:uid="{F879E406-27F6-4390-BDF8-721788AD2ECA}"/>
    <hyperlink ref="I2" r:id="rId2" xr:uid="{748C08A6-CC68-4D07-90FC-F2D6FDDBE359}"/>
  </hyperlinks>
  <pageMargins left="0.7" right="0.7" top="0.75" bottom="0.75" header="0.3" footer="0.3"/>
  <pageSetup orientation="portrait" r:id="rId3"/>
  <ignoredErrors>
    <ignoredError sqref="K4:K47 J4:J47" formulaRange="1"/>
  </ignoredErrors>
  <extLst>
    <ext xmlns:x14="http://schemas.microsoft.com/office/spreadsheetml/2009/9/main" uri="{78C0D931-6437-407d-A8EE-F0AAD7539E65}">
      <x14:conditionalFormattings>
        <x14:conditionalFormatting xmlns:xm="http://schemas.microsoft.com/office/excel/2006/main">
          <x14:cfRule type="expression" priority="1" id="{E08ACD1D-5B6A-4194-B943-72F58DCD10EB}">
            <xm:f>'Schedule D4 Validation'!B2="Fail"</xm:f>
            <x14:dxf>
              <fill>
                <patternFill>
                  <bgColor rgb="FFFFC000"/>
                </patternFill>
              </fill>
            </x14:dxf>
          </x14:cfRule>
          <xm:sqref>F4:G1003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itle="STOP! Bad Entry" error="State abbreviations only. Use the picklist." xr:uid="{5F817464-06F2-43E2-AA71-693A78C61770}">
          <x14:formula1>
            <xm:f>'State Abbrev'!$A$1:$A$51</xm:f>
          </x14:formula1>
          <xm:sqref>C4:C1003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862A7-9386-4BE8-8B90-EF37ACC88EA1}">
  <sheetPr codeName="Sheet17"/>
  <dimension ref="A1:C1001"/>
  <sheetViews>
    <sheetView workbookViewId="0">
      <selection activeCell="B2" sqref="B2"/>
    </sheetView>
  </sheetViews>
  <sheetFormatPr defaultRowHeight="15" x14ac:dyDescent="0.25"/>
  <cols>
    <col min="1" max="1" width="4.85546875" bestFit="1" customWidth="1"/>
    <col min="2" max="2" width="27.28515625" bestFit="1" customWidth="1"/>
    <col min="3" max="3" width="27" bestFit="1" customWidth="1"/>
  </cols>
  <sheetData>
    <row r="1" spans="1:3" x14ac:dyDescent="0.25">
      <c r="A1" s="175" t="s">
        <v>1178</v>
      </c>
      <c r="B1" s="175" t="str">
        <f ca="1">OFFSET('Sch D4 Minority'!F3,(ROW('Schedule D4 Validation'!A1)-1)*2,0)</f>
        <v># of Originations
(Column D)</v>
      </c>
      <c r="C1" s="175" t="str">
        <f ca="1">OFFSET('Sch D4 Minority'!G3,(ROW('Schedule D4 Validation'!B1)-1)*2,0)</f>
        <v>$ of Originations
(Column E)</v>
      </c>
    </row>
    <row r="2" spans="1:3" x14ac:dyDescent="0.25">
      <c r="A2">
        <v>1</v>
      </c>
      <c r="B2" t="str">
        <f>IF(AND('Sch D4 Minority'!G4&gt;0,'Sch D4 Minority'!F4&lt;1),"Fail","Pass")</f>
        <v>Pass</v>
      </c>
      <c r="C2" t="str">
        <f>IF(AND('Sch D4 Minority'!F4&gt;0,'Sch D4 Minority'!G4&lt;1),"Fail","Pass")</f>
        <v>Pass</v>
      </c>
    </row>
    <row r="3" spans="1:3" x14ac:dyDescent="0.25">
      <c r="A3">
        <v>2</v>
      </c>
      <c r="B3" t="str">
        <f>IF(AND('Sch D4 Minority'!G5&gt;0,'Sch D4 Minority'!F5&lt;1),"Fail","Pass")</f>
        <v>Pass</v>
      </c>
      <c r="C3" t="str">
        <f>IF(AND('Sch D4 Minority'!F5&gt;0,'Sch D4 Minority'!G5&lt;1),"Fail","Pass")</f>
        <v>Pass</v>
      </c>
    </row>
    <row r="4" spans="1:3" x14ac:dyDescent="0.25">
      <c r="A4">
        <v>3</v>
      </c>
      <c r="B4" t="str">
        <f>IF(AND('Sch D4 Minority'!G6&gt;0,'Sch D4 Minority'!F6&lt;1),"Fail","Pass")</f>
        <v>Pass</v>
      </c>
      <c r="C4" t="str">
        <f>IF(AND('Sch D4 Minority'!F6&gt;0,'Sch D4 Minority'!G6&lt;1),"Fail","Pass")</f>
        <v>Pass</v>
      </c>
    </row>
    <row r="5" spans="1:3" x14ac:dyDescent="0.25">
      <c r="A5">
        <v>4</v>
      </c>
      <c r="B5" t="str">
        <f>IF(AND('Sch D4 Minority'!G7&gt;0,'Sch D4 Minority'!F7&lt;1),"Fail","Pass")</f>
        <v>Pass</v>
      </c>
      <c r="C5" t="str">
        <f>IF(AND('Sch D4 Minority'!F7&gt;0,'Sch D4 Minority'!G7&lt;1),"Fail","Pass")</f>
        <v>Pass</v>
      </c>
    </row>
    <row r="6" spans="1:3" x14ac:dyDescent="0.25">
      <c r="A6">
        <v>5</v>
      </c>
      <c r="B6" t="str">
        <f>IF(AND('Sch D4 Minority'!G8&gt;0,'Sch D4 Minority'!F8&lt;1),"Fail","Pass")</f>
        <v>Pass</v>
      </c>
      <c r="C6" t="str">
        <f>IF(AND('Sch D4 Minority'!F8&gt;0,'Sch D4 Minority'!G8&lt;1),"Fail","Pass")</f>
        <v>Pass</v>
      </c>
    </row>
    <row r="7" spans="1:3" x14ac:dyDescent="0.25">
      <c r="A7">
        <v>6</v>
      </c>
      <c r="B7" t="str">
        <f>IF(AND('Sch D4 Minority'!G9&gt;0,'Sch D4 Minority'!F9&lt;1),"Fail","Pass")</f>
        <v>Pass</v>
      </c>
      <c r="C7" t="str">
        <f>IF(AND('Sch D4 Minority'!F9&gt;0,'Sch D4 Minority'!G9&lt;1),"Fail","Pass")</f>
        <v>Pass</v>
      </c>
    </row>
    <row r="8" spans="1:3" x14ac:dyDescent="0.25">
      <c r="A8">
        <v>7</v>
      </c>
      <c r="B8" t="str">
        <f>IF(AND('Sch D4 Minority'!G10&gt;0,'Sch D4 Minority'!F10&lt;1),"Fail","Pass")</f>
        <v>Pass</v>
      </c>
      <c r="C8" t="str">
        <f>IF(AND('Sch D4 Minority'!F10&gt;0,'Sch D4 Minority'!G10&lt;1),"Fail","Pass")</f>
        <v>Pass</v>
      </c>
    </row>
    <row r="9" spans="1:3" x14ac:dyDescent="0.25">
      <c r="A9">
        <v>8</v>
      </c>
      <c r="B9" t="str">
        <f>IF(AND('Sch D4 Minority'!G11&gt;0,'Sch D4 Minority'!F11&lt;1),"Fail","Pass")</f>
        <v>Pass</v>
      </c>
      <c r="C9" t="str">
        <f>IF(AND('Sch D4 Minority'!F11&gt;0,'Sch D4 Minority'!G11&lt;1),"Fail","Pass")</f>
        <v>Pass</v>
      </c>
    </row>
    <row r="10" spans="1:3" x14ac:dyDescent="0.25">
      <c r="A10">
        <v>9</v>
      </c>
      <c r="B10" t="str">
        <f>IF(AND('Sch D4 Minority'!G12&gt;0,'Sch D4 Minority'!F12&lt;1),"Fail","Pass")</f>
        <v>Pass</v>
      </c>
      <c r="C10" t="str">
        <f>IF(AND('Sch D4 Minority'!F12&gt;0,'Sch D4 Minority'!G12&lt;1),"Fail","Pass")</f>
        <v>Pass</v>
      </c>
    </row>
    <row r="11" spans="1:3" x14ac:dyDescent="0.25">
      <c r="A11">
        <v>10</v>
      </c>
      <c r="B11" t="str">
        <f>IF(AND('Sch D4 Minority'!G13&gt;0,'Sch D4 Minority'!F13&lt;1),"Fail","Pass")</f>
        <v>Pass</v>
      </c>
      <c r="C11" t="str">
        <f>IF(AND('Sch D4 Minority'!F13&gt;0,'Sch D4 Minority'!G13&lt;1),"Fail","Pass")</f>
        <v>Pass</v>
      </c>
    </row>
    <row r="12" spans="1:3" x14ac:dyDescent="0.25">
      <c r="A12">
        <v>11</v>
      </c>
      <c r="B12" t="str">
        <f>IF(AND('Sch D4 Minority'!G14&gt;0,'Sch D4 Minority'!F14&lt;1),"Fail","Pass")</f>
        <v>Pass</v>
      </c>
      <c r="C12" t="str">
        <f>IF(AND('Sch D4 Minority'!F14&gt;0,'Sch D4 Minority'!G14&lt;1),"Fail","Pass")</f>
        <v>Pass</v>
      </c>
    </row>
    <row r="13" spans="1:3" x14ac:dyDescent="0.25">
      <c r="A13">
        <v>12</v>
      </c>
      <c r="B13" t="str">
        <f>IF(AND('Sch D4 Minority'!G15&gt;0,'Sch D4 Minority'!F15&lt;1),"Fail","Pass")</f>
        <v>Pass</v>
      </c>
      <c r="C13" t="str">
        <f>IF(AND('Sch D4 Minority'!F15&gt;0,'Sch D4 Minority'!G15&lt;1),"Fail","Pass")</f>
        <v>Pass</v>
      </c>
    </row>
    <row r="14" spans="1:3" x14ac:dyDescent="0.25">
      <c r="A14">
        <v>13</v>
      </c>
      <c r="B14" t="str">
        <f>IF(AND('Sch D4 Minority'!G16&gt;0,'Sch D4 Minority'!F16&lt;1),"Fail","Pass")</f>
        <v>Pass</v>
      </c>
      <c r="C14" t="str">
        <f>IF(AND('Sch D4 Minority'!F16&gt;0,'Sch D4 Minority'!G16&lt;1),"Fail","Pass")</f>
        <v>Pass</v>
      </c>
    </row>
    <row r="15" spans="1:3" x14ac:dyDescent="0.25">
      <c r="A15">
        <v>14</v>
      </c>
      <c r="B15" t="str">
        <f>IF(AND('Sch D4 Minority'!G17&gt;0,'Sch D4 Minority'!F17&lt;1),"Fail","Pass")</f>
        <v>Pass</v>
      </c>
      <c r="C15" t="str">
        <f>IF(AND('Sch D4 Minority'!F17&gt;0,'Sch D4 Minority'!G17&lt;1),"Fail","Pass")</f>
        <v>Pass</v>
      </c>
    </row>
    <row r="16" spans="1:3" x14ac:dyDescent="0.25">
      <c r="A16">
        <v>15</v>
      </c>
      <c r="B16" t="str">
        <f>IF(AND('Sch D4 Minority'!G18&gt;0,'Sch D4 Minority'!F18&lt;1),"Fail","Pass")</f>
        <v>Pass</v>
      </c>
      <c r="C16" t="str">
        <f>IF(AND('Sch D4 Minority'!F18&gt;0,'Sch D4 Minority'!G18&lt;1),"Fail","Pass")</f>
        <v>Pass</v>
      </c>
    </row>
    <row r="17" spans="1:3" x14ac:dyDescent="0.25">
      <c r="A17">
        <v>16</v>
      </c>
      <c r="B17" t="str">
        <f>IF(AND('Sch D4 Minority'!G19&gt;0,'Sch D4 Minority'!F19&lt;1),"Fail","Pass")</f>
        <v>Pass</v>
      </c>
      <c r="C17" t="str">
        <f>IF(AND('Sch D4 Minority'!F19&gt;0,'Sch D4 Minority'!G19&lt;1),"Fail","Pass")</f>
        <v>Pass</v>
      </c>
    </row>
    <row r="18" spans="1:3" x14ac:dyDescent="0.25">
      <c r="A18">
        <v>17</v>
      </c>
      <c r="B18" t="str">
        <f>IF(AND('Sch D4 Minority'!G20&gt;0,'Sch D4 Minority'!F20&lt;1),"Fail","Pass")</f>
        <v>Pass</v>
      </c>
      <c r="C18" t="str">
        <f>IF(AND('Sch D4 Minority'!F20&gt;0,'Sch D4 Minority'!G20&lt;1),"Fail","Pass")</f>
        <v>Pass</v>
      </c>
    </row>
    <row r="19" spans="1:3" x14ac:dyDescent="0.25">
      <c r="A19">
        <v>18</v>
      </c>
      <c r="B19" t="str">
        <f>IF(AND('Sch D4 Minority'!G21&gt;0,'Sch D4 Minority'!F21&lt;1),"Fail","Pass")</f>
        <v>Pass</v>
      </c>
      <c r="C19" t="str">
        <f>IF(AND('Sch D4 Minority'!F21&gt;0,'Sch D4 Minority'!G21&lt;1),"Fail","Pass")</f>
        <v>Pass</v>
      </c>
    </row>
    <row r="20" spans="1:3" x14ac:dyDescent="0.25">
      <c r="A20">
        <v>19</v>
      </c>
      <c r="B20" t="str">
        <f>IF(AND('Sch D4 Minority'!G22&gt;0,'Sch D4 Minority'!F22&lt;1),"Fail","Pass")</f>
        <v>Pass</v>
      </c>
      <c r="C20" t="str">
        <f>IF(AND('Sch D4 Minority'!F22&gt;0,'Sch D4 Minority'!G22&lt;1),"Fail","Pass")</f>
        <v>Pass</v>
      </c>
    </row>
    <row r="21" spans="1:3" x14ac:dyDescent="0.25">
      <c r="A21">
        <v>20</v>
      </c>
      <c r="B21" t="str">
        <f>IF(AND('Sch D4 Minority'!G23&gt;0,'Sch D4 Minority'!F23&lt;1),"Fail","Pass")</f>
        <v>Pass</v>
      </c>
      <c r="C21" t="str">
        <f>IF(AND('Sch D4 Minority'!F23&gt;0,'Sch D4 Minority'!G23&lt;1),"Fail","Pass")</f>
        <v>Pass</v>
      </c>
    </row>
    <row r="22" spans="1:3" x14ac:dyDescent="0.25">
      <c r="A22">
        <v>21</v>
      </c>
      <c r="B22" t="str">
        <f>IF(AND('Sch D4 Minority'!G24&gt;0,'Sch D4 Minority'!F24&lt;1),"Fail","Pass")</f>
        <v>Pass</v>
      </c>
      <c r="C22" t="str">
        <f>IF(AND('Sch D4 Minority'!F24&gt;0,'Sch D4 Minority'!G24&lt;1),"Fail","Pass")</f>
        <v>Pass</v>
      </c>
    </row>
    <row r="23" spans="1:3" x14ac:dyDescent="0.25">
      <c r="A23">
        <v>22</v>
      </c>
      <c r="B23" t="str">
        <f>IF(AND('Sch D4 Minority'!G25&gt;0,'Sch D4 Minority'!F25&lt;1),"Fail","Pass")</f>
        <v>Pass</v>
      </c>
      <c r="C23" t="str">
        <f>IF(AND('Sch D4 Minority'!F25&gt;0,'Sch D4 Minority'!G25&lt;1),"Fail","Pass")</f>
        <v>Pass</v>
      </c>
    </row>
    <row r="24" spans="1:3" x14ac:dyDescent="0.25">
      <c r="A24">
        <v>23</v>
      </c>
      <c r="B24" t="str">
        <f>IF(AND('Sch D4 Minority'!G26&gt;0,'Sch D4 Minority'!F26&lt;1),"Fail","Pass")</f>
        <v>Pass</v>
      </c>
      <c r="C24" t="str">
        <f>IF(AND('Sch D4 Minority'!F26&gt;0,'Sch D4 Minority'!G26&lt;1),"Fail","Pass")</f>
        <v>Pass</v>
      </c>
    </row>
    <row r="25" spans="1:3" x14ac:dyDescent="0.25">
      <c r="A25">
        <v>24</v>
      </c>
      <c r="B25" t="str">
        <f>IF(AND('Sch D4 Minority'!G27&gt;0,'Sch D4 Minority'!F27&lt;1),"Fail","Pass")</f>
        <v>Pass</v>
      </c>
      <c r="C25" t="str">
        <f>IF(AND('Sch D4 Minority'!F27&gt;0,'Sch D4 Minority'!G27&lt;1),"Fail","Pass")</f>
        <v>Pass</v>
      </c>
    </row>
    <row r="26" spans="1:3" x14ac:dyDescent="0.25">
      <c r="A26">
        <v>25</v>
      </c>
      <c r="B26" t="str">
        <f>IF(AND('Sch D4 Minority'!G28&gt;0,'Sch D4 Minority'!F28&lt;1),"Fail","Pass")</f>
        <v>Pass</v>
      </c>
      <c r="C26" t="str">
        <f>IF(AND('Sch D4 Minority'!F28&gt;0,'Sch D4 Minority'!G28&lt;1),"Fail","Pass")</f>
        <v>Pass</v>
      </c>
    </row>
    <row r="27" spans="1:3" x14ac:dyDescent="0.25">
      <c r="A27">
        <v>26</v>
      </c>
      <c r="B27" t="str">
        <f>IF(AND('Sch D4 Minority'!G29&gt;0,'Sch D4 Minority'!F29&lt;1),"Fail","Pass")</f>
        <v>Pass</v>
      </c>
      <c r="C27" t="str">
        <f>IF(AND('Sch D4 Minority'!F29&gt;0,'Sch D4 Minority'!G29&lt;1),"Fail","Pass")</f>
        <v>Pass</v>
      </c>
    </row>
    <row r="28" spans="1:3" x14ac:dyDescent="0.25">
      <c r="A28">
        <v>27</v>
      </c>
      <c r="B28" t="str">
        <f>IF(AND('Sch D4 Minority'!G30&gt;0,'Sch D4 Minority'!F30&lt;1),"Fail","Pass")</f>
        <v>Pass</v>
      </c>
      <c r="C28" t="str">
        <f>IF(AND('Sch D4 Minority'!F30&gt;0,'Sch D4 Minority'!G30&lt;1),"Fail","Pass")</f>
        <v>Pass</v>
      </c>
    </row>
    <row r="29" spans="1:3" x14ac:dyDescent="0.25">
      <c r="A29">
        <v>28</v>
      </c>
      <c r="B29" t="str">
        <f>IF(AND('Sch D4 Minority'!G31&gt;0,'Sch D4 Minority'!F31&lt;1),"Fail","Pass")</f>
        <v>Pass</v>
      </c>
      <c r="C29" t="str">
        <f>IF(AND('Sch D4 Minority'!F31&gt;0,'Sch D4 Minority'!G31&lt;1),"Fail","Pass")</f>
        <v>Pass</v>
      </c>
    </row>
    <row r="30" spans="1:3" x14ac:dyDescent="0.25">
      <c r="A30">
        <v>29</v>
      </c>
      <c r="B30" t="str">
        <f>IF(AND('Sch D4 Minority'!G32&gt;0,'Sch D4 Minority'!F32&lt;1),"Fail","Pass")</f>
        <v>Pass</v>
      </c>
      <c r="C30" t="str">
        <f>IF(AND('Sch D4 Minority'!F32&gt;0,'Sch D4 Minority'!G32&lt;1),"Fail","Pass")</f>
        <v>Pass</v>
      </c>
    </row>
    <row r="31" spans="1:3" x14ac:dyDescent="0.25">
      <c r="A31">
        <v>30</v>
      </c>
      <c r="B31" t="str">
        <f>IF(AND('Sch D4 Minority'!G33&gt;0,'Sch D4 Minority'!F33&lt;1),"Fail","Pass")</f>
        <v>Pass</v>
      </c>
      <c r="C31" t="str">
        <f>IF(AND('Sch D4 Minority'!F33&gt;0,'Sch D4 Minority'!G33&lt;1),"Fail","Pass")</f>
        <v>Pass</v>
      </c>
    </row>
    <row r="32" spans="1:3" x14ac:dyDescent="0.25">
      <c r="A32">
        <v>31</v>
      </c>
      <c r="B32" t="str">
        <f>IF(AND('Sch D4 Minority'!G34&gt;0,'Sch D4 Minority'!F34&lt;1),"Fail","Pass")</f>
        <v>Pass</v>
      </c>
      <c r="C32" t="str">
        <f>IF(AND('Sch D4 Minority'!F34&gt;0,'Sch D4 Minority'!G34&lt;1),"Fail","Pass")</f>
        <v>Pass</v>
      </c>
    </row>
    <row r="33" spans="1:3" x14ac:dyDescent="0.25">
      <c r="A33">
        <v>32</v>
      </c>
      <c r="B33" t="str">
        <f>IF(AND('Sch D4 Minority'!G35&gt;0,'Sch D4 Minority'!F35&lt;1),"Fail","Pass")</f>
        <v>Pass</v>
      </c>
      <c r="C33" t="str">
        <f>IF(AND('Sch D4 Minority'!F35&gt;0,'Sch D4 Minority'!G35&lt;1),"Fail","Pass")</f>
        <v>Pass</v>
      </c>
    </row>
    <row r="34" spans="1:3" x14ac:dyDescent="0.25">
      <c r="A34">
        <v>33</v>
      </c>
      <c r="B34" t="str">
        <f>IF(AND('Sch D4 Minority'!G36&gt;0,'Sch D4 Minority'!F36&lt;1),"Fail","Pass")</f>
        <v>Pass</v>
      </c>
      <c r="C34" t="str">
        <f>IF(AND('Sch D4 Minority'!F36&gt;0,'Sch D4 Minority'!G36&lt;1),"Fail","Pass")</f>
        <v>Pass</v>
      </c>
    </row>
    <row r="35" spans="1:3" x14ac:dyDescent="0.25">
      <c r="A35">
        <v>34</v>
      </c>
      <c r="B35" t="str">
        <f>IF(AND('Sch D4 Minority'!G37&gt;0,'Sch D4 Minority'!F37&lt;1),"Fail","Pass")</f>
        <v>Pass</v>
      </c>
      <c r="C35" t="str">
        <f>IF(AND('Sch D4 Minority'!F37&gt;0,'Sch D4 Minority'!G37&lt;1),"Fail","Pass")</f>
        <v>Pass</v>
      </c>
    </row>
    <row r="36" spans="1:3" x14ac:dyDescent="0.25">
      <c r="A36">
        <v>35</v>
      </c>
      <c r="B36" t="str">
        <f>IF(AND('Sch D4 Minority'!G38&gt;0,'Sch D4 Minority'!F38&lt;1),"Fail","Pass")</f>
        <v>Pass</v>
      </c>
      <c r="C36" t="str">
        <f>IF(AND('Sch D4 Minority'!F38&gt;0,'Sch D4 Minority'!G38&lt;1),"Fail","Pass")</f>
        <v>Pass</v>
      </c>
    </row>
    <row r="37" spans="1:3" x14ac:dyDescent="0.25">
      <c r="A37">
        <v>36</v>
      </c>
      <c r="B37" t="str">
        <f>IF(AND('Sch D4 Minority'!G39&gt;0,'Sch D4 Minority'!F39&lt;1),"Fail","Pass")</f>
        <v>Pass</v>
      </c>
      <c r="C37" t="str">
        <f>IF(AND('Sch D4 Minority'!F39&gt;0,'Sch D4 Minority'!G39&lt;1),"Fail","Pass")</f>
        <v>Pass</v>
      </c>
    </row>
    <row r="38" spans="1:3" x14ac:dyDescent="0.25">
      <c r="A38">
        <v>37</v>
      </c>
      <c r="B38" t="str">
        <f>IF(AND('Sch D4 Minority'!G40&gt;0,'Sch D4 Minority'!F40&lt;1),"Fail","Pass")</f>
        <v>Pass</v>
      </c>
      <c r="C38" t="str">
        <f>IF(AND('Sch D4 Minority'!F40&gt;0,'Sch D4 Minority'!G40&lt;1),"Fail","Pass")</f>
        <v>Pass</v>
      </c>
    </row>
    <row r="39" spans="1:3" x14ac:dyDescent="0.25">
      <c r="A39">
        <v>38</v>
      </c>
      <c r="B39" t="str">
        <f>IF(AND('Sch D4 Minority'!G41&gt;0,'Sch D4 Minority'!F41&lt;1),"Fail","Pass")</f>
        <v>Pass</v>
      </c>
      <c r="C39" t="str">
        <f>IF(AND('Sch D4 Minority'!F41&gt;0,'Sch D4 Minority'!G41&lt;1),"Fail","Pass")</f>
        <v>Pass</v>
      </c>
    </row>
    <row r="40" spans="1:3" x14ac:dyDescent="0.25">
      <c r="A40">
        <v>39</v>
      </c>
      <c r="B40" t="str">
        <f>IF(AND('Sch D4 Minority'!G42&gt;0,'Sch D4 Minority'!F42&lt;1),"Fail","Pass")</f>
        <v>Pass</v>
      </c>
      <c r="C40" t="str">
        <f>IF(AND('Sch D4 Minority'!F42&gt;0,'Sch D4 Minority'!G42&lt;1),"Fail","Pass")</f>
        <v>Pass</v>
      </c>
    </row>
    <row r="41" spans="1:3" x14ac:dyDescent="0.25">
      <c r="A41">
        <v>40</v>
      </c>
      <c r="B41" t="str">
        <f>IF(AND('Sch D4 Minority'!G43&gt;0,'Sch D4 Minority'!F43&lt;1),"Fail","Pass")</f>
        <v>Pass</v>
      </c>
      <c r="C41" t="str">
        <f>IF(AND('Sch D4 Minority'!F43&gt;0,'Sch D4 Minority'!G43&lt;1),"Fail","Pass")</f>
        <v>Pass</v>
      </c>
    </row>
    <row r="42" spans="1:3" x14ac:dyDescent="0.25">
      <c r="A42">
        <v>41</v>
      </c>
      <c r="B42" t="str">
        <f>IF(AND('Sch D4 Minority'!G44&gt;0,'Sch D4 Minority'!F44&lt;1),"Fail","Pass")</f>
        <v>Pass</v>
      </c>
      <c r="C42" t="str">
        <f>IF(AND('Sch D4 Minority'!F44&gt;0,'Sch D4 Minority'!G44&lt;1),"Fail","Pass")</f>
        <v>Pass</v>
      </c>
    </row>
    <row r="43" spans="1:3" x14ac:dyDescent="0.25">
      <c r="A43">
        <v>42</v>
      </c>
      <c r="B43" t="str">
        <f>IF(AND('Sch D4 Minority'!G45&gt;0,'Sch D4 Minority'!F45&lt;1),"Fail","Pass")</f>
        <v>Pass</v>
      </c>
      <c r="C43" t="str">
        <f>IF(AND('Sch D4 Minority'!F45&gt;0,'Sch D4 Minority'!G45&lt;1),"Fail","Pass")</f>
        <v>Pass</v>
      </c>
    </row>
    <row r="44" spans="1:3" x14ac:dyDescent="0.25">
      <c r="A44">
        <v>43</v>
      </c>
      <c r="B44" t="str">
        <f>IF(AND('Sch D4 Minority'!G46&gt;0,'Sch D4 Minority'!F46&lt;1),"Fail","Pass")</f>
        <v>Pass</v>
      </c>
      <c r="C44" t="str">
        <f>IF(AND('Sch D4 Minority'!F46&gt;0,'Sch D4 Minority'!G46&lt;1),"Fail","Pass")</f>
        <v>Pass</v>
      </c>
    </row>
    <row r="45" spans="1:3" x14ac:dyDescent="0.25">
      <c r="A45">
        <v>44</v>
      </c>
      <c r="B45" t="str">
        <f>IF(AND('Sch D4 Minority'!G47&gt;0,'Sch D4 Minority'!F47&lt;1),"Fail","Pass")</f>
        <v>Pass</v>
      </c>
      <c r="C45" t="str">
        <f>IF(AND('Sch D4 Minority'!F47&gt;0,'Sch D4 Minority'!G47&lt;1),"Fail","Pass")</f>
        <v>Pass</v>
      </c>
    </row>
    <row r="46" spans="1:3" x14ac:dyDescent="0.25">
      <c r="A46">
        <v>45</v>
      </c>
      <c r="B46" t="str">
        <f>IF(AND('Sch D4 Minority'!G48&gt;0,'Sch D4 Minority'!F48&lt;1),"Fail","Pass")</f>
        <v>Pass</v>
      </c>
      <c r="C46" t="str">
        <f>IF(AND('Sch D4 Minority'!F48&gt;0,'Sch D4 Minority'!G48&lt;1),"Fail","Pass")</f>
        <v>Pass</v>
      </c>
    </row>
    <row r="47" spans="1:3" x14ac:dyDescent="0.25">
      <c r="A47">
        <v>46</v>
      </c>
      <c r="B47" t="str">
        <f>IF(AND('Sch D4 Minority'!G49&gt;0,'Sch D4 Minority'!F49&lt;1),"Fail","Pass")</f>
        <v>Pass</v>
      </c>
      <c r="C47" t="str">
        <f>IF(AND('Sch D4 Minority'!F49&gt;0,'Sch D4 Minority'!G49&lt;1),"Fail","Pass")</f>
        <v>Pass</v>
      </c>
    </row>
    <row r="48" spans="1:3" x14ac:dyDescent="0.25">
      <c r="A48">
        <v>47</v>
      </c>
      <c r="B48" t="str">
        <f>IF(AND('Sch D4 Minority'!G50&gt;0,'Sch D4 Minority'!F50&lt;1),"Fail","Pass")</f>
        <v>Pass</v>
      </c>
      <c r="C48" t="str">
        <f>IF(AND('Sch D4 Minority'!F50&gt;0,'Sch D4 Minority'!G50&lt;1),"Fail","Pass")</f>
        <v>Pass</v>
      </c>
    </row>
    <row r="49" spans="1:3" x14ac:dyDescent="0.25">
      <c r="A49">
        <v>48</v>
      </c>
      <c r="B49" t="str">
        <f>IF(AND('Sch D4 Minority'!G51&gt;0,'Sch D4 Minority'!F51&lt;1),"Fail","Pass")</f>
        <v>Pass</v>
      </c>
      <c r="C49" t="str">
        <f>IF(AND('Sch D4 Minority'!F51&gt;0,'Sch D4 Minority'!G51&lt;1),"Fail","Pass")</f>
        <v>Pass</v>
      </c>
    </row>
    <row r="50" spans="1:3" x14ac:dyDescent="0.25">
      <c r="A50">
        <v>49</v>
      </c>
      <c r="B50" t="str">
        <f>IF(AND('Sch D4 Minority'!G52&gt;0,'Sch D4 Minority'!F52&lt;1),"Fail","Pass")</f>
        <v>Pass</v>
      </c>
      <c r="C50" t="str">
        <f>IF(AND('Sch D4 Minority'!F52&gt;0,'Sch D4 Minority'!G52&lt;1),"Fail","Pass")</f>
        <v>Pass</v>
      </c>
    </row>
    <row r="51" spans="1:3" x14ac:dyDescent="0.25">
      <c r="A51">
        <v>50</v>
      </c>
      <c r="B51" t="str">
        <f>IF(AND('Sch D4 Minority'!G53&gt;0,'Sch D4 Minority'!F53&lt;1),"Fail","Pass")</f>
        <v>Pass</v>
      </c>
      <c r="C51" t="str">
        <f>IF(AND('Sch D4 Minority'!F53&gt;0,'Sch D4 Minority'!G53&lt;1),"Fail","Pass")</f>
        <v>Pass</v>
      </c>
    </row>
    <row r="52" spans="1:3" x14ac:dyDescent="0.25">
      <c r="A52">
        <v>51</v>
      </c>
      <c r="B52" t="str">
        <f>IF(AND('Sch D4 Minority'!G54&gt;0,'Sch D4 Minority'!F54&lt;1),"Fail","Pass")</f>
        <v>Pass</v>
      </c>
      <c r="C52" t="str">
        <f>IF(AND('Sch D4 Minority'!F54&gt;0,'Sch D4 Minority'!G54&lt;1),"Fail","Pass")</f>
        <v>Pass</v>
      </c>
    </row>
    <row r="53" spans="1:3" x14ac:dyDescent="0.25">
      <c r="A53">
        <v>52</v>
      </c>
      <c r="B53" t="str">
        <f>IF(AND('Sch D4 Minority'!G55&gt;0,'Sch D4 Minority'!F55&lt;1),"Fail","Pass")</f>
        <v>Pass</v>
      </c>
      <c r="C53" t="str">
        <f>IF(AND('Sch D4 Minority'!F55&gt;0,'Sch D4 Minority'!G55&lt;1),"Fail","Pass")</f>
        <v>Pass</v>
      </c>
    </row>
    <row r="54" spans="1:3" x14ac:dyDescent="0.25">
      <c r="A54">
        <v>53</v>
      </c>
      <c r="B54" t="str">
        <f>IF(AND('Sch D4 Minority'!G56&gt;0,'Sch D4 Minority'!F56&lt;1),"Fail","Pass")</f>
        <v>Pass</v>
      </c>
      <c r="C54" t="str">
        <f>IF(AND('Sch D4 Minority'!F56&gt;0,'Sch D4 Minority'!G56&lt;1),"Fail","Pass")</f>
        <v>Pass</v>
      </c>
    </row>
    <row r="55" spans="1:3" x14ac:dyDescent="0.25">
      <c r="A55">
        <v>54</v>
      </c>
      <c r="B55" t="str">
        <f>IF(AND('Sch D4 Minority'!G57&gt;0,'Sch D4 Minority'!F57&lt;1),"Fail","Pass")</f>
        <v>Pass</v>
      </c>
      <c r="C55" t="str">
        <f>IF(AND('Sch D4 Minority'!F57&gt;0,'Sch D4 Minority'!G57&lt;1),"Fail","Pass")</f>
        <v>Pass</v>
      </c>
    </row>
    <row r="56" spans="1:3" x14ac:dyDescent="0.25">
      <c r="A56">
        <v>55</v>
      </c>
      <c r="B56" t="str">
        <f>IF(AND('Sch D4 Minority'!G58&gt;0,'Sch D4 Minority'!F58&lt;1),"Fail","Pass")</f>
        <v>Pass</v>
      </c>
      <c r="C56" t="str">
        <f>IF(AND('Sch D4 Minority'!F58&gt;0,'Sch D4 Minority'!G58&lt;1),"Fail","Pass")</f>
        <v>Pass</v>
      </c>
    </row>
    <row r="57" spans="1:3" x14ac:dyDescent="0.25">
      <c r="A57">
        <v>56</v>
      </c>
      <c r="B57" t="str">
        <f>IF(AND('Sch D4 Minority'!G59&gt;0,'Sch D4 Minority'!F59&lt;1),"Fail","Pass")</f>
        <v>Pass</v>
      </c>
      <c r="C57" t="str">
        <f>IF(AND('Sch D4 Minority'!F59&gt;0,'Sch D4 Minority'!G59&lt;1),"Fail","Pass")</f>
        <v>Pass</v>
      </c>
    </row>
    <row r="58" spans="1:3" x14ac:dyDescent="0.25">
      <c r="A58">
        <v>57</v>
      </c>
      <c r="B58" t="str">
        <f>IF(AND('Sch D4 Minority'!G60&gt;0,'Sch D4 Minority'!F60&lt;1),"Fail","Pass")</f>
        <v>Pass</v>
      </c>
      <c r="C58" t="str">
        <f>IF(AND('Sch D4 Minority'!F60&gt;0,'Sch D4 Minority'!G60&lt;1),"Fail","Pass")</f>
        <v>Pass</v>
      </c>
    </row>
    <row r="59" spans="1:3" x14ac:dyDescent="0.25">
      <c r="A59">
        <v>58</v>
      </c>
      <c r="B59" t="str">
        <f>IF(AND('Sch D4 Minority'!G61&gt;0,'Sch D4 Minority'!F61&lt;1),"Fail","Pass")</f>
        <v>Pass</v>
      </c>
      <c r="C59" t="str">
        <f>IF(AND('Sch D4 Minority'!F61&gt;0,'Sch D4 Minority'!G61&lt;1),"Fail","Pass")</f>
        <v>Pass</v>
      </c>
    </row>
    <row r="60" spans="1:3" x14ac:dyDescent="0.25">
      <c r="A60">
        <v>59</v>
      </c>
      <c r="B60" t="str">
        <f>IF(AND('Sch D4 Minority'!G62&gt;0,'Sch D4 Minority'!F62&lt;1),"Fail","Pass")</f>
        <v>Pass</v>
      </c>
      <c r="C60" t="str">
        <f>IF(AND('Sch D4 Minority'!F62&gt;0,'Sch D4 Minority'!G62&lt;1),"Fail","Pass")</f>
        <v>Pass</v>
      </c>
    </row>
    <row r="61" spans="1:3" x14ac:dyDescent="0.25">
      <c r="A61">
        <v>60</v>
      </c>
      <c r="B61" t="str">
        <f>IF(AND('Sch D4 Minority'!G63&gt;0,'Sch D4 Minority'!F63&lt;1),"Fail","Pass")</f>
        <v>Pass</v>
      </c>
      <c r="C61" t="str">
        <f>IF(AND('Sch D4 Minority'!F63&gt;0,'Sch D4 Minority'!G63&lt;1),"Fail","Pass")</f>
        <v>Pass</v>
      </c>
    </row>
    <row r="62" spans="1:3" x14ac:dyDescent="0.25">
      <c r="A62">
        <v>61</v>
      </c>
      <c r="B62" t="str">
        <f>IF(AND('Sch D4 Minority'!G64&gt;0,'Sch D4 Minority'!F64&lt;1),"Fail","Pass")</f>
        <v>Pass</v>
      </c>
      <c r="C62" t="str">
        <f>IF(AND('Sch D4 Minority'!F64&gt;0,'Sch D4 Minority'!G64&lt;1),"Fail","Pass")</f>
        <v>Pass</v>
      </c>
    </row>
    <row r="63" spans="1:3" x14ac:dyDescent="0.25">
      <c r="A63">
        <v>62</v>
      </c>
      <c r="B63" t="str">
        <f>IF(AND('Sch D4 Minority'!G65&gt;0,'Sch D4 Minority'!F65&lt;1),"Fail","Pass")</f>
        <v>Pass</v>
      </c>
      <c r="C63" t="str">
        <f>IF(AND('Sch D4 Minority'!F65&gt;0,'Sch D4 Minority'!G65&lt;1),"Fail","Pass")</f>
        <v>Pass</v>
      </c>
    </row>
    <row r="64" spans="1:3" x14ac:dyDescent="0.25">
      <c r="A64">
        <v>63</v>
      </c>
      <c r="B64" t="str">
        <f>IF(AND('Sch D4 Minority'!G66&gt;0,'Sch D4 Minority'!F66&lt;1),"Fail","Pass")</f>
        <v>Pass</v>
      </c>
      <c r="C64" t="str">
        <f>IF(AND('Sch D4 Minority'!F66&gt;0,'Sch D4 Minority'!G66&lt;1),"Fail","Pass")</f>
        <v>Pass</v>
      </c>
    </row>
    <row r="65" spans="1:3" x14ac:dyDescent="0.25">
      <c r="A65">
        <v>64</v>
      </c>
      <c r="B65" t="str">
        <f>IF(AND('Sch D4 Minority'!G67&gt;0,'Sch D4 Minority'!F67&lt;1),"Fail","Pass")</f>
        <v>Pass</v>
      </c>
      <c r="C65" t="str">
        <f>IF(AND('Sch D4 Minority'!F67&gt;0,'Sch D4 Minority'!G67&lt;1),"Fail","Pass")</f>
        <v>Pass</v>
      </c>
    </row>
    <row r="66" spans="1:3" x14ac:dyDescent="0.25">
      <c r="A66">
        <v>65</v>
      </c>
      <c r="B66" t="str">
        <f>IF(AND('Sch D4 Minority'!G68&gt;0,'Sch D4 Minority'!F68&lt;1),"Fail","Pass")</f>
        <v>Pass</v>
      </c>
      <c r="C66" t="str">
        <f>IF(AND('Sch D4 Minority'!F68&gt;0,'Sch D4 Minority'!G68&lt;1),"Fail","Pass")</f>
        <v>Pass</v>
      </c>
    </row>
    <row r="67" spans="1:3" x14ac:dyDescent="0.25">
      <c r="A67">
        <v>66</v>
      </c>
      <c r="B67" t="str">
        <f>IF(AND('Sch D4 Minority'!G69&gt;0,'Sch D4 Minority'!F69&lt;1),"Fail","Pass")</f>
        <v>Pass</v>
      </c>
      <c r="C67" t="str">
        <f>IF(AND('Sch D4 Minority'!F69&gt;0,'Sch D4 Minority'!G69&lt;1),"Fail","Pass")</f>
        <v>Pass</v>
      </c>
    </row>
    <row r="68" spans="1:3" x14ac:dyDescent="0.25">
      <c r="A68">
        <v>67</v>
      </c>
      <c r="B68" t="str">
        <f>IF(AND('Sch D4 Minority'!G70&gt;0,'Sch D4 Minority'!F70&lt;1),"Fail","Pass")</f>
        <v>Pass</v>
      </c>
      <c r="C68" t="str">
        <f>IF(AND('Sch D4 Minority'!F70&gt;0,'Sch D4 Minority'!G70&lt;1),"Fail","Pass")</f>
        <v>Pass</v>
      </c>
    </row>
    <row r="69" spans="1:3" x14ac:dyDescent="0.25">
      <c r="A69">
        <v>68</v>
      </c>
      <c r="B69" t="str">
        <f>IF(AND('Sch D4 Minority'!G71&gt;0,'Sch D4 Minority'!F71&lt;1),"Fail","Pass")</f>
        <v>Pass</v>
      </c>
      <c r="C69" t="str">
        <f>IF(AND('Sch D4 Minority'!F71&gt;0,'Sch D4 Minority'!G71&lt;1),"Fail","Pass")</f>
        <v>Pass</v>
      </c>
    </row>
    <row r="70" spans="1:3" x14ac:dyDescent="0.25">
      <c r="A70">
        <v>69</v>
      </c>
      <c r="B70" t="str">
        <f>IF(AND('Sch D4 Minority'!G72&gt;0,'Sch D4 Minority'!F72&lt;1),"Fail","Pass")</f>
        <v>Pass</v>
      </c>
      <c r="C70" t="str">
        <f>IF(AND('Sch D4 Minority'!F72&gt;0,'Sch D4 Minority'!G72&lt;1),"Fail","Pass")</f>
        <v>Pass</v>
      </c>
    </row>
    <row r="71" spans="1:3" x14ac:dyDescent="0.25">
      <c r="A71">
        <v>70</v>
      </c>
      <c r="B71" t="str">
        <f>IF(AND('Sch D4 Minority'!G73&gt;0,'Sch D4 Minority'!F73&lt;1),"Fail","Pass")</f>
        <v>Pass</v>
      </c>
      <c r="C71" t="str">
        <f>IF(AND('Sch D4 Minority'!F73&gt;0,'Sch D4 Minority'!G73&lt;1),"Fail","Pass")</f>
        <v>Pass</v>
      </c>
    </row>
    <row r="72" spans="1:3" x14ac:dyDescent="0.25">
      <c r="A72">
        <v>71</v>
      </c>
      <c r="B72" t="str">
        <f>IF(AND('Sch D4 Minority'!G74&gt;0,'Sch D4 Minority'!F74&lt;1),"Fail","Pass")</f>
        <v>Pass</v>
      </c>
      <c r="C72" t="str">
        <f>IF(AND('Sch D4 Minority'!F74&gt;0,'Sch D4 Minority'!G74&lt;1),"Fail","Pass")</f>
        <v>Pass</v>
      </c>
    </row>
    <row r="73" spans="1:3" x14ac:dyDescent="0.25">
      <c r="A73">
        <v>72</v>
      </c>
      <c r="B73" t="str">
        <f>IF(AND('Sch D4 Minority'!G75&gt;0,'Sch D4 Minority'!F75&lt;1),"Fail","Pass")</f>
        <v>Pass</v>
      </c>
      <c r="C73" t="str">
        <f>IF(AND('Sch D4 Minority'!F75&gt;0,'Sch D4 Minority'!G75&lt;1),"Fail","Pass")</f>
        <v>Pass</v>
      </c>
    </row>
    <row r="74" spans="1:3" x14ac:dyDescent="0.25">
      <c r="A74">
        <v>73</v>
      </c>
      <c r="B74" t="str">
        <f>IF(AND('Sch D4 Minority'!G76&gt;0,'Sch D4 Minority'!F76&lt;1),"Fail","Pass")</f>
        <v>Pass</v>
      </c>
      <c r="C74" t="str">
        <f>IF(AND('Sch D4 Minority'!F76&gt;0,'Sch D4 Minority'!G76&lt;1),"Fail","Pass")</f>
        <v>Pass</v>
      </c>
    </row>
    <row r="75" spans="1:3" x14ac:dyDescent="0.25">
      <c r="A75">
        <v>74</v>
      </c>
      <c r="B75" t="str">
        <f>IF(AND('Sch D4 Minority'!G77&gt;0,'Sch D4 Minority'!F77&lt;1),"Fail","Pass")</f>
        <v>Pass</v>
      </c>
      <c r="C75" t="str">
        <f>IF(AND('Sch D4 Minority'!F77&gt;0,'Sch D4 Minority'!G77&lt;1),"Fail","Pass")</f>
        <v>Pass</v>
      </c>
    </row>
    <row r="76" spans="1:3" x14ac:dyDescent="0.25">
      <c r="A76">
        <v>75</v>
      </c>
      <c r="B76" t="str">
        <f>IF(AND('Sch D4 Minority'!G78&gt;0,'Sch D4 Minority'!F78&lt;1),"Fail","Pass")</f>
        <v>Pass</v>
      </c>
      <c r="C76" t="str">
        <f>IF(AND('Sch D4 Minority'!F78&gt;0,'Sch D4 Minority'!G78&lt;1),"Fail","Pass")</f>
        <v>Pass</v>
      </c>
    </row>
    <row r="77" spans="1:3" x14ac:dyDescent="0.25">
      <c r="A77">
        <v>76</v>
      </c>
      <c r="B77" t="str">
        <f>IF(AND('Sch D4 Minority'!G79&gt;0,'Sch D4 Minority'!F79&lt;1),"Fail","Pass")</f>
        <v>Pass</v>
      </c>
      <c r="C77" t="str">
        <f>IF(AND('Sch D4 Minority'!F79&gt;0,'Sch D4 Minority'!G79&lt;1),"Fail","Pass")</f>
        <v>Pass</v>
      </c>
    </row>
    <row r="78" spans="1:3" x14ac:dyDescent="0.25">
      <c r="A78">
        <v>77</v>
      </c>
      <c r="B78" t="str">
        <f>IF(AND('Sch D4 Minority'!G80&gt;0,'Sch D4 Minority'!F80&lt;1),"Fail","Pass")</f>
        <v>Pass</v>
      </c>
      <c r="C78" t="str">
        <f>IF(AND('Sch D4 Minority'!F80&gt;0,'Sch D4 Minority'!G80&lt;1),"Fail","Pass")</f>
        <v>Pass</v>
      </c>
    </row>
    <row r="79" spans="1:3" x14ac:dyDescent="0.25">
      <c r="A79">
        <v>78</v>
      </c>
      <c r="B79" t="str">
        <f>IF(AND('Sch D4 Minority'!G81&gt;0,'Sch D4 Minority'!F81&lt;1),"Fail","Pass")</f>
        <v>Pass</v>
      </c>
      <c r="C79" t="str">
        <f>IF(AND('Sch D4 Minority'!F81&gt;0,'Sch D4 Minority'!G81&lt;1),"Fail","Pass")</f>
        <v>Pass</v>
      </c>
    </row>
    <row r="80" spans="1:3" x14ac:dyDescent="0.25">
      <c r="A80">
        <v>79</v>
      </c>
      <c r="B80" t="str">
        <f>IF(AND('Sch D4 Minority'!G82&gt;0,'Sch D4 Minority'!F82&lt;1),"Fail","Pass")</f>
        <v>Pass</v>
      </c>
      <c r="C80" t="str">
        <f>IF(AND('Sch D4 Minority'!F82&gt;0,'Sch D4 Minority'!G82&lt;1),"Fail","Pass")</f>
        <v>Pass</v>
      </c>
    </row>
    <row r="81" spans="1:3" x14ac:dyDescent="0.25">
      <c r="A81">
        <v>80</v>
      </c>
      <c r="B81" t="str">
        <f>IF(AND('Sch D4 Minority'!G83&gt;0,'Sch D4 Minority'!F83&lt;1),"Fail","Pass")</f>
        <v>Pass</v>
      </c>
      <c r="C81" t="str">
        <f>IF(AND('Sch D4 Minority'!F83&gt;0,'Sch D4 Minority'!G83&lt;1),"Fail","Pass")</f>
        <v>Pass</v>
      </c>
    </row>
    <row r="82" spans="1:3" x14ac:dyDescent="0.25">
      <c r="A82">
        <v>81</v>
      </c>
      <c r="B82" t="str">
        <f>IF(AND('Sch D4 Minority'!G84&gt;0,'Sch D4 Minority'!F84&lt;1),"Fail","Pass")</f>
        <v>Pass</v>
      </c>
      <c r="C82" t="str">
        <f>IF(AND('Sch D4 Minority'!F84&gt;0,'Sch D4 Minority'!G84&lt;1),"Fail","Pass")</f>
        <v>Pass</v>
      </c>
    </row>
    <row r="83" spans="1:3" x14ac:dyDescent="0.25">
      <c r="A83">
        <v>82</v>
      </c>
      <c r="B83" t="str">
        <f>IF(AND('Sch D4 Minority'!G85&gt;0,'Sch D4 Minority'!F85&lt;1),"Fail","Pass")</f>
        <v>Pass</v>
      </c>
      <c r="C83" t="str">
        <f>IF(AND('Sch D4 Minority'!F85&gt;0,'Sch D4 Minority'!G85&lt;1),"Fail","Pass")</f>
        <v>Pass</v>
      </c>
    </row>
    <row r="84" spans="1:3" x14ac:dyDescent="0.25">
      <c r="A84">
        <v>83</v>
      </c>
      <c r="B84" t="str">
        <f>IF(AND('Sch D4 Minority'!G86&gt;0,'Sch D4 Minority'!F86&lt;1),"Fail","Pass")</f>
        <v>Pass</v>
      </c>
      <c r="C84" t="str">
        <f>IF(AND('Sch D4 Minority'!F86&gt;0,'Sch D4 Minority'!G86&lt;1),"Fail","Pass")</f>
        <v>Pass</v>
      </c>
    </row>
    <row r="85" spans="1:3" x14ac:dyDescent="0.25">
      <c r="A85">
        <v>84</v>
      </c>
      <c r="B85" t="str">
        <f>IF(AND('Sch D4 Minority'!G87&gt;0,'Sch D4 Minority'!F87&lt;1),"Fail","Pass")</f>
        <v>Pass</v>
      </c>
      <c r="C85" t="str">
        <f>IF(AND('Sch D4 Minority'!F87&gt;0,'Sch D4 Minority'!G87&lt;1),"Fail","Pass")</f>
        <v>Pass</v>
      </c>
    </row>
    <row r="86" spans="1:3" x14ac:dyDescent="0.25">
      <c r="A86">
        <v>85</v>
      </c>
      <c r="B86" t="str">
        <f>IF(AND('Sch D4 Minority'!G88&gt;0,'Sch D4 Minority'!F88&lt;1),"Fail","Pass")</f>
        <v>Pass</v>
      </c>
      <c r="C86" t="str">
        <f>IF(AND('Sch D4 Minority'!F88&gt;0,'Sch D4 Minority'!G88&lt;1),"Fail","Pass")</f>
        <v>Pass</v>
      </c>
    </row>
    <row r="87" spans="1:3" x14ac:dyDescent="0.25">
      <c r="A87">
        <v>86</v>
      </c>
      <c r="B87" t="str">
        <f>IF(AND('Sch D4 Minority'!G89&gt;0,'Sch D4 Minority'!F89&lt;1),"Fail","Pass")</f>
        <v>Pass</v>
      </c>
      <c r="C87" t="str">
        <f>IF(AND('Sch D4 Minority'!F89&gt;0,'Sch D4 Minority'!G89&lt;1),"Fail","Pass")</f>
        <v>Pass</v>
      </c>
    </row>
    <row r="88" spans="1:3" x14ac:dyDescent="0.25">
      <c r="A88">
        <v>87</v>
      </c>
      <c r="B88" t="str">
        <f>IF(AND('Sch D4 Minority'!G90&gt;0,'Sch D4 Minority'!F90&lt;1),"Fail","Pass")</f>
        <v>Pass</v>
      </c>
      <c r="C88" t="str">
        <f>IF(AND('Sch D4 Minority'!F90&gt;0,'Sch D4 Minority'!G90&lt;1),"Fail","Pass")</f>
        <v>Pass</v>
      </c>
    </row>
    <row r="89" spans="1:3" x14ac:dyDescent="0.25">
      <c r="A89">
        <v>88</v>
      </c>
      <c r="B89" t="str">
        <f>IF(AND('Sch D4 Minority'!G91&gt;0,'Sch D4 Minority'!F91&lt;1),"Fail","Pass")</f>
        <v>Pass</v>
      </c>
      <c r="C89" t="str">
        <f>IF(AND('Sch D4 Minority'!F91&gt;0,'Sch D4 Minority'!G91&lt;1),"Fail","Pass")</f>
        <v>Pass</v>
      </c>
    </row>
    <row r="90" spans="1:3" x14ac:dyDescent="0.25">
      <c r="A90">
        <v>89</v>
      </c>
      <c r="B90" t="str">
        <f>IF(AND('Sch D4 Minority'!G92&gt;0,'Sch D4 Minority'!F92&lt;1),"Fail","Pass")</f>
        <v>Pass</v>
      </c>
      <c r="C90" t="str">
        <f>IF(AND('Sch D4 Minority'!F92&gt;0,'Sch D4 Minority'!G92&lt;1),"Fail","Pass")</f>
        <v>Pass</v>
      </c>
    </row>
    <row r="91" spans="1:3" x14ac:dyDescent="0.25">
      <c r="A91">
        <v>90</v>
      </c>
      <c r="B91" t="str">
        <f>IF(AND('Sch D4 Minority'!G93&gt;0,'Sch D4 Minority'!F93&lt;1),"Fail","Pass")</f>
        <v>Pass</v>
      </c>
      <c r="C91" t="str">
        <f>IF(AND('Sch D4 Minority'!F93&gt;0,'Sch D4 Minority'!G93&lt;1),"Fail","Pass")</f>
        <v>Pass</v>
      </c>
    </row>
    <row r="92" spans="1:3" x14ac:dyDescent="0.25">
      <c r="A92">
        <v>91</v>
      </c>
      <c r="B92" t="str">
        <f>IF(AND('Sch D4 Minority'!G94&gt;0,'Sch D4 Minority'!F94&lt;1),"Fail","Pass")</f>
        <v>Pass</v>
      </c>
      <c r="C92" t="str">
        <f>IF(AND('Sch D4 Minority'!F94&gt;0,'Sch D4 Minority'!G94&lt;1),"Fail","Pass")</f>
        <v>Pass</v>
      </c>
    </row>
    <row r="93" spans="1:3" x14ac:dyDescent="0.25">
      <c r="A93">
        <v>92</v>
      </c>
      <c r="B93" t="str">
        <f>IF(AND('Sch D4 Minority'!G95&gt;0,'Sch D4 Minority'!F95&lt;1),"Fail","Pass")</f>
        <v>Pass</v>
      </c>
      <c r="C93" t="str">
        <f>IF(AND('Sch D4 Minority'!F95&gt;0,'Sch D4 Minority'!G95&lt;1),"Fail","Pass")</f>
        <v>Pass</v>
      </c>
    </row>
    <row r="94" spans="1:3" x14ac:dyDescent="0.25">
      <c r="A94">
        <v>93</v>
      </c>
      <c r="B94" t="str">
        <f>IF(AND('Sch D4 Minority'!G96&gt;0,'Sch D4 Minority'!F96&lt;1),"Fail","Pass")</f>
        <v>Pass</v>
      </c>
      <c r="C94" t="str">
        <f>IF(AND('Sch D4 Minority'!F96&gt;0,'Sch D4 Minority'!G96&lt;1),"Fail","Pass")</f>
        <v>Pass</v>
      </c>
    </row>
    <row r="95" spans="1:3" x14ac:dyDescent="0.25">
      <c r="A95">
        <v>94</v>
      </c>
      <c r="B95" t="str">
        <f>IF(AND('Sch D4 Minority'!G97&gt;0,'Sch D4 Minority'!F97&lt;1),"Fail","Pass")</f>
        <v>Pass</v>
      </c>
      <c r="C95" t="str">
        <f>IF(AND('Sch D4 Minority'!F97&gt;0,'Sch D4 Minority'!G97&lt;1),"Fail","Pass")</f>
        <v>Pass</v>
      </c>
    </row>
    <row r="96" spans="1:3" x14ac:dyDescent="0.25">
      <c r="A96">
        <v>95</v>
      </c>
      <c r="B96" t="str">
        <f>IF(AND('Sch D4 Minority'!G98&gt;0,'Sch D4 Minority'!F98&lt;1),"Fail","Pass")</f>
        <v>Pass</v>
      </c>
      <c r="C96" t="str">
        <f>IF(AND('Sch D4 Minority'!F98&gt;0,'Sch D4 Minority'!G98&lt;1),"Fail","Pass")</f>
        <v>Pass</v>
      </c>
    </row>
    <row r="97" spans="1:3" x14ac:dyDescent="0.25">
      <c r="A97">
        <v>96</v>
      </c>
      <c r="B97" t="str">
        <f>IF(AND('Sch D4 Minority'!G99&gt;0,'Sch D4 Minority'!F99&lt;1),"Fail","Pass")</f>
        <v>Pass</v>
      </c>
      <c r="C97" t="str">
        <f>IF(AND('Sch D4 Minority'!F99&gt;0,'Sch D4 Minority'!G99&lt;1),"Fail","Pass")</f>
        <v>Pass</v>
      </c>
    </row>
    <row r="98" spans="1:3" x14ac:dyDescent="0.25">
      <c r="A98">
        <v>97</v>
      </c>
      <c r="B98" t="str">
        <f>IF(AND('Sch D4 Minority'!G100&gt;0,'Sch D4 Minority'!F100&lt;1),"Fail","Pass")</f>
        <v>Pass</v>
      </c>
      <c r="C98" t="str">
        <f>IF(AND('Sch D4 Minority'!F100&gt;0,'Sch D4 Minority'!G100&lt;1),"Fail","Pass")</f>
        <v>Pass</v>
      </c>
    </row>
    <row r="99" spans="1:3" x14ac:dyDescent="0.25">
      <c r="A99">
        <v>98</v>
      </c>
      <c r="B99" t="str">
        <f>IF(AND('Sch D4 Minority'!G101&gt;0,'Sch D4 Minority'!F101&lt;1),"Fail","Pass")</f>
        <v>Pass</v>
      </c>
      <c r="C99" t="str">
        <f>IF(AND('Sch D4 Minority'!F101&gt;0,'Sch D4 Minority'!G101&lt;1),"Fail","Pass")</f>
        <v>Pass</v>
      </c>
    </row>
    <row r="100" spans="1:3" x14ac:dyDescent="0.25">
      <c r="A100">
        <v>99</v>
      </c>
      <c r="B100" t="str">
        <f>IF(AND('Sch D4 Minority'!G102&gt;0,'Sch D4 Minority'!F102&lt;1),"Fail","Pass")</f>
        <v>Pass</v>
      </c>
      <c r="C100" t="str">
        <f>IF(AND('Sch D4 Minority'!F102&gt;0,'Sch D4 Minority'!G102&lt;1),"Fail","Pass")</f>
        <v>Pass</v>
      </c>
    </row>
    <row r="101" spans="1:3" x14ac:dyDescent="0.25">
      <c r="A101">
        <v>100</v>
      </c>
      <c r="B101" t="str">
        <f>IF(AND('Sch D4 Minority'!G103&gt;0,'Sch D4 Minority'!F103&lt;1),"Fail","Pass")</f>
        <v>Pass</v>
      </c>
      <c r="C101" t="str">
        <f>IF(AND('Sch D4 Minority'!F103&gt;0,'Sch D4 Minority'!G103&lt;1),"Fail","Pass")</f>
        <v>Pass</v>
      </c>
    </row>
    <row r="102" spans="1:3" x14ac:dyDescent="0.25">
      <c r="A102">
        <v>101</v>
      </c>
      <c r="B102" t="str">
        <f>IF(AND('Sch D4 Minority'!G104&gt;0,'Sch D4 Minority'!F104&lt;1),"Fail","Pass")</f>
        <v>Pass</v>
      </c>
      <c r="C102" t="str">
        <f>IF(AND('Sch D4 Minority'!F104&gt;0,'Sch D4 Minority'!G104&lt;1),"Fail","Pass")</f>
        <v>Pass</v>
      </c>
    </row>
    <row r="103" spans="1:3" x14ac:dyDescent="0.25">
      <c r="A103">
        <v>102</v>
      </c>
      <c r="B103" t="str">
        <f>IF(AND('Sch D4 Minority'!G105&gt;0,'Sch D4 Minority'!F105&lt;1),"Fail","Pass")</f>
        <v>Pass</v>
      </c>
      <c r="C103" t="str">
        <f>IF(AND('Sch D4 Minority'!F105&gt;0,'Sch D4 Minority'!G105&lt;1),"Fail","Pass")</f>
        <v>Pass</v>
      </c>
    </row>
    <row r="104" spans="1:3" x14ac:dyDescent="0.25">
      <c r="A104">
        <v>103</v>
      </c>
      <c r="B104" t="str">
        <f>IF(AND('Sch D4 Minority'!G106&gt;0,'Sch D4 Minority'!F106&lt;1),"Fail","Pass")</f>
        <v>Pass</v>
      </c>
      <c r="C104" t="str">
        <f>IF(AND('Sch D4 Minority'!F106&gt;0,'Sch D4 Minority'!G106&lt;1),"Fail","Pass")</f>
        <v>Pass</v>
      </c>
    </row>
    <row r="105" spans="1:3" x14ac:dyDescent="0.25">
      <c r="A105">
        <v>104</v>
      </c>
      <c r="B105" t="str">
        <f>IF(AND('Sch D4 Minority'!G107&gt;0,'Sch D4 Minority'!F107&lt;1),"Fail","Pass")</f>
        <v>Pass</v>
      </c>
      <c r="C105" t="str">
        <f>IF(AND('Sch D4 Minority'!F107&gt;0,'Sch D4 Minority'!G107&lt;1),"Fail","Pass")</f>
        <v>Pass</v>
      </c>
    </row>
    <row r="106" spans="1:3" x14ac:dyDescent="0.25">
      <c r="A106">
        <v>105</v>
      </c>
      <c r="B106" t="str">
        <f>IF(AND('Sch D4 Minority'!G108&gt;0,'Sch D4 Minority'!F108&lt;1),"Fail","Pass")</f>
        <v>Pass</v>
      </c>
      <c r="C106" t="str">
        <f>IF(AND('Sch D4 Minority'!F108&gt;0,'Sch D4 Minority'!G108&lt;1),"Fail","Pass")</f>
        <v>Pass</v>
      </c>
    </row>
    <row r="107" spans="1:3" x14ac:dyDescent="0.25">
      <c r="A107">
        <v>106</v>
      </c>
      <c r="B107" t="str">
        <f>IF(AND('Sch D4 Minority'!G109&gt;0,'Sch D4 Minority'!F109&lt;1),"Fail","Pass")</f>
        <v>Pass</v>
      </c>
      <c r="C107" t="str">
        <f>IF(AND('Sch D4 Minority'!F109&gt;0,'Sch D4 Minority'!G109&lt;1),"Fail","Pass")</f>
        <v>Pass</v>
      </c>
    </row>
    <row r="108" spans="1:3" x14ac:dyDescent="0.25">
      <c r="A108">
        <v>107</v>
      </c>
      <c r="B108" t="str">
        <f>IF(AND('Sch D4 Minority'!G110&gt;0,'Sch D4 Minority'!F110&lt;1),"Fail","Pass")</f>
        <v>Pass</v>
      </c>
      <c r="C108" t="str">
        <f>IF(AND('Sch D4 Minority'!F110&gt;0,'Sch D4 Minority'!G110&lt;1),"Fail","Pass")</f>
        <v>Pass</v>
      </c>
    </row>
    <row r="109" spans="1:3" x14ac:dyDescent="0.25">
      <c r="A109">
        <v>108</v>
      </c>
      <c r="B109" t="str">
        <f>IF(AND('Sch D4 Minority'!G111&gt;0,'Sch D4 Minority'!F111&lt;1),"Fail","Pass")</f>
        <v>Pass</v>
      </c>
      <c r="C109" t="str">
        <f>IF(AND('Sch D4 Minority'!F111&gt;0,'Sch D4 Minority'!G111&lt;1),"Fail","Pass")</f>
        <v>Pass</v>
      </c>
    </row>
    <row r="110" spans="1:3" x14ac:dyDescent="0.25">
      <c r="A110">
        <v>109</v>
      </c>
      <c r="B110" t="str">
        <f>IF(AND('Sch D4 Minority'!G112&gt;0,'Sch D4 Minority'!F112&lt;1),"Fail","Pass")</f>
        <v>Pass</v>
      </c>
      <c r="C110" t="str">
        <f>IF(AND('Sch D4 Minority'!F112&gt;0,'Sch D4 Minority'!G112&lt;1),"Fail","Pass")</f>
        <v>Pass</v>
      </c>
    </row>
    <row r="111" spans="1:3" x14ac:dyDescent="0.25">
      <c r="A111">
        <v>110</v>
      </c>
      <c r="B111" t="str">
        <f>IF(AND('Sch D4 Minority'!G113&gt;0,'Sch D4 Minority'!F113&lt;1),"Fail","Pass")</f>
        <v>Pass</v>
      </c>
      <c r="C111" t="str">
        <f>IF(AND('Sch D4 Minority'!F113&gt;0,'Sch D4 Minority'!G113&lt;1),"Fail","Pass")</f>
        <v>Pass</v>
      </c>
    </row>
    <row r="112" spans="1:3" x14ac:dyDescent="0.25">
      <c r="A112">
        <v>111</v>
      </c>
      <c r="B112" t="str">
        <f>IF(AND('Sch D4 Minority'!G114&gt;0,'Sch D4 Minority'!F114&lt;1),"Fail","Pass")</f>
        <v>Pass</v>
      </c>
      <c r="C112" t="str">
        <f>IF(AND('Sch D4 Minority'!F114&gt;0,'Sch D4 Minority'!G114&lt;1),"Fail","Pass")</f>
        <v>Pass</v>
      </c>
    </row>
    <row r="113" spans="1:3" x14ac:dyDescent="0.25">
      <c r="A113">
        <v>112</v>
      </c>
      <c r="B113" t="str">
        <f>IF(AND('Sch D4 Minority'!G115&gt;0,'Sch D4 Minority'!F115&lt;1),"Fail","Pass")</f>
        <v>Pass</v>
      </c>
      <c r="C113" t="str">
        <f>IF(AND('Sch D4 Minority'!F115&gt;0,'Sch D4 Minority'!G115&lt;1),"Fail","Pass")</f>
        <v>Pass</v>
      </c>
    </row>
    <row r="114" spans="1:3" x14ac:dyDescent="0.25">
      <c r="A114">
        <v>113</v>
      </c>
      <c r="B114" t="str">
        <f>IF(AND('Sch D4 Minority'!G116&gt;0,'Sch D4 Minority'!F116&lt;1),"Fail","Pass")</f>
        <v>Pass</v>
      </c>
      <c r="C114" t="str">
        <f>IF(AND('Sch D4 Minority'!F116&gt;0,'Sch D4 Minority'!G116&lt;1),"Fail","Pass")</f>
        <v>Pass</v>
      </c>
    </row>
    <row r="115" spans="1:3" x14ac:dyDescent="0.25">
      <c r="A115">
        <v>114</v>
      </c>
      <c r="B115" t="str">
        <f>IF(AND('Sch D4 Minority'!G117&gt;0,'Sch D4 Minority'!F117&lt;1),"Fail","Pass")</f>
        <v>Pass</v>
      </c>
      <c r="C115" t="str">
        <f>IF(AND('Sch D4 Minority'!F117&gt;0,'Sch D4 Minority'!G117&lt;1),"Fail","Pass")</f>
        <v>Pass</v>
      </c>
    </row>
    <row r="116" spans="1:3" x14ac:dyDescent="0.25">
      <c r="A116">
        <v>115</v>
      </c>
      <c r="B116" t="str">
        <f>IF(AND('Sch D4 Minority'!G118&gt;0,'Sch D4 Minority'!F118&lt;1),"Fail","Pass")</f>
        <v>Pass</v>
      </c>
      <c r="C116" t="str">
        <f>IF(AND('Sch D4 Minority'!F118&gt;0,'Sch D4 Minority'!G118&lt;1),"Fail","Pass")</f>
        <v>Pass</v>
      </c>
    </row>
    <row r="117" spans="1:3" x14ac:dyDescent="0.25">
      <c r="A117">
        <v>116</v>
      </c>
      <c r="B117" t="str">
        <f>IF(AND('Sch D4 Minority'!G119&gt;0,'Sch D4 Minority'!F119&lt;1),"Fail","Pass")</f>
        <v>Pass</v>
      </c>
      <c r="C117" t="str">
        <f>IF(AND('Sch D4 Minority'!F119&gt;0,'Sch D4 Minority'!G119&lt;1),"Fail","Pass")</f>
        <v>Pass</v>
      </c>
    </row>
    <row r="118" spans="1:3" x14ac:dyDescent="0.25">
      <c r="A118">
        <v>117</v>
      </c>
      <c r="B118" t="str">
        <f>IF(AND('Sch D4 Minority'!G120&gt;0,'Sch D4 Minority'!F120&lt;1),"Fail","Pass")</f>
        <v>Pass</v>
      </c>
      <c r="C118" t="str">
        <f>IF(AND('Sch D4 Minority'!F120&gt;0,'Sch D4 Minority'!G120&lt;1),"Fail","Pass")</f>
        <v>Pass</v>
      </c>
    </row>
    <row r="119" spans="1:3" x14ac:dyDescent="0.25">
      <c r="A119">
        <v>118</v>
      </c>
      <c r="B119" t="str">
        <f>IF(AND('Sch D4 Minority'!G121&gt;0,'Sch D4 Minority'!F121&lt;1),"Fail","Pass")</f>
        <v>Pass</v>
      </c>
      <c r="C119" t="str">
        <f>IF(AND('Sch D4 Minority'!F121&gt;0,'Sch D4 Minority'!G121&lt;1),"Fail","Pass")</f>
        <v>Pass</v>
      </c>
    </row>
    <row r="120" spans="1:3" x14ac:dyDescent="0.25">
      <c r="A120">
        <v>119</v>
      </c>
      <c r="B120" t="str">
        <f>IF(AND('Sch D4 Minority'!G122&gt;0,'Sch D4 Minority'!F122&lt;1),"Fail","Pass")</f>
        <v>Pass</v>
      </c>
      <c r="C120" t="str">
        <f>IF(AND('Sch D4 Minority'!F122&gt;0,'Sch D4 Minority'!G122&lt;1),"Fail","Pass")</f>
        <v>Pass</v>
      </c>
    </row>
    <row r="121" spans="1:3" x14ac:dyDescent="0.25">
      <c r="A121">
        <v>120</v>
      </c>
      <c r="B121" t="str">
        <f>IF(AND('Sch D4 Minority'!G123&gt;0,'Sch D4 Minority'!F123&lt;1),"Fail","Pass")</f>
        <v>Pass</v>
      </c>
      <c r="C121" t="str">
        <f>IF(AND('Sch D4 Minority'!F123&gt;0,'Sch D4 Minority'!G123&lt;1),"Fail","Pass")</f>
        <v>Pass</v>
      </c>
    </row>
    <row r="122" spans="1:3" x14ac:dyDescent="0.25">
      <c r="A122">
        <v>121</v>
      </c>
      <c r="B122" t="str">
        <f>IF(AND('Sch D4 Minority'!G124&gt;0,'Sch D4 Minority'!F124&lt;1),"Fail","Pass")</f>
        <v>Pass</v>
      </c>
      <c r="C122" t="str">
        <f>IF(AND('Sch D4 Minority'!F124&gt;0,'Sch D4 Minority'!G124&lt;1),"Fail","Pass")</f>
        <v>Pass</v>
      </c>
    </row>
    <row r="123" spans="1:3" x14ac:dyDescent="0.25">
      <c r="A123">
        <v>122</v>
      </c>
      <c r="B123" t="str">
        <f>IF(AND('Sch D4 Minority'!G125&gt;0,'Sch D4 Minority'!F125&lt;1),"Fail","Pass")</f>
        <v>Pass</v>
      </c>
      <c r="C123" t="str">
        <f>IF(AND('Sch D4 Minority'!F125&gt;0,'Sch D4 Minority'!G125&lt;1),"Fail","Pass")</f>
        <v>Pass</v>
      </c>
    </row>
    <row r="124" spans="1:3" x14ac:dyDescent="0.25">
      <c r="A124">
        <v>123</v>
      </c>
      <c r="B124" t="str">
        <f>IF(AND('Sch D4 Minority'!G126&gt;0,'Sch D4 Minority'!F126&lt;1),"Fail","Pass")</f>
        <v>Pass</v>
      </c>
      <c r="C124" t="str">
        <f>IF(AND('Sch D4 Minority'!F126&gt;0,'Sch D4 Minority'!G126&lt;1),"Fail","Pass")</f>
        <v>Pass</v>
      </c>
    </row>
    <row r="125" spans="1:3" x14ac:dyDescent="0.25">
      <c r="A125">
        <v>124</v>
      </c>
      <c r="B125" t="str">
        <f>IF(AND('Sch D4 Minority'!G127&gt;0,'Sch D4 Minority'!F127&lt;1),"Fail","Pass")</f>
        <v>Pass</v>
      </c>
      <c r="C125" t="str">
        <f>IF(AND('Sch D4 Minority'!F127&gt;0,'Sch D4 Minority'!G127&lt;1),"Fail","Pass")</f>
        <v>Pass</v>
      </c>
    </row>
    <row r="126" spans="1:3" x14ac:dyDescent="0.25">
      <c r="A126">
        <v>125</v>
      </c>
      <c r="B126" t="str">
        <f>IF(AND('Sch D4 Minority'!G128&gt;0,'Sch D4 Minority'!F128&lt;1),"Fail","Pass")</f>
        <v>Pass</v>
      </c>
      <c r="C126" t="str">
        <f>IF(AND('Sch D4 Minority'!F128&gt;0,'Sch D4 Minority'!G128&lt;1),"Fail","Pass")</f>
        <v>Pass</v>
      </c>
    </row>
    <row r="127" spans="1:3" x14ac:dyDescent="0.25">
      <c r="A127">
        <v>126</v>
      </c>
      <c r="B127" t="str">
        <f>IF(AND('Sch D4 Minority'!G129&gt;0,'Sch D4 Minority'!F129&lt;1),"Fail","Pass")</f>
        <v>Pass</v>
      </c>
      <c r="C127" t="str">
        <f>IF(AND('Sch D4 Minority'!F129&gt;0,'Sch D4 Minority'!G129&lt;1),"Fail","Pass")</f>
        <v>Pass</v>
      </c>
    </row>
    <row r="128" spans="1:3" x14ac:dyDescent="0.25">
      <c r="A128">
        <v>127</v>
      </c>
      <c r="B128" t="str">
        <f>IF(AND('Sch D4 Minority'!G130&gt;0,'Sch D4 Minority'!F130&lt;1),"Fail","Pass")</f>
        <v>Pass</v>
      </c>
      <c r="C128" t="str">
        <f>IF(AND('Sch D4 Minority'!F130&gt;0,'Sch D4 Minority'!G130&lt;1),"Fail","Pass")</f>
        <v>Pass</v>
      </c>
    </row>
    <row r="129" spans="1:3" x14ac:dyDescent="0.25">
      <c r="A129">
        <v>128</v>
      </c>
      <c r="B129" t="str">
        <f>IF(AND('Sch D4 Minority'!G131&gt;0,'Sch D4 Minority'!F131&lt;1),"Fail","Pass")</f>
        <v>Pass</v>
      </c>
      <c r="C129" t="str">
        <f>IF(AND('Sch D4 Minority'!F131&gt;0,'Sch D4 Minority'!G131&lt;1),"Fail","Pass")</f>
        <v>Pass</v>
      </c>
    </row>
    <row r="130" spans="1:3" x14ac:dyDescent="0.25">
      <c r="A130">
        <v>129</v>
      </c>
      <c r="B130" t="str">
        <f>IF(AND('Sch D4 Minority'!G132&gt;0,'Sch D4 Minority'!F132&lt;1),"Fail","Pass")</f>
        <v>Pass</v>
      </c>
      <c r="C130" t="str">
        <f>IF(AND('Sch D4 Minority'!F132&gt;0,'Sch D4 Minority'!G132&lt;1),"Fail","Pass")</f>
        <v>Pass</v>
      </c>
    </row>
    <row r="131" spans="1:3" x14ac:dyDescent="0.25">
      <c r="A131">
        <v>130</v>
      </c>
      <c r="B131" t="str">
        <f>IF(AND('Sch D4 Minority'!G133&gt;0,'Sch D4 Minority'!F133&lt;1),"Fail","Pass")</f>
        <v>Pass</v>
      </c>
      <c r="C131" t="str">
        <f>IF(AND('Sch D4 Minority'!F133&gt;0,'Sch D4 Minority'!G133&lt;1),"Fail","Pass")</f>
        <v>Pass</v>
      </c>
    </row>
    <row r="132" spans="1:3" x14ac:dyDescent="0.25">
      <c r="A132">
        <v>131</v>
      </c>
      <c r="B132" t="str">
        <f>IF(AND('Sch D4 Minority'!G134&gt;0,'Sch D4 Minority'!F134&lt;1),"Fail","Pass")</f>
        <v>Pass</v>
      </c>
      <c r="C132" t="str">
        <f>IF(AND('Sch D4 Minority'!F134&gt;0,'Sch D4 Minority'!G134&lt;1),"Fail","Pass")</f>
        <v>Pass</v>
      </c>
    </row>
    <row r="133" spans="1:3" x14ac:dyDescent="0.25">
      <c r="A133">
        <v>132</v>
      </c>
      <c r="B133" t="str">
        <f>IF(AND('Sch D4 Minority'!G135&gt;0,'Sch D4 Minority'!F135&lt;1),"Fail","Pass")</f>
        <v>Pass</v>
      </c>
      <c r="C133" t="str">
        <f>IF(AND('Sch D4 Minority'!F135&gt;0,'Sch D4 Minority'!G135&lt;1),"Fail","Pass")</f>
        <v>Pass</v>
      </c>
    </row>
    <row r="134" spans="1:3" x14ac:dyDescent="0.25">
      <c r="A134">
        <v>133</v>
      </c>
      <c r="B134" t="str">
        <f>IF(AND('Sch D4 Minority'!G136&gt;0,'Sch D4 Minority'!F136&lt;1),"Fail","Pass")</f>
        <v>Pass</v>
      </c>
      <c r="C134" t="str">
        <f>IF(AND('Sch D4 Minority'!F136&gt;0,'Sch D4 Minority'!G136&lt;1),"Fail","Pass")</f>
        <v>Pass</v>
      </c>
    </row>
    <row r="135" spans="1:3" x14ac:dyDescent="0.25">
      <c r="A135">
        <v>134</v>
      </c>
      <c r="B135" t="str">
        <f>IF(AND('Sch D4 Minority'!G137&gt;0,'Sch D4 Minority'!F137&lt;1),"Fail","Pass")</f>
        <v>Pass</v>
      </c>
      <c r="C135" t="str">
        <f>IF(AND('Sch D4 Minority'!F137&gt;0,'Sch D4 Minority'!G137&lt;1),"Fail","Pass")</f>
        <v>Pass</v>
      </c>
    </row>
    <row r="136" spans="1:3" x14ac:dyDescent="0.25">
      <c r="A136">
        <v>135</v>
      </c>
      <c r="B136" t="str">
        <f>IF(AND('Sch D4 Minority'!G138&gt;0,'Sch D4 Minority'!F138&lt;1),"Fail","Pass")</f>
        <v>Pass</v>
      </c>
      <c r="C136" t="str">
        <f>IF(AND('Sch D4 Minority'!F138&gt;0,'Sch D4 Minority'!G138&lt;1),"Fail","Pass")</f>
        <v>Pass</v>
      </c>
    </row>
    <row r="137" spans="1:3" x14ac:dyDescent="0.25">
      <c r="A137">
        <v>136</v>
      </c>
      <c r="B137" t="str">
        <f>IF(AND('Sch D4 Minority'!G139&gt;0,'Sch D4 Minority'!F139&lt;1),"Fail","Pass")</f>
        <v>Pass</v>
      </c>
      <c r="C137" t="str">
        <f>IF(AND('Sch D4 Minority'!F139&gt;0,'Sch D4 Minority'!G139&lt;1),"Fail","Pass")</f>
        <v>Pass</v>
      </c>
    </row>
    <row r="138" spans="1:3" x14ac:dyDescent="0.25">
      <c r="A138">
        <v>137</v>
      </c>
      <c r="B138" t="str">
        <f>IF(AND('Sch D4 Minority'!G140&gt;0,'Sch D4 Minority'!F140&lt;1),"Fail","Pass")</f>
        <v>Pass</v>
      </c>
      <c r="C138" t="str">
        <f>IF(AND('Sch D4 Minority'!F140&gt;0,'Sch D4 Minority'!G140&lt;1),"Fail","Pass")</f>
        <v>Pass</v>
      </c>
    </row>
    <row r="139" spans="1:3" x14ac:dyDescent="0.25">
      <c r="A139">
        <v>138</v>
      </c>
      <c r="B139" t="str">
        <f>IF(AND('Sch D4 Minority'!G141&gt;0,'Sch D4 Minority'!F141&lt;1),"Fail","Pass")</f>
        <v>Pass</v>
      </c>
      <c r="C139" t="str">
        <f>IF(AND('Sch D4 Minority'!F141&gt;0,'Sch D4 Minority'!G141&lt;1),"Fail","Pass")</f>
        <v>Pass</v>
      </c>
    </row>
    <row r="140" spans="1:3" x14ac:dyDescent="0.25">
      <c r="A140">
        <v>139</v>
      </c>
      <c r="B140" t="str">
        <f>IF(AND('Sch D4 Minority'!G142&gt;0,'Sch D4 Minority'!F142&lt;1),"Fail","Pass")</f>
        <v>Pass</v>
      </c>
      <c r="C140" t="str">
        <f>IF(AND('Sch D4 Minority'!F142&gt;0,'Sch D4 Minority'!G142&lt;1),"Fail","Pass")</f>
        <v>Pass</v>
      </c>
    </row>
    <row r="141" spans="1:3" x14ac:dyDescent="0.25">
      <c r="A141">
        <v>140</v>
      </c>
      <c r="B141" t="str">
        <f>IF(AND('Sch D4 Minority'!G143&gt;0,'Sch D4 Minority'!F143&lt;1),"Fail","Pass")</f>
        <v>Pass</v>
      </c>
      <c r="C141" t="str">
        <f>IF(AND('Sch D4 Minority'!F143&gt;0,'Sch D4 Minority'!G143&lt;1),"Fail","Pass")</f>
        <v>Pass</v>
      </c>
    </row>
    <row r="142" spans="1:3" x14ac:dyDescent="0.25">
      <c r="A142">
        <v>141</v>
      </c>
      <c r="B142" t="str">
        <f>IF(AND('Sch D4 Minority'!G144&gt;0,'Sch D4 Minority'!F144&lt;1),"Fail","Pass")</f>
        <v>Pass</v>
      </c>
      <c r="C142" t="str">
        <f>IF(AND('Sch D4 Minority'!F144&gt;0,'Sch D4 Minority'!G144&lt;1),"Fail","Pass")</f>
        <v>Pass</v>
      </c>
    </row>
    <row r="143" spans="1:3" x14ac:dyDescent="0.25">
      <c r="A143">
        <v>142</v>
      </c>
      <c r="B143" t="str">
        <f>IF(AND('Sch D4 Minority'!G145&gt;0,'Sch D4 Minority'!F145&lt;1),"Fail","Pass")</f>
        <v>Pass</v>
      </c>
      <c r="C143" t="str">
        <f>IF(AND('Sch D4 Minority'!F145&gt;0,'Sch D4 Minority'!G145&lt;1),"Fail","Pass")</f>
        <v>Pass</v>
      </c>
    </row>
    <row r="144" spans="1:3" x14ac:dyDescent="0.25">
      <c r="A144">
        <v>143</v>
      </c>
      <c r="B144" t="str">
        <f>IF(AND('Sch D4 Minority'!G146&gt;0,'Sch D4 Minority'!F146&lt;1),"Fail","Pass")</f>
        <v>Pass</v>
      </c>
      <c r="C144" t="str">
        <f>IF(AND('Sch D4 Minority'!F146&gt;0,'Sch D4 Minority'!G146&lt;1),"Fail","Pass")</f>
        <v>Pass</v>
      </c>
    </row>
    <row r="145" spans="1:3" x14ac:dyDescent="0.25">
      <c r="A145">
        <v>144</v>
      </c>
      <c r="B145" t="str">
        <f>IF(AND('Sch D4 Minority'!G147&gt;0,'Sch D4 Minority'!F147&lt;1),"Fail","Pass")</f>
        <v>Pass</v>
      </c>
      <c r="C145" t="str">
        <f>IF(AND('Sch D4 Minority'!F147&gt;0,'Sch D4 Minority'!G147&lt;1),"Fail","Pass")</f>
        <v>Pass</v>
      </c>
    </row>
    <row r="146" spans="1:3" x14ac:dyDescent="0.25">
      <c r="A146">
        <v>145</v>
      </c>
      <c r="B146" t="str">
        <f>IF(AND('Sch D4 Minority'!G148&gt;0,'Sch D4 Minority'!F148&lt;1),"Fail","Pass")</f>
        <v>Pass</v>
      </c>
      <c r="C146" t="str">
        <f>IF(AND('Sch D4 Minority'!F148&gt;0,'Sch D4 Minority'!G148&lt;1),"Fail","Pass")</f>
        <v>Pass</v>
      </c>
    </row>
    <row r="147" spans="1:3" x14ac:dyDescent="0.25">
      <c r="A147">
        <v>146</v>
      </c>
      <c r="B147" t="str">
        <f>IF(AND('Sch D4 Minority'!G149&gt;0,'Sch D4 Minority'!F149&lt;1),"Fail","Pass")</f>
        <v>Pass</v>
      </c>
      <c r="C147" t="str">
        <f>IF(AND('Sch D4 Minority'!F149&gt;0,'Sch D4 Minority'!G149&lt;1),"Fail","Pass")</f>
        <v>Pass</v>
      </c>
    </row>
    <row r="148" spans="1:3" x14ac:dyDescent="0.25">
      <c r="A148">
        <v>147</v>
      </c>
      <c r="B148" t="str">
        <f>IF(AND('Sch D4 Minority'!G150&gt;0,'Sch D4 Minority'!F150&lt;1),"Fail","Pass")</f>
        <v>Pass</v>
      </c>
      <c r="C148" t="str">
        <f>IF(AND('Sch D4 Minority'!F150&gt;0,'Sch D4 Minority'!G150&lt;1),"Fail","Pass")</f>
        <v>Pass</v>
      </c>
    </row>
    <row r="149" spans="1:3" x14ac:dyDescent="0.25">
      <c r="A149">
        <v>148</v>
      </c>
      <c r="B149" t="str">
        <f>IF(AND('Sch D4 Minority'!G151&gt;0,'Sch D4 Minority'!F151&lt;1),"Fail","Pass")</f>
        <v>Pass</v>
      </c>
      <c r="C149" t="str">
        <f>IF(AND('Sch D4 Minority'!F151&gt;0,'Sch D4 Minority'!G151&lt;1),"Fail","Pass")</f>
        <v>Pass</v>
      </c>
    </row>
    <row r="150" spans="1:3" x14ac:dyDescent="0.25">
      <c r="A150">
        <v>149</v>
      </c>
      <c r="B150" t="str">
        <f>IF(AND('Sch D4 Minority'!G152&gt;0,'Sch D4 Minority'!F152&lt;1),"Fail","Pass")</f>
        <v>Pass</v>
      </c>
      <c r="C150" t="str">
        <f>IF(AND('Sch D4 Minority'!F152&gt;0,'Sch D4 Minority'!G152&lt;1),"Fail","Pass")</f>
        <v>Pass</v>
      </c>
    </row>
    <row r="151" spans="1:3" x14ac:dyDescent="0.25">
      <c r="A151">
        <v>150</v>
      </c>
      <c r="B151" t="str">
        <f>IF(AND('Sch D4 Minority'!G153&gt;0,'Sch D4 Minority'!F153&lt;1),"Fail","Pass")</f>
        <v>Pass</v>
      </c>
      <c r="C151" t="str">
        <f>IF(AND('Sch D4 Minority'!F153&gt;0,'Sch D4 Minority'!G153&lt;1),"Fail","Pass")</f>
        <v>Pass</v>
      </c>
    </row>
    <row r="152" spans="1:3" x14ac:dyDescent="0.25">
      <c r="A152">
        <v>151</v>
      </c>
      <c r="B152" t="str">
        <f>IF(AND('Sch D4 Minority'!G154&gt;0,'Sch D4 Minority'!F154&lt;1),"Fail","Pass")</f>
        <v>Pass</v>
      </c>
      <c r="C152" t="str">
        <f>IF(AND('Sch D4 Minority'!F154&gt;0,'Sch D4 Minority'!G154&lt;1),"Fail","Pass")</f>
        <v>Pass</v>
      </c>
    </row>
    <row r="153" spans="1:3" x14ac:dyDescent="0.25">
      <c r="A153">
        <v>152</v>
      </c>
      <c r="B153" t="str">
        <f>IF(AND('Sch D4 Minority'!G155&gt;0,'Sch D4 Minority'!F155&lt;1),"Fail","Pass")</f>
        <v>Pass</v>
      </c>
      <c r="C153" t="str">
        <f>IF(AND('Sch D4 Minority'!F155&gt;0,'Sch D4 Minority'!G155&lt;1),"Fail","Pass")</f>
        <v>Pass</v>
      </c>
    </row>
    <row r="154" spans="1:3" x14ac:dyDescent="0.25">
      <c r="A154">
        <v>153</v>
      </c>
      <c r="B154" t="str">
        <f>IF(AND('Sch D4 Minority'!G156&gt;0,'Sch D4 Minority'!F156&lt;1),"Fail","Pass")</f>
        <v>Pass</v>
      </c>
      <c r="C154" t="str">
        <f>IF(AND('Sch D4 Minority'!F156&gt;0,'Sch D4 Minority'!G156&lt;1),"Fail","Pass")</f>
        <v>Pass</v>
      </c>
    </row>
    <row r="155" spans="1:3" x14ac:dyDescent="0.25">
      <c r="A155">
        <v>154</v>
      </c>
      <c r="B155" t="str">
        <f>IF(AND('Sch D4 Minority'!G157&gt;0,'Sch D4 Minority'!F157&lt;1),"Fail","Pass")</f>
        <v>Pass</v>
      </c>
      <c r="C155" t="str">
        <f>IF(AND('Sch D4 Minority'!F157&gt;0,'Sch D4 Minority'!G157&lt;1),"Fail","Pass")</f>
        <v>Pass</v>
      </c>
    </row>
    <row r="156" spans="1:3" x14ac:dyDescent="0.25">
      <c r="A156">
        <v>155</v>
      </c>
      <c r="B156" t="str">
        <f>IF(AND('Sch D4 Minority'!G158&gt;0,'Sch D4 Minority'!F158&lt;1),"Fail","Pass")</f>
        <v>Pass</v>
      </c>
      <c r="C156" t="str">
        <f>IF(AND('Sch D4 Minority'!F158&gt;0,'Sch D4 Minority'!G158&lt;1),"Fail","Pass")</f>
        <v>Pass</v>
      </c>
    </row>
    <row r="157" spans="1:3" x14ac:dyDescent="0.25">
      <c r="A157">
        <v>156</v>
      </c>
      <c r="B157" t="str">
        <f>IF(AND('Sch D4 Minority'!G159&gt;0,'Sch D4 Minority'!F159&lt;1),"Fail","Pass")</f>
        <v>Pass</v>
      </c>
      <c r="C157" t="str">
        <f>IF(AND('Sch D4 Minority'!F159&gt;0,'Sch D4 Minority'!G159&lt;1),"Fail","Pass")</f>
        <v>Pass</v>
      </c>
    </row>
    <row r="158" spans="1:3" x14ac:dyDescent="0.25">
      <c r="A158">
        <v>157</v>
      </c>
      <c r="B158" t="str">
        <f>IF(AND('Sch D4 Minority'!G160&gt;0,'Sch D4 Minority'!F160&lt;1),"Fail","Pass")</f>
        <v>Pass</v>
      </c>
      <c r="C158" t="str">
        <f>IF(AND('Sch D4 Minority'!F160&gt;0,'Sch D4 Minority'!G160&lt;1),"Fail","Pass")</f>
        <v>Pass</v>
      </c>
    </row>
    <row r="159" spans="1:3" x14ac:dyDescent="0.25">
      <c r="A159">
        <v>158</v>
      </c>
      <c r="B159" t="str">
        <f>IF(AND('Sch D4 Minority'!G161&gt;0,'Sch D4 Minority'!F161&lt;1),"Fail","Pass")</f>
        <v>Pass</v>
      </c>
      <c r="C159" t="str">
        <f>IF(AND('Sch D4 Minority'!F161&gt;0,'Sch D4 Minority'!G161&lt;1),"Fail","Pass")</f>
        <v>Pass</v>
      </c>
    </row>
    <row r="160" spans="1:3" x14ac:dyDescent="0.25">
      <c r="A160">
        <v>159</v>
      </c>
      <c r="B160" t="str">
        <f>IF(AND('Sch D4 Minority'!G162&gt;0,'Sch D4 Minority'!F162&lt;1),"Fail","Pass")</f>
        <v>Pass</v>
      </c>
      <c r="C160" t="str">
        <f>IF(AND('Sch D4 Minority'!F162&gt;0,'Sch D4 Minority'!G162&lt;1),"Fail","Pass")</f>
        <v>Pass</v>
      </c>
    </row>
    <row r="161" spans="1:3" x14ac:dyDescent="0.25">
      <c r="A161">
        <v>160</v>
      </c>
      <c r="B161" t="str">
        <f>IF(AND('Sch D4 Minority'!G163&gt;0,'Sch D4 Minority'!F163&lt;1),"Fail","Pass")</f>
        <v>Pass</v>
      </c>
      <c r="C161" t="str">
        <f>IF(AND('Sch D4 Minority'!F163&gt;0,'Sch D4 Minority'!G163&lt;1),"Fail","Pass")</f>
        <v>Pass</v>
      </c>
    </row>
    <row r="162" spans="1:3" x14ac:dyDescent="0.25">
      <c r="A162">
        <v>161</v>
      </c>
      <c r="B162" t="str">
        <f>IF(AND('Sch D4 Minority'!G164&gt;0,'Sch D4 Minority'!F164&lt;1),"Fail","Pass")</f>
        <v>Pass</v>
      </c>
      <c r="C162" t="str">
        <f>IF(AND('Sch D4 Minority'!F164&gt;0,'Sch D4 Minority'!G164&lt;1),"Fail","Pass")</f>
        <v>Pass</v>
      </c>
    </row>
    <row r="163" spans="1:3" x14ac:dyDescent="0.25">
      <c r="A163">
        <v>162</v>
      </c>
      <c r="B163" t="str">
        <f>IF(AND('Sch D4 Minority'!G165&gt;0,'Sch D4 Minority'!F165&lt;1),"Fail","Pass")</f>
        <v>Pass</v>
      </c>
      <c r="C163" t="str">
        <f>IF(AND('Sch D4 Minority'!F165&gt;0,'Sch D4 Minority'!G165&lt;1),"Fail","Pass")</f>
        <v>Pass</v>
      </c>
    </row>
    <row r="164" spans="1:3" x14ac:dyDescent="0.25">
      <c r="A164">
        <v>163</v>
      </c>
      <c r="B164" t="str">
        <f>IF(AND('Sch D4 Minority'!G166&gt;0,'Sch D4 Minority'!F166&lt;1),"Fail","Pass")</f>
        <v>Pass</v>
      </c>
      <c r="C164" t="str">
        <f>IF(AND('Sch D4 Minority'!F166&gt;0,'Sch D4 Minority'!G166&lt;1),"Fail","Pass")</f>
        <v>Pass</v>
      </c>
    </row>
    <row r="165" spans="1:3" x14ac:dyDescent="0.25">
      <c r="A165">
        <v>164</v>
      </c>
      <c r="B165" t="str">
        <f>IF(AND('Sch D4 Minority'!G167&gt;0,'Sch D4 Minority'!F167&lt;1),"Fail","Pass")</f>
        <v>Pass</v>
      </c>
      <c r="C165" t="str">
        <f>IF(AND('Sch D4 Minority'!F167&gt;0,'Sch D4 Minority'!G167&lt;1),"Fail","Pass")</f>
        <v>Pass</v>
      </c>
    </row>
    <row r="166" spans="1:3" x14ac:dyDescent="0.25">
      <c r="A166">
        <v>165</v>
      </c>
      <c r="B166" t="str">
        <f>IF(AND('Sch D4 Minority'!G168&gt;0,'Sch D4 Minority'!F168&lt;1),"Fail","Pass")</f>
        <v>Pass</v>
      </c>
      <c r="C166" t="str">
        <f>IF(AND('Sch D4 Minority'!F168&gt;0,'Sch D4 Minority'!G168&lt;1),"Fail","Pass")</f>
        <v>Pass</v>
      </c>
    </row>
    <row r="167" spans="1:3" x14ac:dyDescent="0.25">
      <c r="A167">
        <v>166</v>
      </c>
      <c r="B167" t="str">
        <f>IF(AND('Sch D4 Minority'!G169&gt;0,'Sch D4 Minority'!F169&lt;1),"Fail","Pass")</f>
        <v>Pass</v>
      </c>
      <c r="C167" t="str">
        <f>IF(AND('Sch D4 Minority'!F169&gt;0,'Sch D4 Minority'!G169&lt;1),"Fail","Pass")</f>
        <v>Pass</v>
      </c>
    </row>
    <row r="168" spans="1:3" x14ac:dyDescent="0.25">
      <c r="A168">
        <v>167</v>
      </c>
      <c r="B168" t="str">
        <f>IF(AND('Sch D4 Minority'!G170&gt;0,'Sch D4 Minority'!F170&lt;1),"Fail","Pass")</f>
        <v>Pass</v>
      </c>
      <c r="C168" t="str">
        <f>IF(AND('Sch D4 Minority'!F170&gt;0,'Sch D4 Minority'!G170&lt;1),"Fail","Pass")</f>
        <v>Pass</v>
      </c>
    </row>
    <row r="169" spans="1:3" x14ac:dyDescent="0.25">
      <c r="A169">
        <v>168</v>
      </c>
      <c r="B169" t="str">
        <f>IF(AND('Sch D4 Minority'!G171&gt;0,'Sch D4 Minority'!F171&lt;1),"Fail","Pass")</f>
        <v>Pass</v>
      </c>
      <c r="C169" t="str">
        <f>IF(AND('Sch D4 Minority'!F171&gt;0,'Sch D4 Minority'!G171&lt;1),"Fail","Pass")</f>
        <v>Pass</v>
      </c>
    </row>
    <row r="170" spans="1:3" x14ac:dyDescent="0.25">
      <c r="A170">
        <v>169</v>
      </c>
      <c r="B170" t="str">
        <f>IF(AND('Sch D4 Minority'!G172&gt;0,'Sch D4 Minority'!F172&lt;1),"Fail","Pass")</f>
        <v>Pass</v>
      </c>
      <c r="C170" t="str">
        <f>IF(AND('Sch D4 Minority'!F172&gt;0,'Sch D4 Minority'!G172&lt;1),"Fail","Pass")</f>
        <v>Pass</v>
      </c>
    </row>
    <row r="171" spans="1:3" x14ac:dyDescent="0.25">
      <c r="A171">
        <v>170</v>
      </c>
      <c r="B171" t="str">
        <f>IF(AND('Sch D4 Minority'!G173&gt;0,'Sch D4 Minority'!F173&lt;1),"Fail","Pass")</f>
        <v>Pass</v>
      </c>
      <c r="C171" t="str">
        <f>IF(AND('Sch D4 Minority'!F173&gt;0,'Sch D4 Minority'!G173&lt;1),"Fail","Pass")</f>
        <v>Pass</v>
      </c>
    </row>
    <row r="172" spans="1:3" x14ac:dyDescent="0.25">
      <c r="A172">
        <v>171</v>
      </c>
      <c r="B172" t="str">
        <f>IF(AND('Sch D4 Minority'!G174&gt;0,'Sch D4 Minority'!F174&lt;1),"Fail","Pass")</f>
        <v>Pass</v>
      </c>
      <c r="C172" t="str">
        <f>IF(AND('Sch D4 Minority'!F174&gt;0,'Sch D4 Minority'!G174&lt;1),"Fail","Pass")</f>
        <v>Pass</v>
      </c>
    </row>
    <row r="173" spans="1:3" x14ac:dyDescent="0.25">
      <c r="A173">
        <v>172</v>
      </c>
      <c r="B173" t="str">
        <f>IF(AND('Sch D4 Minority'!G175&gt;0,'Sch D4 Minority'!F175&lt;1),"Fail","Pass")</f>
        <v>Pass</v>
      </c>
      <c r="C173" t="str">
        <f>IF(AND('Sch D4 Minority'!F175&gt;0,'Sch D4 Minority'!G175&lt;1),"Fail","Pass")</f>
        <v>Pass</v>
      </c>
    </row>
    <row r="174" spans="1:3" x14ac:dyDescent="0.25">
      <c r="A174">
        <v>173</v>
      </c>
      <c r="B174" t="str">
        <f>IF(AND('Sch D4 Minority'!G176&gt;0,'Sch D4 Minority'!F176&lt;1),"Fail","Pass")</f>
        <v>Pass</v>
      </c>
      <c r="C174" t="str">
        <f>IF(AND('Sch D4 Minority'!F176&gt;0,'Sch D4 Minority'!G176&lt;1),"Fail","Pass")</f>
        <v>Pass</v>
      </c>
    </row>
    <row r="175" spans="1:3" x14ac:dyDescent="0.25">
      <c r="A175">
        <v>174</v>
      </c>
      <c r="B175" t="str">
        <f>IF(AND('Sch D4 Minority'!G177&gt;0,'Sch D4 Minority'!F177&lt;1),"Fail","Pass")</f>
        <v>Pass</v>
      </c>
      <c r="C175" t="str">
        <f>IF(AND('Sch D4 Minority'!F177&gt;0,'Sch D4 Minority'!G177&lt;1),"Fail","Pass")</f>
        <v>Pass</v>
      </c>
    </row>
    <row r="176" spans="1:3" x14ac:dyDescent="0.25">
      <c r="A176">
        <v>175</v>
      </c>
      <c r="B176" t="str">
        <f>IF(AND('Sch D4 Minority'!G178&gt;0,'Sch D4 Minority'!F178&lt;1),"Fail","Pass")</f>
        <v>Pass</v>
      </c>
      <c r="C176" t="str">
        <f>IF(AND('Sch D4 Minority'!F178&gt;0,'Sch D4 Minority'!G178&lt;1),"Fail","Pass")</f>
        <v>Pass</v>
      </c>
    </row>
    <row r="177" spans="1:3" x14ac:dyDescent="0.25">
      <c r="A177">
        <v>176</v>
      </c>
      <c r="B177" t="str">
        <f>IF(AND('Sch D4 Minority'!G179&gt;0,'Sch D4 Minority'!F179&lt;1),"Fail","Pass")</f>
        <v>Pass</v>
      </c>
      <c r="C177" t="str">
        <f>IF(AND('Sch D4 Minority'!F179&gt;0,'Sch D4 Minority'!G179&lt;1),"Fail","Pass")</f>
        <v>Pass</v>
      </c>
    </row>
    <row r="178" spans="1:3" x14ac:dyDescent="0.25">
      <c r="A178">
        <v>177</v>
      </c>
      <c r="B178" t="str">
        <f>IF(AND('Sch D4 Minority'!G180&gt;0,'Sch D4 Minority'!F180&lt;1),"Fail","Pass")</f>
        <v>Pass</v>
      </c>
      <c r="C178" t="str">
        <f>IF(AND('Sch D4 Minority'!F180&gt;0,'Sch D4 Minority'!G180&lt;1),"Fail","Pass")</f>
        <v>Pass</v>
      </c>
    </row>
    <row r="179" spans="1:3" x14ac:dyDescent="0.25">
      <c r="A179">
        <v>178</v>
      </c>
      <c r="B179" t="str">
        <f>IF(AND('Sch D4 Minority'!G181&gt;0,'Sch D4 Minority'!F181&lt;1),"Fail","Pass")</f>
        <v>Pass</v>
      </c>
      <c r="C179" t="str">
        <f>IF(AND('Sch D4 Minority'!F181&gt;0,'Sch D4 Minority'!G181&lt;1),"Fail","Pass")</f>
        <v>Pass</v>
      </c>
    </row>
    <row r="180" spans="1:3" x14ac:dyDescent="0.25">
      <c r="A180">
        <v>179</v>
      </c>
      <c r="B180" t="str">
        <f>IF(AND('Sch D4 Minority'!G182&gt;0,'Sch D4 Minority'!F182&lt;1),"Fail","Pass")</f>
        <v>Pass</v>
      </c>
      <c r="C180" t="str">
        <f>IF(AND('Sch D4 Minority'!F182&gt;0,'Sch D4 Minority'!G182&lt;1),"Fail","Pass")</f>
        <v>Pass</v>
      </c>
    </row>
    <row r="181" spans="1:3" x14ac:dyDescent="0.25">
      <c r="A181">
        <v>180</v>
      </c>
      <c r="B181" t="str">
        <f>IF(AND('Sch D4 Minority'!G183&gt;0,'Sch D4 Minority'!F183&lt;1),"Fail","Pass")</f>
        <v>Pass</v>
      </c>
      <c r="C181" t="str">
        <f>IF(AND('Sch D4 Minority'!F183&gt;0,'Sch D4 Minority'!G183&lt;1),"Fail","Pass")</f>
        <v>Pass</v>
      </c>
    </row>
    <row r="182" spans="1:3" x14ac:dyDescent="0.25">
      <c r="A182">
        <v>181</v>
      </c>
      <c r="B182" t="str">
        <f>IF(AND('Sch D4 Minority'!G184&gt;0,'Sch D4 Minority'!F184&lt;1),"Fail","Pass")</f>
        <v>Pass</v>
      </c>
      <c r="C182" t="str">
        <f>IF(AND('Sch D4 Minority'!F184&gt;0,'Sch D4 Minority'!G184&lt;1),"Fail","Pass")</f>
        <v>Pass</v>
      </c>
    </row>
    <row r="183" spans="1:3" x14ac:dyDescent="0.25">
      <c r="A183">
        <v>182</v>
      </c>
      <c r="B183" t="str">
        <f>IF(AND('Sch D4 Minority'!G185&gt;0,'Sch D4 Minority'!F185&lt;1),"Fail","Pass")</f>
        <v>Pass</v>
      </c>
      <c r="C183" t="str">
        <f>IF(AND('Sch D4 Minority'!F185&gt;0,'Sch D4 Minority'!G185&lt;1),"Fail","Pass")</f>
        <v>Pass</v>
      </c>
    </row>
    <row r="184" spans="1:3" x14ac:dyDescent="0.25">
      <c r="A184">
        <v>183</v>
      </c>
      <c r="B184" t="str">
        <f>IF(AND('Sch D4 Minority'!G186&gt;0,'Sch D4 Minority'!F186&lt;1),"Fail","Pass")</f>
        <v>Pass</v>
      </c>
      <c r="C184" t="str">
        <f>IF(AND('Sch D4 Minority'!F186&gt;0,'Sch D4 Minority'!G186&lt;1),"Fail","Pass")</f>
        <v>Pass</v>
      </c>
    </row>
    <row r="185" spans="1:3" x14ac:dyDescent="0.25">
      <c r="A185">
        <v>184</v>
      </c>
      <c r="B185" t="str">
        <f>IF(AND('Sch D4 Minority'!G187&gt;0,'Sch D4 Minority'!F187&lt;1),"Fail","Pass")</f>
        <v>Pass</v>
      </c>
      <c r="C185" t="str">
        <f>IF(AND('Sch D4 Minority'!F187&gt;0,'Sch D4 Minority'!G187&lt;1),"Fail","Pass")</f>
        <v>Pass</v>
      </c>
    </row>
    <row r="186" spans="1:3" x14ac:dyDescent="0.25">
      <c r="A186">
        <v>185</v>
      </c>
      <c r="B186" t="str">
        <f>IF(AND('Sch D4 Minority'!G188&gt;0,'Sch D4 Minority'!F188&lt;1),"Fail","Pass")</f>
        <v>Pass</v>
      </c>
      <c r="C186" t="str">
        <f>IF(AND('Sch D4 Minority'!F188&gt;0,'Sch D4 Minority'!G188&lt;1),"Fail","Pass")</f>
        <v>Pass</v>
      </c>
    </row>
    <row r="187" spans="1:3" x14ac:dyDescent="0.25">
      <c r="A187">
        <v>186</v>
      </c>
      <c r="B187" t="str">
        <f>IF(AND('Sch D4 Minority'!G189&gt;0,'Sch D4 Minority'!F189&lt;1),"Fail","Pass")</f>
        <v>Pass</v>
      </c>
      <c r="C187" t="str">
        <f>IF(AND('Sch D4 Minority'!F189&gt;0,'Sch D4 Minority'!G189&lt;1),"Fail","Pass")</f>
        <v>Pass</v>
      </c>
    </row>
    <row r="188" spans="1:3" x14ac:dyDescent="0.25">
      <c r="A188">
        <v>187</v>
      </c>
      <c r="B188" t="str">
        <f>IF(AND('Sch D4 Minority'!G190&gt;0,'Sch D4 Minority'!F190&lt;1),"Fail","Pass")</f>
        <v>Pass</v>
      </c>
      <c r="C188" t="str">
        <f>IF(AND('Sch D4 Minority'!F190&gt;0,'Sch D4 Minority'!G190&lt;1),"Fail","Pass")</f>
        <v>Pass</v>
      </c>
    </row>
    <row r="189" spans="1:3" x14ac:dyDescent="0.25">
      <c r="A189">
        <v>188</v>
      </c>
      <c r="B189" t="str">
        <f>IF(AND('Sch D4 Minority'!G191&gt;0,'Sch D4 Minority'!F191&lt;1),"Fail","Pass")</f>
        <v>Pass</v>
      </c>
      <c r="C189" t="str">
        <f>IF(AND('Sch D4 Minority'!F191&gt;0,'Sch D4 Minority'!G191&lt;1),"Fail","Pass")</f>
        <v>Pass</v>
      </c>
    </row>
    <row r="190" spans="1:3" x14ac:dyDescent="0.25">
      <c r="A190">
        <v>189</v>
      </c>
      <c r="B190" t="str">
        <f>IF(AND('Sch D4 Minority'!G192&gt;0,'Sch D4 Minority'!F192&lt;1),"Fail","Pass")</f>
        <v>Pass</v>
      </c>
      <c r="C190" t="str">
        <f>IF(AND('Sch D4 Minority'!F192&gt;0,'Sch D4 Minority'!G192&lt;1),"Fail","Pass")</f>
        <v>Pass</v>
      </c>
    </row>
    <row r="191" spans="1:3" x14ac:dyDescent="0.25">
      <c r="A191">
        <v>190</v>
      </c>
      <c r="B191" t="str">
        <f>IF(AND('Sch D4 Minority'!G193&gt;0,'Sch D4 Minority'!F193&lt;1),"Fail","Pass")</f>
        <v>Pass</v>
      </c>
      <c r="C191" t="str">
        <f>IF(AND('Sch D4 Minority'!F193&gt;0,'Sch D4 Minority'!G193&lt;1),"Fail","Pass")</f>
        <v>Pass</v>
      </c>
    </row>
    <row r="192" spans="1:3" x14ac:dyDescent="0.25">
      <c r="A192">
        <v>191</v>
      </c>
      <c r="B192" t="str">
        <f>IF(AND('Sch D4 Minority'!G194&gt;0,'Sch D4 Minority'!F194&lt;1),"Fail","Pass")</f>
        <v>Pass</v>
      </c>
      <c r="C192" t="str">
        <f>IF(AND('Sch D4 Minority'!F194&gt;0,'Sch D4 Minority'!G194&lt;1),"Fail","Pass")</f>
        <v>Pass</v>
      </c>
    </row>
    <row r="193" spans="1:3" x14ac:dyDescent="0.25">
      <c r="A193">
        <v>192</v>
      </c>
      <c r="B193" t="str">
        <f>IF(AND('Sch D4 Minority'!G195&gt;0,'Sch D4 Minority'!F195&lt;1),"Fail","Pass")</f>
        <v>Pass</v>
      </c>
      <c r="C193" t="str">
        <f>IF(AND('Sch D4 Minority'!F195&gt;0,'Sch D4 Minority'!G195&lt;1),"Fail","Pass")</f>
        <v>Pass</v>
      </c>
    </row>
    <row r="194" spans="1:3" x14ac:dyDescent="0.25">
      <c r="A194">
        <v>193</v>
      </c>
      <c r="B194" t="str">
        <f>IF(AND('Sch D4 Minority'!G196&gt;0,'Sch D4 Minority'!F196&lt;1),"Fail","Pass")</f>
        <v>Pass</v>
      </c>
      <c r="C194" t="str">
        <f>IF(AND('Sch D4 Minority'!F196&gt;0,'Sch D4 Minority'!G196&lt;1),"Fail","Pass")</f>
        <v>Pass</v>
      </c>
    </row>
    <row r="195" spans="1:3" x14ac:dyDescent="0.25">
      <c r="A195">
        <v>194</v>
      </c>
      <c r="B195" t="str">
        <f>IF(AND('Sch D4 Minority'!G197&gt;0,'Sch D4 Minority'!F197&lt;1),"Fail","Pass")</f>
        <v>Pass</v>
      </c>
      <c r="C195" t="str">
        <f>IF(AND('Sch D4 Minority'!F197&gt;0,'Sch D4 Minority'!G197&lt;1),"Fail","Pass")</f>
        <v>Pass</v>
      </c>
    </row>
    <row r="196" spans="1:3" x14ac:dyDescent="0.25">
      <c r="A196">
        <v>195</v>
      </c>
      <c r="B196" t="str">
        <f>IF(AND('Sch D4 Minority'!G198&gt;0,'Sch D4 Minority'!F198&lt;1),"Fail","Pass")</f>
        <v>Pass</v>
      </c>
      <c r="C196" t="str">
        <f>IF(AND('Sch D4 Minority'!F198&gt;0,'Sch D4 Minority'!G198&lt;1),"Fail","Pass")</f>
        <v>Pass</v>
      </c>
    </row>
    <row r="197" spans="1:3" x14ac:dyDescent="0.25">
      <c r="A197">
        <v>196</v>
      </c>
      <c r="B197" t="str">
        <f>IF(AND('Sch D4 Minority'!G199&gt;0,'Sch D4 Minority'!F199&lt;1),"Fail","Pass")</f>
        <v>Pass</v>
      </c>
      <c r="C197" t="str">
        <f>IF(AND('Sch D4 Minority'!F199&gt;0,'Sch D4 Minority'!G199&lt;1),"Fail","Pass")</f>
        <v>Pass</v>
      </c>
    </row>
    <row r="198" spans="1:3" x14ac:dyDescent="0.25">
      <c r="A198">
        <v>197</v>
      </c>
      <c r="B198" t="str">
        <f>IF(AND('Sch D4 Minority'!G200&gt;0,'Sch D4 Minority'!F200&lt;1),"Fail","Pass")</f>
        <v>Pass</v>
      </c>
      <c r="C198" t="str">
        <f>IF(AND('Sch D4 Minority'!F200&gt;0,'Sch D4 Minority'!G200&lt;1),"Fail","Pass")</f>
        <v>Pass</v>
      </c>
    </row>
    <row r="199" spans="1:3" x14ac:dyDescent="0.25">
      <c r="A199">
        <v>198</v>
      </c>
      <c r="B199" t="str">
        <f>IF(AND('Sch D4 Minority'!G201&gt;0,'Sch D4 Minority'!F201&lt;1),"Fail","Pass")</f>
        <v>Pass</v>
      </c>
      <c r="C199" t="str">
        <f>IF(AND('Sch D4 Minority'!F201&gt;0,'Sch D4 Minority'!G201&lt;1),"Fail","Pass")</f>
        <v>Pass</v>
      </c>
    </row>
    <row r="200" spans="1:3" x14ac:dyDescent="0.25">
      <c r="A200">
        <v>199</v>
      </c>
      <c r="B200" t="str">
        <f>IF(AND('Sch D4 Minority'!G202&gt;0,'Sch D4 Minority'!F202&lt;1),"Fail","Pass")</f>
        <v>Pass</v>
      </c>
      <c r="C200" t="str">
        <f>IF(AND('Sch D4 Minority'!F202&gt;0,'Sch D4 Minority'!G202&lt;1),"Fail","Pass")</f>
        <v>Pass</v>
      </c>
    </row>
    <row r="201" spans="1:3" x14ac:dyDescent="0.25">
      <c r="A201">
        <v>200</v>
      </c>
      <c r="B201" t="str">
        <f>IF(AND('Sch D4 Minority'!G203&gt;0,'Sch D4 Minority'!F203&lt;1),"Fail","Pass")</f>
        <v>Pass</v>
      </c>
      <c r="C201" t="str">
        <f>IF(AND('Sch D4 Minority'!F203&gt;0,'Sch D4 Minority'!G203&lt;1),"Fail","Pass")</f>
        <v>Pass</v>
      </c>
    </row>
    <row r="202" spans="1:3" x14ac:dyDescent="0.25">
      <c r="A202">
        <v>201</v>
      </c>
      <c r="B202" t="str">
        <f>IF(AND('Sch D4 Minority'!G204&gt;0,'Sch D4 Minority'!F204&lt;1),"Fail","Pass")</f>
        <v>Pass</v>
      </c>
      <c r="C202" t="str">
        <f>IF(AND('Sch D4 Minority'!F204&gt;0,'Sch D4 Minority'!G204&lt;1),"Fail","Pass")</f>
        <v>Pass</v>
      </c>
    </row>
    <row r="203" spans="1:3" x14ac:dyDescent="0.25">
      <c r="A203">
        <v>202</v>
      </c>
      <c r="B203" t="str">
        <f>IF(AND('Sch D4 Minority'!G205&gt;0,'Sch D4 Minority'!F205&lt;1),"Fail","Pass")</f>
        <v>Pass</v>
      </c>
      <c r="C203" t="str">
        <f>IF(AND('Sch D4 Minority'!F205&gt;0,'Sch D4 Minority'!G205&lt;1),"Fail","Pass")</f>
        <v>Pass</v>
      </c>
    </row>
    <row r="204" spans="1:3" x14ac:dyDescent="0.25">
      <c r="A204">
        <v>203</v>
      </c>
      <c r="B204" t="str">
        <f>IF(AND('Sch D4 Minority'!G206&gt;0,'Sch D4 Minority'!F206&lt;1),"Fail","Pass")</f>
        <v>Pass</v>
      </c>
      <c r="C204" t="str">
        <f>IF(AND('Sch D4 Minority'!F206&gt;0,'Sch D4 Minority'!G206&lt;1),"Fail","Pass")</f>
        <v>Pass</v>
      </c>
    </row>
    <row r="205" spans="1:3" x14ac:dyDescent="0.25">
      <c r="A205">
        <v>204</v>
      </c>
      <c r="B205" t="str">
        <f>IF(AND('Sch D4 Minority'!G207&gt;0,'Sch D4 Minority'!F207&lt;1),"Fail","Pass")</f>
        <v>Pass</v>
      </c>
      <c r="C205" t="str">
        <f>IF(AND('Sch D4 Minority'!F207&gt;0,'Sch D4 Minority'!G207&lt;1),"Fail","Pass")</f>
        <v>Pass</v>
      </c>
    </row>
    <row r="206" spans="1:3" x14ac:dyDescent="0.25">
      <c r="A206">
        <v>205</v>
      </c>
      <c r="B206" t="str">
        <f>IF(AND('Sch D4 Minority'!G208&gt;0,'Sch D4 Minority'!F208&lt;1),"Fail","Pass")</f>
        <v>Pass</v>
      </c>
      <c r="C206" t="str">
        <f>IF(AND('Sch D4 Minority'!F208&gt;0,'Sch D4 Minority'!G208&lt;1),"Fail","Pass")</f>
        <v>Pass</v>
      </c>
    </row>
    <row r="207" spans="1:3" x14ac:dyDescent="0.25">
      <c r="A207">
        <v>206</v>
      </c>
      <c r="B207" t="str">
        <f>IF(AND('Sch D4 Minority'!G209&gt;0,'Sch D4 Minority'!F209&lt;1),"Fail","Pass")</f>
        <v>Pass</v>
      </c>
      <c r="C207" t="str">
        <f>IF(AND('Sch D4 Minority'!F209&gt;0,'Sch D4 Minority'!G209&lt;1),"Fail","Pass")</f>
        <v>Pass</v>
      </c>
    </row>
    <row r="208" spans="1:3" x14ac:dyDescent="0.25">
      <c r="A208">
        <v>207</v>
      </c>
      <c r="B208" t="str">
        <f>IF(AND('Sch D4 Minority'!G210&gt;0,'Sch D4 Minority'!F210&lt;1),"Fail","Pass")</f>
        <v>Pass</v>
      </c>
      <c r="C208" t="str">
        <f>IF(AND('Sch D4 Minority'!F210&gt;0,'Sch D4 Minority'!G210&lt;1),"Fail","Pass")</f>
        <v>Pass</v>
      </c>
    </row>
    <row r="209" spans="1:3" x14ac:dyDescent="0.25">
      <c r="A209">
        <v>208</v>
      </c>
      <c r="B209" t="str">
        <f>IF(AND('Sch D4 Minority'!G211&gt;0,'Sch D4 Minority'!F211&lt;1),"Fail","Pass")</f>
        <v>Pass</v>
      </c>
      <c r="C209" t="str">
        <f>IF(AND('Sch D4 Minority'!F211&gt;0,'Sch D4 Minority'!G211&lt;1),"Fail","Pass")</f>
        <v>Pass</v>
      </c>
    </row>
    <row r="210" spans="1:3" x14ac:dyDescent="0.25">
      <c r="A210">
        <v>209</v>
      </c>
      <c r="B210" t="str">
        <f>IF(AND('Sch D4 Minority'!G212&gt;0,'Sch D4 Minority'!F212&lt;1),"Fail","Pass")</f>
        <v>Pass</v>
      </c>
      <c r="C210" t="str">
        <f>IF(AND('Sch D4 Minority'!F212&gt;0,'Sch D4 Minority'!G212&lt;1),"Fail","Pass")</f>
        <v>Pass</v>
      </c>
    </row>
    <row r="211" spans="1:3" x14ac:dyDescent="0.25">
      <c r="A211">
        <v>210</v>
      </c>
      <c r="B211" t="str">
        <f>IF(AND('Sch D4 Minority'!G213&gt;0,'Sch D4 Minority'!F213&lt;1),"Fail","Pass")</f>
        <v>Pass</v>
      </c>
      <c r="C211" t="str">
        <f>IF(AND('Sch D4 Minority'!F213&gt;0,'Sch D4 Minority'!G213&lt;1),"Fail","Pass")</f>
        <v>Pass</v>
      </c>
    </row>
    <row r="212" spans="1:3" x14ac:dyDescent="0.25">
      <c r="A212">
        <v>211</v>
      </c>
      <c r="B212" t="str">
        <f>IF(AND('Sch D4 Minority'!G214&gt;0,'Sch D4 Minority'!F214&lt;1),"Fail","Pass")</f>
        <v>Pass</v>
      </c>
      <c r="C212" t="str">
        <f>IF(AND('Sch D4 Minority'!F214&gt;0,'Sch D4 Minority'!G214&lt;1),"Fail","Pass")</f>
        <v>Pass</v>
      </c>
    </row>
    <row r="213" spans="1:3" x14ac:dyDescent="0.25">
      <c r="A213">
        <v>212</v>
      </c>
      <c r="B213" t="str">
        <f>IF(AND('Sch D4 Minority'!G215&gt;0,'Sch D4 Minority'!F215&lt;1),"Fail","Pass")</f>
        <v>Pass</v>
      </c>
      <c r="C213" t="str">
        <f>IF(AND('Sch D4 Minority'!F215&gt;0,'Sch D4 Minority'!G215&lt;1),"Fail","Pass")</f>
        <v>Pass</v>
      </c>
    </row>
    <row r="214" spans="1:3" x14ac:dyDescent="0.25">
      <c r="A214">
        <v>213</v>
      </c>
      <c r="B214" t="str">
        <f>IF(AND('Sch D4 Minority'!G216&gt;0,'Sch D4 Minority'!F216&lt;1),"Fail","Pass")</f>
        <v>Pass</v>
      </c>
      <c r="C214" t="str">
        <f>IF(AND('Sch D4 Minority'!F216&gt;0,'Sch D4 Minority'!G216&lt;1),"Fail","Pass")</f>
        <v>Pass</v>
      </c>
    </row>
    <row r="215" spans="1:3" x14ac:dyDescent="0.25">
      <c r="A215">
        <v>214</v>
      </c>
      <c r="B215" t="str">
        <f>IF(AND('Sch D4 Minority'!G217&gt;0,'Sch D4 Minority'!F217&lt;1),"Fail","Pass")</f>
        <v>Pass</v>
      </c>
      <c r="C215" t="str">
        <f>IF(AND('Sch D4 Minority'!F217&gt;0,'Sch D4 Minority'!G217&lt;1),"Fail","Pass")</f>
        <v>Pass</v>
      </c>
    </row>
    <row r="216" spans="1:3" x14ac:dyDescent="0.25">
      <c r="A216">
        <v>215</v>
      </c>
      <c r="B216" t="str">
        <f>IF(AND('Sch D4 Minority'!G218&gt;0,'Sch D4 Minority'!F218&lt;1),"Fail","Pass")</f>
        <v>Pass</v>
      </c>
      <c r="C216" t="str">
        <f>IF(AND('Sch D4 Minority'!F218&gt;0,'Sch D4 Minority'!G218&lt;1),"Fail","Pass")</f>
        <v>Pass</v>
      </c>
    </row>
    <row r="217" spans="1:3" x14ac:dyDescent="0.25">
      <c r="A217">
        <v>216</v>
      </c>
      <c r="B217" t="str">
        <f>IF(AND('Sch D4 Minority'!G219&gt;0,'Sch D4 Minority'!F219&lt;1),"Fail","Pass")</f>
        <v>Pass</v>
      </c>
      <c r="C217" t="str">
        <f>IF(AND('Sch D4 Minority'!F219&gt;0,'Sch D4 Minority'!G219&lt;1),"Fail","Pass")</f>
        <v>Pass</v>
      </c>
    </row>
    <row r="218" spans="1:3" x14ac:dyDescent="0.25">
      <c r="A218">
        <v>217</v>
      </c>
      <c r="B218" t="str">
        <f>IF(AND('Sch D4 Minority'!G220&gt;0,'Sch D4 Minority'!F220&lt;1),"Fail","Pass")</f>
        <v>Pass</v>
      </c>
      <c r="C218" t="str">
        <f>IF(AND('Sch D4 Minority'!F220&gt;0,'Sch D4 Minority'!G220&lt;1),"Fail","Pass")</f>
        <v>Pass</v>
      </c>
    </row>
    <row r="219" spans="1:3" x14ac:dyDescent="0.25">
      <c r="A219">
        <v>218</v>
      </c>
      <c r="B219" t="str">
        <f>IF(AND('Sch D4 Minority'!G221&gt;0,'Sch D4 Minority'!F221&lt;1),"Fail","Pass")</f>
        <v>Pass</v>
      </c>
      <c r="C219" t="str">
        <f>IF(AND('Sch D4 Minority'!F221&gt;0,'Sch D4 Minority'!G221&lt;1),"Fail","Pass")</f>
        <v>Pass</v>
      </c>
    </row>
    <row r="220" spans="1:3" x14ac:dyDescent="0.25">
      <c r="A220">
        <v>219</v>
      </c>
      <c r="B220" t="str">
        <f>IF(AND('Sch D4 Minority'!G222&gt;0,'Sch D4 Minority'!F222&lt;1),"Fail","Pass")</f>
        <v>Pass</v>
      </c>
      <c r="C220" t="str">
        <f>IF(AND('Sch D4 Minority'!F222&gt;0,'Sch D4 Minority'!G222&lt;1),"Fail","Pass")</f>
        <v>Pass</v>
      </c>
    </row>
    <row r="221" spans="1:3" x14ac:dyDescent="0.25">
      <c r="A221">
        <v>220</v>
      </c>
      <c r="B221" t="str">
        <f>IF(AND('Sch D4 Minority'!G223&gt;0,'Sch D4 Minority'!F223&lt;1),"Fail","Pass")</f>
        <v>Pass</v>
      </c>
      <c r="C221" t="str">
        <f>IF(AND('Sch D4 Minority'!F223&gt;0,'Sch D4 Minority'!G223&lt;1),"Fail","Pass")</f>
        <v>Pass</v>
      </c>
    </row>
    <row r="222" spans="1:3" x14ac:dyDescent="0.25">
      <c r="A222">
        <v>221</v>
      </c>
      <c r="B222" t="str">
        <f>IF(AND('Sch D4 Minority'!G224&gt;0,'Sch D4 Minority'!F224&lt;1),"Fail","Pass")</f>
        <v>Pass</v>
      </c>
      <c r="C222" t="str">
        <f>IF(AND('Sch D4 Minority'!F224&gt;0,'Sch D4 Minority'!G224&lt;1),"Fail","Pass")</f>
        <v>Pass</v>
      </c>
    </row>
    <row r="223" spans="1:3" x14ac:dyDescent="0.25">
      <c r="A223">
        <v>222</v>
      </c>
      <c r="B223" t="str">
        <f>IF(AND('Sch D4 Minority'!G225&gt;0,'Sch D4 Minority'!F225&lt;1),"Fail","Pass")</f>
        <v>Pass</v>
      </c>
      <c r="C223" t="str">
        <f>IF(AND('Sch D4 Minority'!F225&gt;0,'Sch D4 Minority'!G225&lt;1),"Fail","Pass")</f>
        <v>Pass</v>
      </c>
    </row>
    <row r="224" spans="1:3" x14ac:dyDescent="0.25">
      <c r="A224">
        <v>223</v>
      </c>
      <c r="B224" t="str">
        <f>IF(AND('Sch D4 Minority'!G226&gt;0,'Sch D4 Minority'!F226&lt;1),"Fail","Pass")</f>
        <v>Pass</v>
      </c>
      <c r="C224" t="str">
        <f>IF(AND('Sch D4 Minority'!F226&gt;0,'Sch D4 Minority'!G226&lt;1),"Fail","Pass")</f>
        <v>Pass</v>
      </c>
    </row>
    <row r="225" spans="1:3" x14ac:dyDescent="0.25">
      <c r="A225">
        <v>224</v>
      </c>
      <c r="B225" t="str">
        <f>IF(AND('Sch D4 Minority'!G227&gt;0,'Sch D4 Minority'!F227&lt;1),"Fail","Pass")</f>
        <v>Pass</v>
      </c>
      <c r="C225" t="str">
        <f>IF(AND('Sch D4 Minority'!F227&gt;0,'Sch D4 Minority'!G227&lt;1),"Fail","Pass")</f>
        <v>Pass</v>
      </c>
    </row>
    <row r="226" spans="1:3" x14ac:dyDescent="0.25">
      <c r="A226">
        <v>225</v>
      </c>
      <c r="B226" t="str">
        <f>IF(AND('Sch D4 Minority'!G228&gt;0,'Sch D4 Minority'!F228&lt;1),"Fail","Pass")</f>
        <v>Pass</v>
      </c>
      <c r="C226" t="str">
        <f>IF(AND('Sch D4 Minority'!F228&gt;0,'Sch D4 Minority'!G228&lt;1),"Fail","Pass")</f>
        <v>Pass</v>
      </c>
    </row>
    <row r="227" spans="1:3" x14ac:dyDescent="0.25">
      <c r="A227">
        <v>226</v>
      </c>
      <c r="B227" t="str">
        <f>IF(AND('Sch D4 Minority'!G229&gt;0,'Sch D4 Minority'!F229&lt;1),"Fail","Pass")</f>
        <v>Pass</v>
      </c>
      <c r="C227" t="str">
        <f>IF(AND('Sch D4 Minority'!F229&gt;0,'Sch D4 Minority'!G229&lt;1),"Fail","Pass")</f>
        <v>Pass</v>
      </c>
    </row>
    <row r="228" spans="1:3" x14ac:dyDescent="0.25">
      <c r="A228">
        <v>227</v>
      </c>
      <c r="B228" t="str">
        <f>IF(AND('Sch D4 Minority'!G230&gt;0,'Sch D4 Minority'!F230&lt;1),"Fail","Pass")</f>
        <v>Pass</v>
      </c>
      <c r="C228" t="str">
        <f>IF(AND('Sch D4 Minority'!F230&gt;0,'Sch D4 Minority'!G230&lt;1),"Fail","Pass")</f>
        <v>Pass</v>
      </c>
    </row>
    <row r="229" spans="1:3" x14ac:dyDescent="0.25">
      <c r="A229">
        <v>228</v>
      </c>
      <c r="B229" t="str">
        <f>IF(AND('Sch D4 Minority'!G231&gt;0,'Sch D4 Minority'!F231&lt;1),"Fail","Pass")</f>
        <v>Pass</v>
      </c>
      <c r="C229" t="str">
        <f>IF(AND('Sch D4 Minority'!F231&gt;0,'Sch D4 Minority'!G231&lt;1),"Fail","Pass")</f>
        <v>Pass</v>
      </c>
    </row>
    <row r="230" spans="1:3" x14ac:dyDescent="0.25">
      <c r="A230">
        <v>229</v>
      </c>
      <c r="B230" t="str">
        <f>IF(AND('Sch D4 Minority'!G232&gt;0,'Sch D4 Minority'!F232&lt;1),"Fail","Pass")</f>
        <v>Pass</v>
      </c>
      <c r="C230" t="str">
        <f>IF(AND('Sch D4 Minority'!F232&gt;0,'Sch D4 Minority'!G232&lt;1),"Fail","Pass")</f>
        <v>Pass</v>
      </c>
    </row>
    <row r="231" spans="1:3" x14ac:dyDescent="0.25">
      <c r="A231">
        <v>230</v>
      </c>
      <c r="B231" t="str">
        <f>IF(AND('Sch D4 Minority'!G233&gt;0,'Sch D4 Minority'!F233&lt;1),"Fail","Pass")</f>
        <v>Pass</v>
      </c>
      <c r="C231" t="str">
        <f>IF(AND('Sch D4 Minority'!F233&gt;0,'Sch D4 Minority'!G233&lt;1),"Fail","Pass")</f>
        <v>Pass</v>
      </c>
    </row>
    <row r="232" spans="1:3" x14ac:dyDescent="0.25">
      <c r="A232">
        <v>231</v>
      </c>
      <c r="B232" t="str">
        <f>IF(AND('Sch D4 Minority'!G234&gt;0,'Sch D4 Minority'!F234&lt;1),"Fail","Pass")</f>
        <v>Pass</v>
      </c>
      <c r="C232" t="str">
        <f>IF(AND('Sch D4 Minority'!F234&gt;0,'Sch D4 Minority'!G234&lt;1),"Fail","Pass")</f>
        <v>Pass</v>
      </c>
    </row>
    <row r="233" spans="1:3" x14ac:dyDescent="0.25">
      <c r="A233">
        <v>232</v>
      </c>
      <c r="B233" t="str">
        <f>IF(AND('Sch D4 Minority'!G235&gt;0,'Sch D4 Minority'!F235&lt;1),"Fail","Pass")</f>
        <v>Pass</v>
      </c>
      <c r="C233" t="str">
        <f>IF(AND('Sch D4 Minority'!F235&gt;0,'Sch D4 Minority'!G235&lt;1),"Fail","Pass")</f>
        <v>Pass</v>
      </c>
    </row>
    <row r="234" spans="1:3" x14ac:dyDescent="0.25">
      <c r="A234">
        <v>233</v>
      </c>
      <c r="B234" t="str">
        <f>IF(AND('Sch D4 Minority'!G236&gt;0,'Sch D4 Minority'!F236&lt;1),"Fail","Pass")</f>
        <v>Pass</v>
      </c>
      <c r="C234" t="str">
        <f>IF(AND('Sch D4 Minority'!F236&gt;0,'Sch D4 Minority'!G236&lt;1),"Fail","Pass")</f>
        <v>Pass</v>
      </c>
    </row>
    <row r="235" spans="1:3" x14ac:dyDescent="0.25">
      <c r="A235">
        <v>234</v>
      </c>
      <c r="B235" t="str">
        <f>IF(AND('Sch D4 Minority'!G237&gt;0,'Sch D4 Minority'!F237&lt;1),"Fail","Pass")</f>
        <v>Pass</v>
      </c>
      <c r="C235" t="str">
        <f>IF(AND('Sch D4 Minority'!F237&gt;0,'Sch D4 Minority'!G237&lt;1),"Fail","Pass")</f>
        <v>Pass</v>
      </c>
    </row>
    <row r="236" spans="1:3" x14ac:dyDescent="0.25">
      <c r="A236">
        <v>235</v>
      </c>
      <c r="B236" t="str">
        <f>IF(AND('Sch D4 Minority'!G238&gt;0,'Sch D4 Minority'!F238&lt;1),"Fail","Pass")</f>
        <v>Pass</v>
      </c>
      <c r="C236" t="str">
        <f>IF(AND('Sch D4 Minority'!F238&gt;0,'Sch D4 Minority'!G238&lt;1),"Fail","Pass")</f>
        <v>Pass</v>
      </c>
    </row>
    <row r="237" spans="1:3" x14ac:dyDescent="0.25">
      <c r="A237">
        <v>236</v>
      </c>
      <c r="B237" t="str">
        <f>IF(AND('Sch D4 Minority'!G239&gt;0,'Sch D4 Minority'!F239&lt;1),"Fail","Pass")</f>
        <v>Pass</v>
      </c>
      <c r="C237" t="str">
        <f>IF(AND('Sch D4 Minority'!F239&gt;0,'Sch D4 Minority'!G239&lt;1),"Fail","Pass")</f>
        <v>Pass</v>
      </c>
    </row>
    <row r="238" spans="1:3" x14ac:dyDescent="0.25">
      <c r="A238">
        <v>237</v>
      </c>
      <c r="B238" t="str">
        <f>IF(AND('Sch D4 Minority'!G240&gt;0,'Sch D4 Minority'!F240&lt;1),"Fail","Pass")</f>
        <v>Pass</v>
      </c>
      <c r="C238" t="str">
        <f>IF(AND('Sch D4 Minority'!F240&gt;0,'Sch D4 Minority'!G240&lt;1),"Fail","Pass")</f>
        <v>Pass</v>
      </c>
    </row>
    <row r="239" spans="1:3" x14ac:dyDescent="0.25">
      <c r="A239">
        <v>238</v>
      </c>
      <c r="B239" t="str">
        <f>IF(AND('Sch D4 Minority'!G241&gt;0,'Sch D4 Minority'!F241&lt;1),"Fail","Pass")</f>
        <v>Pass</v>
      </c>
      <c r="C239" t="str">
        <f>IF(AND('Sch D4 Minority'!F241&gt;0,'Sch D4 Minority'!G241&lt;1),"Fail","Pass")</f>
        <v>Pass</v>
      </c>
    </row>
    <row r="240" spans="1:3" x14ac:dyDescent="0.25">
      <c r="A240">
        <v>239</v>
      </c>
      <c r="B240" t="str">
        <f>IF(AND('Sch D4 Minority'!G242&gt;0,'Sch D4 Minority'!F242&lt;1),"Fail","Pass")</f>
        <v>Pass</v>
      </c>
      <c r="C240" t="str">
        <f>IF(AND('Sch D4 Minority'!F242&gt;0,'Sch D4 Minority'!G242&lt;1),"Fail","Pass")</f>
        <v>Pass</v>
      </c>
    </row>
    <row r="241" spans="1:3" x14ac:dyDescent="0.25">
      <c r="A241">
        <v>240</v>
      </c>
      <c r="B241" t="str">
        <f>IF(AND('Sch D4 Minority'!G243&gt;0,'Sch D4 Minority'!F243&lt;1),"Fail","Pass")</f>
        <v>Pass</v>
      </c>
      <c r="C241" t="str">
        <f>IF(AND('Sch D4 Minority'!F243&gt;0,'Sch D4 Minority'!G243&lt;1),"Fail","Pass")</f>
        <v>Pass</v>
      </c>
    </row>
    <row r="242" spans="1:3" x14ac:dyDescent="0.25">
      <c r="A242">
        <v>241</v>
      </c>
      <c r="B242" t="str">
        <f>IF(AND('Sch D4 Minority'!G244&gt;0,'Sch D4 Minority'!F244&lt;1),"Fail","Pass")</f>
        <v>Pass</v>
      </c>
      <c r="C242" t="str">
        <f>IF(AND('Sch D4 Minority'!F244&gt;0,'Sch D4 Minority'!G244&lt;1),"Fail","Pass")</f>
        <v>Pass</v>
      </c>
    </row>
    <row r="243" spans="1:3" x14ac:dyDescent="0.25">
      <c r="A243">
        <v>242</v>
      </c>
      <c r="B243" t="str">
        <f>IF(AND('Sch D4 Minority'!G245&gt;0,'Sch D4 Minority'!F245&lt;1),"Fail","Pass")</f>
        <v>Pass</v>
      </c>
      <c r="C243" t="str">
        <f>IF(AND('Sch D4 Minority'!F245&gt;0,'Sch D4 Minority'!G245&lt;1),"Fail","Pass")</f>
        <v>Pass</v>
      </c>
    </row>
    <row r="244" spans="1:3" x14ac:dyDescent="0.25">
      <c r="A244">
        <v>243</v>
      </c>
      <c r="B244" t="str">
        <f>IF(AND('Sch D4 Minority'!G246&gt;0,'Sch D4 Minority'!F246&lt;1),"Fail","Pass")</f>
        <v>Pass</v>
      </c>
      <c r="C244" t="str">
        <f>IF(AND('Sch D4 Minority'!F246&gt;0,'Sch D4 Minority'!G246&lt;1),"Fail","Pass")</f>
        <v>Pass</v>
      </c>
    </row>
    <row r="245" spans="1:3" x14ac:dyDescent="0.25">
      <c r="A245">
        <v>244</v>
      </c>
      <c r="B245" t="str">
        <f>IF(AND('Sch D4 Minority'!G247&gt;0,'Sch D4 Minority'!F247&lt;1),"Fail","Pass")</f>
        <v>Pass</v>
      </c>
      <c r="C245" t="str">
        <f>IF(AND('Sch D4 Minority'!F247&gt;0,'Sch D4 Minority'!G247&lt;1),"Fail","Pass")</f>
        <v>Pass</v>
      </c>
    </row>
    <row r="246" spans="1:3" x14ac:dyDescent="0.25">
      <c r="A246">
        <v>245</v>
      </c>
      <c r="B246" t="str">
        <f>IF(AND('Sch D4 Minority'!G248&gt;0,'Sch D4 Minority'!F248&lt;1),"Fail","Pass")</f>
        <v>Pass</v>
      </c>
      <c r="C246" t="str">
        <f>IF(AND('Sch D4 Minority'!F248&gt;0,'Sch D4 Minority'!G248&lt;1),"Fail","Pass")</f>
        <v>Pass</v>
      </c>
    </row>
    <row r="247" spans="1:3" x14ac:dyDescent="0.25">
      <c r="A247">
        <v>246</v>
      </c>
      <c r="B247" t="str">
        <f>IF(AND('Sch D4 Minority'!G249&gt;0,'Sch D4 Minority'!F249&lt;1),"Fail","Pass")</f>
        <v>Pass</v>
      </c>
      <c r="C247" t="str">
        <f>IF(AND('Sch D4 Minority'!F249&gt;0,'Sch D4 Minority'!G249&lt;1),"Fail","Pass")</f>
        <v>Pass</v>
      </c>
    </row>
    <row r="248" spans="1:3" x14ac:dyDescent="0.25">
      <c r="A248">
        <v>247</v>
      </c>
      <c r="B248" t="str">
        <f>IF(AND('Sch D4 Minority'!G250&gt;0,'Sch D4 Minority'!F250&lt;1),"Fail","Pass")</f>
        <v>Pass</v>
      </c>
      <c r="C248" t="str">
        <f>IF(AND('Sch D4 Minority'!F250&gt;0,'Sch D4 Minority'!G250&lt;1),"Fail","Pass")</f>
        <v>Pass</v>
      </c>
    </row>
    <row r="249" spans="1:3" x14ac:dyDescent="0.25">
      <c r="A249">
        <v>248</v>
      </c>
      <c r="B249" t="str">
        <f>IF(AND('Sch D4 Minority'!G251&gt;0,'Sch D4 Minority'!F251&lt;1),"Fail","Pass")</f>
        <v>Pass</v>
      </c>
      <c r="C249" t="str">
        <f>IF(AND('Sch D4 Minority'!F251&gt;0,'Sch D4 Minority'!G251&lt;1),"Fail","Pass")</f>
        <v>Pass</v>
      </c>
    </row>
    <row r="250" spans="1:3" x14ac:dyDescent="0.25">
      <c r="A250">
        <v>249</v>
      </c>
      <c r="B250" t="str">
        <f>IF(AND('Sch D4 Minority'!G252&gt;0,'Sch D4 Minority'!F252&lt;1),"Fail","Pass")</f>
        <v>Pass</v>
      </c>
      <c r="C250" t="str">
        <f>IF(AND('Sch D4 Minority'!F252&gt;0,'Sch D4 Minority'!G252&lt;1),"Fail","Pass")</f>
        <v>Pass</v>
      </c>
    </row>
    <row r="251" spans="1:3" x14ac:dyDescent="0.25">
      <c r="A251">
        <v>250</v>
      </c>
      <c r="B251" t="str">
        <f>IF(AND('Sch D4 Minority'!G253&gt;0,'Sch D4 Minority'!F253&lt;1),"Fail","Pass")</f>
        <v>Pass</v>
      </c>
      <c r="C251" t="str">
        <f>IF(AND('Sch D4 Minority'!F253&gt;0,'Sch D4 Minority'!G253&lt;1),"Fail","Pass")</f>
        <v>Pass</v>
      </c>
    </row>
    <row r="252" spans="1:3" x14ac:dyDescent="0.25">
      <c r="A252">
        <v>251</v>
      </c>
      <c r="B252" t="str">
        <f>IF(AND('Sch D4 Minority'!G254&gt;0,'Sch D4 Minority'!F254&lt;1),"Fail","Pass")</f>
        <v>Pass</v>
      </c>
      <c r="C252" t="str">
        <f>IF(AND('Sch D4 Minority'!F254&gt;0,'Sch D4 Minority'!G254&lt;1),"Fail","Pass")</f>
        <v>Pass</v>
      </c>
    </row>
    <row r="253" spans="1:3" x14ac:dyDescent="0.25">
      <c r="A253">
        <v>252</v>
      </c>
      <c r="B253" t="str">
        <f>IF(AND('Sch D4 Minority'!G255&gt;0,'Sch D4 Minority'!F255&lt;1),"Fail","Pass")</f>
        <v>Pass</v>
      </c>
      <c r="C253" t="str">
        <f>IF(AND('Sch D4 Minority'!F255&gt;0,'Sch D4 Minority'!G255&lt;1),"Fail","Pass")</f>
        <v>Pass</v>
      </c>
    </row>
    <row r="254" spans="1:3" x14ac:dyDescent="0.25">
      <c r="A254">
        <v>253</v>
      </c>
      <c r="B254" t="str">
        <f>IF(AND('Sch D4 Minority'!G256&gt;0,'Sch D4 Minority'!F256&lt;1),"Fail","Pass")</f>
        <v>Pass</v>
      </c>
      <c r="C254" t="str">
        <f>IF(AND('Sch D4 Minority'!F256&gt;0,'Sch D4 Minority'!G256&lt;1),"Fail","Pass")</f>
        <v>Pass</v>
      </c>
    </row>
    <row r="255" spans="1:3" x14ac:dyDescent="0.25">
      <c r="A255">
        <v>254</v>
      </c>
      <c r="B255" t="str">
        <f>IF(AND('Sch D4 Minority'!G257&gt;0,'Sch D4 Minority'!F257&lt;1),"Fail","Pass")</f>
        <v>Pass</v>
      </c>
      <c r="C255" t="str">
        <f>IF(AND('Sch D4 Minority'!F257&gt;0,'Sch D4 Minority'!G257&lt;1),"Fail","Pass")</f>
        <v>Pass</v>
      </c>
    </row>
    <row r="256" spans="1:3" x14ac:dyDescent="0.25">
      <c r="A256">
        <v>255</v>
      </c>
      <c r="B256" t="str">
        <f>IF(AND('Sch D4 Minority'!G258&gt;0,'Sch D4 Minority'!F258&lt;1),"Fail","Pass")</f>
        <v>Pass</v>
      </c>
      <c r="C256" t="str">
        <f>IF(AND('Sch D4 Minority'!F258&gt;0,'Sch D4 Minority'!G258&lt;1),"Fail","Pass")</f>
        <v>Pass</v>
      </c>
    </row>
    <row r="257" spans="1:3" x14ac:dyDescent="0.25">
      <c r="A257">
        <v>256</v>
      </c>
      <c r="B257" t="str">
        <f>IF(AND('Sch D4 Minority'!G259&gt;0,'Sch D4 Minority'!F259&lt;1),"Fail","Pass")</f>
        <v>Pass</v>
      </c>
      <c r="C257" t="str">
        <f>IF(AND('Sch D4 Minority'!F259&gt;0,'Sch D4 Minority'!G259&lt;1),"Fail","Pass")</f>
        <v>Pass</v>
      </c>
    </row>
    <row r="258" spans="1:3" x14ac:dyDescent="0.25">
      <c r="A258">
        <v>257</v>
      </c>
      <c r="B258" t="str">
        <f>IF(AND('Sch D4 Minority'!G260&gt;0,'Sch D4 Minority'!F260&lt;1),"Fail","Pass")</f>
        <v>Pass</v>
      </c>
      <c r="C258" t="str">
        <f>IF(AND('Sch D4 Minority'!F260&gt;0,'Sch D4 Minority'!G260&lt;1),"Fail","Pass")</f>
        <v>Pass</v>
      </c>
    </row>
    <row r="259" spans="1:3" x14ac:dyDescent="0.25">
      <c r="A259">
        <v>258</v>
      </c>
      <c r="B259" t="str">
        <f>IF(AND('Sch D4 Minority'!G261&gt;0,'Sch D4 Minority'!F261&lt;1),"Fail","Pass")</f>
        <v>Pass</v>
      </c>
      <c r="C259" t="str">
        <f>IF(AND('Sch D4 Minority'!F261&gt;0,'Sch D4 Minority'!G261&lt;1),"Fail","Pass")</f>
        <v>Pass</v>
      </c>
    </row>
    <row r="260" spans="1:3" x14ac:dyDescent="0.25">
      <c r="A260">
        <v>259</v>
      </c>
      <c r="B260" t="str">
        <f>IF(AND('Sch D4 Minority'!G262&gt;0,'Sch D4 Minority'!F262&lt;1),"Fail","Pass")</f>
        <v>Pass</v>
      </c>
      <c r="C260" t="str">
        <f>IF(AND('Sch D4 Minority'!F262&gt;0,'Sch D4 Minority'!G262&lt;1),"Fail","Pass")</f>
        <v>Pass</v>
      </c>
    </row>
    <row r="261" spans="1:3" x14ac:dyDescent="0.25">
      <c r="A261">
        <v>260</v>
      </c>
      <c r="B261" t="str">
        <f>IF(AND('Sch D4 Minority'!G263&gt;0,'Sch D4 Minority'!F263&lt;1),"Fail","Pass")</f>
        <v>Pass</v>
      </c>
      <c r="C261" t="str">
        <f>IF(AND('Sch D4 Minority'!F263&gt;0,'Sch D4 Minority'!G263&lt;1),"Fail","Pass")</f>
        <v>Pass</v>
      </c>
    </row>
    <row r="262" spans="1:3" x14ac:dyDescent="0.25">
      <c r="A262">
        <v>261</v>
      </c>
      <c r="B262" t="str">
        <f>IF(AND('Sch D4 Minority'!G264&gt;0,'Sch D4 Minority'!F264&lt;1),"Fail","Pass")</f>
        <v>Pass</v>
      </c>
      <c r="C262" t="str">
        <f>IF(AND('Sch D4 Minority'!F264&gt;0,'Sch D4 Minority'!G264&lt;1),"Fail","Pass")</f>
        <v>Pass</v>
      </c>
    </row>
    <row r="263" spans="1:3" x14ac:dyDescent="0.25">
      <c r="A263">
        <v>262</v>
      </c>
      <c r="B263" t="str">
        <f>IF(AND('Sch D4 Minority'!G265&gt;0,'Sch D4 Minority'!F265&lt;1),"Fail","Pass")</f>
        <v>Pass</v>
      </c>
      <c r="C263" t="str">
        <f>IF(AND('Sch D4 Minority'!F265&gt;0,'Sch D4 Minority'!G265&lt;1),"Fail","Pass")</f>
        <v>Pass</v>
      </c>
    </row>
    <row r="264" spans="1:3" x14ac:dyDescent="0.25">
      <c r="A264">
        <v>263</v>
      </c>
      <c r="B264" t="str">
        <f>IF(AND('Sch D4 Minority'!G266&gt;0,'Sch D4 Minority'!F266&lt;1),"Fail","Pass")</f>
        <v>Pass</v>
      </c>
      <c r="C264" t="str">
        <f>IF(AND('Sch D4 Minority'!F266&gt;0,'Sch D4 Minority'!G266&lt;1),"Fail","Pass")</f>
        <v>Pass</v>
      </c>
    </row>
    <row r="265" spans="1:3" x14ac:dyDescent="0.25">
      <c r="A265">
        <v>264</v>
      </c>
      <c r="B265" t="str">
        <f>IF(AND('Sch D4 Minority'!G267&gt;0,'Sch D4 Minority'!F267&lt;1),"Fail","Pass")</f>
        <v>Pass</v>
      </c>
      <c r="C265" t="str">
        <f>IF(AND('Sch D4 Minority'!F267&gt;0,'Sch D4 Minority'!G267&lt;1),"Fail","Pass")</f>
        <v>Pass</v>
      </c>
    </row>
    <row r="266" spans="1:3" x14ac:dyDescent="0.25">
      <c r="A266">
        <v>265</v>
      </c>
      <c r="B266" t="str">
        <f>IF(AND('Sch D4 Minority'!G268&gt;0,'Sch D4 Minority'!F268&lt;1),"Fail","Pass")</f>
        <v>Pass</v>
      </c>
      <c r="C266" t="str">
        <f>IF(AND('Sch D4 Minority'!F268&gt;0,'Sch D4 Minority'!G268&lt;1),"Fail","Pass")</f>
        <v>Pass</v>
      </c>
    </row>
    <row r="267" spans="1:3" x14ac:dyDescent="0.25">
      <c r="A267">
        <v>266</v>
      </c>
      <c r="B267" t="str">
        <f>IF(AND('Sch D4 Minority'!G269&gt;0,'Sch D4 Minority'!F269&lt;1),"Fail","Pass")</f>
        <v>Pass</v>
      </c>
      <c r="C267" t="str">
        <f>IF(AND('Sch D4 Minority'!F269&gt;0,'Sch D4 Minority'!G269&lt;1),"Fail","Pass")</f>
        <v>Pass</v>
      </c>
    </row>
    <row r="268" spans="1:3" x14ac:dyDescent="0.25">
      <c r="A268">
        <v>267</v>
      </c>
      <c r="B268" t="str">
        <f>IF(AND('Sch D4 Minority'!G270&gt;0,'Sch D4 Minority'!F270&lt;1),"Fail","Pass")</f>
        <v>Pass</v>
      </c>
      <c r="C268" t="str">
        <f>IF(AND('Sch D4 Minority'!F270&gt;0,'Sch D4 Minority'!G270&lt;1),"Fail","Pass")</f>
        <v>Pass</v>
      </c>
    </row>
    <row r="269" spans="1:3" x14ac:dyDescent="0.25">
      <c r="A269">
        <v>268</v>
      </c>
      <c r="B269" t="str">
        <f>IF(AND('Sch D4 Minority'!G271&gt;0,'Sch D4 Minority'!F271&lt;1),"Fail","Pass")</f>
        <v>Pass</v>
      </c>
      <c r="C269" t="str">
        <f>IF(AND('Sch D4 Minority'!F271&gt;0,'Sch D4 Minority'!G271&lt;1),"Fail","Pass")</f>
        <v>Pass</v>
      </c>
    </row>
    <row r="270" spans="1:3" x14ac:dyDescent="0.25">
      <c r="A270">
        <v>269</v>
      </c>
      <c r="B270" t="str">
        <f>IF(AND('Sch D4 Minority'!G272&gt;0,'Sch D4 Minority'!F272&lt;1),"Fail","Pass")</f>
        <v>Pass</v>
      </c>
      <c r="C270" t="str">
        <f>IF(AND('Sch D4 Minority'!F272&gt;0,'Sch D4 Minority'!G272&lt;1),"Fail","Pass")</f>
        <v>Pass</v>
      </c>
    </row>
    <row r="271" spans="1:3" x14ac:dyDescent="0.25">
      <c r="A271">
        <v>270</v>
      </c>
      <c r="B271" t="str">
        <f>IF(AND('Sch D4 Minority'!G273&gt;0,'Sch D4 Minority'!F273&lt;1),"Fail","Pass")</f>
        <v>Pass</v>
      </c>
      <c r="C271" t="str">
        <f>IF(AND('Sch D4 Minority'!F273&gt;0,'Sch D4 Minority'!G273&lt;1),"Fail","Pass")</f>
        <v>Pass</v>
      </c>
    </row>
    <row r="272" spans="1:3" x14ac:dyDescent="0.25">
      <c r="A272">
        <v>271</v>
      </c>
      <c r="B272" t="str">
        <f>IF(AND('Sch D4 Minority'!G274&gt;0,'Sch D4 Minority'!F274&lt;1),"Fail","Pass")</f>
        <v>Pass</v>
      </c>
      <c r="C272" t="str">
        <f>IF(AND('Sch D4 Minority'!F274&gt;0,'Sch D4 Minority'!G274&lt;1),"Fail","Pass")</f>
        <v>Pass</v>
      </c>
    </row>
    <row r="273" spans="1:3" x14ac:dyDescent="0.25">
      <c r="A273">
        <v>272</v>
      </c>
      <c r="B273" t="str">
        <f>IF(AND('Sch D4 Minority'!G275&gt;0,'Sch D4 Minority'!F275&lt;1),"Fail","Pass")</f>
        <v>Pass</v>
      </c>
      <c r="C273" t="str">
        <f>IF(AND('Sch D4 Minority'!F275&gt;0,'Sch D4 Minority'!G275&lt;1),"Fail","Pass")</f>
        <v>Pass</v>
      </c>
    </row>
    <row r="274" spans="1:3" x14ac:dyDescent="0.25">
      <c r="A274">
        <v>273</v>
      </c>
      <c r="B274" t="str">
        <f>IF(AND('Sch D4 Minority'!G276&gt;0,'Sch D4 Minority'!F276&lt;1),"Fail","Pass")</f>
        <v>Pass</v>
      </c>
      <c r="C274" t="str">
        <f>IF(AND('Sch D4 Minority'!F276&gt;0,'Sch D4 Minority'!G276&lt;1),"Fail","Pass")</f>
        <v>Pass</v>
      </c>
    </row>
    <row r="275" spans="1:3" x14ac:dyDescent="0.25">
      <c r="A275">
        <v>274</v>
      </c>
      <c r="B275" t="str">
        <f>IF(AND('Sch D4 Minority'!G277&gt;0,'Sch D4 Minority'!F277&lt;1),"Fail","Pass")</f>
        <v>Pass</v>
      </c>
      <c r="C275" t="str">
        <f>IF(AND('Sch D4 Minority'!F277&gt;0,'Sch D4 Minority'!G277&lt;1),"Fail","Pass")</f>
        <v>Pass</v>
      </c>
    </row>
    <row r="276" spans="1:3" x14ac:dyDescent="0.25">
      <c r="A276">
        <v>275</v>
      </c>
      <c r="B276" t="str">
        <f>IF(AND('Sch D4 Minority'!G278&gt;0,'Sch D4 Minority'!F278&lt;1),"Fail","Pass")</f>
        <v>Pass</v>
      </c>
      <c r="C276" t="str">
        <f>IF(AND('Sch D4 Minority'!F278&gt;0,'Sch D4 Minority'!G278&lt;1),"Fail","Pass")</f>
        <v>Pass</v>
      </c>
    </row>
    <row r="277" spans="1:3" x14ac:dyDescent="0.25">
      <c r="A277">
        <v>276</v>
      </c>
      <c r="B277" t="str">
        <f>IF(AND('Sch D4 Minority'!G279&gt;0,'Sch D4 Minority'!F279&lt;1),"Fail","Pass")</f>
        <v>Pass</v>
      </c>
      <c r="C277" t="str">
        <f>IF(AND('Sch D4 Minority'!F279&gt;0,'Sch D4 Minority'!G279&lt;1),"Fail","Pass")</f>
        <v>Pass</v>
      </c>
    </row>
    <row r="278" spans="1:3" x14ac:dyDescent="0.25">
      <c r="A278">
        <v>277</v>
      </c>
      <c r="B278" t="str">
        <f>IF(AND('Sch D4 Minority'!G280&gt;0,'Sch D4 Minority'!F280&lt;1),"Fail","Pass")</f>
        <v>Pass</v>
      </c>
      <c r="C278" t="str">
        <f>IF(AND('Sch D4 Minority'!F280&gt;0,'Sch D4 Minority'!G280&lt;1),"Fail","Pass")</f>
        <v>Pass</v>
      </c>
    </row>
    <row r="279" spans="1:3" x14ac:dyDescent="0.25">
      <c r="A279">
        <v>278</v>
      </c>
      <c r="B279" t="str">
        <f>IF(AND('Sch D4 Minority'!G281&gt;0,'Sch D4 Minority'!F281&lt;1),"Fail","Pass")</f>
        <v>Pass</v>
      </c>
      <c r="C279" t="str">
        <f>IF(AND('Sch D4 Minority'!F281&gt;0,'Sch D4 Minority'!G281&lt;1),"Fail","Pass")</f>
        <v>Pass</v>
      </c>
    </row>
    <row r="280" spans="1:3" x14ac:dyDescent="0.25">
      <c r="A280">
        <v>279</v>
      </c>
      <c r="B280" t="str">
        <f>IF(AND('Sch D4 Minority'!G282&gt;0,'Sch D4 Minority'!F282&lt;1),"Fail","Pass")</f>
        <v>Pass</v>
      </c>
      <c r="C280" t="str">
        <f>IF(AND('Sch D4 Minority'!F282&gt;0,'Sch D4 Minority'!G282&lt;1),"Fail","Pass")</f>
        <v>Pass</v>
      </c>
    </row>
    <row r="281" spans="1:3" x14ac:dyDescent="0.25">
      <c r="A281">
        <v>280</v>
      </c>
      <c r="B281" t="str">
        <f>IF(AND('Sch D4 Minority'!G283&gt;0,'Sch D4 Minority'!F283&lt;1),"Fail","Pass")</f>
        <v>Pass</v>
      </c>
      <c r="C281" t="str">
        <f>IF(AND('Sch D4 Minority'!F283&gt;0,'Sch D4 Minority'!G283&lt;1),"Fail","Pass")</f>
        <v>Pass</v>
      </c>
    </row>
    <row r="282" spans="1:3" x14ac:dyDescent="0.25">
      <c r="A282">
        <v>281</v>
      </c>
      <c r="B282" t="str">
        <f>IF(AND('Sch D4 Minority'!G284&gt;0,'Sch D4 Minority'!F284&lt;1),"Fail","Pass")</f>
        <v>Pass</v>
      </c>
      <c r="C282" t="str">
        <f>IF(AND('Sch D4 Minority'!F284&gt;0,'Sch D4 Minority'!G284&lt;1),"Fail","Pass")</f>
        <v>Pass</v>
      </c>
    </row>
    <row r="283" spans="1:3" x14ac:dyDescent="0.25">
      <c r="A283">
        <v>282</v>
      </c>
      <c r="B283" t="str">
        <f>IF(AND('Sch D4 Minority'!G285&gt;0,'Sch D4 Minority'!F285&lt;1),"Fail","Pass")</f>
        <v>Pass</v>
      </c>
      <c r="C283" t="str">
        <f>IF(AND('Sch D4 Minority'!F285&gt;0,'Sch D4 Minority'!G285&lt;1),"Fail","Pass")</f>
        <v>Pass</v>
      </c>
    </row>
    <row r="284" spans="1:3" x14ac:dyDescent="0.25">
      <c r="A284">
        <v>283</v>
      </c>
      <c r="B284" t="str">
        <f>IF(AND('Sch D4 Minority'!G286&gt;0,'Sch D4 Minority'!F286&lt;1),"Fail","Pass")</f>
        <v>Pass</v>
      </c>
      <c r="C284" t="str">
        <f>IF(AND('Sch D4 Minority'!F286&gt;0,'Sch D4 Minority'!G286&lt;1),"Fail","Pass")</f>
        <v>Pass</v>
      </c>
    </row>
    <row r="285" spans="1:3" x14ac:dyDescent="0.25">
      <c r="A285">
        <v>284</v>
      </c>
      <c r="B285" t="str">
        <f>IF(AND('Sch D4 Minority'!G287&gt;0,'Sch D4 Minority'!F287&lt;1),"Fail","Pass")</f>
        <v>Pass</v>
      </c>
      <c r="C285" t="str">
        <f>IF(AND('Sch D4 Minority'!F287&gt;0,'Sch D4 Minority'!G287&lt;1),"Fail","Pass")</f>
        <v>Pass</v>
      </c>
    </row>
    <row r="286" spans="1:3" x14ac:dyDescent="0.25">
      <c r="A286">
        <v>285</v>
      </c>
      <c r="B286" t="str">
        <f>IF(AND('Sch D4 Minority'!G288&gt;0,'Sch D4 Minority'!F288&lt;1),"Fail","Pass")</f>
        <v>Pass</v>
      </c>
      <c r="C286" t="str">
        <f>IF(AND('Sch D4 Minority'!F288&gt;0,'Sch D4 Minority'!G288&lt;1),"Fail","Pass")</f>
        <v>Pass</v>
      </c>
    </row>
    <row r="287" spans="1:3" x14ac:dyDescent="0.25">
      <c r="A287">
        <v>286</v>
      </c>
      <c r="B287" t="str">
        <f>IF(AND('Sch D4 Minority'!G289&gt;0,'Sch D4 Minority'!F289&lt;1),"Fail","Pass")</f>
        <v>Pass</v>
      </c>
      <c r="C287" t="str">
        <f>IF(AND('Sch D4 Minority'!F289&gt;0,'Sch D4 Minority'!G289&lt;1),"Fail","Pass")</f>
        <v>Pass</v>
      </c>
    </row>
    <row r="288" spans="1:3" x14ac:dyDescent="0.25">
      <c r="A288">
        <v>287</v>
      </c>
      <c r="B288" t="str">
        <f>IF(AND('Sch D4 Minority'!G290&gt;0,'Sch D4 Minority'!F290&lt;1),"Fail","Pass")</f>
        <v>Pass</v>
      </c>
      <c r="C288" t="str">
        <f>IF(AND('Sch D4 Minority'!F290&gt;0,'Sch D4 Minority'!G290&lt;1),"Fail","Pass")</f>
        <v>Pass</v>
      </c>
    </row>
    <row r="289" spans="1:3" x14ac:dyDescent="0.25">
      <c r="A289">
        <v>288</v>
      </c>
      <c r="B289" t="str">
        <f>IF(AND('Sch D4 Minority'!G291&gt;0,'Sch D4 Minority'!F291&lt;1),"Fail","Pass")</f>
        <v>Pass</v>
      </c>
      <c r="C289" t="str">
        <f>IF(AND('Sch D4 Minority'!F291&gt;0,'Sch D4 Minority'!G291&lt;1),"Fail","Pass")</f>
        <v>Pass</v>
      </c>
    </row>
    <row r="290" spans="1:3" x14ac:dyDescent="0.25">
      <c r="A290">
        <v>289</v>
      </c>
      <c r="B290" t="str">
        <f>IF(AND('Sch D4 Minority'!G292&gt;0,'Sch D4 Minority'!F292&lt;1),"Fail","Pass")</f>
        <v>Pass</v>
      </c>
      <c r="C290" t="str">
        <f>IF(AND('Sch D4 Minority'!F292&gt;0,'Sch D4 Minority'!G292&lt;1),"Fail","Pass")</f>
        <v>Pass</v>
      </c>
    </row>
    <row r="291" spans="1:3" x14ac:dyDescent="0.25">
      <c r="A291">
        <v>290</v>
      </c>
      <c r="B291" t="str">
        <f>IF(AND('Sch D4 Minority'!G293&gt;0,'Sch D4 Minority'!F293&lt;1),"Fail","Pass")</f>
        <v>Pass</v>
      </c>
      <c r="C291" t="str">
        <f>IF(AND('Sch D4 Minority'!F293&gt;0,'Sch D4 Minority'!G293&lt;1),"Fail","Pass")</f>
        <v>Pass</v>
      </c>
    </row>
    <row r="292" spans="1:3" x14ac:dyDescent="0.25">
      <c r="A292">
        <v>291</v>
      </c>
      <c r="B292" t="str">
        <f>IF(AND('Sch D4 Minority'!G294&gt;0,'Sch D4 Minority'!F294&lt;1),"Fail","Pass")</f>
        <v>Pass</v>
      </c>
      <c r="C292" t="str">
        <f>IF(AND('Sch D4 Minority'!F294&gt;0,'Sch D4 Minority'!G294&lt;1),"Fail","Pass")</f>
        <v>Pass</v>
      </c>
    </row>
    <row r="293" spans="1:3" x14ac:dyDescent="0.25">
      <c r="A293">
        <v>292</v>
      </c>
      <c r="B293" t="str">
        <f>IF(AND('Sch D4 Minority'!G295&gt;0,'Sch D4 Minority'!F295&lt;1),"Fail","Pass")</f>
        <v>Pass</v>
      </c>
      <c r="C293" t="str">
        <f>IF(AND('Sch D4 Minority'!F295&gt;0,'Sch D4 Minority'!G295&lt;1),"Fail","Pass")</f>
        <v>Pass</v>
      </c>
    </row>
    <row r="294" spans="1:3" x14ac:dyDescent="0.25">
      <c r="A294">
        <v>293</v>
      </c>
      <c r="B294" t="str">
        <f>IF(AND('Sch D4 Minority'!G296&gt;0,'Sch D4 Minority'!F296&lt;1),"Fail","Pass")</f>
        <v>Pass</v>
      </c>
      <c r="C294" t="str">
        <f>IF(AND('Sch D4 Minority'!F296&gt;0,'Sch D4 Minority'!G296&lt;1),"Fail","Pass")</f>
        <v>Pass</v>
      </c>
    </row>
    <row r="295" spans="1:3" x14ac:dyDescent="0.25">
      <c r="A295">
        <v>294</v>
      </c>
      <c r="B295" t="str">
        <f>IF(AND('Sch D4 Minority'!G297&gt;0,'Sch D4 Minority'!F297&lt;1),"Fail","Pass")</f>
        <v>Pass</v>
      </c>
      <c r="C295" t="str">
        <f>IF(AND('Sch D4 Minority'!F297&gt;0,'Sch D4 Minority'!G297&lt;1),"Fail","Pass")</f>
        <v>Pass</v>
      </c>
    </row>
    <row r="296" spans="1:3" x14ac:dyDescent="0.25">
      <c r="A296">
        <v>295</v>
      </c>
      <c r="B296" t="str">
        <f>IF(AND('Sch D4 Minority'!G298&gt;0,'Sch D4 Minority'!F298&lt;1),"Fail","Pass")</f>
        <v>Pass</v>
      </c>
      <c r="C296" t="str">
        <f>IF(AND('Sch D4 Minority'!F298&gt;0,'Sch D4 Minority'!G298&lt;1),"Fail","Pass")</f>
        <v>Pass</v>
      </c>
    </row>
    <row r="297" spans="1:3" x14ac:dyDescent="0.25">
      <c r="A297">
        <v>296</v>
      </c>
      <c r="B297" t="str">
        <f>IF(AND('Sch D4 Minority'!G299&gt;0,'Sch D4 Minority'!F299&lt;1),"Fail","Pass")</f>
        <v>Pass</v>
      </c>
      <c r="C297" t="str">
        <f>IF(AND('Sch D4 Minority'!F299&gt;0,'Sch D4 Minority'!G299&lt;1),"Fail","Pass")</f>
        <v>Pass</v>
      </c>
    </row>
    <row r="298" spans="1:3" x14ac:dyDescent="0.25">
      <c r="A298">
        <v>297</v>
      </c>
      <c r="B298" t="str">
        <f>IF(AND('Sch D4 Minority'!G300&gt;0,'Sch D4 Minority'!F300&lt;1),"Fail","Pass")</f>
        <v>Pass</v>
      </c>
      <c r="C298" t="str">
        <f>IF(AND('Sch D4 Minority'!F300&gt;0,'Sch D4 Minority'!G300&lt;1),"Fail","Pass")</f>
        <v>Pass</v>
      </c>
    </row>
    <row r="299" spans="1:3" x14ac:dyDescent="0.25">
      <c r="A299">
        <v>298</v>
      </c>
      <c r="B299" t="str">
        <f>IF(AND('Sch D4 Minority'!G301&gt;0,'Sch D4 Minority'!F301&lt;1),"Fail","Pass")</f>
        <v>Pass</v>
      </c>
      <c r="C299" t="str">
        <f>IF(AND('Sch D4 Minority'!F301&gt;0,'Sch D4 Minority'!G301&lt;1),"Fail","Pass")</f>
        <v>Pass</v>
      </c>
    </row>
    <row r="300" spans="1:3" x14ac:dyDescent="0.25">
      <c r="A300">
        <v>299</v>
      </c>
      <c r="B300" t="str">
        <f>IF(AND('Sch D4 Minority'!G302&gt;0,'Sch D4 Minority'!F302&lt;1),"Fail","Pass")</f>
        <v>Pass</v>
      </c>
      <c r="C300" t="str">
        <f>IF(AND('Sch D4 Minority'!F302&gt;0,'Sch D4 Minority'!G302&lt;1),"Fail","Pass")</f>
        <v>Pass</v>
      </c>
    </row>
    <row r="301" spans="1:3" x14ac:dyDescent="0.25">
      <c r="A301">
        <v>300</v>
      </c>
      <c r="B301" t="str">
        <f>IF(AND('Sch D4 Minority'!G303&gt;0,'Sch D4 Minority'!F303&lt;1),"Fail","Pass")</f>
        <v>Pass</v>
      </c>
      <c r="C301" t="str">
        <f>IF(AND('Sch D4 Minority'!F303&gt;0,'Sch D4 Minority'!G303&lt;1),"Fail","Pass")</f>
        <v>Pass</v>
      </c>
    </row>
    <row r="302" spans="1:3" x14ac:dyDescent="0.25">
      <c r="A302">
        <v>301</v>
      </c>
      <c r="B302" t="str">
        <f>IF(AND('Sch D4 Minority'!G304&gt;0,'Sch D4 Minority'!F304&lt;1),"Fail","Pass")</f>
        <v>Pass</v>
      </c>
      <c r="C302" t="str">
        <f>IF(AND('Sch D4 Minority'!F304&gt;0,'Sch D4 Minority'!G304&lt;1),"Fail","Pass")</f>
        <v>Pass</v>
      </c>
    </row>
    <row r="303" spans="1:3" x14ac:dyDescent="0.25">
      <c r="A303">
        <v>302</v>
      </c>
      <c r="B303" t="str">
        <f>IF(AND('Sch D4 Minority'!G305&gt;0,'Sch D4 Minority'!F305&lt;1),"Fail","Pass")</f>
        <v>Pass</v>
      </c>
      <c r="C303" t="str">
        <f>IF(AND('Sch D4 Minority'!F305&gt;0,'Sch D4 Minority'!G305&lt;1),"Fail","Pass")</f>
        <v>Pass</v>
      </c>
    </row>
    <row r="304" spans="1:3" x14ac:dyDescent="0.25">
      <c r="A304">
        <v>303</v>
      </c>
      <c r="B304" t="str">
        <f>IF(AND('Sch D4 Minority'!G306&gt;0,'Sch D4 Minority'!F306&lt;1),"Fail","Pass")</f>
        <v>Pass</v>
      </c>
      <c r="C304" t="str">
        <f>IF(AND('Sch D4 Minority'!F306&gt;0,'Sch D4 Minority'!G306&lt;1),"Fail","Pass")</f>
        <v>Pass</v>
      </c>
    </row>
    <row r="305" spans="1:3" x14ac:dyDescent="0.25">
      <c r="A305">
        <v>304</v>
      </c>
      <c r="B305" t="str">
        <f>IF(AND('Sch D4 Minority'!G307&gt;0,'Sch D4 Minority'!F307&lt;1),"Fail","Pass")</f>
        <v>Pass</v>
      </c>
      <c r="C305" t="str">
        <f>IF(AND('Sch D4 Minority'!F307&gt;0,'Sch D4 Minority'!G307&lt;1),"Fail","Pass")</f>
        <v>Pass</v>
      </c>
    </row>
    <row r="306" spans="1:3" x14ac:dyDescent="0.25">
      <c r="A306">
        <v>305</v>
      </c>
      <c r="B306" t="str">
        <f>IF(AND('Sch D4 Minority'!G308&gt;0,'Sch D4 Minority'!F308&lt;1),"Fail","Pass")</f>
        <v>Pass</v>
      </c>
      <c r="C306" t="str">
        <f>IF(AND('Sch D4 Minority'!F308&gt;0,'Sch D4 Minority'!G308&lt;1),"Fail","Pass")</f>
        <v>Pass</v>
      </c>
    </row>
    <row r="307" spans="1:3" x14ac:dyDescent="0.25">
      <c r="A307">
        <v>306</v>
      </c>
      <c r="B307" t="str">
        <f>IF(AND('Sch D4 Minority'!G309&gt;0,'Sch D4 Minority'!F309&lt;1),"Fail","Pass")</f>
        <v>Pass</v>
      </c>
      <c r="C307" t="str">
        <f>IF(AND('Sch D4 Minority'!F309&gt;0,'Sch D4 Minority'!G309&lt;1),"Fail","Pass")</f>
        <v>Pass</v>
      </c>
    </row>
    <row r="308" spans="1:3" x14ac:dyDescent="0.25">
      <c r="A308">
        <v>307</v>
      </c>
      <c r="B308" t="str">
        <f>IF(AND('Sch D4 Minority'!G310&gt;0,'Sch D4 Minority'!F310&lt;1),"Fail","Pass")</f>
        <v>Pass</v>
      </c>
      <c r="C308" t="str">
        <f>IF(AND('Sch D4 Minority'!F310&gt;0,'Sch D4 Minority'!G310&lt;1),"Fail","Pass")</f>
        <v>Pass</v>
      </c>
    </row>
    <row r="309" spans="1:3" x14ac:dyDescent="0.25">
      <c r="A309">
        <v>308</v>
      </c>
      <c r="B309" t="str">
        <f>IF(AND('Sch D4 Minority'!G311&gt;0,'Sch D4 Minority'!F311&lt;1),"Fail","Pass")</f>
        <v>Pass</v>
      </c>
      <c r="C309" t="str">
        <f>IF(AND('Sch D4 Minority'!F311&gt;0,'Sch D4 Minority'!G311&lt;1),"Fail","Pass")</f>
        <v>Pass</v>
      </c>
    </row>
    <row r="310" spans="1:3" x14ac:dyDescent="0.25">
      <c r="A310">
        <v>309</v>
      </c>
      <c r="B310" t="str">
        <f>IF(AND('Sch D4 Minority'!G312&gt;0,'Sch D4 Minority'!F312&lt;1),"Fail","Pass")</f>
        <v>Pass</v>
      </c>
      <c r="C310" t="str">
        <f>IF(AND('Sch D4 Minority'!F312&gt;0,'Sch D4 Minority'!G312&lt;1),"Fail","Pass")</f>
        <v>Pass</v>
      </c>
    </row>
    <row r="311" spans="1:3" x14ac:dyDescent="0.25">
      <c r="A311">
        <v>310</v>
      </c>
      <c r="B311" t="str">
        <f>IF(AND('Sch D4 Minority'!G313&gt;0,'Sch D4 Minority'!F313&lt;1),"Fail","Pass")</f>
        <v>Pass</v>
      </c>
      <c r="C311" t="str">
        <f>IF(AND('Sch D4 Minority'!F313&gt;0,'Sch D4 Minority'!G313&lt;1),"Fail","Pass")</f>
        <v>Pass</v>
      </c>
    </row>
    <row r="312" spans="1:3" x14ac:dyDescent="0.25">
      <c r="A312">
        <v>311</v>
      </c>
      <c r="B312" t="str">
        <f>IF(AND('Sch D4 Minority'!G314&gt;0,'Sch D4 Minority'!F314&lt;1),"Fail","Pass")</f>
        <v>Pass</v>
      </c>
      <c r="C312" t="str">
        <f>IF(AND('Sch D4 Minority'!F314&gt;0,'Sch D4 Minority'!G314&lt;1),"Fail","Pass")</f>
        <v>Pass</v>
      </c>
    </row>
    <row r="313" spans="1:3" x14ac:dyDescent="0.25">
      <c r="A313">
        <v>312</v>
      </c>
      <c r="B313" t="str">
        <f>IF(AND('Sch D4 Minority'!G315&gt;0,'Sch D4 Minority'!F315&lt;1),"Fail","Pass")</f>
        <v>Pass</v>
      </c>
      <c r="C313" t="str">
        <f>IF(AND('Sch D4 Minority'!F315&gt;0,'Sch D4 Minority'!G315&lt;1),"Fail","Pass")</f>
        <v>Pass</v>
      </c>
    </row>
    <row r="314" spans="1:3" x14ac:dyDescent="0.25">
      <c r="A314">
        <v>313</v>
      </c>
      <c r="B314" t="str">
        <f>IF(AND('Sch D4 Minority'!G316&gt;0,'Sch D4 Minority'!F316&lt;1),"Fail","Pass")</f>
        <v>Pass</v>
      </c>
      <c r="C314" t="str">
        <f>IF(AND('Sch D4 Minority'!F316&gt;0,'Sch D4 Minority'!G316&lt;1),"Fail","Pass")</f>
        <v>Pass</v>
      </c>
    </row>
    <row r="315" spans="1:3" x14ac:dyDescent="0.25">
      <c r="A315">
        <v>314</v>
      </c>
      <c r="B315" t="str">
        <f>IF(AND('Sch D4 Minority'!G317&gt;0,'Sch D4 Minority'!F317&lt;1),"Fail","Pass")</f>
        <v>Pass</v>
      </c>
      <c r="C315" t="str">
        <f>IF(AND('Sch D4 Minority'!F317&gt;0,'Sch D4 Minority'!G317&lt;1),"Fail","Pass")</f>
        <v>Pass</v>
      </c>
    </row>
    <row r="316" spans="1:3" x14ac:dyDescent="0.25">
      <c r="A316">
        <v>315</v>
      </c>
      <c r="B316" t="str">
        <f>IF(AND('Sch D4 Minority'!G318&gt;0,'Sch D4 Minority'!F318&lt;1),"Fail","Pass")</f>
        <v>Pass</v>
      </c>
      <c r="C316" t="str">
        <f>IF(AND('Sch D4 Minority'!F318&gt;0,'Sch D4 Minority'!G318&lt;1),"Fail","Pass")</f>
        <v>Pass</v>
      </c>
    </row>
    <row r="317" spans="1:3" x14ac:dyDescent="0.25">
      <c r="A317">
        <v>316</v>
      </c>
      <c r="B317" t="str">
        <f>IF(AND('Sch D4 Minority'!G319&gt;0,'Sch D4 Minority'!F319&lt;1),"Fail","Pass")</f>
        <v>Pass</v>
      </c>
      <c r="C317" t="str">
        <f>IF(AND('Sch D4 Minority'!F319&gt;0,'Sch D4 Minority'!G319&lt;1),"Fail","Pass")</f>
        <v>Pass</v>
      </c>
    </row>
    <row r="318" spans="1:3" x14ac:dyDescent="0.25">
      <c r="A318">
        <v>317</v>
      </c>
      <c r="B318" t="str">
        <f>IF(AND('Sch D4 Minority'!G320&gt;0,'Sch D4 Minority'!F320&lt;1),"Fail","Pass")</f>
        <v>Pass</v>
      </c>
      <c r="C318" t="str">
        <f>IF(AND('Sch D4 Minority'!F320&gt;0,'Sch D4 Minority'!G320&lt;1),"Fail","Pass")</f>
        <v>Pass</v>
      </c>
    </row>
    <row r="319" spans="1:3" x14ac:dyDescent="0.25">
      <c r="A319">
        <v>318</v>
      </c>
      <c r="B319" t="str">
        <f>IF(AND('Sch D4 Minority'!G321&gt;0,'Sch D4 Minority'!F321&lt;1),"Fail","Pass")</f>
        <v>Pass</v>
      </c>
      <c r="C319" t="str">
        <f>IF(AND('Sch D4 Minority'!F321&gt;0,'Sch D4 Minority'!G321&lt;1),"Fail","Pass")</f>
        <v>Pass</v>
      </c>
    </row>
    <row r="320" spans="1:3" x14ac:dyDescent="0.25">
      <c r="A320">
        <v>319</v>
      </c>
      <c r="B320" t="str">
        <f>IF(AND('Sch D4 Minority'!G322&gt;0,'Sch D4 Minority'!F322&lt;1),"Fail","Pass")</f>
        <v>Pass</v>
      </c>
      <c r="C320" t="str">
        <f>IF(AND('Sch D4 Minority'!F322&gt;0,'Sch D4 Minority'!G322&lt;1),"Fail","Pass")</f>
        <v>Pass</v>
      </c>
    </row>
    <row r="321" spans="1:3" x14ac:dyDescent="0.25">
      <c r="A321">
        <v>320</v>
      </c>
      <c r="B321" t="str">
        <f>IF(AND('Sch D4 Minority'!G323&gt;0,'Sch D4 Minority'!F323&lt;1),"Fail","Pass")</f>
        <v>Pass</v>
      </c>
      <c r="C321" t="str">
        <f>IF(AND('Sch D4 Minority'!F323&gt;0,'Sch D4 Minority'!G323&lt;1),"Fail","Pass")</f>
        <v>Pass</v>
      </c>
    </row>
    <row r="322" spans="1:3" x14ac:dyDescent="0.25">
      <c r="A322">
        <v>321</v>
      </c>
      <c r="B322" t="str">
        <f>IF(AND('Sch D4 Minority'!G324&gt;0,'Sch D4 Minority'!F324&lt;1),"Fail","Pass")</f>
        <v>Pass</v>
      </c>
      <c r="C322" t="str">
        <f>IF(AND('Sch D4 Minority'!F324&gt;0,'Sch D4 Minority'!G324&lt;1),"Fail","Pass")</f>
        <v>Pass</v>
      </c>
    </row>
    <row r="323" spans="1:3" x14ac:dyDescent="0.25">
      <c r="A323">
        <v>322</v>
      </c>
      <c r="B323" t="str">
        <f>IF(AND('Sch D4 Minority'!G325&gt;0,'Sch D4 Minority'!F325&lt;1),"Fail","Pass")</f>
        <v>Pass</v>
      </c>
      <c r="C323" t="str">
        <f>IF(AND('Sch D4 Minority'!F325&gt;0,'Sch D4 Minority'!G325&lt;1),"Fail","Pass")</f>
        <v>Pass</v>
      </c>
    </row>
    <row r="324" spans="1:3" x14ac:dyDescent="0.25">
      <c r="A324">
        <v>323</v>
      </c>
      <c r="B324" t="str">
        <f>IF(AND('Sch D4 Minority'!G326&gt;0,'Sch D4 Minority'!F326&lt;1),"Fail","Pass")</f>
        <v>Pass</v>
      </c>
      <c r="C324" t="str">
        <f>IF(AND('Sch D4 Minority'!F326&gt;0,'Sch D4 Minority'!G326&lt;1),"Fail","Pass")</f>
        <v>Pass</v>
      </c>
    </row>
    <row r="325" spans="1:3" x14ac:dyDescent="0.25">
      <c r="A325">
        <v>324</v>
      </c>
      <c r="B325" t="str">
        <f>IF(AND('Sch D4 Minority'!G327&gt;0,'Sch D4 Minority'!F327&lt;1),"Fail","Pass")</f>
        <v>Pass</v>
      </c>
      <c r="C325" t="str">
        <f>IF(AND('Sch D4 Minority'!F327&gt;0,'Sch D4 Minority'!G327&lt;1),"Fail","Pass")</f>
        <v>Pass</v>
      </c>
    </row>
    <row r="326" spans="1:3" x14ac:dyDescent="0.25">
      <c r="A326">
        <v>325</v>
      </c>
      <c r="B326" t="str">
        <f>IF(AND('Sch D4 Minority'!G328&gt;0,'Sch D4 Minority'!F328&lt;1),"Fail","Pass")</f>
        <v>Pass</v>
      </c>
      <c r="C326" t="str">
        <f>IF(AND('Sch D4 Minority'!F328&gt;0,'Sch D4 Minority'!G328&lt;1),"Fail","Pass")</f>
        <v>Pass</v>
      </c>
    </row>
    <row r="327" spans="1:3" x14ac:dyDescent="0.25">
      <c r="A327">
        <v>326</v>
      </c>
      <c r="B327" t="str">
        <f>IF(AND('Sch D4 Minority'!G329&gt;0,'Sch D4 Minority'!F329&lt;1),"Fail","Pass")</f>
        <v>Pass</v>
      </c>
      <c r="C327" t="str">
        <f>IF(AND('Sch D4 Minority'!F329&gt;0,'Sch D4 Minority'!G329&lt;1),"Fail","Pass")</f>
        <v>Pass</v>
      </c>
    </row>
    <row r="328" spans="1:3" x14ac:dyDescent="0.25">
      <c r="A328">
        <v>327</v>
      </c>
      <c r="B328" t="str">
        <f>IF(AND('Sch D4 Minority'!G330&gt;0,'Sch D4 Minority'!F330&lt;1),"Fail","Pass")</f>
        <v>Pass</v>
      </c>
      <c r="C328" t="str">
        <f>IF(AND('Sch D4 Minority'!F330&gt;0,'Sch D4 Minority'!G330&lt;1),"Fail","Pass")</f>
        <v>Pass</v>
      </c>
    </row>
    <row r="329" spans="1:3" x14ac:dyDescent="0.25">
      <c r="A329">
        <v>328</v>
      </c>
      <c r="B329" t="str">
        <f>IF(AND('Sch D4 Minority'!G331&gt;0,'Sch D4 Minority'!F331&lt;1),"Fail","Pass")</f>
        <v>Pass</v>
      </c>
      <c r="C329" t="str">
        <f>IF(AND('Sch D4 Minority'!F331&gt;0,'Sch D4 Minority'!G331&lt;1),"Fail","Pass")</f>
        <v>Pass</v>
      </c>
    </row>
    <row r="330" spans="1:3" x14ac:dyDescent="0.25">
      <c r="A330">
        <v>329</v>
      </c>
      <c r="B330" t="str">
        <f>IF(AND('Sch D4 Minority'!G332&gt;0,'Sch D4 Minority'!F332&lt;1),"Fail","Pass")</f>
        <v>Pass</v>
      </c>
      <c r="C330" t="str">
        <f>IF(AND('Sch D4 Minority'!F332&gt;0,'Sch D4 Minority'!G332&lt;1),"Fail","Pass")</f>
        <v>Pass</v>
      </c>
    </row>
    <row r="331" spans="1:3" x14ac:dyDescent="0.25">
      <c r="A331">
        <v>330</v>
      </c>
      <c r="B331" t="str">
        <f>IF(AND('Sch D4 Minority'!G333&gt;0,'Sch D4 Minority'!F333&lt;1),"Fail","Pass")</f>
        <v>Pass</v>
      </c>
      <c r="C331" t="str">
        <f>IF(AND('Sch D4 Minority'!F333&gt;0,'Sch D4 Minority'!G333&lt;1),"Fail","Pass")</f>
        <v>Pass</v>
      </c>
    </row>
    <row r="332" spans="1:3" x14ac:dyDescent="0.25">
      <c r="A332">
        <v>331</v>
      </c>
      <c r="B332" t="str">
        <f>IF(AND('Sch D4 Minority'!G334&gt;0,'Sch D4 Minority'!F334&lt;1),"Fail","Pass")</f>
        <v>Pass</v>
      </c>
      <c r="C332" t="str">
        <f>IF(AND('Sch D4 Minority'!F334&gt;0,'Sch D4 Minority'!G334&lt;1),"Fail","Pass")</f>
        <v>Pass</v>
      </c>
    </row>
    <row r="333" spans="1:3" x14ac:dyDescent="0.25">
      <c r="A333">
        <v>332</v>
      </c>
      <c r="B333" t="str">
        <f>IF(AND('Sch D4 Minority'!G335&gt;0,'Sch D4 Minority'!F335&lt;1),"Fail","Pass")</f>
        <v>Pass</v>
      </c>
      <c r="C333" t="str">
        <f>IF(AND('Sch D4 Minority'!F335&gt;0,'Sch D4 Minority'!G335&lt;1),"Fail","Pass")</f>
        <v>Pass</v>
      </c>
    </row>
    <row r="334" spans="1:3" x14ac:dyDescent="0.25">
      <c r="A334">
        <v>333</v>
      </c>
      <c r="B334" t="str">
        <f>IF(AND('Sch D4 Minority'!G336&gt;0,'Sch D4 Minority'!F336&lt;1),"Fail","Pass")</f>
        <v>Pass</v>
      </c>
      <c r="C334" t="str">
        <f>IF(AND('Sch D4 Minority'!F336&gt;0,'Sch D4 Minority'!G336&lt;1),"Fail","Pass")</f>
        <v>Pass</v>
      </c>
    </row>
    <row r="335" spans="1:3" x14ac:dyDescent="0.25">
      <c r="A335">
        <v>334</v>
      </c>
      <c r="B335" t="str">
        <f>IF(AND('Sch D4 Minority'!G337&gt;0,'Sch D4 Minority'!F337&lt;1),"Fail","Pass")</f>
        <v>Pass</v>
      </c>
      <c r="C335" t="str">
        <f>IF(AND('Sch D4 Minority'!F337&gt;0,'Sch D4 Minority'!G337&lt;1),"Fail","Pass")</f>
        <v>Pass</v>
      </c>
    </row>
    <row r="336" spans="1:3" x14ac:dyDescent="0.25">
      <c r="A336">
        <v>335</v>
      </c>
      <c r="B336" t="str">
        <f>IF(AND('Sch D4 Minority'!G338&gt;0,'Sch D4 Minority'!F338&lt;1),"Fail","Pass")</f>
        <v>Pass</v>
      </c>
      <c r="C336" t="str">
        <f>IF(AND('Sch D4 Minority'!F338&gt;0,'Sch D4 Minority'!G338&lt;1),"Fail","Pass")</f>
        <v>Pass</v>
      </c>
    </row>
    <row r="337" spans="1:3" x14ac:dyDescent="0.25">
      <c r="A337">
        <v>336</v>
      </c>
      <c r="B337" t="str">
        <f>IF(AND('Sch D4 Minority'!G339&gt;0,'Sch D4 Minority'!F339&lt;1),"Fail","Pass")</f>
        <v>Pass</v>
      </c>
      <c r="C337" t="str">
        <f>IF(AND('Sch D4 Minority'!F339&gt;0,'Sch D4 Minority'!G339&lt;1),"Fail","Pass")</f>
        <v>Pass</v>
      </c>
    </row>
    <row r="338" spans="1:3" x14ac:dyDescent="0.25">
      <c r="A338">
        <v>337</v>
      </c>
      <c r="B338" t="str">
        <f>IF(AND('Sch D4 Minority'!G340&gt;0,'Sch D4 Minority'!F340&lt;1),"Fail","Pass")</f>
        <v>Pass</v>
      </c>
      <c r="C338" t="str">
        <f>IF(AND('Sch D4 Minority'!F340&gt;0,'Sch D4 Minority'!G340&lt;1),"Fail","Pass")</f>
        <v>Pass</v>
      </c>
    </row>
    <row r="339" spans="1:3" x14ac:dyDescent="0.25">
      <c r="A339">
        <v>338</v>
      </c>
      <c r="B339" t="str">
        <f>IF(AND('Sch D4 Minority'!G341&gt;0,'Sch D4 Minority'!F341&lt;1),"Fail","Pass")</f>
        <v>Pass</v>
      </c>
      <c r="C339" t="str">
        <f>IF(AND('Sch D4 Minority'!F341&gt;0,'Sch D4 Minority'!G341&lt;1),"Fail","Pass")</f>
        <v>Pass</v>
      </c>
    </row>
    <row r="340" spans="1:3" x14ac:dyDescent="0.25">
      <c r="A340">
        <v>339</v>
      </c>
      <c r="B340" t="str">
        <f>IF(AND('Sch D4 Minority'!G342&gt;0,'Sch D4 Minority'!F342&lt;1),"Fail","Pass")</f>
        <v>Pass</v>
      </c>
      <c r="C340" t="str">
        <f>IF(AND('Sch D4 Minority'!F342&gt;0,'Sch D4 Minority'!G342&lt;1),"Fail","Pass")</f>
        <v>Pass</v>
      </c>
    </row>
    <row r="341" spans="1:3" x14ac:dyDescent="0.25">
      <c r="A341">
        <v>340</v>
      </c>
      <c r="B341" t="str">
        <f>IF(AND('Sch D4 Minority'!G343&gt;0,'Sch D4 Minority'!F343&lt;1),"Fail","Pass")</f>
        <v>Pass</v>
      </c>
      <c r="C341" t="str">
        <f>IF(AND('Sch D4 Minority'!F343&gt;0,'Sch D4 Minority'!G343&lt;1),"Fail","Pass")</f>
        <v>Pass</v>
      </c>
    </row>
    <row r="342" spans="1:3" x14ac:dyDescent="0.25">
      <c r="A342">
        <v>341</v>
      </c>
      <c r="B342" t="str">
        <f>IF(AND('Sch D4 Minority'!G344&gt;0,'Sch D4 Minority'!F344&lt;1),"Fail","Pass")</f>
        <v>Pass</v>
      </c>
      <c r="C342" t="str">
        <f>IF(AND('Sch D4 Minority'!F344&gt;0,'Sch D4 Minority'!G344&lt;1),"Fail","Pass")</f>
        <v>Pass</v>
      </c>
    </row>
    <row r="343" spans="1:3" x14ac:dyDescent="0.25">
      <c r="A343">
        <v>342</v>
      </c>
      <c r="B343" t="str">
        <f>IF(AND('Sch D4 Minority'!G345&gt;0,'Sch D4 Minority'!F345&lt;1),"Fail","Pass")</f>
        <v>Pass</v>
      </c>
      <c r="C343" t="str">
        <f>IF(AND('Sch D4 Minority'!F345&gt;0,'Sch D4 Minority'!G345&lt;1),"Fail","Pass")</f>
        <v>Pass</v>
      </c>
    </row>
    <row r="344" spans="1:3" x14ac:dyDescent="0.25">
      <c r="A344">
        <v>343</v>
      </c>
      <c r="B344" t="str">
        <f>IF(AND('Sch D4 Minority'!G346&gt;0,'Sch D4 Minority'!F346&lt;1),"Fail","Pass")</f>
        <v>Pass</v>
      </c>
      <c r="C344" t="str">
        <f>IF(AND('Sch D4 Minority'!F346&gt;0,'Sch D4 Minority'!G346&lt;1),"Fail","Pass")</f>
        <v>Pass</v>
      </c>
    </row>
    <row r="345" spans="1:3" x14ac:dyDescent="0.25">
      <c r="A345">
        <v>344</v>
      </c>
      <c r="B345" t="str">
        <f>IF(AND('Sch D4 Minority'!G347&gt;0,'Sch D4 Minority'!F347&lt;1),"Fail","Pass")</f>
        <v>Pass</v>
      </c>
      <c r="C345" t="str">
        <f>IF(AND('Sch D4 Minority'!F347&gt;0,'Sch D4 Minority'!G347&lt;1),"Fail","Pass")</f>
        <v>Pass</v>
      </c>
    </row>
    <row r="346" spans="1:3" x14ac:dyDescent="0.25">
      <c r="A346">
        <v>345</v>
      </c>
      <c r="B346" t="str">
        <f>IF(AND('Sch D4 Minority'!G348&gt;0,'Sch D4 Minority'!F348&lt;1),"Fail","Pass")</f>
        <v>Pass</v>
      </c>
      <c r="C346" t="str">
        <f>IF(AND('Sch D4 Minority'!F348&gt;0,'Sch D4 Minority'!G348&lt;1),"Fail","Pass")</f>
        <v>Pass</v>
      </c>
    </row>
    <row r="347" spans="1:3" x14ac:dyDescent="0.25">
      <c r="A347">
        <v>346</v>
      </c>
      <c r="B347" t="str">
        <f>IF(AND('Sch D4 Minority'!G349&gt;0,'Sch D4 Minority'!F349&lt;1),"Fail","Pass")</f>
        <v>Pass</v>
      </c>
      <c r="C347" t="str">
        <f>IF(AND('Sch D4 Minority'!F349&gt;0,'Sch D4 Minority'!G349&lt;1),"Fail","Pass")</f>
        <v>Pass</v>
      </c>
    </row>
    <row r="348" spans="1:3" x14ac:dyDescent="0.25">
      <c r="A348">
        <v>347</v>
      </c>
      <c r="B348" t="str">
        <f>IF(AND('Sch D4 Minority'!G350&gt;0,'Sch D4 Minority'!F350&lt;1),"Fail","Pass")</f>
        <v>Pass</v>
      </c>
      <c r="C348" t="str">
        <f>IF(AND('Sch D4 Minority'!F350&gt;0,'Sch D4 Minority'!G350&lt;1),"Fail","Pass")</f>
        <v>Pass</v>
      </c>
    </row>
    <row r="349" spans="1:3" x14ac:dyDescent="0.25">
      <c r="A349">
        <v>348</v>
      </c>
      <c r="B349" t="str">
        <f>IF(AND('Sch D4 Minority'!G351&gt;0,'Sch D4 Minority'!F351&lt;1),"Fail","Pass")</f>
        <v>Pass</v>
      </c>
      <c r="C349" t="str">
        <f>IF(AND('Sch D4 Minority'!F351&gt;0,'Sch D4 Minority'!G351&lt;1),"Fail","Pass")</f>
        <v>Pass</v>
      </c>
    </row>
    <row r="350" spans="1:3" x14ac:dyDescent="0.25">
      <c r="A350">
        <v>349</v>
      </c>
      <c r="B350" t="str">
        <f>IF(AND('Sch D4 Minority'!G352&gt;0,'Sch D4 Minority'!F352&lt;1),"Fail","Pass")</f>
        <v>Pass</v>
      </c>
      <c r="C350" t="str">
        <f>IF(AND('Sch D4 Minority'!F352&gt;0,'Sch D4 Minority'!G352&lt;1),"Fail","Pass")</f>
        <v>Pass</v>
      </c>
    </row>
    <row r="351" spans="1:3" x14ac:dyDescent="0.25">
      <c r="A351">
        <v>350</v>
      </c>
      <c r="B351" t="str">
        <f>IF(AND('Sch D4 Minority'!G353&gt;0,'Sch D4 Minority'!F353&lt;1),"Fail","Pass")</f>
        <v>Pass</v>
      </c>
      <c r="C351" t="str">
        <f>IF(AND('Sch D4 Minority'!F353&gt;0,'Sch D4 Minority'!G353&lt;1),"Fail","Pass")</f>
        <v>Pass</v>
      </c>
    </row>
    <row r="352" spans="1:3" x14ac:dyDescent="0.25">
      <c r="A352">
        <v>351</v>
      </c>
      <c r="B352" t="str">
        <f>IF(AND('Sch D4 Minority'!G354&gt;0,'Sch D4 Minority'!F354&lt;1),"Fail","Pass")</f>
        <v>Pass</v>
      </c>
      <c r="C352" t="str">
        <f>IF(AND('Sch D4 Minority'!F354&gt;0,'Sch D4 Minority'!G354&lt;1),"Fail","Pass")</f>
        <v>Pass</v>
      </c>
    </row>
    <row r="353" spans="1:3" x14ac:dyDescent="0.25">
      <c r="A353">
        <v>352</v>
      </c>
      <c r="B353" t="str">
        <f>IF(AND('Sch D4 Minority'!G355&gt;0,'Sch D4 Minority'!F355&lt;1),"Fail","Pass")</f>
        <v>Pass</v>
      </c>
      <c r="C353" t="str">
        <f>IF(AND('Sch D4 Minority'!F355&gt;0,'Sch D4 Minority'!G355&lt;1),"Fail","Pass")</f>
        <v>Pass</v>
      </c>
    </row>
    <row r="354" spans="1:3" x14ac:dyDescent="0.25">
      <c r="A354">
        <v>353</v>
      </c>
      <c r="B354" t="str">
        <f>IF(AND('Sch D4 Minority'!G356&gt;0,'Sch D4 Minority'!F356&lt;1),"Fail","Pass")</f>
        <v>Pass</v>
      </c>
      <c r="C354" t="str">
        <f>IF(AND('Sch D4 Minority'!F356&gt;0,'Sch D4 Minority'!G356&lt;1),"Fail","Pass")</f>
        <v>Pass</v>
      </c>
    </row>
    <row r="355" spans="1:3" x14ac:dyDescent="0.25">
      <c r="A355">
        <v>354</v>
      </c>
      <c r="B355" t="str">
        <f>IF(AND('Sch D4 Minority'!G357&gt;0,'Sch D4 Minority'!F357&lt;1),"Fail","Pass")</f>
        <v>Pass</v>
      </c>
      <c r="C355" t="str">
        <f>IF(AND('Sch D4 Minority'!F357&gt;0,'Sch D4 Minority'!G357&lt;1),"Fail","Pass")</f>
        <v>Pass</v>
      </c>
    </row>
    <row r="356" spans="1:3" x14ac:dyDescent="0.25">
      <c r="A356">
        <v>355</v>
      </c>
      <c r="B356" t="str">
        <f>IF(AND('Sch D4 Minority'!G358&gt;0,'Sch D4 Minority'!F358&lt;1),"Fail","Pass")</f>
        <v>Pass</v>
      </c>
      <c r="C356" t="str">
        <f>IF(AND('Sch D4 Minority'!F358&gt;0,'Sch D4 Minority'!G358&lt;1),"Fail","Pass")</f>
        <v>Pass</v>
      </c>
    </row>
    <row r="357" spans="1:3" x14ac:dyDescent="0.25">
      <c r="A357">
        <v>356</v>
      </c>
      <c r="B357" t="str">
        <f>IF(AND('Sch D4 Minority'!G359&gt;0,'Sch D4 Minority'!F359&lt;1),"Fail","Pass")</f>
        <v>Pass</v>
      </c>
      <c r="C357" t="str">
        <f>IF(AND('Sch D4 Minority'!F359&gt;0,'Sch D4 Minority'!G359&lt;1),"Fail","Pass")</f>
        <v>Pass</v>
      </c>
    </row>
    <row r="358" spans="1:3" x14ac:dyDescent="0.25">
      <c r="A358">
        <v>357</v>
      </c>
      <c r="B358" t="str">
        <f>IF(AND('Sch D4 Minority'!G360&gt;0,'Sch D4 Minority'!F360&lt;1),"Fail","Pass")</f>
        <v>Pass</v>
      </c>
      <c r="C358" t="str">
        <f>IF(AND('Sch D4 Minority'!F360&gt;0,'Sch D4 Minority'!G360&lt;1),"Fail","Pass")</f>
        <v>Pass</v>
      </c>
    </row>
    <row r="359" spans="1:3" x14ac:dyDescent="0.25">
      <c r="A359">
        <v>358</v>
      </c>
      <c r="B359" t="str">
        <f>IF(AND('Sch D4 Minority'!G361&gt;0,'Sch D4 Minority'!F361&lt;1),"Fail","Pass")</f>
        <v>Pass</v>
      </c>
      <c r="C359" t="str">
        <f>IF(AND('Sch D4 Minority'!F361&gt;0,'Sch D4 Minority'!G361&lt;1),"Fail","Pass")</f>
        <v>Pass</v>
      </c>
    </row>
    <row r="360" spans="1:3" x14ac:dyDescent="0.25">
      <c r="A360">
        <v>359</v>
      </c>
      <c r="B360" t="str">
        <f>IF(AND('Sch D4 Minority'!G362&gt;0,'Sch D4 Minority'!F362&lt;1),"Fail","Pass")</f>
        <v>Pass</v>
      </c>
      <c r="C360" t="str">
        <f>IF(AND('Sch D4 Minority'!F362&gt;0,'Sch D4 Minority'!G362&lt;1),"Fail","Pass")</f>
        <v>Pass</v>
      </c>
    </row>
    <row r="361" spans="1:3" x14ac:dyDescent="0.25">
      <c r="A361">
        <v>360</v>
      </c>
      <c r="B361" t="str">
        <f>IF(AND('Sch D4 Minority'!G363&gt;0,'Sch D4 Minority'!F363&lt;1),"Fail","Pass")</f>
        <v>Pass</v>
      </c>
      <c r="C361" t="str">
        <f>IF(AND('Sch D4 Minority'!F363&gt;0,'Sch D4 Minority'!G363&lt;1),"Fail","Pass")</f>
        <v>Pass</v>
      </c>
    </row>
    <row r="362" spans="1:3" x14ac:dyDescent="0.25">
      <c r="A362">
        <v>361</v>
      </c>
      <c r="B362" t="str">
        <f>IF(AND('Sch D4 Minority'!G364&gt;0,'Sch D4 Minority'!F364&lt;1),"Fail","Pass")</f>
        <v>Pass</v>
      </c>
      <c r="C362" t="str">
        <f>IF(AND('Sch D4 Minority'!F364&gt;0,'Sch D4 Minority'!G364&lt;1),"Fail","Pass")</f>
        <v>Pass</v>
      </c>
    </row>
    <row r="363" spans="1:3" x14ac:dyDescent="0.25">
      <c r="A363">
        <v>362</v>
      </c>
      <c r="B363" t="str">
        <f>IF(AND('Sch D4 Minority'!G365&gt;0,'Sch D4 Minority'!F365&lt;1),"Fail","Pass")</f>
        <v>Pass</v>
      </c>
      <c r="C363" t="str">
        <f>IF(AND('Sch D4 Minority'!F365&gt;0,'Sch D4 Minority'!G365&lt;1),"Fail","Pass")</f>
        <v>Pass</v>
      </c>
    </row>
    <row r="364" spans="1:3" x14ac:dyDescent="0.25">
      <c r="A364">
        <v>363</v>
      </c>
      <c r="B364" t="str">
        <f>IF(AND('Sch D4 Minority'!G366&gt;0,'Sch D4 Minority'!F366&lt;1),"Fail","Pass")</f>
        <v>Pass</v>
      </c>
      <c r="C364" t="str">
        <f>IF(AND('Sch D4 Minority'!F366&gt;0,'Sch D4 Minority'!G366&lt;1),"Fail","Pass")</f>
        <v>Pass</v>
      </c>
    </row>
    <row r="365" spans="1:3" x14ac:dyDescent="0.25">
      <c r="A365">
        <v>364</v>
      </c>
      <c r="B365" t="str">
        <f>IF(AND('Sch D4 Minority'!G367&gt;0,'Sch D4 Minority'!F367&lt;1),"Fail","Pass")</f>
        <v>Pass</v>
      </c>
      <c r="C365" t="str">
        <f>IF(AND('Sch D4 Minority'!F367&gt;0,'Sch D4 Minority'!G367&lt;1),"Fail","Pass")</f>
        <v>Pass</v>
      </c>
    </row>
    <row r="366" spans="1:3" x14ac:dyDescent="0.25">
      <c r="A366">
        <v>365</v>
      </c>
      <c r="B366" t="str">
        <f>IF(AND('Sch D4 Minority'!G368&gt;0,'Sch D4 Minority'!F368&lt;1),"Fail","Pass")</f>
        <v>Pass</v>
      </c>
      <c r="C366" t="str">
        <f>IF(AND('Sch D4 Minority'!F368&gt;0,'Sch D4 Minority'!G368&lt;1),"Fail","Pass")</f>
        <v>Pass</v>
      </c>
    </row>
    <row r="367" spans="1:3" x14ac:dyDescent="0.25">
      <c r="A367">
        <v>366</v>
      </c>
      <c r="B367" t="str">
        <f>IF(AND('Sch D4 Minority'!G369&gt;0,'Sch D4 Minority'!F369&lt;1),"Fail","Pass")</f>
        <v>Pass</v>
      </c>
      <c r="C367" t="str">
        <f>IF(AND('Sch D4 Minority'!F369&gt;0,'Sch D4 Minority'!G369&lt;1),"Fail","Pass")</f>
        <v>Pass</v>
      </c>
    </row>
    <row r="368" spans="1:3" x14ac:dyDescent="0.25">
      <c r="A368">
        <v>367</v>
      </c>
      <c r="B368" t="str">
        <f>IF(AND('Sch D4 Minority'!G370&gt;0,'Sch D4 Minority'!F370&lt;1),"Fail","Pass")</f>
        <v>Pass</v>
      </c>
      <c r="C368" t="str">
        <f>IF(AND('Sch D4 Minority'!F370&gt;0,'Sch D4 Minority'!G370&lt;1),"Fail","Pass")</f>
        <v>Pass</v>
      </c>
    </row>
    <row r="369" spans="1:3" x14ac:dyDescent="0.25">
      <c r="A369">
        <v>368</v>
      </c>
      <c r="B369" t="str">
        <f>IF(AND('Sch D4 Minority'!G371&gt;0,'Sch D4 Minority'!F371&lt;1),"Fail","Pass")</f>
        <v>Pass</v>
      </c>
      <c r="C369" t="str">
        <f>IF(AND('Sch D4 Minority'!F371&gt;0,'Sch D4 Minority'!G371&lt;1),"Fail","Pass")</f>
        <v>Pass</v>
      </c>
    </row>
    <row r="370" spans="1:3" x14ac:dyDescent="0.25">
      <c r="A370">
        <v>369</v>
      </c>
      <c r="B370" t="str">
        <f>IF(AND('Sch D4 Minority'!G372&gt;0,'Sch D4 Minority'!F372&lt;1),"Fail","Pass")</f>
        <v>Pass</v>
      </c>
      <c r="C370" t="str">
        <f>IF(AND('Sch D4 Minority'!F372&gt;0,'Sch D4 Minority'!G372&lt;1),"Fail","Pass")</f>
        <v>Pass</v>
      </c>
    </row>
    <row r="371" spans="1:3" x14ac:dyDescent="0.25">
      <c r="A371">
        <v>370</v>
      </c>
      <c r="B371" t="str">
        <f>IF(AND('Sch D4 Minority'!G373&gt;0,'Sch D4 Minority'!F373&lt;1),"Fail","Pass")</f>
        <v>Pass</v>
      </c>
      <c r="C371" t="str">
        <f>IF(AND('Sch D4 Minority'!F373&gt;0,'Sch D4 Minority'!G373&lt;1),"Fail","Pass")</f>
        <v>Pass</v>
      </c>
    </row>
    <row r="372" spans="1:3" x14ac:dyDescent="0.25">
      <c r="A372">
        <v>371</v>
      </c>
      <c r="B372" t="str">
        <f>IF(AND('Sch D4 Minority'!G374&gt;0,'Sch D4 Minority'!F374&lt;1),"Fail","Pass")</f>
        <v>Pass</v>
      </c>
      <c r="C372" t="str">
        <f>IF(AND('Sch D4 Minority'!F374&gt;0,'Sch D4 Minority'!G374&lt;1),"Fail","Pass")</f>
        <v>Pass</v>
      </c>
    </row>
    <row r="373" spans="1:3" x14ac:dyDescent="0.25">
      <c r="A373">
        <v>372</v>
      </c>
      <c r="B373" t="str">
        <f>IF(AND('Sch D4 Minority'!G375&gt;0,'Sch D4 Minority'!F375&lt;1),"Fail","Pass")</f>
        <v>Pass</v>
      </c>
      <c r="C373" t="str">
        <f>IF(AND('Sch D4 Minority'!F375&gt;0,'Sch D4 Minority'!G375&lt;1),"Fail","Pass")</f>
        <v>Pass</v>
      </c>
    </row>
    <row r="374" spans="1:3" x14ac:dyDescent="0.25">
      <c r="A374">
        <v>373</v>
      </c>
      <c r="B374" t="str">
        <f>IF(AND('Sch D4 Minority'!G376&gt;0,'Sch D4 Minority'!F376&lt;1),"Fail","Pass")</f>
        <v>Pass</v>
      </c>
      <c r="C374" t="str">
        <f>IF(AND('Sch D4 Minority'!F376&gt;0,'Sch D4 Minority'!G376&lt;1),"Fail","Pass")</f>
        <v>Pass</v>
      </c>
    </row>
    <row r="375" spans="1:3" x14ac:dyDescent="0.25">
      <c r="A375">
        <v>374</v>
      </c>
      <c r="B375" t="str">
        <f>IF(AND('Sch D4 Minority'!G377&gt;0,'Sch D4 Minority'!F377&lt;1),"Fail","Pass")</f>
        <v>Pass</v>
      </c>
      <c r="C375" t="str">
        <f>IF(AND('Sch D4 Minority'!F377&gt;0,'Sch D4 Minority'!G377&lt;1),"Fail","Pass")</f>
        <v>Pass</v>
      </c>
    </row>
    <row r="376" spans="1:3" x14ac:dyDescent="0.25">
      <c r="A376">
        <v>375</v>
      </c>
      <c r="B376" t="str">
        <f>IF(AND('Sch D4 Minority'!G378&gt;0,'Sch D4 Minority'!F378&lt;1),"Fail","Pass")</f>
        <v>Pass</v>
      </c>
      <c r="C376" t="str">
        <f>IF(AND('Sch D4 Minority'!F378&gt;0,'Sch D4 Minority'!G378&lt;1),"Fail","Pass")</f>
        <v>Pass</v>
      </c>
    </row>
    <row r="377" spans="1:3" x14ac:dyDescent="0.25">
      <c r="A377">
        <v>376</v>
      </c>
      <c r="B377" t="str">
        <f>IF(AND('Sch D4 Minority'!G379&gt;0,'Sch D4 Minority'!F379&lt;1),"Fail","Pass")</f>
        <v>Pass</v>
      </c>
      <c r="C377" t="str">
        <f>IF(AND('Sch D4 Minority'!F379&gt;0,'Sch D4 Minority'!G379&lt;1),"Fail","Pass")</f>
        <v>Pass</v>
      </c>
    </row>
    <row r="378" spans="1:3" x14ac:dyDescent="0.25">
      <c r="A378">
        <v>377</v>
      </c>
      <c r="B378" t="str">
        <f>IF(AND('Sch D4 Minority'!G380&gt;0,'Sch D4 Minority'!F380&lt;1),"Fail","Pass")</f>
        <v>Pass</v>
      </c>
      <c r="C378" t="str">
        <f>IF(AND('Sch D4 Minority'!F380&gt;0,'Sch D4 Minority'!G380&lt;1),"Fail","Pass")</f>
        <v>Pass</v>
      </c>
    </row>
    <row r="379" spans="1:3" x14ac:dyDescent="0.25">
      <c r="A379">
        <v>378</v>
      </c>
      <c r="B379" t="str">
        <f>IF(AND('Sch D4 Minority'!G381&gt;0,'Sch D4 Minority'!F381&lt;1),"Fail","Pass")</f>
        <v>Pass</v>
      </c>
      <c r="C379" t="str">
        <f>IF(AND('Sch D4 Minority'!F381&gt;0,'Sch D4 Minority'!G381&lt;1),"Fail","Pass")</f>
        <v>Pass</v>
      </c>
    </row>
    <row r="380" spans="1:3" x14ac:dyDescent="0.25">
      <c r="A380">
        <v>379</v>
      </c>
      <c r="B380" t="str">
        <f>IF(AND('Sch D4 Minority'!G382&gt;0,'Sch D4 Minority'!F382&lt;1),"Fail","Pass")</f>
        <v>Pass</v>
      </c>
      <c r="C380" t="str">
        <f>IF(AND('Sch D4 Minority'!F382&gt;0,'Sch D4 Minority'!G382&lt;1),"Fail","Pass")</f>
        <v>Pass</v>
      </c>
    </row>
    <row r="381" spans="1:3" x14ac:dyDescent="0.25">
      <c r="A381">
        <v>380</v>
      </c>
      <c r="B381" t="str">
        <f>IF(AND('Sch D4 Minority'!G383&gt;0,'Sch D4 Minority'!F383&lt;1),"Fail","Pass")</f>
        <v>Pass</v>
      </c>
      <c r="C381" t="str">
        <f>IF(AND('Sch D4 Minority'!F383&gt;0,'Sch D4 Minority'!G383&lt;1),"Fail","Pass")</f>
        <v>Pass</v>
      </c>
    </row>
    <row r="382" spans="1:3" x14ac:dyDescent="0.25">
      <c r="A382">
        <v>381</v>
      </c>
      <c r="B382" t="str">
        <f>IF(AND('Sch D4 Minority'!G384&gt;0,'Sch D4 Minority'!F384&lt;1),"Fail","Pass")</f>
        <v>Pass</v>
      </c>
      <c r="C382" t="str">
        <f>IF(AND('Sch D4 Minority'!F384&gt;0,'Sch D4 Minority'!G384&lt;1),"Fail","Pass")</f>
        <v>Pass</v>
      </c>
    </row>
    <row r="383" spans="1:3" x14ac:dyDescent="0.25">
      <c r="A383">
        <v>382</v>
      </c>
      <c r="B383" t="str">
        <f>IF(AND('Sch D4 Minority'!G385&gt;0,'Sch D4 Minority'!F385&lt;1),"Fail","Pass")</f>
        <v>Pass</v>
      </c>
      <c r="C383" t="str">
        <f>IF(AND('Sch D4 Minority'!F385&gt;0,'Sch D4 Minority'!G385&lt;1),"Fail","Pass")</f>
        <v>Pass</v>
      </c>
    </row>
    <row r="384" spans="1:3" x14ac:dyDescent="0.25">
      <c r="A384">
        <v>383</v>
      </c>
      <c r="B384" t="str">
        <f>IF(AND('Sch D4 Minority'!G386&gt;0,'Sch D4 Minority'!F386&lt;1),"Fail","Pass")</f>
        <v>Pass</v>
      </c>
      <c r="C384" t="str">
        <f>IF(AND('Sch D4 Minority'!F386&gt;0,'Sch D4 Minority'!G386&lt;1),"Fail","Pass")</f>
        <v>Pass</v>
      </c>
    </row>
    <row r="385" spans="1:3" x14ac:dyDescent="0.25">
      <c r="A385">
        <v>384</v>
      </c>
      <c r="B385" t="str">
        <f>IF(AND('Sch D4 Minority'!G387&gt;0,'Sch D4 Minority'!F387&lt;1),"Fail","Pass")</f>
        <v>Pass</v>
      </c>
      <c r="C385" t="str">
        <f>IF(AND('Sch D4 Minority'!F387&gt;0,'Sch D4 Minority'!G387&lt;1),"Fail","Pass")</f>
        <v>Pass</v>
      </c>
    </row>
    <row r="386" spans="1:3" x14ac:dyDescent="0.25">
      <c r="A386">
        <v>385</v>
      </c>
      <c r="B386" t="str">
        <f>IF(AND('Sch D4 Minority'!G388&gt;0,'Sch D4 Minority'!F388&lt;1),"Fail","Pass")</f>
        <v>Pass</v>
      </c>
      <c r="C386" t="str">
        <f>IF(AND('Sch D4 Minority'!F388&gt;0,'Sch D4 Minority'!G388&lt;1),"Fail","Pass")</f>
        <v>Pass</v>
      </c>
    </row>
    <row r="387" spans="1:3" x14ac:dyDescent="0.25">
      <c r="A387">
        <v>386</v>
      </c>
      <c r="B387" t="str">
        <f>IF(AND('Sch D4 Minority'!G389&gt;0,'Sch D4 Minority'!F389&lt;1),"Fail","Pass")</f>
        <v>Pass</v>
      </c>
      <c r="C387" t="str">
        <f>IF(AND('Sch D4 Minority'!F389&gt;0,'Sch D4 Minority'!G389&lt;1),"Fail","Pass")</f>
        <v>Pass</v>
      </c>
    </row>
    <row r="388" spans="1:3" x14ac:dyDescent="0.25">
      <c r="A388">
        <v>387</v>
      </c>
      <c r="B388" t="str">
        <f>IF(AND('Sch D4 Minority'!G390&gt;0,'Sch D4 Minority'!F390&lt;1),"Fail","Pass")</f>
        <v>Pass</v>
      </c>
      <c r="C388" t="str">
        <f>IF(AND('Sch D4 Minority'!F390&gt;0,'Sch D4 Minority'!G390&lt;1),"Fail","Pass")</f>
        <v>Pass</v>
      </c>
    </row>
    <row r="389" spans="1:3" x14ac:dyDescent="0.25">
      <c r="A389">
        <v>388</v>
      </c>
      <c r="B389" t="str">
        <f>IF(AND('Sch D4 Minority'!G391&gt;0,'Sch D4 Minority'!F391&lt;1),"Fail","Pass")</f>
        <v>Pass</v>
      </c>
      <c r="C389" t="str">
        <f>IF(AND('Sch D4 Minority'!F391&gt;0,'Sch D4 Minority'!G391&lt;1),"Fail","Pass")</f>
        <v>Pass</v>
      </c>
    </row>
    <row r="390" spans="1:3" x14ac:dyDescent="0.25">
      <c r="A390">
        <v>389</v>
      </c>
      <c r="B390" t="str">
        <f>IF(AND('Sch D4 Minority'!G392&gt;0,'Sch D4 Minority'!F392&lt;1),"Fail","Pass")</f>
        <v>Pass</v>
      </c>
      <c r="C390" t="str">
        <f>IF(AND('Sch D4 Minority'!F392&gt;0,'Sch D4 Minority'!G392&lt;1),"Fail","Pass")</f>
        <v>Pass</v>
      </c>
    </row>
    <row r="391" spans="1:3" x14ac:dyDescent="0.25">
      <c r="A391">
        <v>390</v>
      </c>
      <c r="B391" t="str">
        <f>IF(AND('Sch D4 Minority'!G393&gt;0,'Sch D4 Minority'!F393&lt;1),"Fail","Pass")</f>
        <v>Pass</v>
      </c>
      <c r="C391" t="str">
        <f>IF(AND('Sch D4 Minority'!F393&gt;0,'Sch D4 Minority'!G393&lt;1),"Fail","Pass")</f>
        <v>Pass</v>
      </c>
    </row>
    <row r="392" spans="1:3" x14ac:dyDescent="0.25">
      <c r="A392">
        <v>391</v>
      </c>
      <c r="B392" t="str">
        <f>IF(AND('Sch D4 Minority'!G394&gt;0,'Sch D4 Minority'!F394&lt;1),"Fail","Pass")</f>
        <v>Pass</v>
      </c>
      <c r="C392" t="str">
        <f>IF(AND('Sch D4 Minority'!F394&gt;0,'Sch D4 Minority'!G394&lt;1),"Fail","Pass")</f>
        <v>Pass</v>
      </c>
    </row>
    <row r="393" spans="1:3" x14ac:dyDescent="0.25">
      <c r="A393">
        <v>392</v>
      </c>
      <c r="B393" t="str">
        <f>IF(AND('Sch D4 Minority'!G395&gt;0,'Sch D4 Minority'!F395&lt;1),"Fail","Pass")</f>
        <v>Pass</v>
      </c>
      <c r="C393" t="str">
        <f>IF(AND('Sch D4 Minority'!F395&gt;0,'Sch D4 Minority'!G395&lt;1),"Fail","Pass")</f>
        <v>Pass</v>
      </c>
    </row>
    <row r="394" spans="1:3" x14ac:dyDescent="0.25">
      <c r="A394">
        <v>393</v>
      </c>
      <c r="B394" t="str">
        <f>IF(AND('Sch D4 Minority'!G396&gt;0,'Sch D4 Minority'!F396&lt;1),"Fail","Pass")</f>
        <v>Pass</v>
      </c>
      <c r="C394" t="str">
        <f>IF(AND('Sch D4 Minority'!F396&gt;0,'Sch D4 Minority'!G396&lt;1),"Fail","Pass")</f>
        <v>Pass</v>
      </c>
    </row>
    <row r="395" spans="1:3" x14ac:dyDescent="0.25">
      <c r="A395">
        <v>394</v>
      </c>
      <c r="B395" t="str">
        <f>IF(AND('Sch D4 Minority'!G397&gt;0,'Sch D4 Minority'!F397&lt;1),"Fail","Pass")</f>
        <v>Pass</v>
      </c>
      <c r="C395" t="str">
        <f>IF(AND('Sch D4 Minority'!F397&gt;0,'Sch D4 Minority'!G397&lt;1),"Fail","Pass")</f>
        <v>Pass</v>
      </c>
    </row>
    <row r="396" spans="1:3" x14ac:dyDescent="0.25">
      <c r="A396">
        <v>395</v>
      </c>
      <c r="B396" t="str">
        <f>IF(AND('Sch D4 Minority'!G398&gt;0,'Sch D4 Minority'!F398&lt;1),"Fail","Pass")</f>
        <v>Pass</v>
      </c>
      <c r="C396" t="str">
        <f>IF(AND('Sch D4 Minority'!F398&gt;0,'Sch D4 Minority'!G398&lt;1),"Fail","Pass")</f>
        <v>Pass</v>
      </c>
    </row>
    <row r="397" spans="1:3" x14ac:dyDescent="0.25">
      <c r="A397">
        <v>396</v>
      </c>
      <c r="B397" t="str">
        <f>IF(AND('Sch D4 Minority'!G399&gt;0,'Sch D4 Minority'!F399&lt;1),"Fail","Pass")</f>
        <v>Pass</v>
      </c>
      <c r="C397" t="str">
        <f>IF(AND('Sch D4 Minority'!F399&gt;0,'Sch D4 Minority'!G399&lt;1),"Fail","Pass")</f>
        <v>Pass</v>
      </c>
    </row>
    <row r="398" spans="1:3" x14ac:dyDescent="0.25">
      <c r="A398">
        <v>397</v>
      </c>
      <c r="B398" t="str">
        <f>IF(AND('Sch D4 Minority'!G400&gt;0,'Sch D4 Minority'!F400&lt;1),"Fail","Pass")</f>
        <v>Pass</v>
      </c>
      <c r="C398" t="str">
        <f>IF(AND('Sch D4 Minority'!F400&gt;0,'Sch D4 Minority'!G400&lt;1),"Fail","Pass")</f>
        <v>Pass</v>
      </c>
    </row>
    <row r="399" spans="1:3" x14ac:dyDescent="0.25">
      <c r="A399">
        <v>398</v>
      </c>
      <c r="B399" t="str">
        <f>IF(AND('Sch D4 Minority'!G401&gt;0,'Sch D4 Minority'!F401&lt;1),"Fail","Pass")</f>
        <v>Pass</v>
      </c>
      <c r="C399" t="str">
        <f>IF(AND('Sch D4 Minority'!F401&gt;0,'Sch D4 Minority'!G401&lt;1),"Fail","Pass")</f>
        <v>Pass</v>
      </c>
    </row>
    <row r="400" spans="1:3" x14ac:dyDescent="0.25">
      <c r="A400">
        <v>399</v>
      </c>
      <c r="B400" t="str">
        <f>IF(AND('Sch D4 Minority'!G402&gt;0,'Sch D4 Minority'!F402&lt;1),"Fail","Pass")</f>
        <v>Pass</v>
      </c>
      <c r="C400" t="str">
        <f>IF(AND('Sch D4 Minority'!F402&gt;0,'Sch D4 Minority'!G402&lt;1),"Fail","Pass")</f>
        <v>Pass</v>
      </c>
    </row>
    <row r="401" spans="1:3" x14ac:dyDescent="0.25">
      <c r="A401">
        <v>400</v>
      </c>
      <c r="B401" t="str">
        <f>IF(AND('Sch D4 Minority'!G403&gt;0,'Sch D4 Minority'!F403&lt;1),"Fail","Pass")</f>
        <v>Pass</v>
      </c>
      <c r="C401" t="str">
        <f>IF(AND('Sch D4 Minority'!F403&gt;0,'Sch D4 Minority'!G403&lt;1),"Fail","Pass")</f>
        <v>Pass</v>
      </c>
    </row>
    <row r="402" spans="1:3" x14ac:dyDescent="0.25">
      <c r="A402">
        <v>401</v>
      </c>
      <c r="B402" t="str">
        <f>IF(AND('Sch D4 Minority'!G404&gt;0,'Sch D4 Minority'!F404&lt;1),"Fail","Pass")</f>
        <v>Pass</v>
      </c>
      <c r="C402" t="str">
        <f>IF(AND('Sch D4 Minority'!F404&gt;0,'Sch D4 Minority'!G404&lt;1),"Fail","Pass")</f>
        <v>Pass</v>
      </c>
    </row>
    <row r="403" spans="1:3" x14ac:dyDescent="0.25">
      <c r="A403">
        <v>402</v>
      </c>
      <c r="B403" t="str">
        <f>IF(AND('Sch D4 Minority'!G405&gt;0,'Sch D4 Minority'!F405&lt;1),"Fail","Pass")</f>
        <v>Pass</v>
      </c>
      <c r="C403" t="str">
        <f>IF(AND('Sch D4 Minority'!F405&gt;0,'Sch D4 Minority'!G405&lt;1),"Fail","Pass")</f>
        <v>Pass</v>
      </c>
    </row>
    <row r="404" spans="1:3" x14ac:dyDescent="0.25">
      <c r="A404">
        <v>403</v>
      </c>
      <c r="B404" t="str">
        <f>IF(AND('Sch D4 Minority'!G406&gt;0,'Sch D4 Minority'!F406&lt;1),"Fail","Pass")</f>
        <v>Pass</v>
      </c>
      <c r="C404" t="str">
        <f>IF(AND('Sch D4 Minority'!F406&gt;0,'Sch D4 Minority'!G406&lt;1),"Fail","Pass")</f>
        <v>Pass</v>
      </c>
    </row>
    <row r="405" spans="1:3" x14ac:dyDescent="0.25">
      <c r="A405">
        <v>404</v>
      </c>
      <c r="B405" t="str">
        <f>IF(AND('Sch D4 Minority'!G407&gt;0,'Sch D4 Minority'!F407&lt;1),"Fail","Pass")</f>
        <v>Pass</v>
      </c>
      <c r="C405" t="str">
        <f>IF(AND('Sch D4 Minority'!F407&gt;0,'Sch D4 Minority'!G407&lt;1),"Fail","Pass")</f>
        <v>Pass</v>
      </c>
    </row>
    <row r="406" spans="1:3" x14ac:dyDescent="0.25">
      <c r="A406">
        <v>405</v>
      </c>
      <c r="B406" t="str">
        <f>IF(AND('Sch D4 Minority'!G408&gt;0,'Sch D4 Minority'!F408&lt;1),"Fail","Pass")</f>
        <v>Pass</v>
      </c>
      <c r="C406" t="str">
        <f>IF(AND('Sch D4 Minority'!F408&gt;0,'Sch D4 Minority'!G408&lt;1),"Fail","Pass")</f>
        <v>Pass</v>
      </c>
    </row>
    <row r="407" spans="1:3" x14ac:dyDescent="0.25">
      <c r="A407">
        <v>406</v>
      </c>
      <c r="B407" t="str">
        <f>IF(AND('Sch D4 Minority'!G409&gt;0,'Sch D4 Minority'!F409&lt;1),"Fail","Pass")</f>
        <v>Pass</v>
      </c>
      <c r="C407" t="str">
        <f>IF(AND('Sch D4 Minority'!F409&gt;0,'Sch D4 Minority'!G409&lt;1),"Fail","Pass")</f>
        <v>Pass</v>
      </c>
    </row>
    <row r="408" spans="1:3" x14ac:dyDescent="0.25">
      <c r="A408">
        <v>407</v>
      </c>
      <c r="B408" t="str">
        <f>IF(AND('Sch D4 Minority'!G410&gt;0,'Sch D4 Minority'!F410&lt;1),"Fail","Pass")</f>
        <v>Pass</v>
      </c>
      <c r="C408" t="str">
        <f>IF(AND('Sch D4 Minority'!F410&gt;0,'Sch D4 Minority'!G410&lt;1),"Fail","Pass")</f>
        <v>Pass</v>
      </c>
    </row>
    <row r="409" spans="1:3" x14ac:dyDescent="0.25">
      <c r="A409">
        <v>408</v>
      </c>
      <c r="B409" t="str">
        <f>IF(AND('Sch D4 Minority'!G411&gt;0,'Sch D4 Minority'!F411&lt;1),"Fail","Pass")</f>
        <v>Pass</v>
      </c>
      <c r="C409" t="str">
        <f>IF(AND('Sch D4 Minority'!F411&gt;0,'Sch D4 Minority'!G411&lt;1),"Fail","Pass")</f>
        <v>Pass</v>
      </c>
    </row>
    <row r="410" spans="1:3" x14ac:dyDescent="0.25">
      <c r="A410">
        <v>409</v>
      </c>
      <c r="B410" t="str">
        <f>IF(AND('Sch D4 Minority'!G412&gt;0,'Sch D4 Minority'!F412&lt;1),"Fail","Pass")</f>
        <v>Pass</v>
      </c>
      <c r="C410" t="str">
        <f>IF(AND('Sch D4 Minority'!F412&gt;0,'Sch D4 Minority'!G412&lt;1),"Fail","Pass")</f>
        <v>Pass</v>
      </c>
    </row>
    <row r="411" spans="1:3" x14ac:dyDescent="0.25">
      <c r="A411">
        <v>410</v>
      </c>
      <c r="B411" t="str">
        <f>IF(AND('Sch D4 Minority'!G413&gt;0,'Sch D4 Minority'!F413&lt;1),"Fail","Pass")</f>
        <v>Pass</v>
      </c>
      <c r="C411" t="str">
        <f>IF(AND('Sch D4 Minority'!F413&gt;0,'Sch D4 Minority'!G413&lt;1),"Fail","Pass")</f>
        <v>Pass</v>
      </c>
    </row>
    <row r="412" spans="1:3" x14ac:dyDescent="0.25">
      <c r="A412">
        <v>411</v>
      </c>
      <c r="B412" t="str">
        <f>IF(AND('Sch D4 Minority'!G414&gt;0,'Sch D4 Minority'!F414&lt;1),"Fail","Pass")</f>
        <v>Pass</v>
      </c>
      <c r="C412" t="str">
        <f>IF(AND('Sch D4 Minority'!F414&gt;0,'Sch D4 Minority'!G414&lt;1),"Fail","Pass")</f>
        <v>Pass</v>
      </c>
    </row>
    <row r="413" spans="1:3" x14ac:dyDescent="0.25">
      <c r="A413">
        <v>412</v>
      </c>
      <c r="B413" t="str">
        <f>IF(AND('Sch D4 Minority'!G415&gt;0,'Sch D4 Minority'!F415&lt;1),"Fail","Pass")</f>
        <v>Pass</v>
      </c>
      <c r="C413" t="str">
        <f>IF(AND('Sch D4 Minority'!F415&gt;0,'Sch D4 Minority'!G415&lt;1),"Fail","Pass")</f>
        <v>Pass</v>
      </c>
    </row>
    <row r="414" spans="1:3" x14ac:dyDescent="0.25">
      <c r="A414">
        <v>413</v>
      </c>
      <c r="B414" t="str">
        <f>IF(AND('Sch D4 Minority'!G416&gt;0,'Sch D4 Minority'!F416&lt;1),"Fail","Pass")</f>
        <v>Pass</v>
      </c>
      <c r="C414" t="str">
        <f>IF(AND('Sch D4 Minority'!F416&gt;0,'Sch D4 Minority'!G416&lt;1),"Fail","Pass")</f>
        <v>Pass</v>
      </c>
    </row>
    <row r="415" spans="1:3" x14ac:dyDescent="0.25">
      <c r="A415">
        <v>414</v>
      </c>
      <c r="B415" t="str">
        <f>IF(AND('Sch D4 Minority'!G417&gt;0,'Sch D4 Minority'!F417&lt;1),"Fail","Pass")</f>
        <v>Pass</v>
      </c>
      <c r="C415" t="str">
        <f>IF(AND('Sch D4 Minority'!F417&gt;0,'Sch D4 Minority'!G417&lt;1),"Fail","Pass")</f>
        <v>Pass</v>
      </c>
    </row>
    <row r="416" spans="1:3" x14ac:dyDescent="0.25">
      <c r="A416">
        <v>415</v>
      </c>
      <c r="B416" t="str">
        <f>IF(AND('Sch D4 Minority'!G418&gt;0,'Sch D4 Minority'!F418&lt;1),"Fail","Pass")</f>
        <v>Pass</v>
      </c>
      <c r="C416" t="str">
        <f>IF(AND('Sch D4 Minority'!F418&gt;0,'Sch D4 Minority'!G418&lt;1),"Fail","Pass")</f>
        <v>Pass</v>
      </c>
    </row>
    <row r="417" spans="1:3" x14ac:dyDescent="0.25">
      <c r="A417">
        <v>416</v>
      </c>
      <c r="B417" t="str">
        <f>IF(AND('Sch D4 Minority'!G419&gt;0,'Sch D4 Minority'!F419&lt;1),"Fail","Pass")</f>
        <v>Pass</v>
      </c>
      <c r="C417" t="str">
        <f>IF(AND('Sch D4 Minority'!F419&gt;0,'Sch D4 Minority'!G419&lt;1),"Fail","Pass")</f>
        <v>Pass</v>
      </c>
    </row>
    <row r="418" spans="1:3" x14ac:dyDescent="0.25">
      <c r="A418">
        <v>417</v>
      </c>
      <c r="B418" t="str">
        <f>IF(AND('Sch D4 Minority'!G420&gt;0,'Sch D4 Minority'!F420&lt;1),"Fail","Pass")</f>
        <v>Pass</v>
      </c>
      <c r="C418" t="str">
        <f>IF(AND('Sch D4 Minority'!F420&gt;0,'Sch D4 Minority'!G420&lt;1),"Fail","Pass")</f>
        <v>Pass</v>
      </c>
    </row>
    <row r="419" spans="1:3" x14ac:dyDescent="0.25">
      <c r="A419">
        <v>418</v>
      </c>
      <c r="B419" t="str">
        <f>IF(AND('Sch D4 Minority'!G421&gt;0,'Sch D4 Minority'!F421&lt;1),"Fail","Pass")</f>
        <v>Pass</v>
      </c>
      <c r="C419" t="str">
        <f>IF(AND('Sch D4 Minority'!F421&gt;0,'Sch D4 Minority'!G421&lt;1),"Fail","Pass")</f>
        <v>Pass</v>
      </c>
    </row>
    <row r="420" spans="1:3" x14ac:dyDescent="0.25">
      <c r="A420">
        <v>419</v>
      </c>
      <c r="B420" t="str">
        <f>IF(AND('Sch D4 Minority'!G422&gt;0,'Sch D4 Minority'!F422&lt;1),"Fail","Pass")</f>
        <v>Pass</v>
      </c>
      <c r="C420" t="str">
        <f>IF(AND('Sch D4 Minority'!F422&gt;0,'Sch D4 Minority'!G422&lt;1),"Fail","Pass")</f>
        <v>Pass</v>
      </c>
    </row>
    <row r="421" spans="1:3" x14ac:dyDescent="0.25">
      <c r="A421">
        <v>420</v>
      </c>
      <c r="B421" t="str">
        <f>IF(AND('Sch D4 Minority'!G423&gt;0,'Sch D4 Minority'!F423&lt;1),"Fail","Pass")</f>
        <v>Pass</v>
      </c>
      <c r="C421" t="str">
        <f>IF(AND('Sch D4 Minority'!F423&gt;0,'Sch D4 Minority'!G423&lt;1),"Fail","Pass")</f>
        <v>Pass</v>
      </c>
    </row>
    <row r="422" spans="1:3" x14ac:dyDescent="0.25">
      <c r="A422">
        <v>421</v>
      </c>
      <c r="B422" t="str">
        <f>IF(AND('Sch D4 Minority'!G424&gt;0,'Sch D4 Minority'!F424&lt;1),"Fail","Pass")</f>
        <v>Pass</v>
      </c>
      <c r="C422" t="str">
        <f>IF(AND('Sch D4 Minority'!F424&gt;0,'Sch D4 Minority'!G424&lt;1),"Fail","Pass")</f>
        <v>Pass</v>
      </c>
    </row>
    <row r="423" spans="1:3" x14ac:dyDescent="0.25">
      <c r="A423">
        <v>422</v>
      </c>
      <c r="B423" t="str">
        <f>IF(AND('Sch D4 Minority'!G425&gt;0,'Sch D4 Minority'!F425&lt;1),"Fail","Pass")</f>
        <v>Pass</v>
      </c>
      <c r="C423" t="str">
        <f>IF(AND('Sch D4 Minority'!F425&gt;0,'Sch D4 Minority'!G425&lt;1),"Fail","Pass")</f>
        <v>Pass</v>
      </c>
    </row>
    <row r="424" spans="1:3" x14ac:dyDescent="0.25">
      <c r="A424">
        <v>423</v>
      </c>
      <c r="B424" t="str">
        <f>IF(AND('Sch D4 Minority'!G426&gt;0,'Sch D4 Minority'!F426&lt;1),"Fail","Pass")</f>
        <v>Pass</v>
      </c>
      <c r="C424" t="str">
        <f>IF(AND('Sch D4 Minority'!F426&gt;0,'Sch D4 Minority'!G426&lt;1),"Fail","Pass")</f>
        <v>Pass</v>
      </c>
    </row>
    <row r="425" spans="1:3" x14ac:dyDescent="0.25">
      <c r="A425">
        <v>424</v>
      </c>
      <c r="B425" t="str">
        <f>IF(AND('Sch D4 Minority'!G427&gt;0,'Sch D4 Minority'!F427&lt;1),"Fail","Pass")</f>
        <v>Pass</v>
      </c>
      <c r="C425" t="str">
        <f>IF(AND('Sch D4 Minority'!F427&gt;0,'Sch D4 Minority'!G427&lt;1),"Fail","Pass")</f>
        <v>Pass</v>
      </c>
    </row>
    <row r="426" spans="1:3" x14ac:dyDescent="0.25">
      <c r="A426">
        <v>425</v>
      </c>
      <c r="B426" t="str">
        <f>IF(AND('Sch D4 Minority'!G428&gt;0,'Sch D4 Minority'!F428&lt;1),"Fail","Pass")</f>
        <v>Pass</v>
      </c>
      <c r="C426" t="str">
        <f>IF(AND('Sch D4 Minority'!F428&gt;0,'Sch D4 Minority'!G428&lt;1),"Fail","Pass")</f>
        <v>Pass</v>
      </c>
    </row>
    <row r="427" spans="1:3" x14ac:dyDescent="0.25">
      <c r="A427">
        <v>426</v>
      </c>
      <c r="B427" t="str">
        <f>IF(AND('Sch D4 Minority'!G429&gt;0,'Sch D4 Minority'!F429&lt;1),"Fail","Pass")</f>
        <v>Pass</v>
      </c>
      <c r="C427" t="str">
        <f>IF(AND('Sch D4 Minority'!F429&gt;0,'Sch D4 Minority'!G429&lt;1),"Fail","Pass")</f>
        <v>Pass</v>
      </c>
    </row>
    <row r="428" spans="1:3" x14ac:dyDescent="0.25">
      <c r="A428">
        <v>427</v>
      </c>
      <c r="B428" t="str">
        <f>IF(AND('Sch D4 Minority'!G430&gt;0,'Sch D4 Minority'!F430&lt;1),"Fail","Pass")</f>
        <v>Pass</v>
      </c>
      <c r="C428" t="str">
        <f>IF(AND('Sch D4 Minority'!F430&gt;0,'Sch D4 Minority'!G430&lt;1),"Fail","Pass")</f>
        <v>Pass</v>
      </c>
    </row>
    <row r="429" spans="1:3" x14ac:dyDescent="0.25">
      <c r="A429">
        <v>428</v>
      </c>
      <c r="B429" t="str">
        <f>IF(AND('Sch D4 Minority'!G431&gt;0,'Sch D4 Minority'!F431&lt;1),"Fail","Pass")</f>
        <v>Pass</v>
      </c>
      <c r="C429" t="str">
        <f>IF(AND('Sch D4 Minority'!F431&gt;0,'Sch D4 Minority'!G431&lt;1),"Fail","Pass")</f>
        <v>Pass</v>
      </c>
    </row>
    <row r="430" spans="1:3" x14ac:dyDescent="0.25">
      <c r="A430">
        <v>429</v>
      </c>
      <c r="B430" t="str">
        <f>IF(AND('Sch D4 Minority'!G432&gt;0,'Sch D4 Minority'!F432&lt;1),"Fail","Pass")</f>
        <v>Pass</v>
      </c>
      <c r="C430" t="str">
        <f>IF(AND('Sch D4 Minority'!F432&gt;0,'Sch D4 Minority'!G432&lt;1),"Fail","Pass")</f>
        <v>Pass</v>
      </c>
    </row>
    <row r="431" spans="1:3" x14ac:dyDescent="0.25">
      <c r="A431">
        <v>430</v>
      </c>
      <c r="B431" t="str">
        <f>IF(AND('Sch D4 Minority'!G433&gt;0,'Sch D4 Minority'!F433&lt;1),"Fail","Pass")</f>
        <v>Pass</v>
      </c>
      <c r="C431" t="str">
        <f>IF(AND('Sch D4 Minority'!F433&gt;0,'Sch D4 Minority'!G433&lt;1),"Fail","Pass")</f>
        <v>Pass</v>
      </c>
    </row>
    <row r="432" spans="1:3" x14ac:dyDescent="0.25">
      <c r="A432">
        <v>431</v>
      </c>
      <c r="B432" t="str">
        <f>IF(AND('Sch D4 Minority'!G434&gt;0,'Sch D4 Minority'!F434&lt;1),"Fail","Pass")</f>
        <v>Pass</v>
      </c>
      <c r="C432" t="str">
        <f>IF(AND('Sch D4 Minority'!F434&gt;0,'Sch D4 Minority'!G434&lt;1),"Fail","Pass")</f>
        <v>Pass</v>
      </c>
    </row>
    <row r="433" spans="1:3" x14ac:dyDescent="0.25">
      <c r="A433">
        <v>432</v>
      </c>
      <c r="B433" t="str">
        <f>IF(AND('Sch D4 Minority'!G435&gt;0,'Sch D4 Minority'!F435&lt;1),"Fail","Pass")</f>
        <v>Pass</v>
      </c>
      <c r="C433" t="str">
        <f>IF(AND('Sch D4 Minority'!F435&gt;0,'Sch D4 Minority'!G435&lt;1),"Fail","Pass")</f>
        <v>Pass</v>
      </c>
    </row>
    <row r="434" spans="1:3" x14ac:dyDescent="0.25">
      <c r="A434">
        <v>433</v>
      </c>
      <c r="B434" t="str">
        <f>IF(AND('Sch D4 Minority'!G436&gt;0,'Sch D4 Minority'!F436&lt;1),"Fail","Pass")</f>
        <v>Pass</v>
      </c>
      <c r="C434" t="str">
        <f>IF(AND('Sch D4 Minority'!F436&gt;0,'Sch D4 Minority'!G436&lt;1),"Fail","Pass")</f>
        <v>Pass</v>
      </c>
    </row>
    <row r="435" spans="1:3" x14ac:dyDescent="0.25">
      <c r="A435">
        <v>434</v>
      </c>
      <c r="B435" t="str">
        <f>IF(AND('Sch D4 Minority'!G437&gt;0,'Sch D4 Minority'!F437&lt;1),"Fail","Pass")</f>
        <v>Pass</v>
      </c>
      <c r="C435" t="str">
        <f>IF(AND('Sch D4 Minority'!F437&gt;0,'Sch D4 Minority'!G437&lt;1),"Fail","Pass")</f>
        <v>Pass</v>
      </c>
    </row>
    <row r="436" spans="1:3" x14ac:dyDescent="0.25">
      <c r="A436">
        <v>435</v>
      </c>
      <c r="B436" t="str">
        <f>IF(AND('Sch D4 Minority'!G438&gt;0,'Sch D4 Minority'!F438&lt;1),"Fail","Pass")</f>
        <v>Pass</v>
      </c>
      <c r="C436" t="str">
        <f>IF(AND('Sch D4 Minority'!F438&gt;0,'Sch D4 Minority'!G438&lt;1),"Fail","Pass")</f>
        <v>Pass</v>
      </c>
    </row>
    <row r="437" spans="1:3" x14ac:dyDescent="0.25">
      <c r="A437">
        <v>436</v>
      </c>
      <c r="B437" t="str">
        <f>IF(AND('Sch D4 Minority'!G439&gt;0,'Sch D4 Minority'!F439&lt;1),"Fail","Pass")</f>
        <v>Pass</v>
      </c>
      <c r="C437" t="str">
        <f>IF(AND('Sch D4 Minority'!F439&gt;0,'Sch D4 Minority'!G439&lt;1),"Fail","Pass")</f>
        <v>Pass</v>
      </c>
    </row>
    <row r="438" spans="1:3" x14ac:dyDescent="0.25">
      <c r="A438">
        <v>437</v>
      </c>
      <c r="B438" t="str">
        <f>IF(AND('Sch D4 Minority'!G440&gt;0,'Sch D4 Minority'!F440&lt;1),"Fail","Pass")</f>
        <v>Pass</v>
      </c>
      <c r="C438" t="str">
        <f>IF(AND('Sch D4 Minority'!F440&gt;0,'Sch D4 Minority'!G440&lt;1),"Fail","Pass")</f>
        <v>Pass</v>
      </c>
    </row>
    <row r="439" spans="1:3" x14ac:dyDescent="0.25">
      <c r="A439">
        <v>438</v>
      </c>
      <c r="B439" t="str">
        <f>IF(AND('Sch D4 Minority'!G441&gt;0,'Sch D4 Minority'!F441&lt;1),"Fail","Pass")</f>
        <v>Pass</v>
      </c>
      <c r="C439" t="str">
        <f>IF(AND('Sch D4 Minority'!F441&gt;0,'Sch D4 Minority'!G441&lt;1),"Fail","Pass")</f>
        <v>Pass</v>
      </c>
    </row>
    <row r="440" spans="1:3" x14ac:dyDescent="0.25">
      <c r="A440">
        <v>439</v>
      </c>
      <c r="B440" t="str">
        <f>IF(AND('Sch D4 Minority'!G442&gt;0,'Sch D4 Minority'!F442&lt;1),"Fail","Pass")</f>
        <v>Pass</v>
      </c>
      <c r="C440" t="str">
        <f>IF(AND('Sch D4 Minority'!F442&gt;0,'Sch D4 Minority'!G442&lt;1),"Fail","Pass")</f>
        <v>Pass</v>
      </c>
    </row>
    <row r="441" spans="1:3" x14ac:dyDescent="0.25">
      <c r="A441">
        <v>440</v>
      </c>
      <c r="B441" t="str">
        <f>IF(AND('Sch D4 Minority'!G443&gt;0,'Sch D4 Minority'!F443&lt;1),"Fail","Pass")</f>
        <v>Pass</v>
      </c>
      <c r="C441" t="str">
        <f>IF(AND('Sch D4 Minority'!F443&gt;0,'Sch D4 Minority'!G443&lt;1),"Fail","Pass")</f>
        <v>Pass</v>
      </c>
    </row>
    <row r="442" spans="1:3" x14ac:dyDescent="0.25">
      <c r="A442">
        <v>441</v>
      </c>
      <c r="B442" t="str">
        <f>IF(AND('Sch D4 Minority'!G444&gt;0,'Sch D4 Minority'!F444&lt;1),"Fail","Pass")</f>
        <v>Pass</v>
      </c>
      <c r="C442" t="str">
        <f>IF(AND('Sch D4 Minority'!F444&gt;0,'Sch D4 Minority'!G444&lt;1),"Fail","Pass")</f>
        <v>Pass</v>
      </c>
    </row>
    <row r="443" spans="1:3" x14ac:dyDescent="0.25">
      <c r="A443">
        <v>442</v>
      </c>
      <c r="B443" t="str">
        <f>IF(AND('Sch D4 Minority'!G445&gt;0,'Sch D4 Minority'!F445&lt;1),"Fail","Pass")</f>
        <v>Pass</v>
      </c>
      <c r="C443" t="str">
        <f>IF(AND('Sch D4 Minority'!F445&gt;0,'Sch D4 Minority'!G445&lt;1),"Fail","Pass")</f>
        <v>Pass</v>
      </c>
    </row>
    <row r="444" spans="1:3" x14ac:dyDescent="0.25">
      <c r="A444">
        <v>443</v>
      </c>
      <c r="B444" t="str">
        <f>IF(AND('Sch D4 Minority'!G446&gt;0,'Sch D4 Minority'!F446&lt;1),"Fail","Pass")</f>
        <v>Pass</v>
      </c>
      <c r="C444" t="str">
        <f>IF(AND('Sch D4 Minority'!F446&gt;0,'Sch D4 Minority'!G446&lt;1),"Fail","Pass")</f>
        <v>Pass</v>
      </c>
    </row>
    <row r="445" spans="1:3" x14ac:dyDescent="0.25">
      <c r="A445">
        <v>444</v>
      </c>
      <c r="B445" t="str">
        <f>IF(AND('Sch D4 Minority'!G447&gt;0,'Sch D4 Minority'!F447&lt;1),"Fail","Pass")</f>
        <v>Pass</v>
      </c>
      <c r="C445" t="str">
        <f>IF(AND('Sch D4 Minority'!F447&gt;0,'Sch D4 Minority'!G447&lt;1),"Fail","Pass")</f>
        <v>Pass</v>
      </c>
    </row>
    <row r="446" spans="1:3" x14ac:dyDescent="0.25">
      <c r="A446">
        <v>445</v>
      </c>
      <c r="B446" t="str">
        <f>IF(AND('Sch D4 Minority'!G448&gt;0,'Sch D4 Minority'!F448&lt;1),"Fail","Pass")</f>
        <v>Pass</v>
      </c>
      <c r="C446" t="str">
        <f>IF(AND('Sch D4 Minority'!F448&gt;0,'Sch D4 Minority'!G448&lt;1),"Fail","Pass")</f>
        <v>Pass</v>
      </c>
    </row>
    <row r="447" spans="1:3" x14ac:dyDescent="0.25">
      <c r="A447">
        <v>446</v>
      </c>
      <c r="B447" t="str">
        <f>IF(AND('Sch D4 Minority'!G449&gt;0,'Sch D4 Minority'!F449&lt;1),"Fail","Pass")</f>
        <v>Pass</v>
      </c>
      <c r="C447" t="str">
        <f>IF(AND('Sch D4 Minority'!F449&gt;0,'Sch D4 Minority'!G449&lt;1),"Fail","Pass")</f>
        <v>Pass</v>
      </c>
    </row>
    <row r="448" spans="1:3" x14ac:dyDescent="0.25">
      <c r="A448">
        <v>447</v>
      </c>
      <c r="B448" t="str">
        <f>IF(AND('Sch D4 Minority'!G450&gt;0,'Sch D4 Minority'!F450&lt;1),"Fail","Pass")</f>
        <v>Pass</v>
      </c>
      <c r="C448" t="str">
        <f>IF(AND('Sch D4 Minority'!F450&gt;0,'Sch D4 Minority'!G450&lt;1),"Fail","Pass")</f>
        <v>Pass</v>
      </c>
    </row>
    <row r="449" spans="1:3" x14ac:dyDescent="0.25">
      <c r="A449">
        <v>448</v>
      </c>
      <c r="B449" t="str">
        <f>IF(AND('Sch D4 Minority'!G451&gt;0,'Sch D4 Minority'!F451&lt;1),"Fail","Pass")</f>
        <v>Pass</v>
      </c>
      <c r="C449" t="str">
        <f>IF(AND('Sch D4 Minority'!F451&gt;0,'Sch D4 Minority'!G451&lt;1),"Fail","Pass")</f>
        <v>Pass</v>
      </c>
    </row>
    <row r="450" spans="1:3" x14ac:dyDescent="0.25">
      <c r="A450">
        <v>449</v>
      </c>
      <c r="B450" t="str">
        <f>IF(AND('Sch D4 Minority'!G452&gt;0,'Sch D4 Minority'!F452&lt;1),"Fail","Pass")</f>
        <v>Pass</v>
      </c>
      <c r="C450" t="str">
        <f>IF(AND('Sch D4 Minority'!F452&gt;0,'Sch D4 Minority'!G452&lt;1),"Fail","Pass")</f>
        <v>Pass</v>
      </c>
    </row>
    <row r="451" spans="1:3" x14ac:dyDescent="0.25">
      <c r="A451">
        <v>450</v>
      </c>
      <c r="B451" t="str">
        <f>IF(AND('Sch D4 Minority'!G453&gt;0,'Sch D4 Minority'!F453&lt;1),"Fail","Pass")</f>
        <v>Pass</v>
      </c>
      <c r="C451" t="str">
        <f>IF(AND('Sch D4 Minority'!F453&gt;0,'Sch D4 Minority'!G453&lt;1),"Fail","Pass")</f>
        <v>Pass</v>
      </c>
    </row>
    <row r="452" spans="1:3" x14ac:dyDescent="0.25">
      <c r="A452">
        <v>451</v>
      </c>
      <c r="B452" t="str">
        <f>IF(AND('Sch D4 Minority'!G454&gt;0,'Sch D4 Minority'!F454&lt;1),"Fail","Pass")</f>
        <v>Pass</v>
      </c>
      <c r="C452" t="str">
        <f>IF(AND('Sch D4 Minority'!F454&gt;0,'Sch D4 Minority'!G454&lt;1),"Fail","Pass")</f>
        <v>Pass</v>
      </c>
    </row>
    <row r="453" spans="1:3" x14ac:dyDescent="0.25">
      <c r="A453">
        <v>452</v>
      </c>
      <c r="B453" t="str">
        <f>IF(AND('Sch D4 Minority'!G455&gt;0,'Sch D4 Minority'!F455&lt;1),"Fail","Pass")</f>
        <v>Pass</v>
      </c>
      <c r="C453" t="str">
        <f>IF(AND('Sch D4 Minority'!F455&gt;0,'Sch D4 Minority'!G455&lt;1),"Fail","Pass")</f>
        <v>Pass</v>
      </c>
    </row>
    <row r="454" spans="1:3" x14ac:dyDescent="0.25">
      <c r="A454">
        <v>453</v>
      </c>
      <c r="B454" t="str">
        <f>IF(AND('Sch D4 Minority'!G456&gt;0,'Sch D4 Minority'!F456&lt;1),"Fail","Pass")</f>
        <v>Pass</v>
      </c>
      <c r="C454" t="str">
        <f>IF(AND('Sch D4 Minority'!F456&gt;0,'Sch D4 Minority'!G456&lt;1),"Fail","Pass")</f>
        <v>Pass</v>
      </c>
    </row>
    <row r="455" spans="1:3" x14ac:dyDescent="0.25">
      <c r="A455">
        <v>454</v>
      </c>
      <c r="B455" t="str">
        <f>IF(AND('Sch D4 Minority'!G457&gt;0,'Sch D4 Minority'!F457&lt;1),"Fail","Pass")</f>
        <v>Pass</v>
      </c>
      <c r="C455" t="str">
        <f>IF(AND('Sch D4 Minority'!F457&gt;0,'Sch D4 Minority'!G457&lt;1),"Fail","Pass")</f>
        <v>Pass</v>
      </c>
    </row>
    <row r="456" spans="1:3" x14ac:dyDescent="0.25">
      <c r="A456">
        <v>455</v>
      </c>
      <c r="B456" t="str">
        <f>IF(AND('Sch D4 Minority'!G458&gt;0,'Sch D4 Minority'!F458&lt;1),"Fail","Pass")</f>
        <v>Pass</v>
      </c>
      <c r="C456" t="str">
        <f>IF(AND('Sch D4 Minority'!F458&gt;0,'Sch D4 Minority'!G458&lt;1),"Fail","Pass")</f>
        <v>Pass</v>
      </c>
    </row>
    <row r="457" spans="1:3" x14ac:dyDescent="0.25">
      <c r="A457">
        <v>456</v>
      </c>
      <c r="B457" t="str">
        <f>IF(AND('Sch D4 Minority'!G459&gt;0,'Sch D4 Minority'!F459&lt;1),"Fail","Pass")</f>
        <v>Pass</v>
      </c>
      <c r="C457" t="str">
        <f>IF(AND('Sch D4 Minority'!F459&gt;0,'Sch D4 Minority'!G459&lt;1),"Fail","Pass")</f>
        <v>Pass</v>
      </c>
    </row>
    <row r="458" spans="1:3" x14ac:dyDescent="0.25">
      <c r="A458">
        <v>457</v>
      </c>
      <c r="B458" t="str">
        <f>IF(AND('Sch D4 Minority'!G460&gt;0,'Sch D4 Minority'!F460&lt;1),"Fail","Pass")</f>
        <v>Pass</v>
      </c>
      <c r="C458" t="str">
        <f>IF(AND('Sch D4 Minority'!F460&gt;0,'Sch D4 Minority'!G460&lt;1),"Fail","Pass")</f>
        <v>Pass</v>
      </c>
    </row>
    <row r="459" spans="1:3" x14ac:dyDescent="0.25">
      <c r="A459">
        <v>458</v>
      </c>
      <c r="B459" t="str">
        <f>IF(AND('Sch D4 Minority'!G461&gt;0,'Sch D4 Minority'!F461&lt;1),"Fail","Pass")</f>
        <v>Pass</v>
      </c>
      <c r="C459" t="str">
        <f>IF(AND('Sch D4 Minority'!F461&gt;0,'Sch D4 Minority'!G461&lt;1),"Fail","Pass")</f>
        <v>Pass</v>
      </c>
    </row>
    <row r="460" spans="1:3" x14ac:dyDescent="0.25">
      <c r="A460">
        <v>459</v>
      </c>
      <c r="B460" t="str">
        <f>IF(AND('Sch D4 Minority'!G462&gt;0,'Sch D4 Minority'!F462&lt;1),"Fail","Pass")</f>
        <v>Pass</v>
      </c>
      <c r="C460" t="str">
        <f>IF(AND('Sch D4 Minority'!F462&gt;0,'Sch D4 Minority'!G462&lt;1),"Fail","Pass")</f>
        <v>Pass</v>
      </c>
    </row>
    <row r="461" spans="1:3" x14ac:dyDescent="0.25">
      <c r="A461">
        <v>460</v>
      </c>
      <c r="B461" t="str">
        <f>IF(AND('Sch D4 Minority'!G463&gt;0,'Sch D4 Minority'!F463&lt;1),"Fail","Pass")</f>
        <v>Pass</v>
      </c>
      <c r="C461" t="str">
        <f>IF(AND('Sch D4 Minority'!F463&gt;0,'Sch D4 Minority'!G463&lt;1),"Fail","Pass")</f>
        <v>Pass</v>
      </c>
    </row>
    <row r="462" spans="1:3" x14ac:dyDescent="0.25">
      <c r="A462">
        <v>461</v>
      </c>
      <c r="B462" t="str">
        <f>IF(AND('Sch D4 Minority'!G464&gt;0,'Sch D4 Minority'!F464&lt;1),"Fail","Pass")</f>
        <v>Pass</v>
      </c>
      <c r="C462" t="str">
        <f>IF(AND('Sch D4 Minority'!F464&gt;0,'Sch D4 Minority'!G464&lt;1),"Fail","Pass")</f>
        <v>Pass</v>
      </c>
    </row>
    <row r="463" spans="1:3" x14ac:dyDescent="0.25">
      <c r="A463">
        <v>462</v>
      </c>
      <c r="B463" t="str">
        <f>IF(AND('Sch D4 Minority'!G465&gt;0,'Sch D4 Minority'!F465&lt;1),"Fail","Pass")</f>
        <v>Pass</v>
      </c>
      <c r="C463" t="str">
        <f>IF(AND('Sch D4 Minority'!F465&gt;0,'Sch D4 Minority'!G465&lt;1),"Fail","Pass")</f>
        <v>Pass</v>
      </c>
    </row>
    <row r="464" spans="1:3" x14ac:dyDescent="0.25">
      <c r="A464">
        <v>463</v>
      </c>
      <c r="B464" t="str">
        <f>IF(AND('Sch D4 Minority'!G466&gt;0,'Sch D4 Minority'!F466&lt;1),"Fail","Pass")</f>
        <v>Pass</v>
      </c>
      <c r="C464" t="str">
        <f>IF(AND('Sch D4 Minority'!F466&gt;0,'Sch D4 Minority'!G466&lt;1),"Fail","Pass")</f>
        <v>Pass</v>
      </c>
    </row>
    <row r="465" spans="1:3" x14ac:dyDescent="0.25">
      <c r="A465">
        <v>464</v>
      </c>
      <c r="B465" t="str">
        <f>IF(AND('Sch D4 Minority'!G467&gt;0,'Sch D4 Minority'!F467&lt;1),"Fail","Pass")</f>
        <v>Pass</v>
      </c>
      <c r="C465" t="str">
        <f>IF(AND('Sch D4 Minority'!F467&gt;0,'Sch D4 Minority'!G467&lt;1),"Fail","Pass")</f>
        <v>Pass</v>
      </c>
    </row>
    <row r="466" spans="1:3" x14ac:dyDescent="0.25">
      <c r="A466">
        <v>465</v>
      </c>
      <c r="B466" t="str">
        <f>IF(AND('Sch D4 Minority'!G468&gt;0,'Sch D4 Minority'!F468&lt;1),"Fail","Pass")</f>
        <v>Pass</v>
      </c>
      <c r="C466" t="str">
        <f>IF(AND('Sch D4 Minority'!F468&gt;0,'Sch D4 Minority'!G468&lt;1),"Fail","Pass")</f>
        <v>Pass</v>
      </c>
    </row>
    <row r="467" spans="1:3" x14ac:dyDescent="0.25">
      <c r="A467">
        <v>466</v>
      </c>
      <c r="B467" t="str">
        <f>IF(AND('Sch D4 Minority'!G469&gt;0,'Sch D4 Minority'!F469&lt;1),"Fail","Pass")</f>
        <v>Pass</v>
      </c>
      <c r="C467" t="str">
        <f>IF(AND('Sch D4 Minority'!F469&gt;0,'Sch D4 Minority'!G469&lt;1),"Fail","Pass")</f>
        <v>Pass</v>
      </c>
    </row>
    <row r="468" spans="1:3" x14ac:dyDescent="0.25">
      <c r="A468">
        <v>467</v>
      </c>
      <c r="B468" t="str">
        <f>IF(AND('Sch D4 Minority'!G470&gt;0,'Sch D4 Minority'!F470&lt;1),"Fail","Pass")</f>
        <v>Pass</v>
      </c>
      <c r="C468" t="str">
        <f>IF(AND('Sch D4 Minority'!F470&gt;0,'Sch D4 Minority'!G470&lt;1),"Fail","Pass")</f>
        <v>Pass</v>
      </c>
    </row>
    <row r="469" spans="1:3" x14ac:dyDescent="0.25">
      <c r="A469">
        <v>468</v>
      </c>
      <c r="B469" t="str">
        <f>IF(AND('Sch D4 Minority'!G471&gt;0,'Sch D4 Minority'!F471&lt;1),"Fail","Pass")</f>
        <v>Pass</v>
      </c>
      <c r="C469" t="str">
        <f>IF(AND('Sch D4 Minority'!F471&gt;0,'Sch D4 Minority'!G471&lt;1),"Fail","Pass")</f>
        <v>Pass</v>
      </c>
    </row>
    <row r="470" spans="1:3" x14ac:dyDescent="0.25">
      <c r="A470">
        <v>469</v>
      </c>
      <c r="B470" t="str">
        <f>IF(AND('Sch D4 Minority'!G472&gt;0,'Sch D4 Minority'!F472&lt;1),"Fail","Pass")</f>
        <v>Pass</v>
      </c>
      <c r="C470" t="str">
        <f>IF(AND('Sch D4 Minority'!F472&gt;0,'Sch D4 Minority'!G472&lt;1),"Fail","Pass")</f>
        <v>Pass</v>
      </c>
    </row>
    <row r="471" spans="1:3" x14ac:dyDescent="0.25">
      <c r="A471">
        <v>470</v>
      </c>
      <c r="B471" t="str">
        <f>IF(AND('Sch D4 Minority'!G473&gt;0,'Sch D4 Minority'!F473&lt;1),"Fail","Pass")</f>
        <v>Pass</v>
      </c>
      <c r="C471" t="str">
        <f>IF(AND('Sch D4 Minority'!F473&gt;0,'Sch D4 Minority'!G473&lt;1),"Fail","Pass")</f>
        <v>Pass</v>
      </c>
    </row>
    <row r="472" spans="1:3" x14ac:dyDescent="0.25">
      <c r="A472">
        <v>471</v>
      </c>
      <c r="B472" t="str">
        <f>IF(AND('Sch D4 Minority'!G474&gt;0,'Sch D4 Minority'!F474&lt;1),"Fail","Pass")</f>
        <v>Pass</v>
      </c>
      <c r="C472" t="str">
        <f>IF(AND('Sch D4 Minority'!F474&gt;0,'Sch D4 Minority'!G474&lt;1),"Fail","Pass")</f>
        <v>Pass</v>
      </c>
    </row>
    <row r="473" spans="1:3" x14ac:dyDescent="0.25">
      <c r="A473">
        <v>472</v>
      </c>
      <c r="B473" t="str">
        <f>IF(AND('Sch D4 Minority'!G475&gt;0,'Sch D4 Minority'!F475&lt;1),"Fail","Pass")</f>
        <v>Pass</v>
      </c>
      <c r="C473" t="str">
        <f>IF(AND('Sch D4 Minority'!F475&gt;0,'Sch D4 Minority'!G475&lt;1),"Fail","Pass")</f>
        <v>Pass</v>
      </c>
    </row>
    <row r="474" spans="1:3" x14ac:dyDescent="0.25">
      <c r="A474">
        <v>473</v>
      </c>
      <c r="B474" t="str">
        <f>IF(AND('Sch D4 Minority'!G476&gt;0,'Sch D4 Minority'!F476&lt;1),"Fail","Pass")</f>
        <v>Pass</v>
      </c>
      <c r="C474" t="str">
        <f>IF(AND('Sch D4 Minority'!F476&gt;0,'Sch D4 Minority'!G476&lt;1),"Fail","Pass")</f>
        <v>Pass</v>
      </c>
    </row>
    <row r="475" spans="1:3" x14ac:dyDescent="0.25">
      <c r="A475">
        <v>474</v>
      </c>
      <c r="B475" t="str">
        <f>IF(AND('Sch D4 Minority'!G477&gt;0,'Sch D4 Minority'!F477&lt;1),"Fail","Pass")</f>
        <v>Pass</v>
      </c>
      <c r="C475" t="str">
        <f>IF(AND('Sch D4 Minority'!F477&gt;0,'Sch D4 Minority'!G477&lt;1),"Fail","Pass")</f>
        <v>Pass</v>
      </c>
    </row>
    <row r="476" spans="1:3" x14ac:dyDescent="0.25">
      <c r="A476">
        <v>475</v>
      </c>
      <c r="B476" t="str">
        <f>IF(AND('Sch D4 Minority'!G478&gt;0,'Sch D4 Minority'!F478&lt;1),"Fail","Pass")</f>
        <v>Pass</v>
      </c>
      <c r="C476" t="str">
        <f>IF(AND('Sch D4 Minority'!F478&gt;0,'Sch D4 Minority'!G478&lt;1),"Fail","Pass")</f>
        <v>Pass</v>
      </c>
    </row>
    <row r="477" spans="1:3" x14ac:dyDescent="0.25">
      <c r="A477">
        <v>476</v>
      </c>
      <c r="B477" t="str">
        <f>IF(AND('Sch D4 Minority'!G479&gt;0,'Sch D4 Minority'!F479&lt;1),"Fail","Pass")</f>
        <v>Pass</v>
      </c>
      <c r="C477" t="str">
        <f>IF(AND('Sch D4 Minority'!F479&gt;0,'Sch D4 Minority'!G479&lt;1),"Fail","Pass")</f>
        <v>Pass</v>
      </c>
    </row>
    <row r="478" spans="1:3" x14ac:dyDescent="0.25">
      <c r="A478">
        <v>477</v>
      </c>
      <c r="B478" t="str">
        <f>IF(AND('Sch D4 Minority'!G480&gt;0,'Sch D4 Minority'!F480&lt;1),"Fail","Pass")</f>
        <v>Pass</v>
      </c>
      <c r="C478" t="str">
        <f>IF(AND('Sch D4 Minority'!F480&gt;0,'Sch D4 Minority'!G480&lt;1),"Fail","Pass")</f>
        <v>Pass</v>
      </c>
    </row>
    <row r="479" spans="1:3" x14ac:dyDescent="0.25">
      <c r="A479">
        <v>478</v>
      </c>
      <c r="B479" t="str">
        <f>IF(AND('Sch D4 Minority'!G481&gt;0,'Sch D4 Minority'!F481&lt;1),"Fail","Pass")</f>
        <v>Pass</v>
      </c>
      <c r="C479" t="str">
        <f>IF(AND('Sch D4 Minority'!F481&gt;0,'Sch D4 Minority'!G481&lt;1),"Fail","Pass")</f>
        <v>Pass</v>
      </c>
    </row>
    <row r="480" spans="1:3" x14ac:dyDescent="0.25">
      <c r="A480">
        <v>479</v>
      </c>
      <c r="B480" t="str">
        <f>IF(AND('Sch D4 Minority'!G482&gt;0,'Sch D4 Minority'!F482&lt;1),"Fail","Pass")</f>
        <v>Pass</v>
      </c>
      <c r="C480" t="str">
        <f>IF(AND('Sch D4 Minority'!F482&gt;0,'Sch D4 Minority'!G482&lt;1),"Fail","Pass")</f>
        <v>Pass</v>
      </c>
    </row>
    <row r="481" spans="1:3" x14ac:dyDescent="0.25">
      <c r="A481">
        <v>480</v>
      </c>
      <c r="B481" t="str">
        <f>IF(AND('Sch D4 Minority'!G483&gt;0,'Sch D4 Minority'!F483&lt;1),"Fail","Pass")</f>
        <v>Pass</v>
      </c>
      <c r="C481" t="str">
        <f>IF(AND('Sch D4 Minority'!F483&gt;0,'Sch D4 Minority'!G483&lt;1),"Fail","Pass")</f>
        <v>Pass</v>
      </c>
    </row>
    <row r="482" spans="1:3" x14ac:dyDescent="0.25">
      <c r="A482">
        <v>481</v>
      </c>
      <c r="B482" t="str">
        <f>IF(AND('Sch D4 Minority'!G484&gt;0,'Sch D4 Minority'!F484&lt;1),"Fail","Pass")</f>
        <v>Pass</v>
      </c>
      <c r="C482" t="str">
        <f>IF(AND('Sch D4 Minority'!F484&gt;0,'Sch D4 Minority'!G484&lt;1),"Fail","Pass")</f>
        <v>Pass</v>
      </c>
    </row>
    <row r="483" spans="1:3" x14ac:dyDescent="0.25">
      <c r="A483">
        <v>482</v>
      </c>
      <c r="B483" t="str">
        <f>IF(AND('Sch D4 Minority'!G485&gt;0,'Sch D4 Minority'!F485&lt;1),"Fail","Pass")</f>
        <v>Pass</v>
      </c>
      <c r="C483" t="str">
        <f>IF(AND('Sch D4 Minority'!F485&gt;0,'Sch D4 Minority'!G485&lt;1),"Fail","Pass")</f>
        <v>Pass</v>
      </c>
    </row>
    <row r="484" spans="1:3" x14ac:dyDescent="0.25">
      <c r="A484">
        <v>483</v>
      </c>
      <c r="B484" t="str">
        <f>IF(AND('Sch D4 Minority'!G486&gt;0,'Sch D4 Minority'!F486&lt;1),"Fail","Pass")</f>
        <v>Pass</v>
      </c>
      <c r="C484" t="str">
        <f>IF(AND('Sch D4 Minority'!F486&gt;0,'Sch D4 Minority'!G486&lt;1),"Fail","Pass")</f>
        <v>Pass</v>
      </c>
    </row>
    <row r="485" spans="1:3" x14ac:dyDescent="0.25">
      <c r="A485">
        <v>484</v>
      </c>
      <c r="B485" t="str">
        <f>IF(AND('Sch D4 Minority'!G487&gt;0,'Sch D4 Minority'!F487&lt;1),"Fail","Pass")</f>
        <v>Pass</v>
      </c>
      <c r="C485" t="str">
        <f>IF(AND('Sch D4 Minority'!F487&gt;0,'Sch D4 Minority'!G487&lt;1),"Fail","Pass")</f>
        <v>Pass</v>
      </c>
    </row>
    <row r="486" spans="1:3" x14ac:dyDescent="0.25">
      <c r="A486">
        <v>485</v>
      </c>
      <c r="B486" t="str">
        <f>IF(AND('Sch D4 Minority'!G488&gt;0,'Sch D4 Minority'!F488&lt;1),"Fail","Pass")</f>
        <v>Pass</v>
      </c>
      <c r="C486" t="str">
        <f>IF(AND('Sch D4 Minority'!F488&gt;0,'Sch D4 Minority'!G488&lt;1),"Fail","Pass")</f>
        <v>Pass</v>
      </c>
    </row>
    <row r="487" spans="1:3" x14ac:dyDescent="0.25">
      <c r="A487">
        <v>486</v>
      </c>
      <c r="B487" t="str">
        <f>IF(AND('Sch D4 Minority'!G489&gt;0,'Sch D4 Minority'!F489&lt;1),"Fail","Pass")</f>
        <v>Pass</v>
      </c>
      <c r="C487" t="str">
        <f>IF(AND('Sch D4 Minority'!F489&gt;0,'Sch D4 Minority'!G489&lt;1),"Fail","Pass")</f>
        <v>Pass</v>
      </c>
    </row>
    <row r="488" spans="1:3" x14ac:dyDescent="0.25">
      <c r="A488">
        <v>487</v>
      </c>
      <c r="B488" t="str">
        <f>IF(AND('Sch D4 Minority'!G490&gt;0,'Sch D4 Minority'!F490&lt;1),"Fail","Pass")</f>
        <v>Pass</v>
      </c>
      <c r="C488" t="str">
        <f>IF(AND('Sch D4 Minority'!F490&gt;0,'Sch D4 Minority'!G490&lt;1),"Fail","Pass")</f>
        <v>Pass</v>
      </c>
    </row>
    <row r="489" spans="1:3" x14ac:dyDescent="0.25">
      <c r="A489">
        <v>488</v>
      </c>
      <c r="B489" t="str">
        <f>IF(AND('Sch D4 Minority'!G491&gt;0,'Sch D4 Minority'!F491&lt;1),"Fail","Pass")</f>
        <v>Pass</v>
      </c>
      <c r="C489" t="str">
        <f>IF(AND('Sch D4 Minority'!F491&gt;0,'Sch D4 Minority'!G491&lt;1),"Fail","Pass")</f>
        <v>Pass</v>
      </c>
    </row>
    <row r="490" spans="1:3" x14ac:dyDescent="0.25">
      <c r="A490">
        <v>489</v>
      </c>
      <c r="B490" t="str">
        <f>IF(AND('Sch D4 Minority'!G492&gt;0,'Sch D4 Minority'!F492&lt;1),"Fail","Pass")</f>
        <v>Pass</v>
      </c>
      <c r="C490" t="str">
        <f>IF(AND('Sch D4 Minority'!F492&gt;0,'Sch D4 Minority'!G492&lt;1),"Fail","Pass")</f>
        <v>Pass</v>
      </c>
    </row>
    <row r="491" spans="1:3" x14ac:dyDescent="0.25">
      <c r="A491">
        <v>490</v>
      </c>
      <c r="B491" t="str">
        <f>IF(AND('Sch D4 Minority'!G493&gt;0,'Sch D4 Minority'!F493&lt;1),"Fail","Pass")</f>
        <v>Pass</v>
      </c>
      <c r="C491" t="str">
        <f>IF(AND('Sch D4 Minority'!F493&gt;0,'Sch D4 Minority'!G493&lt;1),"Fail","Pass")</f>
        <v>Pass</v>
      </c>
    </row>
    <row r="492" spans="1:3" x14ac:dyDescent="0.25">
      <c r="A492">
        <v>491</v>
      </c>
      <c r="B492" t="str">
        <f>IF(AND('Sch D4 Minority'!G494&gt;0,'Sch D4 Minority'!F494&lt;1),"Fail","Pass")</f>
        <v>Pass</v>
      </c>
      <c r="C492" t="str">
        <f>IF(AND('Sch D4 Minority'!F494&gt;0,'Sch D4 Minority'!G494&lt;1),"Fail","Pass")</f>
        <v>Pass</v>
      </c>
    </row>
    <row r="493" spans="1:3" x14ac:dyDescent="0.25">
      <c r="A493">
        <v>492</v>
      </c>
      <c r="B493" t="str">
        <f>IF(AND('Sch D4 Minority'!G495&gt;0,'Sch D4 Minority'!F495&lt;1),"Fail","Pass")</f>
        <v>Pass</v>
      </c>
      <c r="C493" t="str">
        <f>IF(AND('Sch D4 Minority'!F495&gt;0,'Sch D4 Minority'!G495&lt;1),"Fail","Pass")</f>
        <v>Pass</v>
      </c>
    </row>
    <row r="494" spans="1:3" x14ac:dyDescent="0.25">
      <c r="A494">
        <v>493</v>
      </c>
      <c r="B494" t="str">
        <f>IF(AND('Sch D4 Minority'!G496&gt;0,'Sch D4 Minority'!F496&lt;1),"Fail","Pass")</f>
        <v>Pass</v>
      </c>
      <c r="C494" t="str">
        <f>IF(AND('Sch D4 Minority'!F496&gt;0,'Sch D4 Minority'!G496&lt;1),"Fail","Pass")</f>
        <v>Pass</v>
      </c>
    </row>
    <row r="495" spans="1:3" x14ac:dyDescent="0.25">
      <c r="A495">
        <v>494</v>
      </c>
      <c r="B495" t="str">
        <f>IF(AND('Sch D4 Minority'!G497&gt;0,'Sch D4 Minority'!F497&lt;1),"Fail","Pass")</f>
        <v>Pass</v>
      </c>
      <c r="C495" t="str">
        <f>IF(AND('Sch D4 Minority'!F497&gt;0,'Sch D4 Minority'!G497&lt;1),"Fail","Pass")</f>
        <v>Pass</v>
      </c>
    </row>
    <row r="496" spans="1:3" x14ac:dyDescent="0.25">
      <c r="A496">
        <v>495</v>
      </c>
      <c r="B496" t="str">
        <f>IF(AND('Sch D4 Minority'!G498&gt;0,'Sch D4 Minority'!F498&lt;1),"Fail","Pass")</f>
        <v>Pass</v>
      </c>
      <c r="C496" t="str">
        <f>IF(AND('Sch D4 Minority'!F498&gt;0,'Sch D4 Minority'!G498&lt;1),"Fail","Pass")</f>
        <v>Pass</v>
      </c>
    </row>
    <row r="497" spans="1:3" x14ac:dyDescent="0.25">
      <c r="A497">
        <v>496</v>
      </c>
      <c r="B497" t="str">
        <f>IF(AND('Sch D4 Minority'!G499&gt;0,'Sch D4 Minority'!F499&lt;1),"Fail","Pass")</f>
        <v>Pass</v>
      </c>
      <c r="C497" t="str">
        <f>IF(AND('Sch D4 Minority'!F499&gt;0,'Sch D4 Minority'!G499&lt;1),"Fail","Pass")</f>
        <v>Pass</v>
      </c>
    </row>
    <row r="498" spans="1:3" x14ac:dyDescent="0.25">
      <c r="A498">
        <v>497</v>
      </c>
      <c r="B498" t="str">
        <f>IF(AND('Sch D4 Minority'!G500&gt;0,'Sch D4 Minority'!F500&lt;1),"Fail","Pass")</f>
        <v>Pass</v>
      </c>
      <c r="C498" t="str">
        <f>IF(AND('Sch D4 Minority'!F500&gt;0,'Sch D4 Minority'!G500&lt;1),"Fail","Pass")</f>
        <v>Pass</v>
      </c>
    </row>
    <row r="499" spans="1:3" x14ac:dyDescent="0.25">
      <c r="A499">
        <v>498</v>
      </c>
      <c r="B499" t="str">
        <f>IF(AND('Sch D4 Minority'!G501&gt;0,'Sch D4 Minority'!F501&lt;1),"Fail","Pass")</f>
        <v>Pass</v>
      </c>
      <c r="C499" t="str">
        <f>IF(AND('Sch D4 Minority'!F501&gt;0,'Sch D4 Minority'!G501&lt;1),"Fail","Pass")</f>
        <v>Pass</v>
      </c>
    </row>
    <row r="500" spans="1:3" x14ac:dyDescent="0.25">
      <c r="A500">
        <v>499</v>
      </c>
      <c r="B500" t="str">
        <f>IF(AND('Sch D4 Minority'!G502&gt;0,'Sch D4 Minority'!F502&lt;1),"Fail","Pass")</f>
        <v>Pass</v>
      </c>
      <c r="C500" t="str">
        <f>IF(AND('Sch D4 Minority'!F502&gt;0,'Sch D4 Minority'!G502&lt;1),"Fail","Pass")</f>
        <v>Pass</v>
      </c>
    </row>
    <row r="501" spans="1:3" x14ac:dyDescent="0.25">
      <c r="A501">
        <v>500</v>
      </c>
      <c r="B501" t="str">
        <f>IF(AND('Sch D4 Minority'!G503&gt;0,'Sch D4 Minority'!F503&lt;1),"Fail","Pass")</f>
        <v>Pass</v>
      </c>
      <c r="C501" t="str">
        <f>IF(AND('Sch D4 Minority'!F503&gt;0,'Sch D4 Minority'!G503&lt;1),"Fail","Pass")</f>
        <v>Pass</v>
      </c>
    </row>
    <row r="502" spans="1:3" x14ac:dyDescent="0.25">
      <c r="A502">
        <v>501</v>
      </c>
      <c r="B502" t="str">
        <f>IF(AND('Sch D4 Minority'!G504&gt;0,'Sch D4 Minority'!F504&lt;1),"Fail","Pass")</f>
        <v>Pass</v>
      </c>
      <c r="C502" t="str">
        <f>IF(AND('Sch D4 Minority'!F504&gt;0,'Sch D4 Minority'!G504&lt;1),"Fail","Pass")</f>
        <v>Pass</v>
      </c>
    </row>
    <row r="503" spans="1:3" x14ac:dyDescent="0.25">
      <c r="A503">
        <v>502</v>
      </c>
      <c r="B503" t="str">
        <f>IF(AND('Sch D4 Minority'!G505&gt;0,'Sch D4 Minority'!F505&lt;1),"Fail","Pass")</f>
        <v>Pass</v>
      </c>
      <c r="C503" t="str">
        <f>IF(AND('Sch D4 Minority'!F505&gt;0,'Sch D4 Minority'!G505&lt;1),"Fail","Pass")</f>
        <v>Pass</v>
      </c>
    </row>
    <row r="504" spans="1:3" x14ac:dyDescent="0.25">
      <c r="A504">
        <v>503</v>
      </c>
      <c r="B504" t="str">
        <f>IF(AND('Sch D4 Minority'!G506&gt;0,'Sch D4 Minority'!F506&lt;1),"Fail","Pass")</f>
        <v>Pass</v>
      </c>
      <c r="C504" t="str">
        <f>IF(AND('Sch D4 Minority'!F506&gt;0,'Sch D4 Minority'!G506&lt;1),"Fail","Pass")</f>
        <v>Pass</v>
      </c>
    </row>
    <row r="505" spans="1:3" x14ac:dyDescent="0.25">
      <c r="A505">
        <v>504</v>
      </c>
      <c r="B505" t="str">
        <f>IF(AND('Sch D4 Minority'!G507&gt;0,'Sch D4 Minority'!F507&lt;1),"Fail","Pass")</f>
        <v>Pass</v>
      </c>
      <c r="C505" t="str">
        <f>IF(AND('Sch D4 Minority'!F507&gt;0,'Sch D4 Minority'!G507&lt;1),"Fail","Pass")</f>
        <v>Pass</v>
      </c>
    </row>
    <row r="506" spans="1:3" x14ac:dyDescent="0.25">
      <c r="A506">
        <v>505</v>
      </c>
      <c r="B506" t="str">
        <f>IF(AND('Sch D4 Minority'!G508&gt;0,'Sch D4 Minority'!F508&lt;1),"Fail","Pass")</f>
        <v>Pass</v>
      </c>
      <c r="C506" t="str">
        <f>IF(AND('Sch D4 Minority'!F508&gt;0,'Sch D4 Minority'!G508&lt;1),"Fail","Pass")</f>
        <v>Pass</v>
      </c>
    </row>
    <row r="507" spans="1:3" x14ac:dyDescent="0.25">
      <c r="A507">
        <v>506</v>
      </c>
      <c r="B507" t="str">
        <f>IF(AND('Sch D4 Minority'!G509&gt;0,'Sch D4 Minority'!F509&lt;1),"Fail","Pass")</f>
        <v>Pass</v>
      </c>
      <c r="C507" t="str">
        <f>IF(AND('Sch D4 Minority'!F509&gt;0,'Sch D4 Minority'!G509&lt;1),"Fail","Pass")</f>
        <v>Pass</v>
      </c>
    </row>
    <row r="508" spans="1:3" x14ac:dyDescent="0.25">
      <c r="A508">
        <v>507</v>
      </c>
      <c r="B508" t="str">
        <f>IF(AND('Sch D4 Minority'!G510&gt;0,'Sch D4 Minority'!F510&lt;1),"Fail","Pass")</f>
        <v>Pass</v>
      </c>
      <c r="C508" t="str">
        <f>IF(AND('Sch D4 Minority'!F510&gt;0,'Sch D4 Minority'!G510&lt;1),"Fail","Pass")</f>
        <v>Pass</v>
      </c>
    </row>
    <row r="509" spans="1:3" x14ac:dyDescent="0.25">
      <c r="A509">
        <v>508</v>
      </c>
      <c r="B509" t="str">
        <f>IF(AND('Sch D4 Minority'!G511&gt;0,'Sch D4 Minority'!F511&lt;1),"Fail","Pass")</f>
        <v>Pass</v>
      </c>
      <c r="C509" t="str">
        <f>IF(AND('Sch D4 Minority'!F511&gt;0,'Sch D4 Minority'!G511&lt;1),"Fail","Pass")</f>
        <v>Pass</v>
      </c>
    </row>
    <row r="510" spans="1:3" x14ac:dyDescent="0.25">
      <c r="A510">
        <v>509</v>
      </c>
      <c r="B510" t="str">
        <f>IF(AND('Sch D4 Minority'!G512&gt;0,'Sch D4 Minority'!F512&lt;1),"Fail","Pass")</f>
        <v>Pass</v>
      </c>
      <c r="C510" t="str">
        <f>IF(AND('Sch D4 Minority'!F512&gt;0,'Sch D4 Minority'!G512&lt;1),"Fail","Pass")</f>
        <v>Pass</v>
      </c>
    </row>
    <row r="511" spans="1:3" x14ac:dyDescent="0.25">
      <c r="A511">
        <v>510</v>
      </c>
      <c r="B511" t="str">
        <f>IF(AND('Sch D4 Minority'!G513&gt;0,'Sch D4 Minority'!F513&lt;1),"Fail","Pass")</f>
        <v>Pass</v>
      </c>
      <c r="C511" t="str">
        <f>IF(AND('Sch D4 Minority'!F513&gt;0,'Sch D4 Minority'!G513&lt;1),"Fail","Pass")</f>
        <v>Pass</v>
      </c>
    </row>
    <row r="512" spans="1:3" x14ac:dyDescent="0.25">
      <c r="A512">
        <v>511</v>
      </c>
      <c r="B512" t="str">
        <f>IF(AND('Sch D4 Minority'!G514&gt;0,'Sch D4 Minority'!F514&lt;1),"Fail","Pass")</f>
        <v>Pass</v>
      </c>
      <c r="C512" t="str">
        <f>IF(AND('Sch D4 Minority'!F514&gt;0,'Sch D4 Minority'!G514&lt;1),"Fail","Pass")</f>
        <v>Pass</v>
      </c>
    </row>
    <row r="513" spans="1:3" x14ac:dyDescent="0.25">
      <c r="A513">
        <v>512</v>
      </c>
      <c r="B513" t="str">
        <f>IF(AND('Sch D4 Minority'!G515&gt;0,'Sch D4 Minority'!F515&lt;1),"Fail","Pass")</f>
        <v>Pass</v>
      </c>
      <c r="C513" t="str">
        <f>IF(AND('Sch D4 Minority'!F515&gt;0,'Sch D4 Minority'!G515&lt;1),"Fail","Pass")</f>
        <v>Pass</v>
      </c>
    </row>
    <row r="514" spans="1:3" x14ac:dyDescent="0.25">
      <c r="A514">
        <v>513</v>
      </c>
      <c r="B514" t="str">
        <f>IF(AND('Sch D4 Minority'!G516&gt;0,'Sch D4 Minority'!F516&lt;1),"Fail","Pass")</f>
        <v>Pass</v>
      </c>
      <c r="C514" t="str">
        <f>IF(AND('Sch D4 Minority'!F516&gt;0,'Sch D4 Minority'!G516&lt;1),"Fail","Pass")</f>
        <v>Pass</v>
      </c>
    </row>
    <row r="515" spans="1:3" x14ac:dyDescent="0.25">
      <c r="A515">
        <v>514</v>
      </c>
      <c r="B515" t="str">
        <f>IF(AND('Sch D4 Minority'!G517&gt;0,'Sch D4 Minority'!F517&lt;1),"Fail","Pass")</f>
        <v>Pass</v>
      </c>
      <c r="C515" t="str">
        <f>IF(AND('Sch D4 Minority'!F517&gt;0,'Sch D4 Minority'!G517&lt;1),"Fail","Pass")</f>
        <v>Pass</v>
      </c>
    </row>
    <row r="516" spans="1:3" x14ac:dyDescent="0.25">
      <c r="A516">
        <v>515</v>
      </c>
      <c r="B516" t="str">
        <f>IF(AND('Sch D4 Minority'!G518&gt;0,'Sch D4 Minority'!F518&lt;1),"Fail","Pass")</f>
        <v>Pass</v>
      </c>
      <c r="C516" t="str">
        <f>IF(AND('Sch D4 Minority'!F518&gt;0,'Sch D4 Minority'!G518&lt;1),"Fail","Pass")</f>
        <v>Pass</v>
      </c>
    </row>
    <row r="517" spans="1:3" x14ac:dyDescent="0.25">
      <c r="A517">
        <v>516</v>
      </c>
      <c r="B517" t="str">
        <f>IF(AND('Sch D4 Minority'!G519&gt;0,'Sch D4 Minority'!F519&lt;1),"Fail","Pass")</f>
        <v>Pass</v>
      </c>
      <c r="C517" t="str">
        <f>IF(AND('Sch D4 Minority'!F519&gt;0,'Sch D4 Minority'!G519&lt;1),"Fail","Pass")</f>
        <v>Pass</v>
      </c>
    </row>
    <row r="518" spans="1:3" x14ac:dyDescent="0.25">
      <c r="A518">
        <v>517</v>
      </c>
      <c r="B518" t="str">
        <f>IF(AND('Sch D4 Minority'!G520&gt;0,'Sch D4 Minority'!F520&lt;1),"Fail","Pass")</f>
        <v>Pass</v>
      </c>
      <c r="C518" t="str">
        <f>IF(AND('Sch D4 Minority'!F520&gt;0,'Sch D4 Minority'!G520&lt;1),"Fail","Pass")</f>
        <v>Pass</v>
      </c>
    </row>
    <row r="519" spans="1:3" x14ac:dyDescent="0.25">
      <c r="A519">
        <v>518</v>
      </c>
      <c r="B519" t="str">
        <f>IF(AND('Sch D4 Minority'!G521&gt;0,'Sch D4 Minority'!F521&lt;1),"Fail","Pass")</f>
        <v>Pass</v>
      </c>
      <c r="C519" t="str">
        <f>IF(AND('Sch D4 Minority'!F521&gt;0,'Sch D4 Minority'!G521&lt;1),"Fail","Pass")</f>
        <v>Pass</v>
      </c>
    </row>
    <row r="520" spans="1:3" x14ac:dyDescent="0.25">
      <c r="A520">
        <v>519</v>
      </c>
      <c r="B520" t="str">
        <f>IF(AND('Sch D4 Minority'!G522&gt;0,'Sch D4 Minority'!F522&lt;1),"Fail","Pass")</f>
        <v>Pass</v>
      </c>
      <c r="C520" t="str">
        <f>IF(AND('Sch D4 Minority'!F522&gt;0,'Sch D4 Minority'!G522&lt;1),"Fail","Pass")</f>
        <v>Pass</v>
      </c>
    </row>
    <row r="521" spans="1:3" x14ac:dyDescent="0.25">
      <c r="A521">
        <v>520</v>
      </c>
      <c r="B521" t="str">
        <f>IF(AND('Sch D4 Minority'!G523&gt;0,'Sch D4 Minority'!F523&lt;1),"Fail","Pass")</f>
        <v>Pass</v>
      </c>
      <c r="C521" t="str">
        <f>IF(AND('Sch D4 Minority'!F523&gt;0,'Sch D4 Minority'!G523&lt;1),"Fail","Pass")</f>
        <v>Pass</v>
      </c>
    </row>
    <row r="522" spans="1:3" x14ac:dyDescent="0.25">
      <c r="A522">
        <v>521</v>
      </c>
      <c r="B522" t="str">
        <f>IF(AND('Sch D4 Minority'!G524&gt;0,'Sch D4 Minority'!F524&lt;1),"Fail","Pass")</f>
        <v>Pass</v>
      </c>
      <c r="C522" t="str">
        <f>IF(AND('Sch D4 Minority'!F524&gt;0,'Sch D4 Minority'!G524&lt;1),"Fail","Pass")</f>
        <v>Pass</v>
      </c>
    </row>
    <row r="523" spans="1:3" x14ac:dyDescent="0.25">
      <c r="A523">
        <v>522</v>
      </c>
      <c r="B523" t="str">
        <f>IF(AND('Sch D4 Minority'!G525&gt;0,'Sch D4 Minority'!F525&lt;1),"Fail","Pass")</f>
        <v>Pass</v>
      </c>
      <c r="C523" t="str">
        <f>IF(AND('Sch D4 Minority'!F525&gt;0,'Sch D4 Minority'!G525&lt;1),"Fail","Pass")</f>
        <v>Pass</v>
      </c>
    </row>
    <row r="524" spans="1:3" x14ac:dyDescent="0.25">
      <c r="A524">
        <v>523</v>
      </c>
      <c r="B524" t="str">
        <f>IF(AND('Sch D4 Minority'!G526&gt;0,'Sch D4 Minority'!F526&lt;1),"Fail","Pass")</f>
        <v>Pass</v>
      </c>
      <c r="C524" t="str">
        <f>IF(AND('Sch D4 Minority'!F526&gt;0,'Sch D4 Minority'!G526&lt;1),"Fail","Pass")</f>
        <v>Pass</v>
      </c>
    </row>
    <row r="525" spans="1:3" x14ac:dyDescent="0.25">
      <c r="A525">
        <v>524</v>
      </c>
      <c r="B525" t="str">
        <f>IF(AND('Sch D4 Minority'!G527&gt;0,'Sch D4 Minority'!F527&lt;1),"Fail","Pass")</f>
        <v>Pass</v>
      </c>
      <c r="C525" t="str">
        <f>IF(AND('Sch D4 Minority'!F527&gt;0,'Sch D4 Minority'!G527&lt;1),"Fail","Pass")</f>
        <v>Pass</v>
      </c>
    </row>
    <row r="526" spans="1:3" x14ac:dyDescent="0.25">
      <c r="A526">
        <v>525</v>
      </c>
      <c r="B526" t="str">
        <f>IF(AND('Sch D4 Minority'!G528&gt;0,'Sch D4 Minority'!F528&lt;1),"Fail","Pass")</f>
        <v>Pass</v>
      </c>
      <c r="C526" t="str">
        <f>IF(AND('Sch D4 Minority'!F528&gt;0,'Sch D4 Minority'!G528&lt;1),"Fail","Pass")</f>
        <v>Pass</v>
      </c>
    </row>
    <row r="527" spans="1:3" x14ac:dyDescent="0.25">
      <c r="A527">
        <v>526</v>
      </c>
      <c r="B527" t="str">
        <f>IF(AND('Sch D4 Minority'!G529&gt;0,'Sch D4 Minority'!F529&lt;1),"Fail","Pass")</f>
        <v>Pass</v>
      </c>
      <c r="C527" t="str">
        <f>IF(AND('Sch D4 Minority'!F529&gt;0,'Sch D4 Minority'!G529&lt;1),"Fail","Pass")</f>
        <v>Pass</v>
      </c>
    </row>
    <row r="528" spans="1:3" x14ac:dyDescent="0.25">
      <c r="A528">
        <v>527</v>
      </c>
      <c r="B528" t="str">
        <f>IF(AND('Sch D4 Minority'!G530&gt;0,'Sch D4 Minority'!F530&lt;1),"Fail","Pass")</f>
        <v>Pass</v>
      </c>
      <c r="C528" t="str">
        <f>IF(AND('Sch D4 Minority'!F530&gt;0,'Sch D4 Minority'!G530&lt;1),"Fail","Pass")</f>
        <v>Pass</v>
      </c>
    </row>
    <row r="529" spans="1:3" x14ac:dyDescent="0.25">
      <c r="A529">
        <v>528</v>
      </c>
      <c r="B529" t="str">
        <f>IF(AND('Sch D4 Minority'!G531&gt;0,'Sch D4 Minority'!F531&lt;1),"Fail","Pass")</f>
        <v>Pass</v>
      </c>
      <c r="C529" t="str">
        <f>IF(AND('Sch D4 Minority'!F531&gt;0,'Sch D4 Minority'!G531&lt;1),"Fail","Pass")</f>
        <v>Pass</v>
      </c>
    </row>
    <row r="530" spans="1:3" x14ac:dyDescent="0.25">
      <c r="A530">
        <v>529</v>
      </c>
      <c r="B530" t="str">
        <f>IF(AND('Sch D4 Minority'!G532&gt;0,'Sch D4 Minority'!F532&lt;1),"Fail","Pass")</f>
        <v>Pass</v>
      </c>
      <c r="C530" t="str">
        <f>IF(AND('Sch D4 Minority'!F532&gt;0,'Sch D4 Minority'!G532&lt;1),"Fail","Pass")</f>
        <v>Pass</v>
      </c>
    </row>
    <row r="531" spans="1:3" x14ac:dyDescent="0.25">
      <c r="A531">
        <v>530</v>
      </c>
      <c r="B531" t="str">
        <f>IF(AND('Sch D4 Minority'!G533&gt;0,'Sch D4 Minority'!F533&lt;1),"Fail","Pass")</f>
        <v>Pass</v>
      </c>
      <c r="C531" t="str">
        <f>IF(AND('Sch D4 Minority'!F533&gt;0,'Sch D4 Minority'!G533&lt;1),"Fail","Pass")</f>
        <v>Pass</v>
      </c>
    </row>
    <row r="532" spans="1:3" x14ac:dyDescent="0.25">
      <c r="A532">
        <v>531</v>
      </c>
      <c r="B532" t="str">
        <f>IF(AND('Sch D4 Minority'!G534&gt;0,'Sch D4 Minority'!F534&lt;1),"Fail","Pass")</f>
        <v>Pass</v>
      </c>
      <c r="C532" t="str">
        <f>IF(AND('Sch D4 Minority'!F534&gt;0,'Sch D4 Minority'!G534&lt;1),"Fail","Pass")</f>
        <v>Pass</v>
      </c>
    </row>
    <row r="533" spans="1:3" x14ac:dyDescent="0.25">
      <c r="A533">
        <v>532</v>
      </c>
      <c r="B533" t="str">
        <f>IF(AND('Sch D4 Minority'!G535&gt;0,'Sch D4 Minority'!F535&lt;1),"Fail","Pass")</f>
        <v>Pass</v>
      </c>
      <c r="C533" t="str">
        <f>IF(AND('Sch D4 Minority'!F535&gt;0,'Sch D4 Minority'!G535&lt;1),"Fail","Pass")</f>
        <v>Pass</v>
      </c>
    </row>
    <row r="534" spans="1:3" x14ac:dyDescent="0.25">
      <c r="A534">
        <v>533</v>
      </c>
      <c r="B534" t="str">
        <f>IF(AND('Sch D4 Minority'!G536&gt;0,'Sch D4 Minority'!F536&lt;1),"Fail","Pass")</f>
        <v>Pass</v>
      </c>
      <c r="C534" t="str">
        <f>IF(AND('Sch D4 Minority'!F536&gt;0,'Sch D4 Minority'!G536&lt;1),"Fail","Pass")</f>
        <v>Pass</v>
      </c>
    </row>
    <row r="535" spans="1:3" x14ac:dyDescent="0.25">
      <c r="A535">
        <v>534</v>
      </c>
      <c r="B535" t="str">
        <f>IF(AND('Sch D4 Minority'!G537&gt;0,'Sch D4 Minority'!F537&lt;1),"Fail","Pass")</f>
        <v>Pass</v>
      </c>
      <c r="C535" t="str">
        <f>IF(AND('Sch D4 Minority'!F537&gt;0,'Sch D4 Minority'!G537&lt;1),"Fail","Pass")</f>
        <v>Pass</v>
      </c>
    </row>
    <row r="536" spans="1:3" x14ac:dyDescent="0.25">
      <c r="A536">
        <v>535</v>
      </c>
      <c r="B536" t="str">
        <f>IF(AND('Sch D4 Minority'!G538&gt;0,'Sch D4 Minority'!F538&lt;1),"Fail","Pass")</f>
        <v>Pass</v>
      </c>
      <c r="C536" t="str">
        <f>IF(AND('Sch D4 Minority'!F538&gt;0,'Sch D4 Minority'!G538&lt;1),"Fail","Pass")</f>
        <v>Pass</v>
      </c>
    </row>
    <row r="537" spans="1:3" x14ac:dyDescent="0.25">
      <c r="A537">
        <v>536</v>
      </c>
      <c r="B537" t="str">
        <f>IF(AND('Sch D4 Minority'!G539&gt;0,'Sch D4 Minority'!F539&lt;1),"Fail","Pass")</f>
        <v>Pass</v>
      </c>
      <c r="C537" t="str">
        <f>IF(AND('Sch D4 Minority'!F539&gt;0,'Sch D4 Minority'!G539&lt;1),"Fail","Pass")</f>
        <v>Pass</v>
      </c>
    </row>
    <row r="538" spans="1:3" x14ac:dyDescent="0.25">
      <c r="A538">
        <v>537</v>
      </c>
      <c r="B538" t="str">
        <f>IF(AND('Sch D4 Minority'!G540&gt;0,'Sch D4 Minority'!F540&lt;1),"Fail","Pass")</f>
        <v>Pass</v>
      </c>
      <c r="C538" t="str">
        <f>IF(AND('Sch D4 Minority'!F540&gt;0,'Sch D4 Minority'!G540&lt;1),"Fail","Pass")</f>
        <v>Pass</v>
      </c>
    </row>
    <row r="539" spans="1:3" x14ac:dyDescent="0.25">
      <c r="A539">
        <v>538</v>
      </c>
      <c r="B539" t="str">
        <f>IF(AND('Sch D4 Minority'!G541&gt;0,'Sch D4 Minority'!F541&lt;1),"Fail","Pass")</f>
        <v>Pass</v>
      </c>
      <c r="C539" t="str">
        <f>IF(AND('Sch D4 Minority'!F541&gt;0,'Sch D4 Minority'!G541&lt;1),"Fail","Pass")</f>
        <v>Pass</v>
      </c>
    </row>
    <row r="540" spans="1:3" x14ac:dyDescent="0.25">
      <c r="A540">
        <v>539</v>
      </c>
      <c r="B540" t="str">
        <f>IF(AND('Sch D4 Minority'!G542&gt;0,'Sch D4 Minority'!F542&lt;1),"Fail","Pass")</f>
        <v>Pass</v>
      </c>
      <c r="C540" t="str">
        <f>IF(AND('Sch D4 Minority'!F542&gt;0,'Sch D4 Minority'!G542&lt;1),"Fail","Pass")</f>
        <v>Pass</v>
      </c>
    </row>
    <row r="541" spans="1:3" x14ac:dyDescent="0.25">
      <c r="A541">
        <v>540</v>
      </c>
      <c r="B541" t="str">
        <f>IF(AND('Sch D4 Minority'!G543&gt;0,'Sch D4 Minority'!F543&lt;1),"Fail","Pass")</f>
        <v>Pass</v>
      </c>
      <c r="C541" t="str">
        <f>IF(AND('Sch D4 Minority'!F543&gt;0,'Sch D4 Minority'!G543&lt;1),"Fail","Pass")</f>
        <v>Pass</v>
      </c>
    </row>
    <row r="542" spans="1:3" x14ac:dyDescent="0.25">
      <c r="A542">
        <v>541</v>
      </c>
      <c r="B542" t="str">
        <f>IF(AND('Sch D4 Minority'!G544&gt;0,'Sch D4 Minority'!F544&lt;1),"Fail","Pass")</f>
        <v>Pass</v>
      </c>
      <c r="C542" t="str">
        <f>IF(AND('Sch D4 Minority'!F544&gt;0,'Sch D4 Minority'!G544&lt;1),"Fail","Pass")</f>
        <v>Pass</v>
      </c>
    </row>
    <row r="543" spans="1:3" x14ac:dyDescent="0.25">
      <c r="A543">
        <v>542</v>
      </c>
      <c r="B543" t="str">
        <f>IF(AND('Sch D4 Minority'!G545&gt;0,'Sch D4 Minority'!F545&lt;1),"Fail","Pass")</f>
        <v>Pass</v>
      </c>
      <c r="C543" t="str">
        <f>IF(AND('Sch D4 Minority'!F545&gt;0,'Sch D4 Minority'!G545&lt;1),"Fail","Pass")</f>
        <v>Pass</v>
      </c>
    </row>
    <row r="544" spans="1:3" x14ac:dyDescent="0.25">
      <c r="A544">
        <v>543</v>
      </c>
      <c r="B544" t="str">
        <f>IF(AND('Sch D4 Minority'!G546&gt;0,'Sch D4 Minority'!F546&lt;1),"Fail","Pass")</f>
        <v>Pass</v>
      </c>
      <c r="C544" t="str">
        <f>IF(AND('Sch D4 Minority'!F546&gt;0,'Sch D4 Minority'!G546&lt;1),"Fail","Pass")</f>
        <v>Pass</v>
      </c>
    </row>
    <row r="545" spans="1:3" x14ac:dyDescent="0.25">
      <c r="A545">
        <v>544</v>
      </c>
      <c r="B545" t="str">
        <f>IF(AND('Sch D4 Minority'!G547&gt;0,'Sch D4 Minority'!F547&lt;1),"Fail","Pass")</f>
        <v>Pass</v>
      </c>
      <c r="C545" t="str">
        <f>IF(AND('Sch D4 Minority'!F547&gt;0,'Sch D4 Minority'!G547&lt;1),"Fail","Pass")</f>
        <v>Pass</v>
      </c>
    </row>
    <row r="546" spans="1:3" x14ac:dyDescent="0.25">
      <c r="A546">
        <v>545</v>
      </c>
      <c r="B546" t="str">
        <f>IF(AND('Sch D4 Minority'!G548&gt;0,'Sch D4 Minority'!F548&lt;1),"Fail","Pass")</f>
        <v>Pass</v>
      </c>
      <c r="C546" t="str">
        <f>IF(AND('Sch D4 Minority'!F548&gt;0,'Sch D4 Minority'!G548&lt;1),"Fail","Pass")</f>
        <v>Pass</v>
      </c>
    </row>
    <row r="547" spans="1:3" x14ac:dyDescent="0.25">
      <c r="A547">
        <v>546</v>
      </c>
      <c r="B547" t="str">
        <f>IF(AND('Sch D4 Minority'!G549&gt;0,'Sch D4 Minority'!F549&lt;1),"Fail","Pass")</f>
        <v>Pass</v>
      </c>
      <c r="C547" t="str">
        <f>IF(AND('Sch D4 Minority'!F549&gt;0,'Sch D4 Minority'!G549&lt;1),"Fail","Pass")</f>
        <v>Pass</v>
      </c>
    </row>
    <row r="548" spans="1:3" x14ac:dyDescent="0.25">
      <c r="A548">
        <v>547</v>
      </c>
      <c r="B548" t="str">
        <f>IF(AND('Sch D4 Minority'!G550&gt;0,'Sch D4 Minority'!F550&lt;1),"Fail","Pass")</f>
        <v>Pass</v>
      </c>
      <c r="C548" t="str">
        <f>IF(AND('Sch D4 Minority'!F550&gt;0,'Sch D4 Minority'!G550&lt;1),"Fail","Pass")</f>
        <v>Pass</v>
      </c>
    </row>
    <row r="549" spans="1:3" x14ac:dyDescent="0.25">
      <c r="A549">
        <v>548</v>
      </c>
      <c r="B549" t="str">
        <f>IF(AND('Sch D4 Minority'!G551&gt;0,'Sch D4 Minority'!F551&lt;1),"Fail","Pass")</f>
        <v>Pass</v>
      </c>
      <c r="C549" t="str">
        <f>IF(AND('Sch D4 Minority'!F551&gt;0,'Sch D4 Minority'!G551&lt;1),"Fail","Pass")</f>
        <v>Pass</v>
      </c>
    </row>
    <row r="550" spans="1:3" x14ac:dyDescent="0.25">
      <c r="A550">
        <v>549</v>
      </c>
      <c r="B550" t="str">
        <f>IF(AND('Sch D4 Minority'!G552&gt;0,'Sch D4 Minority'!F552&lt;1),"Fail","Pass")</f>
        <v>Pass</v>
      </c>
      <c r="C550" t="str">
        <f>IF(AND('Sch D4 Minority'!F552&gt;0,'Sch D4 Minority'!G552&lt;1),"Fail","Pass")</f>
        <v>Pass</v>
      </c>
    </row>
    <row r="551" spans="1:3" x14ac:dyDescent="0.25">
      <c r="A551">
        <v>550</v>
      </c>
      <c r="B551" t="str">
        <f>IF(AND('Sch D4 Minority'!G553&gt;0,'Sch D4 Minority'!F553&lt;1),"Fail","Pass")</f>
        <v>Pass</v>
      </c>
      <c r="C551" t="str">
        <f>IF(AND('Sch D4 Minority'!F553&gt;0,'Sch D4 Minority'!G553&lt;1),"Fail","Pass")</f>
        <v>Pass</v>
      </c>
    </row>
    <row r="552" spans="1:3" x14ac:dyDescent="0.25">
      <c r="A552">
        <v>551</v>
      </c>
      <c r="B552" t="str">
        <f>IF(AND('Sch D4 Minority'!G554&gt;0,'Sch D4 Minority'!F554&lt;1),"Fail","Pass")</f>
        <v>Pass</v>
      </c>
      <c r="C552" t="str">
        <f>IF(AND('Sch D4 Minority'!F554&gt;0,'Sch D4 Minority'!G554&lt;1),"Fail","Pass")</f>
        <v>Pass</v>
      </c>
    </row>
    <row r="553" spans="1:3" x14ac:dyDescent="0.25">
      <c r="A553">
        <v>552</v>
      </c>
      <c r="B553" t="str">
        <f>IF(AND('Sch D4 Minority'!G555&gt;0,'Sch D4 Minority'!F555&lt;1),"Fail","Pass")</f>
        <v>Pass</v>
      </c>
      <c r="C553" t="str">
        <f>IF(AND('Sch D4 Minority'!F555&gt;0,'Sch D4 Minority'!G555&lt;1),"Fail","Pass")</f>
        <v>Pass</v>
      </c>
    </row>
    <row r="554" spans="1:3" x14ac:dyDescent="0.25">
      <c r="A554">
        <v>553</v>
      </c>
      <c r="B554" t="str">
        <f>IF(AND('Sch D4 Minority'!G556&gt;0,'Sch D4 Minority'!F556&lt;1),"Fail","Pass")</f>
        <v>Pass</v>
      </c>
      <c r="C554" t="str">
        <f>IF(AND('Sch D4 Minority'!F556&gt;0,'Sch D4 Minority'!G556&lt;1),"Fail","Pass")</f>
        <v>Pass</v>
      </c>
    </row>
    <row r="555" spans="1:3" x14ac:dyDescent="0.25">
      <c r="A555">
        <v>554</v>
      </c>
      <c r="B555" t="str">
        <f>IF(AND('Sch D4 Minority'!G557&gt;0,'Sch D4 Minority'!F557&lt;1),"Fail","Pass")</f>
        <v>Pass</v>
      </c>
      <c r="C555" t="str">
        <f>IF(AND('Sch D4 Minority'!F557&gt;0,'Sch D4 Minority'!G557&lt;1),"Fail","Pass")</f>
        <v>Pass</v>
      </c>
    </row>
    <row r="556" spans="1:3" x14ac:dyDescent="0.25">
      <c r="A556">
        <v>555</v>
      </c>
      <c r="B556" t="str">
        <f>IF(AND('Sch D4 Minority'!G558&gt;0,'Sch D4 Minority'!F558&lt;1),"Fail","Pass")</f>
        <v>Pass</v>
      </c>
      <c r="C556" t="str">
        <f>IF(AND('Sch D4 Minority'!F558&gt;0,'Sch D4 Minority'!G558&lt;1),"Fail","Pass")</f>
        <v>Pass</v>
      </c>
    </row>
    <row r="557" spans="1:3" x14ac:dyDescent="0.25">
      <c r="A557">
        <v>556</v>
      </c>
      <c r="B557" t="str">
        <f>IF(AND('Sch D4 Minority'!G559&gt;0,'Sch D4 Minority'!F559&lt;1),"Fail","Pass")</f>
        <v>Pass</v>
      </c>
      <c r="C557" t="str">
        <f>IF(AND('Sch D4 Minority'!F559&gt;0,'Sch D4 Minority'!G559&lt;1),"Fail","Pass")</f>
        <v>Pass</v>
      </c>
    </row>
    <row r="558" spans="1:3" x14ac:dyDescent="0.25">
      <c r="A558">
        <v>557</v>
      </c>
      <c r="B558" t="str">
        <f>IF(AND('Sch D4 Minority'!G560&gt;0,'Sch D4 Minority'!F560&lt;1),"Fail","Pass")</f>
        <v>Pass</v>
      </c>
      <c r="C558" t="str">
        <f>IF(AND('Sch D4 Minority'!F560&gt;0,'Sch D4 Minority'!G560&lt;1),"Fail","Pass")</f>
        <v>Pass</v>
      </c>
    </row>
    <row r="559" spans="1:3" x14ac:dyDescent="0.25">
      <c r="A559">
        <v>558</v>
      </c>
      <c r="B559" t="str">
        <f>IF(AND('Sch D4 Minority'!G561&gt;0,'Sch D4 Minority'!F561&lt;1),"Fail","Pass")</f>
        <v>Pass</v>
      </c>
      <c r="C559" t="str">
        <f>IF(AND('Sch D4 Minority'!F561&gt;0,'Sch D4 Minority'!G561&lt;1),"Fail","Pass")</f>
        <v>Pass</v>
      </c>
    </row>
    <row r="560" spans="1:3" x14ac:dyDescent="0.25">
      <c r="A560">
        <v>559</v>
      </c>
      <c r="B560" t="str">
        <f>IF(AND('Sch D4 Minority'!G562&gt;0,'Sch D4 Minority'!F562&lt;1),"Fail","Pass")</f>
        <v>Pass</v>
      </c>
      <c r="C560" t="str">
        <f>IF(AND('Sch D4 Minority'!F562&gt;0,'Sch D4 Minority'!G562&lt;1),"Fail","Pass")</f>
        <v>Pass</v>
      </c>
    </row>
    <row r="561" spans="1:3" x14ac:dyDescent="0.25">
      <c r="A561">
        <v>560</v>
      </c>
      <c r="B561" t="str">
        <f>IF(AND('Sch D4 Minority'!G563&gt;0,'Sch D4 Minority'!F563&lt;1),"Fail","Pass")</f>
        <v>Pass</v>
      </c>
      <c r="C561" t="str">
        <f>IF(AND('Sch D4 Minority'!F563&gt;0,'Sch D4 Minority'!G563&lt;1),"Fail","Pass")</f>
        <v>Pass</v>
      </c>
    </row>
    <row r="562" spans="1:3" x14ac:dyDescent="0.25">
      <c r="A562">
        <v>561</v>
      </c>
      <c r="B562" t="str">
        <f>IF(AND('Sch D4 Minority'!G564&gt;0,'Sch D4 Minority'!F564&lt;1),"Fail","Pass")</f>
        <v>Pass</v>
      </c>
      <c r="C562" t="str">
        <f>IF(AND('Sch D4 Minority'!F564&gt;0,'Sch D4 Minority'!G564&lt;1),"Fail","Pass")</f>
        <v>Pass</v>
      </c>
    </row>
    <row r="563" spans="1:3" x14ac:dyDescent="0.25">
      <c r="A563">
        <v>562</v>
      </c>
      <c r="B563" t="str">
        <f>IF(AND('Sch D4 Minority'!G565&gt;0,'Sch D4 Minority'!F565&lt;1),"Fail","Pass")</f>
        <v>Pass</v>
      </c>
      <c r="C563" t="str">
        <f>IF(AND('Sch D4 Minority'!F565&gt;0,'Sch D4 Minority'!G565&lt;1),"Fail","Pass")</f>
        <v>Pass</v>
      </c>
    </row>
    <row r="564" spans="1:3" x14ac:dyDescent="0.25">
      <c r="A564">
        <v>563</v>
      </c>
      <c r="B564" t="str">
        <f>IF(AND('Sch D4 Minority'!G566&gt;0,'Sch D4 Minority'!F566&lt;1),"Fail","Pass")</f>
        <v>Pass</v>
      </c>
      <c r="C564" t="str">
        <f>IF(AND('Sch D4 Minority'!F566&gt;0,'Sch D4 Minority'!G566&lt;1),"Fail","Pass")</f>
        <v>Pass</v>
      </c>
    </row>
    <row r="565" spans="1:3" x14ac:dyDescent="0.25">
      <c r="A565">
        <v>564</v>
      </c>
      <c r="B565" t="str">
        <f>IF(AND('Sch D4 Minority'!G567&gt;0,'Sch D4 Minority'!F567&lt;1),"Fail","Pass")</f>
        <v>Pass</v>
      </c>
      <c r="C565" t="str">
        <f>IF(AND('Sch D4 Minority'!F567&gt;0,'Sch D4 Minority'!G567&lt;1),"Fail","Pass")</f>
        <v>Pass</v>
      </c>
    </row>
    <row r="566" spans="1:3" x14ac:dyDescent="0.25">
      <c r="A566">
        <v>565</v>
      </c>
      <c r="B566" t="str">
        <f>IF(AND('Sch D4 Minority'!G568&gt;0,'Sch D4 Minority'!F568&lt;1),"Fail","Pass")</f>
        <v>Pass</v>
      </c>
      <c r="C566" t="str">
        <f>IF(AND('Sch D4 Minority'!F568&gt;0,'Sch D4 Minority'!G568&lt;1),"Fail","Pass")</f>
        <v>Pass</v>
      </c>
    </row>
    <row r="567" spans="1:3" x14ac:dyDescent="0.25">
      <c r="A567">
        <v>566</v>
      </c>
      <c r="B567" t="str">
        <f>IF(AND('Sch D4 Minority'!G569&gt;0,'Sch D4 Minority'!F569&lt;1),"Fail","Pass")</f>
        <v>Pass</v>
      </c>
      <c r="C567" t="str">
        <f>IF(AND('Sch D4 Minority'!F569&gt;0,'Sch D4 Minority'!G569&lt;1),"Fail","Pass")</f>
        <v>Pass</v>
      </c>
    </row>
    <row r="568" spans="1:3" x14ac:dyDescent="0.25">
      <c r="A568">
        <v>567</v>
      </c>
      <c r="B568" t="str">
        <f>IF(AND('Sch D4 Minority'!G570&gt;0,'Sch D4 Minority'!F570&lt;1),"Fail","Pass")</f>
        <v>Pass</v>
      </c>
      <c r="C568" t="str">
        <f>IF(AND('Sch D4 Minority'!F570&gt;0,'Sch D4 Minority'!G570&lt;1),"Fail","Pass")</f>
        <v>Pass</v>
      </c>
    </row>
    <row r="569" spans="1:3" x14ac:dyDescent="0.25">
      <c r="A569">
        <v>568</v>
      </c>
      <c r="B569" t="str">
        <f>IF(AND('Sch D4 Minority'!G571&gt;0,'Sch D4 Minority'!F571&lt;1),"Fail","Pass")</f>
        <v>Pass</v>
      </c>
      <c r="C569" t="str">
        <f>IF(AND('Sch D4 Minority'!F571&gt;0,'Sch D4 Minority'!G571&lt;1),"Fail","Pass")</f>
        <v>Pass</v>
      </c>
    </row>
    <row r="570" spans="1:3" x14ac:dyDescent="0.25">
      <c r="A570">
        <v>569</v>
      </c>
      <c r="B570" t="str">
        <f>IF(AND('Sch D4 Minority'!G572&gt;0,'Sch D4 Minority'!F572&lt;1),"Fail","Pass")</f>
        <v>Pass</v>
      </c>
      <c r="C570" t="str">
        <f>IF(AND('Sch D4 Minority'!F572&gt;0,'Sch D4 Minority'!G572&lt;1),"Fail","Pass")</f>
        <v>Pass</v>
      </c>
    </row>
    <row r="571" spans="1:3" x14ac:dyDescent="0.25">
      <c r="A571">
        <v>570</v>
      </c>
      <c r="B571" t="str">
        <f>IF(AND('Sch D4 Minority'!G573&gt;0,'Sch D4 Minority'!F573&lt;1),"Fail","Pass")</f>
        <v>Pass</v>
      </c>
      <c r="C571" t="str">
        <f>IF(AND('Sch D4 Minority'!F573&gt;0,'Sch D4 Minority'!G573&lt;1),"Fail","Pass")</f>
        <v>Pass</v>
      </c>
    </row>
    <row r="572" spans="1:3" x14ac:dyDescent="0.25">
      <c r="A572">
        <v>571</v>
      </c>
      <c r="B572" t="str">
        <f>IF(AND('Sch D4 Minority'!G574&gt;0,'Sch D4 Minority'!F574&lt;1),"Fail","Pass")</f>
        <v>Pass</v>
      </c>
      <c r="C572" t="str">
        <f>IF(AND('Sch D4 Minority'!F574&gt;0,'Sch D4 Minority'!G574&lt;1),"Fail","Pass")</f>
        <v>Pass</v>
      </c>
    </row>
    <row r="573" spans="1:3" x14ac:dyDescent="0.25">
      <c r="A573">
        <v>572</v>
      </c>
      <c r="B573" t="str">
        <f>IF(AND('Sch D4 Minority'!G575&gt;0,'Sch D4 Minority'!F575&lt;1),"Fail","Pass")</f>
        <v>Pass</v>
      </c>
      <c r="C573" t="str">
        <f>IF(AND('Sch D4 Minority'!F575&gt;0,'Sch D4 Minority'!G575&lt;1),"Fail","Pass")</f>
        <v>Pass</v>
      </c>
    </row>
    <row r="574" spans="1:3" x14ac:dyDescent="0.25">
      <c r="A574">
        <v>573</v>
      </c>
      <c r="B574" t="str">
        <f>IF(AND('Sch D4 Minority'!G576&gt;0,'Sch D4 Minority'!F576&lt;1),"Fail","Pass")</f>
        <v>Pass</v>
      </c>
      <c r="C574" t="str">
        <f>IF(AND('Sch D4 Minority'!F576&gt;0,'Sch D4 Minority'!G576&lt;1),"Fail","Pass")</f>
        <v>Pass</v>
      </c>
    </row>
    <row r="575" spans="1:3" x14ac:dyDescent="0.25">
      <c r="A575">
        <v>574</v>
      </c>
      <c r="B575" t="str">
        <f>IF(AND('Sch D4 Minority'!G577&gt;0,'Sch D4 Minority'!F577&lt;1),"Fail","Pass")</f>
        <v>Pass</v>
      </c>
      <c r="C575" t="str">
        <f>IF(AND('Sch D4 Minority'!F577&gt;0,'Sch D4 Minority'!G577&lt;1),"Fail","Pass")</f>
        <v>Pass</v>
      </c>
    </row>
    <row r="576" spans="1:3" x14ac:dyDescent="0.25">
      <c r="A576">
        <v>575</v>
      </c>
      <c r="B576" t="str">
        <f>IF(AND('Sch D4 Minority'!G578&gt;0,'Sch D4 Minority'!F578&lt;1),"Fail","Pass")</f>
        <v>Pass</v>
      </c>
      <c r="C576" t="str">
        <f>IF(AND('Sch D4 Minority'!F578&gt;0,'Sch D4 Minority'!G578&lt;1),"Fail","Pass")</f>
        <v>Pass</v>
      </c>
    </row>
    <row r="577" spans="1:3" x14ac:dyDescent="0.25">
      <c r="A577">
        <v>576</v>
      </c>
      <c r="B577" t="str">
        <f>IF(AND('Sch D4 Minority'!G579&gt;0,'Sch D4 Minority'!F579&lt;1),"Fail","Pass")</f>
        <v>Pass</v>
      </c>
      <c r="C577" t="str">
        <f>IF(AND('Sch D4 Minority'!F579&gt;0,'Sch D4 Minority'!G579&lt;1),"Fail","Pass")</f>
        <v>Pass</v>
      </c>
    </row>
    <row r="578" spans="1:3" x14ac:dyDescent="0.25">
      <c r="A578">
        <v>577</v>
      </c>
      <c r="B578" t="str">
        <f>IF(AND('Sch D4 Minority'!G580&gt;0,'Sch D4 Minority'!F580&lt;1),"Fail","Pass")</f>
        <v>Pass</v>
      </c>
      <c r="C578" t="str">
        <f>IF(AND('Sch D4 Minority'!F580&gt;0,'Sch D4 Minority'!G580&lt;1),"Fail","Pass")</f>
        <v>Pass</v>
      </c>
    </row>
    <row r="579" spans="1:3" x14ac:dyDescent="0.25">
      <c r="A579">
        <v>578</v>
      </c>
      <c r="B579" t="str">
        <f>IF(AND('Sch D4 Minority'!G581&gt;0,'Sch D4 Minority'!F581&lt;1),"Fail","Pass")</f>
        <v>Pass</v>
      </c>
      <c r="C579" t="str">
        <f>IF(AND('Sch D4 Minority'!F581&gt;0,'Sch D4 Minority'!G581&lt;1),"Fail","Pass")</f>
        <v>Pass</v>
      </c>
    </row>
    <row r="580" spans="1:3" x14ac:dyDescent="0.25">
      <c r="A580">
        <v>579</v>
      </c>
      <c r="B580" t="str">
        <f>IF(AND('Sch D4 Minority'!G582&gt;0,'Sch D4 Minority'!F582&lt;1),"Fail","Pass")</f>
        <v>Pass</v>
      </c>
      <c r="C580" t="str">
        <f>IF(AND('Sch D4 Minority'!F582&gt;0,'Sch D4 Minority'!G582&lt;1),"Fail","Pass")</f>
        <v>Pass</v>
      </c>
    </row>
    <row r="581" spans="1:3" x14ac:dyDescent="0.25">
      <c r="A581">
        <v>580</v>
      </c>
      <c r="B581" t="str">
        <f>IF(AND('Sch D4 Minority'!G583&gt;0,'Sch D4 Minority'!F583&lt;1),"Fail","Pass")</f>
        <v>Pass</v>
      </c>
      <c r="C581" t="str">
        <f>IF(AND('Sch D4 Minority'!F583&gt;0,'Sch D4 Minority'!G583&lt;1),"Fail","Pass")</f>
        <v>Pass</v>
      </c>
    </row>
    <row r="582" spans="1:3" x14ac:dyDescent="0.25">
      <c r="A582">
        <v>581</v>
      </c>
      <c r="B582" t="str">
        <f>IF(AND('Sch D4 Minority'!G584&gt;0,'Sch D4 Minority'!F584&lt;1),"Fail","Pass")</f>
        <v>Pass</v>
      </c>
      <c r="C582" t="str">
        <f>IF(AND('Sch D4 Minority'!F584&gt;0,'Sch D4 Minority'!G584&lt;1),"Fail","Pass")</f>
        <v>Pass</v>
      </c>
    </row>
    <row r="583" spans="1:3" x14ac:dyDescent="0.25">
      <c r="A583">
        <v>582</v>
      </c>
      <c r="B583" t="str">
        <f>IF(AND('Sch D4 Minority'!G585&gt;0,'Sch D4 Minority'!F585&lt;1),"Fail","Pass")</f>
        <v>Pass</v>
      </c>
      <c r="C583" t="str">
        <f>IF(AND('Sch D4 Minority'!F585&gt;0,'Sch D4 Minority'!G585&lt;1),"Fail","Pass")</f>
        <v>Pass</v>
      </c>
    </row>
    <row r="584" spans="1:3" x14ac:dyDescent="0.25">
      <c r="A584">
        <v>583</v>
      </c>
      <c r="B584" t="str">
        <f>IF(AND('Sch D4 Minority'!G586&gt;0,'Sch D4 Minority'!F586&lt;1),"Fail","Pass")</f>
        <v>Pass</v>
      </c>
      <c r="C584" t="str">
        <f>IF(AND('Sch D4 Minority'!F586&gt;0,'Sch D4 Minority'!G586&lt;1),"Fail","Pass")</f>
        <v>Pass</v>
      </c>
    </row>
    <row r="585" spans="1:3" x14ac:dyDescent="0.25">
      <c r="A585">
        <v>584</v>
      </c>
      <c r="B585" t="str">
        <f>IF(AND('Sch D4 Minority'!G587&gt;0,'Sch D4 Minority'!F587&lt;1),"Fail","Pass")</f>
        <v>Pass</v>
      </c>
      <c r="C585" t="str">
        <f>IF(AND('Sch D4 Minority'!F587&gt;0,'Sch D4 Minority'!G587&lt;1),"Fail","Pass")</f>
        <v>Pass</v>
      </c>
    </row>
    <row r="586" spans="1:3" x14ac:dyDescent="0.25">
      <c r="A586">
        <v>585</v>
      </c>
      <c r="B586" t="str">
        <f>IF(AND('Sch D4 Minority'!G588&gt;0,'Sch D4 Minority'!F588&lt;1),"Fail","Pass")</f>
        <v>Pass</v>
      </c>
      <c r="C586" t="str">
        <f>IF(AND('Sch D4 Minority'!F588&gt;0,'Sch D4 Minority'!G588&lt;1),"Fail","Pass")</f>
        <v>Pass</v>
      </c>
    </row>
    <row r="587" spans="1:3" x14ac:dyDescent="0.25">
      <c r="A587">
        <v>586</v>
      </c>
      <c r="B587" t="str">
        <f>IF(AND('Sch D4 Minority'!G589&gt;0,'Sch D4 Minority'!F589&lt;1),"Fail","Pass")</f>
        <v>Pass</v>
      </c>
      <c r="C587" t="str">
        <f>IF(AND('Sch D4 Minority'!F589&gt;0,'Sch D4 Minority'!G589&lt;1),"Fail","Pass")</f>
        <v>Pass</v>
      </c>
    </row>
    <row r="588" spans="1:3" x14ac:dyDescent="0.25">
      <c r="A588">
        <v>587</v>
      </c>
      <c r="B588" t="str">
        <f>IF(AND('Sch D4 Minority'!G590&gt;0,'Sch D4 Minority'!F590&lt;1),"Fail","Pass")</f>
        <v>Pass</v>
      </c>
      <c r="C588" t="str">
        <f>IF(AND('Sch D4 Minority'!F590&gt;0,'Sch D4 Minority'!G590&lt;1),"Fail","Pass")</f>
        <v>Pass</v>
      </c>
    </row>
    <row r="589" spans="1:3" x14ac:dyDescent="0.25">
      <c r="A589">
        <v>588</v>
      </c>
      <c r="B589" t="str">
        <f>IF(AND('Sch D4 Minority'!G591&gt;0,'Sch D4 Minority'!F591&lt;1),"Fail","Pass")</f>
        <v>Pass</v>
      </c>
      <c r="C589" t="str">
        <f>IF(AND('Sch D4 Minority'!F591&gt;0,'Sch D4 Minority'!G591&lt;1),"Fail","Pass")</f>
        <v>Pass</v>
      </c>
    </row>
    <row r="590" spans="1:3" x14ac:dyDescent="0.25">
      <c r="A590">
        <v>589</v>
      </c>
      <c r="B590" t="str">
        <f>IF(AND('Sch D4 Minority'!G592&gt;0,'Sch D4 Minority'!F592&lt;1),"Fail","Pass")</f>
        <v>Pass</v>
      </c>
      <c r="C590" t="str">
        <f>IF(AND('Sch D4 Minority'!F592&gt;0,'Sch D4 Minority'!G592&lt;1),"Fail","Pass")</f>
        <v>Pass</v>
      </c>
    </row>
    <row r="591" spans="1:3" x14ac:dyDescent="0.25">
      <c r="A591">
        <v>590</v>
      </c>
      <c r="B591" t="str">
        <f>IF(AND('Sch D4 Minority'!G593&gt;0,'Sch D4 Minority'!F593&lt;1),"Fail","Pass")</f>
        <v>Pass</v>
      </c>
      <c r="C591" t="str">
        <f>IF(AND('Sch D4 Minority'!F593&gt;0,'Sch D4 Minority'!G593&lt;1),"Fail","Pass")</f>
        <v>Pass</v>
      </c>
    </row>
    <row r="592" spans="1:3" x14ac:dyDescent="0.25">
      <c r="A592">
        <v>591</v>
      </c>
      <c r="B592" t="str">
        <f>IF(AND('Sch D4 Minority'!G594&gt;0,'Sch D4 Minority'!F594&lt;1),"Fail","Pass")</f>
        <v>Pass</v>
      </c>
      <c r="C592" t="str">
        <f>IF(AND('Sch D4 Minority'!F594&gt;0,'Sch D4 Minority'!G594&lt;1),"Fail","Pass")</f>
        <v>Pass</v>
      </c>
    </row>
    <row r="593" spans="1:3" x14ac:dyDescent="0.25">
      <c r="A593">
        <v>592</v>
      </c>
      <c r="B593" t="str">
        <f>IF(AND('Sch D4 Minority'!G595&gt;0,'Sch D4 Minority'!F595&lt;1),"Fail","Pass")</f>
        <v>Pass</v>
      </c>
      <c r="C593" t="str">
        <f>IF(AND('Sch D4 Minority'!F595&gt;0,'Sch D4 Minority'!G595&lt;1),"Fail","Pass")</f>
        <v>Pass</v>
      </c>
    </row>
    <row r="594" spans="1:3" x14ac:dyDescent="0.25">
      <c r="A594">
        <v>593</v>
      </c>
      <c r="B594" t="str">
        <f>IF(AND('Sch D4 Minority'!G596&gt;0,'Sch D4 Minority'!F596&lt;1),"Fail","Pass")</f>
        <v>Pass</v>
      </c>
      <c r="C594" t="str">
        <f>IF(AND('Sch D4 Minority'!F596&gt;0,'Sch D4 Minority'!G596&lt;1),"Fail","Pass")</f>
        <v>Pass</v>
      </c>
    </row>
    <row r="595" spans="1:3" x14ac:dyDescent="0.25">
      <c r="A595">
        <v>594</v>
      </c>
      <c r="B595" t="str">
        <f>IF(AND('Sch D4 Minority'!G597&gt;0,'Sch D4 Minority'!F597&lt;1),"Fail","Pass")</f>
        <v>Pass</v>
      </c>
      <c r="C595" t="str">
        <f>IF(AND('Sch D4 Minority'!F597&gt;0,'Sch D4 Minority'!G597&lt;1),"Fail","Pass")</f>
        <v>Pass</v>
      </c>
    </row>
    <row r="596" spans="1:3" x14ac:dyDescent="0.25">
      <c r="A596">
        <v>595</v>
      </c>
      <c r="B596" t="str">
        <f>IF(AND('Sch D4 Minority'!G598&gt;0,'Sch D4 Minority'!F598&lt;1),"Fail","Pass")</f>
        <v>Pass</v>
      </c>
      <c r="C596" t="str">
        <f>IF(AND('Sch D4 Minority'!F598&gt;0,'Sch D4 Minority'!G598&lt;1),"Fail","Pass")</f>
        <v>Pass</v>
      </c>
    </row>
    <row r="597" spans="1:3" x14ac:dyDescent="0.25">
      <c r="A597">
        <v>596</v>
      </c>
      <c r="B597" t="str">
        <f>IF(AND('Sch D4 Minority'!G599&gt;0,'Sch D4 Minority'!F599&lt;1),"Fail","Pass")</f>
        <v>Pass</v>
      </c>
      <c r="C597" t="str">
        <f>IF(AND('Sch D4 Minority'!F599&gt;0,'Sch D4 Minority'!G599&lt;1),"Fail","Pass")</f>
        <v>Pass</v>
      </c>
    </row>
    <row r="598" spans="1:3" x14ac:dyDescent="0.25">
      <c r="A598">
        <v>597</v>
      </c>
      <c r="B598" t="str">
        <f>IF(AND('Sch D4 Minority'!G600&gt;0,'Sch D4 Minority'!F600&lt;1),"Fail","Pass")</f>
        <v>Pass</v>
      </c>
      <c r="C598" t="str">
        <f>IF(AND('Sch D4 Minority'!F600&gt;0,'Sch D4 Minority'!G600&lt;1),"Fail","Pass")</f>
        <v>Pass</v>
      </c>
    </row>
    <row r="599" spans="1:3" x14ac:dyDescent="0.25">
      <c r="A599">
        <v>598</v>
      </c>
      <c r="B599" t="str">
        <f>IF(AND('Sch D4 Minority'!G601&gt;0,'Sch D4 Minority'!F601&lt;1),"Fail","Pass")</f>
        <v>Pass</v>
      </c>
      <c r="C599" t="str">
        <f>IF(AND('Sch D4 Minority'!F601&gt;0,'Sch D4 Minority'!G601&lt;1),"Fail","Pass")</f>
        <v>Pass</v>
      </c>
    </row>
    <row r="600" spans="1:3" x14ac:dyDescent="0.25">
      <c r="A600">
        <v>599</v>
      </c>
      <c r="B600" t="str">
        <f>IF(AND('Sch D4 Minority'!G602&gt;0,'Sch D4 Minority'!F602&lt;1),"Fail","Pass")</f>
        <v>Pass</v>
      </c>
      <c r="C600" t="str">
        <f>IF(AND('Sch D4 Minority'!F602&gt;0,'Sch D4 Minority'!G602&lt;1),"Fail","Pass")</f>
        <v>Pass</v>
      </c>
    </row>
    <row r="601" spans="1:3" x14ac:dyDescent="0.25">
      <c r="A601">
        <v>600</v>
      </c>
      <c r="B601" t="str">
        <f>IF(AND('Sch D4 Minority'!G603&gt;0,'Sch D4 Minority'!F603&lt;1),"Fail","Pass")</f>
        <v>Pass</v>
      </c>
      <c r="C601" t="str">
        <f>IF(AND('Sch D4 Minority'!F603&gt;0,'Sch D4 Minority'!G603&lt;1),"Fail","Pass")</f>
        <v>Pass</v>
      </c>
    </row>
    <row r="602" spans="1:3" x14ac:dyDescent="0.25">
      <c r="A602">
        <v>601</v>
      </c>
      <c r="B602" t="str">
        <f>IF(AND('Sch D4 Minority'!G604&gt;0,'Sch D4 Minority'!F604&lt;1),"Fail","Pass")</f>
        <v>Pass</v>
      </c>
      <c r="C602" t="str">
        <f>IF(AND('Sch D4 Minority'!F604&gt;0,'Sch D4 Minority'!G604&lt;1),"Fail","Pass")</f>
        <v>Pass</v>
      </c>
    </row>
    <row r="603" spans="1:3" x14ac:dyDescent="0.25">
      <c r="A603">
        <v>602</v>
      </c>
      <c r="B603" t="str">
        <f>IF(AND('Sch D4 Minority'!G605&gt;0,'Sch D4 Minority'!F605&lt;1),"Fail","Pass")</f>
        <v>Pass</v>
      </c>
      <c r="C603" t="str">
        <f>IF(AND('Sch D4 Minority'!F605&gt;0,'Sch D4 Minority'!G605&lt;1),"Fail","Pass")</f>
        <v>Pass</v>
      </c>
    </row>
    <row r="604" spans="1:3" x14ac:dyDescent="0.25">
      <c r="A604">
        <v>603</v>
      </c>
      <c r="B604" t="str">
        <f>IF(AND('Sch D4 Minority'!G606&gt;0,'Sch D4 Minority'!F606&lt;1),"Fail","Pass")</f>
        <v>Pass</v>
      </c>
      <c r="C604" t="str">
        <f>IF(AND('Sch D4 Minority'!F606&gt;0,'Sch D4 Minority'!G606&lt;1),"Fail","Pass")</f>
        <v>Pass</v>
      </c>
    </row>
    <row r="605" spans="1:3" x14ac:dyDescent="0.25">
      <c r="A605">
        <v>604</v>
      </c>
      <c r="B605" t="str">
        <f>IF(AND('Sch D4 Minority'!G607&gt;0,'Sch D4 Minority'!F607&lt;1),"Fail","Pass")</f>
        <v>Pass</v>
      </c>
      <c r="C605" t="str">
        <f>IF(AND('Sch D4 Minority'!F607&gt;0,'Sch D4 Minority'!G607&lt;1),"Fail","Pass")</f>
        <v>Pass</v>
      </c>
    </row>
    <row r="606" spans="1:3" x14ac:dyDescent="0.25">
      <c r="A606">
        <v>605</v>
      </c>
      <c r="B606" t="str">
        <f>IF(AND('Sch D4 Minority'!G608&gt;0,'Sch D4 Minority'!F608&lt;1),"Fail","Pass")</f>
        <v>Pass</v>
      </c>
      <c r="C606" t="str">
        <f>IF(AND('Sch D4 Minority'!F608&gt;0,'Sch D4 Minority'!G608&lt;1),"Fail","Pass")</f>
        <v>Pass</v>
      </c>
    </row>
    <row r="607" spans="1:3" x14ac:dyDescent="0.25">
      <c r="A607">
        <v>606</v>
      </c>
      <c r="B607" t="str">
        <f>IF(AND('Sch D4 Minority'!G609&gt;0,'Sch D4 Minority'!F609&lt;1),"Fail","Pass")</f>
        <v>Pass</v>
      </c>
      <c r="C607" t="str">
        <f>IF(AND('Sch D4 Minority'!F609&gt;0,'Sch D4 Minority'!G609&lt;1),"Fail","Pass")</f>
        <v>Pass</v>
      </c>
    </row>
    <row r="608" spans="1:3" x14ac:dyDescent="0.25">
      <c r="A608">
        <v>607</v>
      </c>
      <c r="B608" t="str">
        <f>IF(AND('Sch D4 Minority'!G610&gt;0,'Sch D4 Minority'!F610&lt;1),"Fail","Pass")</f>
        <v>Pass</v>
      </c>
      <c r="C608" t="str">
        <f>IF(AND('Sch D4 Minority'!F610&gt;0,'Sch D4 Minority'!G610&lt;1),"Fail","Pass")</f>
        <v>Pass</v>
      </c>
    </row>
    <row r="609" spans="1:3" x14ac:dyDescent="0.25">
      <c r="A609">
        <v>608</v>
      </c>
      <c r="B609" t="str">
        <f>IF(AND('Sch D4 Minority'!G611&gt;0,'Sch D4 Minority'!F611&lt;1),"Fail","Pass")</f>
        <v>Pass</v>
      </c>
      <c r="C609" t="str">
        <f>IF(AND('Sch D4 Minority'!F611&gt;0,'Sch D4 Minority'!G611&lt;1),"Fail","Pass")</f>
        <v>Pass</v>
      </c>
    </row>
    <row r="610" spans="1:3" x14ac:dyDescent="0.25">
      <c r="A610">
        <v>609</v>
      </c>
      <c r="B610" t="str">
        <f>IF(AND('Sch D4 Minority'!G612&gt;0,'Sch D4 Minority'!F612&lt;1),"Fail","Pass")</f>
        <v>Pass</v>
      </c>
      <c r="C610" t="str">
        <f>IF(AND('Sch D4 Minority'!F612&gt;0,'Sch D4 Minority'!G612&lt;1),"Fail","Pass")</f>
        <v>Pass</v>
      </c>
    </row>
    <row r="611" spans="1:3" x14ac:dyDescent="0.25">
      <c r="A611">
        <v>610</v>
      </c>
      <c r="B611" t="str">
        <f>IF(AND('Sch D4 Minority'!G613&gt;0,'Sch D4 Minority'!F613&lt;1),"Fail","Pass")</f>
        <v>Pass</v>
      </c>
      <c r="C611" t="str">
        <f>IF(AND('Sch D4 Minority'!F613&gt;0,'Sch D4 Minority'!G613&lt;1),"Fail","Pass")</f>
        <v>Pass</v>
      </c>
    </row>
    <row r="612" spans="1:3" x14ac:dyDescent="0.25">
      <c r="A612">
        <v>611</v>
      </c>
      <c r="B612" t="str">
        <f>IF(AND('Sch D4 Minority'!G614&gt;0,'Sch D4 Minority'!F614&lt;1),"Fail","Pass")</f>
        <v>Pass</v>
      </c>
      <c r="C612" t="str">
        <f>IF(AND('Sch D4 Minority'!F614&gt;0,'Sch D4 Minority'!G614&lt;1),"Fail","Pass")</f>
        <v>Pass</v>
      </c>
    </row>
    <row r="613" spans="1:3" x14ac:dyDescent="0.25">
      <c r="A613">
        <v>612</v>
      </c>
      <c r="B613" t="str">
        <f>IF(AND('Sch D4 Minority'!G615&gt;0,'Sch D4 Minority'!F615&lt;1),"Fail","Pass")</f>
        <v>Pass</v>
      </c>
      <c r="C613" t="str">
        <f>IF(AND('Sch D4 Minority'!F615&gt;0,'Sch D4 Minority'!G615&lt;1),"Fail","Pass")</f>
        <v>Pass</v>
      </c>
    </row>
    <row r="614" spans="1:3" x14ac:dyDescent="0.25">
      <c r="A614">
        <v>613</v>
      </c>
      <c r="B614" t="str">
        <f>IF(AND('Sch D4 Minority'!G616&gt;0,'Sch D4 Minority'!F616&lt;1),"Fail","Pass")</f>
        <v>Pass</v>
      </c>
      <c r="C614" t="str">
        <f>IF(AND('Sch D4 Minority'!F616&gt;0,'Sch D4 Minority'!G616&lt;1),"Fail","Pass")</f>
        <v>Pass</v>
      </c>
    </row>
    <row r="615" spans="1:3" x14ac:dyDescent="0.25">
      <c r="A615">
        <v>614</v>
      </c>
      <c r="B615" t="str">
        <f>IF(AND('Sch D4 Minority'!G617&gt;0,'Sch D4 Minority'!F617&lt;1),"Fail","Pass")</f>
        <v>Pass</v>
      </c>
      <c r="C615" t="str">
        <f>IF(AND('Sch D4 Minority'!F617&gt;0,'Sch D4 Minority'!G617&lt;1),"Fail","Pass")</f>
        <v>Pass</v>
      </c>
    </row>
    <row r="616" spans="1:3" x14ac:dyDescent="0.25">
      <c r="A616">
        <v>615</v>
      </c>
      <c r="B616" t="str">
        <f>IF(AND('Sch D4 Minority'!G618&gt;0,'Sch D4 Minority'!F618&lt;1),"Fail","Pass")</f>
        <v>Pass</v>
      </c>
      <c r="C616" t="str">
        <f>IF(AND('Sch D4 Minority'!F618&gt;0,'Sch D4 Minority'!G618&lt;1),"Fail","Pass")</f>
        <v>Pass</v>
      </c>
    </row>
    <row r="617" spans="1:3" x14ac:dyDescent="0.25">
      <c r="A617">
        <v>616</v>
      </c>
      <c r="B617" t="str">
        <f>IF(AND('Sch D4 Minority'!G619&gt;0,'Sch D4 Minority'!F619&lt;1),"Fail","Pass")</f>
        <v>Pass</v>
      </c>
      <c r="C617" t="str">
        <f>IF(AND('Sch D4 Minority'!F619&gt;0,'Sch D4 Minority'!G619&lt;1),"Fail","Pass")</f>
        <v>Pass</v>
      </c>
    </row>
    <row r="618" spans="1:3" x14ac:dyDescent="0.25">
      <c r="A618">
        <v>617</v>
      </c>
      <c r="B618" t="str">
        <f>IF(AND('Sch D4 Minority'!G620&gt;0,'Sch D4 Minority'!F620&lt;1),"Fail","Pass")</f>
        <v>Pass</v>
      </c>
      <c r="C618" t="str">
        <f>IF(AND('Sch D4 Minority'!F620&gt;0,'Sch D4 Minority'!G620&lt;1),"Fail","Pass")</f>
        <v>Pass</v>
      </c>
    </row>
    <row r="619" spans="1:3" x14ac:dyDescent="0.25">
      <c r="A619">
        <v>618</v>
      </c>
      <c r="B619" t="str">
        <f>IF(AND('Sch D4 Minority'!G621&gt;0,'Sch D4 Minority'!F621&lt;1),"Fail","Pass")</f>
        <v>Pass</v>
      </c>
      <c r="C619" t="str">
        <f>IF(AND('Sch D4 Minority'!F621&gt;0,'Sch D4 Minority'!G621&lt;1),"Fail","Pass")</f>
        <v>Pass</v>
      </c>
    </row>
    <row r="620" spans="1:3" x14ac:dyDescent="0.25">
      <c r="A620">
        <v>619</v>
      </c>
      <c r="B620" t="str">
        <f>IF(AND('Sch D4 Minority'!G622&gt;0,'Sch D4 Minority'!F622&lt;1),"Fail","Pass")</f>
        <v>Pass</v>
      </c>
      <c r="C620" t="str">
        <f>IF(AND('Sch D4 Minority'!F622&gt;0,'Sch D4 Minority'!G622&lt;1),"Fail","Pass")</f>
        <v>Pass</v>
      </c>
    </row>
    <row r="621" spans="1:3" x14ac:dyDescent="0.25">
      <c r="A621">
        <v>620</v>
      </c>
      <c r="B621" t="str">
        <f>IF(AND('Sch D4 Minority'!G623&gt;0,'Sch D4 Minority'!F623&lt;1),"Fail","Pass")</f>
        <v>Pass</v>
      </c>
      <c r="C621" t="str">
        <f>IF(AND('Sch D4 Minority'!F623&gt;0,'Sch D4 Minority'!G623&lt;1),"Fail","Pass")</f>
        <v>Pass</v>
      </c>
    </row>
    <row r="622" spans="1:3" x14ac:dyDescent="0.25">
      <c r="A622">
        <v>621</v>
      </c>
      <c r="B622" t="str">
        <f>IF(AND('Sch D4 Minority'!G624&gt;0,'Sch D4 Minority'!F624&lt;1),"Fail","Pass")</f>
        <v>Pass</v>
      </c>
      <c r="C622" t="str">
        <f>IF(AND('Sch D4 Minority'!F624&gt;0,'Sch D4 Minority'!G624&lt;1),"Fail","Pass")</f>
        <v>Pass</v>
      </c>
    </row>
    <row r="623" spans="1:3" x14ac:dyDescent="0.25">
      <c r="A623">
        <v>622</v>
      </c>
      <c r="B623" t="str">
        <f>IF(AND('Sch D4 Minority'!G625&gt;0,'Sch D4 Minority'!F625&lt;1),"Fail","Pass")</f>
        <v>Pass</v>
      </c>
      <c r="C623" t="str">
        <f>IF(AND('Sch D4 Minority'!F625&gt;0,'Sch D4 Minority'!G625&lt;1),"Fail","Pass")</f>
        <v>Pass</v>
      </c>
    </row>
    <row r="624" spans="1:3" x14ac:dyDescent="0.25">
      <c r="A624">
        <v>623</v>
      </c>
      <c r="B624" t="str">
        <f>IF(AND('Sch D4 Minority'!G626&gt;0,'Sch D4 Minority'!F626&lt;1),"Fail","Pass")</f>
        <v>Pass</v>
      </c>
      <c r="C624" t="str">
        <f>IF(AND('Sch D4 Minority'!F626&gt;0,'Sch D4 Minority'!G626&lt;1),"Fail","Pass")</f>
        <v>Pass</v>
      </c>
    </row>
    <row r="625" spans="1:3" x14ac:dyDescent="0.25">
      <c r="A625">
        <v>624</v>
      </c>
      <c r="B625" t="str">
        <f>IF(AND('Sch D4 Minority'!G627&gt;0,'Sch D4 Minority'!F627&lt;1),"Fail","Pass")</f>
        <v>Pass</v>
      </c>
      <c r="C625" t="str">
        <f>IF(AND('Sch D4 Minority'!F627&gt;0,'Sch D4 Minority'!G627&lt;1),"Fail","Pass")</f>
        <v>Pass</v>
      </c>
    </row>
    <row r="626" spans="1:3" x14ac:dyDescent="0.25">
      <c r="A626">
        <v>625</v>
      </c>
      <c r="B626" t="str">
        <f>IF(AND('Sch D4 Minority'!G628&gt;0,'Sch D4 Minority'!F628&lt;1),"Fail","Pass")</f>
        <v>Pass</v>
      </c>
      <c r="C626" t="str">
        <f>IF(AND('Sch D4 Minority'!F628&gt;0,'Sch D4 Minority'!G628&lt;1),"Fail","Pass")</f>
        <v>Pass</v>
      </c>
    </row>
    <row r="627" spans="1:3" x14ac:dyDescent="0.25">
      <c r="A627">
        <v>626</v>
      </c>
      <c r="B627" t="str">
        <f>IF(AND('Sch D4 Minority'!G629&gt;0,'Sch D4 Minority'!F629&lt;1),"Fail","Pass")</f>
        <v>Pass</v>
      </c>
      <c r="C627" t="str">
        <f>IF(AND('Sch D4 Minority'!F629&gt;0,'Sch D4 Minority'!G629&lt;1),"Fail","Pass")</f>
        <v>Pass</v>
      </c>
    </row>
    <row r="628" spans="1:3" x14ac:dyDescent="0.25">
      <c r="A628">
        <v>627</v>
      </c>
      <c r="B628" t="str">
        <f>IF(AND('Sch D4 Minority'!G630&gt;0,'Sch D4 Minority'!F630&lt;1),"Fail","Pass")</f>
        <v>Pass</v>
      </c>
      <c r="C628" t="str">
        <f>IF(AND('Sch D4 Minority'!F630&gt;0,'Sch D4 Minority'!G630&lt;1),"Fail","Pass")</f>
        <v>Pass</v>
      </c>
    </row>
    <row r="629" spans="1:3" x14ac:dyDescent="0.25">
      <c r="A629">
        <v>628</v>
      </c>
      <c r="B629" t="str">
        <f>IF(AND('Sch D4 Minority'!G631&gt;0,'Sch D4 Minority'!F631&lt;1),"Fail","Pass")</f>
        <v>Pass</v>
      </c>
      <c r="C629" t="str">
        <f>IF(AND('Sch D4 Minority'!F631&gt;0,'Sch D4 Minority'!G631&lt;1),"Fail","Pass")</f>
        <v>Pass</v>
      </c>
    </row>
    <row r="630" spans="1:3" x14ac:dyDescent="0.25">
      <c r="A630">
        <v>629</v>
      </c>
      <c r="B630" t="str">
        <f>IF(AND('Sch D4 Minority'!G632&gt;0,'Sch D4 Minority'!F632&lt;1),"Fail","Pass")</f>
        <v>Pass</v>
      </c>
      <c r="C630" t="str">
        <f>IF(AND('Sch D4 Minority'!F632&gt;0,'Sch D4 Minority'!G632&lt;1),"Fail","Pass")</f>
        <v>Pass</v>
      </c>
    </row>
    <row r="631" spans="1:3" x14ac:dyDescent="0.25">
      <c r="A631">
        <v>630</v>
      </c>
      <c r="B631" t="str">
        <f>IF(AND('Sch D4 Minority'!G633&gt;0,'Sch D4 Minority'!F633&lt;1),"Fail","Pass")</f>
        <v>Pass</v>
      </c>
      <c r="C631" t="str">
        <f>IF(AND('Sch D4 Minority'!F633&gt;0,'Sch D4 Minority'!G633&lt;1),"Fail","Pass")</f>
        <v>Pass</v>
      </c>
    </row>
    <row r="632" spans="1:3" x14ac:dyDescent="0.25">
      <c r="A632">
        <v>631</v>
      </c>
      <c r="B632" t="str">
        <f>IF(AND('Sch D4 Minority'!G634&gt;0,'Sch D4 Minority'!F634&lt;1),"Fail","Pass")</f>
        <v>Pass</v>
      </c>
      <c r="C632" t="str">
        <f>IF(AND('Sch D4 Minority'!F634&gt;0,'Sch D4 Minority'!G634&lt;1),"Fail","Pass")</f>
        <v>Pass</v>
      </c>
    </row>
    <row r="633" spans="1:3" x14ac:dyDescent="0.25">
      <c r="A633">
        <v>632</v>
      </c>
      <c r="B633" t="str">
        <f>IF(AND('Sch D4 Minority'!G635&gt;0,'Sch D4 Minority'!F635&lt;1),"Fail","Pass")</f>
        <v>Pass</v>
      </c>
      <c r="C633" t="str">
        <f>IF(AND('Sch D4 Minority'!F635&gt;0,'Sch D4 Minority'!G635&lt;1),"Fail","Pass")</f>
        <v>Pass</v>
      </c>
    </row>
    <row r="634" spans="1:3" x14ac:dyDescent="0.25">
      <c r="A634">
        <v>633</v>
      </c>
      <c r="B634" t="str">
        <f>IF(AND('Sch D4 Minority'!G636&gt;0,'Sch D4 Minority'!F636&lt;1),"Fail","Pass")</f>
        <v>Pass</v>
      </c>
      <c r="C634" t="str">
        <f>IF(AND('Sch D4 Minority'!F636&gt;0,'Sch D4 Minority'!G636&lt;1),"Fail","Pass")</f>
        <v>Pass</v>
      </c>
    </row>
    <row r="635" spans="1:3" x14ac:dyDescent="0.25">
      <c r="A635">
        <v>634</v>
      </c>
      <c r="B635" t="str">
        <f>IF(AND('Sch D4 Minority'!G637&gt;0,'Sch D4 Minority'!F637&lt;1),"Fail","Pass")</f>
        <v>Pass</v>
      </c>
      <c r="C635" t="str">
        <f>IF(AND('Sch D4 Minority'!F637&gt;0,'Sch D4 Minority'!G637&lt;1),"Fail","Pass")</f>
        <v>Pass</v>
      </c>
    </row>
    <row r="636" spans="1:3" x14ac:dyDescent="0.25">
      <c r="A636">
        <v>635</v>
      </c>
      <c r="B636" t="str">
        <f>IF(AND('Sch D4 Minority'!G638&gt;0,'Sch D4 Minority'!F638&lt;1),"Fail","Pass")</f>
        <v>Pass</v>
      </c>
      <c r="C636" t="str">
        <f>IF(AND('Sch D4 Minority'!F638&gt;0,'Sch D4 Minority'!G638&lt;1),"Fail","Pass")</f>
        <v>Pass</v>
      </c>
    </row>
    <row r="637" spans="1:3" x14ac:dyDescent="0.25">
      <c r="A637">
        <v>636</v>
      </c>
      <c r="B637" t="str">
        <f>IF(AND('Sch D4 Minority'!G639&gt;0,'Sch D4 Minority'!F639&lt;1),"Fail","Pass")</f>
        <v>Pass</v>
      </c>
      <c r="C637" t="str">
        <f>IF(AND('Sch D4 Minority'!F639&gt;0,'Sch D4 Minority'!G639&lt;1),"Fail","Pass")</f>
        <v>Pass</v>
      </c>
    </row>
    <row r="638" spans="1:3" x14ac:dyDescent="0.25">
      <c r="A638">
        <v>637</v>
      </c>
      <c r="B638" t="str">
        <f>IF(AND('Sch D4 Minority'!G640&gt;0,'Sch D4 Minority'!F640&lt;1),"Fail","Pass")</f>
        <v>Pass</v>
      </c>
      <c r="C638" t="str">
        <f>IF(AND('Sch D4 Minority'!F640&gt;0,'Sch D4 Minority'!G640&lt;1),"Fail","Pass")</f>
        <v>Pass</v>
      </c>
    </row>
    <row r="639" spans="1:3" x14ac:dyDescent="0.25">
      <c r="A639">
        <v>638</v>
      </c>
      <c r="B639" t="str">
        <f>IF(AND('Sch D4 Minority'!G641&gt;0,'Sch D4 Minority'!F641&lt;1),"Fail","Pass")</f>
        <v>Pass</v>
      </c>
      <c r="C639" t="str">
        <f>IF(AND('Sch D4 Minority'!F641&gt;0,'Sch D4 Minority'!G641&lt;1),"Fail","Pass")</f>
        <v>Pass</v>
      </c>
    </row>
    <row r="640" spans="1:3" x14ac:dyDescent="0.25">
      <c r="A640">
        <v>639</v>
      </c>
      <c r="B640" t="str">
        <f>IF(AND('Sch D4 Minority'!G642&gt;0,'Sch D4 Minority'!F642&lt;1),"Fail","Pass")</f>
        <v>Pass</v>
      </c>
      <c r="C640" t="str">
        <f>IF(AND('Sch D4 Minority'!F642&gt;0,'Sch D4 Minority'!G642&lt;1),"Fail","Pass")</f>
        <v>Pass</v>
      </c>
    </row>
    <row r="641" spans="1:3" x14ac:dyDescent="0.25">
      <c r="A641">
        <v>640</v>
      </c>
      <c r="B641" t="str">
        <f>IF(AND('Sch D4 Minority'!G643&gt;0,'Sch D4 Minority'!F643&lt;1),"Fail","Pass")</f>
        <v>Pass</v>
      </c>
      <c r="C641" t="str">
        <f>IF(AND('Sch D4 Minority'!F643&gt;0,'Sch D4 Minority'!G643&lt;1),"Fail","Pass")</f>
        <v>Pass</v>
      </c>
    </row>
    <row r="642" spans="1:3" x14ac:dyDescent="0.25">
      <c r="A642">
        <v>641</v>
      </c>
      <c r="B642" t="str">
        <f>IF(AND('Sch D4 Minority'!G644&gt;0,'Sch D4 Minority'!F644&lt;1),"Fail","Pass")</f>
        <v>Pass</v>
      </c>
      <c r="C642" t="str">
        <f>IF(AND('Sch D4 Minority'!F644&gt;0,'Sch D4 Minority'!G644&lt;1),"Fail","Pass")</f>
        <v>Pass</v>
      </c>
    </row>
    <row r="643" spans="1:3" x14ac:dyDescent="0.25">
      <c r="A643">
        <v>642</v>
      </c>
      <c r="B643" t="str">
        <f>IF(AND('Sch D4 Minority'!G645&gt;0,'Sch D4 Minority'!F645&lt;1),"Fail","Pass")</f>
        <v>Pass</v>
      </c>
      <c r="C643" t="str">
        <f>IF(AND('Sch D4 Minority'!F645&gt;0,'Sch D4 Minority'!G645&lt;1),"Fail","Pass")</f>
        <v>Pass</v>
      </c>
    </row>
    <row r="644" spans="1:3" x14ac:dyDescent="0.25">
      <c r="A644">
        <v>643</v>
      </c>
      <c r="B644" t="str">
        <f>IF(AND('Sch D4 Minority'!G646&gt;0,'Sch D4 Minority'!F646&lt;1),"Fail","Pass")</f>
        <v>Pass</v>
      </c>
      <c r="C644" t="str">
        <f>IF(AND('Sch D4 Minority'!F646&gt;0,'Sch D4 Minority'!G646&lt;1),"Fail","Pass")</f>
        <v>Pass</v>
      </c>
    </row>
    <row r="645" spans="1:3" x14ac:dyDescent="0.25">
      <c r="A645">
        <v>644</v>
      </c>
      <c r="B645" t="str">
        <f>IF(AND('Sch D4 Minority'!G647&gt;0,'Sch D4 Minority'!F647&lt;1),"Fail","Pass")</f>
        <v>Pass</v>
      </c>
      <c r="C645" t="str">
        <f>IF(AND('Sch D4 Minority'!F647&gt;0,'Sch D4 Minority'!G647&lt;1),"Fail","Pass")</f>
        <v>Pass</v>
      </c>
    </row>
    <row r="646" spans="1:3" x14ac:dyDescent="0.25">
      <c r="A646">
        <v>645</v>
      </c>
      <c r="B646" t="str">
        <f>IF(AND('Sch D4 Minority'!G648&gt;0,'Sch D4 Minority'!F648&lt;1),"Fail","Pass")</f>
        <v>Pass</v>
      </c>
      <c r="C646" t="str">
        <f>IF(AND('Sch D4 Minority'!F648&gt;0,'Sch D4 Minority'!G648&lt;1),"Fail","Pass")</f>
        <v>Pass</v>
      </c>
    </row>
    <row r="647" spans="1:3" x14ac:dyDescent="0.25">
      <c r="A647">
        <v>646</v>
      </c>
      <c r="B647" t="str">
        <f>IF(AND('Sch D4 Minority'!G649&gt;0,'Sch D4 Minority'!F649&lt;1),"Fail","Pass")</f>
        <v>Pass</v>
      </c>
      <c r="C647" t="str">
        <f>IF(AND('Sch D4 Minority'!F649&gt;0,'Sch D4 Minority'!G649&lt;1),"Fail","Pass")</f>
        <v>Pass</v>
      </c>
    </row>
    <row r="648" spans="1:3" x14ac:dyDescent="0.25">
      <c r="A648">
        <v>647</v>
      </c>
      <c r="B648" t="str">
        <f>IF(AND('Sch D4 Minority'!G650&gt;0,'Sch D4 Minority'!F650&lt;1),"Fail","Pass")</f>
        <v>Pass</v>
      </c>
      <c r="C648" t="str">
        <f>IF(AND('Sch D4 Minority'!F650&gt;0,'Sch D4 Minority'!G650&lt;1),"Fail","Pass")</f>
        <v>Pass</v>
      </c>
    </row>
    <row r="649" spans="1:3" x14ac:dyDescent="0.25">
      <c r="A649">
        <v>648</v>
      </c>
      <c r="B649" t="str">
        <f>IF(AND('Sch D4 Minority'!G651&gt;0,'Sch D4 Minority'!F651&lt;1),"Fail","Pass")</f>
        <v>Pass</v>
      </c>
      <c r="C649" t="str">
        <f>IF(AND('Sch D4 Minority'!F651&gt;0,'Sch D4 Minority'!G651&lt;1),"Fail","Pass")</f>
        <v>Pass</v>
      </c>
    </row>
    <row r="650" spans="1:3" x14ac:dyDescent="0.25">
      <c r="A650">
        <v>649</v>
      </c>
      <c r="B650" t="str">
        <f>IF(AND('Sch D4 Minority'!G652&gt;0,'Sch D4 Minority'!F652&lt;1),"Fail","Pass")</f>
        <v>Pass</v>
      </c>
      <c r="C650" t="str">
        <f>IF(AND('Sch D4 Minority'!F652&gt;0,'Sch D4 Minority'!G652&lt;1),"Fail","Pass")</f>
        <v>Pass</v>
      </c>
    </row>
    <row r="651" spans="1:3" x14ac:dyDescent="0.25">
      <c r="A651">
        <v>650</v>
      </c>
      <c r="B651" t="str">
        <f>IF(AND('Sch D4 Minority'!G653&gt;0,'Sch D4 Minority'!F653&lt;1),"Fail","Pass")</f>
        <v>Pass</v>
      </c>
      <c r="C651" t="str">
        <f>IF(AND('Sch D4 Minority'!F653&gt;0,'Sch D4 Minority'!G653&lt;1),"Fail","Pass")</f>
        <v>Pass</v>
      </c>
    </row>
    <row r="652" spans="1:3" x14ac:dyDescent="0.25">
      <c r="A652">
        <v>651</v>
      </c>
      <c r="B652" t="str">
        <f>IF(AND('Sch D4 Minority'!G654&gt;0,'Sch D4 Minority'!F654&lt;1),"Fail","Pass")</f>
        <v>Pass</v>
      </c>
      <c r="C652" t="str">
        <f>IF(AND('Sch D4 Minority'!F654&gt;0,'Sch D4 Minority'!G654&lt;1),"Fail","Pass")</f>
        <v>Pass</v>
      </c>
    </row>
    <row r="653" spans="1:3" x14ac:dyDescent="0.25">
      <c r="A653">
        <v>652</v>
      </c>
      <c r="B653" t="str">
        <f>IF(AND('Sch D4 Minority'!G655&gt;0,'Sch D4 Minority'!F655&lt;1),"Fail","Pass")</f>
        <v>Pass</v>
      </c>
      <c r="C653" t="str">
        <f>IF(AND('Sch D4 Minority'!F655&gt;0,'Sch D4 Minority'!G655&lt;1),"Fail","Pass")</f>
        <v>Pass</v>
      </c>
    </row>
    <row r="654" spans="1:3" x14ac:dyDescent="0.25">
      <c r="A654">
        <v>653</v>
      </c>
      <c r="B654" t="str">
        <f>IF(AND('Sch D4 Minority'!G656&gt;0,'Sch D4 Minority'!F656&lt;1),"Fail","Pass")</f>
        <v>Pass</v>
      </c>
      <c r="C654" t="str">
        <f>IF(AND('Sch D4 Minority'!F656&gt;0,'Sch D4 Minority'!G656&lt;1),"Fail","Pass")</f>
        <v>Pass</v>
      </c>
    </row>
    <row r="655" spans="1:3" x14ac:dyDescent="0.25">
      <c r="A655">
        <v>654</v>
      </c>
      <c r="B655" t="str">
        <f>IF(AND('Sch D4 Minority'!G657&gt;0,'Sch D4 Minority'!F657&lt;1),"Fail","Pass")</f>
        <v>Pass</v>
      </c>
      <c r="C655" t="str">
        <f>IF(AND('Sch D4 Minority'!F657&gt;0,'Sch D4 Minority'!G657&lt;1),"Fail","Pass")</f>
        <v>Pass</v>
      </c>
    </row>
    <row r="656" spans="1:3" x14ac:dyDescent="0.25">
      <c r="A656">
        <v>655</v>
      </c>
      <c r="B656" t="str">
        <f>IF(AND('Sch D4 Minority'!G658&gt;0,'Sch D4 Minority'!F658&lt;1),"Fail","Pass")</f>
        <v>Pass</v>
      </c>
      <c r="C656" t="str">
        <f>IF(AND('Sch D4 Minority'!F658&gt;0,'Sch D4 Minority'!G658&lt;1),"Fail","Pass")</f>
        <v>Pass</v>
      </c>
    </row>
    <row r="657" spans="1:3" x14ac:dyDescent="0.25">
      <c r="A657">
        <v>656</v>
      </c>
      <c r="B657" t="str">
        <f>IF(AND('Sch D4 Minority'!G659&gt;0,'Sch D4 Minority'!F659&lt;1),"Fail","Pass")</f>
        <v>Pass</v>
      </c>
      <c r="C657" t="str">
        <f>IF(AND('Sch D4 Minority'!F659&gt;0,'Sch D4 Minority'!G659&lt;1),"Fail","Pass")</f>
        <v>Pass</v>
      </c>
    </row>
    <row r="658" spans="1:3" x14ac:dyDescent="0.25">
      <c r="A658">
        <v>657</v>
      </c>
      <c r="B658" t="str">
        <f>IF(AND('Sch D4 Minority'!G660&gt;0,'Sch D4 Minority'!F660&lt;1),"Fail","Pass")</f>
        <v>Pass</v>
      </c>
      <c r="C658" t="str">
        <f>IF(AND('Sch D4 Minority'!F660&gt;0,'Sch D4 Minority'!G660&lt;1),"Fail","Pass")</f>
        <v>Pass</v>
      </c>
    </row>
    <row r="659" spans="1:3" x14ac:dyDescent="0.25">
      <c r="A659">
        <v>658</v>
      </c>
      <c r="B659" t="str">
        <f>IF(AND('Sch D4 Minority'!G661&gt;0,'Sch D4 Minority'!F661&lt;1),"Fail","Pass")</f>
        <v>Pass</v>
      </c>
      <c r="C659" t="str">
        <f>IF(AND('Sch D4 Minority'!F661&gt;0,'Sch D4 Minority'!G661&lt;1),"Fail","Pass")</f>
        <v>Pass</v>
      </c>
    </row>
    <row r="660" spans="1:3" x14ac:dyDescent="0.25">
      <c r="A660">
        <v>659</v>
      </c>
      <c r="B660" t="str">
        <f>IF(AND('Sch D4 Minority'!G662&gt;0,'Sch D4 Minority'!F662&lt;1),"Fail","Pass")</f>
        <v>Pass</v>
      </c>
      <c r="C660" t="str">
        <f>IF(AND('Sch D4 Minority'!F662&gt;0,'Sch D4 Minority'!G662&lt;1),"Fail","Pass")</f>
        <v>Pass</v>
      </c>
    </row>
    <row r="661" spans="1:3" x14ac:dyDescent="0.25">
      <c r="A661">
        <v>660</v>
      </c>
      <c r="B661" t="str">
        <f>IF(AND('Sch D4 Minority'!G663&gt;0,'Sch D4 Minority'!F663&lt;1),"Fail","Pass")</f>
        <v>Pass</v>
      </c>
      <c r="C661" t="str">
        <f>IF(AND('Sch D4 Minority'!F663&gt;0,'Sch D4 Minority'!G663&lt;1),"Fail","Pass")</f>
        <v>Pass</v>
      </c>
    </row>
    <row r="662" spans="1:3" x14ac:dyDescent="0.25">
      <c r="A662">
        <v>661</v>
      </c>
      <c r="B662" t="str">
        <f>IF(AND('Sch D4 Minority'!G664&gt;0,'Sch D4 Minority'!F664&lt;1),"Fail","Pass")</f>
        <v>Pass</v>
      </c>
      <c r="C662" t="str">
        <f>IF(AND('Sch D4 Minority'!F664&gt;0,'Sch D4 Minority'!G664&lt;1),"Fail","Pass")</f>
        <v>Pass</v>
      </c>
    </row>
    <row r="663" spans="1:3" x14ac:dyDescent="0.25">
      <c r="A663">
        <v>662</v>
      </c>
      <c r="B663" t="str">
        <f>IF(AND('Sch D4 Minority'!G665&gt;0,'Sch D4 Minority'!F665&lt;1),"Fail","Pass")</f>
        <v>Pass</v>
      </c>
      <c r="C663" t="str">
        <f>IF(AND('Sch D4 Minority'!F665&gt;0,'Sch D4 Minority'!G665&lt;1),"Fail","Pass")</f>
        <v>Pass</v>
      </c>
    </row>
    <row r="664" spans="1:3" x14ac:dyDescent="0.25">
      <c r="A664">
        <v>663</v>
      </c>
      <c r="B664" t="str">
        <f>IF(AND('Sch D4 Minority'!G666&gt;0,'Sch D4 Minority'!F666&lt;1),"Fail","Pass")</f>
        <v>Pass</v>
      </c>
      <c r="C664" t="str">
        <f>IF(AND('Sch D4 Minority'!F666&gt;0,'Sch D4 Minority'!G666&lt;1),"Fail","Pass")</f>
        <v>Pass</v>
      </c>
    </row>
    <row r="665" spans="1:3" x14ac:dyDescent="0.25">
      <c r="A665">
        <v>664</v>
      </c>
      <c r="B665" t="str">
        <f>IF(AND('Sch D4 Minority'!G667&gt;0,'Sch D4 Minority'!F667&lt;1),"Fail","Pass")</f>
        <v>Pass</v>
      </c>
      <c r="C665" t="str">
        <f>IF(AND('Sch D4 Minority'!F667&gt;0,'Sch D4 Minority'!G667&lt;1),"Fail","Pass")</f>
        <v>Pass</v>
      </c>
    </row>
    <row r="666" spans="1:3" x14ac:dyDescent="0.25">
      <c r="A666">
        <v>665</v>
      </c>
      <c r="B666" t="str">
        <f>IF(AND('Sch D4 Minority'!G668&gt;0,'Sch D4 Minority'!F668&lt;1),"Fail","Pass")</f>
        <v>Pass</v>
      </c>
      <c r="C666" t="str">
        <f>IF(AND('Sch D4 Minority'!F668&gt;0,'Sch D4 Minority'!G668&lt;1),"Fail","Pass")</f>
        <v>Pass</v>
      </c>
    </row>
    <row r="667" spans="1:3" x14ac:dyDescent="0.25">
      <c r="A667">
        <v>666</v>
      </c>
      <c r="B667" t="str">
        <f>IF(AND('Sch D4 Minority'!G669&gt;0,'Sch D4 Minority'!F669&lt;1),"Fail","Pass")</f>
        <v>Pass</v>
      </c>
      <c r="C667" t="str">
        <f>IF(AND('Sch D4 Minority'!F669&gt;0,'Sch D4 Minority'!G669&lt;1),"Fail","Pass")</f>
        <v>Pass</v>
      </c>
    </row>
    <row r="668" spans="1:3" x14ac:dyDescent="0.25">
      <c r="A668">
        <v>667</v>
      </c>
      <c r="B668" t="str">
        <f>IF(AND('Sch D4 Minority'!G670&gt;0,'Sch D4 Minority'!F670&lt;1),"Fail","Pass")</f>
        <v>Pass</v>
      </c>
      <c r="C668" t="str">
        <f>IF(AND('Sch D4 Minority'!F670&gt;0,'Sch D4 Minority'!G670&lt;1),"Fail","Pass")</f>
        <v>Pass</v>
      </c>
    </row>
    <row r="669" spans="1:3" x14ac:dyDescent="0.25">
      <c r="A669">
        <v>668</v>
      </c>
      <c r="B669" t="str">
        <f>IF(AND('Sch D4 Minority'!G671&gt;0,'Sch D4 Minority'!F671&lt;1),"Fail","Pass")</f>
        <v>Pass</v>
      </c>
      <c r="C669" t="str">
        <f>IF(AND('Sch D4 Minority'!F671&gt;0,'Sch D4 Minority'!G671&lt;1),"Fail","Pass")</f>
        <v>Pass</v>
      </c>
    </row>
    <row r="670" spans="1:3" x14ac:dyDescent="0.25">
      <c r="A670">
        <v>669</v>
      </c>
      <c r="B670" t="str">
        <f>IF(AND('Sch D4 Minority'!G672&gt;0,'Sch D4 Minority'!F672&lt;1),"Fail","Pass")</f>
        <v>Pass</v>
      </c>
      <c r="C670" t="str">
        <f>IF(AND('Sch D4 Minority'!F672&gt;0,'Sch D4 Minority'!G672&lt;1),"Fail","Pass")</f>
        <v>Pass</v>
      </c>
    </row>
    <row r="671" spans="1:3" x14ac:dyDescent="0.25">
      <c r="A671">
        <v>670</v>
      </c>
      <c r="B671" t="str">
        <f>IF(AND('Sch D4 Minority'!G673&gt;0,'Sch D4 Minority'!F673&lt;1),"Fail","Pass")</f>
        <v>Pass</v>
      </c>
      <c r="C671" t="str">
        <f>IF(AND('Sch D4 Minority'!F673&gt;0,'Sch D4 Minority'!G673&lt;1),"Fail","Pass")</f>
        <v>Pass</v>
      </c>
    </row>
    <row r="672" spans="1:3" x14ac:dyDescent="0.25">
      <c r="A672">
        <v>671</v>
      </c>
      <c r="B672" t="str">
        <f>IF(AND('Sch D4 Minority'!G674&gt;0,'Sch D4 Minority'!F674&lt;1),"Fail","Pass")</f>
        <v>Pass</v>
      </c>
      <c r="C672" t="str">
        <f>IF(AND('Sch D4 Minority'!F674&gt;0,'Sch D4 Minority'!G674&lt;1),"Fail","Pass")</f>
        <v>Pass</v>
      </c>
    </row>
    <row r="673" spans="1:3" x14ac:dyDescent="0.25">
      <c r="A673">
        <v>672</v>
      </c>
      <c r="B673" t="str">
        <f>IF(AND('Sch D4 Minority'!G675&gt;0,'Sch D4 Minority'!F675&lt;1),"Fail","Pass")</f>
        <v>Pass</v>
      </c>
      <c r="C673" t="str">
        <f>IF(AND('Sch D4 Minority'!F675&gt;0,'Sch D4 Minority'!G675&lt;1),"Fail","Pass")</f>
        <v>Pass</v>
      </c>
    </row>
    <row r="674" spans="1:3" x14ac:dyDescent="0.25">
      <c r="A674">
        <v>673</v>
      </c>
      <c r="B674" t="str">
        <f>IF(AND('Sch D4 Minority'!G676&gt;0,'Sch D4 Minority'!F676&lt;1),"Fail","Pass")</f>
        <v>Pass</v>
      </c>
      <c r="C674" t="str">
        <f>IF(AND('Sch D4 Minority'!F676&gt;0,'Sch D4 Minority'!G676&lt;1),"Fail","Pass")</f>
        <v>Pass</v>
      </c>
    </row>
    <row r="675" spans="1:3" x14ac:dyDescent="0.25">
      <c r="A675">
        <v>674</v>
      </c>
      <c r="B675" t="str">
        <f>IF(AND('Sch D4 Minority'!G677&gt;0,'Sch D4 Minority'!F677&lt;1),"Fail","Pass")</f>
        <v>Pass</v>
      </c>
      <c r="C675" t="str">
        <f>IF(AND('Sch D4 Minority'!F677&gt;0,'Sch D4 Minority'!G677&lt;1),"Fail","Pass")</f>
        <v>Pass</v>
      </c>
    </row>
    <row r="676" spans="1:3" x14ac:dyDescent="0.25">
      <c r="A676">
        <v>675</v>
      </c>
      <c r="B676" t="str">
        <f>IF(AND('Sch D4 Minority'!G678&gt;0,'Sch D4 Minority'!F678&lt;1),"Fail","Pass")</f>
        <v>Pass</v>
      </c>
      <c r="C676" t="str">
        <f>IF(AND('Sch D4 Minority'!F678&gt;0,'Sch D4 Minority'!G678&lt;1),"Fail","Pass")</f>
        <v>Pass</v>
      </c>
    </row>
    <row r="677" spans="1:3" x14ac:dyDescent="0.25">
      <c r="A677">
        <v>676</v>
      </c>
      <c r="B677" t="str">
        <f>IF(AND('Sch D4 Minority'!G679&gt;0,'Sch D4 Minority'!F679&lt;1),"Fail","Pass")</f>
        <v>Pass</v>
      </c>
      <c r="C677" t="str">
        <f>IF(AND('Sch D4 Minority'!F679&gt;0,'Sch D4 Minority'!G679&lt;1),"Fail","Pass")</f>
        <v>Pass</v>
      </c>
    </row>
    <row r="678" spans="1:3" x14ac:dyDescent="0.25">
      <c r="A678">
        <v>677</v>
      </c>
      <c r="B678" t="str">
        <f>IF(AND('Sch D4 Minority'!G680&gt;0,'Sch D4 Minority'!F680&lt;1),"Fail","Pass")</f>
        <v>Pass</v>
      </c>
      <c r="C678" t="str">
        <f>IF(AND('Sch D4 Minority'!F680&gt;0,'Sch D4 Minority'!G680&lt;1),"Fail","Pass")</f>
        <v>Pass</v>
      </c>
    </row>
    <row r="679" spans="1:3" x14ac:dyDescent="0.25">
      <c r="A679">
        <v>678</v>
      </c>
      <c r="B679" t="str">
        <f>IF(AND('Sch D4 Minority'!G681&gt;0,'Sch D4 Minority'!F681&lt;1),"Fail","Pass")</f>
        <v>Pass</v>
      </c>
      <c r="C679" t="str">
        <f>IF(AND('Sch D4 Minority'!F681&gt;0,'Sch D4 Minority'!G681&lt;1),"Fail","Pass")</f>
        <v>Pass</v>
      </c>
    </row>
    <row r="680" spans="1:3" x14ac:dyDescent="0.25">
      <c r="A680">
        <v>679</v>
      </c>
      <c r="B680" t="str">
        <f>IF(AND('Sch D4 Minority'!G682&gt;0,'Sch D4 Minority'!F682&lt;1),"Fail","Pass")</f>
        <v>Pass</v>
      </c>
      <c r="C680" t="str">
        <f>IF(AND('Sch D4 Minority'!F682&gt;0,'Sch D4 Minority'!G682&lt;1),"Fail","Pass")</f>
        <v>Pass</v>
      </c>
    </row>
    <row r="681" spans="1:3" x14ac:dyDescent="0.25">
      <c r="A681">
        <v>680</v>
      </c>
      <c r="B681" t="str">
        <f>IF(AND('Sch D4 Minority'!G683&gt;0,'Sch D4 Minority'!F683&lt;1),"Fail","Pass")</f>
        <v>Pass</v>
      </c>
      <c r="C681" t="str">
        <f>IF(AND('Sch D4 Minority'!F683&gt;0,'Sch D4 Minority'!G683&lt;1),"Fail","Pass")</f>
        <v>Pass</v>
      </c>
    </row>
    <row r="682" spans="1:3" x14ac:dyDescent="0.25">
      <c r="A682">
        <v>681</v>
      </c>
      <c r="B682" t="str">
        <f>IF(AND('Sch D4 Minority'!G684&gt;0,'Sch D4 Minority'!F684&lt;1),"Fail","Pass")</f>
        <v>Pass</v>
      </c>
      <c r="C682" t="str">
        <f>IF(AND('Sch D4 Minority'!F684&gt;0,'Sch D4 Minority'!G684&lt;1),"Fail","Pass")</f>
        <v>Pass</v>
      </c>
    </row>
    <row r="683" spans="1:3" x14ac:dyDescent="0.25">
      <c r="A683">
        <v>682</v>
      </c>
      <c r="B683" t="str">
        <f>IF(AND('Sch D4 Minority'!G685&gt;0,'Sch D4 Minority'!F685&lt;1),"Fail","Pass")</f>
        <v>Pass</v>
      </c>
      <c r="C683" t="str">
        <f>IF(AND('Sch D4 Minority'!F685&gt;0,'Sch D4 Minority'!G685&lt;1),"Fail","Pass")</f>
        <v>Pass</v>
      </c>
    </row>
    <row r="684" spans="1:3" x14ac:dyDescent="0.25">
      <c r="A684">
        <v>683</v>
      </c>
      <c r="B684" t="str">
        <f>IF(AND('Sch D4 Minority'!G686&gt;0,'Sch D4 Minority'!F686&lt;1),"Fail","Pass")</f>
        <v>Pass</v>
      </c>
      <c r="C684" t="str">
        <f>IF(AND('Sch D4 Minority'!F686&gt;0,'Sch D4 Minority'!G686&lt;1),"Fail","Pass")</f>
        <v>Pass</v>
      </c>
    </row>
    <row r="685" spans="1:3" x14ac:dyDescent="0.25">
      <c r="A685">
        <v>684</v>
      </c>
      <c r="B685" t="str">
        <f>IF(AND('Sch D4 Minority'!G687&gt;0,'Sch D4 Minority'!F687&lt;1),"Fail","Pass")</f>
        <v>Pass</v>
      </c>
      <c r="C685" t="str">
        <f>IF(AND('Sch D4 Minority'!F687&gt;0,'Sch D4 Minority'!G687&lt;1),"Fail","Pass")</f>
        <v>Pass</v>
      </c>
    </row>
    <row r="686" spans="1:3" x14ac:dyDescent="0.25">
      <c r="A686">
        <v>685</v>
      </c>
      <c r="B686" t="str">
        <f>IF(AND('Sch D4 Minority'!G688&gt;0,'Sch D4 Minority'!F688&lt;1),"Fail","Pass")</f>
        <v>Pass</v>
      </c>
      <c r="C686" t="str">
        <f>IF(AND('Sch D4 Minority'!F688&gt;0,'Sch D4 Minority'!G688&lt;1),"Fail","Pass")</f>
        <v>Pass</v>
      </c>
    </row>
    <row r="687" spans="1:3" x14ac:dyDescent="0.25">
      <c r="A687">
        <v>686</v>
      </c>
      <c r="B687" t="str">
        <f>IF(AND('Sch D4 Minority'!G689&gt;0,'Sch D4 Minority'!F689&lt;1),"Fail","Pass")</f>
        <v>Pass</v>
      </c>
      <c r="C687" t="str">
        <f>IF(AND('Sch D4 Minority'!F689&gt;0,'Sch D4 Minority'!G689&lt;1),"Fail","Pass")</f>
        <v>Pass</v>
      </c>
    </row>
    <row r="688" spans="1:3" x14ac:dyDescent="0.25">
      <c r="A688">
        <v>687</v>
      </c>
      <c r="B688" t="str">
        <f>IF(AND('Sch D4 Minority'!G690&gt;0,'Sch D4 Minority'!F690&lt;1),"Fail","Pass")</f>
        <v>Pass</v>
      </c>
      <c r="C688" t="str">
        <f>IF(AND('Sch D4 Minority'!F690&gt;0,'Sch D4 Minority'!G690&lt;1),"Fail","Pass")</f>
        <v>Pass</v>
      </c>
    </row>
    <row r="689" spans="1:3" x14ac:dyDescent="0.25">
      <c r="A689">
        <v>688</v>
      </c>
      <c r="B689" t="str">
        <f>IF(AND('Sch D4 Minority'!G691&gt;0,'Sch D4 Minority'!F691&lt;1),"Fail","Pass")</f>
        <v>Pass</v>
      </c>
      <c r="C689" t="str">
        <f>IF(AND('Sch D4 Minority'!F691&gt;0,'Sch D4 Minority'!G691&lt;1),"Fail","Pass")</f>
        <v>Pass</v>
      </c>
    </row>
    <row r="690" spans="1:3" x14ac:dyDescent="0.25">
      <c r="A690">
        <v>689</v>
      </c>
      <c r="B690" t="str">
        <f>IF(AND('Sch D4 Minority'!G692&gt;0,'Sch D4 Minority'!F692&lt;1),"Fail","Pass")</f>
        <v>Pass</v>
      </c>
      <c r="C690" t="str">
        <f>IF(AND('Sch D4 Minority'!F692&gt;0,'Sch D4 Minority'!G692&lt;1),"Fail","Pass")</f>
        <v>Pass</v>
      </c>
    </row>
    <row r="691" spans="1:3" x14ac:dyDescent="0.25">
      <c r="A691">
        <v>690</v>
      </c>
      <c r="B691" t="str">
        <f>IF(AND('Sch D4 Minority'!G693&gt;0,'Sch D4 Minority'!F693&lt;1),"Fail","Pass")</f>
        <v>Pass</v>
      </c>
      <c r="C691" t="str">
        <f>IF(AND('Sch D4 Minority'!F693&gt;0,'Sch D4 Minority'!G693&lt;1),"Fail","Pass")</f>
        <v>Pass</v>
      </c>
    </row>
    <row r="692" spans="1:3" x14ac:dyDescent="0.25">
      <c r="A692">
        <v>691</v>
      </c>
      <c r="B692" t="str">
        <f>IF(AND('Sch D4 Minority'!G694&gt;0,'Sch D4 Minority'!F694&lt;1),"Fail","Pass")</f>
        <v>Pass</v>
      </c>
      <c r="C692" t="str">
        <f>IF(AND('Sch D4 Minority'!F694&gt;0,'Sch D4 Minority'!G694&lt;1),"Fail","Pass")</f>
        <v>Pass</v>
      </c>
    </row>
    <row r="693" spans="1:3" x14ac:dyDescent="0.25">
      <c r="A693">
        <v>692</v>
      </c>
      <c r="B693" t="str">
        <f>IF(AND('Sch D4 Minority'!G695&gt;0,'Sch D4 Minority'!F695&lt;1),"Fail","Pass")</f>
        <v>Pass</v>
      </c>
      <c r="C693" t="str">
        <f>IF(AND('Sch D4 Minority'!F695&gt;0,'Sch D4 Minority'!G695&lt;1),"Fail","Pass")</f>
        <v>Pass</v>
      </c>
    </row>
    <row r="694" spans="1:3" x14ac:dyDescent="0.25">
      <c r="A694">
        <v>693</v>
      </c>
      <c r="B694" t="str">
        <f>IF(AND('Sch D4 Minority'!G696&gt;0,'Sch D4 Minority'!F696&lt;1),"Fail","Pass")</f>
        <v>Pass</v>
      </c>
      <c r="C694" t="str">
        <f>IF(AND('Sch D4 Minority'!F696&gt;0,'Sch D4 Minority'!G696&lt;1),"Fail","Pass")</f>
        <v>Pass</v>
      </c>
    </row>
    <row r="695" spans="1:3" x14ac:dyDescent="0.25">
      <c r="A695">
        <v>694</v>
      </c>
      <c r="B695" t="str">
        <f>IF(AND('Sch D4 Minority'!G697&gt;0,'Sch D4 Minority'!F697&lt;1),"Fail","Pass")</f>
        <v>Pass</v>
      </c>
      <c r="C695" t="str">
        <f>IF(AND('Sch D4 Minority'!F697&gt;0,'Sch D4 Minority'!G697&lt;1),"Fail","Pass")</f>
        <v>Pass</v>
      </c>
    </row>
    <row r="696" spans="1:3" x14ac:dyDescent="0.25">
      <c r="A696">
        <v>695</v>
      </c>
      <c r="B696" t="str">
        <f>IF(AND('Sch D4 Minority'!G698&gt;0,'Sch D4 Minority'!F698&lt;1),"Fail","Pass")</f>
        <v>Pass</v>
      </c>
      <c r="C696" t="str">
        <f>IF(AND('Sch D4 Minority'!F698&gt;0,'Sch D4 Minority'!G698&lt;1),"Fail","Pass")</f>
        <v>Pass</v>
      </c>
    </row>
    <row r="697" spans="1:3" x14ac:dyDescent="0.25">
      <c r="A697">
        <v>696</v>
      </c>
      <c r="B697" t="str">
        <f>IF(AND('Sch D4 Minority'!G699&gt;0,'Sch D4 Minority'!F699&lt;1),"Fail","Pass")</f>
        <v>Pass</v>
      </c>
      <c r="C697" t="str">
        <f>IF(AND('Sch D4 Minority'!F699&gt;0,'Sch D4 Minority'!G699&lt;1),"Fail","Pass")</f>
        <v>Pass</v>
      </c>
    </row>
    <row r="698" spans="1:3" x14ac:dyDescent="0.25">
      <c r="A698">
        <v>697</v>
      </c>
      <c r="B698" t="str">
        <f>IF(AND('Sch D4 Minority'!G700&gt;0,'Sch D4 Minority'!F700&lt;1),"Fail","Pass")</f>
        <v>Pass</v>
      </c>
      <c r="C698" t="str">
        <f>IF(AND('Sch D4 Minority'!F700&gt;0,'Sch D4 Minority'!G700&lt;1),"Fail","Pass")</f>
        <v>Pass</v>
      </c>
    </row>
    <row r="699" spans="1:3" x14ac:dyDescent="0.25">
      <c r="A699">
        <v>698</v>
      </c>
      <c r="B699" t="str">
        <f>IF(AND('Sch D4 Minority'!G701&gt;0,'Sch D4 Minority'!F701&lt;1),"Fail","Pass")</f>
        <v>Pass</v>
      </c>
      <c r="C699" t="str">
        <f>IF(AND('Sch D4 Minority'!F701&gt;0,'Sch D4 Minority'!G701&lt;1),"Fail","Pass")</f>
        <v>Pass</v>
      </c>
    </row>
    <row r="700" spans="1:3" x14ac:dyDescent="0.25">
      <c r="A700">
        <v>699</v>
      </c>
      <c r="B700" t="str">
        <f>IF(AND('Sch D4 Minority'!G702&gt;0,'Sch D4 Minority'!F702&lt;1),"Fail","Pass")</f>
        <v>Pass</v>
      </c>
      <c r="C700" t="str">
        <f>IF(AND('Sch D4 Minority'!F702&gt;0,'Sch D4 Minority'!G702&lt;1),"Fail","Pass")</f>
        <v>Pass</v>
      </c>
    </row>
    <row r="701" spans="1:3" x14ac:dyDescent="0.25">
      <c r="A701">
        <v>700</v>
      </c>
      <c r="B701" t="str">
        <f>IF(AND('Sch D4 Minority'!G703&gt;0,'Sch D4 Minority'!F703&lt;1),"Fail","Pass")</f>
        <v>Pass</v>
      </c>
      <c r="C701" t="str">
        <f>IF(AND('Sch D4 Minority'!F703&gt;0,'Sch D4 Minority'!G703&lt;1),"Fail","Pass")</f>
        <v>Pass</v>
      </c>
    </row>
    <row r="702" spans="1:3" x14ac:dyDescent="0.25">
      <c r="A702">
        <v>701</v>
      </c>
      <c r="B702" t="str">
        <f>IF(AND('Sch D4 Minority'!G704&gt;0,'Sch D4 Minority'!F704&lt;1),"Fail","Pass")</f>
        <v>Pass</v>
      </c>
      <c r="C702" t="str">
        <f>IF(AND('Sch D4 Minority'!F704&gt;0,'Sch D4 Minority'!G704&lt;1),"Fail","Pass")</f>
        <v>Pass</v>
      </c>
    </row>
    <row r="703" spans="1:3" x14ac:dyDescent="0.25">
      <c r="A703">
        <v>702</v>
      </c>
      <c r="B703" t="str">
        <f>IF(AND('Sch D4 Minority'!G705&gt;0,'Sch D4 Minority'!F705&lt;1),"Fail","Pass")</f>
        <v>Pass</v>
      </c>
      <c r="C703" t="str">
        <f>IF(AND('Sch D4 Minority'!F705&gt;0,'Sch D4 Minority'!G705&lt;1),"Fail","Pass")</f>
        <v>Pass</v>
      </c>
    </row>
    <row r="704" spans="1:3" x14ac:dyDescent="0.25">
      <c r="A704">
        <v>703</v>
      </c>
      <c r="B704" t="str">
        <f>IF(AND('Sch D4 Minority'!G706&gt;0,'Sch D4 Minority'!F706&lt;1),"Fail","Pass")</f>
        <v>Pass</v>
      </c>
      <c r="C704" t="str">
        <f>IF(AND('Sch D4 Minority'!F706&gt;0,'Sch D4 Minority'!G706&lt;1),"Fail","Pass")</f>
        <v>Pass</v>
      </c>
    </row>
    <row r="705" spans="1:3" x14ac:dyDescent="0.25">
      <c r="A705">
        <v>704</v>
      </c>
      <c r="B705" t="str">
        <f>IF(AND('Sch D4 Minority'!G707&gt;0,'Sch D4 Minority'!F707&lt;1),"Fail","Pass")</f>
        <v>Pass</v>
      </c>
      <c r="C705" t="str">
        <f>IF(AND('Sch D4 Minority'!F707&gt;0,'Sch D4 Minority'!G707&lt;1),"Fail","Pass")</f>
        <v>Pass</v>
      </c>
    </row>
    <row r="706" spans="1:3" x14ac:dyDescent="0.25">
      <c r="A706">
        <v>705</v>
      </c>
      <c r="B706" t="str">
        <f>IF(AND('Sch D4 Minority'!G708&gt;0,'Sch D4 Minority'!F708&lt;1),"Fail","Pass")</f>
        <v>Pass</v>
      </c>
      <c r="C706" t="str">
        <f>IF(AND('Sch D4 Minority'!F708&gt;0,'Sch D4 Minority'!G708&lt;1),"Fail","Pass")</f>
        <v>Pass</v>
      </c>
    </row>
    <row r="707" spans="1:3" x14ac:dyDescent="0.25">
      <c r="A707">
        <v>706</v>
      </c>
      <c r="B707" t="str">
        <f>IF(AND('Sch D4 Minority'!G709&gt;0,'Sch D4 Minority'!F709&lt;1),"Fail","Pass")</f>
        <v>Pass</v>
      </c>
      <c r="C707" t="str">
        <f>IF(AND('Sch D4 Minority'!F709&gt;0,'Sch D4 Minority'!G709&lt;1),"Fail","Pass")</f>
        <v>Pass</v>
      </c>
    </row>
    <row r="708" spans="1:3" x14ac:dyDescent="0.25">
      <c r="A708">
        <v>707</v>
      </c>
      <c r="B708" t="str">
        <f>IF(AND('Sch D4 Minority'!G710&gt;0,'Sch D4 Minority'!F710&lt;1),"Fail","Pass")</f>
        <v>Pass</v>
      </c>
      <c r="C708" t="str">
        <f>IF(AND('Sch D4 Minority'!F710&gt;0,'Sch D4 Minority'!G710&lt;1),"Fail","Pass")</f>
        <v>Pass</v>
      </c>
    </row>
    <row r="709" spans="1:3" x14ac:dyDescent="0.25">
      <c r="A709">
        <v>708</v>
      </c>
      <c r="B709" t="str">
        <f>IF(AND('Sch D4 Minority'!G711&gt;0,'Sch D4 Minority'!F711&lt;1),"Fail","Pass")</f>
        <v>Pass</v>
      </c>
      <c r="C709" t="str">
        <f>IF(AND('Sch D4 Minority'!F711&gt;0,'Sch D4 Minority'!G711&lt;1),"Fail","Pass")</f>
        <v>Pass</v>
      </c>
    </row>
    <row r="710" spans="1:3" x14ac:dyDescent="0.25">
      <c r="A710">
        <v>709</v>
      </c>
      <c r="B710" t="str">
        <f>IF(AND('Sch D4 Minority'!G712&gt;0,'Sch D4 Minority'!F712&lt;1),"Fail","Pass")</f>
        <v>Pass</v>
      </c>
      <c r="C710" t="str">
        <f>IF(AND('Sch D4 Minority'!F712&gt;0,'Sch D4 Minority'!G712&lt;1),"Fail","Pass")</f>
        <v>Pass</v>
      </c>
    </row>
    <row r="711" spans="1:3" x14ac:dyDescent="0.25">
      <c r="A711">
        <v>710</v>
      </c>
      <c r="B711" t="str">
        <f>IF(AND('Sch D4 Minority'!G713&gt;0,'Sch D4 Minority'!F713&lt;1),"Fail","Pass")</f>
        <v>Pass</v>
      </c>
      <c r="C711" t="str">
        <f>IF(AND('Sch D4 Minority'!F713&gt;0,'Sch D4 Minority'!G713&lt;1),"Fail","Pass")</f>
        <v>Pass</v>
      </c>
    </row>
    <row r="712" spans="1:3" x14ac:dyDescent="0.25">
      <c r="A712">
        <v>711</v>
      </c>
      <c r="B712" t="str">
        <f>IF(AND('Sch D4 Minority'!G714&gt;0,'Sch D4 Minority'!F714&lt;1),"Fail","Pass")</f>
        <v>Pass</v>
      </c>
      <c r="C712" t="str">
        <f>IF(AND('Sch D4 Minority'!F714&gt;0,'Sch D4 Minority'!G714&lt;1),"Fail","Pass")</f>
        <v>Pass</v>
      </c>
    </row>
    <row r="713" spans="1:3" x14ac:dyDescent="0.25">
      <c r="A713">
        <v>712</v>
      </c>
      <c r="B713" t="str">
        <f>IF(AND('Sch D4 Minority'!G715&gt;0,'Sch D4 Minority'!F715&lt;1),"Fail","Pass")</f>
        <v>Pass</v>
      </c>
      <c r="C713" t="str">
        <f>IF(AND('Sch D4 Minority'!F715&gt;0,'Sch D4 Minority'!G715&lt;1),"Fail","Pass")</f>
        <v>Pass</v>
      </c>
    </row>
    <row r="714" spans="1:3" x14ac:dyDescent="0.25">
      <c r="A714">
        <v>713</v>
      </c>
      <c r="B714" t="str">
        <f>IF(AND('Sch D4 Minority'!G716&gt;0,'Sch D4 Minority'!F716&lt;1),"Fail","Pass")</f>
        <v>Pass</v>
      </c>
      <c r="C714" t="str">
        <f>IF(AND('Sch D4 Minority'!F716&gt;0,'Sch D4 Minority'!G716&lt;1),"Fail","Pass")</f>
        <v>Pass</v>
      </c>
    </row>
    <row r="715" spans="1:3" x14ac:dyDescent="0.25">
      <c r="A715">
        <v>714</v>
      </c>
      <c r="B715" t="str">
        <f>IF(AND('Sch D4 Minority'!G717&gt;0,'Sch D4 Minority'!F717&lt;1),"Fail","Pass")</f>
        <v>Pass</v>
      </c>
      <c r="C715" t="str">
        <f>IF(AND('Sch D4 Minority'!F717&gt;0,'Sch D4 Minority'!G717&lt;1),"Fail","Pass")</f>
        <v>Pass</v>
      </c>
    </row>
    <row r="716" spans="1:3" x14ac:dyDescent="0.25">
      <c r="A716">
        <v>715</v>
      </c>
      <c r="B716" t="str">
        <f>IF(AND('Sch D4 Minority'!G718&gt;0,'Sch D4 Minority'!F718&lt;1),"Fail","Pass")</f>
        <v>Pass</v>
      </c>
      <c r="C716" t="str">
        <f>IF(AND('Sch D4 Minority'!F718&gt;0,'Sch D4 Minority'!G718&lt;1),"Fail","Pass")</f>
        <v>Pass</v>
      </c>
    </row>
    <row r="717" spans="1:3" x14ac:dyDescent="0.25">
      <c r="A717">
        <v>716</v>
      </c>
      <c r="B717" t="str">
        <f>IF(AND('Sch D4 Minority'!G719&gt;0,'Sch D4 Minority'!F719&lt;1),"Fail","Pass")</f>
        <v>Pass</v>
      </c>
      <c r="C717" t="str">
        <f>IF(AND('Sch D4 Minority'!F719&gt;0,'Sch D4 Minority'!G719&lt;1),"Fail","Pass")</f>
        <v>Pass</v>
      </c>
    </row>
    <row r="718" spans="1:3" x14ac:dyDescent="0.25">
      <c r="A718">
        <v>717</v>
      </c>
      <c r="B718" t="str">
        <f>IF(AND('Sch D4 Minority'!G720&gt;0,'Sch D4 Minority'!F720&lt;1),"Fail","Pass")</f>
        <v>Pass</v>
      </c>
      <c r="C718" t="str">
        <f>IF(AND('Sch D4 Minority'!F720&gt;0,'Sch D4 Minority'!G720&lt;1),"Fail","Pass")</f>
        <v>Pass</v>
      </c>
    </row>
    <row r="719" spans="1:3" x14ac:dyDescent="0.25">
      <c r="A719">
        <v>718</v>
      </c>
      <c r="B719" t="str">
        <f>IF(AND('Sch D4 Minority'!G721&gt;0,'Sch D4 Minority'!F721&lt;1),"Fail","Pass")</f>
        <v>Pass</v>
      </c>
      <c r="C719" t="str">
        <f>IF(AND('Sch D4 Minority'!F721&gt;0,'Sch D4 Minority'!G721&lt;1),"Fail","Pass")</f>
        <v>Pass</v>
      </c>
    </row>
    <row r="720" spans="1:3" x14ac:dyDescent="0.25">
      <c r="A720">
        <v>719</v>
      </c>
      <c r="B720" t="str">
        <f>IF(AND('Sch D4 Minority'!G722&gt;0,'Sch D4 Minority'!F722&lt;1),"Fail","Pass")</f>
        <v>Pass</v>
      </c>
      <c r="C720" t="str">
        <f>IF(AND('Sch D4 Minority'!F722&gt;0,'Sch D4 Minority'!G722&lt;1),"Fail","Pass")</f>
        <v>Pass</v>
      </c>
    </row>
    <row r="721" spans="1:3" x14ac:dyDescent="0.25">
      <c r="A721">
        <v>720</v>
      </c>
      <c r="B721" t="str">
        <f>IF(AND('Sch D4 Minority'!G723&gt;0,'Sch D4 Minority'!F723&lt;1),"Fail","Pass")</f>
        <v>Pass</v>
      </c>
      <c r="C721" t="str">
        <f>IF(AND('Sch D4 Minority'!F723&gt;0,'Sch D4 Minority'!G723&lt;1),"Fail","Pass")</f>
        <v>Pass</v>
      </c>
    </row>
    <row r="722" spans="1:3" x14ac:dyDescent="0.25">
      <c r="A722">
        <v>721</v>
      </c>
      <c r="B722" t="str">
        <f>IF(AND('Sch D4 Minority'!G724&gt;0,'Sch D4 Minority'!F724&lt;1),"Fail","Pass")</f>
        <v>Pass</v>
      </c>
      <c r="C722" t="str">
        <f>IF(AND('Sch D4 Minority'!F724&gt;0,'Sch D4 Minority'!G724&lt;1),"Fail","Pass")</f>
        <v>Pass</v>
      </c>
    </row>
    <row r="723" spans="1:3" x14ac:dyDescent="0.25">
      <c r="A723">
        <v>722</v>
      </c>
      <c r="B723" t="str">
        <f>IF(AND('Sch D4 Minority'!G725&gt;0,'Sch D4 Minority'!F725&lt;1),"Fail","Pass")</f>
        <v>Pass</v>
      </c>
      <c r="C723" t="str">
        <f>IF(AND('Sch D4 Minority'!F725&gt;0,'Sch D4 Minority'!G725&lt;1),"Fail","Pass")</f>
        <v>Pass</v>
      </c>
    </row>
    <row r="724" spans="1:3" x14ac:dyDescent="0.25">
      <c r="A724">
        <v>723</v>
      </c>
      <c r="B724" t="str">
        <f>IF(AND('Sch D4 Minority'!G726&gt;0,'Sch D4 Minority'!F726&lt;1),"Fail","Pass")</f>
        <v>Pass</v>
      </c>
      <c r="C724" t="str">
        <f>IF(AND('Sch D4 Minority'!F726&gt;0,'Sch D4 Minority'!G726&lt;1),"Fail","Pass")</f>
        <v>Pass</v>
      </c>
    </row>
    <row r="725" spans="1:3" x14ac:dyDescent="0.25">
      <c r="A725">
        <v>724</v>
      </c>
      <c r="B725" t="str">
        <f>IF(AND('Sch D4 Minority'!G727&gt;0,'Sch D4 Minority'!F727&lt;1),"Fail","Pass")</f>
        <v>Pass</v>
      </c>
      <c r="C725" t="str">
        <f>IF(AND('Sch D4 Minority'!F727&gt;0,'Sch D4 Minority'!G727&lt;1),"Fail","Pass")</f>
        <v>Pass</v>
      </c>
    </row>
    <row r="726" spans="1:3" x14ac:dyDescent="0.25">
      <c r="A726">
        <v>725</v>
      </c>
      <c r="B726" t="str">
        <f>IF(AND('Sch D4 Minority'!G728&gt;0,'Sch D4 Minority'!F728&lt;1),"Fail","Pass")</f>
        <v>Pass</v>
      </c>
      <c r="C726" t="str">
        <f>IF(AND('Sch D4 Minority'!F728&gt;0,'Sch D4 Minority'!G728&lt;1),"Fail","Pass")</f>
        <v>Pass</v>
      </c>
    </row>
    <row r="727" spans="1:3" x14ac:dyDescent="0.25">
      <c r="A727">
        <v>726</v>
      </c>
      <c r="B727" t="str">
        <f>IF(AND('Sch D4 Minority'!G729&gt;0,'Sch D4 Minority'!F729&lt;1),"Fail","Pass")</f>
        <v>Pass</v>
      </c>
      <c r="C727" t="str">
        <f>IF(AND('Sch D4 Minority'!F729&gt;0,'Sch D4 Minority'!G729&lt;1),"Fail","Pass")</f>
        <v>Pass</v>
      </c>
    </row>
    <row r="728" spans="1:3" x14ac:dyDescent="0.25">
      <c r="A728">
        <v>727</v>
      </c>
      <c r="B728" t="str">
        <f>IF(AND('Sch D4 Minority'!G730&gt;0,'Sch D4 Minority'!F730&lt;1),"Fail","Pass")</f>
        <v>Pass</v>
      </c>
      <c r="C728" t="str">
        <f>IF(AND('Sch D4 Minority'!F730&gt;0,'Sch D4 Minority'!G730&lt;1),"Fail","Pass")</f>
        <v>Pass</v>
      </c>
    </row>
    <row r="729" spans="1:3" x14ac:dyDescent="0.25">
      <c r="A729">
        <v>728</v>
      </c>
      <c r="B729" t="str">
        <f>IF(AND('Sch D4 Minority'!G731&gt;0,'Sch D4 Minority'!F731&lt;1),"Fail","Pass")</f>
        <v>Pass</v>
      </c>
      <c r="C729" t="str">
        <f>IF(AND('Sch D4 Minority'!F731&gt;0,'Sch D4 Minority'!G731&lt;1),"Fail","Pass")</f>
        <v>Pass</v>
      </c>
    </row>
    <row r="730" spans="1:3" x14ac:dyDescent="0.25">
      <c r="A730">
        <v>729</v>
      </c>
      <c r="B730" t="str">
        <f>IF(AND('Sch D4 Minority'!G732&gt;0,'Sch D4 Minority'!F732&lt;1),"Fail","Pass")</f>
        <v>Pass</v>
      </c>
      <c r="C730" t="str">
        <f>IF(AND('Sch D4 Minority'!F732&gt;0,'Sch D4 Minority'!G732&lt;1),"Fail","Pass")</f>
        <v>Pass</v>
      </c>
    </row>
    <row r="731" spans="1:3" x14ac:dyDescent="0.25">
      <c r="A731">
        <v>730</v>
      </c>
      <c r="B731" t="str">
        <f>IF(AND('Sch D4 Minority'!G733&gt;0,'Sch D4 Minority'!F733&lt;1),"Fail","Pass")</f>
        <v>Pass</v>
      </c>
      <c r="C731" t="str">
        <f>IF(AND('Sch D4 Minority'!F733&gt;0,'Sch D4 Minority'!G733&lt;1),"Fail","Pass")</f>
        <v>Pass</v>
      </c>
    </row>
    <row r="732" spans="1:3" x14ac:dyDescent="0.25">
      <c r="A732">
        <v>731</v>
      </c>
      <c r="B732" t="str">
        <f>IF(AND('Sch D4 Minority'!G734&gt;0,'Sch D4 Minority'!F734&lt;1),"Fail","Pass")</f>
        <v>Pass</v>
      </c>
      <c r="C732" t="str">
        <f>IF(AND('Sch D4 Minority'!F734&gt;0,'Sch D4 Minority'!G734&lt;1),"Fail","Pass")</f>
        <v>Pass</v>
      </c>
    </row>
    <row r="733" spans="1:3" x14ac:dyDescent="0.25">
      <c r="A733">
        <v>732</v>
      </c>
      <c r="B733" t="str">
        <f>IF(AND('Sch D4 Minority'!G735&gt;0,'Sch D4 Minority'!F735&lt;1),"Fail","Pass")</f>
        <v>Pass</v>
      </c>
      <c r="C733" t="str">
        <f>IF(AND('Sch D4 Minority'!F735&gt;0,'Sch D4 Minority'!G735&lt;1),"Fail","Pass")</f>
        <v>Pass</v>
      </c>
    </row>
    <row r="734" spans="1:3" x14ac:dyDescent="0.25">
      <c r="A734">
        <v>733</v>
      </c>
      <c r="B734" t="str">
        <f>IF(AND('Sch D4 Minority'!G736&gt;0,'Sch D4 Minority'!F736&lt;1),"Fail","Pass")</f>
        <v>Pass</v>
      </c>
      <c r="C734" t="str">
        <f>IF(AND('Sch D4 Minority'!F736&gt;0,'Sch D4 Minority'!G736&lt;1),"Fail","Pass")</f>
        <v>Pass</v>
      </c>
    </row>
    <row r="735" spans="1:3" x14ac:dyDescent="0.25">
      <c r="A735">
        <v>734</v>
      </c>
      <c r="B735" t="str">
        <f>IF(AND('Sch D4 Minority'!G737&gt;0,'Sch D4 Minority'!F737&lt;1),"Fail","Pass")</f>
        <v>Pass</v>
      </c>
      <c r="C735" t="str">
        <f>IF(AND('Sch D4 Minority'!F737&gt;0,'Sch D4 Minority'!G737&lt;1),"Fail","Pass")</f>
        <v>Pass</v>
      </c>
    </row>
    <row r="736" spans="1:3" x14ac:dyDescent="0.25">
      <c r="A736">
        <v>735</v>
      </c>
      <c r="B736" t="str">
        <f>IF(AND('Sch D4 Minority'!G738&gt;0,'Sch D4 Minority'!F738&lt;1),"Fail","Pass")</f>
        <v>Pass</v>
      </c>
      <c r="C736" t="str">
        <f>IF(AND('Sch D4 Minority'!F738&gt;0,'Sch D4 Minority'!G738&lt;1),"Fail","Pass")</f>
        <v>Pass</v>
      </c>
    </row>
    <row r="737" spans="1:3" x14ac:dyDescent="0.25">
      <c r="A737">
        <v>736</v>
      </c>
      <c r="B737" t="str">
        <f>IF(AND('Sch D4 Minority'!G739&gt;0,'Sch D4 Minority'!F739&lt;1),"Fail","Pass")</f>
        <v>Pass</v>
      </c>
      <c r="C737" t="str">
        <f>IF(AND('Sch D4 Minority'!F739&gt;0,'Sch D4 Minority'!G739&lt;1),"Fail","Pass")</f>
        <v>Pass</v>
      </c>
    </row>
    <row r="738" spans="1:3" x14ac:dyDescent="0.25">
      <c r="A738">
        <v>737</v>
      </c>
      <c r="B738" t="str">
        <f>IF(AND('Sch D4 Minority'!G740&gt;0,'Sch D4 Minority'!F740&lt;1),"Fail","Pass")</f>
        <v>Pass</v>
      </c>
      <c r="C738" t="str">
        <f>IF(AND('Sch D4 Minority'!F740&gt;0,'Sch D4 Minority'!G740&lt;1),"Fail","Pass")</f>
        <v>Pass</v>
      </c>
    </row>
    <row r="739" spans="1:3" x14ac:dyDescent="0.25">
      <c r="A739">
        <v>738</v>
      </c>
      <c r="B739" t="str">
        <f>IF(AND('Sch D4 Minority'!G741&gt;0,'Sch D4 Minority'!F741&lt;1),"Fail","Pass")</f>
        <v>Pass</v>
      </c>
      <c r="C739" t="str">
        <f>IF(AND('Sch D4 Minority'!F741&gt;0,'Sch D4 Minority'!G741&lt;1),"Fail","Pass")</f>
        <v>Pass</v>
      </c>
    </row>
    <row r="740" spans="1:3" x14ac:dyDescent="0.25">
      <c r="A740">
        <v>739</v>
      </c>
      <c r="B740" t="str">
        <f>IF(AND('Sch D4 Minority'!G742&gt;0,'Sch D4 Minority'!F742&lt;1),"Fail","Pass")</f>
        <v>Pass</v>
      </c>
      <c r="C740" t="str">
        <f>IF(AND('Sch D4 Minority'!F742&gt;0,'Sch D4 Minority'!G742&lt;1),"Fail","Pass")</f>
        <v>Pass</v>
      </c>
    </row>
    <row r="741" spans="1:3" x14ac:dyDescent="0.25">
      <c r="A741">
        <v>740</v>
      </c>
      <c r="B741" t="str">
        <f>IF(AND('Sch D4 Minority'!G743&gt;0,'Sch D4 Minority'!F743&lt;1),"Fail","Pass")</f>
        <v>Pass</v>
      </c>
      <c r="C741" t="str">
        <f>IF(AND('Sch D4 Minority'!F743&gt;0,'Sch D4 Minority'!G743&lt;1),"Fail","Pass")</f>
        <v>Pass</v>
      </c>
    </row>
    <row r="742" spans="1:3" x14ac:dyDescent="0.25">
      <c r="A742">
        <v>741</v>
      </c>
      <c r="B742" t="str">
        <f>IF(AND('Sch D4 Minority'!G744&gt;0,'Sch D4 Minority'!F744&lt;1),"Fail","Pass")</f>
        <v>Pass</v>
      </c>
      <c r="C742" t="str">
        <f>IF(AND('Sch D4 Minority'!F744&gt;0,'Sch D4 Minority'!G744&lt;1),"Fail","Pass")</f>
        <v>Pass</v>
      </c>
    </row>
    <row r="743" spans="1:3" x14ac:dyDescent="0.25">
      <c r="A743">
        <v>742</v>
      </c>
      <c r="B743" t="str">
        <f>IF(AND('Sch D4 Minority'!G745&gt;0,'Sch D4 Minority'!F745&lt;1),"Fail","Pass")</f>
        <v>Pass</v>
      </c>
      <c r="C743" t="str">
        <f>IF(AND('Sch D4 Minority'!F745&gt;0,'Sch D4 Minority'!G745&lt;1),"Fail","Pass")</f>
        <v>Pass</v>
      </c>
    </row>
    <row r="744" spans="1:3" x14ac:dyDescent="0.25">
      <c r="A744">
        <v>743</v>
      </c>
      <c r="B744" t="str">
        <f>IF(AND('Sch D4 Minority'!G746&gt;0,'Sch D4 Minority'!F746&lt;1),"Fail","Pass")</f>
        <v>Pass</v>
      </c>
      <c r="C744" t="str">
        <f>IF(AND('Sch D4 Minority'!F746&gt;0,'Sch D4 Minority'!G746&lt;1),"Fail","Pass")</f>
        <v>Pass</v>
      </c>
    </row>
    <row r="745" spans="1:3" x14ac:dyDescent="0.25">
      <c r="A745">
        <v>744</v>
      </c>
      <c r="B745" t="str">
        <f>IF(AND('Sch D4 Minority'!G747&gt;0,'Sch D4 Minority'!F747&lt;1),"Fail","Pass")</f>
        <v>Pass</v>
      </c>
      <c r="C745" t="str">
        <f>IF(AND('Sch D4 Minority'!F747&gt;0,'Sch D4 Minority'!G747&lt;1),"Fail","Pass")</f>
        <v>Pass</v>
      </c>
    </row>
    <row r="746" spans="1:3" x14ac:dyDescent="0.25">
      <c r="A746">
        <v>745</v>
      </c>
      <c r="B746" t="str">
        <f>IF(AND('Sch D4 Minority'!G748&gt;0,'Sch D4 Minority'!F748&lt;1),"Fail","Pass")</f>
        <v>Pass</v>
      </c>
      <c r="C746" t="str">
        <f>IF(AND('Sch D4 Minority'!F748&gt;0,'Sch D4 Minority'!G748&lt;1),"Fail","Pass")</f>
        <v>Pass</v>
      </c>
    </row>
    <row r="747" spans="1:3" x14ac:dyDescent="0.25">
      <c r="A747">
        <v>746</v>
      </c>
      <c r="B747" t="str">
        <f>IF(AND('Sch D4 Minority'!G749&gt;0,'Sch D4 Minority'!F749&lt;1),"Fail","Pass")</f>
        <v>Pass</v>
      </c>
      <c r="C747" t="str">
        <f>IF(AND('Sch D4 Minority'!F749&gt;0,'Sch D4 Minority'!G749&lt;1),"Fail","Pass")</f>
        <v>Pass</v>
      </c>
    </row>
    <row r="748" spans="1:3" x14ac:dyDescent="0.25">
      <c r="A748">
        <v>747</v>
      </c>
      <c r="B748" t="str">
        <f>IF(AND('Sch D4 Minority'!G750&gt;0,'Sch D4 Minority'!F750&lt;1),"Fail","Pass")</f>
        <v>Pass</v>
      </c>
      <c r="C748" t="str">
        <f>IF(AND('Sch D4 Minority'!F750&gt;0,'Sch D4 Minority'!G750&lt;1),"Fail","Pass")</f>
        <v>Pass</v>
      </c>
    </row>
    <row r="749" spans="1:3" x14ac:dyDescent="0.25">
      <c r="A749">
        <v>748</v>
      </c>
      <c r="B749" t="str">
        <f>IF(AND('Sch D4 Minority'!G751&gt;0,'Sch D4 Minority'!F751&lt;1),"Fail","Pass")</f>
        <v>Pass</v>
      </c>
      <c r="C749" t="str">
        <f>IF(AND('Sch D4 Minority'!F751&gt;0,'Sch D4 Minority'!G751&lt;1),"Fail","Pass")</f>
        <v>Pass</v>
      </c>
    </row>
    <row r="750" spans="1:3" x14ac:dyDescent="0.25">
      <c r="A750">
        <v>749</v>
      </c>
      <c r="B750" t="str">
        <f>IF(AND('Sch D4 Minority'!G752&gt;0,'Sch D4 Minority'!F752&lt;1),"Fail","Pass")</f>
        <v>Pass</v>
      </c>
      <c r="C750" t="str">
        <f>IF(AND('Sch D4 Minority'!F752&gt;0,'Sch D4 Minority'!G752&lt;1),"Fail","Pass")</f>
        <v>Pass</v>
      </c>
    </row>
    <row r="751" spans="1:3" x14ac:dyDescent="0.25">
      <c r="A751">
        <v>750</v>
      </c>
      <c r="B751" t="str">
        <f>IF(AND('Sch D4 Minority'!G753&gt;0,'Sch D4 Minority'!F753&lt;1),"Fail","Pass")</f>
        <v>Pass</v>
      </c>
      <c r="C751" t="str">
        <f>IF(AND('Sch D4 Minority'!F753&gt;0,'Sch D4 Minority'!G753&lt;1),"Fail","Pass")</f>
        <v>Pass</v>
      </c>
    </row>
    <row r="752" spans="1:3" x14ac:dyDescent="0.25">
      <c r="A752">
        <v>751</v>
      </c>
      <c r="B752" t="str">
        <f>IF(AND('Sch D4 Minority'!G754&gt;0,'Sch D4 Minority'!F754&lt;1),"Fail","Pass")</f>
        <v>Pass</v>
      </c>
      <c r="C752" t="str">
        <f>IF(AND('Sch D4 Minority'!F754&gt;0,'Sch D4 Minority'!G754&lt;1),"Fail","Pass")</f>
        <v>Pass</v>
      </c>
    </row>
    <row r="753" spans="1:3" x14ac:dyDescent="0.25">
      <c r="A753">
        <v>752</v>
      </c>
      <c r="B753" t="str">
        <f>IF(AND('Sch D4 Minority'!G755&gt;0,'Sch D4 Minority'!F755&lt;1),"Fail","Pass")</f>
        <v>Pass</v>
      </c>
      <c r="C753" t="str">
        <f>IF(AND('Sch D4 Minority'!F755&gt;0,'Sch D4 Minority'!G755&lt;1),"Fail","Pass")</f>
        <v>Pass</v>
      </c>
    </row>
    <row r="754" spans="1:3" x14ac:dyDescent="0.25">
      <c r="A754">
        <v>753</v>
      </c>
      <c r="B754" t="str">
        <f>IF(AND('Sch D4 Minority'!G756&gt;0,'Sch D4 Minority'!F756&lt;1),"Fail","Pass")</f>
        <v>Pass</v>
      </c>
      <c r="C754" t="str">
        <f>IF(AND('Sch D4 Minority'!F756&gt;0,'Sch D4 Minority'!G756&lt;1),"Fail","Pass")</f>
        <v>Pass</v>
      </c>
    </row>
    <row r="755" spans="1:3" x14ac:dyDescent="0.25">
      <c r="A755">
        <v>754</v>
      </c>
      <c r="B755" t="str">
        <f>IF(AND('Sch D4 Minority'!G757&gt;0,'Sch D4 Minority'!F757&lt;1),"Fail","Pass")</f>
        <v>Pass</v>
      </c>
      <c r="C755" t="str">
        <f>IF(AND('Sch D4 Minority'!F757&gt;0,'Sch D4 Minority'!G757&lt;1),"Fail","Pass")</f>
        <v>Pass</v>
      </c>
    </row>
    <row r="756" spans="1:3" x14ac:dyDescent="0.25">
      <c r="A756">
        <v>755</v>
      </c>
      <c r="B756" t="str">
        <f>IF(AND('Sch D4 Minority'!G758&gt;0,'Sch D4 Minority'!F758&lt;1),"Fail","Pass")</f>
        <v>Pass</v>
      </c>
      <c r="C756" t="str">
        <f>IF(AND('Sch D4 Minority'!F758&gt;0,'Sch D4 Minority'!G758&lt;1),"Fail","Pass")</f>
        <v>Pass</v>
      </c>
    </row>
    <row r="757" spans="1:3" x14ac:dyDescent="0.25">
      <c r="A757">
        <v>756</v>
      </c>
      <c r="B757" t="str">
        <f>IF(AND('Sch D4 Minority'!G759&gt;0,'Sch D4 Minority'!F759&lt;1),"Fail","Pass")</f>
        <v>Pass</v>
      </c>
      <c r="C757" t="str">
        <f>IF(AND('Sch D4 Minority'!F759&gt;0,'Sch D4 Minority'!G759&lt;1),"Fail","Pass")</f>
        <v>Pass</v>
      </c>
    </row>
    <row r="758" spans="1:3" x14ac:dyDescent="0.25">
      <c r="A758">
        <v>757</v>
      </c>
      <c r="B758" t="str">
        <f>IF(AND('Sch D4 Minority'!G760&gt;0,'Sch D4 Minority'!F760&lt;1),"Fail","Pass")</f>
        <v>Pass</v>
      </c>
      <c r="C758" t="str">
        <f>IF(AND('Sch D4 Minority'!F760&gt;0,'Sch D4 Minority'!G760&lt;1),"Fail","Pass")</f>
        <v>Pass</v>
      </c>
    </row>
    <row r="759" spans="1:3" x14ac:dyDescent="0.25">
      <c r="A759">
        <v>758</v>
      </c>
      <c r="B759" t="str">
        <f>IF(AND('Sch D4 Minority'!G761&gt;0,'Sch D4 Minority'!F761&lt;1),"Fail","Pass")</f>
        <v>Pass</v>
      </c>
      <c r="C759" t="str">
        <f>IF(AND('Sch D4 Minority'!F761&gt;0,'Sch D4 Minority'!G761&lt;1),"Fail","Pass")</f>
        <v>Pass</v>
      </c>
    </row>
    <row r="760" spans="1:3" x14ac:dyDescent="0.25">
      <c r="A760">
        <v>759</v>
      </c>
      <c r="B760" t="str">
        <f>IF(AND('Sch D4 Minority'!G762&gt;0,'Sch D4 Minority'!F762&lt;1),"Fail","Pass")</f>
        <v>Pass</v>
      </c>
      <c r="C760" t="str">
        <f>IF(AND('Sch D4 Minority'!F762&gt;0,'Sch D4 Minority'!G762&lt;1),"Fail","Pass")</f>
        <v>Pass</v>
      </c>
    </row>
    <row r="761" spans="1:3" x14ac:dyDescent="0.25">
      <c r="A761">
        <v>760</v>
      </c>
      <c r="B761" t="str">
        <f>IF(AND('Sch D4 Minority'!G763&gt;0,'Sch D4 Minority'!F763&lt;1),"Fail","Pass")</f>
        <v>Pass</v>
      </c>
      <c r="C761" t="str">
        <f>IF(AND('Sch D4 Minority'!F763&gt;0,'Sch D4 Minority'!G763&lt;1),"Fail","Pass")</f>
        <v>Pass</v>
      </c>
    </row>
    <row r="762" spans="1:3" x14ac:dyDescent="0.25">
      <c r="A762">
        <v>761</v>
      </c>
      <c r="B762" t="str">
        <f>IF(AND('Sch D4 Minority'!G764&gt;0,'Sch D4 Minority'!F764&lt;1),"Fail","Pass")</f>
        <v>Pass</v>
      </c>
      <c r="C762" t="str">
        <f>IF(AND('Sch D4 Minority'!F764&gt;0,'Sch D4 Minority'!G764&lt;1),"Fail","Pass")</f>
        <v>Pass</v>
      </c>
    </row>
    <row r="763" spans="1:3" x14ac:dyDescent="0.25">
      <c r="A763">
        <v>762</v>
      </c>
      <c r="B763" t="str">
        <f>IF(AND('Sch D4 Minority'!G765&gt;0,'Sch D4 Minority'!F765&lt;1),"Fail","Pass")</f>
        <v>Pass</v>
      </c>
      <c r="C763" t="str">
        <f>IF(AND('Sch D4 Minority'!F765&gt;0,'Sch D4 Minority'!G765&lt;1),"Fail","Pass")</f>
        <v>Pass</v>
      </c>
    </row>
    <row r="764" spans="1:3" x14ac:dyDescent="0.25">
      <c r="A764">
        <v>763</v>
      </c>
      <c r="B764" t="str">
        <f>IF(AND('Sch D4 Minority'!G766&gt;0,'Sch D4 Minority'!F766&lt;1),"Fail","Pass")</f>
        <v>Pass</v>
      </c>
      <c r="C764" t="str">
        <f>IF(AND('Sch D4 Minority'!F766&gt;0,'Sch D4 Minority'!G766&lt;1),"Fail","Pass")</f>
        <v>Pass</v>
      </c>
    </row>
    <row r="765" spans="1:3" x14ac:dyDescent="0.25">
      <c r="A765">
        <v>764</v>
      </c>
      <c r="B765" t="str">
        <f>IF(AND('Sch D4 Minority'!G767&gt;0,'Sch D4 Minority'!F767&lt;1),"Fail","Pass")</f>
        <v>Pass</v>
      </c>
      <c r="C765" t="str">
        <f>IF(AND('Sch D4 Minority'!F767&gt;0,'Sch D4 Minority'!G767&lt;1),"Fail","Pass")</f>
        <v>Pass</v>
      </c>
    </row>
    <row r="766" spans="1:3" x14ac:dyDescent="0.25">
      <c r="A766">
        <v>765</v>
      </c>
      <c r="B766" t="str">
        <f>IF(AND('Sch D4 Minority'!G768&gt;0,'Sch D4 Minority'!F768&lt;1),"Fail","Pass")</f>
        <v>Pass</v>
      </c>
      <c r="C766" t="str">
        <f>IF(AND('Sch D4 Minority'!F768&gt;0,'Sch D4 Minority'!G768&lt;1),"Fail","Pass")</f>
        <v>Pass</v>
      </c>
    </row>
    <row r="767" spans="1:3" x14ac:dyDescent="0.25">
      <c r="A767">
        <v>766</v>
      </c>
      <c r="B767" t="str">
        <f>IF(AND('Sch D4 Minority'!G769&gt;0,'Sch D4 Minority'!F769&lt;1),"Fail","Pass")</f>
        <v>Pass</v>
      </c>
      <c r="C767" t="str">
        <f>IF(AND('Sch D4 Minority'!F769&gt;0,'Sch D4 Minority'!G769&lt;1),"Fail","Pass")</f>
        <v>Pass</v>
      </c>
    </row>
    <row r="768" spans="1:3" x14ac:dyDescent="0.25">
      <c r="A768">
        <v>767</v>
      </c>
      <c r="B768" t="str">
        <f>IF(AND('Sch D4 Minority'!G770&gt;0,'Sch D4 Minority'!F770&lt;1),"Fail","Pass")</f>
        <v>Pass</v>
      </c>
      <c r="C768" t="str">
        <f>IF(AND('Sch D4 Minority'!F770&gt;0,'Sch D4 Minority'!G770&lt;1),"Fail","Pass")</f>
        <v>Pass</v>
      </c>
    </row>
    <row r="769" spans="1:3" x14ac:dyDescent="0.25">
      <c r="A769">
        <v>768</v>
      </c>
      <c r="B769" t="str">
        <f>IF(AND('Sch D4 Minority'!G771&gt;0,'Sch D4 Minority'!F771&lt;1),"Fail","Pass")</f>
        <v>Pass</v>
      </c>
      <c r="C769" t="str">
        <f>IF(AND('Sch D4 Minority'!F771&gt;0,'Sch D4 Minority'!G771&lt;1),"Fail","Pass")</f>
        <v>Pass</v>
      </c>
    </row>
    <row r="770" spans="1:3" x14ac:dyDescent="0.25">
      <c r="A770">
        <v>769</v>
      </c>
      <c r="B770" t="str">
        <f>IF(AND('Sch D4 Minority'!G772&gt;0,'Sch D4 Minority'!F772&lt;1),"Fail","Pass")</f>
        <v>Pass</v>
      </c>
      <c r="C770" t="str">
        <f>IF(AND('Sch D4 Minority'!F772&gt;0,'Sch D4 Minority'!G772&lt;1),"Fail","Pass")</f>
        <v>Pass</v>
      </c>
    </row>
    <row r="771" spans="1:3" x14ac:dyDescent="0.25">
      <c r="A771">
        <v>770</v>
      </c>
      <c r="B771" t="str">
        <f>IF(AND('Sch D4 Minority'!G773&gt;0,'Sch D4 Minority'!F773&lt;1),"Fail","Pass")</f>
        <v>Pass</v>
      </c>
      <c r="C771" t="str">
        <f>IF(AND('Sch D4 Minority'!F773&gt;0,'Sch D4 Minority'!G773&lt;1),"Fail","Pass")</f>
        <v>Pass</v>
      </c>
    </row>
    <row r="772" spans="1:3" x14ac:dyDescent="0.25">
      <c r="A772">
        <v>771</v>
      </c>
      <c r="B772" t="str">
        <f>IF(AND('Sch D4 Minority'!G774&gt;0,'Sch D4 Minority'!F774&lt;1),"Fail","Pass")</f>
        <v>Pass</v>
      </c>
      <c r="C772" t="str">
        <f>IF(AND('Sch D4 Minority'!F774&gt;0,'Sch D4 Minority'!G774&lt;1),"Fail","Pass")</f>
        <v>Pass</v>
      </c>
    </row>
    <row r="773" spans="1:3" x14ac:dyDescent="0.25">
      <c r="A773">
        <v>772</v>
      </c>
      <c r="B773" t="str">
        <f>IF(AND('Sch D4 Minority'!G775&gt;0,'Sch D4 Minority'!F775&lt;1),"Fail","Pass")</f>
        <v>Pass</v>
      </c>
      <c r="C773" t="str">
        <f>IF(AND('Sch D4 Minority'!F775&gt;0,'Sch D4 Minority'!G775&lt;1),"Fail","Pass")</f>
        <v>Pass</v>
      </c>
    </row>
    <row r="774" spans="1:3" x14ac:dyDescent="0.25">
      <c r="A774">
        <v>773</v>
      </c>
      <c r="B774" t="str">
        <f>IF(AND('Sch D4 Minority'!G776&gt;0,'Sch D4 Minority'!F776&lt;1),"Fail","Pass")</f>
        <v>Pass</v>
      </c>
      <c r="C774" t="str">
        <f>IF(AND('Sch D4 Minority'!F776&gt;0,'Sch D4 Minority'!G776&lt;1),"Fail","Pass")</f>
        <v>Pass</v>
      </c>
    </row>
    <row r="775" spans="1:3" x14ac:dyDescent="0.25">
      <c r="A775">
        <v>774</v>
      </c>
      <c r="B775" t="str">
        <f>IF(AND('Sch D4 Minority'!G777&gt;0,'Sch D4 Minority'!F777&lt;1),"Fail","Pass")</f>
        <v>Pass</v>
      </c>
      <c r="C775" t="str">
        <f>IF(AND('Sch D4 Minority'!F777&gt;0,'Sch D4 Minority'!G777&lt;1),"Fail","Pass")</f>
        <v>Pass</v>
      </c>
    </row>
    <row r="776" spans="1:3" x14ac:dyDescent="0.25">
      <c r="A776">
        <v>775</v>
      </c>
      <c r="B776" t="str">
        <f>IF(AND('Sch D4 Minority'!G778&gt;0,'Sch D4 Minority'!F778&lt;1),"Fail","Pass")</f>
        <v>Pass</v>
      </c>
      <c r="C776" t="str">
        <f>IF(AND('Sch D4 Minority'!F778&gt;0,'Sch D4 Minority'!G778&lt;1),"Fail","Pass")</f>
        <v>Pass</v>
      </c>
    </row>
    <row r="777" spans="1:3" x14ac:dyDescent="0.25">
      <c r="A777">
        <v>776</v>
      </c>
      <c r="B777" t="str">
        <f>IF(AND('Sch D4 Minority'!G779&gt;0,'Sch D4 Minority'!F779&lt;1),"Fail","Pass")</f>
        <v>Pass</v>
      </c>
      <c r="C777" t="str">
        <f>IF(AND('Sch D4 Minority'!F779&gt;0,'Sch D4 Minority'!G779&lt;1),"Fail","Pass")</f>
        <v>Pass</v>
      </c>
    </row>
    <row r="778" spans="1:3" x14ac:dyDescent="0.25">
      <c r="A778">
        <v>777</v>
      </c>
      <c r="B778" t="str">
        <f>IF(AND('Sch D4 Minority'!G780&gt;0,'Sch D4 Minority'!F780&lt;1),"Fail","Pass")</f>
        <v>Pass</v>
      </c>
      <c r="C778" t="str">
        <f>IF(AND('Sch D4 Minority'!F780&gt;0,'Sch D4 Minority'!G780&lt;1),"Fail","Pass")</f>
        <v>Pass</v>
      </c>
    </row>
    <row r="779" spans="1:3" x14ac:dyDescent="0.25">
      <c r="A779">
        <v>778</v>
      </c>
      <c r="B779" t="str">
        <f>IF(AND('Sch D4 Minority'!G781&gt;0,'Sch D4 Minority'!F781&lt;1),"Fail","Pass")</f>
        <v>Pass</v>
      </c>
      <c r="C779" t="str">
        <f>IF(AND('Sch D4 Minority'!F781&gt;0,'Sch D4 Minority'!G781&lt;1),"Fail","Pass")</f>
        <v>Pass</v>
      </c>
    </row>
    <row r="780" spans="1:3" x14ac:dyDescent="0.25">
      <c r="A780">
        <v>779</v>
      </c>
      <c r="B780" t="str">
        <f>IF(AND('Sch D4 Minority'!G782&gt;0,'Sch D4 Minority'!F782&lt;1),"Fail","Pass")</f>
        <v>Pass</v>
      </c>
      <c r="C780" t="str">
        <f>IF(AND('Sch D4 Minority'!F782&gt;0,'Sch D4 Minority'!G782&lt;1),"Fail","Pass")</f>
        <v>Pass</v>
      </c>
    </row>
    <row r="781" spans="1:3" x14ac:dyDescent="0.25">
      <c r="A781">
        <v>780</v>
      </c>
      <c r="B781" t="str">
        <f>IF(AND('Sch D4 Minority'!G783&gt;0,'Sch D4 Minority'!F783&lt;1),"Fail","Pass")</f>
        <v>Pass</v>
      </c>
      <c r="C781" t="str">
        <f>IF(AND('Sch D4 Minority'!F783&gt;0,'Sch D4 Minority'!G783&lt;1),"Fail","Pass")</f>
        <v>Pass</v>
      </c>
    </row>
    <row r="782" spans="1:3" x14ac:dyDescent="0.25">
      <c r="A782">
        <v>781</v>
      </c>
      <c r="B782" t="str">
        <f>IF(AND('Sch D4 Minority'!G784&gt;0,'Sch D4 Minority'!F784&lt;1),"Fail","Pass")</f>
        <v>Pass</v>
      </c>
      <c r="C782" t="str">
        <f>IF(AND('Sch D4 Minority'!F784&gt;0,'Sch D4 Minority'!G784&lt;1),"Fail","Pass")</f>
        <v>Pass</v>
      </c>
    </row>
    <row r="783" spans="1:3" x14ac:dyDescent="0.25">
      <c r="A783">
        <v>782</v>
      </c>
      <c r="B783" t="str">
        <f>IF(AND('Sch D4 Minority'!G785&gt;0,'Sch D4 Minority'!F785&lt;1),"Fail","Pass")</f>
        <v>Pass</v>
      </c>
      <c r="C783" t="str">
        <f>IF(AND('Sch D4 Minority'!F785&gt;0,'Sch D4 Minority'!G785&lt;1),"Fail","Pass")</f>
        <v>Pass</v>
      </c>
    </row>
    <row r="784" spans="1:3" x14ac:dyDescent="0.25">
      <c r="A784">
        <v>783</v>
      </c>
      <c r="B784" t="str">
        <f>IF(AND('Sch D4 Minority'!G786&gt;0,'Sch D4 Minority'!F786&lt;1),"Fail","Pass")</f>
        <v>Pass</v>
      </c>
      <c r="C784" t="str">
        <f>IF(AND('Sch D4 Minority'!F786&gt;0,'Sch D4 Minority'!G786&lt;1),"Fail","Pass")</f>
        <v>Pass</v>
      </c>
    </row>
    <row r="785" spans="1:3" x14ac:dyDescent="0.25">
      <c r="A785">
        <v>784</v>
      </c>
      <c r="B785" t="str">
        <f>IF(AND('Sch D4 Minority'!G787&gt;0,'Sch D4 Minority'!F787&lt;1),"Fail","Pass")</f>
        <v>Pass</v>
      </c>
      <c r="C785" t="str">
        <f>IF(AND('Sch D4 Minority'!F787&gt;0,'Sch D4 Minority'!G787&lt;1),"Fail","Pass")</f>
        <v>Pass</v>
      </c>
    </row>
    <row r="786" spans="1:3" x14ac:dyDescent="0.25">
      <c r="A786">
        <v>785</v>
      </c>
      <c r="B786" t="str">
        <f>IF(AND('Sch D4 Minority'!G788&gt;0,'Sch D4 Minority'!F788&lt;1),"Fail","Pass")</f>
        <v>Pass</v>
      </c>
      <c r="C786" t="str">
        <f>IF(AND('Sch D4 Minority'!F788&gt;0,'Sch D4 Minority'!G788&lt;1),"Fail","Pass")</f>
        <v>Pass</v>
      </c>
    </row>
    <row r="787" spans="1:3" x14ac:dyDescent="0.25">
      <c r="A787">
        <v>786</v>
      </c>
      <c r="B787" t="str">
        <f>IF(AND('Sch D4 Minority'!G789&gt;0,'Sch D4 Minority'!F789&lt;1),"Fail","Pass")</f>
        <v>Pass</v>
      </c>
      <c r="C787" t="str">
        <f>IF(AND('Sch D4 Minority'!F789&gt;0,'Sch D4 Minority'!G789&lt;1),"Fail","Pass")</f>
        <v>Pass</v>
      </c>
    </row>
    <row r="788" spans="1:3" x14ac:dyDescent="0.25">
      <c r="A788">
        <v>787</v>
      </c>
      <c r="B788" t="str">
        <f>IF(AND('Sch D4 Minority'!G790&gt;0,'Sch D4 Minority'!F790&lt;1),"Fail","Pass")</f>
        <v>Pass</v>
      </c>
      <c r="C788" t="str">
        <f>IF(AND('Sch D4 Minority'!F790&gt;0,'Sch D4 Minority'!G790&lt;1),"Fail","Pass")</f>
        <v>Pass</v>
      </c>
    </row>
    <row r="789" spans="1:3" x14ac:dyDescent="0.25">
      <c r="A789">
        <v>788</v>
      </c>
      <c r="B789" t="str">
        <f>IF(AND('Sch D4 Minority'!G791&gt;0,'Sch D4 Minority'!F791&lt;1),"Fail","Pass")</f>
        <v>Pass</v>
      </c>
      <c r="C789" t="str">
        <f>IF(AND('Sch D4 Minority'!F791&gt;0,'Sch D4 Minority'!G791&lt;1),"Fail","Pass")</f>
        <v>Pass</v>
      </c>
    </row>
    <row r="790" spans="1:3" x14ac:dyDescent="0.25">
      <c r="A790">
        <v>789</v>
      </c>
      <c r="B790" t="str">
        <f>IF(AND('Sch D4 Minority'!G792&gt;0,'Sch D4 Minority'!F792&lt;1),"Fail","Pass")</f>
        <v>Pass</v>
      </c>
      <c r="C790" t="str">
        <f>IF(AND('Sch D4 Minority'!F792&gt;0,'Sch D4 Minority'!G792&lt;1),"Fail","Pass")</f>
        <v>Pass</v>
      </c>
    </row>
    <row r="791" spans="1:3" x14ac:dyDescent="0.25">
      <c r="A791">
        <v>790</v>
      </c>
      <c r="B791" t="str">
        <f>IF(AND('Sch D4 Minority'!G793&gt;0,'Sch D4 Minority'!F793&lt;1),"Fail","Pass")</f>
        <v>Pass</v>
      </c>
      <c r="C791" t="str">
        <f>IF(AND('Sch D4 Minority'!F793&gt;0,'Sch D4 Minority'!G793&lt;1),"Fail","Pass")</f>
        <v>Pass</v>
      </c>
    </row>
    <row r="792" spans="1:3" x14ac:dyDescent="0.25">
      <c r="A792">
        <v>791</v>
      </c>
      <c r="B792" t="str">
        <f>IF(AND('Sch D4 Minority'!G794&gt;0,'Sch D4 Minority'!F794&lt;1),"Fail","Pass")</f>
        <v>Pass</v>
      </c>
      <c r="C792" t="str">
        <f>IF(AND('Sch D4 Minority'!F794&gt;0,'Sch D4 Minority'!G794&lt;1),"Fail","Pass")</f>
        <v>Pass</v>
      </c>
    </row>
    <row r="793" spans="1:3" x14ac:dyDescent="0.25">
      <c r="A793">
        <v>792</v>
      </c>
      <c r="B793" t="str">
        <f>IF(AND('Sch D4 Minority'!G795&gt;0,'Sch D4 Minority'!F795&lt;1),"Fail","Pass")</f>
        <v>Pass</v>
      </c>
      <c r="C793" t="str">
        <f>IF(AND('Sch D4 Minority'!F795&gt;0,'Sch D4 Minority'!G795&lt;1),"Fail","Pass")</f>
        <v>Pass</v>
      </c>
    </row>
    <row r="794" spans="1:3" x14ac:dyDescent="0.25">
      <c r="A794">
        <v>793</v>
      </c>
      <c r="B794" t="str">
        <f>IF(AND('Sch D4 Minority'!G796&gt;0,'Sch D4 Minority'!F796&lt;1),"Fail","Pass")</f>
        <v>Pass</v>
      </c>
      <c r="C794" t="str">
        <f>IF(AND('Sch D4 Minority'!F796&gt;0,'Sch D4 Minority'!G796&lt;1),"Fail","Pass")</f>
        <v>Pass</v>
      </c>
    </row>
    <row r="795" spans="1:3" x14ac:dyDescent="0.25">
      <c r="A795">
        <v>794</v>
      </c>
      <c r="B795" t="str">
        <f>IF(AND('Sch D4 Minority'!G797&gt;0,'Sch D4 Minority'!F797&lt;1),"Fail","Pass")</f>
        <v>Pass</v>
      </c>
      <c r="C795" t="str">
        <f>IF(AND('Sch D4 Minority'!F797&gt;0,'Sch D4 Minority'!G797&lt;1),"Fail","Pass")</f>
        <v>Pass</v>
      </c>
    </row>
    <row r="796" spans="1:3" x14ac:dyDescent="0.25">
      <c r="A796">
        <v>795</v>
      </c>
      <c r="B796" t="str">
        <f>IF(AND('Sch D4 Minority'!G798&gt;0,'Sch D4 Minority'!F798&lt;1),"Fail","Pass")</f>
        <v>Pass</v>
      </c>
      <c r="C796" t="str">
        <f>IF(AND('Sch D4 Minority'!F798&gt;0,'Sch D4 Minority'!G798&lt;1),"Fail","Pass")</f>
        <v>Pass</v>
      </c>
    </row>
    <row r="797" spans="1:3" x14ac:dyDescent="0.25">
      <c r="A797">
        <v>796</v>
      </c>
      <c r="B797" t="str">
        <f>IF(AND('Sch D4 Minority'!G799&gt;0,'Sch D4 Minority'!F799&lt;1),"Fail","Pass")</f>
        <v>Pass</v>
      </c>
      <c r="C797" t="str">
        <f>IF(AND('Sch D4 Minority'!F799&gt;0,'Sch D4 Minority'!G799&lt;1),"Fail","Pass")</f>
        <v>Pass</v>
      </c>
    </row>
    <row r="798" spans="1:3" x14ac:dyDescent="0.25">
      <c r="A798">
        <v>797</v>
      </c>
      <c r="B798" t="str">
        <f>IF(AND('Sch D4 Minority'!G800&gt;0,'Sch D4 Minority'!F800&lt;1),"Fail","Pass")</f>
        <v>Pass</v>
      </c>
      <c r="C798" t="str">
        <f>IF(AND('Sch D4 Minority'!F800&gt;0,'Sch D4 Minority'!G800&lt;1),"Fail","Pass")</f>
        <v>Pass</v>
      </c>
    </row>
    <row r="799" spans="1:3" x14ac:dyDescent="0.25">
      <c r="A799">
        <v>798</v>
      </c>
      <c r="B799" t="str">
        <f>IF(AND('Sch D4 Minority'!G801&gt;0,'Sch D4 Minority'!F801&lt;1),"Fail","Pass")</f>
        <v>Pass</v>
      </c>
      <c r="C799" t="str">
        <f>IF(AND('Sch D4 Minority'!F801&gt;0,'Sch D4 Minority'!G801&lt;1),"Fail","Pass")</f>
        <v>Pass</v>
      </c>
    </row>
    <row r="800" spans="1:3" x14ac:dyDescent="0.25">
      <c r="A800">
        <v>799</v>
      </c>
      <c r="B800" t="str">
        <f>IF(AND('Sch D4 Minority'!G802&gt;0,'Sch D4 Minority'!F802&lt;1),"Fail","Pass")</f>
        <v>Pass</v>
      </c>
      <c r="C800" t="str">
        <f>IF(AND('Sch D4 Minority'!F802&gt;0,'Sch D4 Minority'!G802&lt;1),"Fail","Pass")</f>
        <v>Pass</v>
      </c>
    </row>
    <row r="801" spans="1:3" x14ac:dyDescent="0.25">
      <c r="A801">
        <v>800</v>
      </c>
      <c r="B801" t="str">
        <f>IF(AND('Sch D4 Minority'!G803&gt;0,'Sch D4 Minority'!F803&lt;1),"Fail","Pass")</f>
        <v>Pass</v>
      </c>
      <c r="C801" t="str">
        <f>IF(AND('Sch D4 Minority'!F803&gt;0,'Sch D4 Minority'!G803&lt;1),"Fail","Pass")</f>
        <v>Pass</v>
      </c>
    </row>
    <row r="802" spans="1:3" x14ac:dyDescent="0.25">
      <c r="A802">
        <v>801</v>
      </c>
      <c r="B802" t="str">
        <f>IF(AND('Sch D4 Minority'!G804&gt;0,'Sch D4 Minority'!F804&lt;1),"Fail","Pass")</f>
        <v>Pass</v>
      </c>
      <c r="C802" t="str">
        <f>IF(AND('Sch D4 Minority'!F804&gt;0,'Sch D4 Minority'!G804&lt;1),"Fail","Pass")</f>
        <v>Pass</v>
      </c>
    </row>
    <row r="803" spans="1:3" x14ac:dyDescent="0.25">
      <c r="A803">
        <v>802</v>
      </c>
      <c r="B803" t="str">
        <f>IF(AND('Sch D4 Minority'!G805&gt;0,'Sch D4 Minority'!F805&lt;1),"Fail","Pass")</f>
        <v>Pass</v>
      </c>
      <c r="C803" t="str">
        <f>IF(AND('Sch D4 Minority'!F805&gt;0,'Sch D4 Minority'!G805&lt;1),"Fail","Pass")</f>
        <v>Pass</v>
      </c>
    </row>
    <row r="804" spans="1:3" x14ac:dyDescent="0.25">
      <c r="A804">
        <v>803</v>
      </c>
      <c r="B804" t="str">
        <f>IF(AND('Sch D4 Minority'!G806&gt;0,'Sch D4 Minority'!F806&lt;1),"Fail","Pass")</f>
        <v>Pass</v>
      </c>
      <c r="C804" t="str">
        <f>IF(AND('Sch D4 Minority'!F806&gt;0,'Sch D4 Minority'!G806&lt;1),"Fail","Pass")</f>
        <v>Pass</v>
      </c>
    </row>
    <row r="805" spans="1:3" x14ac:dyDescent="0.25">
      <c r="A805">
        <v>804</v>
      </c>
      <c r="B805" t="str">
        <f>IF(AND('Sch D4 Minority'!G807&gt;0,'Sch D4 Minority'!F807&lt;1),"Fail","Pass")</f>
        <v>Pass</v>
      </c>
      <c r="C805" t="str">
        <f>IF(AND('Sch D4 Minority'!F807&gt;0,'Sch D4 Minority'!G807&lt;1),"Fail","Pass")</f>
        <v>Pass</v>
      </c>
    </row>
    <row r="806" spans="1:3" x14ac:dyDescent="0.25">
      <c r="A806">
        <v>805</v>
      </c>
      <c r="B806" t="str">
        <f>IF(AND('Sch D4 Minority'!G808&gt;0,'Sch D4 Minority'!F808&lt;1),"Fail","Pass")</f>
        <v>Pass</v>
      </c>
      <c r="C806" t="str">
        <f>IF(AND('Sch D4 Minority'!F808&gt;0,'Sch D4 Minority'!G808&lt;1),"Fail","Pass")</f>
        <v>Pass</v>
      </c>
    </row>
    <row r="807" spans="1:3" x14ac:dyDescent="0.25">
      <c r="A807">
        <v>806</v>
      </c>
      <c r="B807" t="str">
        <f>IF(AND('Sch D4 Minority'!G809&gt;0,'Sch D4 Minority'!F809&lt;1),"Fail","Pass")</f>
        <v>Pass</v>
      </c>
      <c r="C807" t="str">
        <f>IF(AND('Sch D4 Minority'!F809&gt;0,'Sch D4 Minority'!G809&lt;1),"Fail","Pass")</f>
        <v>Pass</v>
      </c>
    </row>
    <row r="808" spans="1:3" x14ac:dyDescent="0.25">
      <c r="A808">
        <v>807</v>
      </c>
      <c r="B808" t="str">
        <f>IF(AND('Sch D4 Minority'!G810&gt;0,'Sch D4 Minority'!F810&lt;1),"Fail","Pass")</f>
        <v>Pass</v>
      </c>
      <c r="C808" t="str">
        <f>IF(AND('Sch D4 Minority'!F810&gt;0,'Sch D4 Minority'!G810&lt;1),"Fail","Pass")</f>
        <v>Pass</v>
      </c>
    </row>
    <row r="809" spans="1:3" x14ac:dyDescent="0.25">
      <c r="A809">
        <v>808</v>
      </c>
      <c r="B809" t="str">
        <f>IF(AND('Sch D4 Minority'!G811&gt;0,'Sch D4 Minority'!F811&lt;1),"Fail","Pass")</f>
        <v>Pass</v>
      </c>
      <c r="C809" t="str">
        <f>IF(AND('Sch D4 Minority'!F811&gt;0,'Sch D4 Minority'!G811&lt;1),"Fail","Pass")</f>
        <v>Pass</v>
      </c>
    </row>
    <row r="810" spans="1:3" x14ac:dyDescent="0.25">
      <c r="A810">
        <v>809</v>
      </c>
      <c r="B810" t="str">
        <f>IF(AND('Sch D4 Minority'!G812&gt;0,'Sch D4 Minority'!F812&lt;1),"Fail","Pass")</f>
        <v>Pass</v>
      </c>
      <c r="C810" t="str">
        <f>IF(AND('Sch D4 Minority'!F812&gt;0,'Sch D4 Minority'!G812&lt;1),"Fail","Pass")</f>
        <v>Pass</v>
      </c>
    </row>
    <row r="811" spans="1:3" x14ac:dyDescent="0.25">
      <c r="A811">
        <v>810</v>
      </c>
      <c r="B811" t="str">
        <f>IF(AND('Sch D4 Minority'!G813&gt;0,'Sch D4 Minority'!F813&lt;1),"Fail","Pass")</f>
        <v>Pass</v>
      </c>
      <c r="C811" t="str">
        <f>IF(AND('Sch D4 Minority'!F813&gt;0,'Sch D4 Minority'!G813&lt;1),"Fail","Pass")</f>
        <v>Pass</v>
      </c>
    </row>
    <row r="812" spans="1:3" x14ac:dyDescent="0.25">
      <c r="A812">
        <v>811</v>
      </c>
      <c r="B812" t="str">
        <f>IF(AND('Sch D4 Minority'!G814&gt;0,'Sch D4 Minority'!F814&lt;1),"Fail","Pass")</f>
        <v>Pass</v>
      </c>
      <c r="C812" t="str">
        <f>IF(AND('Sch D4 Minority'!F814&gt;0,'Sch D4 Minority'!G814&lt;1),"Fail","Pass")</f>
        <v>Pass</v>
      </c>
    </row>
    <row r="813" spans="1:3" x14ac:dyDescent="0.25">
      <c r="A813">
        <v>812</v>
      </c>
      <c r="B813" t="str">
        <f>IF(AND('Sch D4 Minority'!G815&gt;0,'Sch D4 Minority'!F815&lt;1),"Fail","Pass")</f>
        <v>Pass</v>
      </c>
      <c r="C813" t="str">
        <f>IF(AND('Sch D4 Minority'!F815&gt;0,'Sch D4 Minority'!G815&lt;1),"Fail","Pass")</f>
        <v>Pass</v>
      </c>
    </row>
    <row r="814" spans="1:3" x14ac:dyDescent="0.25">
      <c r="A814">
        <v>813</v>
      </c>
      <c r="B814" t="str">
        <f>IF(AND('Sch D4 Minority'!G816&gt;0,'Sch D4 Minority'!F816&lt;1),"Fail","Pass")</f>
        <v>Pass</v>
      </c>
      <c r="C814" t="str">
        <f>IF(AND('Sch D4 Minority'!F816&gt;0,'Sch D4 Minority'!G816&lt;1),"Fail","Pass")</f>
        <v>Pass</v>
      </c>
    </row>
    <row r="815" spans="1:3" x14ac:dyDescent="0.25">
      <c r="A815">
        <v>814</v>
      </c>
      <c r="B815" t="str">
        <f>IF(AND('Sch D4 Minority'!G817&gt;0,'Sch D4 Minority'!F817&lt;1),"Fail","Pass")</f>
        <v>Pass</v>
      </c>
      <c r="C815" t="str">
        <f>IF(AND('Sch D4 Minority'!F817&gt;0,'Sch D4 Minority'!G817&lt;1),"Fail","Pass")</f>
        <v>Pass</v>
      </c>
    </row>
    <row r="816" spans="1:3" x14ac:dyDescent="0.25">
      <c r="A816">
        <v>815</v>
      </c>
      <c r="B816" t="str">
        <f>IF(AND('Sch D4 Minority'!G818&gt;0,'Sch D4 Minority'!F818&lt;1),"Fail","Pass")</f>
        <v>Pass</v>
      </c>
      <c r="C816" t="str">
        <f>IF(AND('Sch D4 Minority'!F818&gt;0,'Sch D4 Minority'!G818&lt;1),"Fail","Pass")</f>
        <v>Pass</v>
      </c>
    </row>
    <row r="817" spans="1:3" x14ac:dyDescent="0.25">
      <c r="A817">
        <v>816</v>
      </c>
      <c r="B817" t="str">
        <f>IF(AND('Sch D4 Minority'!G819&gt;0,'Sch D4 Minority'!F819&lt;1),"Fail","Pass")</f>
        <v>Pass</v>
      </c>
      <c r="C817" t="str">
        <f>IF(AND('Sch D4 Minority'!F819&gt;0,'Sch D4 Minority'!G819&lt;1),"Fail","Pass")</f>
        <v>Pass</v>
      </c>
    </row>
    <row r="818" spans="1:3" x14ac:dyDescent="0.25">
      <c r="A818">
        <v>817</v>
      </c>
      <c r="B818" t="str">
        <f>IF(AND('Sch D4 Minority'!G820&gt;0,'Sch D4 Minority'!F820&lt;1),"Fail","Pass")</f>
        <v>Pass</v>
      </c>
      <c r="C818" t="str">
        <f>IF(AND('Sch D4 Minority'!F820&gt;0,'Sch D4 Minority'!G820&lt;1),"Fail","Pass")</f>
        <v>Pass</v>
      </c>
    </row>
    <row r="819" spans="1:3" x14ac:dyDescent="0.25">
      <c r="A819">
        <v>818</v>
      </c>
      <c r="B819" t="str">
        <f>IF(AND('Sch D4 Minority'!G821&gt;0,'Sch D4 Minority'!F821&lt;1),"Fail","Pass")</f>
        <v>Pass</v>
      </c>
      <c r="C819" t="str">
        <f>IF(AND('Sch D4 Minority'!F821&gt;0,'Sch D4 Minority'!G821&lt;1),"Fail","Pass")</f>
        <v>Pass</v>
      </c>
    </row>
    <row r="820" spans="1:3" x14ac:dyDescent="0.25">
      <c r="A820">
        <v>819</v>
      </c>
      <c r="B820" t="str">
        <f>IF(AND('Sch D4 Minority'!G822&gt;0,'Sch D4 Minority'!F822&lt;1),"Fail","Pass")</f>
        <v>Pass</v>
      </c>
      <c r="C820" t="str">
        <f>IF(AND('Sch D4 Minority'!F822&gt;0,'Sch D4 Minority'!G822&lt;1),"Fail","Pass")</f>
        <v>Pass</v>
      </c>
    </row>
    <row r="821" spans="1:3" x14ac:dyDescent="0.25">
      <c r="A821">
        <v>820</v>
      </c>
      <c r="B821" t="str">
        <f>IF(AND('Sch D4 Minority'!G823&gt;0,'Sch D4 Minority'!F823&lt;1),"Fail","Pass")</f>
        <v>Pass</v>
      </c>
      <c r="C821" t="str">
        <f>IF(AND('Sch D4 Minority'!F823&gt;0,'Sch D4 Minority'!G823&lt;1),"Fail","Pass")</f>
        <v>Pass</v>
      </c>
    </row>
    <row r="822" spans="1:3" x14ac:dyDescent="0.25">
      <c r="A822">
        <v>821</v>
      </c>
      <c r="B822" t="str">
        <f>IF(AND('Sch D4 Minority'!G824&gt;0,'Sch D4 Minority'!F824&lt;1),"Fail","Pass")</f>
        <v>Pass</v>
      </c>
      <c r="C822" t="str">
        <f>IF(AND('Sch D4 Minority'!F824&gt;0,'Sch D4 Minority'!G824&lt;1),"Fail","Pass")</f>
        <v>Pass</v>
      </c>
    </row>
    <row r="823" spans="1:3" x14ac:dyDescent="0.25">
      <c r="A823">
        <v>822</v>
      </c>
      <c r="B823" t="str">
        <f>IF(AND('Sch D4 Minority'!G825&gt;0,'Sch D4 Minority'!F825&lt;1),"Fail","Pass")</f>
        <v>Pass</v>
      </c>
      <c r="C823" t="str">
        <f>IF(AND('Sch D4 Minority'!F825&gt;0,'Sch D4 Minority'!G825&lt;1),"Fail","Pass")</f>
        <v>Pass</v>
      </c>
    </row>
    <row r="824" spans="1:3" x14ac:dyDescent="0.25">
      <c r="A824">
        <v>823</v>
      </c>
      <c r="B824" t="str">
        <f>IF(AND('Sch D4 Minority'!G826&gt;0,'Sch D4 Minority'!F826&lt;1),"Fail","Pass")</f>
        <v>Pass</v>
      </c>
      <c r="C824" t="str">
        <f>IF(AND('Sch D4 Minority'!F826&gt;0,'Sch D4 Minority'!G826&lt;1),"Fail","Pass")</f>
        <v>Pass</v>
      </c>
    </row>
    <row r="825" spans="1:3" x14ac:dyDescent="0.25">
      <c r="A825">
        <v>824</v>
      </c>
      <c r="B825" t="str">
        <f>IF(AND('Sch D4 Minority'!G827&gt;0,'Sch D4 Minority'!F827&lt;1),"Fail","Pass")</f>
        <v>Pass</v>
      </c>
      <c r="C825" t="str">
        <f>IF(AND('Sch D4 Minority'!F827&gt;0,'Sch D4 Minority'!G827&lt;1),"Fail","Pass")</f>
        <v>Pass</v>
      </c>
    </row>
    <row r="826" spans="1:3" x14ac:dyDescent="0.25">
      <c r="A826">
        <v>825</v>
      </c>
      <c r="B826" t="str">
        <f>IF(AND('Sch D4 Minority'!G828&gt;0,'Sch D4 Minority'!F828&lt;1),"Fail","Pass")</f>
        <v>Pass</v>
      </c>
      <c r="C826" t="str">
        <f>IF(AND('Sch D4 Minority'!F828&gt;0,'Sch D4 Minority'!G828&lt;1),"Fail","Pass")</f>
        <v>Pass</v>
      </c>
    </row>
    <row r="827" spans="1:3" x14ac:dyDescent="0.25">
      <c r="A827">
        <v>826</v>
      </c>
      <c r="B827" t="str">
        <f>IF(AND('Sch D4 Minority'!G829&gt;0,'Sch D4 Minority'!F829&lt;1),"Fail","Pass")</f>
        <v>Pass</v>
      </c>
      <c r="C827" t="str">
        <f>IF(AND('Sch D4 Minority'!F829&gt;0,'Sch D4 Minority'!G829&lt;1),"Fail","Pass")</f>
        <v>Pass</v>
      </c>
    </row>
    <row r="828" spans="1:3" x14ac:dyDescent="0.25">
      <c r="A828">
        <v>827</v>
      </c>
      <c r="B828" t="str">
        <f>IF(AND('Sch D4 Minority'!G830&gt;0,'Sch D4 Minority'!F830&lt;1),"Fail","Pass")</f>
        <v>Pass</v>
      </c>
      <c r="C828" t="str">
        <f>IF(AND('Sch D4 Minority'!F830&gt;0,'Sch D4 Minority'!G830&lt;1),"Fail","Pass")</f>
        <v>Pass</v>
      </c>
    </row>
    <row r="829" spans="1:3" x14ac:dyDescent="0.25">
      <c r="A829">
        <v>828</v>
      </c>
      <c r="B829" t="str">
        <f>IF(AND('Sch D4 Minority'!G831&gt;0,'Sch D4 Minority'!F831&lt;1),"Fail","Pass")</f>
        <v>Pass</v>
      </c>
      <c r="C829" t="str">
        <f>IF(AND('Sch D4 Minority'!F831&gt;0,'Sch D4 Minority'!G831&lt;1),"Fail","Pass")</f>
        <v>Pass</v>
      </c>
    </row>
    <row r="830" spans="1:3" x14ac:dyDescent="0.25">
      <c r="A830">
        <v>829</v>
      </c>
      <c r="B830" t="str">
        <f>IF(AND('Sch D4 Minority'!G832&gt;0,'Sch D4 Minority'!F832&lt;1),"Fail","Pass")</f>
        <v>Pass</v>
      </c>
      <c r="C830" t="str">
        <f>IF(AND('Sch D4 Minority'!F832&gt;0,'Sch D4 Minority'!G832&lt;1),"Fail","Pass")</f>
        <v>Pass</v>
      </c>
    </row>
    <row r="831" spans="1:3" x14ac:dyDescent="0.25">
      <c r="A831">
        <v>830</v>
      </c>
      <c r="B831" t="str">
        <f>IF(AND('Sch D4 Minority'!G833&gt;0,'Sch D4 Minority'!F833&lt;1),"Fail","Pass")</f>
        <v>Pass</v>
      </c>
      <c r="C831" t="str">
        <f>IF(AND('Sch D4 Minority'!F833&gt;0,'Sch D4 Minority'!G833&lt;1),"Fail","Pass")</f>
        <v>Pass</v>
      </c>
    </row>
    <row r="832" spans="1:3" x14ac:dyDescent="0.25">
      <c r="A832">
        <v>831</v>
      </c>
      <c r="B832" t="str">
        <f>IF(AND('Sch D4 Minority'!G834&gt;0,'Sch D4 Minority'!F834&lt;1),"Fail","Pass")</f>
        <v>Pass</v>
      </c>
      <c r="C832" t="str">
        <f>IF(AND('Sch D4 Minority'!F834&gt;0,'Sch D4 Minority'!G834&lt;1),"Fail","Pass")</f>
        <v>Pass</v>
      </c>
    </row>
    <row r="833" spans="1:3" x14ac:dyDescent="0.25">
      <c r="A833">
        <v>832</v>
      </c>
      <c r="B833" t="str">
        <f>IF(AND('Sch D4 Minority'!G835&gt;0,'Sch D4 Minority'!F835&lt;1),"Fail","Pass")</f>
        <v>Pass</v>
      </c>
      <c r="C833" t="str">
        <f>IF(AND('Sch D4 Minority'!F835&gt;0,'Sch D4 Minority'!G835&lt;1),"Fail","Pass")</f>
        <v>Pass</v>
      </c>
    </row>
    <row r="834" spans="1:3" x14ac:dyDescent="0.25">
      <c r="A834">
        <v>833</v>
      </c>
      <c r="B834" t="str">
        <f>IF(AND('Sch D4 Minority'!G836&gt;0,'Sch D4 Minority'!F836&lt;1),"Fail","Pass")</f>
        <v>Pass</v>
      </c>
      <c r="C834" t="str">
        <f>IF(AND('Sch D4 Minority'!F836&gt;0,'Sch D4 Minority'!G836&lt;1),"Fail","Pass")</f>
        <v>Pass</v>
      </c>
    </row>
    <row r="835" spans="1:3" x14ac:dyDescent="0.25">
      <c r="A835">
        <v>834</v>
      </c>
      <c r="B835" t="str">
        <f>IF(AND('Sch D4 Minority'!G837&gt;0,'Sch D4 Minority'!F837&lt;1),"Fail","Pass")</f>
        <v>Pass</v>
      </c>
      <c r="C835" t="str">
        <f>IF(AND('Sch D4 Minority'!F837&gt;0,'Sch D4 Minority'!G837&lt;1),"Fail","Pass")</f>
        <v>Pass</v>
      </c>
    </row>
    <row r="836" spans="1:3" x14ac:dyDescent="0.25">
      <c r="A836">
        <v>835</v>
      </c>
      <c r="B836" t="str">
        <f>IF(AND('Sch D4 Minority'!G838&gt;0,'Sch D4 Minority'!F838&lt;1),"Fail","Pass")</f>
        <v>Pass</v>
      </c>
      <c r="C836" t="str">
        <f>IF(AND('Sch D4 Minority'!F838&gt;0,'Sch D4 Minority'!G838&lt;1),"Fail","Pass")</f>
        <v>Pass</v>
      </c>
    </row>
    <row r="837" spans="1:3" x14ac:dyDescent="0.25">
      <c r="A837">
        <v>836</v>
      </c>
      <c r="B837" t="str">
        <f>IF(AND('Sch D4 Minority'!G839&gt;0,'Sch D4 Minority'!F839&lt;1),"Fail","Pass")</f>
        <v>Pass</v>
      </c>
      <c r="C837" t="str">
        <f>IF(AND('Sch D4 Minority'!F839&gt;0,'Sch D4 Minority'!G839&lt;1),"Fail","Pass")</f>
        <v>Pass</v>
      </c>
    </row>
    <row r="838" spans="1:3" x14ac:dyDescent="0.25">
      <c r="A838">
        <v>837</v>
      </c>
      <c r="B838" t="str">
        <f>IF(AND('Sch D4 Minority'!G840&gt;0,'Sch D4 Minority'!F840&lt;1),"Fail","Pass")</f>
        <v>Pass</v>
      </c>
      <c r="C838" t="str">
        <f>IF(AND('Sch D4 Minority'!F840&gt;0,'Sch D4 Minority'!G840&lt;1),"Fail","Pass")</f>
        <v>Pass</v>
      </c>
    </row>
    <row r="839" spans="1:3" x14ac:dyDescent="0.25">
      <c r="A839">
        <v>838</v>
      </c>
      <c r="B839" t="str">
        <f>IF(AND('Sch D4 Minority'!G841&gt;0,'Sch D4 Minority'!F841&lt;1),"Fail","Pass")</f>
        <v>Pass</v>
      </c>
      <c r="C839" t="str">
        <f>IF(AND('Sch D4 Minority'!F841&gt;0,'Sch D4 Minority'!G841&lt;1),"Fail","Pass")</f>
        <v>Pass</v>
      </c>
    </row>
    <row r="840" spans="1:3" x14ac:dyDescent="0.25">
      <c r="A840">
        <v>839</v>
      </c>
      <c r="B840" t="str">
        <f>IF(AND('Sch D4 Minority'!G842&gt;0,'Sch D4 Minority'!F842&lt;1),"Fail","Pass")</f>
        <v>Pass</v>
      </c>
      <c r="C840" t="str">
        <f>IF(AND('Sch D4 Minority'!F842&gt;0,'Sch D4 Minority'!G842&lt;1),"Fail","Pass")</f>
        <v>Pass</v>
      </c>
    </row>
    <row r="841" spans="1:3" x14ac:dyDescent="0.25">
      <c r="A841">
        <v>840</v>
      </c>
      <c r="B841" t="str">
        <f>IF(AND('Sch D4 Minority'!G843&gt;0,'Sch D4 Minority'!F843&lt;1),"Fail","Pass")</f>
        <v>Pass</v>
      </c>
      <c r="C841" t="str">
        <f>IF(AND('Sch D4 Minority'!F843&gt;0,'Sch D4 Minority'!G843&lt;1),"Fail","Pass")</f>
        <v>Pass</v>
      </c>
    </row>
    <row r="842" spans="1:3" x14ac:dyDescent="0.25">
      <c r="A842">
        <v>841</v>
      </c>
      <c r="B842" t="str">
        <f>IF(AND('Sch D4 Minority'!G844&gt;0,'Sch D4 Minority'!F844&lt;1),"Fail","Pass")</f>
        <v>Pass</v>
      </c>
      <c r="C842" t="str">
        <f>IF(AND('Sch D4 Minority'!F844&gt;0,'Sch D4 Minority'!G844&lt;1),"Fail","Pass")</f>
        <v>Pass</v>
      </c>
    </row>
    <row r="843" spans="1:3" x14ac:dyDescent="0.25">
      <c r="A843">
        <v>842</v>
      </c>
      <c r="B843" t="str">
        <f>IF(AND('Sch D4 Minority'!G845&gt;0,'Sch D4 Minority'!F845&lt;1),"Fail","Pass")</f>
        <v>Pass</v>
      </c>
      <c r="C843" t="str">
        <f>IF(AND('Sch D4 Minority'!F845&gt;0,'Sch D4 Minority'!G845&lt;1),"Fail","Pass")</f>
        <v>Pass</v>
      </c>
    </row>
    <row r="844" spans="1:3" x14ac:dyDescent="0.25">
      <c r="A844">
        <v>843</v>
      </c>
      <c r="B844" t="str">
        <f>IF(AND('Sch D4 Minority'!G846&gt;0,'Sch D4 Minority'!F846&lt;1),"Fail","Pass")</f>
        <v>Pass</v>
      </c>
      <c r="C844" t="str">
        <f>IF(AND('Sch D4 Minority'!F846&gt;0,'Sch D4 Minority'!G846&lt;1),"Fail","Pass")</f>
        <v>Pass</v>
      </c>
    </row>
    <row r="845" spans="1:3" x14ac:dyDescent="0.25">
      <c r="A845">
        <v>844</v>
      </c>
      <c r="B845" t="str">
        <f>IF(AND('Sch D4 Minority'!G847&gt;0,'Sch D4 Minority'!F847&lt;1),"Fail","Pass")</f>
        <v>Pass</v>
      </c>
      <c r="C845" t="str">
        <f>IF(AND('Sch D4 Minority'!F847&gt;0,'Sch D4 Minority'!G847&lt;1),"Fail","Pass")</f>
        <v>Pass</v>
      </c>
    </row>
    <row r="846" spans="1:3" x14ac:dyDescent="0.25">
      <c r="A846">
        <v>845</v>
      </c>
      <c r="B846" t="str">
        <f>IF(AND('Sch D4 Minority'!G848&gt;0,'Sch D4 Minority'!F848&lt;1),"Fail","Pass")</f>
        <v>Pass</v>
      </c>
      <c r="C846" t="str">
        <f>IF(AND('Sch D4 Minority'!F848&gt;0,'Sch D4 Minority'!G848&lt;1),"Fail","Pass")</f>
        <v>Pass</v>
      </c>
    </row>
    <row r="847" spans="1:3" x14ac:dyDescent="0.25">
      <c r="A847">
        <v>846</v>
      </c>
      <c r="B847" t="str">
        <f>IF(AND('Sch D4 Minority'!G849&gt;0,'Sch D4 Minority'!F849&lt;1),"Fail","Pass")</f>
        <v>Pass</v>
      </c>
      <c r="C847" t="str">
        <f>IF(AND('Sch D4 Minority'!F849&gt;0,'Sch D4 Minority'!G849&lt;1),"Fail","Pass")</f>
        <v>Pass</v>
      </c>
    </row>
    <row r="848" spans="1:3" x14ac:dyDescent="0.25">
      <c r="A848">
        <v>847</v>
      </c>
      <c r="B848" t="str">
        <f>IF(AND('Sch D4 Minority'!G850&gt;0,'Sch D4 Minority'!F850&lt;1),"Fail","Pass")</f>
        <v>Pass</v>
      </c>
      <c r="C848" t="str">
        <f>IF(AND('Sch D4 Minority'!F850&gt;0,'Sch D4 Minority'!G850&lt;1),"Fail","Pass")</f>
        <v>Pass</v>
      </c>
    </row>
    <row r="849" spans="1:3" x14ac:dyDescent="0.25">
      <c r="A849">
        <v>848</v>
      </c>
      <c r="B849" t="str">
        <f>IF(AND('Sch D4 Minority'!G851&gt;0,'Sch D4 Minority'!F851&lt;1),"Fail","Pass")</f>
        <v>Pass</v>
      </c>
      <c r="C849" t="str">
        <f>IF(AND('Sch D4 Minority'!F851&gt;0,'Sch D4 Minority'!G851&lt;1),"Fail","Pass")</f>
        <v>Pass</v>
      </c>
    </row>
    <row r="850" spans="1:3" x14ac:dyDescent="0.25">
      <c r="A850">
        <v>849</v>
      </c>
      <c r="B850" t="str">
        <f>IF(AND('Sch D4 Minority'!G852&gt;0,'Sch D4 Minority'!F852&lt;1),"Fail","Pass")</f>
        <v>Pass</v>
      </c>
      <c r="C850" t="str">
        <f>IF(AND('Sch D4 Minority'!F852&gt;0,'Sch D4 Minority'!G852&lt;1),"Fail","Pass")</f>
        <v>Pass</v>
      </c>
    </row>
    <row r="851" spans="1:3" x14ac:dyDescent="0.25">
      <c r="A851">
        <v>850</v>
      </c>
      <c r="B851" t="str">
        <f>IF(AND('Sch D4 Minority'!G853&gt;0,'Sch D4 Minority'!F853&lt;1),"Fail","Pass")</f>
        <v>Pass</v>
      </c>
      <c r="C851" t="str">
        <f>IF(AND('Sch D4 Minority'!F853&gt;0,'Sch D4 Minority'!G853&lt;1),"Fail","Pass")</f>
        <v>Pass</v>
      </c>
    </row>
    <row r="852" spans="1:3" x14ac:dyDescent="0.25">
      <c r="A852">
        <v>851</v>
      </c>
      <c r="B852" t="str">
        <f>IF(AND('Sch D4 Minority'!G854&gt;0,'Sch D4 Minority'!F854&lt;1),"Fail","Pass")</f>
        <v>Pass</v>
      </c>
      <c r="C852" t="str">
        <f>IF(AND('Sch D4 Minority'!F854&gt;0,'Sch D4 Minority'!G854&lt;1),"Fail","Pass")</f>
        <v>Pass</v>
      </c>
    </row>
    <row r="853" spans="1:3" x14ac:dyDescent="0.25">
      <c r="A853">
        <v>852</v>
      </c>
      <c r="B853" t="str">
        <f>IF(AND('Sch D4 Minority'!G855&gt;0,'Sch D4 Minority'!F855&lt;1),"Fail","Pass")</f>
        <v>Pass</v>
      </c>
      <c r="C853" t="str">
        <f>IF(AND('Sch D4 Minority'!F855&gt;0,'Sch D4 Minority'!G855&lt;1),"Fail","Pass")</f>
        <v>Pass</v>
      </c>
    </row>
    <row r="854" spans="1:3" x14ac:dyDescent="0.25">
      <c r="A854">
        <v>853</v>
      </c>
      <c r="B854" t="str">
        <f>IF(AND('Sch D4 Minority'!G856&gt;0,'Sch D4 Minority'!F856&lt;1),"Fail","Pass")</f>
        <v>Pass</v>
      </c>
      <c r="C854" t="str">
        <f>IF(AND('Sch D4 Minority'!F856&gt;0,'Sch D4 Minority'!G856&lt;1),"Fail","Pass")</f>
        <v>Pass</v>
      </c>
    </row>
    <row r="855" spans="1:3" x14ac:dyDescent="0.25">
      <c r="A855">
        <v>854</v>
      </c>
      <c r="B855" t="str">
        <f>IF(AND('Sch D4 Minority'!G857&gt;0,'Sch D4 Minority'!F857&lt;1),"Fail","Pass")</f>
        <v>Pass</v>
      </c>
      <c r="C855" t="str">
        <f>IF(AND('Sch D4 Minority'!F857&gt;0,'Sch D4 Minority'!G857&lt;1),"Fail","Pass")</f>
        <v>Pass</v>
      </c>
    </row>
    <row r="856" spans="1:3" x14ac:dyDescent="0.25">
      <c r="A856">
        <v>855</v>
      </c>
      <c r="B856" t="str">
        <f>IF(AND('Sch D4 Minority'!G858&gt;0,'Sch D4 Minority'!F858&lt;1),"Fail","Pass")</f>
        <v>Pass</v>
      </c>
      <c r="C856" t="str">
        <f>IF(AND('Sch D4 Minority'!F858&gt;0,'Sch D4 Minority'!G858&lt;1),"Fail","Pass")</f>
        <v>Pass</v>
      </c>
    </row>
    <row r="857" spans="1:3" x14ac:dyDescent="0.25">
      <c r="A857">
        <v>856</v>
      </c>
      <c r="B857" t="str">
        <f>IF(AND('Sch D4 Minority'!G859&gt;0,'Sch D4 Minority'!F859&lt;1),"Fail","Pass")</f>
        <v>Pass</v>
      </c>
      <c r="C857" t="str">
        <f>IF(AND('Sch D4 Minority'!F859&gt;0,'Sch D4 Minority'!G859&lt;1),"Fail","Pass")</f>
        <v>Pass</v>
      </c>
    </row>
    <row r="858" spans="1:3" x14ac:dyDescent="0.25">
      <c r="A858">
        <v>857</v>
      </c>
      <c r="B858" t="str">
        <f>IF(AND('Sch D4 Minority'!G860&gt;0,'Sch D4 Minority'!F860&lt;1),"Fail","Pass")</f>
        <v>Pass</v>
      </c>
      <c r="C858" t="str">
        <f>IF(AND('Sch D4 Minority'!F860&gt;0,'Sch D4 Minority'!G860&lt;1),"Fail","Pass")</f>
        <v>Pass</v>
      </c>
    </row>
    <row r="859" spans="1:3" x14ac:dyDescent="0.25">
      <c r="A859">
        <v>858</v>
      </c>
      <c r="B859" t="str">
        <f>IF(AND('Sch D4 Minority'!G861&gt;0,'Sch D4 Minority'!F861&lt;1),"Fail","Pass")</f>
        <v>Pass</v>
      </c>
      <c r="C859" t="str">
        <f>IF(AND('Sch D4 Minority'!F861&gt;0,'Sch D4 Minority'!G861&lt;1),"Fail","Pass")</f>
        <v>Pass</v>
      </c>
    </row>
    <row r="860" spans="1:3" x14ac:dyDescent="0.25">
      <c r="A860">
        <v>859</v>
      </c>
      <c r="B860" t="str">
        <f>IF(AND('Sch D4 Minority'!G862&gt;0,'Sch D4 Minority'!F862&lt;1),"Fail","Pass")</f>
        <v>Pass</v>
      </c>
      <c r="C860" t="str">
        <f>IF(AND('Sch D4 Minority'!F862&gt;0,'Sch D4 Minority'!G862&lt;1),"Fail","Pass")</f>
        <v>Pass</v>
      </c>
    </row>
    <row r="861" spans="1:3" x14ac:dyDescent="0.25">
      <c r="A861">
        <v>860</v>
      </c>
      <c r="B861" t="str">
        <f>IF(AND('Sch D4 Minority'!G863&gt;0,'Sch D4 Minority'!F863&lt;1),"Fail","Pass")</f>
        <v>Pass</v>
      </c>
      <c r="C861" t="str">
        <f>IF(AND('Sch D4 Minority'!F863&gt;0,'Sch D4 Minority'!G863&lt;1),"Fail","Pass")</f>
        <v>Pass</v>
      </c>
    </row>
    <row r="862" spans="1:3" x14ac:dyDescent="0.25">
      <c r="A862">
        <v>861</v>
      </c>
      <c r="B862" t="str">
        <f>IF(AND('Sch D4 Minority'!G864&gt;0,'Sch D4 Minority'!F864&lt;1),"Fail","Pass")</f>
        <v>Pass</v>
      </c>
      <c r="C862" t="str">
        <f>IF(AND('Sch D4 Minority'!F864&gt;0,'Sch D4 Minority'!G864&lt;1),"Fail","Pass")</f>
        <v>Pass</v>
      </c>
    </row>
    <row r="863" spans="1:3" x14ac:dyDescent="0.25">
      <c r="A863">
        <v>862</v>
      </c>
      <c r="B863" t="str">
        <f>IF(AND('Sch D4 Minority'!G865&gt;0,'Sch D4 Minority'!F865&lt;1),"Fail","Pass")</f>
        <v>Pass</v>
      </c>
      <c r="C863" t="str">
        <f>IF(AND('Sch D4 Minority'!F865&gt;0,'Sch D4 Minority'!G865&lt;1),"Fail","Pass")</f>
        <v>Pass</v>
      </c>
    </row>
    <row r="864" spans="1:3" x14ac:dyDescent="0.25">
      <c r="A864">
        <v>863</v>
      </c>
      <c r="B864" t="str">
        <f>IF(AND('Sch D4 Minority'!G866&gt;0,'Sch D4 Minority'!F866&lt;1),"Fail","Pass")</f>
        <v>Pass</v>
      </c>
      <c r="C864" t="str">
        <f>IF(AND('Sch D4 Minority'!F866&gt;0,'Sch D4 Minority'!G866&lt;1),"Fail","Pass")</f>
        <v>Pass</v>
      </c>
    </row>
    <row r="865" spans="1:3" x14ac:dyDescent="0.25">
      <c r="A865">
        <v>864</v>
      </c>
      <c r="B865" t="str">
        <f>IF(AND('Sch D4 Minority'!G867&gt;0,'Sch D4 Minority'!F867&lt;1),"Fail","Pass")</f>
        <v>Pass</v>
      </c>
      <c r="C865" t="str">
        <f>IF(AND('Sch D4 Minority'!F867&gt;0,'Sch D4 Minority'!G867&lt;1),"Fail","Pass")</f>
        <v>Pass</v>
      </c>
    </row>
    <row r="866" spans="1:3" x14ac:dyDescent="0.25">
      <c r="A866">
        <v>865</v>
      </c>
      <c r="B866" t="str">
        <f>IF(AND('Sch D4 Minority'!G868&gt;0,'Sch D4 Minority'!F868&lt;1),"Fail","Pass")</f>
        <v>Pass</v>
      </c>
      <c r="C866" t="str">
        <f>IF(AND('Sch D4 Minority'!F868&gt;0,'Sch D4 Minority'!G868&lt;1),"Fail","Pass")</f>
        <v>Pass</v>
      </c>
    </row>
    <row r="867" spans="1:3" x14ac:dyDescent="0.25">
      <c r="A867">
        <v>866</v>
      </c>
      <c r="B867" t="str">
        <f>IF(AND('Sch D4 Minority'!G869&gt;0,'Sch D4 Minority'!F869&lt;1),"Fail","Pass")</f>
        <v>Pass</v>
      </c>
      <c r="C867" t="str">
        <f>IF(AND('Sch D4 Minority'!F869&gt;0,'Sch D4 Minority'!G869&lt;1),"Fail","Pass")</f>
        <v>Pass</v>
      </c>
    </row>
    <row r="868" spans="1:3" x14ac:dyDescent="0.25">
      <c r="A868">
        <v>867</v>
      </c>
      <c r="B868" t="str">
        <f>IF(AND('Sch D4 Minority'!G870&gt;0,'Sch D4 Minority'!F870&lt;1),"Fail","Pass")</f>
        <v>Pass</v>
      </c>
      <c r="C868" t="str">
        <f>IF(AND('Sch D4 Minority'!F870&gt;0,'Sch D4 Minority'!G870&lt;1),"Fail","Pass")</f>
        <v>Pass</v>
      </c>
    </row>
    <row r="869" spans="1:3" x14ac:dyDescent="0.25">
      <c r="A869">
        <v>868</v>
      </c>
      <c r="B869" t="str">
        <f>IF(AND('Sch D4 Minority'!G871&gt;0,'Sch D4 Minority'!F871&lt;1),"Fail","Pass")</f>
        <v>Pass</v>
      </c>
      <c r="C869" t="str">
        <f>IF(AND('Sch D4 Minority'!F871&gt;0,'Sch D4 Minority'!G871&lt;1),"Fail","Pass")</f>
        <v>Pass</v>
      </c>
    </row>
    <row r="870" spans="1:3" x14ac:dyDescent="0.25">
      <c r="A870">
        <v>869</v>
      </c>
      <c r="B870" t="str">
        <f>IF(AND('Sch D4 Minority'!G872&gt;0,'Sch D4 Minority'!F872&lt;1),"Fail","Pass")</f>
        <v>Pass</v>
      </c>
      <c r="C870" t="str">
        <f>IF(AND('Sch D4 Minority'!F872&gt;0,'Sch D4 Minority'!G872&lt;1),"Fail","Pass")</f>
        <v>Pass</v>
      </c>
    </row>
    <row r="871" spans="1:3" x14ac:dyDescent="0.25">
      <c r="A871">
        <v>870</v>
      </c>
      <c r="B871" t="str">
        <f>IF(AND('Sch D4 Minority'!G873&gt;0,'Sch D4 Minority'!F873&lt;1),"Fail","Pass")</f>
        <v>Pass</v>
      </c>
      <c r="C871" t="str">
        <f>IF(AND('Sch D4 Minority'!F873&gt;0,'Sch D4 Minority'!G873&lt;1),"Fail","Pass")</f>
        <v>Pass</v>
      </c>
    </row>
    <row r="872" spans="1:3" x14ac:dyDescent="0.25">
      <c r="A872">
        <v>871</v>
      </c>
      <c r="B872" t="str">
        <f>IF(AND('Sch D4 Minority'!G874&gt;0,'Sch D4 Minority'!F874&lt;1),"Fail","Pass")</f>
        <v>Pass</v>
      </c>
      <c r="C872" t="str">
        <f>IF(AND('Sch D4 Minority'!F874&gt;0,'Sch D4 Minority'!G874&lt;1),"Fail","Pass")</f>
        <v>Pass</v>
      </c>
    </row>
    <row r="873" spans="1:3" x14ac:dyDescent="0.25">
      <c r="A873">
        <v>872</v>
      </c>
      <c r="B873" t="str">
        <f>IF(AND('Sch D4 Minority'!G875&gt;0,'Sch D4 Minority'!F875&lt;1),"Fail","Pass")</f>
        <v>Pass</v>
      </c>
      <c r="C873" t="str">
        <f>IF(AND('Sch D4 Minority'!F875&gt;0,'Sch D4 Minority'!G875&lt;1),"Fail","Pass")</f>
        <v>Pass</v>
      </c>
    </row>
    <row r="874" spans="1:3" x14ac:dyDescent="0.25">
      <c r="A874">
        <v>873</v>
      </c>
      <c r="B874" t="str">
        <f>IF(AND('Sch D4 Minority'!G876&gt;0,'Sch D4 Minority'!F876&lt;1),"Fail","Pass")</f>
        <v>Pass</v>
      </c>
      <c r="C874" t="str">
        <f>IF(AND('Sch D4 Minority'!F876&gt;0,'Sch D4 Minority'!G876&lt;1),"Fail","Pass")</f>
        <v>Pass</v>
      </c>
    </row>
    <row r="875" spans="1:3" x14ac:dyDescent="0.25">
      <c r="A875">
        <v>874</v>
      </c>
      <c r="B875" t="str">
        <f>IF(AND('Sch D4 Minority'!G877&gt;0,'Sch D4 Minority'!F877&lt;1),"Fail","Pass")</f>
        <v>Pass</v>
      </c>
      <c r="C875" t="str">
        <f>IF(AND('Sch D4 Minority'!F877&gt;0,'Sch D4 Minority'!G877&lt;1),"Fail","Pass")</f>
        <v>Pass</v>
      </c>
    </row>
    <row r="876" spans="1:3" x14ac:dyDescent="0.25">
      <c r="A876">
        <v>875</v>
      </c>
      <c r="B876" t="str">
        <f>IF(AND('Sch D4 Minority'!G878&gt;0,'Sch D4 Minority'!F878&lt;1),"Fail","Pass")</f>
        <v>Pass</v>
      </c>
      <c r="C876" t="str">
        <f>IF(AND('Sch D4 Minority'!F878&gt;0,'Sch D4 Minority'!G878&lt;1),"Fail","Pass")</f>
        <v>Pass</v>
      </c>
    </row>
    <row r="877" spans="1:3" x14ac:dyDescent="0.25">
      <c r="A877">
        <v>876</v>
      </c>
      <c r="B877" t="str">
        <f>IF(AND('Sch D4 Minority'!G879&gt;0,'Sch D4 Minority'!F879&lt;1),"Fail","Pass")</f>
        <v>Pass</v>
      </c>
      <c r="C877" t="str">
        <f>IF(AND('Sch D4 Minority'!F879&gt;0,'Sch D4 Minority'!G879&lt;1),"Fail","Pass")</f>
        <v>Pass</v>
      </c>
    </row>
    <row r="878" spans="1:3" x14ac:dyDescent="0.25">
      <c r="A878">
        <v>877</v>
      </c>
      <c r="B878" t="str">
        <f>IF(AND('Sch D4 Minority'!G880&gt;0,'Sch D4 Minority'!F880&lt;1),"Fail","Pass")</f>
        <v>Pass</v>
      </c>
      <c r="C878" t="str">
        <f>IF(AND('Sch D4 Minority'!F880&gt;0,'Sch D4 Minority'!G880&lt;1),"Fail","Pass")</f>
        <v>Pass</v>
      </c>
    </row>
    <row r="879" spans="1:3" x14ac:dyDescent="0.25">
      <c r="A879">
        <v>878</v>
      </c>
      <c r="B879" t="str">
        <f>IF(AND('Sch D4 Minority'!G881&gt;0,'Sch D4 Minority'!F881&lt;1),"Fail","Pass")</f>
        <v>Pass</v>
      </c>
      <c r="C879" t="str">
        <f>IF(AND('Sch D4 Minority'!F881&gt;0,'Sch D4 Minority'!G881&lt;1),"Fail","Pass")</f>
        <v>Pass</v>
      </c>
    </row>
    <row r="880" spans="1:3" x14ac:dyDescent="0.25">
      <c r="A880">
        <v>879</v>
      </c>
      <c r="B880" t="str">
        <f>IF(AND('Sch D4 Minority'!G882&gt;0,'Sch D4 Minority'!F882&lt;1),"Fail","Pass")</f>
        <v>Pass</v>
      </c>
      <c r="C880" t="str">
        <f>IF(AND('Sch D4 Minority'!F882&gt;0,'Sch D4 Minority'!G882&lt;1),"Fail","Pass")</f>
        <v>Pass</v>
      </c>
    </row>
    <row r="881" spans="1:3" x14ac:dyDescent="0.25">
      <c r="A881">
        <v>880</v>
      </c>
      <c r="B881" t="str">
        <f>IF(AND('Sch D4 Minority'!G883&gt;0,'Sch D4 Minority'!F883&lt;1),"Fail","Pass")</f>
        <v>Pass</v>
      </c>
      <c r="C881" t="str">
        <f>IF(AND('Sch D4 Minority'!F883&gt;0,'Sch D4 Minority'!G883&lt;1),"Fail","Pass")</f>
        <v>Pass</v>
      </c>
    </row>
    <row r="882" spans="1:3" x14ac:dyDescent="0.25">
      <c r="A882">
        <v>881</v>
      </c>
      <c r="B882" t="str">
        <f>IF(AND('Sch D4 Minority'!G884&gt;0,'Sch D4 Minority'!F884&lt;1),"Fail","Pass")</f>
        <v>Pass</v>
      </c>
      <c r="C882" t="str">
        <f>IF(AND('Sch D4 Minority'!F884&gt;0,'Sch D4 Minority'!G884&lt;1),"Fail","Pass")</f>
        <v>Pass</v>
      </c>
    </row>
    <row r="883" spans="1:3" x14ac:dyDescent="0.25">
      <c r="A883">
        <v>882</v>
      </c>
      <c r="B883" t="str">
        <f>IF(AND('Sch D4 Minority'!G885&gt;0,'Sch D4 Minority'!F885&lt;1),"Fail","Pass")</f>
        <v>Pass</v>
      </c>
      <c r="C883" t="str">
        <f>IF(AND('Sch D4 Minority'!F885&gt;0,'Sch D4 Minority'!G885&lt;1),"Fail","Pass")</f>
        <v>Pass</v>
      </c>
    </row>
    <row r="884" spans="1:3" x14ac:dyDescent="0.25">
      <c r="A884">
        <v>883</v>
      </c>
      <c r="B884" t="str">
        <f>IF(AND('Sch D4 Minority'!G886&gt;0,'Sch D4 Minority'!F886&lt;1),"Fail","Pass")</f>
        <v>Pass</v>
      </c>
      <c r="C884" t="str">
        <f>IF(AND('Sch D4 Minority'!F886&gt;0,'Sch D4 Minority'!G886&lt;1),"Fail","Pass")</f>
        <v>Pass</v>
      </c>
    </row>
    <row r="885" spans="1:3" x14ac:dyDescent="0.25">
      <c r="A885">
        <v>884</v>
      </c>
      <c r="B885" t="str">
        <f>IF(AND('Sch D4 Minority'!G887&gt;0,'Sch D4 Minority'!F887&lt;1),"Fail","Pass")</f>
        <v>Pass</v>
      </c>
      <c r="C885" t="str">
        <f>IF(AND('Sch D4 Minority'!F887&gt;0,'Sch D4 Minority'!G887&lt;1),"Fail","Pass")</f>
        <v>Pass</v>
      </c>
    </row>
    <row r="886" spans="1:3" x14ac:dyDescent="0.25">
      <c r="A886">
        <v>885</v>
      </c>
      <c r="B886" t="str">
        <f>IF(AND('Sch D4 Minority'!G888&gt;0,'Sch D4 Minority'!F888&lt;1),"Fail","Pass")</f>
        <v>Pass</v>
      </c>
      <c r="C886" t="str">
        <f>IF(AND('Sch D4 Minority'!F888&gt;0,'Sch D4 Minority'!G888&lt;1),"Fail","Pass")</f>
        <v>Pass</v>
      </c>
    </row>
    <row r="887" spans="1:3" x14ac:dyDescent="0.25">
      <c r="A887">
        <v>886</v>
      </c>
      <c r="B887" t="str">
        <f>IF(AND('Sch D4 Minority'!G889&gt;0,'Sch D4 Minority'!F889&lt;1),"Fail","Pass")</f>
        <v>Pass</v>
      </c>
      <c r="C887" t="str">
        <f>IF(AND('Sch D4 Minority'!F889&gt;0,'Sch D4 Minority'!G889&lt;1),"Fail","Pass")</f>
        <v>Pass</v>
      </c>
    </row>
    <row r="888" spans="1:3" x14ac:dyDescent="0.25">
      <c r="A888">
        <v>887</v>
      </c>
      <c r="B888" t="str">
        <f>IF(AND('Sch D4 Minority'!G890&gt;0,'Sch D4 Minority'!F890&lt;1),"Fail","Pass")</f>
        <v>Pass</v>
      </c>
      <c r="C888" t="str">
        <f>IF(AND('Sch D4 Minority'!F890&gt;0,'Sch D4 Minority'!G890&lt;1),"Fail","Pass")</f>
        <v>Pass</v>
      </c>
    </row>
    <row r="889" spans="1:3" x14ac:dyDescent="0.25">
      <c r="A889">
        <v>888</v>
      </c>
      <c r="B889" t="str">
        <f>IF(AND('Sch D4 Minority'!G891&gt;0,'Sch D4 Minority'!F891&lt;1),"Fail","Pass")</f>
        <v>Pass</v>
      </c>
      <c r="C889" t="str">
        <f>IF(AND('Sch D4 Minority'!F891&gt;0,'Sch D4 Minority'!G891&lt;1),"Fail","Pass")</f>
        <v>Pass</v>
      </c>
    </row>
    <row r="890" spans="1:3" x14ac:dyDescent="0.25">
      <c r="A890">
        <v>889</v>
      </c>
      <c r="B890" t="str">
        <f>IF(AND('Sch D4 Minority'!G892&gt;0,'Sch D4 Minority'!F892&lt;1),"Fail","Pass")</f>
        <v>Pass</v>
      </c>
      <c r="C890" t="str">
        <f>IF(AND('Sch D4 Minority'!F892&gt;0,'Sch D4 Minority'!G892&lt;1),"Fail","Pass")</f>
        <v>Pass</v>
      </c>
    </row>
    <row r="891" spans="1:3" x14ac:dyDescent="0.25">
      <c r="A891">
        <v>890</v>
      </c>
      <c r="B891" t="str">
        <f>IF(AND('Sch D4 Minority'!G893&gt;0,'Sch D4 Minority'!F893&lt;1),"Fail","Pass")</f>
        <v>Pass</v>
      </c>
      <c r="C891" t="str">
        <f>IF(AND('Sch D4 Minority'!F893&gt;0,'Sch D4 Minority'!G893&lt;1),"Fail","Pass")</f>
        <v>Pass</v>
      </c>
    </row>
    <row r="892" spans="1:3" x14ac:dyDescent="0.25">
      <c r="A892">
        <v>891</v>
      </c>
      <c r="B892" t="str">
        <f>IF(AND('Sch D4 Minority'!G894&gt;0,'Sch D4 Minority'!F894&lt;1),"Fail","Pass")</f>
        <v>Pass</v>
      </c>
      <c r="C892" t="str">
        <f>IF(AND('Sch D4 Minority'!F894&gt;0,'Sch D4 Minority'!G894&lt;1),"Fail","Pass")</f>
        <v>Pass</v>
      </c>
    </row>
    <row r="893" spans="1:3" x14ac:dyDescent="0.25">
      <c r="A893">
        <v>892</v>
      </c>
      <c r="B893" t="str">
        <f>IF(AND('Sch D4 Minority'!G895&gt;0,'Sch D4 Minority'!F895&lt;1),"Fail","Pass")</f>
        <v>Pass</v>
      </c>
      <c r="C893" t="str">
        <f>IF(AND('Sch D4 Minority'!F895&gt;0,'Sch D4 Minority'!G895&lt;1),"Fail","Pass")</f>
        <v>Pass</v>
      </c>
    </row>
    <row r="894" spans="1:3" x14ac:dyDescent="0.25">
      <c r="A894">
        <v>893</v>
      </c>
      <c r="B894" t="str">
        <f>IF(AND('Sch D4 Minority'!G896&gt;0,'Sch D4 Minority'!F896&lt;1),"Fail","Pass")</f>
        <v>Pass</v>
      </c>
      <c r="C894" t="str">
        <f>IF(AND('Sch D4 Minority'!F896&gt;0,'Sch D4 Minority'!G896&lt;1),"Fail","Pass")</f>
        <v>Pass</v>
      </c>
    </row>
    <row r="895" spans="1:3" x14ac:dyDescent="0.25">
      <c r="A895">
        <v>894</v>
      </c>
      <c r="B895" t="str">
        <f>IF(AND('Sch D4 Minority'!G897&gt;0,'Sch D4 Minority'!F897&lt;1),"Fail","Pass")</f>
        <v>Pass</v>
      </c>
      <c r="C895" t="str">
        <f>IF(AND('Sch D4 Minority'!F897&gt;0,'Sch D4 Minority'!G897&lt;1),"Fail","Pass")</f>
        <v>Pass</v>
      </c>
    </row>
    <row r="896" spans="1:3" x14ac:dyDescent="0.25">
      <c r="A896">
        <v>895</v>
      </c>
      <c r="B896" t="str">
        <f>IF(AND('Sch D4 Minority'!G898&gt;0,'Sch D4 Minority'!F898&lt;1),"Fail","Pass")</f>
        <v>Pass</v>
      </c>
      <c r="C896" t="str">
        <f>IF(AND('Sch D4 Minority'!F898&gt;0,'Sch D4 Minority'!G898&lt;1),"Fail","Pass")</f>
        <v>Pass</v>
      </c>
    </row>
    <row r="897" spans="1:3" x14ac:dyDescent="0.25">
      <c r="A897">
        <v>896</v>
      </c>
      <c r="B897" t="str">
        <f>IF(AND('Sch D4 Minority'!G899&gt;0,'Sch D4 Minority'!F899&lt;1),"Fail","Pass")</f>
        <v>Pass</v>
      </c>
      <c r="C897" t="str">
        <f>IF(AND('Sch D4 Minority'!F899&gt;0,'Sch D4 Minority'!G899&lt;1),"Fail","Pass")</f>
        <v>Pass</v>
      </c>
    </row>
    <row r="898" spans="1:3" x14ac:dyDescent="0.25">
      <c r="A898">
        <v>897</v>
      </c>
      <c r="B898" t="str">
        <f>IF(AND('Sch D4 Minority'!G900&gt;0,'Sch D4 Minority'!F900&lt;1),"Fail","Pass")</f>
        <v>Pass</v>
      </c>
      <c r="C898" t="str">
        <f>IF(AND('Sch D4 Minority'!F900&gt;0,'Sch D4 Minority'!G900&lt;1),"Fail","Pass")</f>
        <v>Pass</v>
      </c>
    </row>
    <row r="899" spans="1:3" x14ac:dyDescent="0.25">
      <c r="A899">
        <v>898</v>
      </c>
      <c r="B899" t="str">
        <f>IF(AND('Sch D4 Minority'!G901&gt;0,'Sch D4 Minority'!F901&lt;1),"Fail","Pass")</f>
        <v>Pass</v>
      </c>
      <c r="C899" t="str">
        <f>IF(AND('Sch D4 Minority'!F901&gt;0,'Sch D4 Minority'!G901&lt;1),"Fail","Pass")</f>
        <v>Pass</v>
      </c>
    </row>
    <row r="900" spans="1:3" x14ac:dyDescent="0.25">
      <c r="A900">
        <v>899</v>
      </c>
      <c r="B900" t="str">
        <f>IF(AND('Sch D4 Minority'!G902&gt;0,'Sch D4 Minority'!F902&lt;1),"Fail","Pass")</f>
        <v>Pass</v>
      </c>
      <c r="C900" t="str">
        <f>IF(AND('Sch D4 Minority'!F902&gt;0,'Sch D4 Minority'!G902&lt;1),"Fail","Pass")</f>
        <v>Pass</v>
      </c>
    </row>
    <row r="901" spans="1:3" x14ac:dyDescent="0.25">
      <c r="A901">
        <v>900</v>
      </c>
      <c r="B901" t="str">
        <f>IF(AND('Sch D4 Minority'!G903&gt;0,'Sch D4 Minority'!F903&lt;1),"Fail","Pass")</f>
        <v>Pass</v>
      </c>
      <c r="C901" t="str">
        <f>IF(AND('Sch D4 Minority'!F903&gt;0,'Sch D4 Minority'!G903&lt;1),"Fail","Pass")</f>
        <v>Pass</v>
      </c>
    </row>
    <row r="902" spans="1:3" x14ac:dyDescent="0.25">
      <c r="A902">
        <v>901</v>
      </c>
      <c r="B902" t="str">
        <f>IF(AND('Sch D4 Minority'!G904&gt;0,'Sch D4 Minority'!F904&lt;1),"Fail","Pass")</f>
        <v>Pass</v>
      </c>
      <c r="C902" t="str">
        <f>IF(AND('Sch D4 Minority'!F904&gt;0,'Sch D4 Minority'!G904&lt;1),"Fail","Pass")</f>
        <v>Pass</v>
      </c>
    </row>
    <row r="903" spans="1:3" x14ac:dyDescent="0.25">
      <c r="A903">
        <v>902</v>
      </c>
      <c r="B903" t="str">
        <f>IF(AND('Sch D4 Minority'!G905&gt;0,'Sch D4 Minority'!F905&lt;1),"Fail","Pass")</f>
        <v>Pass</v>
      </c>
      <c r="C903" t="str">
        <f>IF(AND('Sch D4 Minority'!F905&gt;0,'Sch D4 Minority'!G905&lt;1),"Fail","Pass")</f>
        <v>Pass</v>
      </c>
    </row>
    <row r="904" spans="1:3" x14ac:dyDescent="0.25">
      <c r="A904">
        <v>903</v>
      </c>
      <c r="B904" t="str">
        <f>IF(AND('Sch D4 Minority'!G906&gt;0,'Sch D4 Minority'!F906&lt;1),"Fail","Pass")</f>
        <v>Pass</v>
      </c>
      <c r="C904" t="str">
        <f>IF(AND('Sch D4 Minority'!F906&gt;0,'Sch D4 Minority'!G906&lt;1),"Fail","Pass")</f>
        <v>Pass</v>
      </c>
    </row>
    <row r="905" spans="1:3" x14ac:dyDescent="0.25">
      <c r="A905">
        <v>904</v>
      </c>
      <c r="B905" t="str">
        <f>IF(AND('Sch D4 Minority'!G907&gt;0,'Sch D4 Minority'!F907&lt;1),"Fail","Pass")</f>
        <v>Pass</v>
      </c>
      <c r="C905" t="str">
        <f>IF(AND('Sch D4 Minority'!F907&gt;0,'Sch D4 Minority'!G907&lt;1),"Fail","Pass")</f>
        <v>Pass</v>
      </c>
    </row>
    <row r="906" spans="1:3" x14ac:dyDescent="0.25">
      <c r="A906">
        <v>905</v>
      </c>
      <c r="B906" t="str">
        <f>IF(AND('Sch D4 Minority'!G908&gt;0,'Sch D4 Minority'!F908&lt;1),"Fail","Pass")</f>
        <v>Pass</v>
      </c>
      <c r="C906" t="str">
        <f>IF(AND('Sch D4 Minority'!F908&gt;0,'Sch D4 Minority'!G908&lt;1),"Fail","Pass")</f>
        <v>Pass</v>
      </c>
    </row>
    <row r="907" spans="1:3" x14ac:dyDescent="0.25">
      <c r="A907">
        <v>906</v>
      </c>
      <c r="B907" t="str">
        <f>IF(AND('Sch D4 Minority'!G909&gt;0,'Sch D4 Minority'!F909&lt;1),"Fail","Pass")</f>
        <v>Pass</v>
      </c>
      <c r="C907" t="str">
        <f>IF(AND('Sch D4 Minority'!F909&gt;0,'Sch D4 Minority'!G909&lt;1),"Fail","Pass")</f>
        <v>Pass</v>
      </c>
    </row>
    <row r="908" spans="1:3" x14ac:dyDescent="0.25">
      <c r="A908">
        <v>907</v>
      </c>
      <c r="B908" t="str">
        <f>IF(AND('Sch D4 Minority'!G910&gt;0,'Sch D4 Minority'!F910&lt;1),"Fail","Pass")</f>
        <v>Pass</v>
      </c>
      <c r="C908" t="str">
        <f>IF(AND('Sch D4 Minority'!F910&gt;0,'Sch D4 Minority'!G910&lt;1),"Fail","Pass")</f>
        <v>Pass</v>
      </c>
    </row>
    <row r="909" spans="1:3" x14ac:dyDescent="0.25">
      <c r="A909">
        <v>908</v>
      </c>
      <c r="B909" t="str">
        <f>IF(AND('Sch D4 Minority'!G911&gt;0,'Sch D4 Minority'!F911&lt;1),"Fail","Pass")</f>
        <v>Pass</v>
      </c>
      <c r="C909" t="str">
        <f>IF(AND('Sch D4 Minority'!F911&gt;0,'Sch D4 Minority'!G911&lt;1),"Fail","Pass")</f>
        <v>Pass</v>
      </c>
    </row>
    <row r="910" spans="1:3" x14ac:dyDescent="0.25">
      <c r="A910">
        <v>909</v>
      </c>
      <c r="B910" t="str">
        <f>IF(AND('Sch D4 Minority'!G912&gt;0,'Sch D4 Minority'!F912&lt;1),"Fail","Pass")</f>
        <v>Pass</v>
      </c>
      <c r="C910" t="str">
        <f>IF(AND('Sch D4 Minority'!F912&gt;0,'Sch D4 Minority'!G912&lt;1),"Fail","Pass")</f>
        <v>Pass</v>
      </c>
    </row>
    <row r="911" spans="1:3" x14ac:dyDescent="0.25">
      <c r="A911">
        <v>910</v>
      </c>
      <c r="B911" t="str">
        <f>IF(AND('Sch D4 Minority'!G913&gt;0,'Sch D4 Minority'!F913&lt;1),"Fail","Pass")</f>
        <v>Pass</v>
      </c>
      <c r="C911" t="str">
        <f>IF(AND('Sch D4 Minority'!F913&gt;0,'Sch D4 Minority'!G913&lt;1),"Fail","Pass")</f>
        <v>Pass</v>
      </c>
    </row>
    <row r="912" spans="1:3" x14ac:dyDescent="0.25">
      <c r="A912">
        <v>911</v>
      </c>
      <c r="B912" t="str">
        <f>IF(AND('Sch D4 Minority'!G914&gt;0,'Sch D4 Minority'!F914&lt;1),"Fail","Pass")</f>
        <v>Pass</v>
      </c>
      <c r="C912" t="str">
        <f>IF(AND('Sch D4 Minority'!F914&gt;0,'Sch D4 Minority'!G914&lt;1),"Fail","Pass")</f>
        <v>Pass</v>
      </c>
    </row>
    <row r="913" spans="1:3" x14ac:dyDescent="0.25">
      <c r="A913">
        <v>912</v>
      </c>
      <c r="B913" t="str">
        <f>IF(AND('Sch D4 Minority'!G915&gt;0,'Sch D4 Minority'!F915&lt;1),"Fail","Pass")</f>
        <v>Pass</v>
      </c>
      <c r="C913" t="str">
        <f>IF(AND('Sch D4 Minority'!F915&gt;0,'Sch D4 Minority'!G915&lt;1),"Fail","Pass")</f>
        <v>Pass</v>
      </c>
    </row>
    <row r="914" spans="1:3" x14ac:dyDescent="0.25">
      <c r="A914">
        <v>913</v>
      </c>
      <c r="B914" t="str">
        <f>IF(AND('Sch D4 Minority'!G916&gt;0,'Sch D4 Minority'!F916&lt;1),"Fail","Pass")</f>
        <v>Pass</v>
      </c>
      <c r="C914" t="str">
        <f>IF(AND('Sch D4 Minority'!F916&gt;0,'Sch D4 Minority'!G916&lt;1),"Fail","Pass")</f>
        <v>Pass</v>
      </c>
    </row>
    <row r="915" spans="1:3" x14ac:dyDescent="0.25">
      <c r="A915">
        <v>914</v>
      </c>
      <c r="B915" t="str">
        <f>IF(AND('Sch D4 Minority'!G917&gt;0,'Sch D4 Minority'!F917&lt;1),"Fail","Pass")</f>
        <v>Pass</v>
      </c>
      <c r="C915" t="str">
        <f>IF(AND('Sch D4 Minority'!F917&gt;0,'Sch D4 Minority'!G917&lt;1),"Fail","Pass")</f>
        <v>Pass</v>
      </c>
    </row>
    <row r="916" spans="1:3" x14ac:dyDescent="0.25">
      <c r="A916">
        <v>915</v>
      </c>
      <c r="B916" t="str">
        <f>IF(AND('Sch D4 Minority'!G918&gt;0,'Sch D4 Minority'!F918&lt;1),"Fail","Pass")</f>
        <v>Pass</v>
      </c>
      <c r="C916" t="str">
        <f>IF(AND('Sch D4 Minority'!F918&gt;0,'Sch D4 Minority'!G918&lt;1),"Fail","Pass")</f>
        <v>Pass</v>
      </c>
    </row>
    <row r="917" spans="1:3" x14ac:dyDescent="0.25">
      <c r="A917">
        <v>916</v>
      </c>
      <c r="B917" t="str">
        <f>IF(AND('Sch D4 Minority'!G919&gt;0,'Sch D4 Minority'!F919&lt;1),"Fail","Pass")</f>
        <v>Pass</v>
      </c>
      <c r="C917" t="str">
        <f>IF(AND('Sch D4 Minority'!F919&gt;0,'Sch D4 Minority'!G919&lt;1),"Fail","Pass")</f>
        <v>Pass</v>
      </c>
    </row>
    <row r="918" spans="1:3" x14ac:dyDescent="0.25">
      <c r="A918">
        <v>917</v>
      </c>
      <c r="B918" t="str">
        <f>IF(AND('Sch D4 Minority'!G920&gt;0,'Sch D4 Minority'!F920&lt;1),"Fail","Pass")</f>
        <v>Pass</v>
      </c>
      <c r="C918" t="str">
        <f>IF(AND('Sch D4 Minority'!F920&gt;0,'Sch D4 Minority'!G920&lt;1),"Fail","Pass")</f>
        <v>Pass</v>
      </c>
    </row>
    <row r="919" spans="1:3" x14ac:dyDescent="0.25">
      <c r="A919">
        <v>918</v>
      </c>
      <c r="B919" t="str">
        <f>IF(AND('Sch D4 Minority'!G921&gt;0,'Sch D4 Minority'!F921&lt;1),"Fail","Pass")</f>
        <v>Pass</v>
      </c>
      <c r="C919" t="str">
        <f>IF(AND('Sch D4 Minority'!F921&gt;0,'Sch D4 Minority'!G921&lt;1),"Fail","Pass")</f>
        <v>Pass</v>
      </c>
    </row>
    <row r="920" spans="1:3" x14ac:dyDescent="0.25">
      <c r="A920">
        <v>919</v>
      </c>
      <c r="B920" t="str">
        <f>IF(AND('Sch D4 Minority'!G922&gt;0,'Sch D4 Minority'!F922&lt;1),"Fail","Pass")</f>
        <v>Pass</v>
      </c>
      <c r="C920" t="str">
        <f>IF(AND('Sch D4 Minority'!F922&gt;0,'Sch D4 Minority'!G922&lt;1),"Fail","Pass")</f>
        <v>Pass</v>
      </c>
    </row>
    <row r="921" spans="1:3" x14ac:dyDescent="0.25">
      <c r="A921">
        <v>920</v>
      </c>
      <c r="B921" t="str">
        <f>IF(AND('Sch D4 Minority'!G923&gt;0,'Sch D4 Minority'!F923&lt;1),"Fail","Pass")</f>
        <v>Pass</v>
      </c>
      <c r="C921" t="str">
        <f>IF(AND('Sch D4 Minority'!F923&gt;0,'Sch D4 Minority'!G923&lt;1),"Fail","Pass")</f>
        <v>Pass</v>
      </c>
    </row>
    <row r="922" spans="1:3" x14ac:dyDescent="0.25">
      <c r="A922">
        <v>921</v>
      </c>
      <c r="B922" t="str">
        <f>IF(AND('Sch D4 Minority'!G924&gt;0,'Sch D4 Minority'!F924&lt;1),"Fail","Pass")</f>
        <v>Pass</v>
      </c>
      <c r="C922" t="str">
        <f>IF(AND('Sch D4 Minority'!F924&gt;0,'Sch D4 Minority'!G924&lt;1),"Fail","Pass")</f>
        <v>Pass</v>
      </c>
    </row>
    <row r="923" spans="1:3" x14ac:dyDescent="0.25">
      <c r="A923">
        <v>922</v>
      </c>
      <c r="B923" t="str">
        <f>IF(AND('Sch D4 Minority'!G925&gt;0,'Sch D4 Minority'!F925&lt;1),"Fail","Pass")</f>
        <v>Pass</v>
      </c>
      <c r="C923" t="str">
        <f>IF(AND('Sch D4 Minority'!F925&gt;0,'Sch D4 Minority'!G925&lt;1),"Fail","Pass")</f>
        <v>Pass</v>
      </c>
    </row>
    <row r="924" spans="1:3" x14ac:dyDescent="0.25">
      <c r="A924">
        <v>923</v>
      </c>
      <c r="B924" t="str">
        <f>IF(AND('Sch D4 Minority'!G926&gt;0,'Sch D4 Minority'!F926&lt;1),"Fail","Pass")</f>
        <v>Pass</v>
      </c>
      <c r="C924" t="str">
        <f>IF(AND('Sch D4 Minority'!F926&gt;0,'Sch D4 Minority'!G926&lt;1),"Fail","Pass")</f>
        <v>Pass</v>
      </c>
    </row>
    <row r="925" spans="1:3" x14ac:dyDescent="0.25">
      <c r="A925">
        <v>924</v>
      </c>
      <c r="B925" t="str">
        <f>IF(AND('Sch D4 Minority'!G927&gt;0,'Sch D4 Minority'!F927&lt;1),"Fail","Pass")</f>
        <v>Pass</v>
      </c>
      <c r="C925" t="str">
        <f>IF(AND('Sch D4 Minority'!F927&gt;0,'Sch D4 Minority'!G927&lt;1),"Fail","Pass")</f>
        <v>Pass</v>
      </c>
    </row>
    <row r="926" spans="1:3" x14ac:dyDescent="0.25">
      <c r="A926">
        <v>925</v>
      </c>
      <c r="B926" t="str">
        <f>IF(AND('Sch D4 Minority'!G928&gt;0,'Sch D4 Minority'!F928&lt;1),"Fail","Pass")</f>
        <v>Pass</v>
      </c>
      <c r="C926" t="str">
        <f>IF(AND('Sch D4 Minority'!F928&gt;0,'Sch D4 Minority'!G928&lt;1),"Fail","Pass")</f>
        <v>Pass</v>
      </c>
    </row>
    <row r="927" spans="1:3" x14ac:dyDescent="0.25">
      <c r="A927">
        <v>926</v>
      </c>
      <c r="B927" t="str">
        <f>IF(AND('Sch D4 Minority'!G929&gt;0,'Sch D4 Minority'!F929&lt;1),"Fail","Pass")</f>
        <v>Pass</v>
      </c>
      <c r="C927" t="str">
        <f>IF(AND('Sch D4 Minority'!F929&gt;0,'Sch D4 Minority'!G929&lt;1),"Fail","Pass")</f>
        <v>Pass</v>
      </c>
    </row>
    <row r="928" spans="1:3" x14ac:dyDescent="0.25">
      <c r="A928">
        <v>927</v>
      </c>
      <c r="B928" t="str">
        <f>IF(AND('Sch D4 Minority'!G930&gt;0,'Sch D4 Minority'!F930&lt;1),"Fail","Pass")</f>
        <v>Pass</v>
      </c>
      <c r="C928" t="str">
        <f>IF(AND('Sch D4 Minority'!F930&gt;0,'Sch D4 Minority'!G930&lt;1),"Fail","Pass")</f>
        <v>Pass</v>
      </c>
    </row>
    <row r="929" spans="1:3" x14ac:dyDescent="0.25">
      <c r="A929">
        <v>928</v>
      </c>
      <c r="B929" t="str">
        <f>IF(AND('Sch D4 Minority'!G931&gt;0,'Sch D4 Minority'!F931&lt;1),"Fail","Pass")</f>
        <v>Pass</v>
      </c>
      <c r="C929" t="str">
        <f>IF(AND('Sch D4 Minority'!F931&gt;0,'Sch D4 Minority'!G931&lt;1),"Fail","Pass")</f>
        <v>Pass</v>
      </c>
    </row>
    <row r="930" spans="1:3" x14ac:dyDescent="0.25">
      <c r="A930">
        <v>929</v>
      </c>
      <c r="B930" t="str">
        <f>IF(AND('Sch D4 Minority'!G932&gt;0,'Sch D4 Minority'!F932&lt;1),"Fail","Pass")</f>
        <v>Pass</v>
      </c>
      <c r="C930" t="str">
        <f>IF(AND('Sch D4 Minority'!F932&gt;0,'Sch D4 Minority'!G932&lt;1),"Fail","Pass")</f>
        <v>Pass</v>
      </c>
    </row>
    <row r="931" spans="1:3" x14ac:dyDescent="0.25">
      <c r="A931">
        <v>930</v>
      </c>
      <c r="B931" t="str">
        <f>IF(AND('Sch D4 Minority'!G933&gt;0,'Sch D4 Minority'!F933&lt;1),"Fail","Pass")</f>
        <v>Pass</v>
      </c>
      <c r="C931" t="str">
        <f>IF(AND('Sch D4 Minority'!F933&gt;0,'Sch D4 Minority'!G933&lt;1),"Fail","Pass")</f>
        <v>Pass</v>
      </c>
    </row>
    <row r="932" spans="1:3" x14ac:dyDescent="0.25">
      <c r="A932">
        <v>931</v>
      </c>
      <c r="B932" t="str">
        <f>IF(AND('Sch D4 Minority'!G934&gt;0,'Sch D4 Minority'!F934&lt;1),"Fail","Pass")</f>
        <v>Pass</v>
      </c>
      <c r="C932" t="str">
        <f>IF(AND('Sch D4 Minority'!F934&gt;0,'Sch D4 Minority'!G934&lt;1),"Fail","Pass")</f>
        <v>Pass</v>
      </c>
    </row>
    <row r="933" spans="1:3" x14ac:dyDescent="0.25">
      <c r="A933">
        <v>932</v>
      </c>
      <c r="B933" t="str">
        <f>IF(AND('Sch D4 Minority'!G935&gt;0,'Sch D4 Minority'!F935&lt;1),"Fail","Pass")</f>
        <v>Pass</v>
      </c>
      <c r="C933" t="str">
        <f>IF(AND('Sch D4 Minority'!F935&gt;0,'Sch D4 Minority'!G935&lt;1),"Fail","Pass")</f>
        <v>Pass</v>
      </c>
    </row>
    <row r="934" spans="1:3" x14ac:dyDescent="0.25">
      <c r="A934">
        <v>933</v>
      </c>
      <c r="B934" t="str">
        <f>IF(AND('Sch D4 Minority'!G936&gt;0,'Sch D4 Minority'!F936&lt;1),"Fail","Pass")</f>
        <v>Pass</v>
      </c>
      <c r="C934" t="str">
        <f>IF(AND('Sch D4 Minority'!F936&gt;0,'Sch D4 Minority'!G936&lt;1),"Fail","Pass")</f>
        <v>Pass</v>
      </c>
    </row>
    <row r="935" spans="1:3" x14ac:dyDescent="0.25">
      <c r="A935">
        <v>934</v>
      </c>
      <c r="B935" t="str">
        <f>IF(AND('Sch D4 Minority'!G937&gt;0,'Sch D4 Minority'!F937&lt;1),"Fail","Pass")</f>
        <v>Pass</v>
      </c>
      <c r="C935" t="str">
        <f>IF(AND('Sch D4 Minority'!F937&gt;0,'Sch D4 Minority'!G937&lt;1),"Fail","Pass")</f>
        <v>Pass</v>
      </c>
    </row>
    <row r="936" spans="1:3" x14ac:dyDescent="0.25">
      <c r="A936">
        <v>935</v>
      </c>
      <c r="B936" t="str">
        <f>IF(AND('Sch D4 Minority'!G938&gt;0,'Sch D4 Minority'!F938&lt;1),"Fail","Pass")</f>
        <v>Pass</v>
      </c>
      <c r="C936" t="str">
        <f>IF(AND('Sch D4 Minority'!F938&gt;0,'Sch D4 Minority'!G938&lt;1),"Fail","Pass")</f>
        <v>Pass</v>
      </c>
    </row>
    <row r="937" spans="1:3" x14ac:dyDescent="0.25">
      <c r="A937">
        <v>936</v>
      </c>
      <c r="B937" t="str">
        <f>IF(AND('Sch D4 Minority'!G939&gt;0,'Sch D4 Minority'!F939&lt;1),"Fail","Pass")</f>
        <v>Pass</v>
      </c>
      <c r="C937" t="str">
        <f>IF(AND('Sch D4 Minority'!F939&gt;0,'Sch D4 Minority'!G939&lt;1),"Fail","Pass")</f>
        <v>Pass</v>
      </c>
    </row>
    <row r="938" spans="1:3" x14ac:dyDescent="0.25">
      <c r="A938">
        <v>937</v>
      </c>
      <c r="B938" t="str">
        <f>IF(AND('Sch D4 Minority'!G940&gt;0,'Sch D4 Minority'!F940&lt;1),"Fail","Pass")</f>
        <v>Pass</v>
      </c>
      <c r="C938" t="str">
        <f>IF(AND('Sch D4 Minority'!F940&gt;0,'Sch D4 Minority'!G940&lt;1),"Fail","Pass")</f>
        <v>Pass</v>
      </c>
    </row>
    <row r="939" spans="1:3" x14ac:dyDescent="0.25">
      <c r="A939">
        <v>938</v>
      </c>
      <c r="B939" t="str">
        <f>IF(AND('Sch D4 Minority'!G941&gt;0,'Sch D4 Minority'!F941&lt;1),"Fail","Pass")</f>
        <v>Pass</v>
      </c>
      <c r="C939" t="str">
        <f>IF(AND('Sch D4 Minority'!F941&gt;0,'Sch D4 Minority'!G941&lt;1),"Fail","Pass")</f>
        <v>Pass</v>
      </c>
    </row>
    <row r="940" spans="1:3" x14ac:dyDescent="0.25">
      <c r="A940">
        <v>939</v>
      </c>
      <c r="B940" t="str">
        <f>IF(AND('Sch D4 Minority'!G942&gt;0,'Sch D4 Minority'!F942&lt;1),"Fail","Pass")</f>
        <v>Pass</v>
      </c>
      <c r="C940" t="str">
        <f>IF(AND('Sch D4 Minority'!F942&gt;0,'Sch D4 Minority'!G942&lt;1),"Fail","Pass")</f>
        <v>Pass</v>
      </c>
    </row>
    <row r="941" spans="1:3" x14ac:dyDescent="0.25">
      <c r="A941">
        <v>940</v>
      </c>
      <c r="B941" t="str">
        <f>IF(AND('Sch D4 Minority'!G943&gt;0,'Sch D4 Minority'!F943&lt;1),"Fail","Pass")</f>
        <v>Pass</v>
      </c>
      <c r="C941" t="str">
        <f>IF(AND('Sch D4 Minority'!F943&gt;0,'Sch D4 Minority'!G943&lt;1),"Fail","Pass")</f>
        <v>Pass</v>
      </c>
    </row>
    <row r="942" spans="1:3" x14ac:dyDescent="0.25">
      <c r="A942">
        <v>941</v>
      </c>
      <c r="B942" t="str">
        <f>IF(AND('Sch D4 Minority'!G944&gt;0,'Sch D4 Minority'!F944&lt;1),"Fail","Pass")</f>
        <v>Pass</v>
      </c>
      <c r="C942" t="str">
        <f>IF(AND('Sch D4 Minority'!F944&gt;0,'Sch D4 Minority'!G944&lt;1),"Fail","Pass")</f>
        <v>Pass</v>
      </c>
    </row>
    <row r="943" spans="1:3" x14ac:dyDescent="0.25">
      <c r="A943">
        <v>942</v>
      </c>
      <c r="B943" t="str">
        <f>IF(AND('Sch D4 Minority'!G945&gt;0,'Sch D4 Minority'!F945&lt;1),"Fail","Pass")</f>
        <v>Pass</v>
      </c>
      <c r="C943" t="str">
        <f>IF(AND('Sch D4 Minority'!F945&gt;0,'Sch D4 Minority'!G945&lt;1),"Fail","Pass")</f>
        <v>Pass</v>
      </c>
    </row>
    <row r="944" spans="1:3" x14ac:dyDescent="0.25">
      <c r="A944">
        <v>943</v>
      </c>
      <c r="B944" t="str">
        <f>IF(AND('Sch D4 Minority'!G946&gt;0,'Sch D4 Minority'!F946&lt;1),"Fail","Pass")</f>
        <v>Pass</v>
      </c>
      <c r="C944" t="str">
        <f>IF(AND('Sch D4 Minority'!F946&gt;0,'Sch D4 Minority'!G946&lt;1),"Fail","Pass")</f>
        <v>Pass</v>
      </c>
    </row>
    <row r="945" spans="1:3" x14ac:dyDescent="0.25">
      <c r="A945">
        <v>944</v>
      </c>
      <c r="B945" t="str">
        <f>IF(AND('Sch D4 Minority'!G947&gt;0,'Sch D4 Minority'!F947&lt;1),"Fail","Pass")</f>
        <v>Pass</v>
      </c>
      <c r="C945" t="str">
        <f>IF(AND('Sch D4 Minority'!F947&gt;0,'Sch D4 Minority'!G947&lt;1),"Fail","Pass")</f>
        <v>Pass</v>
      </c>
    </row>
    <row r="946" spans="1:3" x14ac:dyDescent="0.25">
      <c r="A946">
        <v>945</v>
      </c>
      <c r="B946" t="str">
        <f>IF(AND('Sch D4 Minority'!G948&gt;0,'Sch D4 Minority'!F948&lt;1),"Fail","Pass")</f>
        <v>Pass</v>
      </c>
      <c r="C946" t="str">
        <f>IF(AND('Sch D4 Minority'!F948&gt;0,'Sch D4 Minority'!G948&lt;1),"Fail","Pass")</f>
        <v>Pass</v>
      </c>
    </row>
    <row r="947" spans="1:3" x14ac:dyDescent="0.25">
      <c r="A947">
        <v>946</v>
      </c>
      <c r="B947" t="str">
        <f>IF(AND('Sch D4 Minority'!G949&gt;0,'Sch D4 Minority'!F949&lt;1),"Fail","Pass")</f>
        <v>Pass</v>
      </c>
      <c r="C947" t="str">
        <f>IF(AND('Sch D4 Minority'!F949&gt;0,'Sch D4 Minority'!G949&lt;1),"Fail","Pass")</f>
        <v>Pass</v>
      </c>
    </row>
    <row r="948" spans="1:3" x14ac:dyDescent="0.25">
      <c r="A948">
        <v>947</v>
      </c>
      <c r="B948" t="str">
        <f>IF(AND('Sch D4 Minority'!G950&gt;0,'Sch D4 Minority'!F950&lt;1),"Fail","Pass")</f>
        <v>Pass</v>
      </c>
      <c r="C948" t="str">
        <f>IF(AND('Sch D4 Minority'!F950&gt;0,'Sch D4 Minority'!G950&lt;1),"Fail","Pass")</f>
        <v>Pass</v>
      </c>
    </row>
    <row r="949" spans="1:3" x14ac:dyDescent="0.25">
      <c r="A949">
        <v>948</v>
      </c>
      <c r="B949" t="str">
        <f>IF(AND('Sch D4 Minority'!G951&gt;0,'Sch D4 Minority'!F951&lt;1),"Fail","Pass")</f>
        <v>Pass</v>
      </c>
      <c r="C949" t="str">
        <f>IF(AND('Sch D4 Minority'!F951&gt;0,'Sch D4 Minority'!G951&lt;1),"Fail","Pass")</f>
        <v>Pass</v>
      </c>
    </row>
    <row r="950" spans="1:3" x14ac:dyDescent="0.25">
      <c r="A950">
        <v>949</v>
      </c>
      <c r="B950" t="str">
        <f>IF(AND('Sch D4 Minority'!G952&gt;0,'Sch D4 Minority'!F952&lt;1),"Fail","Pass")</f>
        <v>Pass</v>
      </c>
      <c r="C950" t="str">
        <f>IF(AND('Sch D4 Minority'!F952&gt;0,'Sch D4 Minority'!G952&lt;1),"Fail","Pass")</f>
        <v>Pass</v>
      </c>
    </row>
    <row r="951" spans="1:3" x14ac:dyDescent="0.25">
      <c r="A951">
        <v>950</v>
      </c>
      <c r="B951" t="str">
        <f>IF(AND('Sch D4 Minority'!G953&gt;0,'Sch D4 Minority'!F953&lt;1),"Fail","Pass")</f>
        <v>Pass</v>
      </c>
      <c r="C951" t="str">
        <f>IF(AND('Sch D4 Minority'!F953&gt;0,'Sch D4 Minority'!G953&lt;1),"Fail","Pass")</f>
        <v>Pass</v>
      </c>
    </row>
    <row r="952" spans="1:3" x14ac:dyDescent="0.25">
      <c r="A952">
        <v>951</v>
      </c>
      <c r="B952" t="str">
        <f>IF(AND('Sch D4 Minority'!G954&gt;0,'Sch D4 Minority'!F954&lt;1),"Fail","Pass")</f>
        <v>Pass</v>
      </c>
      <c r="C952" t="str">
        <f>IF(AND('Sch D4 Minority'!F954&gt;0,'Sch D4 Minority'!G954&lt;1),"Fail","Pass")</f>
        <v>Pass</v>
      </c>
    </row>
    <row r="953" spans="1:3" x14ac:dyDescent="0.25">
      <c r="A953">
        <v>952</v>
      </c>
      <c r="B953" t="str">
        <f>IF(AND('Sch D4 Minority'!G955&gt;0,'Sch D4 Minority'!F955&lt;1),"Fail","Pass")</f>
        <v>Pass</v>
      </c>
      <c r="C953" t="str">
        <f>IF(AND('Sch D4 Minority'!F955&gt;0,'Sch D4 Minority'!G955&lt;1),"Fail","Pass")</f>
        <v>Pass</v>
      </c>
    </row>
    <row r="954" spans="1:3" x14ac:dyDescent="0.25">
      <c r="A954">
        <v>953</v>
      </c>
      <c r="B954" t="str">
        <f>IF(AND('Sch D4 Minority'!G956&gt;0,'Sch D4 Minority'!F956&lt;1),"Fail","Pass")</f>
        <v>Pass</v>
      </c>
      <c r="C954" t="str">
        <f>IF(AND('Sch D4 Minority'!F956&gt;0,'Sch D4 Minority'!G956&lt;1),"Fail","Pass")</f>
        <v>Pass</v>
      </c>
    </row>
    <row r="955" spans="1:3" x14ac:dyDescent="0.25">
      <c r="A955">
        <v>954</v>
      </c>
      <c r="B955" t="str">
        <f>IF(AND('Sch D4 Minority'!G957&gt;0,'Sch D4 Minority'!F957&lt;1),"Fail","Pass")</f>
        <v>Pass</v>
      </c>
      <c r="C955" t="str">
        <f>IF(AND('Sch D4 Minority'!F957&gt;0,'Sch D4 Minority'!G957&lt;1),"Fail","Pass")</f>
        <v>Pass</v>
      </c>
    </row>
    <row r="956" spans="1:3" x14ac:dyDescent="0.25">
      <c r="A956">
        <v>955</v>
      </c>
      <c r="B956" t="str">
        <f>IF(AND('Sch D4 Minority'!G958&gt;0,'Sch D4 Minority'!F958&lt;1),"Fail","Pass")</f>
        <v>Pass</v>
      </c>
      <c r="C956" t="str">
        <f>IF(AND('Sch D4 Minority'!F958&gt;0,'Sch D4 Minority'!G958&lt;1),"Fail","Pass")</f>
        <v>Pass</v>
      </c>
    </row>
    <row r="957" spans="1:3" x14ac:dyDescent="0.25">
      <c r="A957">
        <v>956</v>
      </c>
      <c r="B957" t="str">
        <f>IF(AND('Sch D4 Minority'!G959&gt;0,'Sch D4 Minority'!F959&lt;1),"Fail","Pass")</f>
        <v>Pass</v>
      </c>
      <c r="C957" t="str">
        <f>IF(AND('Sch D4 Minority'!F959&gt;0,'Sch D4 Minority'!G959&lt;1),"Fail","Pass")</f>
        <v>Pass</v>
      </c>
    </row>
    <row r="958" spans="1:3" x14ac:dyDescent="0.25">
      <c r="A958">
        <v>957</v>
      </c>
      <c r="B958" t="str">
        <f>IF(AND('Sch D4 Minority'!G960&gt;0,'Sch D4 Minority'!F960&lt;1),"Fail","Pass")</f>
        <v>Pass</v>
      </c>
      <c r="C958" t="str">
        <f>IF(AND('Sch D4 Minority'!F960&gt;0,'Sch D4 Minority'!G960&lt;1),"Fail","Pass")</f>
        <v>Pass</v>
      </c>
    </row>
    <row r="959" spans="1:3" x14ac:dyDescent="0.25">
      <c r="A959">
        <v>958</v>
      </c>
      <c r="B959" t="str">
        <f>IF(AND('Sch D4 Minority'!G961&gt;0,'Sch D4 Minority'!F961&lt;1),"Fail","Pass")</f>
        <v>Pass</v>
      </c>
      <c r="C959" t="str">
        <f>IF(AND('Sch D4 Minority'!F961&gt;0,'Sch D4 Minority'!G961&lt;1),"Fail","Pass")</f>
        <v>Pass</v>
      </c>
    </row>
    <row r="960" spans="1:3" x14ac:dyDescent="0.25">
      <c r="A960">
        <v>959</v>
      </c>
      <c r="B960" t="str">
        <f>IF(AND('Sch D4 Minority'!G962&gt;0,'Sch D4 Minority'!F962&lt;1),"Fail","Pass")</f>
        <v>Pass</v>
      </c>
      <c r="C960" t="str">
        <f>IF(AND('Sch D4 Minority'!F962&gt;0,'Sch D4 Minority'!G962&lt;1),"Fail","Pass")</f>
        <v>Pass</v>
      </c>
    </row>
    <row r="961" spans="1:3" x14ac:dyDescent="0.25">
      <c r="A961">
        <v>960</v>
      </c>
      <c r="B961" t="str">
        <f>IF(AND('Sch D4 Minority'!G963&gt;0,'Sch D4 Minority'!F963&lt;1),"Fail","Pass")</f>
        <v>Pass</v>
      </c>
      <c r="C961" t="str">
        <f>IF(AND('Sch D4 Minority'!F963&gt;0,'Sch D4 Minority'!G963&lt;1),"Fail","Pass")</f>
        <v>Pass</v>
      </c>
    </row>
    <row r="962" spans="1:3" x14ac:dyDescent="0.25">
      <c r="A962">
        <v>961</v>
      </c>
      <c r="B962" t="str">
        <f>IF(AND('Sch D4 Minority'!G964&gt;0,'Sch D4 Minority'!F964&lt;1),"Fail","Pass")</f>
        <v>Pass</v>
      </c>
      <c r="C962" t="str">
        <f>IF(AND('Sch D4 Minority'!F964&gt;0,'Sch D4 Minority'!G964&lt;1),"Fail","Pass")</f>
        <v>Pass</v>
      </c>
    </row>
    <row r="963" spans="1:3" x14ac:dyDescent="0.25">
      <c r="A963">
        <v>962</v>
      </c>
      <c r="B963" t="str">
        <f>IF(AND('Sch D4 Minority'!G965&gt;0,'Sch D4 Minority'!F965&lt;1),"Fail","Pass")</f>
        <v>Pass</v>
      </c>
      <c r="C963" t="str">
        <f>IF(AND('Sch D4 Minority'!F965&gt;0,'Sch D4 Minority'!G965&lt;1),"Fail","Pass")</f>
        <v>Pass</v>
      </c>
    </row>
    <row r="964" spans="1:3" x14ac:dyDescent="0.25">
      <c r="A964">
        <v>963</v>
      </c>
      <c r="B964" t="str">
        <f>IF(AND('Sch D4 Minority'!G966&gt;0,'Sch D4 Minority'!F966&lt;1),"Fail","Pass")</f>
        <v>Pass</v>
      </c>
      <c r="C964" t="str">
        <f>IF(AND('Sch D4 Minority'!F966&gt;0,'Sch D4 Minority'!G966&lt;1),"Fail","Pass")</f>
        <v>Pass</v>
      </c>
    </row>
    <row r="965" spans="1:3" x14ac:dyDescent="0.25">
      <c r="A965">
        <v>964</v>
      </c>
      <c r="B965" t="str">
        <f>IF(AND('Sch D4 Minority'!G967&gt;0,'Sch D4 Minority'!F967&lt;1),"Fail","Pass")</f>
        <v>Pass</v>
      </c>
      <c r="C965" t="str">
        <f>IF(AND('Sch D4 Minority'!F967&gt;0,'Sch D4 Minority'!G967&lt;1),"Fail","Pass")</f>
        <v>Pass</v>
      </c>
    </row>
    <row r="966" spans="1:3" x14ac:dyDescent="0.25">
      <c r="A966">
        <v>965</v>
      </c>
      <c r="B966" t="str">
        <f>IF(AND('Sch D4 Minority'!G968&gt;0,'Sch D4 Minority'!F968&lt;1),"Fail","Pass")</f>
        <v>Pass</v>
      </c>
      <c r="C966" t="str">
        <f>IF(AND('Sch D4 Minority'!F968&gt;0,'Sch D4 Minority'!G968&lt;1),"Fail","Pass")</f>
        <v>Pass</v>
      </c>
    </row>
    <row r="967" spans="1:3" x14ac:dyDescent="0.25">
      <c r="A967">
        <v>966</v>
      </c>
      <c r="B967" t="str">
        <f>IF(AND('Sch D4 Minority'!G969&gt;0,'Sch D4 Minority'!F969&lt;1),"Fail","Pass")</f>
        <v>Pass</v>
      </c>
      <c r="C967" t="str">
        <f>IF(AND('Sch D4 Minority'!F969&gt;0,'Sch D4 Minority'!G969&lt;1),"Fail","Pass")</f>
        <v>Pass</v>
      </c>
    </row>
    <row r="968" spans="1:3" x14ac:dyDescent="0.25">
      <c r="A968">
        <v>967</v>
      </c>
      <c r="B968" t="str">
        <f>IF(AND('Sch D4 Minority'!G970&gt;0,'Sch D4 Minority'!F970&lt;1),"Fail","Pass")</f>
        <v>Pass</v>
      </c>
      <c r="C968" t="str">
        <f>IF(AND('Sch D4 Minority'!F970&gt;0,'Sch D4 Minority'!G970&lt;1),"Fail","Pass")</f>
        <v>Pass</v>
      </c>
    </row>
    <row r="969" spans="1:3" x14ac:dyDescent="0.25">
      <c r="A969">
        <v>968</v>
      </c>
      <c r="B969" t="str">
        <f>IF(AND('Sch D4 Minority'!G971&gt;0,'Sch D4 Minority'!F971&lt;1),"Fail","Pass")</f>
        <v>Pass</v>
      </c>
      <c r="C969" t="str">
        <f>IF(AND('Sch D4 Minority'!F971&gt;0,'Sch D4 Minority'!G971&lt;1),"Fail","Pass")</f>
        <v>Pass</v>
      </c>
    </row>
    <row r="970" spans="1:3" x14ac:dyDescent="0.25">
      <c r="A970">
        <v>969</v>
      </c>
      <c r="B970" t="str">
        <f>IF(AND('Sch D4 Minority'!G972&gt;0,'Sch D4 Minority'!F972&lt;1),"Fail","Pass")</f>
        <v>Pass</v>
      </c>
      <c r="C970" t="str">
        <f>IF(AND('Sch D4 Minority'!F972&gt;0,'Sch D4 Minority'!G972&lt;1),"Fail","Pass")</f>
        <v>Pass</v>
      </c>
    </row>
    <row r="971" spans="1:3" x14ac:dyDescent="0.25">
      <c r="A971">
        <v>970</v>
      </c>
      <c r="B971" t="str">
        <f>IF(AND('Sch D4 Minority'!G973&gt;0,'Sch D4 Minority'!F973&lt;1),"Fail","Pass")</f>
        <v>Pass</v>
      </c>
      <c r="C971" t="str">
        <f>IF(AND('Sch D4 Minority'!F973&gt;0,'Sch D4 Minority'!G973&lt;1),"Fail","Pass")</f>
        <v>Pass</v>
      </c>
    </row>
    <row r="972" spans="1:3" x14ac:dyDescent="0.25">
      <c r="A972">
        <v>971</v>
      </c>
      <c r="B972" t="str">
        <f>IF(AND('Sch D4 Minority'!G974&gt;0,'Sch D4 Minority'!F974&lt;1),"Fail","Pass")</f>
        <v>Pass</v>
      </c>
      <c r="C972" t="str">
        <f>IF(AND('Sch D4 Minority'!F974&gt;0,'Sch D4 Minority'!G974&lt;1),"Fail","Pass")</f>
        <v>Pass</v>
      </c>
    </row>
    <row r="973" spans="1:3" x14ac:dyDescent="0.25">
      <c r="A973">
        <v>972</v>
      </c>
      <c r="B973" t="str">
        <f>IF(AND('Sch D4 Minority'!G975&gt;0,'Sch D4 Minority'!F975&lt;1),"Fail","Pass")</f>
        <v>Pass</v>
      </c>
      <c r="C973" t="str">
        <f>IF(AND('Sch D4 Minority'!F975&gt;0,'Sch D4 Minority'!G975&lt;1),"Fail","Pass")</f>
        <v>Pass</v>
      </c>
    </row>
    <row r="974" spans="1:3" x14ac:dyDescent="0.25">
      <c r="A974">
        <v>973</v>
      </c>
      <c r="B974" t="str">
        <f>IF(AND('Sch D4 Minority'!G976&gt;0,'Sch D4 Minority'!F976&lt;1),"Fail","Pass")</f>
        <v>Pass</v>
      </c>
      <c r="C974" t="str">
        <f>IF(AND('Sch D4 Minority'!F976&gt;0,'Sch D4 Minority'!G976&lt;1),"Fail","Pass")</f>
        <v>Pass</v>
      </c>
    </row>
    <row r="975" spans="1:3" x14ac:dyDescent="0.25">
      <c r="A975">
        <v>974</v>
      </c>
      <c r="B975" t="str">
        <f>IF(AND('Sch D4 Minority'!G977&gt;0,'Sch D4 Minority'!F977&lt;1),"Fail","Pass")</f>
        <v>Pass</v>
      </c>
      <c r="C975" t="str">
        <f>IF(AND('Sch D4 Minority'!F977&gt;0,'Sch D4 Minority'!G977&lt;1),"Fail","Pass")</f>
        <v>Pass</v>
      </c>
    </row>
    <row r="976" spans="1:3" x14ac:dyDescent="0.25">
      <c r="A976">
        <v>975</v>
      </c>
      <c r="B976" t="str">
        <f>IF(AND('Sch D4 Minority'!G978&gt;0,'Sch D4 Minority'!F978&lt;1),"Fail","Pass")</f>
        <v>Pass</v>
      </c>
      <c r="C976" t="str">
        <f>IF(AND('Sch D4 Minority'!F978&gt;0,'Sch D4 Minority'!G978&lt;1),"Fail","Pass")</f>
        <v>Pass</v>
      </c>
    </row>
    <row r="977" spans="1:3" x14ac:dyDescent="0.25">
      <c r="A977">
        <v>976</v>
      </c>
      <c r="B977" t="str">
        <f>IF(AND('Sch D4 Minority'!G979&gt;0,'Sch D4 Minority'!F979&lt;1),"Fail","Pass")</f>
        <v>Pass</v>
      </c>
      <c r="C977" t="str">
        <f>IF(AND('Sch D4 Minority'!F979&gt;0,'Sch D4 Minority'!G979&lt;1),"Fail","Pass")</f>
        <v>Pass</v>
      </c>
    </row>
    <row r="978" spans="1:3" x14ac:dyDescent="0.25">
      <c r="A978">
        <v>977</v>
      </c>
      <c r="B978" t="str">
        <f>IF(AND('Sch D4 Minority'!G980&gt;0,'Sch D4 Minority'!F980&lt;1),"Fail","Pass")</f>
        <v>Pass</v>
      </c>
      <c r="C978" t="str">
        <f>IF(AND('Sch D4 Minority'!F980&gt;0,'Sch D4 Minority'!G980&lt;1),"Fail","Pass")</f>
        <v>Pass</v>
      </c>
    </row>
    <row r="979" spans="1:3" x14ac:dyDescent="0.25">
      <c r="A979">
        <v>978</v>
      </c>
      <c r="B979" t="str">
        <f>IF(AND('Sch D4 Minority'!G981&gt;0,'Sch D4 Minority'!F981&lt;1),"Fail","Pass")</f>
        <v>Pass</v>
      </c>
      <c r="C979" t="str">
        <f>IF(AND('Sch D4 Minority'!F981&gt;0,'Sch D4 Minority'!G981&lt;1),"Fail","Pass")</f>
        <v>Pass</v>
      </c>
    </row>
    <row r="980" spans="1:3" x14ac:dyDescent="0.25">
      <c r="A980">
        <v>979</v>
      </c>
      <c r="B980" t="str">
        <f>IF(AND('Sch D4 Minority'!G982&gt;0,'Sch D4 Minority'!F982&lt;1),"Fail","Pass")</f>
        <v>Pass</v>
      </c>
      <c r="C980" t="str">
        <f>IF(AND('Sch D4 Minority'!F982&gt;0,'Sch D4 Minority'!G982&lt;1),"Fail","Pass")</f>
        <v>Pass</v>
      </c>
    </row>
    <row r="981" spans="1:3" x14ac:dyDescent="0.25">
      <c r="A981">
        <v>980</v>
      </c>
      <c r="B981" t="str">
        <f>IF(AND('Sch D4 Minority'!G983&gt;0,'Sch D4 Minority'!F983&lt;1),"Fail","Pass")</f>
        <v>Pass</v>
      </c>
      <c r="C981" t="str">
        <f>IF(AND('Sch D4 Minority'!F983&gt;0,'Sch D4 Minority'!G983&lt;1),"Fail","Pass")</f>
        <v>Pass</v>
      </c>
    </row>
    <row r="982" spans="1:3" x14ac:dyDescent="0.25">
      <c r="A982">
        <v>981</v>
      </c>
      <c r="B982" t="str">
        <f>IF(AND('Sch D4 Minority'!G984&gt;0,'Sch D4 Minority'!F984&lt;1),"Fail","Pass")</f>
        <v>Pass</v>
      </c>
      <c r="C982" t="str">
        <f>IF(AND('Sch D4 Minority'!F984&gt;0,'Sch D4 Minority'!G984&lt;1),"Fail","Pass")</f>
        <v>Pass</v>
      </c>
    </row>
    <row r="983" spans="1:3" x14ac:dyDescent="0.25">
      <c r="A983">
        <v>982</v>
      </c>
      <c r="B983" t="str">
        <f>IF(AND('Sch D4 Minority'!G985&gt;0,'Sch D4 Minority'!F985&lt;1),"Fail","Pass")</f>
        <v>Pass</v>
      </c>
      <c r="C983" t="str">
        <f>IF(AND('Sch D4 Minority'!F985&gt;0,'Sch D4 Minority'!G985&lt;1),"Fail","Pass")</f>
        <v>Pass</v>
      </c>
    </row>
    <row r="984" spans="1:3" x14ac:dyDescent="0.25">
      <c r="A984">
        <v>983</v>
      </c>
      <c r="B984" t="str">
        <f>IF(AND('Sch D4 Minority'!G986&gt;0,'Sch D4 Minority'!F986&lt;1),"Fail","Pass")</f>
        <v>Pass</v>
      </c>
      <c r="C984" t="str">
        <f>IF(AND('Sch D4 Minority'!F986&gt;0,'Sch D4 Minority'!G986&lt;1),"Fail","Pass")</f>
        <v>Pass</v>
      </c>
    </row>
    <row r="985" spans="1:3" x14ac:dyDescent="0.25">
      <c r="A985">
        <v>984</v>
      </c>
      <c r="B985" t="str">
        <f>IF(AND('Sch D4 Minority'!G987&gt;0,'Sch D4 Minority'!F987&lt;1),"Fail","Pass")</f>
        <v>Pass</v>
      </c>
      <c r="C985" t="str">
        <f>IF(AND('Sch D4 Minority'!F987&gt;0,'Sch D4 Minority'!G987&lt;1),"Fail","Pass")</f>
        <v>Pass</v>
      </c>
    </row>
    <row r="986" spans="1:3" x14ac:dyDescent="0.25">
      <c r="A986">
        <v>985</v>
      </c>
      <c r="B986" t="str">
        <f>IF(AND('Sch D4 Minority'!G988&gt;0,'Sch D4 Minority'!F988&lt;1),"Fail","Pass")</f>
        <v>Pass</v>
      </c>
      <c r="C986" t="str">
        <f>IF(AND('Sch D4 Minority'!F988&gt;0,'Sch D4 Minority'!G988&lt;1),"Fail","Pass")</f>
        <v>Pass</v>
      </c>
    </row>
    <row r="987" spans="1:3" x14ac:dyDescent="0.25">
      <c r="A987">
        <v>986</v>
      </c>
      <c r="B987" t="str">
        <f>IF(AND('Sch D4 Minority'!G989&gt;0,'Sch D4 Minority'!F989&lt;1),"Fail","Pass")</f>
        <v>Pass</v>
      </c>
      <c r="C987" t="str">
        <f>IF(AND('Sch D4 Minority'!F989&gt;0,'Sch D4 Minority'!G989&lt;1),"Fail","Pass")</f>
        <v>Pass</v>
      </c>
    </row>
    <row r="988" spans="1:3" x14ac:dyDescent="0.25">
      <c r="A988">
        <v>987</v>
      </c>
      <c r="B988" t="str">
        <f>IF(AND('Sch D4 Minority'!G990&gt;0,'Sch D4 Minority'!F990&lt;1),"Fail","Pass")</f>
        <v>Pass</v>
      </c>
      <c r="C988" t="str">
        <f>IF(AND('Sch D4 Minority'!F990&gt;0,'Sch D4 Minority'!G990&lt;1),"Fail","Pass")</f>
        <v>Pass</v>
      </c>
    </row>
    <row r="989" spans="1:3" x14ac:dyDescent="0.25">
      <c r="A989">
        <v>988</v>
      </c>
      <c r="B989" t="str">
        <f>IF(AND('Sch D4 Minority'!G991&gt;0,'Sch D4 Minority'!F991&lt;1),"Fail","Pass")</f>
        <v>Pass</v>
      </c>
      <c r="C989" t="str">
        <f>IF(AND('Sch D4 Minority'!F991&gt;0,'Sch D4 Minority'!G991&lt;1),"Fail","Pass")</f>
        <v>Pass</v>
      </c>
    </row>
    <row r="990" spans="1:3" x14ac:dyDescent="0.25">
      <c r="A990">
        <v>989</v>
      </c>
      <c r="B990" t="str">
        <f>IF(AND('Sch D4 Minority'!G992&gt;0,'Sch D4 Minority'!F992&lt;1),"Fail","Pass")</f>
        <v>Pass</v>
      </c>
      <c r="C990" t="str">
        <f>IF(AND('Sch D4 Minority'!F992&gt;0,'Sch D4 Minority'!G992&lt;1),"Fail","Pass")</f>
        <v>Pass</v>
      </c>
    </row>
    <row r="991" spans="1:3" x14ac:dyDescent="0.25">
      <c r="A991">
        <v>990</v>
      </c>
      <c r="B991" t="str">
        <f>IF(AND('Sch D4 Minority'!G993&gt;0,'Sch D4 Minority'!F993&lt;1),"Fail","Pass")</f>
        <v>Pass</v>
      </c>
      <c r="C991" t="str">
        <f>IF(AND('Sch D4 Minority'!F993&gt;0,'Sch D4 Minority'!G993&lt;1),"Fail","Pass")</f>
        <v>Pass</v>
      </c>
    </row>
    <row r="992" spans="1:3" x14ac:dyDescent="0.25">
      <c r="A992">
        <v>991</v>
      </c>
      <c r="B992" t="str">
        <f>IF(AND('Sch D4 Minority'!G994&gt;0,'Sch D4 Minority'!F994&lt;1),"Fail","Pass")</f>
        <v>Pass</v>
      </c>
      <c r="C992" t="str">
        <f>IF(AND('Sch D4 Minority'!F994&gt;0,'Sch D4 Minority'!G994&lt;1),"Fail","Pass")</f>
        <v>Pass</v>
      </c>
    </row>
    <row r="993" spans="1:3" x14ac:dyDescent="0.25">
      <c r="A993">
        <v>992</v>
      </c>
      <c r="B993" t="str">
        <f>IF(AND('Sch D4 Minority'!G995&gt;0,'Sch D4 Minority'!F995&lt;1),"Fail","Pass")</f>
        <v>Pass</v>
      </c>
      <c r="C993" t="str">
        <f>IF(AND('Sch D4 Minority'!F995&gt;0,'Sch D4 Minority'!G995&lt;1),"Fail","Pass")</f>
        <v>Pass</v>
      </c>
    </row>
    <row r="994" spans="1:3" x14ac:dyDescent="0.25">
      <c r="A994">
        <v>993</v>
      </c>
      <c r="B994" t="str">
        <f>IF(AND('Sch D4 Minority'!G996&gt;0,'Sch D4 Minority'!F996&lt;1),"Fail","Pass")</f>
        <v>Pass</v>
      </c>
      <c r="C994" t="str">
        <f>IF(AND('Sch D4 Minority'!F996&gt;0,'Sch D4 Minority'!G996&lt;1),"Fail","Pass")</f>
        <v>Pass</v>
      </c>
    </row>
    <row r="995" spans="1:3" x14ac:dyDescent="0.25">
      <c r="A995">
        <v>994</v>
      </c>
      <c r="B995" t="str">
        <f>IF(AND('Sch D4 Minority'!G997&gt;0,'Sch D4 Minority'!F997&lt;1),"Fail","Pass")</f>
        <v>Pass</v>
      </c>
      <c r="C995" t="str">
        <f>IF(AND('Sch D4 Minority'!F997&gt;0,'Sch D4 Minority'!G997&lt;1),"Fail","Pass")</f>
        <v>Pass</v>
      </c>
    </row>
    <row r="996" spans="1:3" x14ac:dyDescent="0.25">
      <c r="A996">
        <v>995</v>
      </c>
      <c r="B996" t="str">
        <f>IF(AND('Sch D4 Minority'!G998&gt;0,'Sch D4 Minority'!F998&lt;1),"Fail","Pass")</f>
        <v>Pass</v>
      </c>
      <c r="C996" t="str">
        <f>IF(AND('Sch D4 Minority'!F998&gt;0,'Sch D4 Minority'!G998&lt;1),"Fail","Pass")</f>
        <v>Pass</v>
      </c>
    </row>
    <row r="997" spans="1:3" x14ac:dyDescent="0.25">
      <c r="A997">
        <v>996</v>
      </c>
      <c r="B997" t="str">
        <f>IF(AND('Sch D4 Minority'!G999&gt;0,'Sch D4 Minority'!F999&lt;1),"Fail","Pass")</f>
        <v>Pass</v>
      </c>
      <c r="C997" t="str">
        <f>IF(AND('Sch D4 Minority'!F999&gt;0,'Sch D4 Minority'!G999&lt;1),"Fail","Pass")</f>
        <v>Pass</v>
      </c>
    </row>
    <row r="998" spans="1:3" x14ac:dyDescent="0.25">
      <c r="A998">
        <v>997</v>
      </c>
      <c r="B998" t="str">
        <f>IF(AND('Sch D4 Minority'!G1000&gt;0,'Sch D4 Minority'!F1000&lt;1),"Fail","Pass")</f>
        <v>Pass</v>
      </c>
      <c r="C998" t="str">
        <f>IF(AND('Sch D4 Minority'!F1000&gt;0,'Sch D4 Minority'!G1000&lt;1),"Fail","Pass")</f>
        <v>Pass</v>
      </c>
    </row>
    <row r="999" spans="1:3" x14ac:dyDescent="0.25">
      <c r="A999">
        <v>998</v>
      </c>
      <c r="B999" t="str">
        <f>IF(AND('Sch D4 Minority'!G1001&gt;0,'Sch D4 Minority'!F1001&lt;1),"Fail","Pass")</f>
        <v>Pass</v>
      </c>
      <c r="C999" t="str">
        <f>IF(AND('Sch D4 Minority'!F1001&gt;0,'Sch D4 Minority'!G1001&lt;1),"Fail","Pass")</f>
        <v>Pass</v>
      </c>
    </row>
    <row r="1000" spans="1:3" x14ac:dyDescent="0.25">
      <c r="A1000">
        <v>999</v>
      </c>
      <c r="B1000" t="str">
        <f>IF(AND('Sch D4 Minority'!G1002&gt;0,'Sch D4 Minority'!F1002&lt;1),"Fail","Pass")</f>
        <v>Pass</v>
      </c>
      <c r="C1000" t="str">
        <f>IF(AND('Sch D4 Minority'!F1002&gt;0,'Sch D4 Minority'!G1002&lt;1),"Fail","Pass")</f>
        <v>Pass</v>
      </c>
    </row>
    <row r="1001" spans="1:3" x14ac:dyDescent="0.25">
      <c r="A1001">
        <v>1000</v>
      </c>
      <c r="B1001" t="str">
        <f>IF(AND('Sch D4 Minority'!G1003&gt;0,'Sch D4 Minority'!F1003&lt;1),"Fail","Pass")</f>
        <v>Pass</v>
      </c>
      <c r="C1001" t="str">
        <f>IF(AND('Sch D4 Minority'!F1003&gt;0,'Sch D4 Minority'!G1003&lt;1),"Fail","Pass")</f>
        <v>Pass</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7F51E-0C97-4042-9221-B7D76DB2F37A}">
  <sheetPr codeName="Sheet18"/>
  <dimension ref="A1:K1004"/>
  <sheetViews>
    <sheetView showGridLines="0" zoomScale="90" zoomScaleNormal="90" workbookViewId="0">
      <selection activeCell="C4" sqref="C4"/>
    </sheetView>
  </sheetViews>
  <sheetFormatPr defaultColWidth="8.85546875" defaultRowHeight="12.75" x14ac:dyDescent="0.2"/>
  <cols>
    <col min="1" max="1" width="8.85546875" style="1"/>
    <col min="2" max="2" width="5.5703125" style="1" bestFit="1" customWidth="1"/>
    <col min="3" max="7" width="30.7109375" style="1" customWidth="1"/>
    <col min="8" max="8" width="59.28515625" style="1" bestFit="1" customWidth="1"/>
    <col min="9" max="9" width="8.85546875" style="1"/>
    <col min="10" max="10" width="33.7109375" style="1" hidden="1" customWidth="1"/>
    <col min="11" max="11" width="14.42578125" style="1" hidden="1" customWidth="1"/>
    <col min="12" max="16384" width="8.85546875" style="1"/>
  </cols>
  <sheetData>
    <row r="1" spans="1:11" ht="13.5" thickBot="1" x14ac:dyDescent="0.25"/>
    <row r="2" spans="1:11" ht="99.95" customHeight="1" thickBot="1" x14ac:dyDescent="0.3">
      <c r="B2" s="380" t="s">
        <v>1325</v>
      </c>
      <c r="C2" s="381"/>
      <c r="D2" s="381"/>
      <c r="E2" s="381"/>
      <c r="F2" s="381"/>
      <c r="G2" s="382"/>
      <c r="H2" s="252" t="s">
        <v>1324</v>
      </c>
    </row>
    <row r="3" spans="1:11" ht="44.25" customHeight="1" thickTop="1" x14ac:dyDescent="0.25">
      <c r="B3" s="154" t="s">
        <v>356</v>
      </c>
      <c r="C3" s="155" t="s">
        <v>1115</v>
      </c>
      <c r="D3" s="155" t="s">
        <v>1113</v>
      </c>
      <c r="E3" s="156" t="s">
        <v>1130</v>
      </c>
      <c r="F3" s="156" t="s">
        <v>1116</v>
      </c>
      <c r="G3" s="250" t="s">
        <v>1117</v>
      </c>
      <c r="J3" s="176" t="s">
        <v>1166</v>
      </c>
      <c r="K3" s="176" t="s">
        <v>1240</v>
      </c>
    </row>
    <row r="4" spans="1:11" x14ac:dyDescent="0.2">
      <c r="A4" s="15"/>
      <c r="B4" s="91">
        <v>1</v>
      </c>
      <c r="C4" s="246"/>
      <c r="D4" s="246"/>
      <c r="E4" s="253"/>
      <c r="F4" s="247"/>
      <c r="G4" s="248"/>
      <c r="J4" s="177" t="str">
        <f>IF(OR(COUNTIF('Sch D5 Validation'!B2:C2,"Fail")&gt;0, AND(COUNTBLANK(C4:E4)=3, OR(NOT(ISBLANK(F4)), NOT(ISBLANK(G4)))), AND(COUNTBLANK(C4:G4)&lt;5,COUNTBLANK(C4:G4)&gt;0)), "Fail", IF(K4="TRUE","Blank (Sch D)","Pass"))</f>
        <v>Blank (Sch D)</v>
      </c>
      <c r="K4" s="177" t="str">
        <f>IF(COUNTBLANK(C4:G4)=5,"TRUE","FALSE")</f>
        <v>TRUE</v>
      </c>
    </row>
    <row r="5" spans="1:11" x14ac:dyDescent="0.2">
      <c r="A5" s="15"/>
      <c r="B5" s="91">
        <v>2</v>
      </c>
      <c r="C5" s="246"/>
      <c r="D5" s="246"/>
      <c r="E5" s="254"/>
      <c r="F5" s="249"/>
      <c r="G5" s="238"/>
      <c r="J5" s="177" t="str">
        <f>IF(OR(COUNTIF('Sch D5 Validation'!B3:C3,"Fail")&gt;0, AND(COUNTBLANK(C5:E5)=3, OR(NOT(ISBLANK(F5)), NOT(ISBLANK(G5)))), AND(COUNTBLANK(C5:G5)&lt;5,COUNTBLANK(C5:G5)&gt;0)), "Fail", IF(K5="TRUE","Blank (Sch D)","Pass"))</f>
        <v>Blank (Sch D)</v>
      </c>
      <c r="K5" s="177" t="str">
        <f t="shared" ref="K5:K47" si="0">IF(COUNTBLANK(C5:G5)=5,"TRUE","FALSE")</f>
        <v>TRUE</v>
      </c>
    </row>
    <row r="6" spans="1:11" x14ac:dyDescent="0.2">
      <c r="A6" s="15"/>
      <c r="B6" s="91">
        <v>3</v>
      </c>
      <c r="C6" s="246"/>
      <c r="D6" s="246"/>
      <c r="E6" s="254"/>
      <c r="F6" s="249"/>
      <c r="G6" s="238"/>
      <c r="J6" s="177" t="str">
        <f>IF(OR(COUNTIF('Sch D5 Validation'!B4:C4,"Fail")&gt;0, AND(COUNTBLANK(C6:E6)=3, OR(NOT(ISBLANK(F6)), NOT(ISBLANK(G6)))), AND(COUNTBLANK(C6:G6)&lt;5,COUNTBLANK(C6:G6)&gt;0)), "Fail", IF(K6="TRUE","Blank (Sch D)","Pass"))</f>
        <v>Blank (Sch D)</v>
      </c>
      <c r="K6" s="177" t="str">
        <f t="shared" si="0"/>
        <v>TRUE</v>
      </c>
    </row>
    <row r="7" spans="1:11" x14ac:dyDescent="0.2">
      <c r="A7" s="15"/>
      <c r="B7" s="91">
        <v>4</v>
      </c>
      <c r="C7" s="246"/>
      <c r="D7" s="246"/>
      <c r="E7" s="254"/>
      <c r="F7" s="249"/>
      <c r="G7" s="238"/>
      <c r="J7" s="177" t="str">
        <f>IF(OR(COUNTIF('Sch D5 Validation'!B5:C5,"Fail")&gt;0, AND(COUNTBLANK(C7:E7)=3, OR(NOT(ISBLANK(F7)), NOT(ISBLANK(G7)))), AND(COUNTBLANK(C7:G7)&lt;5,COUNTBLANK(C7:G7)&gt;0)), "Fail", IF(K7="TRUE","Blank (Sch D)","Pass"))</f>
        <v>Blank (Sch D)</v>
      </c>
      <c r="K7" s="177" t="str">
        <f t="shared" si="0"/>
        <v>TRUE</v>
      </c>
    </row>
    <row r="8" spans="1:11" x14ac:dyDescent="0.2">
      <c r="A8" s="15"/>
      <c r="B8" s="91">
        <v>5</v>
      </c>
      <c r="C8" s="246"/>
      <c r="D8" s="246"/>
      <c r="E8" s="254"/>
      <c r="F8" s="249"/>
      <c r="G8" s="238"/>
      <c r="J8" s="177" t="str">
        <f>IF(OR(COUNTIF('Sch D5 Validation'!B6:C6,"Fail")&gt;0, AND(COUNTBLANK(C8:E8)=3, OR(NOT(ISBLANK(F8)), NOT(ISBLANK(G8)))), AND(COUNTBLANK(C8:G8)&lt;5,COUNTBLANK(C8:G8)&gt;0)), "Fail", IF(K8="TRUE","Blank (Sch D)","Pass"))</f>
        <v>Blank (Sch D)</v>
      </c>
      <c r="K8" s="177" t="str">
        <f t="shared" si="0"/>
        <v>TRUE</v>
      </c>
    </row>
    <row r="9" spans="1:11" x14ac:dyDescent="0.2">
      <c r="A9" s="15"/>
      <c r="B9" s="91">
        <v>6</v>
      </c>
      <c r="C9" s="246"/>
      <c r="D9" s="246"/>
      <c r="E9" s="254"/>
      <c r="F9" s="249"/>
      <c r="G9" s="238"/>
      <c r="J9" s="177" t="str">
        <f>IF(OR(COUNTIF('Sch D5 Validation'!B7:C7,"Fail")&gt;0, AND(COUNTBLANK(C9:E9)=3, OR(NOT(ISBLANK(F9)), NOT(ISBLANK(G9)))), AND(COUNTBLANK(C9:G9)&lt;5,COUNTBLANK(C9:G9)&gt;0)), "Fail", IF(K9="TRUE","Blank (Sch D)","Pass"))</f>
        <v>Blank (Sch D)</v>
      </c>
      <c r="K9" s="177" t="str">
        <f t="shared" si="0"/>
        <v>TRUE</v>
      </c>
    </row>
    <row r="10" spans="1:11" x14ac:dyDescent="0.2">
      <c r="A10" s="15"/>
      <c r="B10" s="91">
        <v>7</v>
      </c>
      <c r="C10" s="246"/>
      <c r="D10" s="246"/>
      <c r="E10" s="254"/>
      <c r="F10" s="249"/>
      <c r="G10" s="238"/>
      <c r="J10" s="177" t="str">
        <f>IF(OR(COUNTIF('Sch D5 Validation'!B8:C8,"Fail")&gt;0, AND(COUNTBLANK(C10:E10)=3, OR(NOT(ISBLANK(F10)), NOT(ISBLANK(G10)))), AND(COUNTBLANK(C10:G10)&lt;5,COUNTBLANK(C10:G10)&gt;0)), "Fail", IF(K10="TRUE","Blank (Sch D)","Pass"))</f>
        <v>Blank (Sch D)</v>
      </c>
      <c r="K10" s="177" t="str">
        <f t="shared" si="0"/>
        <v>TRUE</v>
      </c>
    </row>
    <row r="11" spans="1:11" x14ac:dyDescent="0.2">
      <c r="A11" s="15"/>
      <c r="B11" s="91">
        <v>8</v>
      </c>
      <c r="C11" s="246"/>
      <c r="D11" s="246"/>
      <c r="E11" s="254"/>
      <c r="F11" s="249"/>
      <c r="G11" s="238"/>
      <c r="J11" s="177" t="str">
        <f>IF(OR(COUNTIF('Sch D5 Validation'!B9:C9,"Fail")&gt;0, AND(COUNTBLANK(C11:E11)=3, OR(NOT(ISBLANK(F11)), NOT(ISBLANK(G11)))), AND(COUNTBLANK(C11:G11)&lt;5,COUNTBLANK(C11:G11)&gt;0)), "Fail", IF(K11="TRUE","Blank (Sch D)","Pass"))</f>
        <v>Blank (Sch D)</v>
      </c>
      <c r="K11" s="177" t="str">
        <f t="shared" si="0"/>
        <v>TRUE</v>
      </c>
    </row>
    <row r="12" spans="1:11" x14ac:dyDescent="0.2">
      <c r="A12" s="15"/>
      <c r="B12" s="91">
        <v>9</v>
      </c>
      <c r="C12" s="246"/>
      <c r="D12" s="246"/>
      <c r="E12" s="254"/>
      <c r="F12" s="249"/>
      <c r="G12" s="238"/>
      <c r="J12" s="177" t="str">
        <f>IF(OR(COUNTIF('Sch D5 Validation'!B10:C10,"Fail")&gt;0, AND(COUNTBLANK(C12:E12)=3, OR(NOT(ISBLANK(F12)), NOT(ISBLANK(G12)))), AND(COUNTBLANK(C12:G12)&lt;5,COUNTBLANK(C12:G12)&gt;0)), "Fail", IF(K12="TRUE","Blank (Sch D)","Pass"))</f>
        <v>Blank (Sch D)</v>
      </c>
      <c r="K12" s="177" t="str">
        <f t="shared" si="0"/>
        <v>TRUE</v>
      </c>
    </row>
    <row r="13" spans="1:11" x14ac:dyDescent="0.2">
      <c r="A13" s="15"/>
      <c r="B13" s="91">
        <v>10</v>
      </c>
      <c r="C13" s="246"/>
      <c r="D13" s="246"/>
      <c r="E13" s="254"/>
      <c r="F13" s="249"/>
      <c r="G13" s="238"/>
      <c r="J13" s="177" t="str">
        <f>IF(OR(COUNTIF('Sch D5 Validation'!B11:C11,"Fail")&gt;0, AND(COUNTBLANK(C13:E13)=3, OR(NOT(ISBLANK(F13)), NOT(ISBLANK(G13)))), AND(COUNTBLANK(C13:G13)&lt;5,COUNTBLANK(C13:G13)&gt;0)), "Fail", IF(K13="TRUE","Blank (Sch D)","Pass"))</f>
        <v>Blank (Sch D)</v>
      </c>
      <c r="K13" s="177" t="str">
        <f t="shared" si="0"/>
        <v>TRUE</v>
      </c>
    </row>
    <row r="14" spans="1:11" x14ac:dyDescent="0.2">
      <c r="B14" s="91">
        <v>11</v>
      </c>
      <c r="C14" s="246"/>
      <c r="D14" s="246"/>
      <c r="E14" s="254"/>
      <c r="F14" s="249"/>
      <c r="G14" s="238"/>
      <c r="J14" s="177" t="str">
        <f>IF(OR(COUNTIF('Sch D5 Validation'!B12:C12,"Fail")&gt;0, AND(COUNTBLANK(C14:E14)=3, OR(NOT(ISBLANK(F14)), NOT(ISBLANK(G14)))), AND(COUNTBLANK(C14:G14)&lt;5,COUNTBLANK(C14:G14)&gt;0)), "Fail", IF(K14="TRUE","Blank (Sch D)","Pass"))</f>
        <v>Blank (Sch D)</v>
      </c>
      <c r="K14" s="177" t="str">
        <f t="shared" si="0"/>
        <v>TRUE</v>
      </c>
    </row>
    <row r="15" spans="1:11" x14ac:dyDescent="0.2">
      <c r="B15" s="91">
        <v>12</v>
      </c>
      <c r="C15" s="246"/>
      <c r="D15" s="246"/>
      <c r="E15" s="254"/>
      <c r="F15" s="249"/>
      <c r="G15" s="238"/>
      <c r="J15" s="177" t="str">
        <f>IF(OR(COUNTIF('Sch D5 Validation'!B13:C13,"Fail")&gt;0, AND(COUNTBLANK(C15:E15)=3, OR(NOT(ISBLANK(F15)), NOT(ISBLANK(G15)))), AND(COUNTBLANK(C15:G15)&lt;5,COUNTBLANK(C15:G15)&gt;0)), "Fail", IF(K15="TRUE","Blank (Sch D)","Pass"))</f>
        <v>Blank (Sch D)</v>
      </c>
      <c r="K15" s="177" t="str">
        <f t="shared" si="0"/>
        <v>TRUE</v>
      </c>
    </row>
    <row r="16" spans="1:11" x14ac:dyDescent="0.2">
      <c r="B16" s="91">
        <v>13</v>
      </c>
      <c r="C16" s="246"/>
      <c r="D16" s="246"/>
      <c r="E16" s="254"/>
      <c r="F16" s="249"/>
      <c r="G16" s="238"/>
      <c r="J16" s="177" t="str">
        <f>IF(OR(COUNTIF('Sch D5 Validation'!B14:C14,"Fail")&gt;0, AND(COUNTBLANK(C16:E16)=3, OR(NOT(ISBLANK(F16)), NOT(ISBLANK(G16)))), AND(COUNTBLANK(C16:G16)&lt;5,COUNTBLANK(C16:G16)&gt;0)), "Fail", IF(K16="TRUE","Blank (Sch D)","Pass"))</f>
        <v>Blank (Sch D)</v>
      </c>
      <c r="K16" s="177" t="str">
        <f t="shared" si="0"/>
        <v>TRUE</v>
      </c>
    </row>
    <row r="17" spans="2:11" x14ac:dyDescent="0.2">
      <c r="B17" s="91">
        <v>14</v>
      </c>
      <c r="C17" s="246"/>
      <c r="D17" s="246"/>
      <c r="E17" s="254"/>
      <c r="F17" s="249"/>
      <c r="G17" s="238"/>
      <c r="J17" s="177" t="str">
        <f>IF(OR(COUNTIF('Sch D5 Validation'!B15:C15,"Fail")&gt;0, AND(COUNTBLANK(C17:E17)=3, OR(NOT(ISBLANK(F17)), NOT(ISBLANK(G17)))), AND(COUNTBLANK(C17:G17)&lt;5,COUNTBLANK(C17:G17)&gt;0)), "Fail", IF(K17="TRUE","Blank (Sch D)","Pass"))</f>
        <v>Blank (Sch D)</v>
      </c>
      <c r="K17" s="177" t="str">
        <f t="shared" si="0"/>
        <v>TRUE</v>
      </c>
    </row>
    <row r="18" spans="2:11" x14ac:dyDescent="0.2">
      <c r="B18" s="91">
        <v>15</v>
      </c>
      <c r="C18" s="246"/>
      <c r="D18" s="246"/>
      <c r="E18" s="254"/>
      <c r="F18" s="249"/>
      <c r="G18" s="238"/>
      <c r="J18" s="177" t="str">
        <f>IF(OR(COUNTIF('Sch D5 Validation'!B16:C16,"Fail")&gt;0, AND(COUNTBLANK(C18:E18)=3, OR(NOT(ISBLANK(F18)), NOT(ISBLANK(G18)))), AND(COUNTBLANK(C18:G18)&lt;5,COUNTBLANK(C18:G18)&gt;0)), "Fail", IF(K18="TRUE","Blank (Sch D)","Pass"))</f>
        <v>Blank (Sch D)</v>
      </c>
      <c r="K18" s="177" t="str">
        <f t="shared" si="0"/>
        <v>TRUE</v>
      </c>
    </row>
    <row r="19" spans="2:11" x14ac:dyDescent="0.2">
      <c r="B19" s="91">
        <v>16</v>
      </c>
      <c r="C19" s="246"/>
      <c r="D19" s="246"/>
      <c r="E19" s="254"/>
      <c r="F19" s="249"/>
      <c r="G19" s="238"/>
      <c r="J19" s="177" t="str">
        <f>IF(OR(COUNTIF('Sch D5 Validation'!B17:C17,"Fail")&gt;0, AND(COUNTBLANK(C19:E19)=3, OR(NOT(ISBLANK(F19)), NOT(ISBLANK(G19)))), AND(COUNTBLANK(C19:G19)&lt;5,COUNTBLANK(C19:G19)&gt;0)), "Fail", IF(K19="TRUE","Blank (Sch D)","Pass"))</f>
        <v>Blank (Sch D)</v>
      </c>
      <c r="K19" s="177" t="str">
        <f t="shared" si="0"/>
        <v>TRUE</v>
      </c>
    </row>
    <row r="20" spans="2:11" x14ac:dyDescent="0.2">
      <c r="B20" s="91">
        <v>17</v>
      </c>
      <c r="C20" s="246"/>
      <c r="D20" s="246"/>
      <c r="E20" s="254"/>
      <c r="F20" s="249"/>
      <c r="G20" s="238"/>
      <c r="J20" s="177" t="str">
        <f>IF(OR(COUNTIF('Sch D5 Validation'!B18:C18,"Fail")&gt;0, AND(COUNTBLANK(C20:E20)=3, OR(NOT(ISBLANK(F20)), NOT(ISBLANK(G20)))), AND(COUNTBLANK(C20:G20)&lt;5,COUNTBLANK(C20:G20)&gt;0)), "Fail", IF(K20="TRUE","Blank (Sch D)","Pass"))</f>
        <v>Blank (Sch D)</v>
      </c>
      <c r="K20" s="177" t="str">
        <f t="shared" si="0"/>
        <v>TRUE</v>
      </c>
    </row>
    <row r="21" spans="2:11" x14ac:dyDescent="0.2">
      <c r="B21" s="91">
        <v>18</v>
      </c>
      <c r="C21" s="246"/>
      <c r="D21" s="246"/>
      <c r="E21" s="254"/>
      <c r="F21" s="249"/>
      <c r="G21" s="238"/>
      <c r="J21" s="177" t="str">
        <f>IF(OR(COUNTIF('Sch D5 Validation'!B19:C19,"Fail")&gt;0, AND(COUNTBLANK(C21:E21)=3, OR(NOT(ISBLANK(F21)), NOT(ISBLANK(G21)))), AND(COUNTBLANK(C21:G21)&lt;5,COUNTBLANK(C21:G21)&gt;0)), "Fail", IF(K21="TRUE","Blank (Sch D)","Pass"))</f>
        <v>Blank (Sch D)</v>
      </c>
      <c r="K21" s="177" t="str">
        <f t="shared" si="0"/>
        <v>TRUE</v>
      </c>
    </row>
    <row r="22" spans="2:11" x14ac:dyDescent="0.2">
      <c r="B22" s="91">
        <v>19</v>
      </c>
      <c r="C22" s="246"/>
      <c r="D22" s="246"/>
      <c r="E22" s="254"/>
      <c r="F22" s="249"/>
      <c r="G22" s="238"/>
      <c r="J22" s="177" t="str">
        <f>IF(OR(COUNTIF('Sch D5 Validation'!B20:C20,"Fail")&gt;0, AND(COUNTBLANK(C22:E22)=3, OR(NOT(ISBLANK(F22)), NOT(ISBLANK(G22)))), AND(COUNTBLANK(C22:G22)&lt;5,COUNTBLANK(C22:G22)&gt;0)), "Fail", IF(K22="TRUE","Blank (Sch D)","Pass"))</f>
        <v>Blank (Sch D)</v>
      </c>
      <c r="K22" s="177" t="str">
        <f t="shared" si="0"/>
        <v>TRUE</v>
      </c>
    </row>
    <row r="23" spans="2:11" x14ac:dyDescent="0.2">
      <c r="B23" s="91">
        <v>20</v>
      </c>
      <c r="C23" s="246"/>
      <c r="D23" s="246"/>
      <c r="E23" s="254"/>
      <c r="F23" s="249"/>
      <c r="G23" s="238"/>
      <c r="J23" s="177" t="str">
        <f>IF(OR(COUNTIF('Sch D5 Validation'!B21:C21,"Fail")&gt;0, AND(COUNTBLANK(C23:E23)=3, OR(NOT(ISBLANK(F23)), NOT(ISBLANK(G23)))), AND(COUNTBLANK(C23:G23)&lt;5,COUNTBLANK(C23:G23)&gt;0)), "Fail", IF(K23="TRUE","Blank (Sch D)","Pass"))</f>
        <v>Blank (Sch D)</v>
      </c>
      <c r="K23" s="177" t="str">
        <f t="shared" si="0"/>
        <v>TRUE</v>
      </c>
    </row>
    <row r="24" spans="2:11" x14ac:dyDescent="0.2">
      <c r="B24" s="91">
        <v>21</v>
      </c>
      <c r="C24" s="246"/>
      <c r="D24" s="246"/>
      <c r="E24" s="254"/>
      <c r="F24" s="249"/>
      <c r="G24" s="238"/>
      <c r="J24" s="177" t="str">
        <f>IF(OR(COUNTIF('Sch D5 Validation'!B22:C22,"Fail")&gt;0, AND(COUNTBLANK(C24:E24)=3, OR(NOT(ISBLANK(F24)), NOT(ISBLANK(G24)))), AND(COUNTBLANK(C24:G24)&lt;5,COUNTBLANK(C24:G24)&gt;0)), "Fail", IF(K24="TRUE","Blank (Sch D)","Pass"))</f>
        <v>Blank (Sch D)</v>
      </c>
      <c r="K24" s="177" t="str">
        <f t="shared" si="0"/>
        <v>TRUE</v>
      </c>
    </row>
    <row r="25" spans="2:11" x14ac:dyDescent="0.2">
      <c r="B25" s="91">
        <v>22</v>
      </c>
      <c r="C25" s="246"/>
      <c r="D25" s="246"/>
      <c r="E25" s="254"/>
      <c r="F25" s="249"/>
      <c r="G25" s="238"/>
      <c r="J25" s="177" t="str">
        <f>IF(OR(COUNTIF('Sch D5 Validation'!B23:C23,"Fail")&gt;0, AND(COUNTBLANK(C25:E25)=3, OR(NOT(ISBLANK(F25)), NOT(ISBLANK(G25)))), AND(COUNTBLANK(C25:G25)&lt;5,COUNTBLANK(C25:G25)&gt;0)), "Fail", IF(K25="TRUE","Blank (Sch D)","Pass"))</f>
        <v>Blank (Sch D)</v>
      </c>
      <c r="K25" s="177" t="str">
        <f t="shared" si="0"/>
        <v>TRUE</v>
      </c>
    </row>
    <row r="26" spans="2:11" x14ac:dyDescent="0.2">
      <c r="B26" s="91">
        <v>23</v>
      </c>
      <c r="C26" s="246"/>
      <c r="D26" s="246"/>
      <c r="E26" s="254"/>
      <c r="F26" s="249"/>
      <c r="G26" s="238"/>
      <c r="J26" s="177" t="str">
        <f>IF(OR(COUNTIF('Sch D5 Validation'!B24:C24,"Fail")&gt;0, AND(COUNTBLANK(C26:E26)=3, OR(NOT(ISBLANK(F26)), NOT(ISBLANK(G26)))), AND(COUNTBLANK(C26:G26)&lt;5,COUNTBLANK(C26:G26)&gt;0)), "Fail", IF(K26="TRUE","Blank (Sch D)","Pass"))</f>
        <v>Blank (Sch D)</v>
      </c>
      <c r="K26" s="177" t="str">
        <f t="shared" si="0"/>
        <v>TRUE</v>
      </c>
    </row>
    <row r="27" spans="2:11" x14ac:dyDescent="0.2">
      <c r="B27" s="91">
        <v>24</v>
      </c>
      <c r="C27" s="246"/>
      <c r="D27" s="246"/>
      <c r="E27" s="254"/>
      <c r="F27" s="249"/>
      <c r="G27" s="238"/>
      <c r="J27" s="177" t="str">
        <f>IF(OR(COUNTIF('Sch D5 Validation'!B25:C25,"Fail")&gt;0, AND(COUNTBLANK(C27:E27)=3, OR(NOT(ISBLANK(F27)), NOT(ISBLANK(G27)))), AND(COUNTBLANK(C27:G27)&lt;5,COUNTBLANK(C27:G27)&gt;0)), "Fail", IF(K27="TRUE","Blank (Sch D)","Pass"))</f>
        <v>Blank (Sch D)</v>
      </c>
      <c r="K27" s="177" t="str">
        <f t="shared" si="0"/>
        <v>TRUE</v>
      </c>
    </row>
    <row r="28" spans="2:11" x14ac:dyDescent="0.2">
      <c r="B28" s="91">
        <v>25</v>
      </c>
      <c r="C28" s="246"/>
      <c r="D28" s="246"/>
      <c r="E28" s="254"/>
      <c r="F28" s="249"/>
      <c r="G28" s="238"/>
      <c r="J28" s="177" t="str">
        <f>IF(OR(COUNTIF('Sch D5 Validation'!B26:C26,"Fail")&gt;0, AND(COUNTBLANK(C28:E28)=3, OR(NOT(ISBLANK(F28)), NOT(ISBLANK(G28)))), AND(COUNTBLANK(C28:G28)&lt;5,COUNTBLANK(C28:G28)&gt;0)), "Fail", IF(K28="TRUE","Blank (Sch D)","Pass"))</f>
        <v>Blank (Sch D)</v>
      </c>
      <c r="K28" s="177" t="str">
        <f t="shared" si="0"/>
        <v>TRUE</v>
      </c>
    </row>
    <row r="29" spans="2:11" x14ac:dyDescent="0.2">
      <c r="B29" s="91">
        <v>26</v>
      </c>
      <c r="C29" s="246"/>
      <c r="D29" s="246"/>
      <c r="E29" s="254"/>
      <c r="F29" s="249"/>
      <c r="G29" s="238"/>
      <c r="J29" s="177" t="str">
        <f>IF(OR(COUNTIF('Sch D5 Validation'!B27:C27,"Fail")&gt;0, AND(COUNTBLANK(C29:E29)=3, OR(NOT(ISBLANK(F29)), NOT(ISBLANK(G29)))), AND(COUNTBLANK(C29:G29)&lt;5,COUNTBLANK(C29:G29)&gt;0)), "Fail", IF(K29="TRUE","Blank (Sch D)","Pass"))</f>
        <v>Blank (Sch D)</v>
      </c>
      <c r="K29" s="177" t="str">
        <f t="shared" si="0"/>
        <v>TRUE</v>
      </c>
    </row>
    <row r="30" spans="2:11" x14ac:dyDescent="0.2">
      <c r="B30" s="91">
        <v>27</v>
      </c>
      <c r="C30" s="246"/>
      <c r="D30" s="246"/>
      <c r="E30" s="254"/>
      <c r="F30" s="249"/>
      <c r="G30" s="238"/>
      <c r="J30" s="177" t="str">
        <f>IF(OR(COUNTIF('Sch D5 Validation'!B28:C28,"Fail")&gt;0, AND(COUNTBLANK(C30:E30)=3, OR(NOT(ISBLANK(F30)), NOT(ISBLANK(G30)))), AND(COUNTBLANK(C30:G30)&lt;5,COUNTBLANK(C30:G30)&gt;0)), "Fail", IF(K30="TRUE","Blank (Sch D)","Pass"))</f>
        <v>Blank (Sch D)</v>
      </c>
      <c r="K30" s="177" t="str">
        <f t="shared" si="0"/>
        <v>TRUE</v>
      </c>
    </row>
    <row r="31" spans="2:11" x14ac:dyDescent="0.2">
      <c r="B31" s="91">
        <v>28</v>
      </c>
      <c r="C31" s="246"/>
      <c r="D31" s="246"/>
      <c r="E31" s="254"/>
      <c r="F31" s="249"/>
      <c r="G31" s="238"/>
      <c r="J31" s="177" t="str">
        <f>IF(OR(COUNTIF('Sch D5 Validation'!B29:C29,"Fail")&gt;0, AND(COUNTBLANK(C31:E31)=3, OR(NOT(ISBLANK(F31)), NOT(ISBLANK(G31)))), AND(COUNTBLANK(C31:G31)&lt;5,COUNTBLANK(C31:G31)&gt;0)), "Fail", IF(K31="TRUE","Blank (Sch D)","Pass"))</f>
        <v>Blank (Sch D)</v>
      </c>
      <c r="K31" s="177" t="str">
        <f t="shared" si="0"/>
        <v>TRUE</v>
      </c>
    </row>
    <row r="32" spans="2:11" x14ac:dyDescent="0.2">
      <c r="B32" s="91">
        <v>29</v>
      </c>
      <c r="C32" s="246"/>
      <c r="D32" s="246"/>
      <c r="E32" s="254"/>
      <c r="F32" s="249"/>
      <c r="G32" s="238"/>
      <c r="J32" s="177" t="str">
        <f>IF(OR(COUNTIF('Sch D5 Validation'!B30:C30,"Fail")&gt;0, AND(COUNTBLANK(C32:E32)=3, OR(NOT(ISBLANK(F32)), NOT(ISBLANK(G32)))), AND(COUNTBLANK(C32:G32)&lt;5,COUNTBLANK(C32:G32)&gt;0)), "Fail", IF(K32="TRUE","Blank (Sch D)","Pass"))</f>
        <v>Blank (Sch D)</v>
      </c>
      <c r="K32" s="177" t="str">
        <f t="shared" si="0"/>
        <v>TRUE</v>
      </c>
    </row>
    <row r="33" spans="2:11" x14ac:dyDescent="0.2">
      <c r="B33" s="91">
        <v>30</v>
      </c>
      <c r="C33" s="246"/>
      <c r="D33" s="246"/>
      <c r="E33" s="254"/>
      <c r="F33" s="249"/>
      <c r="G33" s="238"/>
      <c r="J33" s="177" t="str">
        <f>IF(OR(COUNTIF('Sch D5 Validation'!B31:C31,"Fail")&gt;0, AND(COUNTBLANK(C33:E33)=3, OR(NOT(ISBLANK(F33)), NOT(ISBLANK(G33)))), AND(COUNTBLANK(C33:G33)&lt;5,COUNTBLANK(C33:G33)&gt;0)), "Fail", IF(K33="TRUE","Blank (Sch D)","Pass"))</f>
        <v>Blank (Sch D)</v>
      </c>
      <c r="K33" s="177" t="str">
        <f t="shared" si="0"/>
        <v>TRUE</v>
      </c>
    </row>
    <row r="34" spans="2:11" x14ac:dyDescent="0.2">
      <c r="B34" s="91">
        <v>31</v>
      </c>
      <c r="C34" s="246"/>
      <c r="D34" s="246"/>
      <c r="E34" s="254"/>
      <c r="F34" s="249"/>
      <c r="G34" s="238"/>
      <c r="J34" s="177" t="str">
        <f>IF(OR(COUNTIF('Sch D5 Validation'!B32:C32,"Fail")&gt;0, AND(COUNTBLANK(C34:E34)=3, OR(NOT(ISBLANK(F34)), NOT(ISBLANK(G34)))), AND(COUNTBLANK(C34:G34)&lt;5,COUNTBLANK(C34:G34)&gt;0)), "Fail", IF(K34="TRUE","Blank (Sch D)","Pass"))</f>
        <v>Blank (Sch D)</v>
      </c>
      <c r="K34" s="177" t="str">
        <f t="shared" si="0"/>
        <v>TRUE</v>
      </c>
    </row>
    <row r="35" spans="2:11" x14ac:dyDescent="0.2">
      <c r="B35" s="91">
        <v>32</v>
      </c>
      <c r="C35" s="246"/>
      <c r="D35" s="246"/>
      <c r="E35" s="254"/>
      <c r="F35" s="249"/>
      <c r="G35" s="238"/>
      <c r="J35" s="177" t="str">
        <f>IF(OR(COUNTIF('Sch D5 Validation'!B33:C33,"Fail")&gt;0, AND(COUNTBLANK(C35:E35)=3, OR(NOT(ISBLANK(F35)), NOT(ISBLANK(G35)))), AND(COUNTBLANK(C35:G35)&lt;5,COUNTBLANK(C35:G35)&gt;0)), "Fail", IF(K35="TRUE","Blank (Sch D)","Pass"))</f>
        <v>Blank (Sch D)</v>
      </c>
      <c r="K35" s="177" t="str">
        <f t="shared" si="0"/>
        <v>TRUE</v>
      </c>
    </row>
    <row r="36" spans="2:11" x14ac:dyDescent="0.2">
      <c r="B36" s="91">
        <v>33</v>
      </c>
      <c r="C36" s="246"/>
      <c r="D36" s="246"/>
      <c r="E36" s="254"/>
      <c r="F36" s="249"/>
      <c r="G36" s="238"/>
      <c r="J36" s="177" t="str">
        <f>IF(OR(COUNTIF('Sch D5 Validation'!B34:C34,"Fail")&gt;0, AND(COUNTBLANK(C36:E36)=3, OR(NOT(ISBLANK(F36)), NOT(ISBLANK(G36)))), AND(COUNTBLANK(C36:G36)&lt;5,COUNTBLANK(C36:G36)&gt;0)), "Fail", IF(K36="TRUE","Blank (Sch D)","Pass"))</f>
        <v>Blank (Sch D)</v>
      </c>
      <c r="K36" s="177" t="str">
        <f t="shared" si="0"/>
        <v>TRUE</v>
      </c>
    </row>
    <row r="37" spans="2:11" x14ac:dyDescent="0.2">
      <c r="B37" s="91">
        <v>34</v>
      </c>
      <c r="C37" s="246"/>
      <c r="D37" s="246"/>
      <c r="E37" s="254"/>
      <c r="F37" s="249"/>
      <c r="G37" s="238"/>
      <c r="J37" s="177" t="str">
        <f>IF(OR(COUNTIF('Sch D5 Validation'!B35:C35,"Fail")&gt;0, AND(COUNTBLANK(C37:E37)=3, OR(NOT(ISBLANK(F37)), NOT(ISBLANK(G37)))), AND(COUNTBLANK(C37:G37)&lt;5,COUNTBLANK(C37:G37)&gt;0)), "Fail", IF(K37="TRUE","Blank (Sch D)","Pass"))</f>
        <v>Blank (Sch D)</v>
      </c>
      <c r="K37" s="177" t="str">
        <f t="shared" si="0"/>
        <v>TRUE</v>
      </c>
    </row>
    <row r="38" spans="2:11" x14ac:dyDescent="0.2">
      <c r="B38" s="91">
        <v>35</v>
      </c>
      <c r="C38" s="246"/>
      <c r="D38" s="246"/>
      <c r="E38" s="254"/>
      <c r="F38" s="249"/>
      <c r="G38" s="238"/>
      <c r="J38" s="177" t="str">
        <f>IF(OR(COUNTIF('Sch D5 Validation'!B36:C36,"Fail")&gt;0, AND(COUNTBLANK(C38:E38)=3, OR(NOT(ISBLANK(F38)), NOT(ISBLANK(G38)))), AND(COUNTBLANK(C38:G38)&lt;5,COUNTBLANK(C38:G38)&gt;0)), "Fail", IF(K38="TRUE","Blank (Sch D)","Pass"))</f>
        <v>Blank (Sch D)</v>
      </c>
      <c r="K38" s="177" t="str">
        <f t="shared" si="0"/>
        <v>TRUE</v>
      </c>
    </row>
    <row r="39" spans="2:11" x14ac:dyDescent="0.2">
      <c r="B39" s="91">
        <v>36</v>
      </c>
      <c r="C39" s="246"/>
      <c r="D39" s="246"/>
      <c r="E39" s="254"/>
      <c r="F39" s="249"/>
      <c r="G39" s="238"/>
      <c r="J39" s="177" t="str">
        <f>IF(OR(COUNTIF('Sch D5 Validation'!B37:C37,"Fail")&gt;0, AND(COUNTBLANK(C39:E39)=3, OR(NOT(ISBLANK(F39)), NOT(ISBLANK(G39)))), AND(COUNTBLANK(C39:G39)&lt;5,COUNTBLANK(C39:G39)&gt;0)), "Fail", IF(K39="TRUE","Blank (Sch D)","Pass"))</f>
        <v>Blank (Sch D)</v>
      </c>
      <c r="K39" s="177" t="str">
        <f t="shared" si="0"/>
        <v>TRUE</v>
      </c>
    </row>
    <row r="40" spans="2:11" x14ac:dyDescent="0.2">
      <c r="B40" s="91">
        <v>37</v>
      </c>
      <c r="C40" s="246"/>
      <c r="D40" s="246"/>
      <c r="E40" s="254"/>
      <c r="F40" s="249"/>
      <c r="G40" s="238"/>
      <c r="J40" s="177" t="str">
        <f>IF(OR(COUNTIF('Sch D5 Validation'!B38:C38,"Fail")&gt;0, AND(COUNTBLANK(C40:E40)=3, OR(NOT(ISBLANK(F40)), NOT(ISBLANK(G40)))), AND(COUNTBLANK(C40:G40)&lt;5,COUNTBLANK(C40:G40)&gt;0)), "Fail", IF(K40="TRUE","Blank (Sch D)","Pass"))</f>
        <v>Blank (Sch D)</v>
      </c>
      <c r="K40" s="177" t="str">
        <f t="shared" si="0"/>
        <v>TRUE</v>
      </c>
    </row>
    <row r="41" spans="2:11" x14ac:dyDescent="0.2">
      <c r="B41" s="91">
        <v>38</v>
      </c>
      <c r="C41" s="246"/>
      <c r="D41" s="246"/>
      <c r="E41" s="254"/>
      <c r="F41" s="249"/>
      <c r="G41" s="238"/>
      <c r="J41" s="177" t="str">
        <f>IF(OR(COUNTIF('Sch D5 Validation'!B39:C39,"Fail")&gt;0, AND(COUNTBLANK(C41:E41)=3, OR(NOT(ISBLANK(F41)), NOT(ISBLANK(G41)))), AND(COUNTBLANK(C41:G41)&lt;5,COUNTBLANK(C41:G41)&gt;0)), "Fail", IF(K41="TRUE","Blank (Sch D)","Pass"))</f>
        <v>Blank (Sch D)</v>
      </c>
      <c r="K41" s="177" t="str">
        <f t="shared" si="0"/>
        <v>TRUE</v>
      </c>
    </row>
    <row r="42" spans="2:11" x14ac:dyDescent="0.2">
      <c r="B42" s="91">
        <v>39</v>
      </c>
      <c r="C42" s="246"/>
      <c r="D42" s="246"/>
      <c r="E42" s="254"/>
      <c r="F42" s="249"/>
      <c r="G42" s="238"/>
      <c r="J42" s="177" t="str">
        <f>IF(OR(COUNTIF('Sch D5 Validation'!B40:C40,"Fail")&gt;0, AND(COUNTBLANK(C42:E42)=3, OR(NOT(ISBLANK(F42)), NOT(ISBLANK(G42)))), AND(COUNTBLANK(C42:G42)&lt;5,COUNTBLANK(C42:G42)&gt;0)), "Fail", IF(K42="TRUE","Blank (Sch D)","Pass"))</f>
        <v>Blank (Sch D)</v>
      </c>
      <c r="K42" s="177" t="str">
        <f t="shared" si="0"/>
        <v>TRUE</v>
      </c>
    </row>
    <row r="43" spans="2:11" x14ac:dyDescent="0.2">
      <c r="B43" s="91">
        <v>40</v>
      </c>
      <c r="C43" s="246"/>
      <c r="D43" s="246"/>
      <c r="E43" s="254"/>
      <c r="F43" s="249"/>
      <c r="G43" s="238"/>
      <c r="J43" s="177" t="str">
        <f>IF(OR(COUNTIF('Sch D5 Validation'!B41:C41,"Fail")&gt;0, AND(COUNTBLANK(C43:E43)=3, OR(NOT(ISBLANK(F43)), NOT(ISBLANK(G43)))), AND(COUNTBLANK(C43:G43)&lt;5,COUNTBLANK(C43:G43)&gt;0)), "Fail", IF(K43="TRUE","Blank (Sch D)","Pass"))</f>
        <v>Blank (Sch D)</v>
      </c>
      <c r="K43" s="177" t="str">
        <f t="shared" si="0"/>
        <v>TRUE</v>
      </c>
    </row>
    <row r="44" spans="2:11" x14ac:dyDescent="0.2">
      <c r="B44" s="91">
        <v>41</v>
      </c>
      <c r="C44" s="246"/>
      <c r="D44" s="246"/>
      <c r="E44" s="254"/>
      <c r="F44" s="249"/>
      <c r="G44" s="238"/>
      <c r="J44" s="177" t="str">
        <f>IF(OR(COUNTIF('Sch D5 Validation'!B42:C42,"Fail")&gt;0, AND(COUNTBLANK(C44:E44)=3, OR(NOT(ISBLANK(F44)), NOT(ISBLANK(G44)))), AND(COUNTBLANK(C44:G44)&lt;5,COUNTBLANK(C44:G44)&gt;0)), "Fail", IF(K44="TRUE","Blank (Sch D)","Pass"))</f>
        <v>Blank (Sch D)</v>
      </c>
      <c r="K44" s="177" t="str">
        <f t="shared" si="0"/>
        <v>TRUE</v>
      </c>
    </row>
    <row r="45" spans="2:11" x14ac:dyDescent="0.2">
      <c r="B45" s="91">
        <v>42</v>
      </c>
      <c r="C45" s="246"/>
      <c r="D45" s="246"/>
      <c r="E45" s="254"/>
      <c r="F45" s="249"/>
      <c r="G45" s="238"/>
      <c r="J45" s="177" t="str">
        <f>IF(OR(COUNTIF('Sch D5 Validation'!B43:C43,"Fail")&gt;0, AND(COUNTBLANK(C45:E45)=3, OR(NOT(ISBLANK(F45)), NOT(ISBLANK(G45)))), AND(COUNTBLANK(C45:G45)&lt;5,COUNTBLANK(C45:G45)&gt;0)), "Fail", IF(K45="TRUE","Blank (Sch D)","Pass"))</f>
        <v>Blank (Sch D)</v>
      </c>
      <c r="K45" s="177" t="str">
        <f t="shared" si="0"/>
        <v>TRUE</v>
      </c>
    </row>
    <row r="46" spans="2:11" x14ac:dyDescent="0.2">
      <c r="B46" s="91">
        <v>43</v>
      </c>
      <c r="C46" s="246"/>
      <c r="D46" s="246"/>
      <c r="E46" s="254"/>
      <c r="F46" s="249"/>
      <c r="G46" s="238"/>
      <c r="J46" s="177" t="str">
        <f>IF(OR(COUNTIF('Sch D5 Validation'!B44:C44,"Fail")&gt;0, AND(COUNTBLANK(C46:E46)=3, OR(NOT(ISBLANK(F46)), NOT(ISBLANK(G46)))), AND(COUNTBLANK(C46:G46)&lt;5,COUNTBLANK(C46:G46)&gt;0)), "Fail", IF(K46="TRUE","Blank (Sch D)","Pass"))</f>
        <v>Blank (Sch D)</v>
      </c>
      <c r="K46" s="177" t="str">
        <f t="shared" si="0"/>
        <v>TRUE</v>
      </c>
    </row>
    <row r="47" spans="2:11" x14ac:dyDescent="0.2">
      <c r="B47" s="91">
        <v>44</v>
      </c>
      <c r="C47" s="246"/>
      <c r="D47" s="246"/>
      <c r="E47" s="254"/>
      <c r="F47" s="249"/>
      <c r="G47" s="238"/>
      <c r="J47" s="177" t="str">
        <f>IF(OR(COUNTIF('Sch D5 Validation'!B45:C45,"Fail")&gt;0, AND(COUNTBLANK(C47:E47)=3, OR(NOT(ISBLANK(F47)), NOT(ISBLANK(G47)))), AND(COUNTBLANK(C47:G47)&lt;5,COUNTBLANK(C47:G47)&gt;0)), "Fail", IF(K47="TRUE","Blank (Sch D)","Pass"))</f>
        <v>Blank (Sch D)</v>
      </c>
      <c r="K47" s="177" t="str">
        <f t="shared" si="0"/>
        <v>TRUE</v>
      </c>
    </row>
    <row r="48" spans="2:11" x14ac:dyDescent="0.2">
      <c r="B48" s="91">
        <v>45</v>
      </c>
      <c r="C48" s="246"/>
      <c r="D48" s="246"/>
      <c r="E48" s="254"/>
      <c r="F48" s="249"/>
      <c r="G48" s="238"/>
      <c r="J48" s="177" t="str">
        <f>IF(OR(COUNTIF('Sch D5 Validation'!B46:C46,"Fail")&gt;0, AND(COUNTBLANK(C48:E48)=3, OR(NOT(ISBLANK(F48)), NOT(ISBLANK(G48)))), AND(COUNTBLANK(C48:G48)&lt;5,COUNTBLANK(C48:G48)&gt;0)), "Fail", IF(K48="TRUE","Blank (Sch D)","Pass"))</f>
        <v>Blank (Sch D)</v>
      </c>
      <c r="K48" s="177" t="str">
        <f t="shared" ref="K48:K111" si="1">IF(COUNTBLANK(C48:G48)=5,"TRUE","FALSE")</f>
        <v>TRUE</v>
      </c>
    </row>
    <row r="49" spans="2:11" x14ac:dyDescent="0.2">
      <c r="B49" s="91">
        <v>46</v>
      </c>
      <c r="C49" s="246"/>
      <c r="D49" s="246"/>
      <c r="E49" s="254"/>
      <c r="F49" s="249"/>
      <c r="G49" s="238"/>
      <c r="J49" s="177" t="str">
        <f>IF(OR(COUNTIF('Sch D5 Validation'!B47:C47,"Fail")&gt;0, AND(COUNTBLANK(C49:E49)=3, OR(NOT(ISBLANK(F49)), NOT(ISBLANK(G49)))), AND(COUNTBLANK(C49:G49)&lt;5,COUNTBLANK(C49:G49)&gt;0)), "Fail", IF(K49="TRUE","Blank (Sch D)","Pass"))</f>
        <v>Blank (Sch D)</v>
      </c>
      <c r="K49" s="177" t="str">
        <f t="shared" si="1"/>
        <v>TRUE</v>
      </c>
    </row>
    <row r="50" spans="2:11" x14ac:dyDescent="0.2">
      <c r="B50" s="91">
        <v>47</v>
      </c>
      <c r="C50" s="246"/>
      <c r="D50" s="246"/>
      <c r="E50" s="254"/>
      <c r="F50" s="249"/>
      <c r="G50" s="238"/>
      <c r="J50" s="177" t="str">
        <f>IF(OR(COUNTIF('Sch D5 Validation'!B48:C48,"Fail")&gt;0, AND(COUNTBLANK(C50:E50)=3, OR(NOT(ISBLANK(F50)), NOT(ISBLANK(G50)))), AND(COUNTBLANK(C50:G50)&lt;5,COUNTBLANK(C50:G50)&gt;0)), "Fail", IF(K50="TRUE","Blank (Sch D)","Pass"))</f>
        <v>Blank (Sch D)</v>
      </c>
      <c r="K50" s="177" t="str">
        <f t="shared" si="1"/>
        <v>TRUE</v>
      </c>
    </row>
    <row r="51" spans="2:11" x14ac:dyDescent="0.2">
      <c r="B51" s="91">
        <v>48</v>
      </c>
      <c r="C51" s="246"/>
      <c r="D51" s="246"/>
      <c r="E51" s="254"/>
      <c r="F51" s="249"/>
      <c r="G51" s="238"/>
      <c r="J51" s="177" t="str">
        <f>IF(OR(COUNTIF('Sch D5 Validation'!B49:C49,"Fail")&gt;0, AND(COUNTBLANK(C51:E51)=3, OR(NOT(ISBLANK(F51)), NOT(ISBLANK(G51)))), AND(COUNTBLANK(C51:G51)&lt;5,COUNTBLANK(C51:G51)&gt;0)), "Fail", IF(K51="TRUE","Blank (Sch D)","Pass"))</f>
        <v>Blank (Sch D)</v>
      </c>
      <c r="K51" s="177" t="str">
        <f t="shared" si="1"/>
        <v>TRUE</v>
      </c>
    </row>
    <row r="52" spans="2:11" x14ac:dyDescent="0.2">
      <c r="B52" s="91">
        <v>49</v>
      </c>
      <c r="C52" s="246"/>
      <c r="D52" s="246"/>
      <c r="E52" s="254"/>
      <c r="F52" s="249"/>
      <c r="G52" s="238"/>
      <c r="J52" s="177" t="str">
        <f>IF(OR(COUNTIF('Sch D5 Validation'!B50:C50,"Fail")&gt;0, AND(COUNTBLANK(C52:E52)=3, OR(NOT(ISBLANK(F52)), NOT(ISBLANK(G52)))), AND(COUNTBLANK(C52:G52)&lt;5,COUNTBLANK(C52:G52)&gt;0)), "Fail", IF(K52="TRUE","Blank (Sch D)","Pass"))</f>
        <v>Blank (Sch D)</v>
      </c>
      <c r="K52" s="177" t="str">
        <f t="shared" si="1"/>
        <v>TRUE</v>
      </c>
    </row>
    <row r="53" spans="2:11" x14ac:dyDescent="0.2">
      <c r="B53" s="91">
        <v>50</v>
      </c>
      <c r="C53" s="246"/>
      <c r="D53" s="246"/>
      <c r="E53" s="254"/>
      <c r="F53" s="249"/>
      <c r="G53" s="238"/>
      <c r="J53" s="177" t="str">
        <f>IF(OR(COUNTIF('Sch D5 Validation'!B51:C51,"Fail")&gt;0, AND(COUNTBLANK(C53:E53)=3, OR(NOT(ISBLANK(F53)), NOT(ISBLANK(G53)))), AND(COUNTBLANK(C53:G53)&lt;5,COUNTBLANK(C53:G53)&gt;0)), "Fail", IF(K53="TRUE","Blank (Sch D)","Pass"))</f>
        <v>Blank (Sch D)</v>
      </c>
      <c r="K53" s="177" t="str">
        <f t="shared" si="1"/>
        <v>TRUE</v>
      </c>
    </row>
    <row r="54" spans="2:11" x14ac:dyDescent="0.2">
      <c r="B54" s="91">
        <v>51</v>
      </c>
      <c r="C54" s="246"/>
      <c r="D54" s="246"/>
      <c r="E54" s="254"/>
      <c r="F54" s="249"/>
      <c r="G54" s="238"/>
      <c r="J54" s="177" t="str">
        <f>IF(OR(COUNTIF('Sch D5 Validation'!B52:C52,"Fail")&gt;0, AND(COUNTBLANK(C54:E54)=3, OR(NOT(ISBLANK(F54)), NOT(ISBLANK(G54)))), AND(COUNTBLANK(C54:G54)&lt;5,COUNTBLANK(C54:G54)&gt;0)), "Fail", IF(K54="TRUE","Blank (Sch D)","Pass"))</f>
        <v>Blank (Sch D)</v>
      </c>
      <c r="K54" s="177" t="str">
        <f t="shared" si="1"/>
        <v>TRUE</v>
      </c>
    </row>
    <row r="55" spans="2:11" x14ac:dyDescent="0.2">
      <c r="B55" s="91">
        <v>52</v>
      </c>
      <c r="C55" s="246"/>
      <c r="D55" s="246"/>
      <c r="E55" s="254"/>
      <c r="F55" s="249"/>
      <c r="G55" s="238"/>
      <c r="J55" s="177" t="str">
        <f>IF(OR(COUNTIF('Sch D5 Validation'!B53:C53,"Fail")&gt;0, AND(COUNTBLANK(C55:E55)=3, OR(NOT(ISBLANK(F55)), NOT(ISBLANK(G55)))), AND(COUNTBLANK(C55:G55)&lt;5,COUNTBLANK(C55:G55)&gt;0)), "Fail", IF(K55="TRUE","Blank (Sch D)","Pass"))</f>
        <v>Blank (Sch D)</v>
      </c>
      <c r="K55" s="177" t="str">
        <f t="shared" si="1"/>
        <v>TRUE</v>
      </c>
    </row>
    <row r="56" spans="2:11" x14ac:dyDescent="0.2">
      <c r="B56" s="91">
        <v>53</v>
      </c>
      <c r="C56" s="246"/>
      <c r="D56" s="246"/>
      <c r="E56" s="254"/>
      <c r="F56" s="249"/>
      <c r="G56" s="238"/>
      <c r="J56" s="177" t="str">
        <f>IF(OR(COUNTIF('Sch D5 Validation'!B54:C54,"Fail")&gt;0, AND(COUNTBLANK(C56:E56)=3, OR(NOT(ISBLANK(F56)), NOT(ISBLANK(G56)))), AND(COUNTBLANK(C56:G56)&lt;5,COUNTBLANK(C56:G56)&gt;0)), "Fail", IF(K56="TRUE","Blank (Sch D)","Pass"))</f>
        <v>Blank (Sch D)</v>
      </c>
      <c r="K56" s="177" t="str">
        <f t="shared" si="1"/>
        <v>TRUE</v>
      </c>
    </row>
    <row r="57" spans="2:11" x14ac:dyDescent="0.2">
      <c r="B57" s="91">
        <v>54</v>
      </c>
      <c r="C57" s="246"/>
      <c r="D57" s="246"/>
      <c r="E57" s="254"/>
      <c r="F57" s="249"/>
      <c r="G57" s="238"/>
      <c r="J57" s="177" t="str">
        <f>IF(OR(COUNTIF('Sch D5 Validation'!B55:C55,"Fail")&gt;0, AND(COUNTBLANK(C57:E57)=3, OR(NOT(ISBLANK(F57)), NOT(ISBLANK(G57)))), AND(COUNTBLANK(C57:G57)&lt;5,COUNTBLANK(C57:G57)&gt;0)), "Fail", IF(K57="TRUE","Blank (Sch D)","Pass"))</f>
        <v>Blank (Sch D)</v>
      </c>
      <c r="K57" s="177" t="str">
        <f t="shared" si="1"/>
        <v>TRUE</v>
      </c>
    </row>
    <row r="58" spans="2:11" x14ac:dyDescent="0.2">
      <c r="B58" s="91">
        <v>55</v>
      </c>
      <c r="C58" s="246"/>
      <c r="D58" s="246"/>
      <c r="E58" s="254"/>
      <c r="F58" s="249"/>
      <c r="G58" s="238"/>
      <c r="J58" s="177" t="str">
        <f>IF(OR(COUNTIF('Sch D5 Validation'!B56:C56,"Fail")&gt;0, AND(COUNTBLANK(C58:E58)=3, OR(NOT(ISBLANK(F58)), NOT(ISBLANK(G58)))), AND(COUNTBLANK(C58:G58)&lt;5,COUNTBLANK(C58:G58)&gt;0)), "Fail", IF(K58="TRUE","Blank (Sch D)","Pass"))</f>
        <v>Blank (Sch D)</v>
      </c>
      <c r="K58" s="177" t="str">
        <f t="shared" si="1"/>
        <v>TRUE</v>
      </c>
    </row>
    <row r="59" spans="2:11" x14ac:dyDescent="0.2">
      <c r="B59" s="91">
        <v>56</v>
      </c>
      <c r="C59" s="246"/>
      <c r="D59" s="246"/>
      <c r="E59" s="254"/>
      <c r="F59" s="249"/>
      <c r="G59" s="238"/>
      <c r="J59" s="177" t="str">
        <f>IF(OR(COUNTIF('Sch D5 Validation'!B57:C57,"Fail")&gt;0, AND(COUNTBLANK(C59:E59)=3, OR(NOT(ISBLANK(F59)), NOT(ISBLANK(G59)))), AND(COUNTBLANK(C59:G59)&lt;5,COUNTBLANK(C59:G59)&gt;0)), "Fail", IF(K59="TRUE","Blank (Sch D)","Pass"))</f>
        <v>Blank (Sch D)</v>
      </c>
      <c r="K59" s="177" t="str">
        <f t="shared" si="1"/>
        <v>TRUE</v>
      </c>
    </row>
    <row r="60" spans="2:11" x14ac:dyDescent="0.2">
      <c r="B60" s="91">
        <v>57</v>
      </c>
      <c r="C60" s="246"/>
      <c r="D60" s="246"/>
      <c r="E60" s="254"/>
      <c r="F60" s="249"/>
      <c r="G60" s="238"/>
      <c r="J60" s="177" t="str">
        <f>IF(OR(COUNTIF('Sch D5 Validation'!B58:C58,"Fail")&gt;0, AND(COUNTBLANK(C60:E60)=3, OR(NOT(ISBLANK(F60)), NOT(ISBLANK(G60)))), AND(COUNTBLANK(C60:G60)&lt;5,COUNTBLANK(C60:G60)&gt;0)), "Fail", IF(K60="TRUE","Blank (Sch D)","Pass"))</f>
        <v>Blank (Sch D)</v>
      </c>
      <c r="K60" s="177" t="str">
        <f t="shared" si="1"/>
        <v>TRUE</v>
      </c>
    </row>
    <row r="61" spans="2:11" x14ac:dyDescent="0.2">
      <c r="B61" s="91">
        <v>58</v>
      </c>
      <c r="C61" s="246"/>
      <c r="D61" s="246"/>
      <c r="E61" s="254"/>
      <c r="F61" s="249"/>
      <c r="G61" s="238"/>
      <c r="J61" s="177" t="str">
        <f>IF(OR(COUNTIF('Sch D5 Validation'!B59:C59,"Fail")&gt;0, AND(COUNTBLANK(C61:E61)=3, OR(NOT(ISBLANK(F61)), NOT(ISBLANK(G61)))), AND(COUNTBLANK(C61:G61)&lt;5,COUNTBLANK(C61:G61)&gt;0)), "Fail", IF(K61="TRUE","Blank (Sch D)","Pass"))</f>
        <v>Blank (Sch D)</v>
      </c>
      <c r="K61" s="177" t="str">
        <f t="shared" si="1"/>
        <v>TRUE</v>
      </c>
    </row>
    <row r="62" spans="2:11" x14ac:dyDescent="0.2">
      <c r="B62" s="91">
        <v>59</v>
      </c>
      <c r="C62" s="246"/>
      <c r="D62" s="246"/>
      <c r="E62" s="254"/>
      <c r="F62" s="249"/>
      <c r="G62" s="238"/>
      <c r="J62" s="177" t="str">
        <f>IF(OR(COUNTIF('Sch D5 Validation'!B60:C60,"Fail")&gt;0, AND(COUNTBLANK(C62:E62)=3, OR(NOT(ISBLANK(F62)), NOT(ISBLANK(G62)))), AND(COUNTBLANK(C62:G62)&lt;5,COUNTBLANK(C62:G62)&gt;0)), "Fail", IF(K62="TRUE","Blank (Sch D)","Pass"))</f>
        <v>Blank (Sch D)</v>
      </c>
      <c r="K62" s="177" t="str">
        <f t="shared" si="1"/>
        <v>TRUE</v>
      </c>
    </row>
    <row r="63" spans="2:11" x14ac:dyDescent="0.2">
      <c r="B63" s="91">
        <v>60</v>
      </c>
      <c r="C63" s="246"/>
      <c r="D63" s="246"/>
      <c r="E63" s="254"/>
      <c r="F63" s="249"/>
      <c r="G63" s="238"/>
      <c r="J63" s="177" t="str">
        <f>IF(OR(COUNTIF('Sch D5 Validation'!B61:C61,"Fail")&gt;0, AND(COUNTBLANK(C63:E63)=3, OR(NOT(ISBLANK(F63)), NOT(ISBLANK(G63)))), AND(COUNTBLANK(C63:G63)&lt;5,COUNTBLANK(C63:G63)&gt;0)), "Fail", IF(K63="TRUE","Blank (Sch D)","Pass"))</f>
        <v>Blank (Sch D)</v>
      </c>
      <c r="K63" s="177" t="str">
        <f t="shared" si="1"/>
        <v>TRUE</v>
      </c>
    </row>
    <row r="64" spans="2:11" x14ac:dyDescent="0.2">
      <c r="B64" s="91">
        <v>61</v>
      </c>
      <c r="C64" s="246"/>
      <c r="D64" s="246"/>
      <c r="E64" s="254"/>
      <c r="F64" s="249"/>
      <c r="G64" s="238"/>
      <c r="J64" s="177" t="str">
        <f>IF(OR(COUNTIF('Sch D5 Validation'!B62:C62,"Fail")&gt;0, AND(COUNTBLANK(C64:E64)=3, OR(NOT(ISBLANK(F64)), NOT(ISBLANK(G64)))), AND(COUNTBLANK(C64:G64)&lt;5,COUNTBLANK(C64:G64)&gt;0)), "Fail", IF(K64="TRUE","Blank (Sch D)","Pass"))</f>
        <v>Blank (Sch D)</v>
      </c>
      <c r="K64" s="177" t="str">
        <f t="shared" si="1"/>
        <v>TRUE</v>
      </c>
    </row>
    <row r="65" spans="2:11" x14ac:dyDescent="0.2">
      <c r="B65" s="91">
        <v>62</v>
      </c>
      <c r="C65" s="246"/>
      <c r="D65" s="246"/>
      <c r="E65" s="254"/>
      <c r="F65" s="249"/>
      <c r="G65" s="238"/>
      <c r="J65" s="177" t="str">
        <f>IF(OR(COUNTIF('Sch D5 Validation'!B63:C63,"Fail")&gt;0, AND(COUNTBLANK(C65:E65)=3, OR(NOT(ISBLANK(F65)), NOT(ISBLANK(G65)))), AND(COUNTBLANK(C65:G65)&lt;5,COUNTBLANK(C65:G65)&gt;0)), "Fail", IF(K65="TRUE","Blank (Sch D)","Pass"))</f>
        <v>Blank (Sch D)</v>
      </c>
      <c r="K65" s="177" t="str">
        <f t="shared" si="1"/>
        <v>TRUE</v>
      </c>
    </row>
    <row r="66" spans="2:11" x14ac:dyDescent="0.2">
      <c r="B66" s="91">
        <v>63</v>
      </c>
      <c r="C66" s="246"/>
      <c r="D66" s="246"/>
      <c r="E66" s="254"/>
      <c r="F66" s="249"/>
      <c r="G66" s="238"/>
      <c r="J66" s="177" t="str">
        <f>IF(OR(COUNTIF('Sch D5 Validation'!B64:C64,"Fail")&gt;0, AND(COUNTBLANK(C66:E66)=3, OR(NOT(ISBLANK(F66)), NOT(ISBLANK(G66)))), AND(COUNTBLANK(C66:G66)&lt;5,COUNTBLANK(C66:G66)&gt;0)), "Fail", IF(K66="TRUE","Blank (Sch D)","Pass"))</f>
        <v>Blank (Sch D)</v>
      </c>
      <c r="K66" s="177" t="str">
        <f t="shared" si="1"/>
        <v>TRUE</v>
      </c>
    </row>
    <row r="67" spans="2:11" x14ac:dyDescent="0.2">
      <c r="B67" s="91">
        <v>64</v>
      </c>
      <c r="C67" s="246"/>
      <c r="D67" s="246"/>
      <c r="E67" s="254"/>
      <c r="F67" s="249"/>
      <c r="G67" s="238"/>
      <c r="J67" s="177" t="str">
        <f>IF(OR(COUNTIF('Sch D5 Validation'!B65:C65,"Fail")&gt;0, AND(COUNTBLANK(C67:E67)=3, OR(NOT(ISBLANK(F67)), NOT(ISBLANK(G67)))), AND(COUNTBLANK(C67:G67)&lt;5,COUNTBLANK(C67:G67)&gt;0)), "Fail", IF(K67="TRUE","Blank (Sch D)","Pass"))</f>
        <v>Blank (Sch D)</v>
      </c>
      <c r="K67" s="177" t="str">
        <f t="shared" si="1"/>
        <v>TRUE</v>
      </c>
    </row>
    <row r="68" spans="2:11" x14ac:dyDescent="0.2">
      <c r="B68" s="91">
        <v>65</v>
      </c>
      <c r="C68" s="246"/>
      <c r="D68" s="246"/>
      <c r="E68" s="254"/>
      <c r="F68" s="249"/>
      <c r="G68" s="238"/>
      <c r="J68" s="177" t="str">
        <f>IF(OR(COUNTIF('Sch D5 Validation'!B66:C66,"Fail")&gt;0, AND(COUNTBLANK(C68:E68)=3, OR(NOT(ISBLANK(F68)), NOT(ISBLANK(G68)))), AND(COUNTBLANK(C68:G68)&lt;5,COUNTBLANK(C68:G68)&gt;0)), "Fail", IF(K68="TRUE","Blank (Sch D)","Pass"))</f>
        <v>Blank (Sch D)</v>
      </c>
      <c r="K68" s="177" t="str">
        <f t="shared" si="1"/>
        <v>TRUE</v>
      </c>
    </row>
    <row r="69" spans="2:11" x14ac:dyDescent="0.2">
      <c r="B69" s="91">
        <v>66</v>
      </c>
      <c r="C69" s="246"/>
      <c r="D69" s="246"/>
      <c r="E69" s="254"/>
      <c r="F69" s="249"/>
      <c r="G69" s="238"/>
      <c r="J69" s="177" t="str">
        <f>IF(OR(COUNTIF('Sch D5 Validation'!B67:C67,"Fail")&gt;0, AND(COUNTBLANK(C69:E69)=3, OR(NOT(ISBLANK(F69)), NOT(ISBLANK(G69)))), AND(COUNTBLANK(C69:G69)&lt;5,COUNTBLANK(C69:G69)&gt;0)), "Fail", IF(K69="TRUE","Blank (Sch D)","Pass"))</f>
        <v>Blank (Sch D)</v>
      </c>
      <c r="K69" s="177" t="str">
        <f t="shared" si="1"/>
        <v>TRUE</v>
      </c>
    </row>
    <row r="70" spans="2:11" x14ac:dyDescent="0.2">
      <c r="B70" s="91">
        <v>67</v>
      </c>
      <c r="C70" s="246"/>
      <c r="D70" s="246"/>
      <c r="E70" s="254"/>
      <c r="F70" s="249"/>
      <c r="G70" s="238"/>
      <c r="J70" s="177" t="str">
        <f>IF(OR(COUNTIF('Sch D5 Validation'!B68:C68,"Fail")&gt;0, AND(COUNTBLANK(C70:E70)=3, OR(NOT(ISBLANK(F70)), NOT(ISBLANK(G70)))), AND(COUNTBLANK(C70:G70)&lt;5,COUNTBLANK(C70:G70)&gt;0)), "Fail", IF(K70="TRUE","Blank (Sch D)","Pass"))</f>
        <v>Blank (Sch D)</v>
      </c>
      <c r="K70" s="177" t="str">
        <f t="shared" si="1"/>
        <v>TRUE</v>
      </c>
    </row>
    <row r="71" spans="2:11" x14ac:dyDescent="0.2">
      <c r="B71" s="91">
        <v>68</v>
      </c>
      <c r="C71" s="246"/>
      <c r="D71" s="246"/>
      <c r="E71" s="254"/>
      <c r="F71" s="249"/>
      <c r="G71" s="238"/>
      <c r="J71" s="177" t="str">
        <f>IF(OR(COUNTIF('Sch D5 Validation'!B69:C69,"Fail")&gt;0, AND(COUNTBLANK(C71:E71)=3, OR(NOT(ISBLANK(F71)), NOT(ISBLANK(G71)))), AND(COUNTBLANK(C71:G71)&lt;5,COUNTBLANK(C71:G71)&gt;0)), "Fail", IF(K71="TRUE","Blank (Sch D)","Pass"))</f>
        <v>Blank (Sch D)</v>
      </c>
      <c r="K71" s="177" t="str">
        <f t="shared" si="1"/>
        <v>TRUE</v>
      </c>
    </row>
    <row r="72" spans="2:11" x14ac:dyDescent="0.2">
      <c r="B72" s="91">
        <v>69</v>
      </c>
      <c r="C72" s="246"/>
      <c r="D72" s="246"/>
      <c r="E72" s="254"/>
      <c r="F72" s="249"/>
      <c r="G72" s="238"/>
      <c r="J72" s="177" t="str">
        <f>IF(OR(COUNTIF('Sch D5 Validation'!B70:C70,"Fail")&gt;0, AND(COUNTBLANK(C72:E72)=3, OR(NOT(ISBLANK(F72)), NOT(ISBLANK(G72)))), AND(COUNTBLANK(C72:G72)&lt;5,COUNTBLANK(C72:G72)&gt;0)), "Fail", IF(K72="TRUE","Blank (Sch D)","Pass"))</f>
        <v>Blank (Sch D)</v>
      </c>
      <c r="K72" s="177" t="str">
        <f t="shared" si="1"/>
        <v>TRUE</v>
      </c>
    </row>
    <row r="73" spans="2:11" x14ac:dyDescent="0.2">
      <c r="B73" s="91">
        <v>70</v>
      </c>
      <c r="C73" s="246"/>
      <c r="D73" s="246"/>
      <c r="E73" s="254"/>
      <c r="F73" s="249"/>
      <c r="G73" s="238"/>
      <c r="J73" s="177" t="str">
        <f>IF(OR(COUNTIF('Sch D5 Validation'!B71:C71,"Fail")&gt;0, AND(COUNTBLANK(C73:E73)=3, OR(NOT(ISBLANK(F73)), NOT(ISBLANK(G73)))), AND(COUNTBLANK(C73:G73)&lt;5,COUNTBLANK(C73:G73)&gt;0)), "Fail", IF(K73="TRUE","Blank (Sch D)","Pass"))</f>
        <v>Blank (Sch D)</v>
      </c>
      <c r="K73" s="177" t="str">
        <f t="shared" si="1"/>
        <v>TRUE</v>
      </c>
    </row>
    <row r="74" spans="2:11" x14ac:dyDescent="0.2">
      <c r="B74" s="91">
        <v>71</v>
      </c>
      <c r="C74" s="246"/>
      <c r="D74" s="246"/>
      <c r="E74" s="254"/>
      <c r="F74" s="249"/>
      <c r="G74" s="238"/>
      <c r="J74" s="177" t="str">
        <f>IF(OR(COUNTIF('Sch D5 Validation'!B72:C72,"Fail")&gt;0, AND(COUNTBLANK(C74:E74)=3, OR(NOT(ISBLANK(F74)), NOT(ISBLANK(G74)))), AND(COUNTBLANK(C74:G74)&lt;5,COUNTBLANK(C74:G74)&gt;0)), "Fail", IF(K74="TRUE","Blank (Sch D)","Pass"))</f>
        <v>Blank (Sch D)</v>
      </c>
      <c r="K74" s="177" t="str">
        <f t="shared" si="1"/>
        <v>TRUE</v>
      </c>
    </row>
    <row r="75" spans="2:11" x14ac:dyDescent="0.2">
      <c r="B75" s="91">
        <v>72</v>
      </c>
      <c r="C75" s="246"/>
      <c r="D75" s="246"/>
      <c r="E75" s="254"/>
      <c r="F75" s="249"/>
      <c r="G75" s="238"/>
      <c r="J75" s="177" t="str">
        <f>IF(OR(COUNTIF('Sch D5 Validation'!B73:C73,"Fail")&gt;0, AND(COUNTBLANK(C75:E75)=3, OR(NOT(ISBLANK(F75)), NOT(ISBLANK(G75)))), AND(COUNTBLANK(C75:G75)&lt;5,COUNTBLANK(C75:G75)&gt;0)), "Fail", IF(K75="TRUE","Blank (Sch D)","Pass"))</f>
        <v>Blank (Sch D)</v>
      </c>
      <c r="K75" s="177" t="str">
        <f t="shared" si="1"/>
        <v>TRUE</v>
      </c>
    </row>
    <row r="76" spans="2:11" x14ac:dyDescent="0.2">
      <c r="B76" s="91">
        <v>73</v>
      </c>
      <c r="C76" s="246"/>
      <c r="D76" s="246"/>
      <c r="E76" s="254"/>
      <c r="F76" s="249"/>
      <c r="G76" s="238"/>
      <c r="J76" s="177" t="str">
        <f>IF(OR(COUNTIF('Sch D5 Validation'!B74:C74,"Fail")&gt;0, AND(COUNTBLANK(C76:E76)=3, OR(NOT(ISBLANK(F76)), NOT(ISBLANK(G76)))), AND(COUNTBLANK(C76:G76)&lt;5,COUNTBLANK(C76:G76)&gt;0)), "Fail", IF(K76="TRUE","Blank (Sch D)","Pass"))</f>
        <v>Blank (Sch D)</v>
      </c>
      <c r="K76" s="177" t="str">
        <f t="shared" si="1"/>
        <v>TRUE</v>
      </c>
    </row>
    <row r="77" spans="2:11" x14ac:dyDescent="0.2">
      <c r="B77" s="91">
        <v>74</v>
      </c>
      <c r="C77" s="246"/>
      <c r="D77" s="246"/>
      <c r="E77" s="254"/>
      <c r="F77" s="249"/>
      <c r="G77" s="238"/>
      <c r="J77" s="177" t="str">
        <f>IF(OR(COUNTIF('Sch D5 Validation'!B75:C75,"Fail")&gt;0, AND(COUNTBLANK(C77:E77)=3, OR(NOT(ISBLANK(F77)), NOT(ISBLANK(G77)))), AND(COUNTBLANK(C77:G77)&lt;5,COUNTBLANK(C77:G77)&gt;0)), "Fail", IF(K77="TRUE","Blank (Sch D)","Pass"))</f>
        <v>Blank (Sch D)</v>
      </c>
      <c r="K77" s="177" t="str">
        <f t="shared" si="1"/>
        <v>TRUE</v>
      </c>
    </row>
    <row r="78" spans="2:11" x14ac:dyDescent="0.2">
      <c r="B78" s="91">
        <v>75</v>
      </c>
      <c r="C78" s="246"/>
      <c r="D78" s="246"/>
      <c r="E78" s="254"/>
      <c r="F78" s="249"/>
      <c r="G78" s="238"/>
      <c r="J78" s="177" t="str">
        <f>IF(OR(COUNTIF('Sch D5 Validation'!B76:C76,"Fail")&gt;0, AND(COUNTBLANK(C78:E78)=3, OR(NOT(ISBLANK(F78)), NOT(ISBLANK(G78)))), AND(COUNTBLANK(C78:G78)&lt;5,COUNTBLANK(C78:G78)&gt;0)), "Fail", IF(K78="TRUE","Blank (Sch D)","Pass"))</f>
        <v>Blank (Sch D)</v>
      </c>
      <c r="K78" s="177" t="str">
        <f t="shared" si="1"/>
        <v>TRUE</v>
      </c>
    </row>
    <row r="79" spans="2:11" x14ac:dyDescent="0.2">
      <c r="B79" s="91">
        <v>76</v>
      </c>
      <c r="C79" s="246"/>
      <c r="D79" s="246"/>
      <c r="E79" s="254"/>
      <c r="F79" s="249"/>
      <c r="G79" s="238"/>
      <c r="J79" s="177" t="str">
        <f>IF(OR(COUNTIF('Sch D5 Validation'!B77:C77,"Fail")&gt;0, AND(COUNTBLANK(C79:E79)=3, OR(NOT(ISBLANK(F79)), NOT(ISBLANK(G79)))), AND(COUNTBLANK(C79:G79)&lt;5,COUNTBLANK(C79:G79)&gt;0)), "Fail", IF(K79="TRUE","Blank (Sch D)","Pass"))</f>
        <v>Blank (Sch D)</v>
      </c>
      <c r="K79" s="177" t="str">
        <f t="shared" si="1"/>
        <v>TRUE</v>
      </c>
    </row>
    <row r="80" spans="2:11" x14ac:dyDescent="0.2">
      <c r="B80" s="91">
        <v>77</v>
      </c>
      <c r="C80" s="246"/>
      <c r="D80" s="246"/>
      <c r="E80" s="254"/>
      <c r="F80" s="249"/>
      <c r="G80" s="238"/>
      <c r="J80" s="177" t="str">
        <f>IF(OR(COUNTIF('Sch D5 Validation'!B78:C78,"Fail")&gt;0, AND(COUNTBLANK(C80:E80)=3, OR(NOT(ISBLANK(F80)), NOT(ISBLANK(G80)))), AND(COUNTBLANK(C80:G80)&lt;5,COUNTBLANK(C80:G80)&gt;0)), "Fail", IF(K80="TRUE","Blank (Sch D)","Pass"))</f>
        <v>Blank (Sch D)</v>
      </c>
      <c r="K80" s="177" t="str">
        <f t="shared" si="1"/>
        <v>TRUE</v>
      </c>
    </row>
    <row r="81" spans="2:11" x14ac:dyDescent="0.2">
      <c r="B81" s="91">
        <v>78</v>
      </c>
      <c r="C81" s="246"/>
      <c r="D81" s="246"/>
      <c r="E81" s="254"/>
      <c r="F81" s="249"/>
      <c r="G81" s="238"/>
      <c r="J81" s="177" t="str">
        <f>IF(OR(COUNTIF('Sch D5 Validation'!B79:C79,"Fail")&gt;0, AND(COUNTBLANK(C81:E81)=3, OR(NOT(ISBLANK(F81)), NOT(ISBLANK(G81)))), AND(COUNTBLANK(C81:G81)&lt;5,COUNTBLANK(C81:G81)&gt;0)), "Fail", IF(K81="TRUE","Blank (Sch D)","Pass"))</f>
        <v>Blank (Sch D)</v>
      </c>
      <c r="K81" s="177" t="str">
        <f t="shared" si="1"/>
        <v>TRUE</v>
      </c>
    </row>
    <row r="82" spans="2:11" x14ac:dyDescent="0.2">
      <c r="B82" s="91">
        <v>79</v>
      </c>
      <c r="C82" s="246"/>
      <c r="D82" s="246"/>
      <c r="E82" s="254"/>
      <c r="F82" s="249"/>
      <c r="G82" s="238"/>
      <c r="J82" s="177" t="str">
        <f>IF(OR(COUNTIF('Sch D5 Validation'!B80:C80,"Fail")&gt;0, AND(COUNTBLANK(C82:E82)=3, OR(NOT(ISBLANK(F82)), NOT(ISBLANK(G82)))), AND(COUNTBLANK(C82:G82)&lt;5,COUNTBLANK(C82:G82)&gt;0)), "Fail", IF(K82="TRUE","Blank (Sch D)","Pass"))</f>
        <v>Blank (Sch D)</v>
      </c>
      <c r="K82" s="177" t="str">
        <f t="shared" si="1"/>
        <v>TRUE</v>
      </c>
    </row>
    <row r="83" spans="2:11" x14ac:dyDescent="0.2">
      <c r="B83" s="91">
        <v>80</v>
      </c>
      <c r="C83" s="246"/>
      <c r="D83" s="246"/>
      <c r="E83" s="254"/>
      <c r="F83" s="249"/>
      <c r="G83" s="238"/>
      <c r="J83" s="177" t="str">
        <f>IF(OR(COUNTIF('Sch D5 Validation'!B81:C81,"Fail")&gt;0, AND(COUNTBLANK(C83:E83)=3, OR(NOT(ISBLANK(F83)), NOT(ISBLANK(G83)))), AND(COUNTBLANK(C83:G83)&lt;5,COUNTBLANK(C83:G83)&gt;0)), "Fail", IF(K83="TRUE","Blank (Sch D)","Pass"))</f>
        <v>Blank (Sch D)</v>
      </c>
      <c r="K83" s="177" t="str">
        <f t="shared" si="1"/>
        <v>TRUE</v>
      </c>
    </row>
    <row r="84" spans="2:11" x14ac:dyDescent="0.2">
      <c r="B84" s="91">
        <v>81</v>
      </c>
      <c r="C84" s="246"/>
      <c r="D84" s="246"/>
      <c r="E84" s="254"/>
      <c r="F84" s="249"/>
      <c r="G84" s="238"/>
      <c r="J84" s="177" t="str">
        <f>IF(OR(COUNTIF('Sch D5 Validation'!B82:C82,"Fail")&gt;0, AND(COUNTBLANK(C84:E84)=3, OR(NOT(ISBLANK(F84)), NOT(ISBLANK(G84)))), AND(COUNTBLANK(C84:G84)&lt;5,COUNTBLANK(C84:G84)&gt;0)), "Fail", IF(K84="TRUE","Blank (Sch D)","Pass"))</f>
        <v>Blank (Sch D)</v>
      </c>
      <c r="K84" s="177" t="str">
        <f t="shared" si="1"/>
        <v>TRUE</v>
      </c>
    </row>
    <row r="85" spans="2:11" x14ac:dyDescent="0.2">
      <c r="B85" s="91">
        <v>82</v>
      </c>
      <c r="C85" s="246"/>
      <c r="D85" s="246"/>
      <c r="E85" s="254"/>
      <c r="F85" s="249"/>
      <c r="G85" s="238"/>
      <c r="J85" s="177" t="str">
        <f>IF(OR(COUNTIF('Sch D5 Validation'!B83:C83,"Fail")&gt;0, AND(COUNTBLANK(C85:E85)=3, OR(NOT(ISBLANK(F85)), NOT(ISBLANK(G85)))), AND(COUNTBLANK(C85:G85)&lt;5,COUNTBLANK(C85:G85)&gt;0)), "Fail", IF(K85="TRUE","Blank (Sch D)","Pass"))</f>
        <v>Blank (Sch D)</v>
      </c>
      <c r="K85" s="177" t="str">
        <f t="shared" si="1"/>
        <v>TRUE</v>
      </c>
    </row>
    <row r="86" spans="2:11" x14ac:dyDescent="0.2">
      <c r="B86" s="91">
        <v>83</v>
      </c>
      <c r="C86" s="246"/>
      <c r="D86" s="246"/>
      <c r="E86" s="254"/>
      <c r="F86" s="249"/>
      <c r="G86" s="238"/>
      <c r="J86" s="177" t="str">
        <f>IF(OR(COUNTIF('Sch D5 Validation'!B84:C84,"Fail")&gt;0, AND(COUNTBLANK(C86:E86)=3, OR(NOT(ISBLANK(F86)), NOT(ISBLANK(G86)))), AND(COUNTBLANK(C86:G86)&lt;5,COUNTBLANK(C86:G86)&gt;0)), "Fail", IF(K86="TRUE","Blank (Sch D)","Pass"))</f>
        <v>Blank (Sch D)</v>
      </c>
      <c r="K86" s="177" t="str">
        <f t="shared" si="1"/>
        <v>TRUE</v>
      </c>
    </row>
    <row r="87" spans="2:11" x14ac:dyDescent="0.2">
      <c r="B87" s="91">
        <v>84</v>
      </c>
      <c r="C87" s="246"/>
      <c r="D87" s="246"/>
      <c r="E87" s="254"/>
      <c r="F87" s="249"/>
      <c r="G87" s="238"/>
      <c r="J87" s="177" t="str">
        <f>IF(OR(COUNTIF('Sch D5 Validation'!B85:C85,"Fail")&gt;0, AND(COUNTBLANK(C87:E87)=3, OR(NOT(ISBLANK(F87)), NOT(ISBLANK(G87)))), AND(COUNTBLANK(C87:G87)&lt;5,COUNTBLANK(C87:G87)&gt;0)), "Fail", IF(K87="TRUE","Blank (Sch D)","Pass"))</f>
        <v>Blank (Sch D)</v>
      </c>
      <c r="K87" s="177" t="str">
        <f t="shared" si="1"/>
        <v>TRUE</v>
      </c>
    </row>
    <row r="88" spans="2:11" x14ac:dyDescent="0.2">
      <c r="B88" s="91">
        <v>85</v>
      </c>
      <c r="C88" s="246"/>
      <c r="D88" s="246"/>
      <c r="E88" s="254"/>
      <c r="F88" s="249"/>
      <c r="G88" s="238"/>
      <c r="J88" s="177" t="str">
        <f>IF(OR(COUNTIF('Sch D5 Validation'!B86:C86,"Fail")&gt;0, AND(COUNTBLANK(C88:E88)=3, OR(NOT(ISBLANK(F88)), NOT(ISBLANK(G88)))), AND(COUNTBLANK(C88:G88)&lt;5,COUNTBLANK(C88:G88)&gt;0)), "Fail", IF(K88="TRUE","Blank (Sch D)","Pass"))</f>
        <v>Blank (Sch D)</v>
      </c>
      <c r="K88" s="177" t="str">
        <f t="shared" si="1"/>
        <v>TRUE</v>
      </c>
    </row>
    <row r="89" spans="2:11" x14ac:dyDescent="0.2">
      <c r="B89" s="91">
        <v>86</v>
      </c>
      <c r="C89" s="246"/>
      <c r="D89" s="246"/>
      <c r="E89" s="254"/>
      <c r="F89" s="249"/>
      <c r="G89" s="238"/>
      <c r="J89" s="177" t="str">
        <f>IF(OR(COUNTIF('Sch D5 Validation'!B87:C87,"Fail")&gt;0, AND(COUNTBLANK(C89:E89)=3, OR(NOT(ISBLANK(F89)), NOT(ISBLANK(G89)))), AND(COUNTBLANK(C89:G89)&lt;5,COUNTBLANK(C89:G89)&gt;0)), "Fail", IF(K89="TRUE","Blank (Sch D)","Pass"))</f>
        <v>Blank (Sch D)</v>
      </c>
      <c r="K89" s="177" t="str">
        <f t="shared" si="1"/>
        <v>TRUE</v>
      </c>
    </row>
    <row r="90" spans="2:11" x14ac:dyDescent="0.2">
      <c r="B90" s="91">
        <v>87</v>
      </c>
      <c r="C90" s="246"/>
      <c r="D90" s="246"/>
      <c r="E90" s="254"/>
      <c r="F90" s="249"/>
      <c r="G90" s="238"/>
      <c r="J90" s="177" t="str">
        <f>IF(OR(COUNTIF('Sch D5 Validation'!B88:C88,"Fail")&gt;0, AND(COUNTBLANK(C90:E90)=3, OR(NOT(ISBLANK(F90)), NOT(ISBLANK(G90)))), AND(COUNTBLANK(C90:G90)&lt;5,COUNTBLANK(C90:G90)&gt;0)), "Fail", IF(K90="TRUE","Blank (Sch D)","Pass"))</f>
        <v>Blank (Sch D)</v>
      </c>
      <c r="K90" s="177" t="str">
        <f t="shared" si="1"/>
        <v>TRUE</v>
      </c>
    </row>
    <row r="91" spans="2:11" x14ac:dyDescent="0.2">
      <c r="B91" s="91">
        <v>88</v>
      </c>
      <c r="C91" s="246"/>
      <c r="D91" s="246"/>
      <c r="E91" s="254"/>
      <c r="F91" s="249"/>
      <c r="G91" s="238"/>
      <c r="J91" s="177" t="str">
        <f>IF(OR(COUNTIF('Sch D5 Validation'!B89:C89,"Fail")&gt;0, AND(COUNTBLANK(C91:E91)=3, OR(NOT(ISBLANK(F91)), NOT(ISBLANK(G91)))), AND(COUNTBLANK(C91:G91)&lt;5,COUNTBLANK(C91:G91)&gt;0)), "Fail", IF(K91="TRUE","Blank (Sch D)","Pass"))</f>
        <v>Blank (Sch D)</v>
      </c>
      <c r="K91" s="177" t="str">
        <f t="shared" si="1"/>
        <v>TRUE</v>
      </c>
    </row>
    <row r="92" spans="2:11" x14ac:dyDescent="0.2">
      <c r="B92" s="91">
        <v>89</v>
      </c>
      <c r="C92" s="246"/>
      <c r="D92" s="246"/>
      <c r="E92" s="254"/>
      <c r="F92" s="249"/>
      <c r="G92" s="238"/>
      <c r="J92" s="177" t="str">
        <f>IF(OR(COUNTIF('Sch D5 Validation'!B90:C90,"Fail")&gt;0, AND(COUNTBLANK(C92:E92)=3, OR(NOT(ISBLANK(F92)), NOT(ISBLANK(G92)))), AND(COUNTBLANK(C92:G92)&lt;5,COUNTBLANK(C92:G92)&gt;0)), "Fail", IF(K92="TRUE","Blank (Sch D)","Pass"))</f>
        <v>Blank (Sch D)</v>
      </c>
      <c r="K92" s="177" t="str">
        <f t="shared" si="1"/>
        <v>TRUE</v>
      </c>
    </row>
    <row r="93" spans="2:11" x14ac:dyDescent="0.2">
      <c r="B93" s="91">
        <v>90</v>
      </c>
      <c r="C93" s="246"/>
      <c r="D93" s="246"/>
      <c r="E93" s="254"/>
      <c r="F93" s="249"/>
      <c r="G93" s="238"/>
      <c r="J93" s="177" t="str">
        <f>IF(OR(COUNTIF('Sch D5 Validation'!B91:C91,"Fail")&gt;0, AND(COUNTBLANK(C93:E93)=3, OR(NOT(ISBLANK(F93)), NOT(ISBLANK(G93)))), AND(COUNTBLANK(C93:G93)&lt;5,COUNTBLANK(C93:G93)&gt;0)), "Fail", IF(K93="TRUE","Blank (Sch D)","Pass"))</f>
        <v>Blank (Sch D)</v>
      </c>
      <c r="K93" s="177" t="str">
        <f t="shared" si="1"/>
        <v>TRUE</v>
      </c>
    </row>
    <row r="94" spans="2:11" x14ac:dyDescent="0.2">
      <c r="B94" s="91">
        <v>91</v>
      </c>
      <c r="C94" s="246"/>
      <c r="D94" s="246"/>
      <c r="E94" s="254"/>
      <c r="F94" s="249"/>
      <c r="G94" s="238"/>
      <c r="J94" s="177" t="str">
        <f>IF(OR(COUNTIF('Sch D5 Validation'!B92:C92,"Fail")&gt;0, AND(COUNTBLANK(C94:E94)=3, OR(NOT(ISBLANK(F94)), NOT(ISBLANK(G94)))), AND(COUNTBLANK(C94:G94)&lt;5,COUNTBLANK(C94:G94)&gt;0)), "Fail", IF(K94="TRUE","Blank (Sch D)","Pass"))</f>
        <v>Blank (Sch D)</v>
      </c>
      <c r="K94" s="177" t="str">
        <f t="shared" si="1"/>
        <v>TRUE</v>
      </c>
    </row>
    <row r="95" spans="2:11" x14ac:dyDescent="0.2">
      <c r="B95" s="91">
        <v>92</v>
      </c>
      <c r="C95" s="246"/>
      <c r="D95" s="246"/>
      <c r="E95" s="254"/>
      <c r="F95" s="249"/>
      <c r="G95" s="238"/>
      <c r="J95" s="177" t="str">
        <f>IF(OR(COUNTIF('Sch D5 Validation'!B93:C93,"Fail")&gt;0, AND(COUNTBLANK(C95:E95)=3, OR(NOT(ISBLANK(F95)), NOT(ISBLANK(G95)))), AND(COUNTBLANK(C95:G95)&lt;5,COUNTBLANK(C95:G95)&gt;0)), "Fail", IF(K95="TRUE","Blank (Sch D)","Pass"))</f>
        <v>Blank (Sch D)</v>
      </c>
      <c r="K95" s="177" t="str">
        <f t="shared" si="1"/>
        <v>TRUE</v>
      </c>
    </row>
    <row r="96" spans="2:11" x14ac:dyDescent="0.2">
      <c r="B96" s="91">
        <v>93</v>
      </c>
      <c r="C96" s="246"/>
      <c r="D96" s="246"/>
      <c r="E96" s="254"/>
      <c r="F96" s="249"/>
      <c r="G96" s="238"/>
      <c r="J96" s="177" t="str">
        <f>IF(OR(COUNTIF('Sch D5 Validation'!B94:C94,"Fail")&gt;0, AND(COUNTBLANK(C96:E96)=3, OR(NOT(ISBLANK(F96)), NOT(ISBLANK(G96)))), AND(COUNTBLANK(C96:G96)&lt;5,COUNTBLANK(C96:G96)&gt;0)), "Fail", IF(K96="TRUE","Blank (Sch D)","Pass"))</f>
        <v>Blank (Sch D)</v>
      </c>
      <c r="K96" s="177" t="str">
        <f t="shared" si="1"/>
        <v>TRUE</v>
      </c>
    </row>
    <row r="97" spans="2:11" x14ac:dyDescent="0.2">
      <c r="B97" s="91">
        <v>94</v>
      </c>
      <c r="C97" s="246"/>
      <c r="D97" s="246"/>
      <c r="E97" s="254"/>
      <c r="F97" s="249"/>
      <c r="G97" s="238"/>
      <c r="J97" s="177" t="str">
        <f>IF(OR(COUNTIF('Sch D5 Validation'!B95:C95,"Fail")&gt;0, AND(COUNTBLANK(C97:E97)=3, OR(NOT(ISBLANK(F97)), NOT(ISBLANK(G97)))), AND(COUNTBLANK(C97:G97)&lt;5,COUNTBLANK(C97:G97)&gt;0)), "Fail", IF(K97="TRUE","Blank (Sch D)","Pass"))</f>
        <v>Blank (Sch D)</v>
      </c>
      <c r="K97" s="177" t="str">
        <f t="shared" si="1"/>
        <v>TRUE</v>
      </c>
    </row>
    <row r="98" spans="2:11" x14ac:dyDescent="0.2">
      <c r="B98" s="91">
        <v>95</v>
      </c>
      <c r="C98" s="246"/>
      <c r="D98" s="246"/>
      <c r="E98" s="254"/>
      <c r="F98" s="249"/>
      <c r="G98" s="238"/>
      <c r="J98" s="177" t="str">
        <f>IF(OR(COUNTIF('Sch D5 Validation'!B96:C96,"Fail")&gt;0, AND(COUNTBLANK(C98:E98)=3, OR(NOT(ISBLANK(F98)), NOT(ISBLANK(G98)))), AND(COUNTBLANK(C98:G98)&lt;5,COUNTBLANK(C98:G98)&gt;0)), "Fail", IF(K98="TRUE","Blank (Sch D)","Pass"))</f>
        <v>Blank (Sch D)</v>
      </c>
      <c r="K98" s="177" t="str">
        <f t="shared" si="1"/>
        <v>TRUE</v>
      </c>
    </row>
    <row r="99" spans="2:11" x14ac:dyDescent="0.2">
      <c r="B99" s="91">
        <v>96</v>
      </c>
      <c r="C99" s="246"/>
      <c r="D99" s="246"/>
      <c r="E99" s="254"/>
      <c r="F99" s="249"/>
      <c r="G99" s="238"/>
      <c r="J99" s="177" t="str">
        <f>IF(OR(COUNTIF('Sch D5 Validation'!B97:C97,"Fail")&gt;0, AND(COUNTBLANK(C99:E99)=3, OR(NOT(ISBLANK(F99)), NOT(ISBLANK(G99)))), AND(COUNTBLANK(C99:G99)&lt;5,COUNTBLANK(C99:G99)&gt;0)), "Fail", IF(K99="TRUE","Blank (Sch D)","Pass"))</f>
        <v>Blank (Sch D)</v>
      </c>
      <c r="K99" s="177" t="str">
        <f t="shared" si="1"/>
        <v>TRUE</v>
      </c>
    </row>
    <row r="100" spans="2:11" x14ac:dyDescent="0.2">
      <c r="B100" s="91">
        <v>97</v>
      </c>
      <c r="C100" s="246"/>
      <c r="D100" s="246"/>
      <c r="E100" s="254"/>
      <c r="F100" s="249"/>
      <c r="G100" s="238"/>
      <c r="J100" s="177" t="str">
        <f>IF(OR(COUNTIF('Sch D5 Validation'!B98:C98,"Fail")&gt;0, AND(COUNTBLANK(C100:E100)=3, OR(NOT(ISBLANK(F100)), NOT(ISBLANK(G100)))), AND(COUNTBLANK(C100:G100)&lt;5,COUNTBLANK(C100:G100)&gt;0)), "Fail", IF(K100="TRUE","Blank (Sch D)","Pass"))</f>
        <v>Blank (Sch D)</v>
      </c>
      <c r="K100" s="177" t="str">
        <f t="shared" si="1"/>
        <v>TRUE</v>
      </c>
    </row>
    <row r="101" spans="2:11" x14ac:dyDescent="0.2">
      <c r="B101" s="91">
        <v>98</v>
      </c>
      <c r="C101" s="246"/>
      <c r="D101" s="246"/>
      <c r="E101" s="254"/>
      <c r="F101" s="249"/>
      <c r="G101" s="238"/>
      <c r="J101" s="177" t="str">
        <f>IF(OR(COUNTIF('Sch D5 Validation'!B99:C99,"Fail")&gt;0, AND(COUNTBLANK(C101:E101)=3, OR(NOT(ISBLANK(F101)), NOT(ISBLANK(G101)))), AND(COUNTBLANK(C101:G101)&lt;5,COUNTBLANK(C101:G101)&gt;0)), "Fail", IF(K101="TRUE","Blank (Sch D)","Pass"))</f>
        <v>Blank (Sch D)</v>
      </c>
      <c r="K101" s="177" t="str">
        <f t="shared" si="1"/>
        <v>TRUE</v>
      </c>
    </row>
    <row r="102" spans="2:11" x14ac:dyDescent="0.2">
      <c r="B102" s="91">
        <v>99</v>
      </c>
      <c r="C102" s="246"/>
      <c r="D102" s="246"/>
      <c r="E102" s="254"/>
      <c r="F102" s="249"/>
      <c r="G102" s="238"/>
      <c r="J102" s="177" t="str">
        <f>IF(OR(COUNTIF('Sch D5 Validation'!B100:C100,"Fail")&gt;0, AND(COUNTBLANK(C102:E102)=3, OR(NOT(ISBLANK(F102)), NOT(ISBLANK(G102)))), AND(COUNTBLANK(C102:G102)&lt;5,COUNTBLANK(C102:G102)&gt;0)), "Fail", IF(K102="TRUE","Blank (Sch D)","Pass"))</f>
        <v>Blank (Sch D)</v>
      </c>
      <c r="K102" s="177" t="str">
        <f t="shared" si="1"/>
        <v>TRUE</v>
      </c>
    </row>
    <row r="103" spans="2:11" x14ac:dyDescent="0.2">
      <c r="B103" s="91">
        <v>100</v>
      </c>
      <c r="C103" s="246"/>
      <c r="D103" s="246"/>
      <c r="E103" s="254"/>
      <c r="F103" s="249"/>
      <c r="G103" s="238"/>
      <c r="J103" s="177" t="str">
        <f>IF(OR(COUNTIF('Sch D5 Validation'!B101:C101,"Fail")&gt;0, AND(COUNTBLANK(C103:E103)=3, OR(NOT(ISBLANK(F103)), NOT(ISBLANK(G103)))), AND(COUNTBLANK(C103:G103)&lt;5,COUNTBLANK(C103:G103)&gt;0)), "Fail", IF(K103="TRUE","Blank (Sch D)","Pass"))</f>
        <v>Blank (Sch D)</v>
      </c>
      <c r="K103" s="177" t="str">
        <f t="shared" si="1"/>
        <v>TRUE</v>
      </c>
    </row>
    <row r="104" spans="2:11" x14ac:dyDescent="0.2">
      <c r="B104" s="91">
        <v>101</v>
      </c>
      <c r="C104" s="246"/>
      <c r="D104" s="246"/>
      <c r="E104" s="254"/>
      <c r="F104" s="249"/>
      <c r="G104" s="238"/>
      <c r="J104" s="177" t="str">
        <f>IF(OR(COUNTIF('Sch D5 Validation'!B102:C102,"Fail")&gt;0, AND(COUNTBLANK(C104:E104)=3, OR(NOT(ISBLANK(F104)), NOT(ISBLANK(G104)))), AND(COUNTBLANK(C104:G104)&lt;5,COUNTBLANK(C104:G104)&gt;0)), "Fail", IF(K104="TRUE","Blank (Sch D)","Pass"))</f>
        <v>Blank (Sch D)</v>
      </c>
      <c r="K104" s="177" t="str">
        <f t="shared" si="1"/>
        <v>TRUE</v>
      </c>
    </row>
    <row r="105" spans="2:11" x14ac:dyDescent="0.2">
      <c r="B105" s="91">
        <v>102</v>
      </c>
      <c r="C105" s="246"/>
      <c r="D105" s="246"/>
      <c r="E105" s="254"/>
      <c r="F105" s="249"/>
      <c r="G105" s="238"/>
      <c r="J105" s="177" t="str">
        <f>IF(OR(COUNTIF('Sch D5 Validation'!B103:C103,"Fail")&gt;0, AND(COUNTBLANK(C105:E105)=3, OR(NOT(ISBLANK(F105)), NOT(ISBLANK(G105)))), AND(COUNTBLANK(C105:G105)&lt;5,COUNTBLANK(C105:G105)&gt;0)), "Fail", IF(K105="TRUE","Blank (Sch D)","Pass"))</f>
        <v>Blank (Sch D)</v>
      </c>
      <c r="K105" s="177" t="str">
        <f t="shared" si="1"/>
        <v>TRUE</v>
      </c>
    </row>
    <row r="106" spans="2:11" x14ac:dyDescent="0.2">
      <c r="B106" s="91">
        <v>103</v>
      </c>
      <c r="C106" s="246"/>
      <c r="D106" s="246"/>
      <c r="E106" s="254"/>
      <c r="F106" s="249"/>
      <c r="G106" s="238"/>
      <c r="J106" s="177" t="str">
        <f>IF(OR(COUNTIF('Sch D5 Validation'!B104:C104,"Fail")&gt;0, AND(COUNTBLANK(C106:E106)=3, OR(NOT(ISBLANK(F106)), NOT(ISBLANK(G106)))), AND(COUNTBLANK(C106:G106)&lt;5,COUNTBLANK(C106:G106)&gt;0)), "Fail", IF(K106="TRUE","Blank (Sch D)","Pass"))</f>
        <v>Blank (Sch D)</v>
      </c>
      <c r="K106" s="177" t="str">
        <f t="shared" si="1"/>
        <v>TRUE</v>
      </c>
    </row>
    <row r="107" spans="2:11" x14ac:dyDescent="0.2">
      <c r="B107" s="91">
        <v>104</v>
      </c>
      <c r="C107" s="246"/>
      <c r="D107" s="246"/>
      <c r="E107" s="254"/>
      <c r="F107" s="249"/>
      <c r="G107" s="238"/>
      <c r="J107" s="177" t="str">
        <f>IF(OR(COUNTIF('Sch D5 Validation'!B105:C105,"Fail")&gt;0, AND(COUNTBLANK(C107:E107)=3, OR(NOT(ISBLANK(F107)), NOT(ISBLANK(G107)))), AND(COUNTBLANK(C107:G107)&lt;5,COUNTBLANK(C107:G107)&gt;0)), "Fail", IF(K107="TRUE","Blank (Sch D)","Pass"))</f>
        <v>Blank (Sch D)</v>
      </c>
      <c r="K107" s="177" t="str">
        <f t="shared" si="1"/>
        <v>TRUE</v>
      </c>
    </row>
    <row r="108" spans="2:11" x14ac:dyDescent="0.2">
      <c r="B108" s="91">
        <v>105</v>
      </c>
      <c r="C108" s="246"/>
      <c r="D108" s="246"/>
      <c r="E108" s="254"/>
      <c r="F108" s="249"/>
      <c r="G108" s="238"/>
      <c r="J108" s="177" t="str">
        <f>IF(OR(COUNTIF('Sch D5 Validation'!B106:C106,"Fail")&gt;0, AND(COUNTBLANK(C108:E108)=3, OR(NOT(ISBLANK(F108)), NOT(ISBLANK(G108)))), AND(COUNTBLANK(C108:G108)&lt;5,COUNTBLANK(C108:G108)&gt;0)), "Fail", IF(K108="TRUE","Blank (Sch D)","Pass"))</f>
        <v>Blank (Sch D)</v>
      </c>
      <c r="K108" s="177" t="str">
        <f t="shared" si="1"/>
        <v>TRUE</v>
      </c>
    </row>
    <row r="109" spans="2:11" x14ac:dyDescent="0.2">
      <c r="B109" s="91">
        <v>106</v>
      </c>
      <c r="C109" s="246"/>
      <c r="D109" s="246"/>
      <c r="E109" s="254"/>
      <c r="F109" s="249"/>
      <c r="G109" s="238"/>
      <c r="J109" s="177" t="str">
        <f>IF(OR(COUNTIF('Sch D5 Validation'!B107:C107,"Fail")&gt;0, AND(COUNTBLANK(C109:E109)=3, OR(NOT(ISBLANK(F109)), NOT(ISBLANK(G109)))), AND(COUNTBLANK(C109:G109)&lt;5,COUNTBLANK(C109:G109)&gt;0)), "Fail", IF(K109="TRUE","Blank (Sch D)","Pass"))</f>
        <v>Blank (Sch D)</v>
      </c>
      <c r="K109" s="177" t="str">
        <f t="shared" si="1"/>
        <v>TRUE</v>
      </c>
    </row>
    <row r="110" spans="2:11" x14ac:dyDescent="0.2">
      <c r="B110" s="91">
        <v>107</v>
      </c>
      <c r="C110" s="246"/>
      <c r="D110" s="246"/>
      <c r="E110" s="254"/>
      <c r="F110" s="249"/>
      <c r="G110" s="238"/>
      <c r="J110" s="177" t="str">
        <f>IF(OR(COUNTIF('Sch D5 Validation'!B108:C108,"Fail")&gt;0, AND(COUNTBLANK(C110:E110)=3, OR(NOT(ISBLANK(F110)), NOT(ISBLANK(G110)))), AND(COUNTBLANK(C110:G110)&lt;5,COUNTBLANK(C110:G110)&gt;0)), "Fail", IF(K110="TRUE","Blank (Sch D)","Pass"))</f>
        <v>Blank (Sch D)</v>
      </c>
      <c r="K110" s="177" t="str">
        <f t="shared" si="1"/>
        <v>TRUE</v>
      </c>
    </row>
    <row r="111" spans="2:11" x14ac:dyDescent="0.2">
      <c r="B111" s="91">
        <v>108</v>
      </c>
      <c r="C111" s="246"/>
      <c r="D111" s="246"/>
      <c r="E111" s="254"/>
      <c r="F111" s="249"/>
      <c r="G111" s="238"/>
      <c r="J111" s="177" t="str">
        <f>IF(OR(COUNTIF('Sch D5 Validation'!B109:C109,"Fail")&gt;0, AND(COUNTBLANK(C111:E111)=3, OR(NOT(ISBLANK(F111)), NOT(ISBLANK(G111)))), AND(COUNTBLANK(C111:G111)&lt;5,COUNTBLANK(C111:G111)&gt;0)), "Fail", IF(K111="TRUE","Blank (Sch D)","Pass"))</f>
        <v>Blank (Sch D)</v>
      </c>
      <c r="K111" s="177" t="str">
        <f t="shared" si="1"/>
        <v>TRUE</v>
      </c>
    </row>
    <row r="112" spans="2:11" x14ac:dyDescent="0.2">
      <c r="B112" s="91">
        <v>109</v>
      </c>
      <c r="C112" s="246"/>
      <c r="D112" s="246"/>
      <c r="E112" s="254"/>
      <c r="F112" s="249"/>
      <c r="G112" s="238"/>
      <c r="J112" s="177" t="str">
        <f>IF(OR(COUNTIF('Sch D5 Validation'!B110:C110,"Fail")&gt;0, AND(COUNTBLANK(C112:E112)=3, OR(NOT(ISBLANK(F112)), NOT(ISBLANK(G112)))), AND(COUNTBLANK(C112:G112)&lt;5,COUNTBLANK(C112:G112)&gt;0)), "Fail", IF(K112="TRUE","Blank (Sch D)","Pass"))</f>
        <v>Blank (Sch D)</v>
      </c>
      <c r="K112" s="177" t="str">
        <f t="shared" ref="K112:K175" si="2">IF(COUNTBLANK(C112:G112)=5,"TRUE","FALSE")</f>
        <v>TRUE</v>
      </c>
    </row>
    <row r="113" spans="2:11" x14ac:dyDescent="0.2">
      <c r="B113" s="91">
        <v>110</v>
      </c>
      <c r="C113" s="246"/>
      <c r="D113" s="246"/>
      <c r="E113" s="254"/>
      <c r="F113" s="249"/>
      <c r="G113" s="238"/>
      <c r="J113" s="177" t="str">
        <f>IF(OR(COUNTIF('Sch D5 Validation'!B111:C111,"Fail")&gt;0, AND(COUNTBLANK(C113:E113)=3, OR(NOT(ISBLANK(F113)), NOT(ISBLANK(G113)))), AND(COUNTBLANK(C113:G113)&lt;5,COUNTBLANK(C113:G113)&gt;0)), "Fail", IF(K113="TRUE","Blank (Sch D)","Pass"))</f>
        <v>Blank (Sch D)</v>
      </c>
      <c r="K113" s="177" t="str">
        <f t="shared" si="2"/>
        <v>TRUE</v>
      </c>
    </row>
    <row r="114" spans="2:11" x14ac:dyDescent="0.2">
      <c r="B114" s="91">
        <v>111</v>
      </c>
      <c r="C114" s="246"/>
      <c r="D114" s="246"/>
      <c r="E114" s="254"/>
      <c r="F114" s="249"/>
      <c r="G114" s="238"/>
      <c r="J114" s="177" t="str">
        <f>IF(OR(COUNTIF('Sch D5 Validation'!B112:C112,"Fail")&gt;0, AND(COUNTBLANK(C114:E114)=3, OR(NOT(ISBLANK(F114)), NOT(ISBLANK(G114)))), AND(COUNTBLANK(C114:G114)&lt;5,COUNTBLANK(C114:G114)&gt;0)), "Fail", IF(K114="TRUE","Blank (Sch D)","Pass"))</f>
        <v>Blank (Sch D)</v>
      </c>
      <c r="K114" s="177" t="str">
        <f t="shared" si="2"/>
        <v>TRUE</v>
      </c>
    </row>
    <row r="115" spans="2:11" x14ac:dyDescent="0.2">
      <c r="B115" s="91">
        <v>112</v>
      </c>
      <c r="C115" s="246"/>
      <c r="D115" s="246"/>
      <c r="E115" s="254"/>
      <c r="F115" s="249"/>
      <c r="G115" s="238"/>
      <c r="J115" s="177" t="str">
        <f>IF(OR(COUNTIF('Sch D5 Validation'!B113:C113,"Fail")&gt;0, AND(COUNTBLANK(C115:E115)=3, OR(NOT(ISBLANK(F115)), NOT(ISBLANK(G115)))), AND(COUNTBLANK(C115:G115)&lt;5,COUNTBLANK(C115:G115)&gt;0)), "Fail", IF(K115="TRUE","Blank (Sch D)","Pass"))</f>
        <v>Blank (Sch D)</v>
      </c>
      <c r="K115" s="177" t="str">
        <f t="shared" si="2"/>
        <v>TRUE</v>
      </c>
    </row>
    <row r="116" spans="2:11" x14ac:dyDescent="0.2">
      <c r="B116" s="91">
        <v>113</v>
      </c>
      <c r="C116" s="246"/>
      <c r="D116" s="246"/>
      <c r="E116" s="254"/>
      <c r="F116" s="249"/>
      <c r="G116" s="238"/>
      <c r="J116" s="177" t="str">
        <f>IF(OR(COUNTIF('Sch D5 Validation'!B114:C114,"Fail")&gt;0, AND(COUNTBLANK(C116:E116)=3, OR(NOT(ISBLANK(F116)), NOT(ISBLANK(G116)))), AND(COUNTBLANK(C116:G116)&lt;5,COUNTBLANK(C116:G116)&gt;0)), "Fail", IF(K116="TRUE","Blank (Sch D)","Pass"))</f>
        <v>Blank (Sch D)</v>
      </c>
      <c r="K116" s="177" t="str">
        <f t="shared" si="2"/>
        <v>TRUE</v>
      </c>
    </row>
    <row r="117" spans="2:11" x14ac:dyDescent="0.2">
      <c r="B117" s="91">
        <v>114</v>
      </c>
      <c r="C117" s="246"/>
      <c r="D117" s="246"/>
      <c r="E117" s="254"/>
      <c r="F117" s="249"/>
      <c r="G117" s="238"/>
      <c r="J117" s="177" t="str">
        <f>IF(OR(COUNTIF('Sch D5 Validation'!B115:C115,"Fail")&gt;0, AND(COUNTBLANK(C117:E117)=3, OR(NOT(ISBLANK(F117)), NOT(ISBLANK(G117)))), AND(COUNTBLANK(C117:G117)&lt;5,COUNTBLANK(C117:G117)&gt;0)), "Fail", IF(K117="TRUE","Blank (Sch D)","Pass"))</f>
        <v>Blank (Sch D)</v>
      </c>
      <c r="K117" s="177" t="str">
        <f t="shared" si="2"/>
        <v>TRUE</v>
      </c>
    </row>
    <row r="118" spans="2:11" x14ac:dyDescent="0.2">
      <c r="B118" s="91">
        <v>115</v>
      </c>
      <c r="C118" s="246"/>
      <c r="D118" s="246"/>
      <c r="E118" s="254"/>
      <c r="F118" s="249"/>
      <c r="G118" s="238"/>
      <c r="J118" s="177" t="str">
        <f>IF(OR(COUNTIF('Sch D5 Validation'!B116:C116,"Fail")&gt;0, AND(COUNTBLANK(C118:E118)=3, OR(NOT(ISBLANK(F118)), NOT(ISBLANK(G118)))), AND(COUNTBLANK(C118:G118)&lt;5,COUNTBLANK(C118:G118)&gt;0)), "Fail", IF(K118="TRUE","Blank (Sch D)","Pass"))</f>
        <v>Blank (Sch D)</v>
      </c>
      <c r="K118" s="177" t="str">
        <f t="shared" si="2"/>
        <v>TRUE</v>
      </c>
    </row>
    <row r="119" spans="2:11" x14ac:dyDescent="0.2">
      <c r="B119" s="91">
        <v>116</v>
      </c>
      <c r="C119" s="246"/>
      <c r="D119" s="246"/>
      <c r="E119" s="254"/>
      <c r="F119" s="249"/>
      <c r="G119" s="238"/>
      <c r="J119" s="177" t="str">
        <f>IF(OR(COUNTIF('Sch D5 Validation'!B117:C117,"Fail")&gt;0, AND(COUNTBLANK(C119:E119)=3, OR(NOT(ISBLANK(F119)), NOT(ISBLANK(G119)))), AND(COUNTBLANK(C119:G119)&lt;5,COUNTBLANK(C119:G119)&gt;0)), "Fail", IF(K119="TRUE","Blank (Sch D)","Pass"))</f>
        <v>Blank (Sch D)</v>
      </c>
      <c r="K119" s="177" t="str">
        <f t="shared" si="2"/>
        <v>TRUE</v>
      </c>
    </row>
    <row r="120" spans="2:11" x14ac:dyDescent="0.2">
      <c r="B120" s="91">
        <v>117</v>
      </c>
      <c r="C120" s="246"/>
      <c r="D120" s="246"/>
      <c r="E120" s="254"/>
      <c r="F120" s="249"/>
      <c r="G120" s="238"/>
      <c r="J120" s="177" t="str">
        <f>IF(OR(COUNTIF('Sch D5 Validation'!B118:C118,"Fail")&gt;0, AND(COUNTBLANK(C120:E120)=3, OR(NOT(ISBLANK(F120)), NOT(ISBLANK(G120)))), AND(COUNTBLANK(C120:G120)&lt;5,COUNTBLANK(C120:G120)&gt;0)), "Fail", IF(K120="TRUE","Blank (Sch D)","Pass"))</f>
        <v>Blank (Sch D)</v>
      </c>
      <c r="K120" s="177" t="str">
        <f t="shared" si="2"/>
        <v>TRUE</v>
      </c>
    </row>
    <row r="121" spans="2:11" x14ac:dyDescent="0.2">
      <c r="B121" s="91">
        <v>118</v>
      </c>
      <c r="C121" s="246"/>
      <c r="D121" s="246"/>
      <c r="E121" s="254"/>
      <c r="F121" s="249"/>
      <c r="G121" s="238"/>
      <c r="J121" s="177" t="str">
        <f>IF(OR(COUNTIF('Sch D5 Validation'!B119:C119,"Fail")&gt;0, AND(COUNTBLANK(C121:E121)=3, OR(NOT(ISBLANK(F121)), NOT(ISBLANK(G121)))), AND(COUNTBLANK(C121:G121)&lt;5,COUNTBLANK(C121:G121)&gt;0)), "Fail", IF(K121="TRUE","Blank (Sch D)","Pass"))</f>
        <v>Blank (Sch D)</v>
      </c>
      <c r="K121" s="177" t="str">
        <f t="shared" si="2"/>
        <v>TRUE</v>
      </c>
    </row>
    <row r="122" spans="2:11" x14ac:dyDescent="0.2">
      <c r="B122" s="91">
        <v>119</v>
      </c>
      <c r="C122" s="246"/>
      <c r="D122" s="246"/>
      <c r="E122" s="254"/>
      <c r="F122" s="249"/>
      <c r="G122" s="238"/>
      <c r="J122" s="177" t="str">
        <f>IF(OR(COUNTIF('Sch D5 Validation'!B120:C120,"Fail")&gt;0, AND(COUNTBLANK(C122:E122)=3, OR(NOT(ISBLANK(F122)), NOT(ISBLANK(G122)))), AND(COUNTBLANK(C122:G122)&lt;5,COUNTBLANK(C122:G122)&gt;0)), "Fail", IF(K122="TRUE","Blank (Sch D)","Pass"))</f>
        <v>Blank (Sch D)</v>
      </c>
      <c r="K122" s="177" t="str">
        <f t="shared" si="2"/>
        <v>TRUE</v>
      </c>
    </row>
    <row r="123" spans="2:11" x14ac:dyDescent="0.2">
      <c r="B123" s="91">
        <v>120</v>
      </c>
      <c r="C123" s="246"/>
      <c r="D123" s="246"/>
      <c r="E123" s="254"/>
      <c r="F123" s="249"/>
      <c r="G123" s="238"/>
      <c r="J123" s="177" t="str">
        <f>IF(OR(COUNTIF('Sch D5 Validation'!B121:C121,"Fail")&gt;0, AND(COUNTBLANK(C123:E123)=3, OR(NOT(ISBLANK(F123)), NOT(ISBLANK(G123)))), AND(COUNTBLANK(C123:G123)&lt;5,COUNTBLANK(C123:G123)&gt;0)), "Fail", IF(K123="TRUE","Blank (Sch D)","Pass"))</f>
        <v>Blank (Sch D)</v>
      </c>
      <c r="K123" s="177" t="str">
        <f t="shared" si="2"/>
        <v>TRUE</v>
      </c>
    </row>
    <row r="124" spans="2:11" x14ac:dyDescent="0.2">
      <c r="B124" s="91">
        <v>121</v>
      </c>
      <c r="C124" s="246"/>
      <c r="D124" s="246"/>
      <c r="E124" s="254"/>
      <c r="F124" s="249"/>
      <c r="G124" s="238"/>
      <c r="J124" s="177" t="str">
        <f>IF(OR(COUNTIF('Sch D5 Validation'!B122:C122,"Fail")&gt;0, AND(COUNTBLANK(C124:E124)=3, OR(NOT(ISBLANK(F124)), NOT(ISBLANK(G124)))), AND(COUNTBLANK(C124:G124)&lt;5,COUNTBLANK(C124:G124)&gt;0)), "Fail", IF(K124="TRUE","Blank (Sch D)","Pass"))</f>
        <v>Blank (Sch D)</v>
      </c>
      <c r="K124" s="177" t="str">
        <f t="shared" si="2"/>
        <v>TRUE</v>
      </c>
    </row>
    <row r="125" spans="2:11" x14ac:dyDescent="0.2">
      <c r="B125" s="91">
        <v>122</v>
      </c>
      <c r="C125" s="246"/>
      <c r="D125" s="246"/>
      <c r="E125" s="254"/>
      <c r="F125" s="249"/>
      <c r="G125" s="238"/>
      <c r="J125" s="177" t="str">
        <f>IF(OR(COUNTIF('Sch D5 Validation'!B123:C123,"Fail")&gt;0, AND(COUNTBLANK(C125:E125)=3, OR(NOT(ISBLANK(F125)), NOT(ISBLANK(G125)))), AND(COUNTBLANK(C125:G125)&lt;5,COUNTBLANK(C125:G125)&gt;0)), "Fail", IF(K125="TRUE","Blank (Sch D)","Pass"))</f>
        <v>Blank (Sch D)</v>
      </c>
      <c r="K125" s="177" t="str">
        <f t="shared" si="2"/>
        <v>TRUE</v>
      </c>
    </row>
    <row r="126" spans="2:11" x14ac:dyDescent="0.2">
      <c r="B126" s="91">
        <v>123</v>
      </c>
      <c r="C126" s="246"/>
      <c r="D126" s="246"/>
      <c r="E126" s="254"/>
      <c r="F126" s="249"/>
      <c r="G126" s="238"/>
      <c r="J126" s="177" t="str">
        <f>IF(OR(COUNTIF('Sch D5 Validation'!B124:C124,"Fail")&gt;0, AND(COUNTBLANK(C126:E126)=3, OR(NOT(ISBLANK(F126)), NOT(ISBLANK(G126)))), AND(COUNTBLANK(C126:G126)&lt;5,COUNTBLANK(C126:G126)&gt;0)), "Fail", IF(K126="TRUE","Blank (Sch D)","Pass"))</f>
        <v>Blank (Sch D)</v>
      </c>
      <c r="K126" s="177" t="str">
        <f t="shared" si="2"/>
        <v>TRUE</v>
      </c>
    </row>
    <row r="127" spans="2:11" x14ac:dyDescent="0.2">
      <c r="B127" s="91">
        <v>124</v>
      </c>
      <c r="C127" s="246"/>
      <c r="D127" s="246"/>
      <c r="E127" s="254"/>
      <c r="F127" s="249"/>
      <c r="G127" s="238"/>
      <c r="J127" s="177" t="str">
        <f>IF(OR(COUNTIF('Sch D5 Validation'!B125:C125,"Fail")&gt;0, AND(COUNTBLANK(C127:E127)=3, OR(NOT(ISBLANK(F127)), NOT(ISBLANK(G127)))), AND(COUNTBLANK(C127:G127)&lt;5,COUNTBLANK(C127:G127)&gt;0)), "Fail", IF(K127="TRUE","Blank (Sch D)","Pass"))</f>
        <v>Blank (Sch D)</v>
      </c>
      <c r="K127" s="177" t="str">
        <f t="shared" si="2"/>
        <v>TRUE</v>
      </c>
    </row>
    <row r="128" spans="2:11" x14ac:dyDescent="0.2">
      <c r="B128" s="91">
        <v>125</v>
      </c>
      <c r="C128" s="246"/>
      <c r="D128" s="246"/>
      <c r="E128" s="254"/>
      <c r="F128" s="249"/>
      <c r="G128" s="238"/>
      <c r="J128" s="177" t="str">
        <f>IF(OR(COUNTIF('Sch D5 Validation'!B126:C126,"Fail")&gt;0, AND(COUNTBLANK(C128:E128)=3, OR(NOT(ISBLANK(F128)), NOT(ISBLANK(G128)))), AND(COUNTBLANK(C128:G128)&lt;5,COUNTBLANK(C128:G128)&gt;0)), "Fail", IF(K128="TRUE","Blank (Sch D)","Pass"))</f>
        <v>Blank (Sch D)</v>
      </c>
      <c r="K128" s="177" t="str">
        <f t="shared" si="2"/>
        <v>TRUE</v>
      </c>
    </row>
    <row r="129" spans="2:11" x14ac:dyDescent="0.2">
      <c r="B129" s="91">
        <v>126</v>
      </c>
      <c r="C129" s="246"/>
      <c r="D129" s="246"/>
      <c r="E129" s="254"/>
      <c r="F129" s="249"/>
      <c r="G129" s="238"/>
      <c r="J129" s="177" t="str">
        <f>IF(OR(COUNTIF('Sch D5 Validation'!B127:C127,"Fail")&gt;0, AND(COUNTBLANK(C129:E129)=3, OR(NOT(ISBLANK(F129)), NOT(ISBLANK(G129)))), AND(COUNTBLANK(C129:G129)&lt;5,COUNTBLANK(C129:G129)&gt;0)), "Fail", IF(K129="TRUE","Blank (Sch D)","Pass"))</f>
        <v>Blank (Sch D)</v>
      </c>
      <c r="K129" s="177" t="str">
        <f t="shared" si="2"/>
        <v>TRUE</v>
      </c>
    </row>
    <row r="130" spans="2:11" x14ac:dyDescent="0.2">
      <c r="B130" s="91">
        <v>127</v>
      </c>
      <c r="C130" s="246"/>
      <c r="D130" s="246"/>
      <c r="E130" s="254"/>
      <c r="F130" s="249"/>
      <c r="G130" s="238"/>
      <c r="J130" s="177" t="str">
        <f>IF(OR(COUNTIF('Sch D5 Validation'!B128:C128,"Fail")&gt;0, AND(COUNTBLANK(C130:E130)=3, OR(NOT(ISBLANK(F130)), NOT(ISBLANK(G130)))), AND(COUNTBLANK(C130:G130)&lt;5,COUNTBLANK(C130:G130)&gt;0)), "Fail", IF(K130="TRUE","Blank (Sch D)","Pass"))</f>
        <v>Blank (Sch D)</v>
      </c>
      <c r="K130" s="177" t="str">
        <f t="shared" si="2"/>
        <v>TRUE</v>
      </c>
    </row>
    <row r="131" spans="2:11" x14ac:dyDescent="0.2">
      <c r="B131" s="91">
        <v>128</v>
      </c>
      <c r="C131" s="246"/>
      <c r="D131" s="246"/>
      <c r="E131" s="254"/>
      <c r="F131" s="249"/>
      <c r="G131" s="238"/>
      <c r="J131" s="177" t="str">
        <f>IF(OR(COUNTIF('Sch D5 Validation'!B129:C129,"Fail")&gt;0, AND(COUNTBLANK(C131:E131)=3, OR(NOT(ISBLANK(F131)), NOT(ISBLANK(G131)))), AND(COUNTBLANK(C131:G131)&lt;5,COUNTBLANK(C131:G131)&gt;0)), "Fail", IF(K131="TRUE","Blank (Sch D)","Pass"))</f>
        <v>Blank (Sch D)</v>
      </c>
      <c r="K131" s="177" t="str">
        <f t="shared" si="2"/>
        <v>TRUE</v>
      </c>
    </row>
    <row r="132" spans="2:11" x14ac:dyDescent="0.2">
      <c r="B132" s="91">
        <v>129</v>
      </c>
      <c r="C132" s="246"/>
      <c r="D132" s="246"/>
      <c r="E132" s="254"/>
      <c r="F132" s="249"/>
      <c r="G132" s="238"/>
      <c r="J132" s="177" t="str">
        <f>IF(OR(COUNTIF('Sch D5 Validation'!B130:C130,"Fail")&gt;0, AND(COUNTBLANK(C132:E132)=3, OR(NOT(ISBLANK(F132)), NOT(ISBLANK(G132)))), AND(COUNTBLANK(C132:G132)&lt;5,COUNTBLANK(C132:G132)&gt;0)), "Fail", IF(K132="TRUE","Blank (Sch D)","Pass"))</f>
        <v>Blank (Sch D)</v>
      </c>
      <c r="K132" s="177" t="str">
        <f t="shared" si="2"/>
        <v>TRUE</v>
      </c>
    </row>
    <row r="133" spans="2:11" x14ac:dyDescent="0.2">
      <c r="B133" s="91">
        <v>130</v>
      </c>
      <c r="C133" s="246"/>
      <c r="D133" s="246"/>
      <c r="E133" s="254"/>
      <c r="F133" s="249"/>
      <c r="G133" s="238"/>
      <c r="J133" s="177" t="str">
        <f>IF(OR(COUNTIF('Sch D5 Validation'!B131:C131,"Fail")&gt;0, AND(COUNTBLANK(C133:E133)=3, OR(NOT(ISBLANK(F133)), NOT(ISBLANK(G133)))), AND(COUNTBLANK(C133:G133)&lt;5,COUNTBLANK(C133:G133)&gt;0)), "Fail", IF(K133="TRUE","Blank (Sch D)","Pass"))</f>
        <v>Blank (Sch D)</v>
      </c>
      <c r="K133" s="177" t="str">
        <f t="shared" si="2"/>
        <v>TRUE</v>
      </c>
    </row>
    <row r="134" spans="2:11" x14ac:dyDescent="0.2">
      <c r="B134" s="91">
        <v>131</v>
      </c>
      <c r="C134" s="246"/>
      <c r="D134" s="246"/>
      <c r="E134" s="254"/>
      <c r="F134" s="249"/>
      <c r="G134" s="238"/>
      <c r="J134" s="177" t="str">
        <f>IF(OR(COUNTIF('Sch D5 Validation'!B132:C132,"Fail")&gt;0, AND(COUNTBLANK(C134:E134)=3, OR(NOT(ISBLANK(F134)), NOT(ISBLANK(G134)))), AND(COUNTBLANK(C134:G134)&lt;5,COUNTBLANK(C134:G134)&gt;0)), "Fail", IF(K134="TRUE","Blank (Sch D)","Pass"))</f>
        <v>Blank (Sch D)</v>
      </c>
      <c r="K134" s="177" t="str">
        <f t="shared" si="2"/>
        <v>TRUE</v>
      </c>
    </row>
    <row r="135" spans="2:11" x14ac:dyDescent="0.2">
      <c r="B135" s="91">
        <v>132</v>
      </c>
      <c r="C135" s="246"/>
      <c r="D135" s="246"/>
      <c r="E135" s="254"/>
      <c r="F135" s="249"/>
      <c r="G135" s="238"/>
      <c r="J135" s="177" t="str">
        <f>IF(OR(COUNTIF('Sch D5 Validation'!B133:C133,"Fail")&gt;0, AND(COUNTBLANK(C135:E135)=3, OR(NOT(ISBLANK(F135)), NOT(ISBLANK(G135)))), AND(COUNTBLANK(C135:G135)&lt;5,COUNTBLANK(C135:G135)&gt;0)), "Fail", IF(K135="TRUE","Blank (Sch D)","Pass"))</f>
        <v>Blank (Sch D)</v>
      </c>
      <c r="K135" s="177" t="str">
        <f t="shared" si="2"/>
        <v>TRUE</v>
      </c>
    </row>
    <row r="136" spans="2:11" x14ac:dyDescent="0.2">
      <c r="B136" s="91">
        <v>133</v>
      </c>
      <c r="C136" s="246"/>
      <c r="D136" s="246"/>
      <c r="E136" s="254"/>
      <c r="F136" s="249"/>
      <c r="G136" s="238"/>
      <c r="J136" s="177" t="str">
        <f>IF(OR(COUNTIF('Sch D5 Validation'!B134:C134,"Fail")&gt;0, AND(COUNTBLANK(C136:E136)=3, OR(NOT(ISBLANK(F136)), NOT(ISBLANK(G136)))), AND(COUNTBLANK(C136:G136)&lt;5,COUNTBLANK(C136:G136)&gt;0)), "Fail", IF(K136="TRUE","Blank (Sch D)","Pass"))</f>
        <v>Blank (Sch D)</v>
      </c>
      <c r="K136" s="177" t="str">
        <f t="shared" si="2"/>
        <v>TRUE</v>
      </c>
    </row>
    <row r="137" spans="2:11" x14ac:dyDescent="0.2">
      <c r="B137" s="91">
        <v>134</v>
      </c>
      <c r="C137" s="246"/>
      <c r="D137" s="246"/>
      <c r="E137" s="254"/>
      <c r="F137" s="249"/>
      <c r="G137" s="238"/>
      <c r="J137" s="177" t="str">
        <f>IF(OR(COUNTIF('Sch D5 Validation'!B135:C135,"Fail")&gt;0, AND(COUNTBLANK(C137:E137)=3, OR(NOT(ISBLANK(F137)), NOT(ISBLANK(G137)))), AND(COUNTBLANK(C137:G137)&lt;5,COUNTBLANK(C137:G137)&gt;0)), "Fail", IF(K137="TRUE","Blank (Sch D)","Pass"))</f>
        <v>Blank (Sch D)</v>
      </c>
      <c r="K137" s="177" t="str">
        <f t="shared" si="2"/>
        <v>TRUE</v>
      </c>
    </row>
    <row r="138" spans="2:11" x14ac:dyDescent="0.2">
      <c r="B138" s="91">
        <v>135</v>
      </c>
      <c r="C138" s="246"/>
      <c r="D138" s="246"/>
      <c r="E138" s="254"/>
      <c r="F138" s="249"/>
      <c r="G138" s="238"/>
      <c r="J138" s="177" t="str">
        <f>IF(OR(COUNTIF('Sch D5 Validation'!B136:C136,"Fail")&gt;0, AND(COUNTBLANK(C138:E138)=3, OR(NOT(ISBLANK(F138)), NOT(ISBLANK(G138)))), AND(COUNTBLANK(C138:G138)&lt;5,COUNTBLANK(C138:G138)&gt;0)), "Fail", IF(K138="TRUE","Blank (Sch D)","Pass"))</f>
        <v>Blank (Sch D)</v>
      </c>
      <c r="K138" s="177" t="str">
        <f t="shared" si="2"/>
        <v>TRUE</v>
      </c>
    </row>
    <row r="139" spans="2:11" x14ac:dyDescent="0.2">
      <c r="B139" s="91">
        <v>136</v>
      </c>
      <c r="C139" s="246"/>
      <c r="D139" s="246"/>
      <c r="E139" s="254"/>
      <c r="F139" s="249"/>
      <c r="G139" s="238"/>
      <c r="J139" s="177" t="str">
        <f>IF(OR(COUNTIF('Sch D5 Validation'!B137:C137,"Fail")&gt;0, AND(COUNTBLANK(C139:E139)=3, OR(NOT(ISBLANK(F139)), NOT(ISBLANK(G139)))), AND(COUNTBLANK(C139:G139)&lt;5,COUNTBLANK(C139:G139)&gt;0)), "Fail", IF(K139="TRUE","Blank (Sch D)","Pass"))</f>
        <v>Blank (Sch D)</v>
      </c>
      <c r="K139" s="177" t="str">
        <f t="shared" si="2"/>
        <v>TRUE</v>
      </c>
    </row>
    <row r="140" spans="2:11" x14ac:dyDescent="0.2">
      <c r="B140" s="91">
        <v>137</v>
      </c>
      <c r="C140" s="246"/>
      <c r="D140" s="246"/>
      <c r="E140" s="254"/>
      <c r="F140" s="249"/>
      <c r="G140" s="238"/>
      <c r="J140" s="177" t="str">
        <f>IF(OR(COUNTIF('Sch D5 Validation'!B138:C138,"Fail")&gt;0, AND(COUNTBLANK(C140:E140)=3, OR(NOT(ISBLANK(F140)), NOT(ISBLANK(G140)))), AND(COUNTBLANK(C140:G140)&lt;5,COUNTBLANK(C140:G140)&gt;0)), "Fail", IF(K140="TRUE","Blank (Sch D)","Pass"))</f>
        <v>Blank (Sch D)</v>
      </c>
      <c r="K140" s="177" t="str">
        <f t="shared" si="2"/>
        <v>TRUE</v>
      </c>
    </row>
    <row r="141" spans="2:11" x14ac:dyDescent="0.2">
      <c r="B141" s="91">
        <v>138</v>
      </c>
      <c r="C141" s="246"/>
      <c r="D141" s="246"/>
      <c r="E141" s="254"/>
      <c r="F141" s="249"/>
      <c r="G141" s="238"/>
      <c r="J141" s="177" t="str">
        <f>IF(OR(COUNTIF('Sch D5 Validation'!B139:C139,"Fail")&gt;0, AND(COUNTBLANK(C141:E141)=3, OR(NOT(ISBLANK(F141)), NOT(ISBLANK(G141)))), AND(COUNTBLANK(C141:G141)&lt;5,COUNTBLANK(C141:G141)&gt;0)), "Fail", IF(K141="TRUE","Blank (Sch D)","Pass"))</f>
        <v>Blank (Sch D)</v>
      </c>
      <c r="K141" s="177" t="str">
        <f t="shared" si="2"/>
        <v>TRUE</v>
      </c>
    </row>
    <row r="142" spans="2:11" x14ac:dyDescent="0.2">
      <c r="B142" s="91">
        <v>139</v>
      </c>
      <c r="C142" s="246"/>
      <c r="D142" s="246"/>
      <c r="E142" s="254"/>
      <c r="F142" s="249"/>
      <c r="G142" s="238"/>
      <c r="J142" s="177" t="str">
        <f>IF(OR(COUNTIF('Sch D5 Validation'!B140:C140,"Fail")&gt;0, AND(COUNTBLANK(C142:E142)=3, OR(NOT(ISBLANK(F142)), NOT(ISBLANK(G142)))), AND(COUNTBLANK(C142:G142)&lt;5,COUNTBLANK(C142:G142)&gt;0)), "Fail", IF(K142="TRUE","Blank (Sch D)","Pass"))</f>
        <v>Blank (Sch D)</v>
      </c>
      <c r="K142" s="177" t="str">
        <f t="shared" si="2"/>
        <v>TRUE</v>
      </c>
    </row>
    <row r="143" spans="2:11" x14ac:dyDescent="0.2">
      <c r="B143" s="91">
        <v>140</v>
      </c>
      <c r="C143" s="246"/>
      <c r="D143" s="246"/>
      <c r="E143" s="254"/>
      <c r="F143" s="249"/>
      <c r="G143" s="238"/>
      <c r="J143" s="177" t="str">
        <f>IF(OR(COUNTIF('Sch D5 Validation'!B141:C141,"Fail")&gt;0, AND(COUNTBLANK(C143:E143)=3, OR(NOT(ISBLANK(F143)), NOT(ISBLANK(G143)))), AND(COUNTBLANK(C143:G143)&lt;5,COUNTBLANK(C143:G143)&gt;0)), "Fail", IF(K143="TRUE","Blank (Sch D)","Pass"))</f>
        <v>Blank (Sch D)</v>
      </c>
      <c r="K143" s="177" t="str">
        <f t="shared" si="2"/>
        <v>TRUE</v>
      </c>
    </row>
    <row r="144" spans="2:11" x14ac:dyDescent="0.2">
      <c r="B144" s="91">
        <v>141</v>
      </c>
      <c r="C144" s="246"/>
      <c r="D144" s="246"/>
      <c r="E144" s="254"/>
      <c r="F144" s="249"/>
      <c r="G144" s="238"/>
      <c r="J144" s="177" t="str">
        <f>IF(OR(COUNTIF('Sch D5 Validation'!B142:C142,"Fail")&gt;0, AND(COUNTBLANK(C144:E144)=3, OR(NOT(ISBLANK(F144)), NOT(ISBLANK(G144)))), AND(COUNTBLANK(C144:G144)&lt;5,COUNTBLANK(C144:G144)&gt;0)), "Fail", IF(K144="TRUE","Blank (Sch D)","Pass"))</f>
        <v>Blank (Sch D)</v>
      </c>
      <c r="K144" s="177" t="str">
        <f t="shared" si="2"/>
        <v>TRUE</v>
      </c>
    </row>
    <row r="145" spans="2:11" x14ac:dyDescent="0.2">
      <c r="B145" s="91">
        <v>142</v>
      </c>
      <c r="C145" s="246"/>
      <c r="D145" s="246"/>
      <c r="E145" s="254"/>
      <c r="F145" s="249"/>
      <c r="G145" s="238"/>
      <c r="J145" s="177" t="str">
        <f>IF(OR(COUNTIF('Sch D5 Validation'!B143:C143,"Fail")&gt;0, AND(COUNTBLANK(C145:E145)=3, OR(NOT(ISBLANK(F145)), NOT(ISBLANK(G145)))), AND(COUNTBLANK(C145:G145)&lt;5,COUNTBLANK(C145:G145)&gt;0)), "Fail", IF(K145="TRUE","Blank (Sch D)","Pass"))</f>
        <v>Blank (Sch D)</v>
      </c>
      <c r="K145" s="177" t="str">
        <f t="shared" si="2"/>
        <v>TRUE</v>
      </c>
    </row>
    <row r="146" spans="2:11" x14ac:dyDescent="0.2">
      <c r="B146" s="91">
        <v>143</v>
      </c>
      <c r="C146" s="246"/>
      <c r="D146" s="246"/>
      <c r="E146" s="254"/>
      <c r="F146" s="249"/>
      <c r="G146" s="238"/>
      <c r="J146" s="177" t="str">
        <f>IF(OR(COUNTIF('Sch D5 Validation'!B144:C144,"Fail")&gt;0, AND(COUNTBLANK(C146:E146)=3, OR(NOT(ISBLANK(F146)), NOT(ISBLANK(G146)))), AND(COUNTBLANK(C146:G146)&lt;5,COUNTBLANK(C146:G146)&gt;0)), "Fail", IF(K146="TRUE","Blank (Sch D)","Pass"))</f>
        <v>Blank (Sch D)</v>
      </c>
      <c r="K146" s="177" t="str">
        <f t="shared" si="2"/>
        <v>TRUE</v>
      </c>
    </row>
    <row r="147" spans="2:11" x14ac:dyDescent="0.2">
      <c r="B147" s="91">
        <v>144</v>
      </c>
      <c r="C147" s="246"/>
      <c r="D147" s="246"/>
      <c r="E147" s="254"/>
      <c r="F147" s="249"/>
      <c r="G147" s="238"/>
      <c r="J147" s="177" t="str">
        <f>IF(OR(COUNTIF('Sch D5 Validation'!B145:C145,"Fail")&gt;0, AND(COUNTBLANK(C147:E147)=3, OR(NOT(ISBLANK(F147)), NOT(ISBLANK(G147)))), AND(COUNTBLANK(C147:G147)&lt;5,COUNTBLANK(C147:G147)&gt;0)), "Fail", IF(K147="TRUE","Blank (Sch D)","Pass"))</f>
        <v>Blank (Sch D)</v>
      </c>
      <c r="K147" s="177" t="str">
        <f t="shared" si="2"/>
        <v>TRUE</v>
      </c>
    </row>
    <row r="148" spans="2:11" x14ac:dyDescent="0.2">
      <c r="B148" s="91">
        <v>145</v>
      </c>
      <c r="C148" s="246"/>
      <c r="D148" s="246"/>
      <c r="E148" s="254"/>
      <c r="F148" s="249"/>
      <c r="G148" s="238"/>
      <c r="J148" s="177" t="str">
        <f>IF(OR(COUNTIF('Sch D5 Validation'!B146:C146,"Fail")&gt;0, AND(COUNTBLANK(C148:E148)=3, OR(NOT(ISBLANK(F148)), NOT(ISBLANK(G148)))), AND(COUNTBLANK(C148:G148)&lt;5,COUNTBLANK(C148:G148)&gt;0)), "Fail", IF(K148="TRUE","Blank (Sch D)","Pass"))</f>
        <v>Blank (Sch D)</v>
      </c>
      <c r="K148" s="177" t="str">
        <f t="shared" si="2"/>
        <v>TRUE</v>
      </c>
    </row>
    <row r="149" spans="2:11" x14ac:dyDescent="0.2">
      <c r="B149" s="91">
        <v>146</v>
      </c>
      <c r="C149" s="246"/>
      <c r="D149" s="246"/>
      <c r="E149" s="254"/>
      <c r="F149" s="249"/>
      <c r="G149" s="238"/>
      <c r="J149" s="177" t="str">
        <f>IF(OR(COUNTIF('Sch D5 Validation'!B147:C147,"Fail")&gt;0, AND(COUNTBLANK(C149:E149)=3, OR(NOT(ISBLANK(F149)), NOT(ISBLANK(G149)))), AND(COUNTBLANK(C149:G149)&lt;5,COUNTBLANK(C149:G149)&gt;0)), "Fail", IF(K149="TRUE","Blank (Sch D)","Pass"))</f>
        <v>Blank (Sch D)</v>
      </c>
      <c r="K149" s="177" t="str">
        <f t="shared" si="2"/>
        <v>TRUE</v>
      </c>
    </row>
    <row r="150" spans="2:11" x14ac:dyDescent="0.2">
      <c r="B150" s="91">
        <v>147</v>
      </c>
      <c r="C150" s="246"/>
      <c r="D150" s="246"/>
      <c r="E150" s="254"/>
      <c r="F150" s="249"/>
      <c r="G150" s="238"/>
      <c r="J150" s="177" t="str">
        <f>IF(OR(COUNTIF('Sch D5 Validation'!B148:C148,"Fail")&gt;0, AND(COUNTBLANK(C150:E150)=3, OR(NOT(ISBLANK(F150)), NOT(ISBLANK(G150)))), AND(COUNTBLANK(C150:G150)&lt;5,COUNTBLANK(C150:G150)&gt;0)), "Fail", IF(K150="TRUE","Blank (Sch D)","Pass"))</f>
        <v>Blank (Sch D)</v>
      </c>
      <c r="K150" s="177" t="str">
        <f t="shared" si="2"/>
        <v>TRUE</v>
      </c>
    </row>
    <row r="151" spans="2:11" x14ac:dyDescent="0.2">
      <c r="B151" s="91">
        <v>148</v>
      </c>
      <c r="C151" s="246"/>
      <c r="D151" s="246"/>
      <c r="E151" s="254"/>
      <c r="F151" s="249"/>
      <c r="G151" s="238"/>
      <c r="J151" s="177" t="str">
        <f>IF(OR(COUNTIF('Sch D5 Validation'!B149:C149,"Fail")&gt;0, AND(COUNTBLANK(C151:E151)=3, OR(NOT(ISBLANK(F151)), NOT(ISBLANK(G151)))), AND(COUNTBLANK(C151:G151)&lt;5,COUNTBLANK(C151:G151)&gt;0)), "Fail", IF(K151="TRUE","Blank (Sch D)","Pass"))</f>
        <v>Blank (Sch D)</v>
      </c>
      <c r="K151" s="177" t="str">
        <f t="shared" si="2"/>
        <v>TRUE</v>
      </c>
    </row>
    <row r="152" spans="2:11" x14ac:dyDescent="0.2">
      <c r="B152" s="91">
        <v>149</v>
      </c>
      <c r="C152" s="246"/>
      <c r="D152" s="246"/>
      <c r="E152" s="254"/>
      <c r="F152" s="249"/>
      <c r="G152" s="238"/>
      <c r="J152" s="177" t="str">
        <f>IF(OR(COUNTIF('Sch D5 Validation'!B150:C150,"Fail")&gt;0, AND(COUNTBLANK(C152:E152)=3, OR(NOT(ISBLANK(F152)), NOT(ISBLANK(G152)))), AND(COUNTBLANK(C152:G152)&lt;5,COUNTBLANK(C152:G152)&gt;0)), "Fail", IF(K152="TRUE","Blank (Sch D)","Pass"))</f>
        <v>Blank (Sch D)</v>
      </c>
      <c r="K152" s="177" t="str">
        <f t="shared" si="2"/>
        <v>TRUE</v>
      </c>
    </row>
    <row r="153" spans="2:11" x14ac:dyDescent="0.2">
      <c r="B153" s="91">
        <v>150</v>
      </c>
      <c r="C153" s="246"/>
      <c r="D153" s="246"/>
      <c r="E153" s="254"/>
      <c r="F153" s="249"/>
      <c r="G153" s="238"/>
      <c r="J153" s="177" t="str">
        <f>IF(OR(COUNTIF('Sch D5 Validation'!B151:C151,"Fail")&gt;0, AND(COUNTBLANK(C153:E153)=3, OR(NOT(ISBLANK(F153)), NOT(ISBLANK(G153)))), AND(COUNTBLANK(C153:G153)&lt;5,COUNTBLANK(C153:G153)&gt;0)), "Fail", IF(K153="TRUE","Blank (Sch D)","Pass"))</f>
        <v>Blank (Sch D)</v>
      </c>
      <c r="K153" s="177" t="str">
        <f t="shared" si="2"/>
        <v>TRUE</v>
      </c>
    </row>
    <row r="154" spans="2:11" x14ac:dyDescent="0.2">
      <c r="B154" s="91">
        <v>151</v>
      </c>
      <c r="C154" s="246"/>
      <c r="D154" s="246"/>
      <c r="E154" s="254"/>
      <c r="F154" s="249"/>
      <c r="G154" s="238"/>
      <c r="J154" s="177" t="str">
        <f>IF(OR(COUNTIF('Sch D5 Validation'!B152:C152,"Fail")&gt;0, AND(COUNTBLANK(C154:E154)=3, OR(NOT(ISBLANK(F154)), NOT(ISBLANK(G154)))), AND(COUNTBLANK(C154:G154)&lt;5,COUNTBLANK(C154:G154)&gt;0)), "Fail", IF(K154="TRUE","Blank (Sch D)","Pass"))</f>
        <v>Blank (Sch D)</v>
      </c>
      <c r="K154" s="177" t="str">
        <f t="shared" si="2"/>
        <v>TRUE</v>
      </c>
    </row>
    <row r="155" spans="2:11" x14ac:dyDescent="0.2">
      <c r="B155" s="91">
        <v>152</v>
      </c>
      <c r="C155" s="246"/>
      <c r="D155" s="246"/>
      <c r="E155" s="254"/>
      <c r="F155" s="249"/>
      <c r="G155" s="238"/>
      <c r="J155" s="177" t="str">
        <f>IF(OR(COUNTIF('Sch D5 Validation'!B153:C153,"Fail")&gt;0, AND(COUNTBLANK(C155:E155)=3, OR(NOT(ISBLANK(F155)), NOT(ISBLANK(G155)))), AND(COUNTBLANK(C155:G155)&lt;5,COUNTBLANK(C155:G155)&gt;0)), "Fail", IF(K155="TRUE","Blank (Sch D)","Pass"))</f>
        <v>Blank (Sch D)</v>
      </c>
      <c r="K155" s="177" t="str">
        <f t="shared" si="2"/>
        <v>TRUE</v>
      </c>
    </row>
    <row r="156" spans="2:11" x14ac:dyDescent="0.2">
      <c r="B156" s="91">
        <v>153</v>
      </c>
      <c r="C156" s="246"/>
      <c r="D156" s="246"/>
      <c r="E156" s="254"/>
      <c r="F156" s="249"/>
      <c r="G156" s="238"/>
      <c r="J156" s="177" t="str">
        <f>IF(OR(COUNTIF('Sch D5 Validation'!B154:C154,"Fail")&gt;0, AND(COUNTBLANK(C156:E156)=3, OR(NOT(ISBLANK(F156)), NOT(ISBLANK(G156)))), AND(COUNTBLANK(C156:G156)&lt;5,COUNTBLANK(C156:G156)&gt;0)), "Fail", IF(K156="TRUE","Blank (Sch D)","Pass"))</f>
        <v>Blank (Sch D)</v>
      </c>
      <c r="K156" s="177" t="str">
        <f t="shared" si="2"/>
        <v>TRUE</v>
      </c>
    </row>
    <row r="157" spans="2:11" x14ac:dyDescent="0.2">
      <c r="B157" s="91">
        <v>154</v>
      </c>
      <c r="C157" s="246"/>
      <c r="D157" s="246"/>
      <c r="E157" s="254"/>
      <c r="F157" s="249"/>
      <c r="G157" s="238"/>
      <c r="J157" s="177" t="str">
        <f>IF(OR(COUNTIF('Sch D5 Validation'!B155:C155,"Fail")&gt;0, AND(COUNTBLANK(C157:E157)=3, OR(NOT(ISBLANK(F157)), NOT(ISBLANK(G157)))), AND(COUNTBLANK(C157:G157)&lt;5,COUNTBLANK(C157:G157)&gt;0)), "Fail", IF(K157="TRUE","Blank (Sch D)","Pass"))</f>
        <v>Blank (Sch D)</v>
      </c>
      <c r="K157" s="177" t="str">
        <f t="shared" si="2"/>
        <v>TRUE</v>
      </c>
    </row>
    <row r="158" spans="2:11" x14ac:dyDescent="0.2">
      <c r="B158" s="91">
        <v>155</v>
      </c>
      <c r="C158" s="246"/>
      <c r="D158" s="246"/>
      <c r="E158" s="254"/>
      <c r="F158" s="249"/>
      <c r="G158" s="238"/>
      <c r="J158" s="177" t="str">
        <f>IF(OR(COUNTIF('Sch D5 Validation'!B156:C156,"Fail")&gt;0, AND(COUNTBLANK(C158:E158)=3, OR(NOT(ISBLANK(F158)), NOT(ISBLANK(G158)))), AND(COUNTBLANK(C158:G158)&lt;5,COUNTBLANK(C158:G158)&gt;0)), "Fail", IF(K158="TRUE","Blank (Sch D)","Pass"))</f>
        <v>Blank (Sch D)</v>
      </c>
      <c r="K158" s="177" t="str">
        <f t="shared" si="2"/>
        <v>TRUE</v>
      </c>
    </row>
    <row r="159" spans="2:11" x14ac:dyDescent="0.2">
      <c r="B159" s="91">
        <v>156</v>
      </c>
      <c r="C159" s="246"/>
      <c r="D159" s="246"/>
      <c r="E159" s="254"/>
      <c r="F159" s="249"/>
      <c r="G159" s="238"/>
      <c r="J159" s="177" t="str">
        <f>IF(OR(COUNTIF('Sch D5 Validation'!B157:C157,"Fail")&gt;0, AND(COUNTBLANK(C159:E159)=3, OR(NOT(ISBLANK(F159)), NOT(ISBLANK(G159)))), AND(COUNTBLANK(C159:G159)&lt;5,COUNTBLANK(C159:G159)&gt;0)), "Fail", IF(K159="TRUE","Blank (Sch D)","Pass"))</f>
        <v>Blank (Sch D)</v>
      </c>
      <c r="K159" s="177" t="str">
        <f t="shared" si="2"/>
        <v>TRUE</v>
      </c>
    </row>
    <row r="160" spans="2:11" x14ac:dyDescent="0.2">
      <c r="B160" s="91">
        <v>157</v>
      </c>
      <c r="C160" s="246"/>
      <c r="D160" s="246"/>
      <c r="E160" s="254"/>
      <c r="F160" s="249"/>
      <c r="G160" s="238"/>
      <c r="J160" s="177" t="str">
        <f>IF(OR(COUNTIF('Sch D5 Validation'!B158:C158,"Fail")&gt;0, AND(COUNTBLANK(C160:E160)=3, OR(NOT(ISBLANK(F160)), NOT(ISBLANK(G160)))), AND(COUNTBLANK(C160:G160)&lt;5,COUNTBLANK(C160:G160)&gt;0)), "Fail", IF(K160="TRUE","Blank (Sch D)","Pass"))</f>
        <v>Blank (Sch D)</v>
      </c>
      <c r="K160" s="177" t="str">
        <f t="shared" si="2"/>
        <v>TRUE</v>
      </c>
    </row>
    <row r="161" spans="2:11" x14ac:dyDescent="0.2">
      <c r="B161" s="91">
        <v>158</v>
      </c>
      <c r="C161" s="246"/>
      <c r="D161" s="246"/>
      <c r="E161" s="254"/>
      <c r="F161" s="249"/>
      <c r="G161" s="238"/>
      <c r="J161" s="177" t="str">
        <f>IF(OR(COUNTIF('Sch D5 Validation'!B159:C159,"Fail")&gt;0, AND(COUNTBLANK(C161:E161)=3, OR(NOT(ISBLANK(F161)), NOT(ISBLANK(G161)))), AND(COUNTBLANK(C161:G161)&lt;5,COUNTBLANK(C161:G161)&gt;0)), "Fail", IF(K161="TRUE","Blank (Sch D)","Pass"))</f>
        <v>Blank (Sch D)</v>
      </c>
      <c r="K161" s="177" t="str">
        <f t="shared" si="2"/>
        <v>TRUE</v>
      </c>
    </row>
    <row r="162" spans="2:11" x14ac:dyDescent="0.2">
      <c r="B162" s="91">
        <v>159</v>
      </c>
      <c r="C162" s="246"/>
      <c r="D162" s="246"/>
      <c r="E162" s="254"/>
      <c r="F162" s="249"/>
      <c r="G162" s="238"/>
      <c r="J162" s="177" t="str">
        <f>IF(OR(COUNTIF('Sch D5 Validation'!B160:C160,"Fail")&gt;0, AND(COUNTBLANK(C162:E162)=3, OR(NOT(ISBLANK(F162)), NOT(ISBLANK(G162)))), AND(COUNTBLANK(C162:G162)&lt;5,COUNTBLANK(C162:G162)&gt;0)), "Fail", IF(K162="TRUE","Blank (Sch D)","Pass"))</f>
        <v>Blank (Sch D)</v>
      </c>
      <c r="K162" s="177" t="str">
        <f t="shared" si="2"/>
        <v>TRUE</v>
      </c>
    </row>
    <row r="163" spans="2:11" x14ac:dyDescent="0.2">
      <c r="B163" s="91">
        <v>160</v>
      </c>
      <c r="C163" s="246"/>
      <c r="D163" s="246"/>
      <c r="E163" s="254"/>
      <c r="F163" s="249"/>
      <c r="G163" s="238"/>
      <c r="J163" s="177" t="str">
        <f>IF(OR(COUNTIF('Sch D5 Validation'!B161:C161,"Fail")&gt;0, AND(COUNTBLANK(C163:E163)=3, OR(NOT(ISBLANK(F163)), NOT(ISBLANK(G163)))), AND(COUNTBLANK(C163:G163)&lt;5,COUNTBLANK(C163:G163)&gt;0)), "Fail", IF(K163="TRUE","Blank (Sch D)","Pass"))</f>
        <v>Blank (Sch D)</v>
      </c>
      <c r="K163" s="177" t="str">
        <f t="shared" si="2"/>
        <v>TRUE</v>
      </c>
    </row>
    <row r="164" spans="2:11" x14ac:dyDescent="0.2">
      <c r="B164" s="91">
        <v>161</v>
      </c>
      <c r="C164" s="246"/>
      <c r="D164" s="246"/>
      <c r="E164" s="254"/>
      <c r="F164" s="249"/>
      <c r="G164" s="238"/>
      <c r="J164" s="177" t="str">
        <f>IF(OR(COUNTIF('Sch D5 Validation'!B162:C162,"Fail")&gt;0, AND(COUNTBLANK(C164:E164)=3, OR(NOT(ISBLANK(F164)), NOT(ISBLANK(G164)))), AND(COUNTBLANK(C164:G164)&lt;5,COUNTBLANK(C164:G164)&gt;0)), "Fail", IF(K164="TRUE","Blank (Sch D)","Pass"))</f>
        <v>Blank (Sch D)</v>
      </c>
      <c r="K164" s="177" t="str">
        <f t="shared" si="2"/>
        <v>TRUE</v>
      </c>
    </row>
    <row r="165" spans="2:11" x14ac:dyDescent="0.2">
      <c r="B165" s="91">
        <v>162</v>
      </c>
      <c r="C165" s="246"/>
      <c r="D165" s="246"/>
      <c r="E165" s="254"/>
      <c r="F165" s="249"/>
      <c r="G165" s="238"/>
      <c r="J165" s="177" t="str">
        <f>IF(OR(COUNTIF('Sch D5 Validation'!B163:C163,"Fail")&gt;0, AND(COUNTBLANK(C165:E165)=3, OR(NOT(ISBLANK(F165)), NOT(ISBLANK(G165)))), AND(COUNTBLANK(C165:G165)&lt;5,COUNTBLANK(C165:G165)&gt;0)), "Fail", IF(K165="TRUE","Blank (Sch D)","Pass"))</f>
        <v>Blank (Sch D)</v>
      </c>
      <c r="K165" s="177" t="str">
        <f t="shared" si="2"/>
        <v>TRUE</v>
      </c>
    </row>
    <row r="166" spans="2:11" x14ac:dyDescent="0.2">
      <c r="B166" s="91">
        <v>163</v>
      </c>
      <c r="C166" s="246"/>
      <c r="D166" s="246"/>
      <c r="E166" s="254"/>
      <c r="F166" s="249"/>
      <c r="G166" s="238"/>
      <c r="J166" s="177" t="str">
        <f>IF(OR(COUNTIF('Sch D5 Validation'!B164:C164,"Fail")&gt;0, AND(COUNTBLANK(C166:E166)=3, OR(NOT(ISBLANK(F166)), NOT(ISBLANK(G166)))), AND(COUNTBLANK(C166:G166)&lt;5,COUNTBLANK(C166:G166)&gt;0)), "Fail", IF(K166="TRUE","Blank (Sch D)","Pass"))</f>
        <v>Blank (Sch D)</v>
      </c>
      <c r="K166" s="177" t="str">
        <f t="shared" si="2"/>
        <v>TRUE</v>
      </c>
    </row>
    <row r="167" spans="2:11" x14ac:dyDescent="0.2">
      <c r="B167" s="91">
        <v>164</v>
      </c>
      <c r="C167" s="246"/>
      <c r="D167" s="246"/>
      <c r="E167" s="254"/>
      <c r="F167" s="249"/>
      <c r="G167" s="238"/>
      <c r="J167" s="177" t="str">
        <f>IF(OR(COUNTIF('Sch D5 Validation'!B165:C165,"Fail")&gt;0, AND(COUNTBLANK(C167:E167)=3, OR(NOT(ISBLANK(F167)), NOT(ISBLANK(G167)))), AND(COUNTBLANK(C167:G167)&lt;5,COUNTBLANK(C167:G167)&gt;0)), "Fail", IF(K167="TRUE","Blank (Sch D)","Pass"))</f>
        <v>Blank (Sch D)</v>
      </c>
      <c r="K167" s="177" t="str">
        <f t="shared" si="2"/>
        <v>TRUE</v>
      </c>
    </row>
    <row r="168" spans="2:11" x14ac:dyDescent="0.2">
      <c r="B168" s="91">
        <v>165</v>
      </c>
      <c r="C168" s="246"/>
      <c r="D168" s="246"/>
      <c r="E168" s="254"/>
      <c r="F168" s="249"/>
      <c r="G168" s="238"/>
      <c r="J168" s="177" t="str">
        <f>IF(OR(COUNTIF('Sch D5 Validation'!B166:C166,"Fail")&gt;0, AND(COUNTBLANK(C168:E168)=3, OR(NOT(ISBLANK(F168)), NOT(ISBLANK(G168)))), AND(COUNTBLANK(C168:G168)&lt;5,COUNTBLANK(C168:G168)&gt;0)), "Fail", IF(K168="TRUE","Blank (Sch D)","Pass"))</f>
        <v>Blank (Sch D)</v>
      </c>
      <c r="K168" s="177" t="str">
        <f t="shared" si="2"/>
        <v>TRUE</v>
      </c>
    </row>
    <row r="169" spans="2:11" x14ac:dyDescent="0.2">
      <c r="B169" s="91">
        <v>166</v>
      </c>
      <c r="C169" s="246"/>
      <c r="D169" s="246"/>
      <c r="E169" s="254"/>
      <c r="F169" s="249"/>
      <c r="G169" s="238"/>
      <c r="J169" s="177" t="str">
        <f>IF(OR(COUNTIF('Sch D5 Validation'!B167:C167,"Fail")&gt;0, AND(COUNTBLANK(C169:E169)=3, OR(NOT(ISBLANK(F169)), NOT(ISBLANK(G169)))), AND(COUNTBLANK(C169:G169)&lt;5,COUNTBLANK(C169:G169)&gt;0)), "Fail", IF(K169="TRUE","Blank (Sch D)","Pass"))</f>
        <v>Blank (Sch D)</v>
      </c>
      <c r="K169" s="177" t="str">
        <f t="shared" si="2"/>
        <v>TRUE</v>
      </c>
    </row>
    <row r="170" spans="2:11" x14ac:dyDescent="0.2">
      <c r="B170" s="91">
        <v>167</v>
      </c>
      <c r="C170" s="246"/>
      <c r="D170" s="246"/>
      <c r="E170" s="254"/>
      <c r="F170" s="249"/>
      <c r="G170" s="238"/>
      <c r="J170" s="177" t="str">
        <f>IF(OR(COUNTIF('Sch D5 Validation'!B168:C168,"Fail")&gt;0, AND(COUNTBLANK(C170:E170)=3, OR(NOT(ISBLANK(F170)), NOT(ISBLANK(G170)))), AND(COUNTBLANK(C170:G170)&lt;5,COUNTBLANK(C170:G170)&gt;0)), "Fail", IF(K170="TRUE","Blank (Sch D)","Pass"))</f>
        <v>Blank (Sch D)</v>
      </c>
      <c r="K170" s="177" t="str">
        <f t="shared" si="2"/>
        <v>TRUE</v>
      </c>
    </row>
    <row r="171" spans="2:11" x14ac:dyDescent="0.2">
      <c r="B171" s="91">
        <v>168</v>
      </c>
      <c r="C171" s="246"/>
      <c r="D171" s="246"/>
      <c r="E171" s="254"/>
      <c r="F171" s="249"/>
      <c r="G171" s="238"/>
      <c r="J171" s="177" t="str">
        <f>IF(OR(COUNTIF('Sch D5 Validation'!B169:C169,"Fail")&gt;0, AND(COUNTBLANK(C171:E171)=3, OR(NOT(ISBLANK(F171)), NOT(ISBLANK(G171)))), AND(COUNTBLANK(C171:G171)&lt;5,COUNTBLANK(C171:G171)&gt;0)), "Fail", IF(K171="TRUE","Blank (Sch D)","Pass"))</f>
        <v>Blank (Sch D)</v>
      </c>
      <c r="K171" s="177" t="str">
        <f t="shared" si="2"/>
        <v>TRUE</v>
      </c>
    </row>
    <row r="172" spans="2:11" x14ac:dyDescent="0.2">
      <c r="B172" s="91">
        <v>169</v>
      </c>
      <c r="C172" s="246"/>
      <c r="D172" s="246"/>
      <c r="E172" s="254"/>
      <c r="F172" s="249"/>
      <c r="G172" s="238"/>
      <c r="J172" s="177" t="str">
        <f>IF(OR(COUNTIF('Sch D5 Validation'!B170:C170,"Fail")&gt;0, AND(COUNTBLANK(C172:E172)=3, OR(NOT(ISBLANK(F172)), NOT(ISBLANK(G172)))), AND(COUNTBLANK(C172:G172)&lt;5,COUNTBLANK(C172:G172)&gt;0)), "Fail", IF(K172="TRUE","Blank (Sch D)","Pass"))</f>
        <v>Blank (Sch D)</v>
      </c>
      <c r="K172" s="177" t="str">
        <f t="shared" si="2"/>
        <v>TRUE</v>
      </c>
    </row>
    <row r="173" spans="2:11" x14ac:dyDescent="0.2">
      <c r="B173" s="91">
        <v>170</v>
      </c>
      <c r="C173" s="246"/>
      <c r="D173" s="246"/>
      <c r="E173" s="254"/>
      <c r="F173" s="249"/>
      <c r="G173" s="238"/>
      <c r="J173" s="177" t="str">
        <f>IF(OR(COUNTIF('Sch D5 Validation'!B171:C171,"Fail")&gt;0, AND(COUNTBLANK(C173:E173)=3, OR(NOT(ISBLANK(F173)), NOT(ISBLANK(G173)))), AND(COUNTBLANK(C173:G173)&lt;5,COUNTBLANK(C173:G173)&gt;0)), "Fail", IF(K173="TRUE","Blank (Sch D)","Pass"))</f>
        <v>Blank (Sch D)</v>
      </c>
      <c r="K173" s="177" t="str">
        <f t="shared" si="2"/>
        <v>TRUE</v>
      </c>
    </row>
    <row r="174" spans="2:11" x14ac:dyDescent="0.2">
      <c r="B174" s="91">
        <v>171</v>
      </c>
      <c r="C174" s="246"/>
      <c r="D174" s="246"/>
      <c r="E174" s="254"/>
      <c r="F174" s="249"/>
      <c r="G174" s="238"/>
      <c r="J174" s="177" t="str">
        <f>IF(OR(COUNTIF('Sch D5 Validation'!B172:C172,"Fail")&gt;0, AND(COUNTBLANK(C174:E174)=3, OR(NOT(ISBLANK(F174)), NOT(ISBLANK(G174)))), AND(COUNTBLANK(C174:G174)&lt;5,COUNTBLANK(C174:G174)&gt;0)), "Fail", IF(K174="TRUE","Blank (Sch D)","Pass"))</f>
        <v>Blank (Sch D)</v>
      </c>
      <c r="K174" s="177" t="str">
        <f t="shared" si="2"/>
        <v>TRUE</v>
      </c>
    </row>
    <row r="175" spans="2:11" x14ac:dyDescent="0.2">
      <c r="B175" s="91">
        <v>172</v>
      </c>
      <c r="C175" s="246"/>
      <c r="D175" s="246"/>
      <c r="E175" s="254"/>
      <c r="F175" s="249"/>
      <c r="G175" s="238"/>
      <c r="J175" s="177" t="str">
        <f>IF(OR(COUNTIF('Sch D5 Validation'!B173:C173,"Fail")&gt;0, AND(COUNTBLANK(C175:E175)=3, OR(NOT(ISBLANK(F175)), NOT(ISBLANK(G175)))), AND(COUNTBLANK(C175:G175)&lt;5,COUNTBLANK(C175:G175)&gt;0)), "Fail", IF(K175="TRUE","Blank (Sch D)","Pass"))</f>
        <v>Blank (Sch D)</v>
      </c>
      <c r="K175" s="177" t="str">
        <f t="shared" si="2"/>
        <v>TRUE</v>
      </c>
    </row>
    <row r="176" spans="2:11" x14ac:dyDescent="0.2">
      <c r="B176" s="91">
        <v>173</v>
      </c>
      <c r="C176" s="246"/>
      <c r="D176" s="246"/>
      <c r="E176" s="254"/>
      <c r="F176" s="249"/>
      <c r="G176" s="238"/>
      <c r="J176" s="177" t="str">
        <f>IF(OR(COUNTIF('Sch D5 Validation'!B174:C174,"Fail")&gt;0, AND(COUNTBLANK(C176:E176)=3, OR(NOT(ISBLANK(F176)), NOT(ISBLANK(G176)))), AND(COUNTBLANK(C176:G176)&lt;5,COUNTBLANK(C176:G176)&gt;0)), "Fail", IF(K176="TRUE","Blank (Sch D)","Pass"))</f>
        <v>Blank (Sch D)</v>
      </c>
      <c r="K176" s="177" t="str">
        <f t="shared" ref="K176:K239" si="3">IF(COUNTBLANK(C176:G176)=5,"TRUE","FALSE")</f>
        <v>TRUE</v>
      </c>
    </row>
    <row r="177" spans="2:11" x14ac:dyDescent="0.2">
      <c r="B177" s="91">
        <v>174</v>
      </c>
      <c r="C177" s="246"/>
      <c r="D177" s="246"/>
      <c r="E177" s="254"/>
      <c r="F177" s="249"/>
      <c r="G177" s="238"/>
      <c r="J177" s="177" t="str">
        <f>IF(OR(COUNTIF('Sch D5 Validation'!B175:C175,"Fail")&gt;0, AND(COUNTBLANK(C177:E177)=3, OR(NOT(ISBLANK(F177)), NOT(ISBLANK(G177)))), AND(COUNTBLANK(C177:G177)&lt;5,COUNTBLANK(C177:G177)&gt;0)), "Fail", IF(K177="TRUE","Blank (Sch D)","Pass"))</f>
        <v>Blank (Sch D)</v>
      </c>
      <c r="K177" s="177" t="str">
        <f t="shared" si="3"/>
        <v>TRUE</v>
      </c>
    </row>
    <row r="178" spans="2:11" x14ac:dyDescent="0.2">
      <c r="B178" s="91">
        <v>175</v>
      </c>
      <c r="C178" s="246"/>
      <c r="D178" s="246"/>
      <c r="E178" s="254"/>
      <c r="F178" s="249"/>
      <c r="G178" s="238"/>
      <c r="J178" s="177" t="str">
        <f>IF(OR(COUNTIF('Sch D5 Validation'!B176:C176,"Fail")&gt;0, AND(COUNTBLANK(C178:E178)=3, OR(NOT(ISBLANK(F178)), NOT(ISBLANK(G178)))), AND(COUNTBLANK(C178:G178)&lt;5,COUNTBLANK(C178:G178)&gt;0)), "Fail", IF(K178="TRUE","Blank (Sch D)","Pass"))</f>
        <v>Blank (Sch D)</v>
      </c>
      <c r="K178" s="177" t="str">
        <f t="shared" si="3"/>
        <v>TRUE</v>
      </c>
    </row>
    <row r="179" spans="2:11" x14ac:dyDescent="0.2">
      <c r="B179" s="91">
        <v>176</v>
      </c>
      <c r="C179" s="246"/>
      <c r="D179" s="246"/>
      <c r="E179" s="254"/>
      <c r="F179" s="249"/>
      <c r="G179" s="238"/>
      <c r="J179" s="177" t="str">
        <f>IF(OR(COUNTIF('Sch D5 Validation'!B177:C177,"Fail")&gt;0, AND(COUNTBLANK(C179:E179)=3, OR(NOT(ISBLANK(F179)), NOT(ISBLANK(G179)))), AND(COUNTBLANK(C179:G179)&lt;5,COUNTBLANK(C179:G179)&gt;0)), "Fail", IF(K179="TRUE","Blank (Sch D)","Pass"))</f>
        <v>Blank (Sch D)</v>
      </c>
      <c r="K179" s="177" t="str">
        <f t="shared" si="3"/>
        <v>TRUE</v>
      </c>
    </row>
    <row r="180" spans="2:11" x14ac:dyDescent="0.2">
      <c r="B180" s="91">
        <v>177</v>
      </c>
      <c r="C180" s="246"/>
      <c r="D180" s="246"/>
      <c r="E180" s="254"/>
      <c r="F180" s="249"/>
      <c r="G180" s="238"/>
      <c r="J180" s="177" t="str">
        <f>IF(OR(COUNTIF('Sch D5 Validation'!B178:C178,"Fail")&gt;0, AND(COUNTBLANK(C180:E180)=3, OR(NOT(ISBLANK(F180)), NOT(ISBLANK(G180)))), AND(COUNTBLANK(C180:G180)&lt;5,COUNTBLANK(C180:G180)&gt;0)), "Fail", IF(K180="TRUE","Blank (Sch D)","Pass"))</f>
        <v>Blank (Sch D)</v>
      </c>
      <c r="K180" s="177" t="str">
        <f t="shared" si="3"/>
        <v>TRUE</v>
      </c>
    </row>
    <row r="181" spans="2:11" x14ac:dyDescent="0.2">
      <c r="B181" s="91">
        <v>178</v>
      </c>
      <c r="C181" s="246"/>
      <c r="D181" s="246"/>
      <c r="E181" s="254"/>
      <c r="F181" s="249"/>
      <c r="G181" s="238"/>
      <c r="J181" s="177" t="str">
        <f>IF(OR(COUNTIF('Sch D5 Validation'!B179:C179,"Fail")&gt;0, AND(COUNTBLANK(C181:E181)=3, OR(NOT(ISBLANK(F181)), NOT(ISBLANK(G181)))), AND(COUNTBLANK(C181:G181)&lt;5,COUNTBLANK(C181:G181)&gt;0)), "Fail", IF(K181="TRUE","Blank (Sch D)","Pass"))</f>
        <v>Blank (Sch D)</v>
      </c>
      <c r="K181" s="177" t="str">
        <f t="shared" si="3"/>
        <v>TRUE</v>
      </c>
    </row>
    <row r="182" spans="2:11" x14ac:dyDescent="0.2">
      <c r="B182" s="91">
        <v>179</v>
      </c>
      <c r="C182" s="246"/>
      <c r="D182" s="246"/>
      <c r="E182" s="254"/>
      <c r="F182" s="249"/>
      <c r="G182" s="238"/>
      <c r="J182" s="177" t="str">
        <f>IF(OR(COUNTIF('Sch D5 Validation'!B180:C180,"Fail")&gt;0, AND(COUNTBLANK(C182:E182)=3, OR(NOT(ISBLANK(F182)), NOT(ISBLANK(G182)))), AND(COUNTBLANK(C182:G182)&lt;5,COUNTBLANK(C182:G182)&gt;0)), "Fail", IF(K182="TRUE","Blank (Sch D)","Pass"))</f>
        <v>Blank (Sch D)</v>
      </c>
      <c r="K182" s="177" t="str">
        <f t="shared" si="3"/>
        <v>TRUE</v>
      </c>
    </row>
    <row r="183" spans="2:11" x14ac:dyDescent="0.2">
      <c r="B183" s="91">
        <v>180</v>
      </c>
      <c r="C183" s="246"/>
      <c r="D183" s="246"/>
      <c r="E183" s="254"/>
      <c r="F183" s="249"/>
      <c r="G183" s="238"/>
      <c r="J183" s="177" t="str">
        <f>IF(OR(COUNTIF('Sch D5 Validation'!B181:C181,"Fail")&gt;0, AND(COUNTBLANK(C183:E183)=3, OR(NOT(ISBLANK(F183)), NOT(ISBLANK(G183)))), AND(COUNTBLANK(C183:G183)&lt;5,COUNTBLANK(C183:G183)&gt;0)), "Fail", IF(K183="TRUE","Blank (Sch D)","Pass"))</f>
        <v>Blank (Sch D)</v>
      </c>
      <c r="K183" s="177" t="str">
        <f t="shared" si="3"/>
        <v>TRUE</v>
      </c>
    </row>
    <row r="184" spans="2:11" x14ac:dyDescent="0.2">
      <c r="B184" s="91">
        <v>181</v>
      </c>
      <c r="C184" s="246"/>
      <c r="D184" s="246"/>
      <c r="E184" s="254"/>
      <c r="F184" s="249"/>
      <c r="G184" s="238"/>
      <c r="J184" s="177" t="str">
        <f>IF(OR(COUNTIF('Sch D5 Validation'!B182:C182,"Fail")&gt;0, AND(COUNTBLANK(C184:E184)=3, OR(NOT(ISBLANK(F184)), NOT(ISBLANK(G184)))), AND(COUNTBLANK(C184:G184)&lt;5,COUNTBLANK(C184:G184)&gt;0)), "Fail", IF(K184="TRUE","Blank (Sch D)","Pass"))</f>
        <v>Blank (Sch D)</v>
      </c>
      <c r="K184" s="177" t="str">
        <f t="shared" si="3"/>
        <v>TRUE</v>
      </c>
    </row>
    <row r="185" spans="2:11" x14ac:dyDescent="0.2">
      <c r="B185" s="91">
        <v>182</v>
      </c>
      <c r="C185" s="246"/>
      <c r="D185" s="246"/>
      <c r="E185" s="254"/>
      <c r="F185" s="249"/>
      <c r="G185" s="238"/>
      <c r="J185" s="177" t="str">
        <f>IF(OR(COUNTIF('Sch D5 Validation'!B183:C183,"Fail")&gt;0, AND(COUNTBLANK(C185:E185)=3, OR(NOT(ISBLANK(F185)), NOT(ISBLANK(G185)))), AND(COUNTBLANK(C185:G185)&lt;5,COUNTBLANK(C185:G185)&gt;0)), "Fail", IF(K185="TRUE","Blank (Sch D)","Pass"))</f>
        <v>Blank (Sch D)</v>
      </c>
      <c r="K185" s="177" t="str">
        <f t="shared" si="3"/>
        <v>TRUE</v>
      </c>
    </row>
    <row r="186" spans="2:11" x14ac:dyDescent="0.2">
      <c r="B186" s="91">
        <v>183</v>
      </c>
      <c r="C186" s="246"/>
      <c r="D186" s="246"/>
      <c r="E186" s="254"/>
      <c r="F186" s="249"/>
      <c r="G186" s="238"/>
      <c r="J186" s="177" t="str">
        <f>IF(OR(COUNTIF('Sch D5 Validation'!B184:C184,"Fail")&gt;0, AND(COUNTBLANK(C186:E186)=3, OR(NOT(ISBLANK(F186)), NOT(ISBLANK(G186)))), AND(COUNTBLANK(C186:G186)&lt;5,COUNTBLANK(C186:G186)&gt;0)), "Fail", IF(K186="TRUE","Blank (Sch D)","Pass"))</f>
        <v>Blank (Sch D)</v>
      </c>
      <c r="K186" s="177" t="str">
        <f t="shared" si="3"/>
        <v>TRUE</v>
      </c>
    </row>
    <row r="187" spans="2:11" x14ac:dyDescent="0.2">
      <c r="B187" s="91">
        <v>184</v>
      </c>
      <c r="C187" s="246"/>
      <c r="D187" s="246"/>
      <c r="E187" s="254"/>
      <c r="F187" s="249"/>
      <c r="G187" s="238"/>
      <c r="J187" s="177" t="str">
        <f>IF(OR(COUNTIF('Sch D5 Validation'!B185:C185,"Fail")&gt;0, AND(COUNTBLANK(C187:E187)=3, OR(NOT(ISBLANK(F187)), NOT(ISBLANK(G187)))), AND(COUNTBLANK(C187:G187)&lt;5,COUNTBLANK(C187:G187)&gt;0)), "Fail", IF(K187="TRUE","Blank (Sch D)","Pass"))</f>
        <v>Blank (Sch D)</v>
      </c>
      <c r="K187" s="177" t="str">
        <f t="shared" si="3"/>
        <v>TRUE</v>
      </c>
    </row>
    <row r="188" spans="2:11" x14ac:dyDescent="0.2">
      <c r="B188" s="91">
        <v>185</v>
      </c>
      <c r="C188" s="246"/>
      <c r="D188" s="246"/>
      <c r="E188" s="254"/>
      <c r="F188" s="249"/>
      <c r="G188" s="238"/>
      <c r="J188" s="177" t="str">
        <f>IF(OR(COUNTIF('Sch D5 Validation'!B186:C186,"Fail")&gt;0, AND(COUNTBLANK(C188:E188)=3, OR(NOT(ISBLANK(F188)), NOT(ISBLANK(G188)))), AND(COUNTBLANK(C188:G188)&lt;5,COUNTBLANK(C188:G188)&gt;0)), "Fail", IF(K188="TRUE","Blank (Sch D)","Pass"))</f>
        <v>Blank (Sch D)</v>
      </c>
      <c r="K188" s="177" t="str">
        <f t="shared" si="3"/>
        <v>TRUE</v>
      </c>
    </row>
    <row r="189" spans="2:11" x14ac:dyDescent="0.2">
      <c r="B189" s="91">
        <v>186</v>
      </c>
      <c r="C189" s="246"/>
      <c r="D189" s="246"/>
      <c r="E189" s="254"/>
      <c r="F189" s="249"/>
      <c r="G189" s="238"/>
      <c r="J189" s="177" t="str">
        <f>IF(OR(COUNTIF('Sch D5 Validation'!B187:C187,"Fail")&gt;0, AND(COUNTBLANK(C189:E189)=3, OR(NOT(ISBLANK(F189)), NOT(ISBLANK(G189)))), AND(COUNTBLANK(C189:G189)&lt;5,COUNTBLANK(C189:G189)&gt;0)), "Fail", IF(K189="TRUE","Blank (Sch D)","Pass"))</f>
        <v>Blank (Sch D)</v>
      </c>
      <c r="K189" s="177" t="str">
        <f t="shared" si="3"/>
        <v>TRUE</v>
      </c>
    </row>
    <row r="190" spans="2:11" x14ac:dyDescent="0.2">
      <c r="B190" s="91">
        <v>187</v>
      </c>
      <c r="C190" s="246"/>
      <c r="D190" s="246"/>
      <c r="E190" s="254"/>
      <c r="F190" s="249"/>
      <c r="G190" s="238"/>
      <c r="J190" s="177" t="str">
        <f>IF(OR(COUNTIF('Sch D5 Validation'!B188:C188,"Fail")&gt;0, AND(COUNTBLANK(C190:E190)=3, OR(NOT(ISBLANK(F190)), NOT(ISBLANK(G190)))), AND(COUNTBLANK(C190:G190)&lt;5,COUNTBLANK(C190:G190)&gt;0)), "Fail", IF(K190="TRUE","Blank (Sch D)","Pass"))</f>
        <v>Blank (Sch D)</v>
      </c>
      <c r="K190" s="177" t="str">
        <f t="shared" si="3"/>
        <v>TRUE</v>
      </c>
    </row>
    <row r="191" spans="2:11" x14ac:dyDescent="0.2">
      <c r="B191" s="91">
        <v>188</v>
      </c>
      <c r="C191" s="246"/>
      <c r="D191" s="246"/>
      <c r="E191" s="254"/>
      <c r="F191" s="249"/>
      <c r="G191" s="238"/>
      <c r="J191" s="177" t="str">
        <f>IF(OR(COUNTIF('Sch D5 Validation'!B189:C189,"Fail")&gt;0, AND(COUNTBLANK(C191:E191)=3, OR(NOT(ISBLANK(F191)), NOT(ISBLANK(G191)))), AND(COUNTBLANK(C191:G191)&lt;5,COUNTBLANK(C191:G191)&gt;0)), "Fail", IF(K191="TRUE","Blank (Sch D)","Pass"))</f>
        <v>Blank (Sch D)</v>
      </c>
      <c r="K191" s="177" t="str">
        <f t="shared" si="3"/>
        <v>TRUE</v>
      </c>
    </row>
    <row r="192" spans="2:11" x14ac:dyDescent="0.2">
      <c r="B192" s="91">
        <v>189</v>
      </c>
      <c r="C192" s="246"/>
      <c r="D192" s="246"/>
      <c r="E192" s="254"/>
      <c r="F192" s="249"/>
      <c r="G192" s="238"/>
      <c r="J192" s="177" t="str">
        <f>IF(OR(COUNTIF('Sch D5 Validation'!B190:C190,"Fail")&gt;0, AND(COUNTBLANK(C192:E192)=3, OR(NOT(ISBLANK(F192)), NOT(ISBLANK(G192)))), AND(COUNTBLANK(C192:G192)&lt;5,COUNTBLANK(C192:G192)&gt;0)), "Fail", IF(K192="TRUE","Blank (Sch D)","Pass"))</f>
        <v>Blank (Sch D)</v>
      </c>
      <c r="K192" s="177" t="str">
        <f t="shared" si="3"/>
        <v>TRUE</v>
      </c>
    </row>
    <row r="193" spans="2:11" x14ac:dyDescent="0.2">
      <c r="B193" s="91">
        <v>190</v>
      </c>
      <c r="C193" s="246"/>
      <c r="D193" s="246"/>
      <c r="E193" s="254"/>
      <c r="F193" s="249"/>
      <c r="G193" s="238"/>
      <c r="J193" s="177" t="str">
        <f>IF(OR(COUNTIF('Sch D5 Validation'!B191:C191,"Fail")&gt;0, AND(COUNTBLANK(C193:E193)=3, OR(NOT(ISBLANK(F193)), NOT(ISBLANK(G193)))), AND(COUNTBLANK(C193:G193)&lt;5,COUNTBLANK(C193:G193)&gt;0)), "Fail", IF(K193="TRUE","Blank (Sch D)","Pass"))</f>
        <v>Blank (Sch D)</v>
      </c>
      <c r="K193" s="177" t="str">
        <f t="shared" si="3"/>
        <v>TRUE</v>
      </c>
    </row>
    <row r="194" spans="2:11" x14ac:dyDescent="0.2">
      <c r="B194" s="91">
        <v>191</v>
      </c>
      <c r="C194" s="246"/>
      <c r="D194" s="246"/>
      <c r="E194" s="254"/>
      <c r="F194" s="249"/>
      <c r="G194" s="238"/>
      <c r="J194" s="177" t="str">
        <f>IF(OR(COUNTIF('Sch D5 Validation'!B192:C192,"Fail")&gt;0, AND(COUNTBLANK(C194:E194)=3, OR(NOT(ISBLANK(F194)), NOT(ISBLANK(G194)))), AND(COUNTBLANK(C194:G194)&lt;5,COUNTBLANK(C194:G194)&gt;0)), "Fail", IF(K194="TRUE","Blank (Sch D)","Pass"))</f>
        <v>Blank (Sch D)</v>
      </c>
      <c r="K194" s="177" t="str">
        <f t="shared" si="3"/>
        <v>TRUE</v>
      </c>
    </row>
    <row r="195" spans="2:11" x14ac:dyDescent="0.2">
      <c r="B195" s="91">
        <v>192</v>
      </c>
      <c r="C195" s="246"/>
      <c r="D195" s="246"/>
      <c r="E195" s="254"/>
      <c r="F195" s="249"/>
      <c r="G195" s="238"/>
      <c r="J195" s="177" t="str">
        <f>IF(OR(COUNTIF('Sch D5 Validation'!B193:C193,"Fail")&gt;0, AND(COUNTBLANK(C195:E195)=3, OR(NOT(ISBLANK(F195)), NOT(ISBLANK(G195)))), AND(COUNTBLANK(C195:G195)&lt;5,COUNTBLANK(C195:G195)&gt;0)), "Fail", IF(K195="TRUE","Blank (Sch D)","Pass"))</f>
        <v>Blank (Sch D)</v>
      </c>
      <c r="K195" s="177" t="str">
        <f t="shared" si="3"/>
        <v>TRUE</v>
      </c>
    </row>
    <row r="196" spans="2:11" x14ac:dyDescent="0.2">
      <c r="B196" s="91">
        <v>193</v>
      </c>
      <c r="C196" s="246"/>
      <c r="D196" s="246"/>
      <c r="E196" s="254"/>
      <c r="F196" s="249"/>
      <c r="G196" s="238"/>
      <c r="J196" s="177" t="str">
        <f>IF(OR(COUNTIF('Sch D5 Validation'!B194:C194,"Fail")&gt;0, AND(COUNTBLANK(C196:E196)=3, OR(NOT(ISBLANK(F196)), NOT(ISBLANK(G196)))), AND(COUNTBLANK(C196:G196)&lt;5,COUNTBLANK(C196:G196)&gt;0)), "Fail", IF(K196="TRUE","Blank (Sch D)","Pass"))</f>
        <v>Blank (Sch D)</v>
      </c>
      <c r="K196" s="177" t="str">
        <f t="shared" si="3"/>
        <v>TRUE</v>
      </c>
    </row>
    <row r="197" spans="2:11" x14ac:dyDescent="0.2">
      <c r="B197" s="91">
        <v>194</v>
      </c>
      <c r="C197" s="246"/>
      <c r="D197" s="246"/>
      <c r="E197" s="254"/>
      <c r="F197" s="249"/>
      <c r="G197" s="238"/>
      <c r="J197" s="177" t="str">
        <f>IF(OR(COUNTIF('Sch D5 Validation'!B195:C195,"Fail")&gt;0, AND(COUNTBLANK(C197:E197)=3, OR(NOT(ISBLANK(F197)), NOT(ISBLANK(G197)))), AND(COUNTBLANK(C197:G197)&lt;5,COUNTBLANK(C197:G197)&gt;0)), "Fail", IF(K197="TRUE","Blank (Sch D)","Pass"))</f>
        <v>Blank (Sch D)</v>
      </c>
      <c r="K197" s="177" t="str">
        <f t="shared" si="3"/>
        <v>TRUE</v>
      </c>
    </row>
    <row r="198" spans="2:11" x14ac:dyDescent="0.2">
      <c r="B198" s="91">
        <v>195</v>
      </c>
      <c r="C198" s="246"/>
      <c r="D198" s="246"/>
      <c r="E198" s="254"/>
      <c r="F198" s="249"/>
      <c r="G198" s="238"/>
      <c r="J198" s="177" t="str">
        <f>IF(OR(COUNTIF('Sch D5 Validation'!B196:C196,"Fail")&gt;0, AND(COUNTBLANK(C198:E198)=3, OR(NOT(ISBLANK(F198)), NOT(ISBLANK(G198)))), AND(COUNTBLANK(C198:G198)&lt;5,COUNTBLANK(C198:G198)&gt;0)), "Fail", IF(K198="TRUE","Blank (Sch D)","Pass"))</f>
        <v>Blank (Sch D)</v>
      </c>
      <c r="K198" s="177" t="str">
        <f t="shared" si="3"/>
        <v>TRUE</v>
      </c>
    </row>
    <row r="199" spans="2:11" x14ac:dyDescent="0.2">
      <c r="B199" s="91">
        <v>196</v>
      </c>
      <c r="C199" s="246"/>
      <c r="D199" s="246"/>
      <c r="E199" s="254"/>
      <c r="F199" s="249"/>
      <c r="G199" s="238"/>
      <c r="J199" s="177" t="str">
        <f>IF(OR(COUNTIF('Sch D5 Validation'!B197:C197,"Fail")&gt;0, AND(COUNTBLANK(C199:E199)=3, OR(NOT(ISBLANK(F199)), NOT(ISBLANK(G199)))), AND(COUNTBLANK(C199:G199)&lt;5,COUNTBLANK(C199:G199)&gt;0)), "Fail", IF(K199="TRUE","Blank (Sch D)","Pass"))</f>
        <v>Blank (Sch D)</v>
      </c>
      <c r="K199" s="177" t="str">
        <f t="shared" si="3"/>
        <v>TRUE</v>
      </c>
    </row>
    <row r="200" spans="2:11" x14ac:dyDescent="0.2">
      <c r="B200" s="91">
        <v>197</v>
      </c>
      <c r="C200" s="246"/>
      <c r="D200" s="246"/>
      <c r="E200" s="254"/>
      <c r="F200" s="249"/>
      <c r="G200" s="238"/>
      <c r="J200" s="177" t="str">
        <f>IF(OR(COUNTIF('Sch D5 Validation'!B198:C198,"Fail")&gt;0, AND(COUNTBLANK(C200:E200)=3, OR(NOT(ISBLANK(F200)), NOT(ISBLANK(G200)))), AND(COUNTBLANK(C200:G200)&lt;5,COUNTBLANK(C200:G200)&gt;0)), "Fail", IF(K200="TRUE","Blank (Sch D)","Pass"))</f>
        <v>Blank (Sch D)</v>
      </c>
      <c r="K200" s="177" t="str">
        <f t="shared" si="3"/>
        <v>TRUE</v>
      </c>
    </row>
    <row r="201" spans="2:11" x14ac:dyDescent="0.2">
      <c r="B201" s="91">
        <v>198</v>
      </c>
      <c r="C201" s="246"/>
      <c r="D201" s="246"/>
      <c r="E201" s="254"/>
      <c r="F201" s="249"/>
      <c r="G201" s="238"/>
      <c r="J201" s="177" t="str">
        <f>IF(OR(COUNTIF('Sch D5 Validation'!B199:C199,"Fail")&gt;0, AND(COUNTBLANK(C201:E201)=3, OR(NOT(ISBLANK(F201)), NOT(ISBLANK(G201)))), AND(COUNTBLANK(C201:G201)&lt;5,COUNTBLANK(C201:G201)&gt;0)), "Fail", IF(K201="TRUE","Blank (Sch D)","Pass"))</f>
        <v>Blank (Sch D)</v>
      </c>
      <c r="K201" s="177" t="str">
        <f t="shared" si="3"/>
        <v>TRUE</v>
      </c>
    </row>
    <row r="202" spans="2:11" x14ac:dyDescent="0.2">
      <c r="B202" s="91">
        <v>199</v>
      </c>
      <c r="C202" s="246"/>
      <c r="D202" s="246"/>
      <c r="E202" s="254"/>
      <c r="F202" s="249"/>
      <c r="G202" s="238"/>
      <c r="J202" s="177" t="str">
        <f>IF(OR(COUNTIF('Sch D5 Validation'!B200:C200,"Fail")&gt;0, AND(COUNTBLANK(C202:E202)=3, OR(NOT(ISBLANK(F202)), NOT(ISBLANK(G202)))), AND(COUNTBLANK(C202:G202)&lt;5,COUNTBLANK(C202:G202)&gt;0)), "Fail", IF(K202="TRUE","Blank (Sch D)","Pass"))</f>
        <v>Blank (Sch D)</v>
      </c>
      <c r="K202" s="177" t="str">
        <f t="shared" si="3"/>
        <v>TRUE</v>
      </c>
    </row>
    <row r="203" spans="2:11" x14ac:dyDescent="0.2">
      <c r="B203" s="91">
        <v>200</v>
      </c>
      <c r="C203" s="246"/>
      <c r="D203" s="246"/>
      <c r="E203" s="254"/>
      <c r="F203" s="249"/>
      <c r="G203" s="238"/>
      <c r="J203" s="177" t="str">
        <f>IF(OR(COUNTIF('Sch D5 Validation'!B201:C201,"Fail")&gt;0, AND(COUNTBLANK(C203:E203)=3, OR(NOT(ISBLANK(F203)), NOT(ISBLANK(G203)))), AND(COUNTBLANK(C203:G203)&lt;5,COUNTBLANK(C203:G203)&gt;0)), "Fail", IF(K203="TRUE","Blank (Sch D)","Pass"))</f>
        <v>Blank (Sch D)</v>
      </c>
      <c r="K203" s="177" t="str">
        <f t="shared" si="3"/>
        <v>TRUE</v>
      </c>
    </row>
    <row r="204" spans="2:11" x14ac:dyDescent="0.2">
      <c r="B204" s="91">
        <v>201</v>
      </c>
      <c r="C204" s="246"/>
      <c r="D204" s="246"/>
      <c r="E204" s="254"/>
      <c r="F204" s="249"/>
      <c r="G204" s="238"/>
      <c r="J204" s="177" t="str">
        <f>IF(OR(COUNTIF('Sch D5 Validation'!B202:C202,"Fail")&gt;0, AND(COUNTBLANK(C204:E204)=3, OR(NOT(ISBLANK(F204)), NOT(ISBLANK(G204)))), AND(COUNTBLANK(C204:G204)&lt;5,COUNTBLANK(C204:G204)&gt;0)), "Fail", IF(K204="TRUE","Blank (Sch D)","Pass"))</f>
        <v>Blank (Sch D)</v>
      </c>
      <c r="K204" s="177" t="str">
        <f t="shared" si="3"/>
        <v>TRUE</v>
      </c>
    </row>
    <row r="205" spans="2:11" x14ac:dyDescent="0.2">
      <c r="B205" s="91">
        <v>202</v>
      </c>
      <c r="C205" s="246"/>
      <c r="D205" s="246"/>
      <c r="E205" s="254"/>
      <c r="F205" s="249"/>
      <c r="G205" s="238"/>
      <c r="J205" s="177" t="str">
        <f>IF(OR(COUNTIF('Sch D5 Validation'!B203:C203,"Fail")&gt;0, AND(COUNTBLANK(C205:E205)=3, OR(NOT(ISBLANK(F205)), NOT(ISBLANK(G205)))), AND(COUNTBLANK(C205:G205)&lt;5,COUNTBLANK(C205:G205)&gt;0)), "Fail", IF(K205="TRUE","Blank (Sch D)","Pass"))</f>
        <v>Blank (Sch D)</v>
      </c>
      <c r="K205" s="177" t="str">
        <f t="shared" si="3"/>
        <v>TRUE</v>
      </c>
    </row>
    <row r="206" spans="2:11" x14ac:dyDescent="0.2">
      <c r="B206" s="91">
        <v>203</v>
      </c>
      <c r="C206" s="246"/>
      <c r="D206" s="246"/>
      <c r="E206" s="254"/>
      <c r="F206" s="249"/>
      <c r="G206" s="238"/>
      <c r="J206" s="177" t="str">
        <f>IF(OR(COUNTIF('Sch D5 Validation'!B204:C204,"Fail")&gt;0, AND(COUNTBLANK(C206:E206)=3, OR(NOT(ISBLANK(F206)), NOT(ISBLANK(G206)))), AND(COUNTBLANK(C206:G206)&lt;5,COUNTBLANK(C206:G206)&gt;0)), "Fail", IF(K206="TRUE","Blank (Sch D)","Pass"))</f>
        <v>Blank (Sch D)</v>
      </c>
      <c r="K206" s="177" t="str">
        <f t="shared" si="3"/>
        <v>TRUE</v>
      </c>
    </row>
    <row r="207" spans="2:11" x14ac:dyDescent="0.2">
      <c r="B207" s="91">
        <v>204</v>
      </c>
      <c r="C207" s="246"/>
      <c r="D207" s="246"/>
      <c r="E207" s="254"/>
      <c r="F207" s="249"/>
      <c r="G207" s="238"/>
      <c r="J207" s="177" t="str">
        <f>IF(OR(COUNTIF('Sch D5 Validation'!B205:C205,"Fail")&gt;0, AND(COUNTBLANK(C207:E207)=3, OR(NOT(ISBLANK(F207)), NOT(ISBLANK(G207)))), AND(COUNTBLANK(C207:G207)&lt;5,COUNTBLANK(C207:G207)&gt;0)), "Fail", IF(K207="TRUE","Blank (Sch D)","Pass"))</f>
        <v>Blank (Sch D)</v>
      </c>
      <c r="K207" s="177" t="str">
        <f t="shared" si="3"/>
        <v>TRUE</v>
      </c>
    </row>
    <row r="208" spans="2:11" x14ac:dyDescent="0.2">
      <c r="B208" s="91">
        <v>205</v>
      </c>
      <c r="C208" s="246"/>
      <c r="D208" s="246"/>
      <c r="E208" s="254"/>
      <c r="F208" s="249"/>
      <c r="G208" s="238"/>
      <c r="J208" s="177" t="str">
        <f>IF(OR(COUNTIF('Sch D5 Validation'!B206:C206,"Fail")&gt;0, AND(COUNTBLANK(C208:E208)=3, OR(NOT(ISBLANK(F208)), NOT(ISBLANK(G208)))), AND(COUNTBLANK(C208:G208)&lt;5,COUNTBLANK(C208:G208)&gt;0)), "Fail", IF(K208="TRUE","Blank (Sch D)","Pass"))</f>
        <v>Blank (Sch D)</v>
      </c>
      <c r="K208" s="177" t="str">
        <f t="shared" si="3"/>
        <v>TRUE</v>
      </c>
    </row>
    <row r="209" spans="2:11" x14ac:dyDescent="0.2">
      <c r="B209" s="91">
        <v>206</v>
      </c>
      <c r="C209" s="246"/>
      <c r="D209" s="246"/>
      <c r="E209" s="254"/>
      <c r="F209" s="249"/>
      <c r="G209" s="238"/>
      <c r="J209" s="177" t="str">
        <f>IF(OR(COUNTIF('Sch D5 Validation'!B207:C207,"Fail")&gt;0, AND(COUNTBLANK(C209:E209)=3, OR(NOT(ISBLANK(F209)), NOT(ISBLANK(G209)))), AND(COUNTBLANK(C209:G209)&lt;5,COUNTBLANK(C209:G209)&gt;0)), "Fail", IF(K209="TRUE","Blank (Sch D)","Pass"))</f>
        <v>Blank (Sch D)</v>
      </c>
      <c r="K209" s="177" t="str">
        <f t="shared" si="3"/>
        <v>TRUE</v>
      </c>
    </row>
    <row r="210" spans="2:11" x14ac:dyDescent="0.2">
      <c r="B210" s="91">
        <v>207</v>
      </c>
      <c r="C210" s="246"/>
      <c r="D210" s="246"/>
      <c r="E210" s="254"/>
      <c r="F210" s="249"/>
      <c r="G210" s="238"/>
      <c r="J210" s="177" t="str">
        <f>IF(OR(COUNTIF('Sch D5 Validation'!B208:C208,"Fail")&gt;0, AND(COUNTBLANK(C210:E210)=3, OR(NOT(ISBLANK(F210)), NOT(ISBLANK(G210)))), AND(COUNTBLANK(C210:G210)&lt;5,COUNTBLANK(C210:G210)&gt;0)), "Fail", IF(K210="TRUE","Blank (Sch D)","Pass"))</f>
        <v>Blank (Sch D)</v>
      </c>
      <c r="K210" s="177" t="str">
        <f t="shared" si="3"/>
        <v>TRUE</v>
      </c>
    </row>
    <row r="211" spans="2:11" x14ac:dyDescent="0.2">
      <c r="B211" s="91">
        <v>208</v>
      </c>
      <c r="C211" s="246"/>
      <c r="D211" s="246"/>
      <c r="E211" s="254"/>
      <c r="F211" s="249"/>
      <c r="G211" s="238"/>
      <c r="J211" s="177" t="str">
        <f>IF(OR(COUNTIF('Sch D5 Validation'!B209:C209,"Fail")&gt;0, AND(COUNTBLANK(C211:E211)=3, OR(NOT(ISBLANK(F211)), NOT(ISBLANK(G211)))), AND(COUNTBLANK(C211:G211)&lt;5,COUNTBLANK(C211:G211)&gt;0)), "Fail", IF(K211="TRUE","Blank (Sch D)","Pass"))</f>
        <v>Blank (Sch D)</v>
      </c>
      <c r="K211" s="177" t="str">
        <f t="shared" si="3"/>
        <v>TRUE</v>
      </c>
    </row>
    <row r="212" spans="2:11" x14ac:dyDescent="0.2">
      <c r="B212" s="91">
        <v>209</v>
      </c>
      <c r="C212" s="246"/>
      <c r="D212" s="246"/>
      <c r="E212" s="254"/>
      <c r="F212" s="249"/>
      <c r="G212" s="238"/>
      <c r="J212" s="177" t="str">
        <f>IF(OR(COUNTIF('Sch D5 Validation'!B210:C210,"Fail")&gt;0, AND(COUNTBLANK(C212:E212)=3, OR(NOT(ISBLANK(F212)), NOT(ISBLANK(G212)))), AND(COUNTBLANK(C212:G212)&lt;5,COUNTBLANK(C212:G212)&gt;0)), "Fail", IF(K212="TRUE","Blank (Sch D)","Pass"))</f>
        <v>Blank (Sch D)</v>
      </c>
      <c r="K212" s="177" t="str">
        <f t="shared" si="3"/>
        <v>TRUE</v>
      </c>
    </row>
    <row r="213" spans="2:11" x14ac:dyDescent="0.2">
      <c r="B213" s="91">
        <v>210</v>
      </c>
      <c r="C213" s="246"/>
      <c r="D213" s="246"/>
      <c r="E213" s="254"/>
      <c r="F213" s="249"/>
      <c r="G213" s="238"/>
      <c r="J213" s="177" t="str">
        <f>IF(OR(COUNTIF('Sch D5 Validation'!B211:C211,"Fail")&gt;0, AND(COUNTBLANK(C213:E213)=3, OR(NOT(ISBLANK(F213)), NOT(ISBLANK(G213)))), AND(COUNTBLANK(C213:G213)&lt;5,COUNTBLANK(C213:G213)&gt;0)), "Fail", IF(K213="TRUE","Blank (Sch D)","Pass"))</f>
        <v>Blank (Sch D)</v>
      </c>
      <c r="K213" s="177" t="str">
        <f t="shared" si="3"/>
        <v>TRUE</v>
      </c>
    </row>
    <row r="214" spans="2:11" x14ac:dyDescent="0.2">
      <c r="B214" s="91">
        <v>211</v>
      </c>
      <c r="C214" s="246"/>
      <c r="D214" s="246"/>
      <c r="E214" s="254"/>
      <c r="F214" s="249"/>
      <c r="G214" s="238"/>
      <c r="J214" s="177" t="str">
        <f>IF(OR(COUNTIF('Sch D5 Validation'!B212:C212,"Fail")&gt;0, AND(COUNTBLANK(C214:E214)=3, OR(NOT(ISBLANK(F214)), NOT(ISBLANK(G214)))), AND(COUNTBLANK(C214:G214)&lt;5,COUNTBLANK(C214:G214)&gt;0)), "Fail", IF(K214="TRUE","Blank (Sch D)","Pass"))</f>
        <v>Blank (Sch D)</v>
      </c>
      <c r="K214" s="177" t="str">
        <f t="shared" si="3"/>
        <v>TRUE</v>
      </c>
    </row>
    <row r="215" spans="2:11" x14ac:dyDescent="0.2">
      <c r="B215" s="91">
        <v>212</v>
      </c>
      <c r="C215" s="246"/>
      <c r="D215" s="246"/>
      <c r="E215" s="254"/>
      <c r="F215" s="249"/>
      <c r="G215" s="238"/>
      <c r="J215" s="177" t="str">
        <f>IF(OR(COUNTIF('Sch D5 Validation'!B213:C213,"Fail")&gt;0, AND(COUNTBLANK(C215:E215)=3, OR(NOT(ISBLANK(F215)), NOT(ISBLANK(G215)))), AND(COUNTBLANK(C215:G215)&lt;5,COUNTBLANK(C215:G215)&gt;0)), "Fail", IF(K215="TRUE","Blank (Sch D)","Pass"))</f>
        <v>Blank (Sch D)</v>
      </c>
      <c r="K215" s="177" t="str">
        <f t="shared" si="3"/>
        <v>TRUE</v>
      </c>
    </row>
    <row r="216" spans="2:11" x14ac:dyDescent="0.2">
      <c r="B216" s="91">
        <v>213</v>
      </c>
      <c r="C216" s="246"/>
      <c r="D216" s="246"/>
      <c r="E216" s="254"/>
      <c r="F216" s="249"/>
      <c r="G216" s="238"/>
      <c r="J216" s="177" t="str">
        <f>IF(OR(COUNTIF('Sch D5 Validation'!B214:C214,"Fail")&gt;0, AND(COUNTBLANK(C216:E216)=3, OR(NOT(ISBLANK(F216)), NOT(ISBLANK(G216)))), AND(COUNTBLANK(C216:G216)&lt;5,COUNTBLANK(C216:G216)&gt;0)), "Fail", IF(K216="TRUE","Blank (Sch D)","Pass"))</f>
        <v>Blank (Sch D)</v>
      </c>
      <c r="K216" s="177" t="str">
        <f t="shared" si="3"/>
        <v>TRUE</v>
      </c>
    </row>
    <row r="217" spans="2:11" x14ac:dyDescent="0.2">
      <c r="B217" s="91">
        <v>214</v>
      </c>
      <c r="C217" s="246"/>
      <c r="D217" s="246"/>
      <c r="E217" s="254"/>
      <c r="F217" s="249"/>
      <c r="G217" s="238"/>
      <c r="J217" s="177" t="str">
        <f>IF(OR(COUNTIF('Sch D5 Validation'!B215:C215,"Fail")&gt;0, AND(COUNTBLANK(C217:E217)=3, OR(NOT(ISBLANK(F217)), NOT(ISBLANK(G217)))), AND(COUNTBLANK(C217:G217)&lt;5,COUNTBLANK(C217:G217)&gt;0)), "Fail", IF(K217="TRUE","Blank (Sch D)","Pass"))</f>
        <v>Blank (Sch D)</v>
      </c>
      <c r="K217" s="177" t="str">
        <f t="shared" si="3"/>
        <v>TRUE</v>
      </c>
    </row>
    <row r="218" spans="2:11" x14ac:dyDescent="0.2">
      <c r="B218" s="91">
        <v>215</v>
      </c>
      <c r="C218" s="246"/>
      <c r="D218" s="246"/>
      <c r="E218" s="254"/>
      <c r="F218" s="249"/>
      <c r="G218" s="238"/>
      <c r="J218" s="177" t="str">
        <f>IF(OR(COUNTIF('Sch D5 Validation'!B216:C216,"Fail")&gt;0, AND(COUNTBLANK(C218:E218)=3, OR(NOT(ISBLANK(F218)), NOT(ISBLANK(G218)))), AND(COUNTBLANK(C218:G218)&lt;5,COUNTBLANK(C218:G218)&gt;0)), "Fail", IF(K218="TRUE","Blank (Sch D)","Pass"))</f>
        <v>Blank (Sch D)</v>
      </c>
      <c r="K218" s="177" t="str">
        <f t="shared" si="3"/>
        <v>TRUE</v>
      </c>
    </row>
    <row r="219" spans="2:11" x14ac:dyDescent="0.2">
      <c r="B219" s="91">
        <v>216</v>
      </c>
      <c r="C219" s="246"/>
      <c r="D219" s="246"/>
      <c r="E219" s="254"/>
      <c r="F219" s="249"/>
      <c r="G219" s="238"/>
      <c r="J219" s="177" t="str">
        <f>IF(OR(COUNTIF('Sch D5 Validation'!B217:C217,"Fail")&gt;0, AND(COUNTBLANK(C219:E219)=3, OR(NOT(ISBLANK(F219)), NOT(ISBLANK(G219)))), AND(COUNTBLANK(C219:G219)&lt;5,COUNTBLANK(C219:G219)&gt;0)), "Fail", IF(K219="TRUE","Blank (Sch D)","Pass"))</f>
        <v>Blank (Sch D)</v>
      </c>
      <c r="K219" s="177" t="str">
        <f t="shared" si="3"/>
        <v>TRUE</v>
      </c>
    </row>
    <row r="220" spans="2:11" x14ac:dyDescent="0.2">
      <c r="B220" s="91">
        <v>217</v>
      </c>
      <c r="C220" s="246"/>
      <c r="D220" s="246"/>
      <c r="E220" s="254"/>
      <c r="F220" s="249"/>
      <c r="G220" s="238"/>
      <c r="J220" s="177" t="str">
        <f>IF(OR(COUNTIF('Sch D5 Validation'!B218:C218,"Fail")&gt;0, AND(COUNTBLANK(C220:E220)=3, OR(NOT(ISBLANK(F220)), NOT(ISBLANK(G220)))), AND(COUNTBLANK(C220:G220)&lt;5,COUNTBLANK(C220:G220)&gt;0)), "Fail", IF(K220="TRUE","Blank (Sch D)","Pass"))</f>
        <v>Blank (Sch D)</v>
      </c>
      <c r="K220" s="177" t="str">
        <f t="shared" si="3"/>
        <v>TRUE</v>
      </c>
    </row>
    <row r="221" spans="2:11" x14ac:dyDescent="0.2">
      <c r="B221" s="91">
        <v>218</v>
      </c>
      <c r="C221" s="246"/>
      <c r="D221" s="246"/>
      <c r="E221" s="254"/>
      <c r="F221" s="249"/>
      <c r="G221" s="238"/>
      <c r="J221" s="177" t="str">
        <f>IF(OR(COUNTIF('Sch D5 Validation'!B219:C219,"Fail")&gt;0, AND(COUNTBLANK(C221:E221)=3, OR(NOT(ISBLANK(F221)), NOT(ISBLANK(G221)))), AND(COUNTBLANK(C221:G221)&lt;5,COUNTBLANK(C221:G221)&gt;0)), "Fail", IF(K221="TRUE","Blank (Sch D)","Pass"))</f>
        <v>Blank (Sch D)</v>
      </c>
      <c r="K221" s="177" t="str">
        <f t="shared" si="3"/>
        <v>TRUE</v>
      </c>
    </row>
    <row r="222" spans="2:11" x14ac:dyDescent="0.2">
      <c r="B222" s="91">
        <v>219</v>
      </c>
      <c r="C222" s="246"/>
      <c r="D222" s="246"/>
      <c r="E222" s="254"/>
      <c r="F222" s="249"/>
      <c r="G222" s="238"/>
      <c r="J222" s="177" t="str">
        <f>IF(OR(COUNTIF('Sch D5 Validation'!B220:C220,"Fail")&gt;0, AND(COUNTBLANK(C222:E222)=3, OR(NOT(ISBLANK(F222)), NOT(ISBLANK(G222)))), AND(COUNTBLANK(C222:G222)&lt;5,COUNTBLANK(C222:G222)&gt;0)), "Fail", IF(K222="TRUE","Blank (Sch D)","Pass"))</f>
        <v>Blank (Sch D)</v>
      </c>
      <c r="K222" s="177" t="str">
        <f t="shared" si="3"/>
        <v>TRUE</v>
      </c>
    </row>
    <row r="223" spans="2:11" x14ac:dyDescent="0.2">
      <c r="B223" s="91">
        <v>220</v>
      </c>
      <c r="C223" s="246"/>
      <c r="D223" s="246"/>
      <c r="E223" s="254"/>
      <c r="F223" s="249"/>
      <c r="G223" s="238"/>
      <c r="J223" s="177" t="str">
        <f>IF(OR(COUNTIF('Sch D5 Validation'!B221:C221,"Fail")&gt;0, AND(COUNTBLANK(C223:E223)=3, OR(NOT(ISBLANK(F223)), NOT(ISBLANK(G223)))), AND(COUNTBLANK(C223:G223)&lt;5,COUNTBLANK(C223:G223)&gt;0)), "Fail", IF(K223="TRUE","Blank (Sch D)","Pass"))</f>
        <v>Blank (Sch D)</v>
      </c>
      <c r="K223" s="177" t="str">
        <f t="shared" si="3"/>
        <v>TRUE</v>
      </c>
    </row>
    <row r="224" spans="2:11" x14ac:dyDescent="0.2">
      <c r="B224" s="91">
        <v>221</v>
      </c>
      <c r="C224" s="246"/>
      <c r="D224" s="246"/>
      <c r="E224" s="254"/>
      <c r="F224" s="249"/>
      <c r="G224" s="238"/>
      <c r="J224" s="177" t="str">
        <f>IF(OR(COUNTIF('Sch D5 Validation'!B222:C222,"Fail")&gt;0, AND(COUNTBLANK(C224:E224)=3, OR(NOT(ISBLANK(F224)), NOT(ISBLANK(G224)))), AND(COUNTBLANK(C224:G224)&lt;5,COUNTBLANK(C224:G224)&gt;0)), "Fail", IF(K224="TRUE","Blank (Sch D)","Pass"))</f>
        <v>Blank (Sch D)</v>
      </c>
      <c r="K224" s="177" t="str">
        <f t="shared" si="3"/>
        <v>TRUE</v>
      </c>
    </row>
    <row r="225" spans="2:11" x14ac:dyDescent="0.2">
      <c r="B225" s="91">
        <v>222</v>
      </c>
      <c r="C225" s="246"/>
      <c r="D225" s="246"/>
      <c r="E225" s="254"/>
      <c r="F225" s="249"/>
      <c r="G225" s="238"/>
      <c r="J225" s="177" t="str">
        <f>IF(OR(COUNTIF('Sch D5 Validation'!B223:C223,"Fail")&gt;0, AND(COUNTBLANK(C225:E225)=3, OR(NOT(ISBLANK(F225)), NOT(ISBLANK(G225)))), AND(COUNTBLANK(C225:G225)&lt;5,COUNTBLANK(C225:G225)&gt;0)), "Fail", IF(K225="TRUE","Blank (Sch D)","Pass"))</f>
        <v>Blank (Sch D)</v>
      </c>
      <c r="K225" s="177" t="str">
        <f t="shared" si="3"/>
        <v>TRUE</v>
      </c>
    </row>
    <row r="226" spans="2:11" x14ac:dyDescent="0.2">
      <c r="B226" s="91">
        <v>223</v>
      </c>
      <c r="C226" s="246"/>
      <c r="D226" s="246"/>
      <c r="E226" s="254"/>
      <c r="F226" s="249"/>
      <c r="G226" s="238"/>
      <c r="J226" s="177" t="str">
        <f>IF(OR(COUNTIF('Sch D5 Validation'!B224:C224,"Fail")&gt;0, AND(COUNTBLANK(C226:E226)=3, OR(NOT(ISBLANK(F226)), NOT(ISBLANK(G226)))), AND(COUNTBLANK(C226:G226)&lt;5,COUNTBLANK(C226:G226)&gt;0)), "Fail", IF(K226="TRUE","Blank (Sch D)","Pass"))</f>
        <v>Blank (Sch D)</v>
      </c>
      <c r="K226" s="177" t="str">
        <f t="shared" si="3"/>
        <v>TRUE</v>
      </c>
    </row>
    <row r="227" spans="2:11" x14ac:dyDescent="0.2">
      <c r="B227" s="91">
        <v>224</v>
      </c>
      <c r="C227" s="246"/>
      <c r="D227" s="246"/>
      <c r="E227" s="254"/>
      <c r="F227" s="249"/>
      <c r="G227" s="238"/>
      <c r="J227" s="177" t="str">
        <f>IF(OR(COUNTIF('Sch D5 Validation'!B225:C225,"Fail")&gt;0, AND(COUNTBLANK(C227:E227)=3, OR(NOT(ISBLANK(F227)), NOT(ISBLANK(G227)))), AND(COUNTBLANK(C227:G227)&lt;5,COUNTBLANK(C227:G227)&gt;0)), "Fail", IF(K227="TRUE","Blank (Sch D)","Pass"))</f>
        <v>Blank (Sch D)</v>
      </c>
      <c r="K227" s="177" t="str">
        <f t="shared" si="3"/>
        <v>TRUE</v>
      </c>
    </row>
    <row r="228" spans="2:11" x14ac:dyDescent="0.2">
      <c r="B228" s="91">
        <v>225</v>
      </c>
      <c r="C228" s="246"/>
      <c r="D228" s="246"/>
      <c r="E228" s="254"/>
      <c r="F228" s="249"/>
      <c r="G228" s="238"/>
      <c r="J228" s="177" t="str">
        <f>IF(OR(COUNTIF('Sch D5 Validation'!B226:C226,"Fail")&gt;0, AND(COUNTBLANK(C228:E228)=3, OR(NOT(ISBLANK(F228)), NOT(ISBLANK(G228)))), AND(COUNTBLANK(C228:G228)&lt;5,COUNTBLANK(C228:G228)&gt;0)), "Fail", IF(K228="TRUE","Blank (Sch D)","Pass"))</f>
        <v>Blank (Sch D)</v>
      </c>
      <c r="K228" s="177" t="str">
        <f t="shared" si="3"/>
        <v>TRUE</v>
      </c>
    </row>
    <row r="229" spans="2:11" x14ac:dyDescent="0.2">
      <c r="B229" s="91">
        <v>226</v>
      </c>
      <c r="C229" s="246"/>
      <c r="D229" s="246"/>
      <c r="E229" s="254"/>
      <c r="F229" s="249"/>
      <c r="G229" s="238"/>
      <c r="J229" s="177" t="str">
        <f>IF(OR(COUNTIF('Sch D5 Validation'!B227:C227,"Fail")&gt;0, AND(COUNTBLANK(C229:E229)=3, OR(NOT(ISBLANK(F229)), NOT(ISBLANK(G229)))), AND(COUNTBLANK(C229:G229)&lt;5,COUNTBLANK(C229:G229)&gt;0)), "Fail", IF(K229="TRUE","Blank (Sch D)","Pass"))</f>
        <v>Blank (Sch D)</v>
      </c>
      <c r="K229" s="177" t="str">
        <f t="shared" si="3"/>
        <v>TRUE</v>
      </c>
    </row>
    <row r="230" spans="2:11" x14ac:dyDescent="0.2">
      <c r="B230" s="91">
        <v>227</v>
      </c>
      <c r="C230" s="246"/>
      <c r="D230" s="246"/>
      <c r="E230" s="254"/>
      <c r="F230" s="249"/>
      <c r="G230" s="238"/>
      <c r="J230" s="177" t="str">
        <f>IF(OR(COUNTIF('Sch D5 Validation'!B228:C228,"Fail")&gt;0, AND(COUNTBLANK(C230:E230)=3, OR(NOT(ISBLANK(F230)), NOT(ISBLANK(G230)))), AND(COUNTBLANK(C230:G230)&lt;5,COUNTBLANK(C230:G230)&gt;0)), "Fail", IF(K230="TRUE","Blank (Sch D)","Pass"))</f>
        <v>Blank (Sch D)</v>
      </c>
      <c r="K230" s="177" t="str">
        <f t="shared" si="3"/>
        <v>TRUE</v>
      </c>
    </row>
    <row r="231" spans="2:11" x14ac:dyDescent="0.2">
      <c r="B231" s="91">
        <v>228</v>
      </c>
      <c r="C231" s="246"/>
      <c r="D231" s="246"/>
      <c r="E231" s="254"/>
      <c r="F231" s="249"/>
      <c r="G231" s="238"/>
      <c r="J231" s="177" t="str">
        <f>IF(OR(COUNTIF('Sch D5 Validation'!B229:C229,"Fail")&gt;0, AND(COUNTBLANK(C231:E231)=3, OR(NOT(ISBLANK(F231)), NOT(ISBLANK(G231)))), AND(COUNTBLANK(C231:G231)&lt;5,COUNTBLANK(C231:G231)&gt;0)), "Fail", IF(K231="TRUE","Blank (Sch D)","Pass"))</f>
        <v>Blank (Sch D)</v>
      </c>
      <c r="K231" s="177" t="str">
        <f t="shared" si="3"/>
        <v>TRUE</v>
      </c>
    </row>
    <row r="232" spans="2:11" x14ac:dyDescent="0.2">
      <c r="B232" s="91">
        <v>229</v>
      </c>
      <c r="C232" s="246"/>
      <c r="D232" s="246"/>
      <c r="E232" s="254"/>
      <c r="F232" s="249"/>
      <c r="G232" s="238"/>
      <c r="J232" s="177" t="str">
        <f>IF(OR(COUNTIF('Sch D5 Validation'!B230:C230,"Fail")&gt;0, AND(COUNTBLANK(C232:E232)=3, OR(NOT(ISBLANK(F232)), NOT(ISBLANK(G232)))), AND(COUNTBLANK(C232:G232)&lt;5,COUNTBLANK(C232:G232)&gt;0)), "Fail", IF(K232="TRUE","Blank (Sch D)","Pass"))</f>
        <v>Blank (Sch D)</v>
      </c>
      <c r="K232" s="177" t="str">
        <f t="shared" si="3"/>
        <v>TRUE</v>
      </c>
    </row>
    <row r="233" spans="2:11" x14ac:dyDescent="0.2">
      <c r="B233" s="91">
        <v>230</v>
      </c>
      <c r="C233" s="246"/>
      <c r="D233" s="246"/>
      <c r="E233" s="254"/>
      <c r="F233" s="249"/>
      <c r="G233" s="238"/>
      <c r="J233" s="177" t="str">
        <f>IF(OR(COUNTIF('Sch D5 Validation'!B231:C231,"Fail")&gt;0, AND(COUNTBLANK(C233:E233)=3, OR(NOT(ISBLANK(F233)), NOT(ISBLANK(G233)))), AND(COUNTBLANK(C233:G233)&lt;5,COUNTBLANK(C233:G233)&gt;0)), "Fail", IF(K233="TRUE","Blank (Sch D)","Pass"))</f>
        <v>Blank (Sch D)</v>
      </c>
      <c r="K233" s="177" t="str">
        <f t="shared" si="3"/>
        <v>TRUE</v>
      </c>
    </row>
    <row r="234" spans="2:11" x14ac:dyDescent="0.2">
      <c r="B234" s="91">
        <v>231</v>
      </c>
      <c r="C234" s="246"/>
      <c r="D234" s="246"/>
      <c r="E234" s="254"/>
      <c r="F234" s="249"/>
      <c r="G234" s="238"/>
      <c r="J234" s="177" t="str">
        <f>IF(OR(COUNTIF('Sch D5 Validation'!B232:C232,"Fail")&gt;0, AND(COUNTBLANK(C234:E234)=3, OR(NOT(ISBLANK(F234)), NOT(ISBLANK(G234)))), AND(COUNTBLANK(C234:G234)&lt;5,COUNTBLANK(C234:G234)&gt;0)), "Fail", IF(K234="TRUE","Blank (Sch D)","Pass"))</f>
        <v>Blank (Sch D)</v>
      </c>
      <c r="K234" s="177" t="str">
        <f t="shared" si="3"/>
        <v>TRUE</v>
      </c>
    </row>
    <row r="235" spans="2:11" x14ac:dyDescent="0.2">
      <c r="B235" s="91">
        <v>232</v>
      </c>
      <c r="C235" s="246"/>
      <c r="D235" s="246"/>
      <c r="E235" s="254"/>
      <c r="F235" s="249"/>
      <c r="G235" s="238"/>
      <c r="J235" s="177" t="str">
        <f>IF(OR(COUNTIF('Sch D5 Validation'!B233:C233,"Fail")&gt;0, AND(COUNTBLANK(C235:E235)=3, OR(NOT(ISBLANK(F235)), NOT(ISBLANK(G235)))), AND(COUNTBLANK(C235:G235)&lt;5,COUNTBLANK(C235:G235)&gt;0)), "Fail", IF(K235="TRUE","Blank (Sch D)","Pass"))</f>
        <v>Blank (Sch D)</v>
      </c>
      <c r="K235" s="177" t="str">
        <f t="shared" si="3"/>
        <v>TRUE</v>
      </c>
    </row>
    <row r="236" spans="2:11" x14ac:dyDescent="0.2">
      <c r="B236" s="91">
        <v>233</v>
      </c>
      <c r="C236" s="246"/>
      <c r="D236" s="246"/>
      <c r="E236" s="254"/>
      <c r="F236" s="249"/>
      <c r="G236" s="238"/>
      <c r="J236" s="177" t="str">
        <f>IF(OR(COUNTIF('Sch D5 Validation'!B234:C234,"Fail")&gt;0, AND(COUNTBLANK(C236:E236)=3, OR(NOT(ISBLANK(F236)), NOT(ISBLANK(G236)))), AND(COUNTBLANK(C236:G236)&lt;5,COUNTBLANK(C236:G236)&gt;0)), "Fail", IF(K236="TRUE","Blank (Sch D)","Pass"))</f>
        <v>Blank (Sch D)</v>
      </c>
      <c r="K236" s="177" t="str">
        <f t="shared" si="3"/>
        <v>TRUE</v>
      </c>
    </row>
    <row r="237" spans="2:11" x14ac:dyDescent="0.2">
      <c r="B237" s="91">
        <v>234</v>
      </c>
      <c r="C237" s="246"/>
      <c r="D237" s="246"/>
      <c r="E237" s="254"/>
      <c r="F237" s="249"/>
      <c r="G237" s="238"/>
      <c r="J237" s="177" t="str">
        <f>IF(OR(COUNTIF('Sch D5 Validation'!B235:C235,"Fail")&gt;0, AND(COUNTBLANK(C237:E237)=3, OR(NOT(ISBLANK(F237)), NOT(ISBLANK(G237)))), AND(COUNTBLANK(C237:G237)&lt;5,COUNTBLANK(C237:G237)&gt;0)), "Fail", IF(K237="TRUE","Blank (Sch D)","Pass"))</f>
        <v>Blank (Sch D)</v>
      </c>
      <c r="K237" s="177" t="str">
        <f t="shared" si="3"/>
        <v>TRUE</v>
      </c>
    </row>
    <row r="238" spans="2:11" x14ac:dyDescent="0.2">
      <c r="B238" s="91">
        <v>235</v>
      </c>
      <c r="C238" s="246"/>
      <c r="D238" s="246"/>
      <c r="E238" s="254"/>
      <c r="F238" s="249"/>
      <c r="G238" s="238"/>
      <c r="J238" s="177" t="str">
        <f>IF(OR(COUNTIF('Sch D5 Validation'!B236:C236,"Fail")&gt;0, AND(COUNTBLANK(C238:E238)=3, OR(NOT(ISBLANK(F238)), NOT(ISBLANK(G238)))), AND(COUNTBLANK(C238:G238)&lt;5,COUNTBLANK(C238:G238)&gt;0)), "Fail", IF(K238="TRUE","Blank (Sch D)","Pass"))</f>
        <v>Blank (Sch D)</v>
      </c>
      <c r="K238" s="177" t="str">
        <f t="shared" si="3"/>
        <v>TRUE</v>
      </c>
    </row>
    <row r="239" spans="2:11" x14ac:dyDescent="0.2">
      <c r="B239" s="91">
        <v>236</v>
      </c>
      <c r="C239" s="246"/>
      <c r="D239" s="246"/>
      <c r="E239" s="254"/>
      <c r="F239" s="249"/>
      <c r="G239" s="238"/>
      <c r="J239" s="177" t="str">
        <f>IF(OR(COUNTIF('Sch D5 Validation'!B237:C237,"Fail")&gt;0, AND(COUNTBLANK(C239:E239)=3, OR(NOT(ISBLANK(F239)), NOT(ISBLANK(G239)))), AND(COUNTBLANK(C239:G239)&lt;5,COUNTBLANK(C239:G239)&gt;0)), "Fail", IF(K239="TRUE","Blank (Sch D)","Pass"))</f>
        <v>Blank (Sch D)</v>
      </c>
      <c r="K239" s="177" t="str">
        <f t="shared" si="3"/>
        <v>TRUE</v>
      </c>
    </row>
    <row r="240" spans="2:11" x14ac:dyDescent="0.2">
      <c r="B240" s="91">
        <v>237</v>
      </c>
      <c r="C240" s="246"/>
      <c r="D240" s="246"/>
      <c r="E240" s="254"/>
      <c r="F240" s="249"/>
      <c r="G240" s="238"/>
      <c r="J240" s="177" t="str">
        <f>IF(OR(COUNTIF('Sch D5 Validation'!B238:C238,"Fail")&gt;0, AND(COUNTBLANK(C240:E240)=3, OR(NOT(ISBLANK(F240)), NOT(ISBLANK(G240)))), AND(COUNTBLANK(C240:G240)&lt;5,COUNTBLANK(C240:G240)&gt;0)), "Fail", IF(K240="TRUE","Blank (Sch D)","Pass"))</f>
        <v>Blank (Sch D)</v>
      </c>
      <c r="K240" s="177" t="str">
        <f t="shared" ref="K240:K303" si="4">IF(COUNTBLANK(C240:G240)=5,"TRUE","FALSE")</f>
        <v>TRUE</v>
      </c>
    </row>
    <row r="241" spans="2:11" x14ac:dyDescent="0.2">
      <c r="B241" s="91">
        <v>238</v>
      </c>
      <c r="C241" s="246"/>
      <c r="D241" s="246"/>
      <c r="E241" s="254"/>
      <c r="F241" s="249"/>
      <c r="G241" s="238"/>
      <c r="J241" s="177" t="str">
        <f>IF(OR(COUNTIF('Sch D5 Validation'!B239:C239,"Fail")&gt;0, AND(COUNTBLANK(C241:E241)=3, OR(NOT(ISBLANK(F241)), NOT(ISBLANK(G241)))), AND(COUNTBLANK(C241:G241)&lt;5,COUNTBLANK(C241:G241)&gt;0)), "Fail", IF(K241="TRUE","Blank (Sch D)","Pass"))</f>
        <v>Blank (Sch D)</v>
      </c>
      <c r="K241" s="177" t="str">
        <f t="shared" si="4"/>
        <v>TRUE</v>
      </c>
    </row>
    <row r="242" spans="2:11" x14ac:dyDescent="0.2">
      <c r="B242" s="91">
        <v>239</v>
      </c>
      <c r="C242" s="246"/>
      <c r="D242" s="246"/>
      <c r="E242" s="254"/>
      <c r="F242" s="249"/>
      <c r="G242" s="238"/>
      <c r="J242" s="177" t="str">
        <f>IF(OR(COUNTIF('Sch D5 Validation'!B240:C240,"Fail")&gt;0, AND(COUNTBLANK(C242:E242)=3, OR(NOT(ISBLANK(F242)), NOT(ISBLANK(G242)))), AND(COUNTBLANK(C242:G242)&lt;5,COUNTBLANK(C242:G242)&gt;0)), "Fail", IF(K242="TRUE","Blank (Sch D)","Pass"))</f>
        <v>Blank (Sch D)</v>
      </c>
      <c r="K242" s="177" t="str">
        <f t="shared" si="4"/>
        <v>TRUE</v>
      </c>
    </row>
    <row r="243" spans="2:11" x14ac:dyDescent="0.2">
      <c r="B243" s="91">
        <v>240</v>
      </c>
      <c r="C243" s="246"/>
      <c r="D243" s="246"/>
      <c r="E243" s="254"/>
      <c r="F243" s="249"/>
      <c r="G243" s="238"/>
      <c r="J243" s="177" t="str">
        <f>IF(OR(COUNTIF('Sch D5 Validation'!B241:C241,"Fail")&gt;0, AND(COUNTBLANK(C243:E243)=3, OR(NOT(ISBLANK(F243)), NOT(ISBLANK(G243)))), AND(COUNTBLANK(C243:G243)&lt;5,COUNTBLANK(C243:G243)&gt;0)), "Fail", IF(K243="TRUE","Blank (Sch D)","Pass"))</f>
        <v>Blank (Sch D)</v>
      </c>
      <c r="K243" s="177" t="str">
        <f t="shared" si="4"/>
        <v>TRUE</v>
      </c>
    </row>
    <row r="244" spans="2:11" x14ac:dyDescent="0.2">
      <c r="B244" s="91">
        <v>241</v>
      </c>
      <c r="C244" s="246"/>
      <c r="D244" s="246"/>
      <c r="E244" s="254"/>
      <c r="F244" s="249"/>
      <c r="G244" s="238"/>
      <c r="J244" s="177" t="str">
        <f>IF(OR(COUNTIF('Sch D5 Validation'!B242:C242,"Fail")&gt;0, AND(COUNTBLANK(C244:E244)=3, OR(NOT(ISBLANK(F244)), NOT(ISBLANK(G244)))), AND(COUNTBLANK(C244:G244)&lt;5,COUNTBLANK(C244:G244)&gt;0)), "Fail", IF(K244="TRUE","Blank (Sch D)","Pass"))</f>
        <v>Blank (Sch D)</v>
      </c>
      <c r="K244" s="177" t="str">
        <f t="shared" si="4"/>
        <v>TRUE</v>
      </c>
    </row>
    <row r="245" spans="2:11" x14ac:dyDescent="0.2">
      <c r="B245" s="91">
        <v>242</v>
      </c>
      <c r="C245" s="246"/>
      <c r="D245" s="246"/>
      <c r="E245" s="254"/>
      <c r="F245" s="249"/>
      <c r="G245" s="238"/>
      <c r="J245" s="177" t="str">
        <f>IF(OR(COUNTIF('Sch D5 Validation'!B243:C243,"Fail")&gt;0, AND(COUNTBLANK(C245:E245)=3, OR(NOT(ISBLANK(F245)), NOT(ISBLANK(G245)))), AND(COUNTBLANK(C245:G245)&lt;5,COUNTBLANK(C245:G245)&gt;0)), "Fail", IF(K245="TRUE","Blank (Sch D)","Pass"))</f>
        <v>Blank (Sch D)</v>
      </c>
      <c r="K245" s="177" t="str">
        <f t="shared" si="4"/>
        <v>TRUE</v>
      </c>
    </row>
    <row r="246" spans="2:11" x14ac:dyDescent="0.2">
      <c r="B246" s="91">
        <v>243</v>
      </c>
      <c r="C246" s="246"/>
      <c r="D246" s="246"/>
      <c r="E246" s="254"/>
      <c r="F246" s="249"/>
      <c r="G246" s="238"/>
      <c r="J246" s="177" t="str">
        <f>IF(OR(COUNTIF('Sch D5 Validation'!B244:C244,"Fail")&gt;0, AND(COUNTBLANK(C246:E246)=3, OR(NOT(ISBLANK(F246)), NOT(ISBLANK(G246)))), AND(COUNTBLANK(C246:G246)&lt;5,COUNTBLANK(C246:G246)&gt;0)), "Fail", IF(K246="TRUE","Blank (Sch D)","Pass"))</f>
        <v>Blank (Sch D)</v>
      </c>
      <c r="K246" s="177" t="str">
        <f t="shared" si="4"/>
        <v>TRUE</v>
      </c>
    </row>
    <row r="247" spans="2:11" x14ac:dyDescent="0.2">
      <c r="B247" s="91">
        <v>244</v>
      </c>
      <c r="C247" s="246"/>
      <c r="D247" s="246"/>
      <c r="E247" s="254"/>
      <c r="F247" s="249"/>
      <c r="G247" s="238"/>
      <c r="J247" s="177" t="str">
        <f>IF(OR(COUNTIF('Sch D5 Validation'!B245:C245,"Fail")&gt;0, AND(COUNTBLANK(C247:E247)=3, OR(NOT(ISBLANK(F247)), NOT(ISBLANK(G247)))), AND(COUNTBLANK(C247:G247)&lt;5,COUNTBLANK(C247:G247)&gt;0)), "Fail", IF(K247="TRUE","Blank (Sch D)","Pass"))</f>
        <v>Blank (Sch D)</v>
      </c>
      <c r="K247" s="177" t="str">
        <f t="shared" si="4"/>
        <v>TRUE</v>
      </c>
    </row>
    <row r="248" spans="2:11" x14ac:dyDescent="0.2">
      <c r="B248" s="91">
        <v>245</v>
      </c>
      <c r="C248" s="246"/>
      <c r="D248" s="246"/>
      <c r="E248" s="254"/>
      <c r="F248" s="249"/>
      <c r="G248" s="238"/>
      <c r="J248" s="177" t="str">
        <f>IF(OR(COUNTIF('Sch D5 Validation'!B246:C246,"Fail")&gt;0, AND(COUNTBLANK(C248:E248)=3, OR(NOT(ISBLANK(F248)), NOT(ISBLANK(G248)))), AND(COUNTBLANK(C248:G248)&lt;5,COUNTBLANK(C248:G248)&gt;0)), "Fail", IF(K248="TRUE","Blank (Sch D)","Pass"))</f>
        <v>Blank (Sch D)</v>
      </c>
      <c r="K248" s="177" t="str">
        <f t="shared" si="4"/>
        <v>TRUE</v>
      </c>
    </row>
    <row r="249" spans="2:11" x14ac:dyDescent="0.2">
      <c r="B249" s="91">
        <v>246</v>
      </c>
      <c r="C249" s="246"/>
      <c r="D249" s="246"/>
      <c r="E249" s="254"/>
      <c r="F249" s="249"/>
      <c r="G249" s="238"/>
      <c r="J249" s="177" t="str">
        <f>IF(OR(COUNTIF('Sch D5 Validation'!B247:C247,"Fail")&gt;0, AND(COUNTBLANK(C249:E249)=3, OR(NOT(ISBLANK(F249)), NOT(ISBLANK(G249)))), AND(COUNTBLANK(C249:G249)&lt;5,COUNTBLANK(C249:G249)&gt;0)), "Fail", IF(K249="TRUE","Blank (Sch D)","Pass"))</f>
        <v>Blank (Sch D)</v>
      </c>
      <c r="K249" s="177" t="str">
        <f t="shared" si="4"/>
        <v>TRUE</v>
      </c>
    </row>
    <row r="250" spans="2:11" x14ac:dyDescent="0.2">
      <c r="B250" s="91">
        <v>247</v>
      </c>
      <c r="C250" s="246"/>
      <c r="D250" s="246"/>
      <c r="E250" s="254"/>
      <c r="F250" s="249"/>
      <c r="G250" s="238"/>
      <c r="J250" s="177" t="str">
        <f>IF(OR(COUNTIF('Sch D5 Validation'!B248:C248,"Fail")&gt;0, AND(COUNTBLANK(C250:E250)=3, OR(NOT(ISBLANK(F250)), NOT(ISBLANK(G250)))), AND(COUNTBLANK(C250:G250)&lt;5,COUNTBLANK(C250:G250)&gt;0)), "Fail", IF(K250="TRUE","Blank (Sch D)","Pass"))</f>
        <v>Blank (Sch D)</v>
      </c>
      <c r="K250" s="177" t="str">
        <f t="shared" si="4"/>
        <v>TRUE</v>
      </c>
    </row>
    <row r="251" spans="2:11" x14ac:dyDescent="0.2">
      <c r="B251" s="91">
        <v>248</v>
      </c>
      <c r="C251" s="246"/>
      <c r="D251" s="246"/>
      <c r="E251" s="254"/>
      <c r="F251" s="249"/>
      <c r="G251" s="238"/>
      <c r="J251" s="177" t="str">
        <f>IF(OR(COUNTIF('Sch D5 Validation'!B249:C249,"Fail")&gt;0, AND(COUNTBLANK(C251:E251)=3, OR(NOT(ISBLANK(F251)), NOT(ISBLANK(G251)))), AND(COUNTBLANK(C251:G251)&lt;5,COUNTBLANK(C251:G251)&gt;0)), "Fail", IF(K251="TRUE","Blank (Sch D)","Pass"))</f>
        <v>Blank (Sch D)</v>
      </c>
      <c r="K251" s="177" t="str">
        <f t="shared" si="4"/>
        <v>TRUE</v>
      </c>
    </row>
    <row r="252" spans="2:11" x14ac:dyDescent="0.2">
      <c r="B252" s="91">
        <v>249</v>
      </c>
      <c r="C252" s="246"/>
      <c r="D252" s="246"/>
      <c r="E252" s="254"/>
      <c r="F252" s="249"/>
      <c r="G252" s="238"/>
      <c r="J252" s="177" t="str">
        <f>IF(OR(COUNTIF('Sch D5 Validation'!B250:C250,"Fail")&gt;0, AND(COUNTBLANK(C252:E252)=3, OR(NOT(ISBLANK(F252)), NOT(ISBLANK(G252)))), AND(COUNTBLANK(C252:G252)&lt;5,COUNTBLANK(C252:G252)&gt;0)), "Fail", IF(K252="TRUE","Blank (Sch D)","Pass"))</f>
        <v>Blank (Sch D)</v>
      </c>
      <c r="K252" s="177" t="str">
        <f t="shared" si="4"/>
        <v>TRUE</v>
      </c>
    </row>
    <row r="253" spans="2:11" x14ac:dyDescent="0.2">
      <c r="B253" s="91">
        <v>250</v>
      </c>
      <c r="C253" s="246"/>
      <c r="D253" s="246"/>
      <c r="E253" s="254"/>
      <c r="F253" s="249"/>
      <c r="G253" s="238"/>
      <c r="J253" s="177" t="str">
        <f>IF(OR(COUNTIF('Sch D5 Validation'!B251:C251,"Fail")&gt;0, AND(COUNTBLANK(C253:E253)=3, OR(NOT(ISBLANK(F253)), NOT(ISBLANK(G253)))), AND(COUNTBLANK(C253:G253)&lt;5,COUNTBLANK(C253:G253)&gt;0)), "Fail", IF(K253="TRUE","Blank (Sch D)","Pass"))</f>
        <v>Blank (Sch D)</v>
      </c>
      <c r="K253" s="177" t="str">
        <f t="shared" si="4"/>
        <v>TRUE</v>
      </c>
    </row>
    <row r="254" spans="2:11" x14ac:dyDescent="0.2">
      <c r="B254" s="91">
        <v>251</v>
      </c>
      <c r="C254" s="246"/>
      <c r="D254" s="246"/>
      <c r="E254" s="254"/>
      <c r="F254" s="249"/>
      <c r="G254" s="238"/>
      <c r="J254" s="177" t="str">
        <f>IF(OR(COUNTIF('Sch D5 Validation'!B252:C252,"Fail")&gt;0, AND(COUNTBLANK(C254:E254)=3, OR(NOT(ISBLANK(F254)), NOT(ISBLANK(G254)))), AND(COUNTBLANK(C254:G254)&lt;5,COUNTBLANK(C254:G254)&gt;0)), "Fail", IF(K254="TRUE","Blank (Sch D)","Pass"))</f>
        <v>Blank (Sch D)</v>
      </c>
      <c r="K254" s="177" t="str">
        <f t="shared" si="4"/>
        <v>TRUE</v>
      </c>
    </row>
    <row r="255" spans="2:11" x14ac:dyDescent="0.2">
      <c r="B255" s="91">
        <v>252</v>
      </c>
      <c r="C255" s="246"/>
      <c r="D255" s="246"/>
      <c r="E255" s="254"/>
      <c r="F255" s="249"/>
      <c r="G255" s="238"/>
      <c r="J255" s="177" t="str">
        <f>IF(OR(COUNTIF('Sch D5 Validation'!B253:C253,"Fail")&gt;0, AND(COUNTBLANK(C255:E255)=3, OR(NOT(ISBLANK(F255)), NOT(ISBLANK(G255)))), AND(COUNTBLANK(C255:G255)&lt;5,COUNTBLANK(C255:G255)&gt;0)), "Fail", IF(K255="TRUE","Blank (Sch D)","Pass"))</f>
        <v>Blank (Sch D)</v>
      </c>
      <c r="K255" s="177" t="str">
        <f t="shared" si="4"/>
        <v>TRUE</v>
      </c>
    </row>
    <row r="256" spans="2:11" x14ac:dyDescent="0.2">
      <c r="B256" s="91">
        <v>253</v>
      </c>
      <c r="C256" s="246"/>
      <c r="D256" s="246"/>
      <c r="E256" s="254"/>
      <c r="F256" s="249"/>
      <c r="G256" s="238"/>
      <c r="J256" s="177" t="str">
        <f>IF(OR(COUNTIF('Sch D5 Validation'!B254:C254,"Fail")&gt;0, AND(COUNTBLANK(C256:E256)=3, OR(NOT(ISBLANK(F256)), NOT(ISBLANK(G256)))), AND(COUNTBLANK(C256:G256)&lt;5,COUNTBLANK(C256:G256)&gt;0)), "Fail", IF(K256="TRUE","Blank (Sch D)","Pass"))</f>
        <v>Blank (Sch D)</v>
      </c>
      <c r="K256" s="177" t="str">
        <f t="shared" si="4"/>
        <v>TRUE</v>
      </c>
    </row>
    <row r="257" spans="2:11" x14ac:dyDescent="0.2">
      <c r="B257" s="91">
        <v>254</v>
      </c>
      <c r="C257" s="246"/>
      <c r="D257" s="246"/>
      <c r="E257" s="254"/>
      <c r="F257" s="249"/>
      <c r="G257" s="238"/>
      <c r="J257" s="177" t="str">
        <f>IF(OR(COUNTIF('Sch D5 Validation'!B255:C255,"Fail")&gt;0, AND(COUNTBLANK(C257:E257)=3, OR(NOT(ISBLANK(F257)), NOT(ISBLANK(G257)))), AND(COUNTBLANK(C257:G257)&lt;5,COUNTBLANK(C257:G257)&gt;0)), "Fail", IF(K257="TRUE","Blank (Sch D)","Pass"))</f>
        <v>Blank (Sch D)</v>
      </c>
      <c r="K257" s="177" t="str">
        <f t="shared" si="4"/>
        <v>TRUE</v>
      </c>
    </row>
    <row r="258" spans="2:11" x14ac:dyDescent="0.2">
      <c r="B258" s="91">
        <v>255</v>
      </c>
      <c r="C258" s="246"/>
      <c r="D258" s="246"/>
      <c r="E258" s="254"/>
      <c r="F258" s="249"/>
      <c r="G258" s="238"/>
      <c r="J258" s="177" t="str">
        <f>IF(OR(COUNTIF('Sch D5 Validation'!B256:C256,"Fail")&gt;0, AND(COUNTBLANK(C258:E258)=3, OR(NOT(ISBLANK(F258)), NOT(ISBLANK(G258)))), AND(COUNTBLANK(C258:G258)&lt;5,COUNTBLANK(C258:G258)&gt;0)), "Fail", IF(K258="TRUE","Blank (Sch D)","Pass"))</f>
        <v>Blank (Sch D)</v>
      </c>
      <c r="K258" s="177" t="str">
        <f t="shared" si="4"/>
        <v>TRUE</v>
      </c>
    </row>
    <row r="259" spans="2:11" x14ac:dyDescent="0.2">
      <c r="B259" s="91">
        <v>256</v>
      </c>
      <c r="C259" s="246"/>
      <c r="D259" s="246"/>
      <c r="E259" s="254"/>
      <c r="F259" s="249"/>
      <c r="G259" s="238"/>
      <c r="J259" s="177" t="str">
        <f>IF(OR(COUNTIF('Sch D5 Validation'!B257:C257,"Fail")&gt;0, AND(COUNTBLANK(C259:E259)=3, OR(NOT(ISBLANK(F259)), NOT(ISBLANK(G259)))), AND(COUNTBLANK(C259:G259)&lt;5,COUNTBLANK(C259:G259)&gt;0)), "Fail", IF(K259="TRUE","Blank (Sch D)","Pass"))</f>
        <v>Blank (Sch D)</v>
      </c>
      <c r="K259" s="177" t="str">
        <f t="shared" si="4"/>
        <v>TRUE</v>
      </c>
    </row>
    <row r="260" spans="2:11" x14ac:dyDescent="0.2">
      <c r="B260" s="91">
        <v>257</v>
      </c>
      <c r="C260" s="246"/>
      <c r="D260" s="246"/>
      <c r="E260" s="254"/>
      <c r="F260" s="249"/>
      <c r="G260" s="238"/>
      <c r="J260" s="177" t="str">
        <f>IF(OR(COUNTIF('Sch D5 Validation'!B258:C258,"Fail")&gt;0, AND(COUNTBLANK(C260:E260)=3, OR(NOT(ISBLANK(F260)), NOT(ISBLANK(G260)))), AND(COUNTBLANK(C260:G260)&lt;5,COUNTBLANK(C260:G260)&gt;0)), "Fail", IF(K260="TRUE","Blank (Sch D)","Pass"))</f>
        <v>Blank (Sch D)</v>
      </c>
      <c r="K260" s="177" t="str">
        <f t="shared" si="4"/>
        <v>TRUE</v>
      </c>
    </row>
    <row r="261" spans="2:11" x14ac:dyDescent="0.2">
      <c r="B261" s="91">
        <v>258</v>
      </c>
      <c r="C261" s="246"/>
      <c r="D261" s="246"/>
      <c r="E261" s="254"/>
      <c r="F261" s="249"/>
      <c r="G261" s="238"/>
      <c r="J261" s="177" t="str">
        <f>IF(OR(COUNTIF('Sch D5 Validation'!B259:C259,"Fail")&gt;0, AND(COUNTBLANK(C261:E261)=3, OR(NOT(ISBLANK(F261)), NOT(ISBLANK(G261)))), AND(COUNTBLANK(C261:G261)&lt;5,COUNTBLANK(C261:G261)&gt;0)), "Fail", IF(K261="TRUE","Blank (Sch D)","Pass"))</f>
        <v>Blank (Sch D)</v>
      </c>
      <c r="K261" s="177" t="str">
        <f t="shared" si="4"/>
        <v>TRUE</v>
      </c>
    </row>
    <row r="262" spans="2:11" x14ac:dyDescent="0.2">
      <c r="B262" s="91">
        <v>259</v>
      </c>
      <c r="C262" s="246"/>
      <c r="D262" s="246"/>
      <c r="E262" s="254"/>
      <c r="F262" s="249"/>
      <c r="G262" s="238"/>
      <c r="J262" s="177" t="str">
        <f>IF(OR(COUNTIF('Sch D5 Validation'!B260:C260,"Fail")&gt;0, AND(COUNTBLANK(C262:E262)=3, OR(NOT(ISBLANK(F262)), NOT(ISBLANK(G262)))), AND(COUNTBLANK(C262:G262)&lt;5,COUNTBLANK(C262:G262)&gt;0)), "Fail", IF(K262="TRUE","Blank (Sch D)","Pass"))</f>
        <v>Blank (Sch D)</v>
      </c>
      <c r="K262" s="177" t="str">
        <f t="shared" si="4"/>
        <v>TRUE</v>
      </c>
    </row>
    <row r="263" spans="2:11" x14ac:dyDescent="0.2">
      <c r="B263" s="91">
        <v>260</v>
      </c>
      <c r="C263" s="246"/>
      <c r="D263" s="246"/>
      <c r="E263" s="254"/>
      <c r="F263" s="249"/>
      <c r="G263" s="238"/>
      <c r="J263" s="177" t="str">
        <f>IF(OR(COUNTIF('Sch D5 Validation'!B261:C261,"Fail")&gt;0, AND(COUNTBLANK(C263:E263)=3, OR(NOT(ISBLANK(F263)), NOT(ISBLANK(G263)))), AND(COUNTBLANK(C263:G263)&lt;5,COUNTBLANK(C263:G263)&gt;0)), "Fail", IF(K263="TRUE","Blank (Sch D)","Pass"))</f>
        <v>Blank (Sch D)</v>
      </c>
      <c r="K263" s="177" t="str">
        <f t="shared" si="4"/>
        <v>TRUE</v>
      </c>
    </row>
    <row r="264" spans="2:11" x14ac:dyDescent="0.2">
      <c r="B264" s="91">
        <v>261</v>
      </c>
      <c r="C264" s="246"/>
      <c r="D264" s="246"/>
      <c r="E264" s="254"/>
      <c r="F264" s="249"/>
      <c r="G264" s="238"/>
      <c r="J264" s="177" t="str">
        <f>IF(OR(COUNTIF('Sch D5 Validation'!B262:C262,"Fail")&gt;0, AND(COUNTBLANK(C264:E264)=3, OR(NOT(ISBLANK(F264)), NOT(ISBLANK(G264)))), AND(COUNTBLANK(C264:G264)&lt;5,COUNTBLANK(C264:G264)&gt;0)), "Fail", IF(K264="TRUE","Blank (Sch D)","Pass"))</f>
        <v>Blank (Sch D)</v>
      </c>
      <c r="K264" s="177" t="str">
        <f t="shared" si="4"/>
        <v>TRUE</v>
      </c>
    </row>
    <row r="265" spans="2:11" x14ac:dyDescent="0.2">
      <c r="B265" s="91">
        <v>262</v>
      </c>
      <c r="C265" s="246"/>
      <c r="D265" s="246"/>
      <c r="E265" s="254"/>
      <c r="F265" s="249"/>
      <c r="G265" s="238"/>
      <c r="J265" s="177" t="str">
        <f>IF(OR(COUNTIF('Sch D5 Validation'!B263:C263,"Fail")&gt;0, AND(COUNTBLANK(C265:E265)=3, OR(NOT(ISBLANK(F265)), NOT(ISBLANK(G265)))), AND(COUNTBLANK(C265:G265)&lt;5,COUNTBLANK(C265:G265)&gt;0)), "Fail", IF(K265="TRUE","Blank (Sch D)","Pass"))</f>
        <v>Blank (Sch D)</v>
      </c>
      <c r="K265" s="177" t="str">
        <f t="shared" si="4"/>
        <v>TRUE</v>
      </c>
    </row>
    <row r="266" spans="2:11" x14ac:dyDescent="0.2">
      <c r="B266" s="91">
        <v>263</v>
      </c>
      <c r="C266" s="246"/>
      <c r="D266" s="246"/>
      <c r="E266" s="254"/>
      <c r="F266" s="249"/>
      <c r="G266" s="238"/>
      <c r="J266" s="177" t="str">
        <f>IF(OR(COUNTIF('Sch D5 Validation'!B264:C264,"Fail")&gt;0, AND(COUNTBLANK(C266:E266)=3, OR(NOT(ISBLANK(F266)), NOT(ISBLANK(G266)))), AND(COUNTBLANK(C266:G266)&lt;5,COUNTBLANK(C266:G266)&gt;0)), "Fail", IF(K266="TRUE","Blank (Sch D)","Pass"))</f>
        <v>Blank (Sch D)</v>
      </c>
      <c r="K266" s="177" t="str">
        <f t="shared" si="4"/>
        <v>TRUE</v>
      </c>
    </row>
    <row r="267" spans="2:11" x14ac:dyDescent="0.2">
      <c r="B267" s="91">
        <v>264</v>
      </c>
      <c r="C267" s="246"/>
      <c r="D267" s="246"/>
      <c r="E267" s="254"/>
      <c r="F267" s="249"/>
      <c r="G267" s="238"/>
      <c r="J267" s="177" t="str">
        <f>IF(OR(COUNTIF('Sch D5 Validation'!B265:C265,"Fail")&gt;0, AND(COUNTBLANK(C267:E267)=3, OR(NOT(ISBLANK(F267)), NOT(ISBLANK(G267)))), AND(COUNTBLANK(C267:G267)&lt;5,COUNTBLANK(C267:G267)&gt;0)), "Fail", IF(K267="TRUE","Blank (Sch D)","Pass"))</f>
        <v>Blank (Sch D)</v>
      </c>
      <c r="K267" s="177" t="str">
        <f t="shared" si="4"/>
        <v>TRUE</v>
      </c>
    </row>
    <row r="268" spans="2:11" x14ac:dyDescent="0.2">
      <c r="B268" s="91">
        <v>265</v>
      </c>
      <c r="C268" s="246"/>
      <c r="D268" s="246"/>
      <c r="E268" s="254"/>
      <c r="F268" s="249"/>
      <c r="G268" s="238"/>
      <c r="J268" s="177" t="str">
        <f>IF(OR(COUNTIF('Sch D5 Validation'!B266:C266,"Fail")&gt;0, AND(COUNTBLANK(C268:E268)=3, OR(NOT(ISBLANK(F268)), NOT(ISBLANK(G268)))), AND(COUNTBLANK(C268:G268)&lt;5,COUNTBLANK(C268:G268)&gt;0)), "Fail", IF(K268="TRUE","Blank (Sch D)","Pass"))</f>
        <v>Blank (Sch D)</v>
      </c>
      <c r="K268" s="177" t="str">
        <f t="shared" si="4"/>
        <v>TRUE</v>
      </c>
    </row>
    <row r="269" spans="2:11" x14ac:dyDescent="0.2">
      <c r="B269" s="91">
        <v>266</v>
      </c>
      <c r="C269" s="246"/>
      <c r="D269" s="246"/>
      <c r="E269" s="254"/>
      <c r="F269" s="249"/>
      <c r="G269" s="238"/>
      <c r="J269" s="177" t="str">
        <f>IF(OR(COUNTIF('Sch D5 Validation'!B267:C267,"Fail")&gt;0, AND(COUNTBLANK(C269:E269)=3, OR(NOT(ISBLANK(F269)), NOT(ISBLANK(G269)))), AND(COUNTBLANK(C269:G269)&lt;5,COUNTBLANK(C269:G269)&gt;0)), "Fail", IF(K269="TRUE","Blank (Sch D)","Pass"))</f>
        <v>Blank (Sch D)</v>
      </c>
      <c r="K269" s="177" t="str">
        <f t="shared" si="4"/>
        <v>TRUE</v>
      </c>
    </row>
    <row r="270" spans="2:11" x14ac:dyDescent="0.2">
      <c r="B270" s="91">
        <v>267</v>
      </c>
      <c r="C270" s="246"/>
      <c r="D270" s="246"/>
      <c r="E270" s="254"/>
      <c r="F270" s="249"/>
      <c r="G270" s="238"/>
      <c r="J270" s="177" t="str">
        <f>IF(OR(COUNTIF('Sch D5 Validation'!B268:C268,"Fail")&gt;0, AND(COUNTBLANK(C270:E270)=3, OR(NOT(ISBLANK(F270)), NOT(ISBLANK(G270)))), AND(COUNTBLANK(C270:G270)&lt;5,COUNTBLANK(C270:G270)&gt;0)), "Fail", IF(K270="TRUE","Blank (Sch D)","Pass"))</f>
        <v>Blank (Sch D)</v>
      </c>
      <c r="K270" s="177" t="str">
        <f t="shared" si="4"/>
        <v>TRUE</v>
      </c>
    </row>
    <row r="271" spans="2:11" x14ac:dyDescent="0.2">
      <c r="B271" s="91">
        <v>268</v>
      </c>
      <c r="C271" s="246"/>
      <c r="D271" s="246"/>
      <c r="E271" s="254"/>
      <c r="F271" s="249"/>
      <c r="G271" s="238"/>
      <c r="J271" s="177" t="str">
        <f>IF(OR(COUNTIF('Sch D5 Validation'!B269:C269,"Fail")&gt;0, AND(COUNTBLANK(C271:E271)=3, OR(NOT(ISBLANK(F271)), NOT(ISBLANK(G271)))), AND(COUNTBLANK(C271:G271)&lt;5,COUNTBLANK(C271:G271)&gt;0)), "Fail", IF(K271="TRUE","Blank (Sch D)","Pass"))</f>
        <v>Blank (Sch D)</v>
      </c>
      <c r="K271" s="177" t="str">
        <f t="shared" si="4"/>
        <v>TRUE</v>
      </c>
    </row>
    <row r="272" spans="2:11" x14ac:dyDescent="0.2">
      <c r="B272" s="91">
        <v>269</v>
      </c>
      <c r="C272" s="246"/>
      <c r="D272" s="246"/>
      <c r="E272" s="254"/>
      <c r="F272" s="249"/>
      <c r="G272" s="238"/>
      <c r="J272" s="177" t="str">
        <f>IF(OR(COUNTIF('Sch D5 Validation'!B270:C270,"Fail")&gt;0, AND(COUNTBLANK(C272:E272)=3, OR(NOT(ISBLANK(F272)), NOT(ISBLANK(G272)))), AND(COUNTBLANK(C272:G272)&lt;5,COUNTBLANK(C272:G272)&gt;0)), "Fail", IF(K272="TRUE","Blank (Sch D)","Pass"))</f>
        <v>Blank (Sch D)</v>
      </c>
      <c r="K272" s="177" t="str">
        <f t="shared" si="4"/>
        <v>TRUE</v>
      </c>
    </row>
    <row r="273" spans="2:11" x14ac:dyDescent="0.2">
      <c r="B273" s="91">
        <v>270</v>
      </c>
      <c r="C273" s="246"/>
      <c r="D273" s="246"/>
      <c r="E273" s="254"/>
      <c r="F273" s="249"/>
      <c r="G273" s="238"/>
      <c r="J273" s="177" t="str">
        <f>IF(OR(COUNTIF('Sch D5 Validation'!B271:C271,"Fail")&gt;0, AND(COUNTBLANK(C273:E273)=3, OR(NOT(ISBLANK(F273)), NOT(ISBLANK(G273)))), AND(COUNTBLANK(C273:G273)&lt;5,COUNTBLANK(C273:G273)&gt;0)), "Fail", IF(K273="TRUE","Blank (Sch D)","Pass"))</f>
        <v>Blank (Sch D)</v>
      </c>
      <c r="K273" s="177" t="str">
        <f t="shared" si="4"/>
        <v>TRUE</v>
      </c>
    </row>
    <row r="274" spans="2:11" x14ac:dyDescent="0.2">
      <c r="B274" s="91">
        <v>271</v>
      </c>
      <c r="C274" s="246"/>
      <c r="D274" s="246"/>
      <c r="E274" s="254"/>
      <c r="F274" s="249"/>
      <c r="G274" s="238"/>
      <c r="J274" s="177" t="str">
        <f>IF(OR(COUNTIF('Sch D5 Validation'!B272:C272,"Fail")&gt;0, AND(COUNTBLANK(C274:E274)=3, OR(NOT(ISBLANK(F274)), NOT(ISBLANK(G274)))), AND(COUNTBLANK(C274:G274)&lt;5,COUNTBLANK(C274:G274)&gt;0)), "Fail", IF(K274="TRUE","Blank (Sch D)","Pass"))</f>
        <v>Blank (Sch D)</v>
      </c>
      <c r="K274" s="177" t="str">
        <f t="shared" si="4"/>
        <v>TRUE</v>
      </c>
    </row>
    <row r="275" spans="2:11" x14ac:dyDescent="0.2">
      <c r="B275" s="91">
        <v>272</v>
      </c>
      <c r="C275" s="246"/>
      <c r="D275" s="246"/>
      <c r="E275" s="254"/>
      <c r="F275" s="249"/>
      <c r="G275" s="238"/>
      <c r="J275" s="177" t="str">
        <f>IF(OR(COUNTIF('Sch D5 Validation'!B273:C273,"Fail")&gt;0, AND(COUNTBLANK(C275:E275)=3, OR(NOT(ISBLANK(F275)), NOT(ISBLANK(G275)))), AND(COUNTBLANK(C275:G275)&lt;5,COUNTBLANK(C275:G275)&gt;0)), "Fail", IF(K275="TRUE","Blank (Sch D)","Pass"))</f>
        <v>Blank (Sch D)</v>
      </c>
      <c r="K275" s="177" t="str">
        <f t="shared" si="4"/>
        <v>TRUE</v>
      </c>
    </row>
    <row r="276" spans="2:11" x14ac:dyDescent="0.2">
      <c r="B276" s="91">
        <v>273</v>
      </c>
      <c r="C276" s="246"/>
      <c r="D276" s="246"/>
      <c r="E276" s="254"/>
      <c r="F276" s="249"/>
      <c r="G276" s="238"/>
      <c r="J276" s="177" t="str">
        <f>IF(OR(COUNTIF('Sch D5 Validation'!B274:C274,"Fail")&gt;0, AND(COUNTBLANK(C276:E276)=3, OR(NOT(ISBLANK(F276)), NOT(ISBLANK(G276)))), AND(COUNTBLANK(C276:G276)&lt;5,COUNTBLANK(C276:G276)&gt;0)), "Fail", IF(K276="TRUE","Blank (Sch D)","Pass"))</f>
        <v>Blank (Sch D)</v>
      </c>
      <c r="K276" s="177" t="str">
        <f t="shared" si="4"/>
        <v>TRUE</v>
      </c>
    </row>
    <row r="277" spans="2:11" x14ac:dyDescent="0.2">
      <c r="B277" s="91">
        <v>274</v>
      </c>
      <c r="C277" s="246"/>
      <c r="D277" s="246"/>
      <c r="E277" s="254"/>
      <c r="F277" s="249"/>
      <c r="G277" s="238"/>
      <c r="J277" s="177" t="str">
        <f>IF(OR(COUNTIF('Sch D5 Validation'!B275:C275,"Fail")&gt;0, AND(COUNTBLANK(C277:E277)=3, OR(NOT(ISBLANK(F277)), NOT(ISBLANK(G277)))), AND(COUNTBLANK(C277:G277)&lt;5,COUNTBLANK(C277:G277)&gt;0)), "Fail", IF(K277="TRUE","Blank (Sch D)","Pass"))</f>
        <v>Blank (Sch D)</v>
      </c>
      <c r="K277" s="177" t="str">
        <f t="shared" si="4"/>
        <v>TRUE</v>
      </c>
    </row>
    <row r="278" spans="2:11" x14ac:dyDescent="0.2">
      <c r="B278" s="91">
        <v>275</v>
      </c>
      <c r="C278" s="246"/>
      <c r="D278" s="246"/>
      <c r="E278" s="254"/>
      <c r="F278" s="249"/>
      <c r="G278" s="238"/>
      <c r="J278" s="177" t="str">
        <f>IF(OR(COUNTIF('Sch D5 Validation'!B276:C276,"Fail")&gt;0, AND(COUNTBLANK(C278:E278)=3, OR(NOT(ISBLANK(F278)), NOT(ISBLANK(G278)))), AND(COUNTBLANK(C278:G278)&lt;5,COUNTBLANK(C278:G278)&gt;0)), "Fail", IF(K278="TRUE","Blank (Sch D)","Pass"))</f>
        <v>Blank (Sch D)</v>
      </c>
      <c r="K278" s="177" t="str">
        <f t="shared" si="4"/>
        <v>TRUE</v>
      </c>
    </row>
    <row r="279" spans="2:11" x14ac:dyDescent="0.2">
      <c r="B279" s="91">
        <v>276</v>
      </c>
      <c r="C279" s="246"/>
      <c r="D279" s="246"/>
      <c r="E279" s="254"/>
      <c r="F279" s="249"/>
      <c r="G279" s="238"/>
      <c r="J279" s="177" t="str">
        <f>IF(OR(COUNTIF('Sch D5 Validation'!B277:C277,"Fail")&gt;0, AND(COUNTBLANK(C279:E279)=3, OR(NOT(ISBLANK(F279)), NOT(ISBLANK(G279)))), AND(COUNTBLANK(C279:G279)&lt;5,COUNTBLANK(C279:G279)&gt;0)), "Fail", IF(K279="TRUE","Blank (Sch D)","Pass"))</f>
        <v>Blank (Sch D)</v>
      </c>
      <c r="K279" s="177" t="str">
        <f t="shared" si="4"/>
        <v>TRUE</v>
      </c>
    </row>
    <row r="280" spans="2:11" x14ac:dyDescent="0.2">
      <c r="B280" s="91">
        <v>277</v>
      </c>
      <c r="C280" s="246"/>
      <c r="D280" s="246"/>
      <c r="E280" s="254"/>
      <c r="F280" s="249"/>
      <c r="G280" s="238"/>
      <c r="J280" s="177" t="str">
        <f>IF(OR(COUNTIF('Sch D5 Validation'!B278:C278,"Fail")&gt;0, AND(COUNTBLANK(C280:E280)=3, OR(NOT(ISBLANK(F280)), NOT(ISBLANK(G280)))), AND(COUNTBLANK(C280:G280)&lt;5,COUNTBLANK(C280:G280)&gt;0)), "Fail", IF(K280="TRUE","Blank (Sch D)","Pass"))</f>
        <v>Blank (Sch D)</v>
      </c>
      <c r="K280" s="177" t="str">
        <f t="shared" si="4"/>
        <v>TRUE</v>
      </c>
    </row>
    <row r="281" spans="2:11" x14ac:dyDescent="0.2">
      <c r="B281" s="91">
        <v>278</v>
      </c>
      <c r="C281" s="246"/>
      <c r="D281" s="246"/>
      <c r="E281" s="254"/>
      <c r="F281" s="249"/>
      <c r="G281" s="238"/>
      <c r="J281" s="177" t="str">
        <f>IF(OR(COUNTIF('Sch D5 Validation'!B279:C279,"Fail")&gt;0, AND(COUNTBLANK(C281:E281)=3, OR(NOT(ISBLANK(F281)), NOT(ISBLANK(G281)))), AND(COUNTBLANK(C281:G281)&lt;5,COUNTBLANK(C281:G281)&gt;0)), "Fail", IF(K281="TRUE","Blank (Sch D)","Pass"))</f>
        <v>Blank (Sch D)</v>
      </c>
      <c r="K281" s="177" t="str">
        <f t="shared" si="4"/>
        <v>TRUE</v>
      </c>
    </row>
    <row r="282" spans="2:11" x14ac:dyDescent="0.2">
      <c r="B282" s="91">
        <v>279</v>
      </c>
      <c r="C282" s="246"/>
      <c r="D282" s="246"/>
      <c r="E282" s="254"/>
      <c r="F282" s="249"/>
      <c r="G282" s="238"/>
      <c r="J282" s="177" t="str">
        <f>IF(OR(COUNTIF('Sch D5 Validation'!B280:C280,"Fail")&gt;0, AND(COUNTBLANK(C282:E282)=3, OR(NOT(ISBLANK(F282)), NOT(ISBLANK(G282)))), AND(COUNTBLANK(C282:G282)&lt;5,COUNTBLANK(C282:G282)&gt;0)), "Fail", IF(K282="TRUE","Blank (Sch D)","Pass"))</f>
        <v>Blank (Sch D)</v>
      </c>
      <c r="K282" s="177" t="str">
        <f t="shared" si="4"/>
        <v>TRUE</v>
      </c>
    </row>
    <row r="283" spans="2:11" x14ac:dyDescent="0.2">
      <c r="B283" s="91">
        <v>280</v>
      </c>
      <c r="C283" s="246"/>
      <c r="D283" s="246"/>
      <c r="E283" s="254"/>
      <c r="F283" s="249"/>
      <c r="G283" s="238"/>
      <c r="J283" s="177" t="str">
        <f>IF(OR(COUNTIF('Sch D5 Validation'!B281:C281,"Fail")&gt;0, AND(COUNTBLANK(C283:E283)=3, OR(NOT(ISBLANK(F283)), NOT(ISBLANK(G283)))), AND(COUNTBLANK(C283:G283)&lt;5,COUNTBLANK(C283:G283)&gt;0)), "Fail", IF(K283="TRUE","Blank (Sch D)","Pass"))</f>
        <v>Blank (Sch D)</v>
      </c>
      <c r="K283" s="177" t="str">
        <f t="shared" si="4"/>
        <v>TRUE</v>
      </c>
    </row>
    <row r="284" spans="2:11" x14ac:dyDescent="0.2">
      <c r="B284" s="91">
        <v>281</v>
      </c>
      <c r="C284" s="246"/>
      <c r="D284" s="246"/>
      <c r="E284" s="254"/>
      <c r="F284" s="249"/>
      <c r="G284" s="238"/>
      <c r="J284" s="177" t="str">
        <f>IF(OR(COUNTIF('Sch D5 Validation'!B282:C282,"Fail")&gt;0, AND(COUNTBLANK(C284:E284)=3, OR(NOT(ISBLANK(F284)), NOT(ISBLANK(G284)))), AND(COUNTBLANK(C284:G284)&lt;5,COUNTBLANK(C284:G284)&gt;0)), "Fail", IF(K284="TRUE","Blank (Sch D)","Pass"))</f>
        <v>Blank (Sch D)</v>
      </c>
      <c r="K284" s="177" t="str">
        <f t="shared" si="4"/>
        <v>TRUE</v>
      </c>
    </row>
    <row r="285" spans="2:11" x14ac:dyDescent="0.2">
      <c r="B285" s="91">
        <v>282</v>
      </c>
      <c r="C285" s="246"/>
      <c r="D285" s="246"/>
      <c r="E285" s="254"/>
      <c r="F285" s="249"/>
      <c r="G285" s="238"/>
      <c r="J285" s="177" t="str">
        <f>IF(OR(COUNTIF('Sch D5 Validation'!B283:C283,"Fail")&gt;0, AND(COUNTBLANK(C285:E285)=3, OR(NOT(ISBLANK(F285)), NOT(ISBLANK(G285)))), AND(COUNTBLANK(C285:G285)&lt;5,COUNTBLANK(C285:G285)&gt;0)), "Fail", IF(K285="TRUE","Blank (Sch D)","Pass"))</f>
        <v>Blank (Sch D)</v>
      </c>
      <c r="K285" s="177" t="str">
        <f t="shared" si="4"/>
        <v>TRUE</v>
      </c>
    </row>
    <row r="286" spans="2:11" x14ac:dyDescent="0.2">
      <c r="B286" s="91">
        <v>283</v>
      </c>
      <c r="C286" s="246"/>
      <c r="D286" s="246"/>
      <c r="E286" s="254"/>
      <c r="F286" s="249"/>
      <c r="G286" s="238"/>
      <c r="J286" s="177" t="str">
        <f>IF(OR(COUNTIF('Sch D5 Validation'!B284:C284,"Fail")&gt;0, AND(COUNTBLANK(C286:E286)=3, OR(NOT(ISBLANK(F286)), NOT(ISBLANK(G286)))), AND(COUNTBLANK(C286:G286)&lt;5,COUNTBLANK(C286:G286)&gt;0)), "Fail", IF(K286="TRUE","Blank (Sch D)","Pass"))</f>
        <v>Blank (Sch D)</v>
      </c>
      <c r="K286" s="177" t="str">
        <f t="shared" si="4"/>
        <v>TRUE</v>
      </c>
    </row>
    <row r="287" spans="2:11" x14ac:dyDescent="0.2">
      <c r="B287" s="91">
        <v>284</v>
      </c>
      <c r="C287" s="246"/>
      <c r="D287" s="246"/>
      <c r="E287" s="254"/>
      <c r="F287" s="249"/>
      <c r="G287" s="238"/>
      <c r="J287" s="177" t="str">
        <f>IF(OR(COUNTIF('Sch D5 Validation'!B285:C285,"Fail")&gt;0, AND(COUNTBLANK(C287:E287)=3, OR(NOT(ISBLANK(F287)), NOT(ISBLANK(G287)))), AND(COUNTBLANK(C287:G287)&lt;5,COUNTBLANK(C287:G287)&gt;0)), "Fail", IF(K287="TRUE","Blank (Sch D)","Pass"))</f>
        <v>Blank (Sch D)</v>
      </c>
      <c r="K287" s="177" t="str">
        <f t="shared" si="4"/>
        <v>TRUE</v>
      </c>
    </row>
    <row r="288" spans="2:11" x14ac:dyDescent="0.2">
      <c r="B288" s="91">
        <v>285</v>
      </c>
      <c r="C288" s="246"/>
      <c r="D288" s="246"/>
      <c r="E288" s="254"/>
      <c r="F288" s="249"/>
      <c r="G288" s="238"/>
      <c r="J288" s="177" t="str">
        <f>IF(OR(COUNTIF('Sch D5 Validation'!B286:C286,"Fail")&gt;0, AND(COUNTBLANK(C288:E288)=3, OR(NOT(ISBLANK(F288)), NOT(ISBLANK(G288)))), AND(COUNTBLANK(C288:G288)&lt;5,COUNTBLANK(C288:G288)&gt;0)), "Fail", IF(K288="TRUE","Blank (Sch D)","Pass"))</f>
        <v>Blank (Sch D)</v>
      </c>
      <c r="K288" s="177" t="str">
        <f t="shared" si="4"/>
        <v>TRUE</v>
      </c>
    </row>
    <row r="289" spans="2:11" x14ac:dyDescent="0.2">
      <c r="B289" s="91">
        <v>286</v>
      </c>
      <c r="C289" s="246"/>
      <c r="D289" s="246"/>
      <c r="E289" s="254"/>
      <c r="F289" s="249"/>
      <c r="G289" s="238"/>
      <c r="J289" s="177" t="str">
        <f>IF(OR(COUNTIF('Sch D5 Validation'!B287:C287,"Fail")&gt;0, AND(COUNTBLANK(C289:E289)=3, OR(NOT(ISBLANK(F289)), NOT(ISBLANK(G289)))), AND(COUNTBLANK(C289:G289)&lt;5,COUNTBLANK(C289:G289)&gt;0)), "Fail", IF(K289="TRUE","Blank (Sch D)","Pass"))</f>
        <v>Blank (Sch D)</v>
      </c>
      <c r="K289" s="177" t="str">
        <f t="shared" si="4"/>
        <v>TRUE</v>
      </c>
    </row>
    <row r="290" spans="2:11" x14ac:dyDescent="0.2">
      <c r="B290" s="91">
        <v>287</v>
      </c>
      <c r="C290" s="246"/>
      <c r="D290" s="246"/>
      <c r="E290" s="254"/>
      <c r="F290" s="249"/>
      <c r="G290" s="238"/>
      <c r="J290" s="177" t="str">
        <f>IF(OR(COUNTIF('Sch D5 Validation'!B288:C288,"Fail")&gt;0, AND(COUNTBLANK(C290:E290)=3, OR(NOT(ISBLANK(F290)), NOT(ISBLANK(G290)))), AND(COUNTBLANK(C290:G290)&lt;5,COUNTBLANK(C290:G290)&gt;0)), "Fail", IF(K290="TRUE","Blank (Sch D)","Pass"))</f>
        <v>Blank (Sch D)</v>
      </c>
      <c r="K290" s="177" t="str">
        <f t="shared" si="4"/>
        <v>TRUE</v>
      </c>
    </row>
    <row r="291" spans="2:11" x14ac:dyDescent="0.2">
      <c r="B291" s="91">
        <v>288</v>
      </c>
      <c r="C291" s="246"/>
      <c r="D291" s="246"/>
      <c r="E291" s="254"/>
      <c r="F291" s="249"/>
      <c r="G291" s="238"/>
      <c r="J291" s="177" t="str">
        <f>IF(OR(COUNTIF('Sch D5 Validation'!B289:C289,"Fail")&gt;0, AND(COUNTBLANK(C291:E291)=3, OR(NOT(ISBLANK(F291)), NOT(ISBLANK(G291)))), AND(COUNTBLANK(C291:G291)&lt;5,COUNTBLANK(C291:G291)&gt;0)), "Fail", IF(K291="TRUE","Blank (Sch D)","Pass"))</f>
        <v>Blank (Sch D)</v>
      </c>
      <c r="K291" s="177" t="str">
        <f t="shared" si="4"/>
        <v>TRUE</v>
      </c>
    </row>
    <row r="292" spans="2:11" x14ac:dyDescent="0.2">
      <c r="B292" s="91">
        <v>289</v>
      </c>
      <c r="C292" s="246"/>
      <c r="D292" s="246"/>
      <c r="E292" s="254"/>
      <c r="F292" s="249"/>
      <c r="G292" s="238"/>
      <c r="J292" s="177" t="str">
        <f>IF(OR(COUNTIF('Sch D5 Validation'!B290:C290,"Fail")&gt;0, AND(COUNTBLANK(C292:E292)=3, OR(NOT(ISBLANK(F292)), NOT(ISBLANK(G292)))), AND(COUNTBLANK(C292:G292)&lt;5,COUNTBLANK(C292:G292)&gt;0)), "Fail", IF(K292="TRUE","Blank (Sch D)","Pass"))</f>
        <v>Blank (Sch D)</v>
      </c>
      <c r="K292" s="177" t="str">
        <f t="shared" si="4"/>
        <v>TRUE</v>
      </c>
    </row>
    <row r="293" spans="2:11" x14ac:dyDescent="0.2">
      <c r="B293" s="91">
        <v>290</v>
      </c>
      <c r="C293" s="246"/>
      <c r="D293" s="246"/>
      <c r="E293" s="254"/>
      <c r="F293" s="249"/>
      <c r="G293" s="238"/>
      <c r="J293" s="177" t="str">
        <f>IF(OR(COUNTIF('Sch D5 Validation'!B291:C291,"Fail")&gt;0, AND(COUNTBLANK(C293:E293)=3, OR(NOT(ISBLANK(F293)), NOT(ISBLANK(G293)))), AND(COUNTBLANK(C293:G293)&lt;5,COUNTBLANK(C293:G293)&gt;0)), "Fail", IF(K293="TRUE","Blank (Sch D)","Pass"))</f>
        <v>Blank (Sch D)</v>
      </c>
      <c r="K293" s="177" t="str">
        <f t="shared" si="4"/>
        <v>TRUE</v>
      </c>
    </row>
    <row r="294" spans="2:11" x14ac:dyDescent="0.2">
      <c r="B294" s="91">
        <v>291</v>
      </c>
      <c r="C294" s="246"/>
      <c r="D294" s="246"/>
      <c r="E294" s="254"/>
      <c r="F294" s="249"/>
      <c r="G294" s="238"/>
      <c r="J294" s="177" t="str">
        <f>IF(OR(COUNTIF('Sch D5 Validation'!B292:C292,"Fail")&gt;0, AND(COUNTBLANK(C294:E294)=3, OR(NOT(ISBLANK(F294)), NOT(ISBLANK(G294)))), AND(COUNTBLANK(C294:G294)&lt;5,COUNTBLANK(C294:G294)&gt;0)), "Fail", IF(K294="TRUE","Blank (Sch D)","Pass"))</f>
        <v>Blank (Sch D)</v>
      </c>
      <c r="K294" s="177" t="str">
        <f t="shared" si="4"/>
        <v>TRUE</v>
      </c>
    </row>
    <row r="295" spans="2:11" x14ac:dyDescent="0.2">
      <c r="B295" s="91">
        <v>292</v>
      </c>
      <c r="C295" s="246"/>
      <c r="D295" s="246"/>
      <c r="E295" s="254"/>
      <c r="F295" s="249"/>
      <c r="G295" s="238"/>
      <c r="J295" s="177" t="str">
        <f>IF(OR(COUNTIF('Sch D5 Validation'!B293:C293,"Fail")&gt;0, AND(COUNTBLANK(C295:E295)=3, OR(NOT(ISBLANK(F295)), NOT(ISBLANK(G295)))), AND(COUNTBLANK(C295:G295)&lt;5,COUNTBLANK(C295:G295)&gt;0)), "Fail", IF(K295="TRUE","Blank (Sch D)","Pass"))</f>
        <v>Blank (Sch D)</v>
      </c>
      <c r="K295" s="177" t="str">
        <f t="shared" si="4"/>
        <v>TRUE</v>
      </c>
    </row>
    <row r="296" spans="2:11" x14ac:dyDescent="0.2">
      <c r="B296" s="91">
        <v>293</v>
      </c>
      <c r="C296" s="246"/>
      <c r="D296" s="246"/>
      <c r="E296" s="254"/>
      <c r="F296" s="249"/>
      <c r="G296" s="238"/>
      <c r="J296" s="177" t="str">
        <f>IF(OR(COUNTIF('Sch D5 Validation'!B294:C294,"Fail")&gt;0, AND(COUNTBLANK(C296:E296)=3, OR(NOT(ISBLANK(F296)), NOT(ISBLANK(G296)))), AND(COUNTBLANK(C296:G296)&lt;5,COUNTBLANK(C296:G296)&gt;0)), "Fail", IF(K296="TRUE","Blank (Sch D)","Pass"))</f>
        <v>Blank (Sch D)</v>
      </c>
      <c r="K296" s="177" t="str">
        <f t="shared" si="4"/>
        <v>TRUE</v>
      </c>
    </row>
    <row r="297" spans="2:11" x14ac:dyDescent="0.2">
      <c r="B297" s="91">
        <v>294</v>
      </c>
      <c r="C297" s="246"/>
      <c r="D297" s="246"/>
      <c r="E297" s="254"/>
      <c r="F297" s="249"/>
      <c r="G297" s="238"/>
      <c r="J297" s="177" t="str">
        <f>IF(OR(COUNTIF('Sch D5 Validation'!B295:C295,"Fail")&gt;0, AND(COUNTBLANK(C297:E297)=3, OR(NOT(ISBLANK(F297)), NOT(ISBLANK(G297)))), AND(COUNTBLANK(C297:G297)&lt;5,COUNTBLANK(C297:G297)&gt;0)), "Fail", IF(K297="TRUE","Blank (Sch D)","Pass"))</f>
        <v>Blank (Sch D)</v>
      </c>
      <c r="K297" s="177" t="str">
        <f t="shared" si="4"/>
        <v>TRUE</v>
      </c>
    </row>
    <row r="298" spans="2:11" x14ac:dyDescent="0.2">
      <c r="B298" s="91">
        <v>295</v>
      </c>
      <c r="C298" s="246"/>
      <c r="D298" s="246"/>
      <c r="E298" s="254"/>
      <c r="F298" s="249"/>
      <c r="G298" s="238"/>
      <c r="J298" s="177" t="str">
        <f>IF(OR(COUNTIF('Sch D5 Validation'!B296:C296,"Fail")&gt;0, AND(COUNTBLANK(C298:E298)=3, OR(NOT(ISBLANK(F298)), NOT(ISBLANK(G298)))), AND(COUNTBLANK(C298:G298)&lt;5,COUNTBLANK(C298:G298)&gt;0)), "Fail", IF(K298="TRUE","Blank (Sch D)","Pass"))</f>
        <v>Blank (Sch D)</v>
      </c>
      <c r="K298" s="177" t="str">
        <f t="shared" si="4"/>
        <v>TRUE</v>
      </c>
    </row>
    <row r="299" spans="2:11" x14ac:dyDescent="0.2">
      <c r="B299" s="91">
        <v>296</v>
      </c>
      <c r="C299" s="246"/>
      <c r="D299" s="246"/>
      <c r="E299" s="254"/>
      <c r="F299" s="249"/>
      <c r="G299" s="238"/>
      <c r="J299" s="177" t="str">
        <f>IF(OR(COUNTIF('Sch D5 Validation'!B297:C297,"Fail")&gt;0, AND(COUNTBLANK(C299:E299)=3, OR(NOT(ISBLANK(F299)), NOT(ISBLANK(G299)))), AND(COUNTBLANK(C299:G299)&lt;5,COUNTBLANK(C299:G299)&gt;0)), "Fail", IF(K299="TRUE","Blank (Sch D)","Pass"))</f>
        <v>Blank (Sch D)</v>
      </c>
      <c r="K299" s="177" t="str">
        <f t="shared" si="4"/>
        <v>TRUE</v>
      </c>
    </row>
    <row r="300" spans="2:11" x14ac:dyDescent="0.2">
      <c r="B300" s="91">
        <v>297</v>
      </c>
      <c r="C300" s="246"/>
      <c r="D300" s="246"/>
      <c r="E300" s="254"/>
      <c r="F300" s="249"/>
      <c r="G300" s="238"/>
      <c r="J300" s="177" t="str">
        <f>IF(OR(COUNTIF('Sch D5 Validation'!B298:C298,"Fail")&gt;0, AND(COUNTBLANK(C300:E300)=3, OR(NOT(ISBLANK(F300)), NOT(ISBLANK(G300)))), AND(COUNTBLANK(C300:G300)&lt;5,COUNTBLANK(C300:G300)&gt;0)), "Fail", IF(K300="TRUE","Blank (Sch D)","Pass"))</f>
        <v>Blank (Sch D)</v>
      </c>
      <c r="K300" s="177" t="str">
        <f t="shared" si="4"/>
        <v>TRUE</v>
      </c>
    </row>
    <row r="301" spans="2:11" x14ac:dyDescent="0.2">
      <c r="B301" s="91">
        <v>298</v>
      </c>
      <c r="C301" s="246"/>
      <c r="D301" s="246"/>
      <c r="E301" s="254"/>
      <c r="F301" s="249"/>
      <c r="G301" s="238"/>
      <c r="J301" s="177" t="str">
        <f>IF(OR(COUNTIF('Sch D5 Validation'!B299:C299,"Fail")&gt;0, AND(COUNTBLANK(C301:E301)=3, OR(NOT(ISBLANK(F301)), NOT(ISBLANK(G301)))), AND(COUNTBLANK(C301:G301)&lt;5,COUNTBLANK(C301:G301)&gt;0)), "Fail", IF(K301="TRUE","Blank (Sch D)","Pass"))</f>
        <v>Blank (Sch D)</v>
      </c>
      <c r="K301" s="177" t="str">
        <f t="shared" si="4"/>
        <v>TRUE</v>
      </c>
    </row>
    <row r="302" spans="2:11" x14ac:dyDescent="0.2">
      <c r="B302" s="91">
        <v>299</v>
      </c>
      <c r="C302" s="246"/>
      <c r="D302" s="246"/>
      <c r="E302" s="254"/>
      <c r="F302" s="249"/>
      <c r="G302" s="238"/>
      <c r="J302" s="177" t="str">
        <f>IF(OR(COUNTIF('Sch D5 Validation'!B300:C300,"Fail")&gt;0, AND(COUNTBLANK(C302:E302)=3, OR(NOT(ISBLANK(F302)), NOT(ISBLANK(G302)))), AND(COUNTBLANK(C302:G302)&lt;5,COUNTBLANK(C302:G302)&gt;0)), "Fail", IF(K302="TRUE","Blank (Sch D)","Pass"))</f>
        <v>Blank (Sch D)</v>
      </c>
      <c r="K302" s="177" t="str">
        <f t="shared" si="4"/>
        <v>TRUE</v>
      </c>
    </row>
    <row r="303" spans="2:11" x14ac:dyDescent="0.2">
      <c r="B303" s="91">
        <v>300</v>
      </c>
      <c r="C303" s="246"/>
      <c r="D303" s="246"/>
      <c r="E303" s="254"/>
      <c r="F303" s="249"/>
      <c r="G303" s="238"/>
      <c r="J303" s="177" t="str">
        <f>IF(OR(COUNTIF('Sch D5 Validation'!B301:C301,"Fail")&gt;0, AND(COUNTBLANK(C303:E303)=3, OR(NOT(ISBLANK(F303)), NOT(ISBLANK(G303)))), AND(COUNTBLANK(C303:G303)&lt;5,COUNTBLANK(C303:G303)&gt;0)), "Fail", IF(K303="TRUE","Blank (Sch D)","Pass"))</f>
        <v>Blank (Sch D)</v>
      </c>
      <c r="K303" s="177" t="str">
        <f t="shared" si="4"/>
        <v>TRUE</v>
      </c>
    </row>
    <row r="304" spans="2:11" x14ac:dyDescent="0.2">
      <c r="B304" s="91">
        <v>301</v>
      </c>
      <c r="C304" s="246"/>
      <c r="D304" s="246"/>
      <c r="E304" s="254"/>
      <c r="F304" s="249"/>
      <c r="G304" s="238"/>
      <c r="J304" s="177" t="str">
        <f>IF(OR(COUNTIF('Sch D5 Validation'!B302:C302,"Fail")&gt;0, AND(COUNTBLANK(C304:E304)=3, OR(NOT(ISBLANK(F304)), NOT(ISBLANK(G304)))), AND(COUNTBLANK(C304:G304)&lt;5,COUNTBLANK(C304:G304)&gt;0)), "Fail", IF(K304="TRUE","Blank (Sch D)","Pass"))</f>
        <v>Blank (Sch D)</v>
      </c>
      <c r="K304" s="177" t="str">
        <f t="shared" ref="K304:K367" si="5">IF(COUNTBLANK(C304:G304)=5,"TRUE","FALSE")</f>
        <v>TRUE</v>
      </c>
    </row>
    <row r="305" spans="2:11" x14ac:dyDescent="0.2">
      <c r="B305" s="91">
        <v>302</v>
      </c>
      <c r="C305" s="246"/>
      <c r="D305" s="246"/>
      <c r="E305" s="254"/>
      <c r="F305" s="249"/>
      <c r="G305" s="238"/>
      <c r="J305" s="177" t="str">
        <f>IF(OR(COUNTIF('Sch D5 Validation'!B303:C303,"Fail")&gt;0, AND(COUNTBLANK(C305:E305)=3, OR(NOT(ISBLANK(F305)), NOT(ISBLANK(G305)))), AND(COUNTBLANK(C305:G305)&lt;5,COUNTBLANK(C305:G305)&gt;0)), "Fail", IF(K305="TRUE","Blank (Sch D)","Pass"))</f>
        <v>Blank (Sch D)</v>
      </c>
      <c r="K305" s="177" t="str">
        <f t="shared" si="5"/>
        <v>TRUE</v>
      </c>
    </row>
    <row r="306" spans="2:11" x14ac:dyDescent="0.2">
      <c r="B306" s="91">
        <v>303</v>
      </c>
      <c r="C306" s="246"/>
      <c r="D306" s="246"/>
      <c r="E306" s="254"/>
      <c r="F306" s="249"/>
      <c r="G306" s="238"/>
      <c r="J306" s="177" t="str">
        <f>IF(OR(COUNTIF('Sch D5 Validation'!B304:C304,"Fail")&gt;0, AND(COUNTBLANK(C306:E306)=3, OR(NOT(ISBLANK(F306)), NOT(ISBLANK(G306)))), AND(COUNTBLANK(C306:G306)&lt;5,COUNTBLANK(C306:G306)&gt;0)), "Fail", IF(K306="TRUE","Blank (Sch D)","Pass"))</f>
        <v>Blank (Sch D)</v>
      </c>
      <c r="K306" s="177" t="str">
        <f t="shared" si="5"/>
        <v>TRUE</v>
      </c>
    </row>
    <row r="307" spans="2:11" x14ac:dyDescent="0.2">
      <c r="B307" s="91">
        <v>304</v>
      </c>
      <c r="C307" s="246"/>
      <c r="D307" s="246"/>
      <c r="E307" s="254"/>
      <c r="F307" s="249"/>
      <c r="G307" s="238"/>
      <c r="J307" s="177" t="str">
        <f>IF(OR(COUNTIF('Sch D5 Validation'!B305:C305,"Fail")&gt;0, AND(COUNTBLANK(C307:E307)=3, OR(NOT(ISBLANK(F307)), NOT(ISBLANK(G307)))), AND(COUNTBLANK(C307:G307)&lt;5,COUNTBLANK(C307:G307)&gt;0)), "Fail", IF(K307="TRUE","Blank (Sch D)","Pass"))</f>
        <v>Blank (Sch D)</v>
      </c>
      <c r="K307" s="177" t="str">
        <f t="shared" si="5"/>
        <v>TRUE</v>
      </c>
    </row>
    <row r="308" spans="2:11" x14ac:dyDescent="0.2">
      <c r="B308" s="91">
        <v>305</v>
      </c>
      <c r="C308" s="246"/>
      <c r="D308" s="246"/>
      <c r="E308" s="254"/>
      <c r="F308" s="249"/>
      <c r="G308" s="238"/>
      <c r="J308" s="177" t="str">
        <f>IF(OR(COUNTIF('Sch D5 Validation'!B306:C306,"Fail")&gt;0, AND(COUNTBLANK(C308:E308)=3, OR(NOT(ISBLANK(F308)), NOT(ISBLANK(G308)))), AND(COUNTBLANK(C308:G308)&lt;5,COUNTBLANK(C308:G308)&gt;0)), "Fail", IF(K308="TRUE","Blank (Sch D)","Pass"))</f>
        <v>Blank (Sch D)</v>
      </c>
      <c r="K308" s="177" t="str">
        <f t="shared" si="5"/>
        <v>TRUE</v>
      </c>
    </row>
    <row r="309" spans="2:11" x14ac:dyDescent="0.2">
      <c r="B309" s="91">
        <v>306</v>
      </c>
      <c r="C309" s="246"/>
      <c r="D309" s="246"/>
      <c r="E309" s="254"/>
      <c r="F309" s="249"/>
      <c r="G309" s="238"/>
      <c r="J309" s="177" t="str">
        <f>IF(OR(COUNTIF('Sch D5 Validation'!B307:C307,"Fail")&gt;0, AND(COUNTBLANK(C309:E309)=3, OR(NOT(ISBLANK(F309)), NOT(ISBLANK(G309)))), AND(COUNTBLANK(C309:G309)&lt;5,COUNTBLANK(C309:G309)&gt;0)), "Fail", IF(K309="TRUE","Blank (Sch D)","Pass"))</f>
        <v>Blank (Sch D)</v>
      </c>
      <c r="K309" s="177" t="str">
        <f t="shared" si="5"/>
        <v>TRUE</v>
      </c>
    </row>
    <row r="310" spans="2:11" x14ac:dyDescent="0.2">
      <c r="B310" s="91">
        <v>307</v>
      </c>
      <c r="C310" s="246"/>
      <c r="D310" s="246"/>
      <c r="E310" s="254"/>
      <c r="F310" s="249"/>
      <c r="G310" s="238"/>
      <c r="J310" s="177" t="str">
        <f>IF(OR(COUNTIF('Sch D5 Validation'!B308:C308,"Fail")&gt;0, AND(COUNTBLANK(C310:E310)=3, OR(NOT(ISBLANK(F310)), NOT(ISBLANK(G310)))), AND(COUNTBLANK(C310:G310)&lt;5,COUNTBLANK(C310:G310)&gt;0)), "Fail", IF(K310="TRUE","Blank (Sch D)","Pass"))</f>
        <v>Blank (Sch D)</v>
      </c>
      <c r="K310" s="177" t="str">
        <f t="shared" si="5"/>
        <v>TRUE</v>
      </c>
    </row>
    <row r="311" spans="2:11" x14ac:dyDescent="0.2">
      <c r="B311" s="91">
        <v>308</v>
      </c>
      <c r="C311" s="246"/>
      <c r="D311" s="246"/>
      <c r="E311" s="254"/>
      <c r="F311" s="249"/>
      <c r="G311" s="238"/>
      <c r="J311" s="177" t="str">
        <f>IF(OR(COUNTIF('Sch D5 Validation'!B309:C309,"Fail")&gt;0, AND(COUNTBLANK(C311:E311)=3, OR(NOT(ISBLANK(F311)), NOT(ISBLANK(G311)))), AND(COUNTBLANK(C311:G311)&lt;5,COUNTBLANK(C311:G311)&gt;0)), "Fail", IF(K311="TRUE","Blank (Sch D)","Pass"))</f>
        <v>Blank (Sch D)</v>
      </c>
      <c r="K311" s="177" t="str">
        <f t="shared" si="5"/>
        <v>TRUE</v>
      </c>
    </row>
    <row r="312" spans="2:11" x14ac:dyDescent="0.2">
      <c r="B312" s="91">
        <v>309</v>
      </c>
      <c r="C312" s="246"/>
      <c r="D312" s="246"/>
      <c r="E312" s="254"/>
      <c r="F312" s="249"/>
      <c r="G312" s="238"/>
      <c r="J312" s="177" t="str">
        <f>IF(OR(COUNTIF('Sch D5 Validation'!B310:C310,"Fail")&gt;0, AND(COUNTBLANK(C312:E312)=3, OR(NOT(ISBLANK(F312)), NOT(ISBLANK(G312)))), AND(COUNTBLANK(C312:G312)&lt;5,COUNTBLANK(C312:G312)&gt;0)), "Fail", IF(K312="TRUE","Blank (Sch D)","Pass"))</f>
        <v>Blank (Sch D)</v>
      </c>
      <c r="K312" s="177" t="str">
        <f t="shared" si="5"/>
        <v>TRUE</v>
      </c>
    </row>
    <row r="313" spans="2:11" x14ac:dyDescent="0.2">
      <c r="B313" s="91">
        <v>310</v>
      </c>
      <c r="C313" s="246"/>
      <c r="D313" s="246"/>
      <c r="E313" s="254"/>
      <c r="F313" s="249"/>
      <c r="G313" s="238"/>
      <c r="J313" s="177" t="str">
        <f>IF(OR(COUNTIF('Sch D5 Validation'!B311:C311,"Fail")&gt;0, AND(COUNTBLANK(C313:E313)=3, OR(NOT(ISBLANK(F313)), NOT(ISBLANK(G313)))), AND(COUNTBLANK(C313:G313)&lt;5,COUNTBLANK(C313:G313)&gt;0)), "Fail", IF(K313="TRUE","Blank (Sch D)","Pass"))</f>
        <v>Blank (Sch D)</v>
      </c>
      <c r="K313" s="177" t="str">
        <f t="shared" si="5"/>
        <v>TRUE</v>
      </c>
    </row>
    <row r="314" spans="2:11" x14ac:dyDescent="0.2">
      <c r="B314" s="91">
        <v>311</v>
      </c>
      <c r="C314" s="246"/>
      <c r="D314" s="246"/>
      <c r="E314" s="254"/>
      <c r="F314" s="249"/>
      <c r="G314" s="238"/>
      <c r="J314" s="177" t="str">
        <f>IF(OR(COUNTIF('Sch D5 Validation'!B312:C312,"Fail")&gt;0, AND(COUNTBLANK(C314:E314)=3, OR(NOT(ISBLANK(F314)), NOT(ISBLANK(G314)))), AND(COUNTBLANK(C314:G314)&lt;5,COUNTBLANK(C314:G314)&gt;0)), "Fail", IF(K314="TRUE","Blank (Sch D)","Pass"))</f>
        <v>Blank (Sch D)</v>
      </c>
      <c r="K314" s="177" t="str">
        <f t="shared" si="5"/>
        <v>TRUE</v>
      </c>
    </row>
    <row r="315" spans="2:11" x14ac:dyDescent="0.2">
      <c r="B315" s="91">
        <v>312</v>
      </c>
      <c r="C315" s="246"/>
      <c r="D315" s="246"/>
      <c r="E315" s="254"/>
      <c r="F315" s="249"/>
      <c r="G315" s="238"/>
      <c r="J315" s="177" t="str">
        <f>IF(OR(COUNTIF('Sch D5 Validation'!B313:C313,"Fail")&gt;0, AND(COUNTBLANK(C315:E315)=3, OR(NOT(ISBLANK(F315)), NOT(ISBLANK(G315)))), AND(COUNTBLANK(C315:G315)&lt;5,COUNTBLANK(C315:G315)&gt;0)), "Fail", IF(K315="TRUE","Blank (Sch D)","Pass"))</f>
        <v>Blank (Sch D)</v>
      </c>
      <c r="K315" s="177" t="str">
        <f t="shared" si="5"/>
        <v>TRUE</v>
      </c>
    </row>
    <row r="316" spans="2:11" x14ac:dyDescent="0.2">
      <c r="B316" s="91">
        <v>313</v>
      </c>
      <c r="C316" s="246"/>
      <c r="D316" s="246"/>
      <c r="E316" s="254"/>
      <c r="F316" s="249"/>
      <c r="G316" s="238"/>
      <c r="J316" s="177" t="str">
        <f>IF(OR(COUNTIF('Sch D5 Validation'!B314:C314,"Fail")&gt;0, AND(COUNTBLANK(C316:E316)=3, OR(NOT(ISBLANK(F316)), NOT(ISBLANK(G316)))), AND(COUNTBLANK(C316:G316)&lt;5,COUNTBLANK(C316:G316)&gt;0)), "Fail", IF(K316="TRUE","Blank (Sch D)","Pass"))</f>
        <v>Blank (Sch D)</v>
      </c>
      <c r="K316" s="177" t="str">
        <f t="shared" si="5"/>
        <v>TRUE</v>
      </c>
    </row>
    <row r="317" spans="2:11" x14ac:dyDescent="0.2">
      <c r="B317" s="91">
        <v>314</v>
      </c>
      <c r="C317" s="246"/>
      <c r="D317" s="246"/>
      <c r="E317" s="254"/>
      <c r="F317" s="249"/>
      <c r="G317" s="238"/>
      <c r="J317" s="177" t="str">
        <f>IF(OR(COUNTIF('Sch D5 Validation'!B315:C315,"Fail")&gt;0, AND(COUNTBLANK(C317:E317)=3, OR(NOT(ISBLANK(F317)), NOT(ISBLANK(G317)))), AND(COUNTBLANK(C317:G317)&lt;5,COUNTBLANK(C317:G317)&gt;0)), "Fail", IF(K317="TRUE","Blank (Sch D)","Pass"))</f>
        <v>Blank (Sch D)</v>
      </c>
      <c r="K317" s="177" t="str">
        <f t="shared" si="5"/>
        <v>TRUE</v>
      </c>
    </row>
    <row r="318" spans="2:11" x14ac:dyDescent="0.2">
      <c r="B318" s="91">
        <v>315</v>
      </c>
      <c r="C318" s="246"/>
      <c r="D318" s="246"/>
      <c r="E318" s="254"/>
      <c r="F318" s="249"/>
      <c r="G318" s="238"/>
      <c r="J318" s="177" t="str">
        <f>IF(OR(COUNTIF('Sch D5 Validation'!B316:C316,"Fail")&gt;0, AND(COUNTBLANK(C318:E318)=3, OR(NOT(ISBLANK(F318)), NOT(ISBLANK(G318)))), AND(COUNTBLANK(C318:G318)&lt;5,COUNTBLANK(C318:G318)&gt;0)), "Fail", IF(K318="TRUE","Blank (Sch D)","Pass"))</f>
        <v>Blank (Sch D)</v>
      </c>
      <c r="K318" s="177" t="str">
        <f t="shared" si="5"/>
        <v>TRUE</v>
      </c>
    </row>
    <row r="319" spans="2:11" x14ac:dyDescent="0.2">
      <c r="B319" s="91">
        <v>316</v>
      </c>
      <c r="C319" s="246"/>
      <c r="D319" s="246"/>
      <c r="E319" s="254"/>
      <c r="F319" s="249"/>
      <c r="G319" s="238"/>
      <c r="J319" s="177" t="str">
        <f>IF(OR(COUNTIF('Sch D5 Validation'!B317:C317,"Fail")&gt;0, AND(COUNTBLANK(C319:E319)=3, OR(NOT(ISBLANK(F319)), NOT(ISBLANK(G319)))), AND(COUNTBLANK(C319:G319)&lt;5,COUNTBLANK(C319:G319)&gt;0)), "Fail", IF(K319="TRUE","Blank (Sch D)","Pass"))</f>
        <v>Blank (Sch D)</v>
      </c>
      <c r="K319" s="177" t="str">
        <f t="shared" si="5"/>
        <v>TRUE</v>
      </c>
    </row>
    <row r="320" spans="2:11" x14ac:dyDescent="0.2">
      <c r="B320" s="91">
        <v>317</v>
      </c>
      <c r="C320" s="246"/>
      <c r="D320" s="246"/>
      <c r="E320" s="254"/>
      <c r="F320" s="249"/>
      <c r="G320" s="238"/>
      <c r="J320" s="177" t="str">
        <f>IF(OR(COUNTIF('Sch D5 Validation'!B318:C318,"Fail")&gt;0, AND(COUNTBLANK(C320:E320)=3, OR(NOT(ISBLANK(F320)), NOT(ISBLANK(G320)))), AND(COUNTBLANK(C320:G320)&lt;5,COUNTBLANK(C320:G320)&gt;0)), "Fail", IF(K320="TRUE","Blank (Sch D)","Pass"))</f>
        <v>Blank (Sch D)</v>
      </c>
      <c r="K320" s="177" t="str">
        <f t="shared" si="5"/>
        <v>TRUE</v>
      </c>
    </row>
    <row r="321" spans="2:11" x14ac:dyDescent="0.2">
      <c r="B321" s="91">
        <v>318</v>
      </c>
      <c r="C321" s="246"/>
      <c r="D321" s="246"/>
      <c r="E321" s="254"/>
      <c r="F321" s="249"/>
      <c r="G321" s="238"/>
      <c r="J321" s="177" t="str">
        <f>IF(OR(COUNTIF('Sch D5 Validation'!B319:C319,"Fail")&gt;0, AND(COUNTBLANK(C321:E321)=3, OR(NOT(ISBLANK(F321)), NOT(ISBLANK(G321)))), AND(COUNTBLANK(C321:G321)&lt;5,COUNTBLANK(C321:G321)&gt;0)), "Fail", IF(K321="TRUE","Blank (Sch D)","Pass"))</f>
        <v>Blank (Sch D)</v>
      </c>
      <c r="K321" s="177" t="str">
        <f t="shared" si="5"/>
        <v>TRUE</v>
      </c>
    </row>
    <row r="322" spans="2:11" x14ac:dyDescent="0.2">
      <c r="B322" s="91">
        <v>319</v>
      </c>
      <c r="C322" s="246"/>
      <c r="D322" s="246"/>
      <c r="E322" s="254"/>
      <c r="F322" s="249"/>
      <c r="G322" s="238"/>
      <c r="J322" s="177" t="str">
        <f>IF(OR(COUNTIF('Sch D5 Validation'!B320:C320,"Fail")&gt;0, AND(COUNTBLANK(C322:E322)=3, OR(NOT(ISBLANK(F322)), NOT(ISBLANK(G322)))), AND(COUNTBLANK(C322:G322)&lt;5,COUNTBLANK(C322:G322)&gt;0)), "Fail", IF(K322="TRUE","Blank (Sch D)","Pass"))</f>
        <v>Blank (Sch D)</v>
      </c>
      <c r="K322" s="177" t="str">
        <f t="shared" si="5"/>
        <v>TRUE</v>
      </c>
    </row>
    <row r="323" spans="2:11" x14ac:dyDescent="0.2">
      <c r="B323" s="91">
        <v>320</v>
      </c>
      <c r="C323" s="246"/>
      <c r="D323" s="246"/>
      <c r="E323" s="254"/>
      <c r="F323" s="249"/>
      <c r="G323" s="238"/>
      <c r="J323" s="177" t="str">
        <f>IF(OR(COUNTIF('Sch D5 Validation'!B321:C321,"Fail")&gt;0, AND(COUNTBLANK(C323:E323)=3, OR(NOT(ISBLANK(F323)), NOT(ISBLANK(G323)))), AND(COUNTBLANK(C323:G323)&lt;5,COUNTBLANK(C323:G323)&gt;0)), "Fail", IF(K323="TRUE","Blank (Sch D)","Pass"))</f>
        <v>Blank (Sch D)</v>
      </c>
      <c r="K323" s="177" t="str">
        <f t="shared" si="5"/>
        <v>TRUE</v>
      </c>
    </row>
    <row r="324" spans="2:11" x14ac:dyDescent="0.2">
      <c r="B324" s="91">
        <v>321</v>
      </c>
      <c r="C324" s="246"/>
      <c r="D324" s="246"/>
      <c r="E324" s="254"/>
      <c r="F324" s="249"/>
      <c r="G324" s="238"/>
      <c r="J324" s="177" t="str">
        <f>IF(OR(COUNTIF('Sch D5 Validation'!B322:C322,"Fail")&gt;0, AND(COUNTBLANK(C324:E324)=3, OR(NOT(ISBLANK(F324)), NOT(ISBLANK(G324)))), AND(COUNTBLANK(C324:G324)&lt;5,COUNTBLANK(C324:G324)&gt;0)), "Fail", IF(K324="TRUE","Blank (Sch D)","Pass"))</f>
        <v>Blank (Sch D)</v>
      </c>
      <c r="K324" s="177" t="str">
        <f t="shared" si="5"/>
        <v>TRUE</v>
      </c>
    </row>
    <row r="325" spans="2:11" x14ac:dyDescent="0.2">
      <c r="B325" s="91">
        <v>322</v>
      </c>
      <c r="C325" s="246"/>
      <c r="D325" s="246"/>
      <c r="E325" s="254"/>
      <c r="F325" s="249"/>
      <c r="G325" s="238"/>
      <c r="J325" s="177" t="str">
        <f>IF(OR(COUNTIF('Sch D5 Validation'!B323:C323,"Fail")&gt;0, AND(COUNTBLANK(C325:E325)=3, OR(NOT(ISBLANK(F325)), NOT(ISBLANK(G325)))), AND(COUNTBLANK(C325:G325)&lt;5,COUNTBLANK(C325:G325)&gt;0)), "Fail", IF(K325="TRUE","Blank (Sch D)","Pass"))</f>
        <v>Blank (Sch D)</v>
      </c>
      <c r="K325" s="177" t="str">
        <f t="shared" si="5"/>
        <v>TRUE</v>
      </c>
    </row>
    <row r="326" spans="2:11" x14ac:dyDescent="0.2">
      <c r="B326" s="91">
        <v>323</v>
      </c>
      <c r="C326" s="246"/>
      <c r="D326" s="246"/>
      <c r="E326" s="254"/>
      <c r="F326" s="249"/>
      <c r="G326" s="238"/>
      <c r="J326" s="177" t="str">
        <f>IF(OR(COUNTIF('Sch D5 Validation'!B324:C324,"Fail")&gt;0, AND(COUNTBLANK(C326:E326)=3, OR(NOT(ISBLANK(F326)), NOT(ISBLANK(G326)))), AND(COUNTBLANK(C326:G326)&lt;5,COUNTBLANK(C326:G326)&gt;0)), "Fail", IF(K326="TRUE","Blank (Sch D)","Pass"))</f>
        <v>Blank (Sch D)</v>
      </c>
      <c r="K326" s="177" t="str">
        <f t="shared" si="5"/>
        <v>TRUE</v>
      </c>
    </row>
    <row r="327" spans="2:11" x14ac:dyDescent="0.2">
      <c r="B327" s="91">
        <v>324</v>
      </c>
      <c r="C327" s="246"/>
      <c r="D327" s="246"/>
      <c r="E327" s="254"/>
      <c r="F327" s="249"/>
      <c r="G327" s="238"/>
      <c r="J327" s="177" t="str">
        <f>IF(OR(COUNTIF('Sch D5 Validation'!B325:C325,"Fail")&gt;0, AND(COUNTBLANK(C327:E327)=3, OR(NOT(ISBLANK(F327)), NOT(ISBLANK(G327)))), AND(COUNTBLANK(C327:G327)&lt;5,COUNTBLANK(C327:G327)&gt;0)), "Fail", IF(K327="TRUE","Blank (Sch D)","Pass"))</f>
        <v>Blank (Sch D)</v>
      </c>
      <c r="K327" s="177" t="str">
        <f t="shared" si="5"/>
        <v>TRUE</v>
      </c>
    </row>
    <row r="328" spans="2:11" x14ac:dyDescent="0.2">
      <c r="B328" s="91">
        <v>325</v>
      </c>
      <c r="C328" s="246"/>
      <c r="D328" s="246"/>
      <c r="E328" s="254"/>
      <c r="F328" s="249"/>
      <c r="G328" s="238"/>
      <c r="J328" s="177" t="str">
        <f>IF(OR(COUNTIF('Sch D5 Validation'!B326:C326,"Fail")&gt;0, AND(COUNTBLANK(C328:E328)=3, OR(NOT(ISBLANK(F328)), NOT(ISBLANK(G328)))), AND(COUNTBLANK(C328:G328)&lt;5,COUNTBLANK(C328:G328)&gt;0)), "Fail", IF(K328="TRUE","Blank (Sch D)","Pass"))</f>
        <v>Blank (Sch D)</v>
      </c>
      <c r="K328" s="177" t="str">
        <f t="shared" si="5"/>
        <v>TRUE</v>
      </c>
    </row>
    <row r="329" spans="2:11" x14ac:dyDescent="0.2">
      <c r="B329" s="91">
        <v>326</v>
      </c>
      <c r="C329" s="246"/>
      <c r="D329" s="246"/>
      <c r="E329" s="254"/>
      <c r="F329" s="249"/>
      <c r="G329" s="238"/>
      <c r="J329" s="177" t="str">
        <f>IF(OR(COUNTIF('Sch D5 Validation'!B327:C327,"Fail")&gt;0, AND(COUNTBLANK(C329:E329)=3, OR(NOT(ISBLANK(F329)), NOT(ISBLANK(G329)))), AND(COUNTBLANK(C329:G329)&lt;5,COUNTBLANK(C329:G329)&gt;0)), "Fail", IF(K329="TRUE","Blank (Sch D)","Pass"))</f>
        <v>Blank (Sch D)</v>
      </c>
      <c r="K329" s="177" t="str">
        <f t="shared" si="5"/>
        <v>TRUE</v>
      </c>
    </row>
    <row r="330" spans="2:11" x14ac:dyDescent="0.2">
      <c r="B330" s="91">
        <v>327</v>
      </c>
      <c r="C330" s="246"/>
      <c r="D330" s="246"/>
      <c r="E330" s="254"/>
      <c r="F330" s="249"/>
      <c r="G330" s="238"/>
      <c r="J330" s="177" t="str">
        <f>IF(OR(COUNTIF('Sch D5 Validation'!B328:C328,"Fail")&gt;0, AND(COUNTBLANK(C330:E330)=3, OR(NOT(ISBLANK(F330)), NOT(ISBLANK(G330)))), AND(COUNTBLANK(C330:G330)&lt;5,COUNTBLANK(C330:G330)&gt;0)), "Fail", IF(K330="TRUE","Blank (Sch D)","Pass"))</f>
        <v>Blank (Sch D)</v>
      </c>
      <c r="K330" s="177" t="str">
        <f t="shared" si="5"/>
        <v>TRUE</v>
      </c>
    </row>
    <row r="331" spans="2:11" x14ac:dyDescent="0.2">
      <c r="B331" s="91">
        <v>328</v>
      </c>
      <c r="C331" s="246"/>
      <c r="D331" s="246"/>
      <c r="E331" s="254"/>
      <c r="F331" s="249"/>
      <c r="G331" s="238"/>
      <c r="J331" s="177" t="str">
        <f>IF(OR(COUNTIF('Sch D5 Validation'!B329:C329,"Fail")&gt;0, AND(COUNTBLANK(C331:E331)=3, OR(NOT(ISBLANK(F331)), NOT(ISBLANK(G331)))), AND(COUNTBLANK(C331:G331)&lt;5,COUNTBLANK(C331:G331)&gt;0)), "Fail", IF(K331="TRUE","Blank (Sch D)","Pass"))</f>
        <v>Blank (Sch D)</v>
      </c>
      <c r="K331" s="177" t="str">
        <f t="shared" si="5"/>
        <v>TRUE</v>
      </c>
    </row>
    <row r="332" spans="2:11" x14ac:dyDescent="0.2">
      <c r="B332" s="91">
        <v>329</v>
      </c>
      <c r="C332" s="246"/>
      <c r="D332" s="246"/>
      <c r="E332" s="254"/>
      <c r="F332" s="249"/>
      <c r="G332" s="238"/>
      <c r="J332" s="177" t="str">
        <f>IF(OR(COUNTIF('Sch D5 Validation'!B330:C330,"Fail")&gt;0, AND(COUNTBLANK(C332:E332)=3, OR(NOT(ISBLANK(F332)), NOT(ISBLANK(G332)))), AND(COUNTBLANK(C332:G332)&lt;5,COUNTBLANK(C332:G332)&gt;0)), "Fail", IF(K332="TRUE","Blank (Sch D)","Pass"))</f>
        <v>Blank (Sch D)</v>
      </c>
      <c r="K332" s="177" t="str">
        <f t="shared" si="5"/>
        <v>TRUE</v>
      </c>
    </row>
    <row r="333" spans="2:11" x14ac:dyDescent="0.2">
      <c r="B333" s="91">
        <v>330</v>
      </c>
      <c r="C333" s="246"/>
      <c r="D333" s="246"/>
      <c r="E333" s="254"/>
      <c r="F333" s="249"/>
      <c r="G333" s="238"/>
      <c r="J333" s="177" t="str">
        <f>IF(OR(COUNTIF('Sch D5 Validation'!B331:C331,"Fail")&gt;0, AND(COUNTBLANK(C333:E333)=3, OR(NOT(ISBLANK(F333)), NOT(ISBLANK(G333)))), AND(COUNTBLANK(C333:G333)&lt;5,COUNTBLANK(C333:G333)&gt;0)), "Fail", IF(K333="TRUE","Blank (Sch D)","Pass"))</f>
        <v>Blank (Sch D)</v>
      </c>
      <c r="K333" s="177" t="str">
        <f t="shared" si="5"/>
        <v>TRUE</v>
      </c>
    </row>
    <row r="334" spans="2:11" x14ac:dyDescent="0.2">
      <c r="B334" s="91">
        <v>331</v>
      </c>
      <c r="C334" s="246"/>
      <c r="D334" s="246"/>
      <c r="E334" s="254"/>
      <c r="F334" s="249"/>
      <c r="G334" s="238"/>
      <c r="J334" s="177" t="str">
        <f>IF(OR(COUNTIF('Sch D5 Validation'!B332:C332,"Fail")&gt;0, AND(COUNTBLANK(C334:E334)=3, OR(NOT(ISBLANK(F334)), NOT(ISBLANK(G334)))), AND(COUNTBLANK(C334:G334)&lt;5,COUNTBLANK(C334:G334)&gt;0)), "Fail", IF(K334="TRUE","Blank (Sch D)","Pass"))</f>
        <v>Blank (Sch D)</v>
      </c>
      <c r="K334" s="177" t="str">
        <f t="shared" si="5"/>
        <v>TRUE</v>
      </c>
    </row>
    <row r="335" spans="2:11" x14ac:dyDescent="0.2">
      <c r="B335" s="91">
        <v>332</v>
      </c>
      <c r="C335" s="246"/>
      <c r="D335" s="246"/>
      <c r="E335" s="254"/>
      <c r="F335" s="249"/>
      <c r="G335" s="238"/>
      <c r="J335" s="177" t="str">
        <f>IF(OR(COUNTIF('Sch D5 Validation'!B333:C333,"Fail")&gt;0, AND(COUNTBLANK(C335:E335)=3, OR(NOT(ISBLANK(F335)), NOT(ISBLANK(G335)))), AND(COUNTBLANK(C335:G335)&lt;5,COUNTBLANK(C335:G335)&gt;0)), "Fail", IF(K335="TRUE","Blank (Sch D)","Pass"))</f>
        <v>Blank (Sch D)</v>
      </c>
      <c r="K335" s="177" t="str">
        <f t="shared" si="5"/>
        <v>TRUE</v>
      </c>
    </row>
    <row r="336" spans="2:11" x14ac:dyDescent="0.2">
      <c r="B336" s="91">
        <v>333</v>
      </c>
      <c r="C336" s="246"/>
      <c r="D336" s="246"/>
      <c r="E336" s="254"/>
      <c r="F336" s="249"/>
      <c r="G336" s="238"/>
      <c r="J336" s="177" t="str">
        <f>IF(OR(COUNTIF('Sch D5 Validation'!B334:C334,"Fail")&gt;0, AND(COUNTBLANK(C336:E336)=3, OR(NOT(ISBLANK(F336)), NOT(ISBLANK(G336)))), AND(COUNTBLANK(C336:G336)&lt;5,COUNTBLANK(C336:G336)&gt;0)), "Fail", IF(K336="TRUE","Blank (Sch D)","Pass"))</f>
        <v>Blank (Sch D)</v>
      </c>
      <c r="K336" s="177" t="str">
        <f t="shared" si="5"/>
        <v>TRUE</v>
      </c>
    </row>
    <row r="337" spans="2:11" x14ac:dyDescent="0.2">
      <c r="B337" s="91">
        <v>334</v>
      </c>
      <c r="C337" s="246"/>
      <c r="D337" s="246"/>
      <c r="E337" s="254"/>
      <c r="F337" s="249"/>
      <c r="G337" s="238"/>
      <c r="J337" s="177" t="str">
        <f>IF(OR(COUNTIF('Sch D5 Validation'!B335:C335,"Fail")&gt;0, AND(COUNTBLANK(C337:E337)=3, OR(NOT(ISBLANK(F337)), NOT(ISBLANK(G337)))), AND(COUNTBLANK(C337:G337)&lt;5,COUNTBLANK(C337:G337)&gt;0)), "Fail", IF(K337="TRUE","Blank (Sch D)","Pass"))</f>
        <v>Blank (Sch D)</v>
      </c>
      <c r="K337" s="177" t="str">
        <f t="shared" si="5"/>
        <v>TRUE</v>
      </c>
    </row>
    <row r="338" spans="2:11" x14ac:dyDescent="0.2">
      <c r="B338" s="91">
        <v>335</v>
      </c>
      <c r="C338" s="246"/>
      <c r="D338" s="246"/>
      <c r="E338" s="254"/>
      <c r="F338" s="249"/>
      <c r="G338" s="238"/>
      <c r="J338" s="177" t="str">
        <f>IF(OR(COUNTIF('Sch D5 Validation'!B336:C336,"Fail")&gt;0, AND(COUNTBLANK(C338:E338)=3, OR(NOT(ISBLANK(F338)), NOT(ISBLANK(G338)))), AND(COUNTBLANK(C338:G338)&lt;5,COUNTBLANK(C338:G338)&gt;0)), "Fail", IF(K338="TRUE","Blank (Sch D)","Pass"))</f>
        <v>Blank (Sch D)</v>
      </c>
      <c r="K338" s="177" t="str">
        <f t="shared" si="5"/>
        <v>TRUE</v>
      </c>
    </row>
    <row r="339" spans="2:11" x14ac:dyDescent="0.2">
      <c r="B339" s="91">
        <v>336</v>
      </c>
      <c r="C339" s="246"/>
      <c r="D339" s="246"/>
      <c r="E339" s="254"/>
      <c r="F339" s="249"/>
      <c r="G339" s="238"/>
      <c r="J339" s="177" t="str">
        <f>IF(OR(COUNTIF('Sch D5 Validation'!B337:C337,"Fail")&gt;0, AND(COUNTBLANK(C339:E339)=3, OR(NOT(ISBLANK(F339)), NOT(ISBLANK(G339)))), AND(COUNTBLANK(C339:G339)&lt;5,COUNTBLANK(C339:G339)&gt;0)), "Fail", IF(K339="TRUE","Blank (Sch D)","Pass"))</f>
        <v>Blank (Sch D)</v>
      </c>
      <c r="K339" s="177" t="str">
        <f t="shared" si="5"/>
        <v>TRUE</v>
      </c>
    </row>
    <row r="340" spans="2:11" x14ac:dyDescent="0.2">
      <c r="B340" s="91">
        <v>337</v>
      </c>
      <c r="C340" s="246"/>
      <c r="D340" s="246"/>
      <c r="E340" s="254"/>
      <c r="F340" s="249"/>
      <c r="G340" s="238"/>
      <c r="J340" s="177" t="str">
        <f>IF(OR(COUNTIF('Sch D5 Validation'!B338:C338,"Fail")&gt;0, AND(COUNTBLANK(C340:E340)=3, OR(NOT(ISBLANK(F340)), NOT(ISBLANK(G340)))), AND(COUNTBLANK(C340:G340)&lt;5,COUNTBLANK(C340:G340)&gt;0)), "Fail", IF(K340="TRUE","Blank (Sch D)","Pass"))</f>
        <v>Blank (Sch D)</v>
      </c>
      <c r="K340" s="177" t="str">
        <f t="shared" si="5"/>
        <v>TRUE</v>
      </c>
    </row>
    <row r="341" spans="2:11" x14ac:dyDescent="0.2">
      <c r="B341" s="91">
        <v>338</v>
      </c>
      <c r="C341" s="246"/>
      <c r="D341" s="246"/>
      <c r="E341" s="254"/>
      <c r="F341" s="249"/>
      <c r="G341" s="238"/>
      <c r="J341" s="177" t="str">
        <f>IF(OR(COUNTIF('Sch D5 Validation'!B339:C339,"Fail")&gt;0, AND(COUNTBLANK(C341:E341)=3, OR(NOT(ISBLANK(F341)), NOT(ISBLANK(G341)))), AND(COUNTBLANK(C341:G341)&lt;5,COUNTBLANK(C341:G341)&gt;0)), "Fail", IF(K341="TRUE","Blank (Sch D)","Pass"))</f>
        <v>Blank (Sch D)</v>
      </c>
      <c r="K341" s="177" t="str">
        <f t="shared" si="5"/>
        <v>TRUE</v>
      </c>
    </row>
    <row r="342" spans="2:11" x14ac:dyDescent="0.2">
      <c r="B342" s="91">
        <v>339</v>
      </c>
      <c r="C342" s="246"/>
      <c r="D342" s="246"/>
      <c r="E342" s="254"/>
      <c r="F342" s="249"/>
      <c r="G342" s="238"/>
      <c r="J342" s="177" t="str">
        <f>IF(OR(COUNTIF('Sch D5 Validation'!B340:C340,"Fail")&gt;0, AND(COUNTBLANK(C342:E342)=3, OR(NOT(ISBLANK(F342)), NOT(ISBLANK(G342)))), AND(COUNTBLANK(C342:G342)&lt;5,COUNTBLANK(C342:G342)&gt;0)), "Fail", IF(K342="TRUE","Blank (Sch D)","Pass"))</f>
        <v>Blank (Sch D)</v>
      </c>
      <c r="K342" s="177" t="str">
        <f t="shared" si="5"/>
        <v>TRUE</v>
      </c>
    </row>
    <row r="343" spans="2:11" x14ac:dyDescent="0.2">
      <c r="B343" s="91">
        <v>340</v>
      </c>
      <c r="C343" s="246"/>
      <c r="D343" s="246"/>
      <c r="E343" s="254"/>
      <c r="F343" s="249"/>
      <c r="G343" s="238"/>
      <c r="J343" s="177" t="str">
        <f>IF(OR(COUNTIF('Sch D5 Validation'!B341:C341,"Fail")&gt;0, AND(COUNTBLANK(C343:E343)=3, OR(NOT(ISBLANK(F343)), NOT(ISBLANK(G343)))), AND(COUNTBLANK(C343:G343)&lt;5,COUNTBLANK(C343:G343)&gt;0)), "Fail", IF(K343="TRUE","Blank (Sch D)","Pass"))</f>
        <v>Blank (Sch D)</v>
      </c>
      <c r="K343" s="177" t="str">
        <f t="shared" si="5"/>
        <v>TRUE</v>
      </c>
    </row>
    <row r="344" spans="2:11" x14ac:dyDescent="0.2">
      <c r="B344" s="91">
        <v>341</v>
      </c>
      <c r="C344" s="246"/>
      <c r="D344" s="246"/>
      <c r="E344" s="254"/>
      <c r="F344" s="249"/>
      <c r="G344" s="238"/>
      <c r="J344" s="177" t="str">
        <f>IF(OR(COUNTIF('Sch D5 Validation'!B342:C342,"Fail")&gt;0, AND(COUNTBLANK(C344:E344)=3, OR(NOT(ISBLANK(F344)), NOT(ISBLANK(G344)))), AND(COUNTBLANK(C344:G344)&lt;5,COUNTBLANK(C344:G344)&gt;0)), "Fail", IF(K344="TRUE","Blank (Sch D)","Pass"))</f>
        <v>Blank (Sch D)</v>
      </c>
      <c r="K344" s="177" t="str">
        <f t="shared" si="5"/>
        <v>TRUE</v>
      </c>
    </row>
    <row r="345" spans="2:11" x14ac:dyDescent="0.2">
      <c r="B345" s="91">
        <v>342</v>
      </c>
      <c r="C345" s="246"/>
      <c r="D345" s="246"/>
      <c r="E345" s="254"/>
      <c r="F345" s="249"/>
      <c r="G345" s="238"/>
      <c r="J345" s="177" t="str">
        <f>IF(OR(COUNTIF('Sch D5 Validation'!B343:C343,"Fail")&gt;0, AND(COUNTBLANK(C345:E345)=3, OR(NOT(ISBLANK(F345)), NOT(ISBLANK(G345)))), AND(COUNTBLANK(C345:G345)&lt;5,COUNTBLANK(C345:G345)&gt;0)), "Fail", IF(K345="TRUE","Blank (Sch D)","Pass"))</f>
        <v>Blank (Sch D)</v>
      </c>
      <c r="K345" s="177" t="str">
        <f t="shared" si="5"/>
        <v>TRUE</v>
      </c>
    </row>
    <row r="346" spans="2:11" x14ac:dyDescent="0.2">
      <c r="B346" s="91">
        <v>343</v>
      </c>
      <c r="C346" s="246"/>
      <c r="D346" s="246"/>
      <c r="E346" s="254"/>
      <c r="F346" s="249"/>
      <c r="G346" s="238"/>
      <c r="J346" s="177" t="str">
        <f>IF(OR(COUNTIF('Sch D5 Validation'!B344:C344,"Fail")&gt;0, AND(COUNTBLANK(C346:E346)=3, OR(NOT(ISBLANK(F346)), NOT(ISBLANK(G346)))), AND(COUNTBLANK(C346:G346)&lt;5,COUNTBLANK(C346:G346)&gt;0)), "Fail", IF(K346="TRUE","Blank (Sch D)","Pass"))</f>
        <v>Blank (Sch D)</v>
      </c>
      <c r="K346" s="177" t="str">
        <f t="shared" si="5"/>
        <v>TRUE</v>
      </c>
    </row>
    <row r="347" spans="2:11" x14ac:dyDescent="0.2">
      <c r="B347" s="91">
        <v>344</v>
      </c>
      <c r="C347" s="246"/>
      <c r="D347" s="246"/>
      <c r="E347" s="254"/>
      <c r="F347" s="249"/>
      <c r="G347" s="238"/>
      <c r="J347" s="177" t="str">
        <f>IF(OR(COUNTIF('Sch D5 Validation'!B345:C345,"Fail")&gt;0, AND(COUNTBLANK(C347:E347)=3, OR(NOT(ISBLANK(F347)), NOT(ISBLANK(G347)))), AND(COUNTBLANK(C347:G347)&lt;5,COUNTBLANK(C347:G347)&gt;0)), "Fail", IF(K347="TRUE","Blank (Sch D)","Pass"))</f>
        <v>Blank (Sch D)</v>
      </c>
      <c r="K347" s="177" t="str">
        <f t="shared" si="5"/>
        <v>TRUE</v>
      </c>
    </row>
    <row r="348" spans="2:11" x14ac:dyDescent="0.2">
      <c r="B348" s="91">
        <v>345</v>
      </c>
      <c r="C348" s="246"/>
      <c r="D348" s="246"/>
      <c r="E348" s="254"/>
      <c r="F348" s="249"/>
      <c r="G348" s="238"/>
      <c r="J348" s="177" t="str">
        <f>IF(OR(COUNTIF('Sch D5 Validation'!B346:C346,"Fail")&gt;0, AND(COUNTBLANK(C348:E348)=3, OR(NOT(ISBLANK(F348)), NOT(ISBLANK(G348)))), AND(COUNTBLANK(C348:G348)&lt;5,COUNTBLANK(C348:G348)&gt;0)), "Fail", IF(K348="TRUE","Blank (Sch D)","Pass"))</f>
        <v>Blank (Sch D)</v>
      </c>
      <c r="K348" s="177" t="str">
        <f t="shared" si="5"/>
        <v>TRUE</v>
      </c>
    </row>
    <row r="349" spans="2:11" x14ac:dyDescent="0.2">
      <c r="B349" s="91">
        <v>346</v>
      </c>
      <c r="C349" s="246"/>
      <c r="D349" s="246"/>
      <c r="E349" s="254"/>
      <c r="F349" s="249"/>
      <c r="G349" s="238"/>
      <c r="J349" s="177" t="str">
        <f>IF(OR(COUNTIF('Sch D5 Validation'!B347:C347,"Fail")&gt;0, AND(COUNTBLANK(C349:E349)=3, OR(NOT(ISBLANK(F349)), NOT(ISBLANK(G349)))), AND(COUNTBLANK(C349:G349)&lt;5,COUNTBLANK(C349:G349)&gt;0)), "Fail", IF(K349="TRUE","Blank (Sch D)","Pass"))</f>
        <v>Blank (Sch D)</v>
      </c>
      <c r="K349" s="177" t="str">
        <f t="shared" si="5"/>
        <v>TRUE</v>
      </c>
    </row>
    <row r="350" spans="2:11" x14ac:dyDescent="0.2">
      <c r="B350" s="91">
        <v>347</v>
      </c>
      <c r="C350" s="246"/>
      <c r="D350" s="246"/>
      <c r="E350" s="254"/>
      <c r="F350" s="249"/>
      <c r="G350" s="238"/>
      <c r="J350" s="177" t="str">
        <f>IF(OR(COUNTIF('Sch D5 Validation'!B348:C348,"Fail")&gt;0, AND(COUNTBLANK(C350:E350)=3, OR(NOT(ISBLANK(F350)), NOT(ISBLANK(G350)))), AND(COUNTBLANK(C350:G350)&lt;5,COUNTBLANK(C350:G350)&gt;0)), "Fail", IF(K350="TRUE","Blank (Sch D)","Pass"))</f>
        <v>Blank (Sch D)</v>
      </c>
      <c r="K350" s="177" t="str">
        <f t="shared" si="5"/>
        <v>TRUE</v>
      </c>
    </row>
    <row r="351" spans="2:11" x14ac:dyDescent="0.2">
      <c r="B351" s="91">
        <v>348</v>
      </c>
      <c r="C351" s="246"/>
      <c r="D351" s="246"/>
      <c r="E351" s="254"/>
      <c r="F351" s="249"/>
      <c r="G351" s="238"/>
      <c r="J351" s="177" t="str">
        <f>IF(OR(COUNTIF('Sch D5 Validation'!B349:C349,"Fail")&gt;0, AND(COUNTBLANK(C351:E351)=3, OR(NOT(ISBLANK(F351)), NOT(ISBLANK(G351)))), AND(COUNTBLANK(C351:G351)&lt;5,COUNTBLANK(C351:G351)&gt;0)), "Fail", IF(K351="TRUE","Blank (Sch D)","Pass"))</f>
        <v>Blank (Sch D)</v>
      </c>
      <c r="K351" s="177" t="str">
        <f t="shared" si="5"/>
        <v>TRUE</v>
      </c>
    </row>
    <row r="352" spans="2:11" x14ac:dyDescent="0.2">
      <c r="B352" s="91">
        <v>349</v>
      </c>
      <c r="C352" s="246"/>
      <c r="D352" s="246"/>
      <c r="E352" s="254"/>
      <c r="F352" s="249"/>
      <c r="G352" s="238"/>
      <c r="J352" s="177" t="str">
        <f>IF(OR(COUNTIF('Sch D5 Validation'!B350:C350,"Fail")&gt;0, AND(COUNTBLANK(C352:E352)=3, OR(NOT(ISBLANK(F352)), NOT(ISBLANK(G352)))), AND(COUNTBLANK(C352:G352)&lt;5,COUNTBLANK(C352:G352)&gt;0)), "Fail", IF(K352="TRUE","Blank (Sch D)","Pass"))</f>
        <v>Blank (Sch D)</v>
      </c>
      <c r="K352" s="177" t="str">
        <f t="shared" si="5"/>
        <v>TRUE</v>
      </c>
    </row>
    <row r="353" spans="2:11" x14ac:dyDescent="0.2">
      <c r="B353" s="91">
        <v>350</v>
      </c>
      <c r="C353" s="246"/>
      <c r="D353" s="246"/>
      <c r="E353" s="254"/>
      <c r="F353" s="249"/>
      <c r="G353" s="238"/>
      <c r="J353" s="177" t="str">
        <f>IF(OR(COUNTIF('Sch D5 Validation'!B351:C351,"Fail")&gt;0, AND(COUNTBLANK(C353:E353)=3, OR(NOT(ISBLANK(F353)), NOT(ISBLANK(G353)))), AND(COUNTBLANK(C353:G353)&lt;5,COUNTBLANK(C353:G353)&gt;0)), "Fail", IF(K353="TRUE","Blank (Sch D)","Pass"))</f>
        <v>Blank (Sch D)</v>
      </c>
      <c r="K353" s="177" t="str">
        <f t="shared" si="5"/>
        <v>TRUE</v>
      </c>
    </row>
    <row r="354" spans="2:11" x14ac:dyDescent="0.2">
      <c r="B354" s="91">
        <v>351</v>
      </c>
      <c r="C354" s="246"/>
      <c r="D354" s="246"/>
      <c r="E354" s="254"/>
      <c r="F354" s="249"/>
      <c r="G354" s="238"/>
      <c r="J354" s="177" t="str">
        <f>IF(OR(COUNTIF('Sch D5 Validation'!B352:C352,"Fail")&gt;0, AND(COUNTBLANK(C354:E354)=3, OR(NOT(ISBLANK(F354)), NOT(ISBLANK(G354)))), AND(COUNTBLANK(C354:G354)&lt;5,COUNTBLANK(C354:G354)&gt;0)), "Fail", IF(K354="TRUE","Blank (Sch D)","Pass"))</f>
        <v>Blank (Sch D)</v>
      </c>
      <c r="K354" s="177" t="str">
        <f t="shared" si="5"/>
        <v>TRUE</v>
      </c>
    </row>
    <row r="355" spans="2:11" x14ac:dyDescent="0.2">
      <c r="B355" s="91">
        <v>352</v>
      </c>
      <c r="C355" s="246"/>
      <c r="D355" s="246"/>
      <c r="E355" s="254"/>
      <c r="F355" s="249"/>
      <c r="G355" s="238"/>
      <c r="J355" s="177" t="str">
        <f>IF(OR(COUNTIF('Sch D5 Validation'!B353:C353,"Fail")&gt;0, AND(COUNTBLANK(C355:E355)=3, OR(NOT(ISBLANK(F355)), NOT(ISBLANK(G355)))), AND(COUNTBLANK(C355:G355)&lt;5,COUNTBLANK(C355:G355)&gt;0)), "Fail", IF(K355="TRUE","Blank (Sch D)","Pass"))</f>
        <v>Blank (Sch D)</v>
      </c>
      <c r="K355" s="177" t="str">
        <f t="shared" si="5"/>
        <v>TRUE</v>
      </c>
    </row>
    <row r="356" spans="2:11" x14ac:dyDescent="0.2">
      <c r="B356" s="91">
        <v>353</v>
      </c>
      <c r="C356" s="246"/>
      <c r="D356" s="246"/>
      <c r="E356" s="254"/>
      <c r="F356" s="249"/>
      <c r="G356" s="238"/>
      <c r="J356" s="177" t="str">
        <f>IF(OR(COUNTIF('Sch D5 Validation'!B354:C354,"Fail")&gt;0, AND(COUNTBLANK(C356:E356)=3, OR(NOT(ISBLANK(F356)), NOT(ISBLANK(G356)))), AND(COUNTBLANK(C356:G356)&lt;5,COUNTBLANK(C356:G356)&gt;0)), "Fail", IF(K356="TRUE","Blank (Sch D)","Pass"))</f>
        <v>Blank (Sch D)</v>
      </c>
      <c r="K356" s="177" t="str">
        <f t="shared" si="5"/>
        <v>TRUE</v>
      </c>
    </row>
    <row r="357" spans="2:11" x14ac:dyDescent="0.2">
      <c r="B357" s="91">
        <v>354</v>
      </c>
      <c r="C357" s="246"/>
      <c r="D357" s="246"/>
      <c r="E357" s="254"/>
      <c r="F357" s="249"/>
      <c r="G357" s="238"/>
      <c r="J357" s="177" t="str">
        <f>IF(OR(COUNTIF('Sch D5 Validation'!B355:C355,"Fail")&gt;0, AND(COUNTBLANK(C357:E357)=3, OR(NOT(ISBLANK(F357)), NOT(ISBLANK(G357)))), AND(COUNTBLANK(C357:G357)&lt;5,COUNTBLANK(C357:G357)&gt;0)), "Fail", IF(K357="TRUE","Blank (Sch D)","Pass"))</f>
        <v>Blank (Sch D)</v>
      </c>
      <c r="K357" s="177" t="str">
        <f t="shared" si="5"/>
        <v>TRUE</v>
      </c>
    </row>
    <row r="358" spans="2:11" x14ac:dyDescent="0.2">
      <c r="B358" s="91">
        <v>355</v>
      </c>
      <c r="C358" s="246"/>
      <c r="D358" s="246"/>
      <c r="E358" s="254"/>
      <c r="F358" s="249"/>
      <c r="G358" s="238"/>
      <c r="J358" s="177" t="str">
        <f>IF(OR(COUNTIF('Sch D5 Validation'!B356:C356,"Fail")&gt;0, AND(COUNTBLANK(C358:E358)=3, OR(NOT(ISBLANK(F358)), NOT(ISBLANK(G358)))), AND(COUNTBLANK(C358:G358)&lt;5,COUNTBLANK(C358:G358)&gt;0)), "Fail", IF(K358="TRUE","Blank (Sch D)","Pass"))</f>
        <v>Blank (Sch D)</v>
      </c>
      <c r="K358" s="177" t="str">
        <f t="shared" si="5"/>
        <v>TRUE</v>
      </c>
    </row>
    <row r="359" spans="2:11" x14ac:dyDescent="0.2">
      <c r="B359" s="91">
        <v>356</v>
      </c>
      <c r="C359" s="246"/>
      <c r="D359" s="246"/>
      <c r="E359" s="254"/>
      <c r="F359" s="249"/>
      <c r="G359" s="238"/>
      <c r="J359" s="177" t="str">
        <f>IF(OR(COUNTIF('Sch D5 Validation'!B357:C357,"Fail")&gt;0, AND(COUNTBLANK(C359:E359)=3, OR(NOT(ISBLANK(F359)), NOT(ISBLANK(G359)))), AND(COUNTBLANK(C359:G359)&lt;5,COUNTBLANK(C359:G359)&gt;0)), "Fail", IF(K359="TRUE","Blank (Sch D)","Pass"))</f>
        <v>Blank (Sch D)</v>
      </c>
      <c r="K359" s="177" t="str">
        <f t="shared" si="5"/>
        <v>TRUE</v>
      </c>
    </row>
    <row r="360" spans="2:11" x14ac:dyDescent="0.2">
      <c r="B360" s="91">
        <v>357</v>
      </c>
      <c r="C360" s="246"/>
      <c r="D360" s="246"/>
      <c r="E360" s="254"/>
      <c r="F360" s="249"/>
      <c r="G360" s="238"/>
      <c r="J360" s="177" t="str">
        <f>IF(OR(COUNTIF('Sch D5 Validation'!B358:C358,"Fail")&gt;0, AND(COUNTBLANK(C360:E360)=3, OR(NOT(ISBLANK(F360)), NOT(ISBLANK(G360)))), AND(COUNTBLANK(C360:G360)&lt;5,COUNTBLANK(C360:G360)&gt;0)), "Fail", IF(K360="TRUE","Blank (Sch D)","Pass"))</f>
        <v>Blank (Sch D)</v>
      </c>
      <c r="K360" s="177" t="str">
        <f t="shared" si="5"/>
        <v>TRUE</v>
      </c>
    </row>
    <row r="361" spans="2:11" x14ac:dyDescent="0.2">
      <c r="B361" s="91">
        <v>358</v>
      </c>
      <c r="C361" s="246"/>
      <c r="D361" s="246"/>
      <c r="E361" s="254"/>
      <c r="F361" s="249"/>
      <c r="G361" s="238"/>
      <c r="J361" s="177" t="str">
        <f>IF(OR(COUNTIF('Sch D5 Validation'!B359:C359,"Fail")&gt;0, AND(COUNTBLANK(C361:E361)=3, OR(NOT(ISBLANK(F361)), NOT(ISBLANK(G361)))), AND(COUNTBLANK(C361:G361)&lt;5,COUNTBLANK(C361:G361)&gt;0)), "Fail", IF(K361="TRUE","Blank (Sch D)","Pass"))</f>
        <v>Blank (Sch D)</v>
      </c>
      <c r="K361" s="177" t="str">
        <f t="shared" si="5"/>
        <v>TRUE</v>
      </c>
    </row>
    <row r="362" spans="2:11" x14ac:dyDescent="0.2">
      <c r="B362" s="91">
        <v>359</v>
      </c>
      <c r="C362" s="246"/>
      <c r="D362" s="246"/>
      <c r="E362" s="254"/>
      <c r="F362" s="249"/>
      <c r="G362" s="238"/>
      <c r="J362" s="177" t="str">
        <f>IF(OR(COUNTIF('Sch D5 Validation'!B360:C360,"Fail")&gt;0, AND(COUNTBLANK(C362:E362)=3, OR(NOT(ISBLANK(F362)), NOT(ISBLANK(G362)))), AND(COUNTBLANK(C362:G362)&lt;5,COUNTBLANK(C362:G362)&gt;0)), "Fail", IF(K362="TRUE","Blank (Sch D)","Pass"))</f>
        <v>Blank (Sch D)</v>
      </c>
      <c r="K362" s="177" t="str">
        <f t="shared" si="5"/>
        <v>TRUE</v>
      </c>
    </row>
    <row r="363" spans="2:11" x14ac:dyDescent="0.2">
      <c r="B363" s="91">
        <v>360</v>
      </c>
      <c r="C363" s="246"/>
      <c r="D363" s="246"/>
      <c r="E363" s="254"/>
      <c r="F363" s="249"/>
      <c r="G363" s="238"/>
      <c r="J363" s="177" t="str">
        <f>IF(OR(COUNTIF('Sch D5 Validation'!B361:C361,"Fail")&gt;0, AND(COUNTBLANK(C363:E363)=3, OR(NOT(ISBLANK(F363)), NOT(ISBLANK(G363)))), AND(COUNTBLANK(C363:G363)&lt;5,COUNTBLANK(C363:G363)&gt;0)), "Fail", IF(K363="TRUE","Blank (Sch D)","Pass"))</f>
        <v>Blank (Sch D)</v>
      </c>
      <c r="K363" s="177" t="str">
        <f t="shared" si="5"/>
        <v>TRUE</v>
      </c>
    </row>
    <row r="364" spans="2:11" x14ac:dyDescent="0.2">
      <c r="B364" s="91">
        <v>361</v>
      </c>
      <c r="C364" s="246"/>
      <c r="D364" s="246"/>
      <c r="E364" s="254"/>
      <c r="F364" s="249"/>
      <c r="G364" s="238"/>
      <c r="J364" s="177" t="str">
        <f>IF(OR(COUNTIF('Sch D5 Validation'!B362:C362,"Fail")&gt;0, AND(COUNTBLANK(C364:E364)=3, OR(NOT(ISBLANK(F364)), NOT(ISBLANK(G364)))), AND(COUNTBLANK(C364:G364)&lt;5,COUNTBLANK(C364:G364)&gt;0)), "Fail", IF(K364="TRUE","Blank (Sch D)","Pass"))</f>
        <v>Blank (Sch D)</v>
      </c>
      <c r="K364" s="177" t="str">
        <f t="shared" si="5"/>
        <v>TRUE</v>
      </c>
    </row>
    <row r="365" spans="2:11" x14ac:dyDescent="0.2">
      <c r="B365" s="91">
        <v>362</v>
      </c>
      <c r="C365" s="246"/>
      <c r="D365" s="246"/>
      <c r="E365" s="254"/>
      <c r="F365" s="249"/>
      <c r="G365" s="238"/>
      <c r="J365" s="177" t="str">
        <f>IF(OR(COUNTIF('Sch D5 Validation'!B363:C363,"Fail")&gt;0, AND(COUNTBLANK(C365:E365)=3, OR(NOT(ISBLANK(F365)), NOT(ISBLANK(G365)))), AND(COUNTBLANK(C365:G365)&lt;5,COUNTBLANK(C365:G365)&gt;0)), "Fail", IF(K365="TRUE","Blank (Sch D)","Pass"))</f>
        <v>Blank (Sch D)</v>
      </c>
      <c r="K365" s="177" t="str">
        <f t="shared" si="5"/>
        <v>TRUE</v>
      </c>
    </row>
    <row r="366" spans="2:11" x14ac:dyDescent="0.2">
      <c r="B366" s="91">
        <v>363</v>
      </c>
      <c r="C366" s="246"/>
      <c r="D366" s="246"/>
      <c r="E366" s="254"/>
      <c r="F366" s="249"/>
      <c r="G366" s="238"/>
      <c r="J366" s="177" t="str">
        <f>IF(OR(COUNTIF('Sch D5 Validation'!B364:C364,"Fail")&gt;0, AND(COUNTBLANK(C366:E366)=3, OR(NOT(ISBLANK(F366)), NOT(ISBLANK(G366)))), AND(COUNTBLANK(C366:G366)&lt;5,COUNTBLANK(C366:G366)&gt;0)), "Fail", IF(K366="TRUE","Blank (Sch D)","Pass"))</f>
        <v>Blank (Sch D)</v>
      </c>
      <c r="K366" s="177" t="str">
        <f t="shared" si="5"/>
        <v>TRUE</v>
      </c>
    </row>
    <row r="367" spans="2:11" x14ac:dyDescent="0.2">
      <c r="B367" s="91">
        <v>364</v>
      </c>
      <c r="C367" s="246"/>
      <c r="D367" s="246"/>
      <c r="E367" s="254"/>
      <c r="F367" s="249"/>
      <c r="G367" s="238"/>
      <c r="J367" s="177" t="str">
        <f>IF(OR(COUNTIF('Sch D5 Validation'!B365:C365,"Fail")&gt;0, AND(COUNTBLANK(C367:E367)=3, OR(NOT(ISBLANK(F367)), NOT(ISBLANK(G367)))), AND(COUNTBLANK(C367:G367)&lt;5,COUNTBLANK(C367:G367)&gt;0)), "Fail", IF(K367="TRUE","Blank (Sch D)","Pass"))</f>
        <v>Blank (Sch D)</v>
      </c>
      <c r="K367" s="177" t="str">
        <f t="shared" si="5"/>
        <v>TRUE</v>
      </c>
    </row>
    <row r="368" spans="2:11" x14ac:dyDescent="0.2">
      <c r="B368" s="91">
        <v>365</v>
      </c>
      <c r="C368" s="246"/>
      <c r="D368" s="246"/>
      <c r="E368" s="254"/>
      <c r="F368" s="249"/>
      <c r="G368" s="238"/>
      <c r="J368" s="177" t="str">
        <f>IF(OR(COUNTIF('Sch D5 Validation'!B366:C366,"Fail")&gt;0, AND(COUNTBLANK(C368:E368)=3, OR(NOT(ISBLANK(F368)), NOT(ISBLANK(G368)))), AND(COUNTBLANK(C368:G368)&lt;5,COUNTBLANK(C368:G368)&gt;0)), "Fail", IF(K368="TRUE","Blank (Sch D)","Pass"))</f>
        <v>Blank (Sch D)</v>
      </c>
      <c r="K368" s="177" t="str">
        <f t="shared" ref="K368:K431" si="6">IF(COUNTBLANK(C368:G368)=5,"TRUE","FALSE")</f>
        <v>TRUE</v>
      </c>
    </row>
    <row r="369" spans="2:11" x14ac:dyDescent="0.2">
      <c r="B369" s="91">
        <v>366</v>
      </c>
      <c r="C369" s="246"/>
      <c r="D369" s="246"/>
      <c r="E369" s="254"/>
      <c r="F369" s="249"/>
      <c r="G369" s="238"/>
      <c r="J369" s="177" t="str">
        <f>IF(OR(COUNTIF('Sch D5 Validation'!B367:C367,"Fail")&gt;0, AND(COUNTBLANK(C369:E369)=3, OR(NOT(ISBLANK(F369)), NOT(ISBLANK(G369)))), AND(COUNTBLANK(C369:G369)&lt;5,COUNTBLANK(C369:G369)&gt;0)), "Fail", IF(K369="TRUE","Blank (Sch D)","Pass"))</f>
        <v>Blank (Sch D)</v>
      </c>
      <c r="K369" s="177" t="str">
        <f t="shared" si="6"/>
        <v>TRUE</v>
      </c>
    </row>
    <row r="370" spans="2:11" x14ac:dyDescent="0.2">
      <c r="B370" s="91">
        <v>367</v>
      </c>
      <c r="C370" s="246"/>
      <c r="D370" s="246"/>
      <c r="E370" s="254"/>
      <c r="F370" s="249"/>
      <c r="G370" s="238"/>
      <c r="J370" s="177" t="str">
        <f>IF(OR(COUNTIF('Sch D5 Validation'!B368:C368,"Fail")&gt;0, AND(COUNTBLANK(C370:E370)=3, OR(NOT(ISBLANK(F370)), NOT(ISBLANK(G370)))), AND(COUNTBLANK(C370:G370)&lt;5,COUNTBLANK(C370:G370)&gt;0)), "Fail", IF(K370="TRUE","Blank (Sch D)","Pass"))</f>
        <v>Blank (Sch D)</v>
      </c>
      <c r="K370" s="177" t="str">
        <f t="shared" si="6"/>
        <v>TRUE</v>
      </c>
    </row>
    <row r="371" spans="2:11" x14ac:dyDescent="0.2">
      <c r="B371" s="91">
        <v>368</v>
      </c>
      <c r="C371" s="246"/>
      <c r="D371" s="246"/>
      <c r="E371" s="254"/>
      <c r="F371" s="249"/>
      <c r="G371" s="238"/>
      <c r="J371" s="177" t="str">
        <f>IF(OR(COUNTIF('Sch D5 Validation'!B369:C369,"Fail")&gt;0, AND(COUNTBLANK(C371:E371)=3, OR(NOT(ISBLANK(F371)), NOT(ISBLANK(G371)))), AND(COUNTBLANK(C371:G371)&lt;5,COUNTBLANK(C371:G371)&gt;0)), "Fail", IF(K371="TRUE","Blank (Sch D)","Pass"))</f>
        <v>Blank (Sch D)</v>
      </c>
      <c r="K371" s="177" t="str">
        <f t="shared" si="6"/>
        <v>TRUE</v>
      </c>
    </row>
    <row r="372" spans="2:11" x14ac:dyDescent="0.2">
      <c r="B372" s="91">
        <v>369</v>
      </c>
      <c r="C372" s="246"/>
      <c r="D372" s="246"/>
      <c r="E372" s="254"/>
      <c r="F372" s="249"/>
      <c r="G372" s="238"/>
      <c r="J372" s="177" t="str">
        <f>IF(OR(COUNTIF('Sch D5 Validation'!B370:C370,"Fail")&gt;0, AND(COUNTBLANK(C372:E372)=3, OR(NOT(ISBLANK(F372)), NOT(ISBLANK(G372)))), AND(COUNTBLANK(C372:G372)&lt;5,COUNTBLANK(C372:G372)&gt;0)), "Fail", IF(K372="TRUE","Blank (Sch D)","Pass"))</f>
        <v>Blank (Sch D)</v>
      </c>
      <c r="K372" s="177" t="str">
        <f t="shared" si="6"/>
        <v>TRUE</v>
      </c>
    </row>
    <row r="373" spans="2:11" x14ac:dyDescent="0.2">
      <c r="B373" s="91">
        <v>370</v>
      </c>
      <c r="C373" s="246"/>
      <c r="D373" s="246"/>
      <c r="E373" s="254"/>
      <c r="F373" s="249"/>
      <c r="G373" s="238"/>
      <c r="J373" s="177" t="str">
        <f>IF(OR(COUNTIF('Sch D5 Validation'!B371:C371,"Fail")&gt;0, AND(COUNTBLANK(C373:E373)=3, OR(NOT(ISBLANK(F373)), NOT(ISBLANK(G373)))), AND(COUNTBLANK(C373:G373)&lt;5,COUNTBLANK(C373:G373)&gt;0)), "Fail", IF(K373="TRUE","Blank (Sch D)","Pass"))</f>
        <v>Blank (Sch D)</v>
      </c>
      <c r="K373" s="177" t="str">
        <f t="shared" si="6"/>
        <v>TRUE</v>
      </c>
    </row>
    <row r="374" spans="2:11" x14ac:dyDescent="0.2">
      <c r="B374" s="91">
        <v>371</v>
      </c>
      <c r="C374" s="246"/>
      <c r="D374" s="246"/>
      <c r="E374" s="254"/>
      <c r="F374" s="249"/>
      <c r="G374" s="238"/>
      <c r="J374" s="177" t="str">
        <f>IF(OR(COUNTIF('Sch D5 Validation'!B372:C372,"Fail")&gt;0, AND(COUNTBLANK(C374:E374)=3, OR(NOT(ISBLANK(F374)), NOT(ISBLANK(G374)))), AND(COUNTBLANK(C374:G374)&lt;5,COUNTBLANK(C374:G374)&gt;0)), "Fail", IF(K374="TRUE","Blank (Sch D)","Pass"))</f>
        <v>Blank (Sch D)</v>
      </c>
      <c r="K374" s="177" t="str">
        <f t="shared" si="6"/>
        <v>TRUE</v>
      </c>
    </row>
    <row r="375" spans="2:11" x14ac:dyDescent="0.2">
      <c r="B375" s="91">
        <v>372</v>
      </c>
      <c r="C375" s="246"/>
      <c r="D375" s="246"/>
      <c r="E375" s="254"/>
      <c r="F375" s="249"/>
      <c r="G375" s="238"/>
      <c r="J375" s="177" t="str">
        <f>IF(OR(COUNTIF('Sch D5 Validation'!B373:C373,"Fail")&gt;0, AND(COUNTBLANK(C375:E375)=3, OR(NOT(ISBLANK(F375)), NOT(ISBLANK(G375)))), AND(COUNTBLANK(C375:G375)&lt;5,COUNTBLANK(C375:G375)&gt;0)), "Fail", IF(K375="TRUE","Blank (Sch D)","Pass"))</f>
        <v>Blank (Sch D)</v>
      </c>
      <c r="K375" s="177" t="str">
        <f t="shared" si="6"/>
        <v>TRUE</v>
      </c>
    </row>
    <row r="376" spans="2:11" x14ac:dyDescent="0.2">
      <c r="B376" s="91">
        <v>373</v>
      </c>
      <c r="C376" s="246"/>
      <c r="D376" s="246"/>
      <c r="E376" s="254"/>
      <c r="F376" s="249"/>
      <c r="G376" s="238"/>
      <c r="J376" s="177" t="str">
        <f>IF(OR(COUNTIF('Sch D5 Validation'!B374:C374,"Fail")&gt;0, AND(COUNTBLANK(C376:E376)=3, OR(NOT(ISBLANK(F376)), NOT(ISBLANK(G376)))), AND(COUNTBLANK(C376:G376)&lt;5,COUNTBLANK(C376:G376)&gt;0)), "Fail", IF(K376="TRUE","Blank (Sch D)","Pass"))</f>
        <v>Blank (Sch D)</v>
      </c>
      <c r="K376" s="177" t="str">
        <f t="shared" si="6"/>
        <v>TRUE</v>
      </c>
    </row>
    <row r="377" spans="2:11" x14ac:dyDescent="0.2">
      <c r="B377" s="91">
        <v>374</v>
      </c>
      <c r="C377" s="246"/>
      <c r="D377" s="246"/>
      <c r="E377" s="254"/>
      <c r="F377" s="249"/>
      <c r="G377" s="238"/>
      <c r="J377" s="177" t="str">
        <f>IF(OR(COUNTIF('Sch D5 Validation'!B375:C375,"Fail")&gt;0, AND(COUNTBLANK(C377:E377)=3, OR(NOT(ISBLANK(F377)), NOT(ISBLANK(G377)))), AND(COUNTBLANK(C377:G377)&lt;5,COUNTBLANK(C377:G377)&gt;0)), "Fail", IF(K377="TRUE","Blank (Sch D)","Pass"))</f>
        <v>Blank (Sch D)</v>
      </c>
      <c r="K377" s="177" t="str">
        <f t="shared" si="6"/>
        <v>TRUE</v>
      </c>
    </row>
    <row r="378" spans="2:11" x14ac:dyDescent="0.2">
      <c r="B378" s="91">
        <v>375</v>
      </c>
      <c r="C378" s="246"/>
      <c r="D378" s="246"/>
      <c r="E378" s="254"/>
      <c r="F378" s="249"/>
      <c r="G378" s="238"/>
      <c r="J378" s="177" t="str">
        <f>IF(OR(COUNTIF('Sch D5 Validation'!B376:C376,"Fail")&gt;0, AND(COUNTBLANK(C378:E378)=3, OR(NOT(ISBLANK(F378)), NOT(ISBLANK(G378)))), AND(COUNTBLANK(C378:G378)&lt;5,COUNTBLANK(C378:G378)&gt;0)), "Fail", IF(K378="TRUE","Blank (Sch D)","Pass"))</f>
        <v>Blank (Sch D)</v>
      </c>
      <c r="K378" s="177" t="str">
        <f t="shared" si="6"/>
        <v>TRUE</v>
      </c>
    </row>
    <row r="379" spans="2:11" x14ac:dyDescent="0.2">
      <c r="B379" s="91">
        <v>376</v>
      </c>
      <c r="C379" s="246"/>
      <c r="D379" s="246"/>
      <c r="E379" s="254"/>
      <c r="F379" s="249"/>
      <c r="G379" s="238"/>
      <c r="J379" s="177" t="str">
        <f>IF(OR(COUNTIF('Sch D5 Validation'!B377:C377,"Fail")&gt;0, AND(COUNTBLANK(C379:E379)=3, OR(NOT(ISBLANK(F379)), NOT(ISBLANK(G379)))), AND(COUNTBLANK(C379:G379)&lt;5,COUNTBLANK(C379:G379)&gt;0)), "Fail", IF(K379="TRUE","Blank (Sch D)","Pass"))</f>
        <v>Blank (Sch D)</v>
      </c>
      <c r="K379" s="177" t="str">
        <f t="shared" si="6"/>
        <v>TRUE</v>
      </c>
    </row>
    <row r="380" spans="2:11" x14ac:dyDescent="0.2">
      <c r="B380" s="91">
        <v>377</v>
      </c>
      <c r="C380" s="246"/>
      <c r="D380" s="246"/>
      <c r="E380" s="254"/>
      <c r="F380" s="249"/>
      <c r="G380" s="238"/>
      <c r="J380" s="177" t="str">
        <f>IF(OR(COUNTIF('Sch D5 Validation'!B378:C378,"Fail")&gt;0, AND(COUNTBLANK(C380:E380)=3, OR(NOT(ISBLANK(F380)), NOT(ISBLANK(G380)))), AND(COUNTBLANK(C380:G380)&lt;5,COUNTBLANK(C380:G380)&gt;0)), "Fail", IF(K380="TRUE","Blank (Sch D)","Pass"))</f>
        <v>Blank (Sch D)</v>
      </c>
      <c r="K380" s="177" t="str">
        <f t="shared" si="6"/>
        <v>TRUE</v>
      </c>
    </row>
    <row r="381" spans="2:11" x14ac:dyDescent="0.2">
      <c r="B381" s="91">
        <v>378</v>
      </c>
      <c r="C381" s="246"/>
      <c r="D381" s="246"/>
      <c r="E381" s="254"/>
      <c r="F381" s="249"/>
      <c r="G381" s="238"/>
      <c r="J381" s="177" t="str">
        <f>IF(OR(COUNTIF('Sch D5 Validation'!B379:C379,"Fail")&gt;0, AND(COUNTBLANK(C381:E381)=3, OR(NOT(ISBLANK(F381)), NOT(ISBLANK(G381)))), AND(COUNTBLANK(C381:G381)&lt;5,COUNTBLANK(C381:G381)&gt;0)), "Fail", IF(K381="TRUE","Blank (Sch D)","Pass"))</f>
        <v>Blank (Sch D)</v>
      </c>
      <c r="K381" s="177" t="str">
        <f t="shared" si="6"/>
        <v>TRUE</v>
      </c>
    </row>
    <row r="382" spans="2:11" x14ac:dyDescent="0.2">
      <c r="B382" s="91">
        <v>379</v>
      </c>
      <c r="C382" s="246"/>
      <c r="D382" s="246"/>
      <c r="E382" s="254"/>
      <c r="F382" s="249"/>
      <c r="G382" s="238"/>
      <c r="J382" s="177" t="str">
        <f>IF(OR(COUNTIF('Sch D5 Validation'!B380:C380,"Fail")&gt;0, AND(COUNTBLANK(C382:E382)=3, OR(NOT(ISBLANK(F382)), NOT(ISBLANK(G382)))), AND(COUNTBLANK(C382:G382)&lt;5,COUNTBLANK(C382:G382)&gt;0)), "Fail", IF(K382="TRUE","Blank (Sch D)","Pass"))</f>
        <v>Blank (Sch D)</v>
      </c>
      <c r="K382" s="177" t="str">
        <f t="shared" si="6"/>
        <v>TRUE</v>
      </c>
    </row>
    <row r="383" spans="2:11" x14ac:dyDescent="0.2">
      <c r="B383" s="91">
        <v>380</v>
      </c>
      <c r="C383" s="246"/>
      <c r="D383" s="246"/>
      <c r="E383" s="254"/>
      <c r="F383" s="249"/>
      <c r="G383" s="238"/>
      <c r="J383" s="177" t="str">
        <f>IF(OR(COUNTIF('Sch D5 Validation'!B381:C381,"Fail")&gt;0, AND(COUNTBLANK(C383:E383)=3, OR(NOT(ISBLANK(F383)), NOT(ISBLANK(G383)))), AND(COUNTBLANK(C383:G383)&lt;5,COUNTBLANK(C383:G383)&gt;0)), "Fail", IF(K383="TRUE","Blank (Sch D)","Pass"))</f>
        <v>Blank (Sch D)</v>
      </c>
      <c r="K383" s="177" t="str">
        <f t="shared" si="6"/>
        <v>TRUE</v>
      </c>
    </row>
    <row r="384" spans="2:11" x14ac:dyDescent="0.2">
      <c r="B384" s="91">
        <v>381</v>
      </c>
      <c r="C384" s="246"/>
      <c r="D384" s="246"/>
      <c r="E384" s="254"/>
      <c r="F384" s="249"/>
      <c r="G384" s="238"/>
      <c r="J384" s="177" t="str">
        <f>IF(OR(COUNTIF('Sch D5 Validation'!B382:C382,"Fail")&gt;0, AND(COUNTBLANK(C384:E384)=3, OR(NOT(ISBLANK(F384)), NOT(ISBLANK(G384)))), AND(COUNTBLANK(C384:G384)&lt;5,COUNTBLANK(C384:G384)&gt;0)), "Fail", IF(K384="TRUE","Blank (Sch D)","Pass"))</f>
        <v>Blank (Sch D)</v>
      </c>
      <c r="K384" s="177" t="str">
        <f t="shared" si="6"/>
        <v>TRUE</v>
      </c>
    </row>
    <row r="385" spans="2:11" x14ac:dyDescent="0.2">
      <c r="B385" s="91">
        <v>382</v>
      </c>
      <c r="C385" s="246"/>
      <c r="D385" s="246"/>
      <c r="E385" s="254"/>
      <c r="F385" s="249"/>
      <c r="G385" s="238"/>
      <c r="J385" s="177" t="str">
        <f>IF(OR(COUNTIF('Sch D5 Validation'!B383:C383,"Fail")&gt;0, AND(COUNTBLANK(C385:E385)=3, OR(NOT(ISBLANK(F385)), NOT(ISBLANK(G385)))), AND(COUNTBLANK(C385:G385)&lt;5,COUNTBLANK(C385:G385)&gt;0)), "Fail", IF(K385="TRUE","Blank (Sch D)","Pass"))</f>
        <v>Blank (Sch D)</v>
      </c>
      <c r="K385" s="177" t="str">
        <f t="shared" si="6"/>
        <v>TRUE</v>
      </c>
    </row>
    <row r="386" spans="2:11" x14ac:dyDescent="0.2">
      <c r="B386" s="91">
        <v>383</v>
      </c>
      <c r="C386" s="246"/>
      <c r="D386" s="246"/>
      <c r="E386" s="254"/>
      <c r="F386" s="249"/>
      <c r="G386" s="238"/>
      <c r="J386" s="177" t="str">
        <f>IF(OR(COUNTIF('Sch D5 Validation'!B384:C384,"Fail")&gt;0, AND(COUNTBLANK(C386:E386)=3, OR(NOT(ISBLANK(F386)), NOT(ISBLANK(G386)))), AND(COUNTBLANK(C386:G386)&lt;5,COUNTBLANK(C386:G386)&gt;0)), "Fail", IF(K386="TRUE","Blank (Sch D)","Pass"))</f>
        <v>Blank (Sch D)</v>
      </c>
      <c r="K386" s="177" t="str">
        <f t="shared" si="6"/>
        <v>TRUE</v>
      </c>
    </row>
    <row r="387" spans="2:11" x14ac:dyDescent="0.2">
      <c r="B387" s="91">
        <v>384</v>
      </c>
      <c r="C387" s="246"/>
      <c r="D387" s="246"/>
      <c r="E387" s="254"/>
      <c r="F387" s="249"/>
      <c r="G387" s="238"/>
      <c r="J387" s="177" t="str">
        <f>IF(OR(COUNTIF('Sch D5 Validation'!B385:C385,"Fail")&gt;0, AND(COUNTBLANK(C387:E387)=3, OR(NOT(ISBLANK(F387)), NOT(ISBLANK(G387)))), AND(COUNTBLANK(C387:G387)&lt;5,COUNTBLANK(C387:G387)&gt;0)), "Fail", IF(K387="TRUE","Blank (Sch D)","Pass"))</f>
        <v>Blank (Sch D)</v>
      </c>
      <c r="K387" s="177" t="str">
        <f t="shared" si="6"/>
        <v>TRUE</v>
      </c>
    </row>
    <row r="388" spans="2:11" x14ac:dyDescent="0.2">
      <c r="B388" s="91">
        <v>385</v>
      </c>
      <c r="C388" s="246"/>
      <c r="D388" s="246"/>
      <c r="E388" s="254"/>
      <c r="F388" s="249"/>
      <c r="G388" s="238"/>
      <c r="J388" s="177" t="str">
        <f>IF(OR(COUNTIF('Sch D5 Validation'!B386:C386,"Fail")&gt;0, AND(COUNTBLANK(C388:E388)=3, OR(NOT(ISBLANK(F388)), NOT(ISBLANK(G388)))), AND(COUNTBLANK(C388:G388)&lt;5,COUNTBLANK(C388:G388)&gt;0)), "Fail", IF(K388="TRUE","Blank (Sch D)","Pass"))</f>
        <v>Blank (Sch D)</v>
      </c>
      <c r="K388" s="177" t="str">
        <f t="shared" si="6"/>
        <v>TRUE</v>
      </c>
    </row>
    <row r="389" spans="2:11" x14ac:dyDescent="0.2">
      <c r="B389" s="91">
        <v>386</v>
      </c>
      <c r="C389" s="246"/>
      <c r="D389" s="246"/>
      <c r="E389" s="254"/>
      <c r="F389" s="249"/>
      <c r="G389" s="238"/>
      <c r="J389" s="177" t="str">
        <f>IF(OR(COUNTIF('Sch D5 Validation'!B387:C387,"Fail")&gt;0, AND(COUNTBLANK(C389:E389)=3, OR(NOT(ISBLANK(F389)), NOT(ISBLANK(G389)))), AND(COUNTBLANK(C389:G389)&lt;5,COUNTBLANK(C389:G389)&gt;0)), "Fail", IF(K389="TRUE","Blank (Sch D)","Pass"))</f>
        <v>Blank (Sch D)</v>
      </c>
      <c r="K389" s="177" t="str">
        <f t="shared" si="6"/>
        <v>TRUE</v>
      </c>
    </row>
    <row r="390" spans="2:11" x14ac:dyDescent="0.2">
      <c r="B390" s="91">
        <v>387</v>
      </c>
      <c r="C390" s="246"/>
      <c r="D390" s="246"/>
      <c r="E390" s="254"/>
      <c r="F390" s="249"/>
      <c r="G390" s="238"/>
      <c r="J390" s="177" t="str">
        <f>IF(OR(COUNTIF('Sch D5 Validation'!B388:C388,"Fail")&gt;0, AND(COUNTBLANK(C390:E390)=3, OR(NOT(ISBLANK(F390)), NOT(ISBLANK(G390)))), AND(COUNTBLANK(C390:G390)&lt;5,COUNTBLANK(C390:G390)&gt;0)), "Fail", IF(K390="TRUE","Blank (Sch D)","Pass"))</f>
        <v>Blank (Sch D)</v>
      </c>
      <c r="K390" s="177" t="str">
        <f t="shared" si="6"/>
        <v>TRUE</v>
      </c>
    </row>
    <row r="391" spans="2:11" x14ac:dyDescent="0.2">
      <c r="B391" s="91">
        <v>388</v>
      </c>
      <c r="C391" s="246"/>
      <c r="D391" s="246"/>
      <c r="E391" s="254"/>
      <c r="F391" s="249"/>
      <c r="G391" s="238"/>
      <c r="J391" s="177" t="str">
        <f>IF(OR(COUNTIF('Sch D5 Validation'!B389:C389,"Fail")&gt;0, AND(COUNTBLANK(C391:E391)=3, OR(NOT(ISBLANK(F391)), NOT(ISBLANK(G391)))), AND(COUNTBLANK(C391:G391)&lt;5,COUNTBLANK(C391:G391)&gt;0)), "Fail", IF(K391="TRUE","Blank (Sch D)","Pass"))</f>
        <v>Blank (Sch D)</v>
      </c>
      <c r="K391" s="177" t="str">
        <f t="shared" si="6"/>
        <v>TRUE</v>
      </c>
    </row>
    <row r="392" spans="2:11" x14ac:dyDescent="0.2">
      <c r="B392" s="91">
        <v>389</v>
      </c>
      <c r="C392" s="246"/>
      <c r="D392" s="246"/>
      <c r="E392" s="254"/>
      <c r="F392" s="249"/>
      <c r="G392" s="238"/>
      <c r="J392" s="177" t="str">
        <f>IF(OR(COUNTIF('Sch D5 Validation'!B390:C390,"Fail")&gt;0, AND(COUNTBLANK(C392:E392)=3, OR(NOT(ISBLANK(F392)), NOT(ISBLANK(G392)))), AND(COUNTBLANK(C392:G392)&lt;5,COUNTBLANK(C392:G392)&gt;0)), "Fail", IF(K392="TRUE","Blank (Sch D)","Pass"))</f>
        <v>Blank (Sch D)</v>
      </c>
      <c r="K392" s="177" t="str">
        <f t="shared" si="6"/>
        <v>TRUE</v>
      </c>
    </row>
    <row r="393" spans="2:11" x14ac:dyDescent="0.2">
      <c r="B393" s="91">
        <v>390</v>
      </c>
      <c r="C393" s="246"/>
      <c r="D393" s="246"/>
      <c r="E393" s="254"/>
      <c r="F393" s="249"/>
      <c r="G393" s="238"/>
      <c r="J393" s="177" t="str">
        <f>IF(OR(COUNTIF('Sch D5 Validation'!B391:C391,"Fail")&gt;0, AND(COUNTBLANK(C393:E393)=3, OR(NOT(ISBLANK(F393)), NOT(ISBLANK(G393)))), AND(COUNTBLANK(C393:G393)&lt;5,COUNTBLANK(C393:G393)&gt;0)), "Fail", IF(K393="TRUE","Blank (Sch D)","Pass"))</f>
        <v>Blank (Sch D)</v>
      </c>
      <c r="K393" s="177" t="str">
        <f t="shared" si="6"/>
        <v>TRUE</v>
      </c>
    </row>
    <row r="394" spans="2:11" x14ac:dyDescent="0.2">
      <c r="B394" s="91">
        <v>391</v>
      </c>
      <c r="C394" s="246"/>
      <c r="D394" s="246"/>
      <c r="E394" s="254"/>
      <c r="F394" s="249"/>
      <c r="G394" s="238"/>
      <c r="J394" s="177" t="str">
        <f>IF(OR(COUNTIF('Sch D5 Validation'!B392:C392,"Fail")&gt;0, AND(COUNTBLANK(C394:E394)=3, OR(NOT(ISBLANK(F394)), NOT(ISBLANK(G394)))), AND(COUNTBLANK(C394:G394)&lt;5,COUNTBLANK(C394:G394)&gt;0)), "Fail", IF(K394="TRUE","Blank (Sch D)","Pass"))</f>
        <v>Blank (Sch D)</v>
      </c>
      <c r="K394" s="177" t="str">
        <f t="shared" si="6"/>
        <v>TRUE</v>
      </c>
    </row>
    <row r="395" spans="2:11" x14ac:dyDescent="0.2">
      <c r="B395" s="91">
        <v>392</v>
      </c>
      <c r="C395" s="246"/>
      <c r="D395" s="246"/>
      <c r="E395" s="254"/>
      <c r="F395" s="249"/>
      <c r="G395" s="238"/>
      <c r="J395" s="177" t="str">
        <f>IF(OR(COUNTIF('Sch D5 Validation'!B393:C393,"Fail")&gt;0, AND(COUNTBLANK(C395:E395)=3, OR(NOT(ISBLANK(F395)), NOT(ISBLANK(G395)))), AND(COUNTBLANK(C395:G395)&lt;5,COUNTBLANK(C395:G395)&gt;0)), "Fail", IF(K395="TRUE","Blank (Sch D)","Pass"))</f>
        <v>Blank (Sch D)</v>
      </c>
      <c r="K395" s="177" t="str">
        <f t="shared" si="6"/>
        <v>TRUE</v>
      </c>
    </row>
    <row r="396" spans="2:11" x14ac:dyDescent="0.2">
      <c r="B396" s="91">
        <v>393</v>
      </c>
      <c r="C396" s="246"/>
      <c r="D396" s="246"/>
      <c r="E396" s="254"/>
      <c r="F396" s="249"/>
      <c r="G396" s="238"/>
      <c r="J396" s="177" t="str">
        <f>IF(OR(COUNTIF('Sch D5 Validation'!B394:C394,"Fail")&gt;0, AND(COUNTBLANK(C396:E396)=3, OR(NOT(ISBLANK(F396)), NOT(ISBLANK(G396)))), AND(COUNTBLANK(C396:G396)&lt;5,COUNTBLANK(C396:G396)&gt;0)), "Fail", IF(K396="TRUE","Blank (Sch D)","Pass"))</f>
        <v>Blank (Sch D)</v>
      </c>
      <c r="K396" s="177" t="str">
        <f t="shared" si="6"/>
        <v>TRUE</v>
      </c>
    </row>
    <row r="397" spans="2:11" x14ac:dyDescent="0.2">
      <c r="B397" s="91">
        <v>394</v>
      </c>
      <c r="C397" s="246"/>
      <c r="D397" s="246"/>
      <c r="E397" s="254"/>
      <c r="F397" s="249"/>
      <c r="G397" s="238"/>
      <c r="J397" s="177" t="str">
        <f>IF(OR(COUNTIF('Sch D5 Validation'!B395:C395,"Fail")&gt;0, AND(COUNTBLANK(C397:E397)=3, OR(NOT(ISBLANK(F397)), NOT(ISBLANK(G397)))), AND(COUNTBLANK(C397:G397)&lt;5,COUNTBLANK(C397:G397)&gt;0)), "Fail", IF(K397="TRUE","Blank (Sch D)","Pass"))</f>
        <v>Blank (Sch D)</v>
      </c>
      <c r="K397" s="177" t="str">
        <f t="shared" si="6"/>
        <v>TRUE</v>
      </c>
    </row>
    <row r="398" spans="2:11" x14ac:dyDescent="0.2">
      <c r="B398" s="91">
        <v>395</v>
      </c>
      <c r="C398" s="246"/>
      <c r="D398" s="246"/>
      <c r="E398" s="254"/>
      <c r="F398" s="249"/>
      <c r="G398" s="238"/>
      <c r="J398" s="177" t="str">
        <f>IF(OR(COUNTIF('Sch D5 Validation'!B396:C396,"Fail")&gt;0, AND(COUNTBLANK(C398:E398)=3, OR(NOT(ISBLANK(F398)), NOT(ISBLANK(G398)))), AND(COUNTBLANK(C398:G398)&lt;5,COUNTBLANK(C398:G398)&gt;0)), "Fail", IF(K398="TRUE","Blank (Sch D)","Pass"))</f>
        <v>Blank (Sch D)</v>
      </c>
      <c r="K398" s="177" t="str">
        <f t="shared" si="6"/>
        <v>TRUE</v>
      </c>
    </row>
    <row r="399" spans="2:11" x14ac:dyDescent="0.2">
      <c r="B399" s="91">
        <v>396</v>
      </c>
      <c r="C399" s="246"/>
      <c r="D399" s="246"/>
      <c r="E399" s="254"/>
      <c r="F399" s="249"/>
      <c r="G399" s="238"/>
      <c r="J399" s="177" t="str">
        <f>IF(OR(COUNTIF('Sch D5 Validation'!B397:C397,"Fail")&gt;0, AND(COUNTBLANK(C399:E399)=3, OR(NOT(ISBLANK(F399)), NOT(ISBLANK(G399)))), AND(COUNTBLANK(C399:G399)&lt;5,COUNTBLANK(C399:G399)&gt;0)), "Fail", IF(K399="TRUE","Blank (Sch D)","Pass"))</f>
        <v>Blank (Sch D)</v>
      </c>
      <c r="K399" s="177" t="str">
        <f t="shared" si="6"/>
        <v>TRUE</v>
      </c>
    </row>
    <row r="400" spans="2:11" x14ac:dyDescent="0.2">
      <c r="B400" s="91">
        <v>397</v>
      </c>
      <c r="C400" s="246"/>
      <c r="D400" s="246"/>
      <c r="E400" s="254"/>
      <c r="F400" s="249"/>
      <c r="G400" s="238"/>
      <c r="J400" s="177" t="str">
        <f>IF(OR(COUNTIF('Sch D5 Validation'!B398:C398,"Fail")&gt;0, AND(COUNTBLANK(C400:E400)=3, OR(NOT(ISBLANK(F400)), NOT(ISBLANK(G400)))), AND(COUNTBLANK(C400:G400)&lt;5,COUNTBLANK(C400:G400)&gt;0)), "Fail", IF(K400="TRUE","Blank (Sch D)","Pass"))</f>
        <v>Blank (Sch D)</v>
      </c>
      <c r="K400" s="177" t="str">
        <f t="shared" si="6"/>
        <v>TRUE</v>
      </c>
    </row>
    <row r="401" spans="2:11" x14ac:dyDescent="0.2">
      <c r="B401" s="91">
        <v>398</v>
      </c>
      <c r="C401" s="246"/>
      <c r="D401" s="246"/>
      <c r="E401" s="254"/>
      <c r="F401" s="249"/>
      <c r="G401" s="238"/>
      <c r="J401" s="177" t="str">
        <f>IF(OR(COUNTIF('Sch D5 Validation'!B399:C399,"Fail")&gt;0, AND(COUNTBLANK(C401:E401)=3, OR(NOT(ISBLANK(F401)), NOT(ISBLANK(G401)))), AND(COUNTBLANK(C401:G401)&lt;5,COUNTBLANK(C401:G401)&gt;0)), "Fail", IF(K401="TRUE","Blank (Sch D)","Pass"))</f>
        <v>Blank (Sch D)</v>
      </c>
      <c r="K401" s="177" t="str">
        <f t="shared" si="6"/>
        <v>TRUE</v>
      </c>
    </row>
    <row r="402" spans="2:11" x14ac:dyDescent="0.2">
      <c r="B402" s="91">
        <v>399</v>
      </c>
      <c r="C402" s="246"/>
      <c r="D402" s="246"/>
      <c r="E402" s="254"/>
      <c r="F402" s="249"/>
      <c r="G402" s="238"/>
      <c r="J402" s="177" t="str">
        <f>IF(OR(COUNTIF('Sch D5 Validation'!B400:C400,"Fail")&gt;0, AND(COUNTBLANK(C402:E402)=3, OR(NOT(ISBLANK(F402)), NOT(ISBLANK(G402)))), AND(COUNTBLANK(C402:G402)&lt;5,COUNTBLANK(C402:G402)&gt;0)), "Fail", IF(K402="TRUE","Blank (Sch D)","Pass"))</f>
        <v>Blank (Sch D)</v>
      </c>
      <c r="K402" s="177" t="str">
        <f t="shared" si="6"/>
        <v>TRUE</v>
      </c>
    </row>
    <row r="403" spans="2:11" x14ac:dyDescent="0.2">
      <c r="B403" s="91">
        <v>400</v>
      </c>
      <c r="C403" s="246"/>
      <c r="D403" s="246"/>
      <c r="E403" s="254"/>
      <c r="F403" s="249"/>
      <c r="G403" s="238"/>
      <c r="J403" s="177" t="str">
        <f>IF(OR(COUNTIF('Sch D5 Validation'!B401:C401,"Fail")&gt;0, AND(COUNTBLANK(C403:E403)=3, OR(NOT(ISBLANK(F403)), NOT(ISBLANK(G403)))), AND(COUNTBLANK(C403:G403)&lt;5,COUNTBLANK(C403:G403)&gt;0)), "Fail", IF(K403="TRUE","Blank (Sch D)","Pass"))</f>
        <v>Blank (Sch D)</v>
      </c>
      <c r="K403" s="177" t="str">
        <f t="shared" si="6"/>
        <v>TRUE</v>
      </c>
    </row>
    <row r="404" spans="2:11" x14ac:dyDescent="0.2">
      <c r="B404" s="91">
        <v>401</v>
      </c>
      <c r="C404" s="246"/>
      <c r="D404" s="246"/>
      <c r="E404" s="254"/>
      <c r="F404" s="249"/>
      <c r="G404" s="238"/>
      <c r="J404" s="177" t="str">
        <f>IF(OR(COUNTIF('Sch D5 Validation'!B402:C402,"Fail")&gt;0, AND(COUNTBLANK(C404:E404)=3, OR(NOT(ISBLANK(F404)), NOT(ISBLANK(G404)))), AND(COUNTBLANK(C404:G404)&lt;5,COUNTBLANK(C404:G404)&gt;0)), "Fail", IF(K404="TRUE","Blank (Sch D)","Pass"))</f>
        <v>Blank (Sch D)</v>
      </c>
      <c r="K404" s="177" t="str">
        <f t="shared" si="6"/>
        <v>TRUE</v>
      </c>
    </row>
    <row r="405" spans="2:11" x14ac:dyDescent="0.2">
      <c r="B405" s="91">
        <v>402</v>
      </c>
      <c r="C405" s="246"/>
      <c r="D405" s="246"/>
      <c r="E405" s="254"/>
      <c r="F405" s="249"/>
      <c r="G405" s="238"/>
      <c r="J405" s="177" t="str">
        <f>IF(OR(COUNTIF('Sch D5 Validation'!B403:C403,"Fail")&gt;0, AND(COUNTBLANK(C405:E405)=3, OR(NOT(ISBLANK(F405)), NOT(ISBLANK(G405)))), AND(COUNTBLANK(C405:G405)&lt;5,COUNTBLANK(C405:G405)&gt;0)), "Fail", IF(K405="TRUE","Blank (Sch D)","Pass"))</f>
        <v>Blank (Sch D)</v>
      </c>
      <c r="K405" s="177" t="str">
        <f t="shared" si="6"/>
        <v>TRUE</v>
      </c>
    </row>
    <row r="406" spans="2:11" x14ac:dyDescent="0.2">
      <c r="B406" s="91">
        <v>403</v>
      </c>
      <c r="C406" s="246"/>
      <c r="D406" s="246"/>
      <c r="E406" s="254"/>
      <c r="F406" s="249"/>
      <c r="G406" s="238"/>
      <c r="J406" s="177" t="str">
        <f>IF(OR(COUNTIF('Sch D5 Validation'!B404:C404,"Fail")&gt;0, AND(COUNTBLANK(C406:E406)=3, OR(NOT(ISBLANK(F406)), NOT(ISBLANK(G406)))), AND(COUNTBLANK(C406:G406)&lt;5,COUNTBLANK(C406:G406)&gt;0)), "Fail", IF(K406="TRUE","Blank (Sch D)","Pass"))</f>
        <v>Blank (Sch D)</v>
      </c>
      <c r="K406" s="177" t="str">
        <f t="shared" si="6"/>
        <v>TRUE</v>
      </c>
    </row>
    <row r="407" spans="2:11" x14ac:dyDescent="0.2">
      <c r="B407" s="91">
        <v>404</v>
      </c>
      <c r="C407" s="246"/>
      <c r="D407" s="246"/>
      <c r="E407" s="254"/>
      <c r="F407" s="249"/>
      <c r="G407" s="238"/>
      <c r="J407" s="177" t="str">
        <f>IF(OR(COUNTIF('Sch D5 Validation'!B405:C405,"Fail")&gt;0, AND(COUNTBLANK(C407:E407)=3, OR(NOT(ISBLANK(F407)), NOT(ISBLANK(G407)))), AND(COUNTBLANK(C407:G407)&lt;5,COUNTBLANK(C407:G407)&gt;0)), "Fail", IF(K407="TRUE","Blank (Sch D)","Pass"))</f>
        <v>Blank (Sch D)</v>
      </c>
      <c r="K407" s="177" t="str">
        <f t="shared" si="6"/>
        <v>TRUE</v>
      </c>
    </row>
    <row r="408" spans="2:11" x14ac:dyDescent="0.2">
      <c r="B408" s="91">
        <v>405</v>
      </c>
      <c r="C408" s="246"/>
      <c r="D408" s="246"/>
      <c r="E408" s="254"/>
      <c r="F408" s="249"/>
      <c r="G408" s="238"/>
      <c r="J408" s="177" t="str">
        <f>IF(OR(COUNTIF('Sch D5 Validation'!B406:C406,"Fail")&gt;0, AND(COUNTBLANK(C408:E408)=3, OR(NOT(ISBLANK(F408)), NOT(ISBLANK(G408)))), AND(COUNTBLANK(C408:G408)&lt;5,COUNTBLANK(C408:G408)&gt;0)), "Fail", IF(K408="TRUE","Blank (Sch D)","Pass"))</f>
        <v>Blank (Sch D)</v>
      </c>
      <c r="K408" s="177" t="str">
        <f t="shared" si="6"/>
        <v>TRUE</v>
      </c>
    </row>
    <row r="409" spans="2:11" x14ac:dyDescent="0.2">
      <c r="B409" s="91">
        <v>406</v>
      </c>
      <c r="C409" s="246"/>
      <c r="D409" s="246"/>
      <c r="E409" s="254"/>
      <c r="F409" s="249"/>
      <c r="G409" s="238"/>
      <c r="J409" s="177" t="str">
        <f>IF(OR(COUNTIF('Sch D5 Validation'!B407:C407,"Fail")&gt;0, AND(COUNTBLANK(C409:E409)=3, OR(NOT(ISBLANK(F409)), NOT(ISBLANK(G409)))), AND(COUNTBLANK(C409:G409)&lt;5,COUNTBLANK(C409:G409)&gt;0)), "Fail", IF(K409="TRUE","Blank (Sch D)","Pass"))</f>
        <v>Blank (Sch D)</v>
      </c>
      <c r="K409" s="177" t="str">
        <f t="shared" si="6"/>
        <v>TRUE</v>
      </c>
    </row>
    <row r="410" spans="2:11" x14ac:dyDescent="0.2">
      <c r="B410" s="91">
        <v>407</v>
      </c>
      <c r="C410" s="246"/>
      <c r="D410" s="246"/>
      <c r="E410" s="254"/>
      <c r="F410" s="249"/>
      <c r="G410" s="238"/>
      <c r="J410" s="177" t="str">
        <f>IF(OR(COUNTIF('Sch D5 Validation'!B408:C408,"Fail")&gt;0, AND(COUNTBLANK(C410:E410)=3, OR(NOT(ISBLANK(F410)), NOT(ISBLANK(G410)))), AND(COUNTBLANK(C410:G410)&lt;5,COUNTBLANK(C410:G410)&gt;0)), "Fail", IF(K410="TRUE","Blank (Sch D)","Pass"))</f>
        <v>Blank (Sch D)</v>
      </c>
      <c r="K410" s="177" t="str">
        <f t="shared" si="6"/>
        <v>TRUE</v>
      </c>
    </row>
    <row r="411" spans="2:11" x14ac:dyDescent="0.2">
      <c r="B411" s="91">
        <v>408</v>
      </c>
      <c r="C411" s="246"/>
      <c r="D411" s="246"/>
      <c r="E411" s="254"/>
      <c r="F411" s="249"/>
      <c r="G411" s="238"/>
      <c r="J411" s="177" t="str">
        <f>IF(OR(COUNTIF('Sch D5 Validation'!B409:C409,"Fail")&gt;0, AND(COUNTBLANK(C411:E411)=3, OR(NOT(ISBLANK(F411)), NOT(ISBLANK(G411)))), AND(COUNTBLANK(C411:G411)&lt;5,COUNTBLANK(C411:G411)&gt;0)), "Fail", IF(K411="TRUE","Blank (Sch D)","Pass"))</f>
        <v>Blank (Sch D)</v>
      </c>
      <c r="K411" s="177" t="str">
        <f t="shared" si="6"/>
        <v>TRUE</v>
      </c>
    </row>
    <row r="412" spans="2:11" x14ac:dyDescent="0.2">
      <c r="B412" s="91">
        <v>409</v>
      </c>
      <c r="C412" s="246"/>
      <c r="D412" s="246"/>
      <c r="E412" s="254"/>
      <c r="F412" s="249"/>
      <c r="G412" s="238"/>
      <c r="J412" s="177" t="str">
        <f>IF(OR(COUNTIF('Sch D5 Validation'!B410:C410,"Fail")&gt;0, AND(COUNTBLANK(C412:E412)=3, OR(NOT(ISBLANK(F412)), NOT(ISBLANK(G412)))), AND(COUNTBLANK(C412:G412)&lt;5,COUNTBLANK(C412:G412)&gt;0)), "Fail", IF(K412="TRUE","Blank (Sch D)","Pass"))</f>
        <v>Blank (Sch D)</v>
      </c>
      <c r="K412" s="177" t="str">
        <f t="shared" si="6"/>
        <v>TRUE</v>
      </c>
    </row>
    <row r="413" spans="2:11" x14ac:dyDescent="0.2">
      <c r="B413" s="91">
        <v>410</v>
      </c>
      <c r="C413" s="246"/>
      <c r="D413" s="246"/>
      <c r="E413" s="254"/>
      <c r="F413" s="249"/>
      <c r="G413" s="238"/>
      <c r="J413" s="177" t="str">
        <f>IF(OR(COUNTIF('Sch D5 Validation'!B411:C411,"Fail")&gt;0, AND(COUNTBLANK(C413:E413)=3, OR(NOT(ISBLANK(F413)), NOT(ISBLANK(G413)))), AND(COUNTBLANK(C413:G413)&lt;5,COUNTBLANK(C413:G413)&gt;0)), "Fail", IF(K413="TRUE","Blank (Sch D)","Pass"))</f>
        <v>Blank (Sch D)</v>
      </c>
      <c r="K413" s="177" t="str">
        <f t="shared" si="6"/>
        <v>TRUE</v>
      </c>
    </row>
    <row r="414" spans="2:11" x14ac:dyDescent="0.2">
      <c r="B414" s="91">
        <v>411</v>
      </c>
      <c r="C414" s="246"/>
      <c r="D414" s="246"/>
      <c r="E414" s="254"/>
      <c r="F414" s="249"/>
      <c r="G414" s="238"/>
      <c r="J414" s="177" t="str">
        <f>IF(OR(COUNTIF('Sch D5 Validation'!B412:C412,"Fail")&gt;0, AND(COUNTBLANK(C414:E414)=3, OR(NOT(ISBLANK(F414)), NOT(ISBLANK(G414)))), AND(COUNTBLANK(C414:G414)&lt;5,COUNTBLANK(C414:G414)&gt;0)), "Fail", IF(K414="TRUE","Blank (Sch D)","Pass"))</f>
        <v>Blank (Sch D)</v>
      </c>
      <c r="K414" s="177" t="str">
        <f t="shared" si="6"/>
        <v>TRUE</v>
      </c>
    </row>
    <row r="415" spans="2:11" x14ac:dyDescent="0.2">
      <c r="B415" s="91">
        <v>412</v>
      </c>
      <c r="C415" s="246"/>
      <c r="D415" s="246"/>
      <c r="E415" s="254"/>
      <c r="F415" s="249"/>
      <c r="G415" s="238"/>
      <c r="J415" s="177" t="str">
        <f>IF(OR(COUNTIF('Sch D5 Validation'!B413:C413,"Fail")&gt;0, AND(COUNTBLANK(C415:E415)=3, OR(NOT(ISBLANK(F415)), NOT(ISBLANK(G415)))), AND(COUNTBLANK(C415:G415)&lt;5,COUNTBLANK(C415:G415)&gt;0)), "Fail", IF(K415="TRUE","Blank (Sch D)","Pass"))</f>
        <v>Blank (Sch D)</v>
      </c>
      <c r="K415" s="177" t="str">
        <f t="shared" si="6"/>
        <v>TRUE</v>
      </c>
    </row>
    <row r="416" spans="2:11" x14ac:dyDescent="0.2">
      <c r="B416" s="91">
        <v>413</v>
      </c>
      <c r="C416" s="246"/>
      <c r="D416" s="246"/>
      <c r="E416" s="254"/>
      <c r="F416" s="249"/>
      <c r="G416" s="238"/>
      <c r="J416" s="177" t="str">
        <f>IF(OR(COUNTIF('Sch D5 Validation'!B414:C414,"Fail")&gt;0, AND(COUNTBLANK(C416:E416)=3, OR(NOT(ISBLANK(F416)), NOT(ISBLANK(G416)))), AND(COUNTBLANK(C416:G416)&lt;5,COUNTBLANK(C416:G416)&gt;0)), "Fail", IF(K416="TRUE","Blank (Sch D)","Pass"))</f>
        <v>Blank (Sch D)</v>
      </c>
      <c r="K416" s="177" t="str">
        <f t="shared" si="6"/>
        <v>TRUE</v>
      </c>
    </row>
    <row r="417" spans="2:11" x14ac:dyDescent="0.2">
      <c r="B417" s="91">
        <v>414</v>
      </c>
      <c r="C417" s="246"/>
      <c r="D417" s="246"/>
      <c r="E417" s="254"/>
      <c r="F417" s="249"/>
      <c r="G417" s="238"/>
      <c r="J417" s="177" t="str">
        <f>IF(OR(COUNTIF('Sch D5 Validation'!B415:C415,"Fail")&gt;0, AND(COUNTBLANK(C417:E417)=3, OR(NOT(ISBLANK(F417)), NOT(ISBLANK(G417)))), AND(COUNTBLANK(C417:G417)&lt;5,COUNTBLANK(C417:G417)&gt;0)), "Fail", IF(K417="TRUE","Blank (Sch D)","Pass"))</f>
        <v>Blank (Sch D)</v>
      </c>
      <c r="K417" s="177" t="str">
        <f t="shared" si="6"/>
        <v>TRUE</v>
      </c>
    </row>
    <row r="418" spans="2:11" x14ac:dyDescent="0.2">
      <c r="B418" s="91">
        <v>415</v>
      </c>
      <c r="C418" s="246"/>
      <c r="D418" s="246"/>
      <c r="E418" s="254"/>
      <c r="F418" s="249"/>
      <c r="G418" s="238"/>
      <c r="J418" s="177" t="str">
        <f>IF(OR(COUNTIF('Sch D5 Validation'!B416:C416,"Fail")&gt;0, AND(COUNTBLANK(C418:E418)=3, OR(NOT(ISBLANK(F418)), NOT(ISBLANK(G418)))), AND(COUNTBLANK(C418:G418)&lt;5,COUNTBLANK(C418:G418)&gt;0)), "Fail", IF(K418="TRUE","Blank (Sch D)","Pass"))</f>
        <v>Blank (Sch D)</v>
      </c>
      <c r="K418" s="177" t="str">
        <f t="shared" si="6"/>
        <v>TRUE</v>
      </c>
    </row>
    <row r="419" spans="2:11" x14ac:dyDescent="0.2">
      <c r="B419" s="91">
        <v>416</v>
      </c>
      <c r="C419" s="246"/>
      <c r="D419" s="246"/>
      <c r="E419" s="254"/>
      <c r="F419" s="249"/>
      <c r="G419" s="238"/>
      <c r="J419" s="177" t="str">
        <f>IF(OR(COUNTIF('Sch D5 Validation'!B417:C417,"Fail")&gt;0, AND(COUNTBLANK(C419:E419)=3, OR(NOT(ISBLANK(F419)), NOT(ISBLANK(G419)))), AND(COUNTBLANK(C419:G419)&lt;5,COUNTBLANK(C419:G419)&gt;0)), "Fail", IF(K419="TRUE","Blank (Sch D)","Pass"))</f>
        <v>Blank (Sch D)</v>
      </c>
      <c r="K419" s="177" t="str">
        <f t="shared" si="6"/>
        <v>TRUE</v>
      </c>
    </row>
    <row r="420" spans="2:11" x14ac:dyDescent="0.2">
      <c r="B420" s="91">
        <v>417</v>
      </c>
      <c r="C420" s="246"/>
      <c r="D420" s="246"/>
      <c r="E420" s="254"/>
      <c r="F420" s="249"/>
      <c r="G420" s="238"/>
      <c r="J420" s="177" t="str">
        <f>IF(OR(COUNTIF('Sch D5 Validation'!B418:C418,"Fail")&gt;0, AND(COUNTBLANK(C420:E420)=3, OR(NOT(ISBLANK(F420)), NOT(ISBLANK(G420)))), AND(COUNTBLANK(C420:G420)&lt;5,COUNTBLANK(C420:G420)&gt;0)), "Fail", IF(K420="TRUE","Blank (Sch D)","Pass"))</f>
        <v>Blank (Sch D)</v>
      </c>
      <c r="K420" s="177" t="str">
        <f t="shared" si="6"/>
        <v>TRUE</v>
      </c>
    </row>
    <row r="421" spans="2:11" x14ac:dyDescent="0.2">
      <c r="B421" s="91">
        <v>418</v>
      </c>
      <c r="C421" s="246"/>
      <c r="D421" s="246"/>
      <c r="E421" s="254"/>
      <c r="F421" s="249"/>
      <c r="G421" s="238"/>
      <c r="J421" s="177" t="str">
        <f>IF(OR(COUNTIF('Sch D5 Validation'!B419:C419,"Fail")&gt;0, AND(COUNTBLANK(C421:E421)=3, OR(NOT(ISBLANK(F421)), NOT(ISBLANK(G421)))), AND(COUNTBLANK(C421:G421)&lt;5,COUNTBLANK(C421:G421)&gt;0)), "Fail", IF(K421="TRUE","Blank (Sch D)","Pass"))</f>
        <v>Blank (Sch D)</v>
      </c>
      <c r="K421" s="177" t="str">
        <f t="shared" si="6"/>
        <v>TRUE</v>
      </c>
    </row>
    <row r="422" spans="2:11" x14ac:dyDescent="0.2">
      <c r="B422" s="91">
        <v>419</v>
      </c>
      <c r="C422" s="246"/>
      <c r="D422" s="246"/>
      <c r="E422" s="254"/>
      <c r="F422" s="249"/>
      <c r="G422" s="238"/>
      <c r="J422" s="177" t="str">
        <f>IF(OR(COUNTIF('Sch D5 Validation'!B420:C420,"Fail")&gt;0, AND(COUNTBLANK(C422:E422)=3, OR(NOT(ISBLANK(F422)), NOT(ISBLANK(G422)))), AND(COUNTBLANK(C422:G422)&lt;5,COUNTBLANK(C422:G422)&gt;0)), "Fail", IF(K422="TRUE","Blank (Sch D)","Pass"))</f>
        <v>Blank (Sch D)</v>
      </c>
      <c r="K422" s="177" t="str">
        <f t="shared" si="6"/>
        <v>TRUE</v>
      </c>
    </row>
    <row r="423" spans="2:11" x14ac:dyDescent="0.2">
      <c r="B423" s="91">
        <v>420</v>
      </c>
      <c r="C423" s="246"/>
      <c r="D423" s="246"/>
      <c r="E423" s="254"/>
      <c r="F423" s="249"/>
      <c r="G423" s="238"/>
      <c r="J423" s="177" t="str">
        <f>IF(OR(COUNTIF('Sch D5 Validation'!B421:C421,"Fail")&gt;0, AND(COUNTBLANK(C423:E423)=3, OR(NOT(ISBLANK(F423)), NOT(ISBLANK(G423)))), AND(COUNTBLANK(C423:G423)&lt;5,COUNTBLANK(C423:G423)&gt;0)), "Fail", IF(K423="TRUE","Blank (Sch D)","Pass"))</f>
        <v>Blank (Sch D)</v>
      </c>
      <c r="K423" s="177" t="str">
        <f t="shared" si="6"/>
        <v>TRUE</v>
      </c>
    </row>
    <row r="424" spans="2:11" x14ac:dyDescent="0.2">
      <c r="B424" s="91">
        <v>421</v>
      </c>
      <c r="C424" s="246"/>
      <c r="D424" s="246"/>
      <c r="E424" s="254"/>
      <c r="F424" s="249"/>
      <c r="G424" s="238"/>
      <c r="J424" s="177" t="str">
        <f>IF(OR(COUNTIF('Sch D5 Validation'!B422:C422,"Fail")&gt;0, AND(COUNTBLANK(C424:E424)=3, OR(NOT(ISBLANK(F424)), NOT(ISBLANK(G424)))), AND(COUNTBLANK(C424:G424)&lt;5,COUNTBLANK(C424:G424)&gt;0)), "Fail", IF(K424="TRUE","Blank (Sch D)","Pass"))</f>
        <v>Blank (Sch D)</v>
      </c>
      <c r="K424" s="177" t="str">
        <f t="shared" si="6"/>
        <v>TRUE</v>
      </c>
    </row>
    <row r="425" spans="2:11" x14ac:dyDescent="0.2">
      <c r="B425" s="91">
        <v>422</v>
      </c>
      <c r="C425" s="246"/>
      <c r="D425" s="246"/>
      <c r="E425" s="254"/>
      <c r="F425" s="249"/>
      <c r="G425" s="238"/>
      <c r="J425" s="177" t="str">
        <f>IF(OR(COUNTIF('Sch D5 Validation'!B423:C423,"Fail")&gt;0, AND(COUNTBLANK(C425:E425)=3, OR(NOT(ISBLANK(F425)), NOT(ISBLANK(G425)))), AND(COUNTBLANK(C425:G425)&lt;5,COUNTBLANK(C425:G425)&gt;0)), "Fail", IF(K425="TRUE","Blank (Sch D)","Pass"))</f>
        <v>Blank (Sch D)</v>
      </c>
      <c r="K425" s="177" t="str">
        <f t="shared" si="6"/>
        <v>TRUE</v>
      </c>
    </row>
    <row r="426" spans="2:11" x14ac:dyDescent="0.2">
      <c r="B426" s="91">
        <v>423</v>
      </c>
      <c r="C426" s="246"/>
      <c r="D426" s="246"/>
      <c r="E426" s="254"/>
      <c r="F426" s="249"/>
      <c r="G426" s="238"/>
      <c r="J426" s="177" t="str">
        <f>IF(OR(COUNTIF('Sch D5 Validation'!B424:C424,"Fail")&gt;0, AND(COUNTBLANK(C426:E426)=3, OR(NOT(ISBLANK(F426)), NOT(ISBLANK(G426)))), AND(COUNTBLANK(C426:G426)&lt;5,COUNTBLANK(C426:G426)&gt;0)), "Fail", IF(K426="TRUE","Blank (Sch D)","Pass"))</f>
        <v>Blank (Sch D)</v>
      </c>
      <c r="K426" s="177" t="str">
        <f t="shared" si="6"/>
        <v>TRUE</v>
      </c>
    </row>
    <row r="427" spans="2:11" x14ac:dyDescent="0.2">
      <c r="B427" s="91">
        <v>424</v>
      </c>
      <c r="C427" s="246"/>
      <c r="D427" s="246"/>
      <c r="E427" s="254"/>
      <c r="F427" s="249"/>
      <c r="G427" s="238"/>
      <c r="J427" s="177" t="str">
        <f>IF(OR(COUNTIF('Sch D5 Validation'!B425:C425,"Fail")&gt;0, AND(COUNTBLANK(C427:E427)=3, OR(NOT(ISBLANK(F427)), NOT(ISBLANK(G427)))), AND(COUNTBLANK(C427:G427)&lt;5,COUNTBLANK(C427:G427)&gt;0)), "Fail", IF(K427="TRUE","Blank (Sch D)","Pass"))</f>
        <v>Blank (Sch D)</v>
      </c>
      <c r="K427" s="177" t="str">
        <f t="shared" si="6"/>
        <v>TRUE</v>
      </c>
    </row>
    <row r="428" spans="2:11" x14ac:dyDescent="0.2">
      <c r="B428" s="91">
        <v>425</v>
      </c>
      <c r="C428" s="246"/>
      <c r="D428" s="246"/>
      <c r="E428" s="254"/>
      <c r="F428" s="249"/>
      <c r="G428" s="238"/>
      <c r="J428" s="177" t="str">
        <f>IF(OR(COUNTIF('Sch D5 Validation'!B426:C426,"Fail")&gt;0, AND(COUNTBLANK(C428:E428)=3, OR(NOT(ISBLANK(F428)), NOT(ISBLANK(G428)))), AND(COUNTBLANK(C428:G428)&lt;5,COUNTBLANK(C428:G428)&gt;0)), "Fail", IF(K428="TRUE","Blank (Sch D)","Pass"))</f>
        <v>Blank (Sch D)</v>
      </c>
      <c r="K428" s="177" t="str">
        <f t="shared" si="6"/>
        <v>TRUE</v>
      </c>
    </row>
    <row r="429" spans="2:11" x14ac:dyDescent="0.2">
      <c r="B429" s="91">
        <v>426</v>
      </c>
      <c r="C429" s="246"/>
      <c r="D429" s="246"/>
      <c r="E429" s="254"/>
      <c r="F429" s="249"/>
      <c r="G429" s="238"/>
      <c r="J429" s="177" t="str">
        <f>IF(OR(COUNTIF('Sch D5 Validation'!B427:C427,"Fail")&gt;0, AND(COUNTBLANK(C429:E429)=3, OR(NOT(ISBLANK(F429)), NOT(ISBLANK(G429)))), AND(COUNTBLANK(C429:G429)&lt;5,COUNTBLANK(C429:G429)&gt;0)), "Fail", IF(K429="TRUE","Blank (Sch D)","Pass"))</f>
        <v>Blank (Sch D)</v>
      </c>
      <c r="K429" s="177" t="str">
        <f t="shared" si="6"/>
        <v>TRUE</v>
      </c>
    </row>
    <row r="430" spans="2:11" x14ac:dyDescent="0.2">
      <c r="B430" s="91">
        <v>427</v>
      </c>
      <c r="C430" s="246"/>
      <c r="D430" s="246"/>
      <c r="E430" s="254"/>
      <c r="F430" s="249"/>
      <c r="G430" s="238"/>
      <c r="J430" s="177" t="str">
        <f>IF(OR(COUNTIF('Sch D5 Validation'!B428:C428,"Fail")&gt;0, AND(COUNTBLANK(C430:E430)=3, OR(NOT(ISBLANK(F430)), NOT(ISBLANK(G430)))), AND(COUNTBLANK(C430:G430)&lt;5,COUNTBLANK(C430:G430)&gt;0)), "Fail", IF(K430="TRUE","Blank (Sch D)","Pass"))</f>
        <v>Blank (Sch D)</v>
      </c>
      <c r="K430" s="177" t="str">
        <f t="shared" si="6"/>
        <v>TRUE</v>
      </c>
    </row>
    <row r="431" spans="2:11" x14ac:dyDescent="0.2">
      <c r="B431" s="91">
        <v>428</v>
      </c>
      <c r="C431" s="246"/>
      <c r="D431" s="246"/>
      <c r="E431" s="254"/>
      <c r="F431" s="249"/>
      <c r="G431" s="238"/>
      <c r="J431" s="177" t="str">
        <f>IF(OR(COUNTIF('Sch D5 Validation'!B429:C429,"Fail")&gt;0, AND(COUNTBLANK(C431:E431)=3, OR(NOT(ISBLANK(F431)), NOT(ISBLANK(G431)))), AND(COUNTBLANK(C431:G431)&lt;5,COUNTBLANK(C431:G431)&gt;0)), "Fail", IF(K431="TRUE","Blank (Sch D)","Pass"))</f>
        <v>Blank (Sch D)</v>
      </c>
      <c r="K431" s="177" t="str">
        <f t="shared" si="6"/>
        <v>TRUE</v>
      </c>
    </row>
    <row r="432" spans="2:11" x14ac:dyDescent="0.2">
      <c r="B432" s="91">
        <v>429</v>
      </c>
      <c r="C432" s="246"/>
      <c r="D432" s="246"/>
      <c r="E432" s="254"/>
      <c r="F432" s="249"/>
      <c r="G432" s="238"/>
      <c r="J432" s="177" t="str">
        <f>IF(OR(COUNTIF('Sch D5 Validation'!B430:C430,"Fail")&gt;0, AND(COUNTBLANK(C432:E432)=3, OR(NOT(ISBLANK(F432)), NOT(ISBLANK(G432)))), AND(COUNTBLANK(C432:G432)&lt;5,COUNTBLANK(C432:G432)&gt;0)), "Fail", IF(K432="TRUE","Blank (Sch D)","Pass"))</f>
        <v>Blank (Sch D)</v>
      </c>
      <c r="K432" s="177" t="str">
        <f t="shared" ref="K432:K495" si="7">IF(COUNTBLANK(C432:G432)=5,"TRUE","FALSE")</f>
        <v>TRUE</v>
      </c>
    </row>
    <row r="433" spans="2:11" x14ac:dyDescent="0.2">
      <c r="B433" s="91">
        <v>430</v>
      </c>
      <c r="C433" s="246"/>
      <c r="D433" s="246"/>
      <c r="E433" s="254"/>
      <c r="F433" s="249"/>
      <c r="G433" s="238"/>
      <c r="J433" s="177" t="str">
        <f>IF(OR(COUNTIF('Sch D5 Validation'!B431:C431,"Fail")&gt;0, AND(COUNTBLANK(C433:E433)=3, OR(NOT(ISBLANK(F433)), NOT(ISBLANK(G433)))), AND(COUNTBLANK(C433:G433)&lt;5,COUNTBLANK(C433:G433)&gt;0)), "Fail", IF(K433="TRUE","Blank (Sch D)","Pass"))</f>
        <v>Blank (Sch D)</v>
      </c>
      <c r="K433" s="177" t="str">
        <f t="shared" si="7"/>
        <v>TRUE</v>
      </c>
    </row>
    <row r="434" spans="2:11" x14ac:dyDescent="0.2">
      <c r="B434" s="91">
        <v>431</v>
      </c>
      <c r="C434" s="246"/>
      <c r="D434" s="246"/>
      <c r="E434" s="254"/>
      <c r="F434" s="249"/>
      <c r="G434" s="238"/>
      <c r="J434" s="177" t="str">
        <f>IF(OR(COUNTIF('Sch D5 Validation'!B432:C432,"Fail")&gt;0, AND(COUNTBLANK(C434:E434)=3, OR(NOT(ISBLANK(F434)), NOT(ISBLANK(G434)))), AND(COUNTBLANK(C434:G434)&lt;5,COUNTBLANK(C434:G434)&gt;0)), "Fail", IF(K434="TRUE","Blank (Sch D)","Pass"))</f>
        <v>Blank (Sch D)</v>
      </c>
      <c r="K434" s="177" t="str">
        <f t="shared" si="7"/>
        <v>TRUE</v>
      </c>
    </row>
    <row r="435" spans="2:11" x14ac:dyDescent="0.2">
      <c r="B435" s="91">
        <v>432</v>
      </c>
      <c r="C435" s="246"/>
      <c r="D435" s="246"/>
      <c r="E435" s="254"/>
      <c r="F435" s="249"/>
      <c r="G435" s="238"/>
      <c r="J435" s="177" t="str">
        <f>IF(OR(COUNTIF('Sch D5 Validation'!B433:C433,"Fail")&gt;0, AND(COUNTBLANK(C435:E435)=3, OR(NOT(ISBLANK(F435)), NOT(ISBLANK(G435)))), AND(COUNTBLANK(C435:G435)&lt;5,COUNTBLANK(C435:G435)&gt;0)), "Fail", IF(K435="TRUE","Blank (Sch D)","Pass"))</f>
        <v>Blank (Sch D)</v>
      </c>
      <c r="K435" s="177" t="str">
        <f t="shared" si="7"/>
        <v>TRUE</v>
      </c>
    </row>
    <row r="436" spans="2:11" x14ac:dyDescent="0.2">
      <c r="B436" s="91">
        <v>433</v>
      </c>
      <c r="C436" s="246"/>
      <c r="D436" s="246"/>
      <c r="E436" s="254"/>
      <c r="F436" s="249"/>
      <c r="G436" s="238"/>
      <c r="J436" s="177" t="str">
        <f>IF(OR(COUNTIF('Sch D5 Validation'!B434:C434,"Fail")&gt;0, AND(COUNTBLANK(C436:E436)=3, OR(NOT(ISBLANK(F436)), NOT(ISBLANK(G436)))), AND(COUNTBLANK(C436:G436)&lt;5,COUNTBLANK(C436:G436)&gt;0)), "Fail", IF(K436="TRUE","Blank (Sch D)","Pass"))</f>
        <v>Blank (Sch D)</v>
      </c>
      <c r="K436" s="177" t="str">
        <f t="shared" si="7"/>
        <v>TRUE</v>
      </c>
    </row>
    <row r="437" spans="2:11" x14ac:dyDescent="0.2">
      <c r="B437" s="91">
        <v>434</v>
      </c>
      <c r="C437" s="246"/>
      <c r="D437" s="246"/>
      <c r="E437" s="254"/>
      <c r="F437" s="249"/>
      <c r="G437" s="238"/>
      <c r="J437" s="177" t="str">
        <f>IF(OR(COUNTIF('Sch D5 Validation'!B435:C435,"Fail")&gt;0, AND(COUNTBLANK(C437:E437)=3, OR(NOT(ISBLANK(F437)), NOT(ISBLANK(G437)))), AND(COUNTBLANK(C437:G437)&lt;5,COUNTBLANK(C437:G437)&gt;0)), "Fail", IF(K437="TRUE","Blank (Sch D)","Pass"))</f>
        <v>Blank (Sch D)</v>
      </c>
      <c r="K437" s="177" t="str">
        <f t="shared" si="7"/>
        <v>TRUE</v>
      </c>
    </row>
    <row r="438" spans="2:11" x14ac:dyDescent="0.2">
      <c r="B438" s="91">
        <v>435</v>
      </c>
      <c r="C438" s="246"/>
      <c r="D438" s="246"/>
      <c r="E438" s="254"/>
      <c r="F438" s="249"/>
      <c r="G438" s="238"/>
      <c r="J438" s="177" t="str">
        <f>IF(OR(COUNTIF('Sch D5 Validation'!B436:C436,"Fail")&gt;0, AND(COUNTBLANK(C438:E438)=3, OR(NOT(ISBLANK(F438)), NOT(ISBLANK(G438)))), AND(COUNTBLANK(C438:G438)&lt;5,COUNTBLANK(C438:G438)&gt;0)), "Fail", IF(K438="TRUE","Blank (Sch D)","Pass"))</f>
        <v>Blank (Sch D)</v>
      </c>
      <c r="K438" s="177" t="str">
        <f t="shared" si="7"/>
        <v>TRUE</v>
      </c>
    </row>
    <row r="439" spans="2:11" x14ac:dyDescent="0.2">
      <c r="B439" s="91">
        <v>436</v>
      </c>
      <c r="C439" s="246"/>
      <c r="D439" s="246"/>
      <c r="E439" s="254"/>
      <c r="F439" s="249"/>
      <c r="G439" s="238"/>
      <c r="J439" s="177" t="str">
        <f>IF(OR(COUNTIF('Sch D5 Validation'!B437:C437,"Fail")&gt;0, AND(COUNTBLANK(C439:E439)=3, OR(NOT(ISBLANK(F439)), NOT(ISBLANK(G439)))), AND(COUNTBLANK(C439:G439)&lt;5,COUNTBLANK(C439:G439)&gt;0)), "Fail", IF(K439="TRUE","Blank (Sch D)","Pass"))</f>
        <v>Blank (Sch D)</v>
      </c>
      <c r="K439" s="177" t="str">
        <f t="shared" si="7"/>
        <v>TRUE</v>
      </c>
    </row>
    <row r="440" spans="2:11" x14ac:dyDescent="0.2">
      <c r="B440" s="91">
        <v>437</v>
      </c>
      <c r="C440" s="246"/>
      <c r="D440" s="246"/>
      <c r="E440" s="254"/>
      <c r="F440" s="249"/>
      <c r="G440" s="238"/>
      <c r="J440" s="177" t="str">
        <f>IF(OR(COUNTIF('Sch D5 Validation'!B438:C438,"Fail")&gt;0, AND(COUNTBLANK(C440:E440)=3, OR(NOT(ISBLANK(F440)), NOT(ISBLANK(G440)))), AND(COUNTBLANK(C440:G440)&lt;5,COUNTBLANK(C440:G440)&gt;0)), "Fail", IF(K440="TRUE","Blank (Sch D)","Pass"))</f>
        <v>Blank (Sch D)</v>
      </c>
      <c r="K440" s="177" t="str">
        <f t="shared" si="7"/>
        <v>TRUE</v>
      </c>
    </row>
    <row r="441" spans="2:11" x14ac:dyDescent="0.2">
      <c r="B441" s="91">
        <v>438</v>
      </c>
      <c r="C441" s="246"/>
      <c r="D441" s="246"/>
      <c r="E441" s="254"/>
      <c r="F441" s="249"/>
      <c r="G441" s="238"/>
      <c r="J441" s="177" t="str">
        <f>IF(OR(COUNTIF('Sch D5 Validation'!B439:C439,"Fail")&gt;0, AND(COUNTBLANK(C441:E441)=3, OR(NOT(ISBLANK(F441)), NOT(ISBLANK(G441)))), AND(COUNTBLANK(C441:G441)&lt;5,COUNTBLANK(C441:G441)&gt;0)), "Fail", IF(K441="TRUE","Blank (Sch D)","Pass"))</f>
        <v>Blank (Sch D)</v>
      </c>
      <c r="K441" s="177" t="str">
        <f t="shared" si="7"/>
        <v>TRUE</v>
      </c>
    </row>
    <row r="442" spans="2:11" x14ac:dyDescent="0.2">
      <c r="B442" s="91">
        <v>439</v>
      </c>
      <c r="C442" s="246"/>
      <c r="D442" s="246"/>
      <c r="E442" s="254"/>
      <c r="F442" s="249"/>
      <c r="G442" s="238"/>
      <c r="J442" s="177" t="str">
        <f>IF(OR(COUNTIF('Sch D5 Validation'!B440:C440,"Fail")&gt;0, AND(COUNTBLANK(C442:E442)=3, OR(NOT(ISBLANK(F442)), NOT(ISBLANK(G442)))), AND(COUNTBLANK(C442:G442)&lt;5,COUNTBLANK(C442:G442)&gt;0)), "Fail", IF(K442="TRUE","Blank (Sch D)","Pass"))</f>
        <v>Blank (Sch D)</v>
      </c>
      <c r="K442" s="177" t="str">
        <f t="shared" si="7"/>
        <v>TRUE</v>
      </c>
    </row>
    <row r="443" spans="2:11" x14ac:dyDescent="0.2">
      <c r="B443" s="91">
        <v>440</v>
      </c>
      <c r="C443" s="246"/>
      <c r="D443" s="246"/>
      <c r="E443" s="254"/>
      <c r="F443" s="249"/>
      <c r="G443" s="238"/>
      <c r="J443" s="177" t="str">
        <f>IF(OR(COUNTIF('Sch D5 Validation'!B441:C441,"Fail")&gt;0, AND(COUNTBLANK(C443:E443)=3, OR(NOT(ISBLANK(F443)), NOT(ISBLANK(G443)))), AND(COUNTBLANK(C443:G443)&lt;5,COUNTBLANK(C443:G443)&gt;0)), "Fail", IF(K443="TRUE","Blank (Sch D)","Pass"))</f>
        <v>Blank (Sch D)</v>
      </c>
      <c r="K443" s="177" t="str">
        <f t="shared" si="7"/>
        <v>TRUE</v>
      </c>
    </row>
    <row r="444" spans="2:11" x14ac:dyDescent="0.2">
      <c r="B444" s="91">
        <v>441</v>
      </c>
      <c r="C444" s="246"/>
      <c r="D444" s="246"/>
      <c r="E444" s="254"/>
      <c r="F444" s="249"/>
      <c r="G444" s="238"/>
      <c r="J444" s="177" t="str">
        <f>IF(OR(COUNTIF('Sch D5 Validation'!B442:C442,"Fail")&gt;0, AND(COUNTBLANK(C444:E444)=3, OR(NOT(ISBLANK(F444)), NOT(ISBLANK(G444)))), AND(COUNTBLANK(C444:G444)&lt;5,COUNTBLANK(C444:G444)&gt;0)), "Fail", IF(K444="TRUE","Blank (Sch D)","Pass"))</f>
        <v>Blank (Sch D)</v>
      </c>
      <c r="K444" s="177" t="str">
        <f t="shared" si="7"/>
        <v>TRUE</v>
      </c>
    </row>
    <row r="445" spans="2:11" x14ac:dyDescent="0.2">
      <c r="B445" s="91">
        <v>442</v>
      </c>
      <c r="C445" s="246"/>
      <c r="D445" s="246"/>
      <c r="E445" s="254"/>
      <c r="F445" s="249"/>
      <c r="G445" s="238"/>
      <c r="J445" s="177" t="str">
        <f>IF(OR(COUNTIF('Sch D5 Validation'!B443:C443,"Fail")&gt;0, AND(COUNTBLANK(C445:E445)=3, OR(NOT(ISBLANK(F445)), NOT(ISBLANK(G445)))), AND(COUNTBLANK(C445:G445)&lt;5,COUNTBLANK(C445:G445)&gt;0)), "Fail", IF(K445="TRUE","Blank (Sch D)","Pass"))</f>
        <v>Blank (Sch D)</v>
      </c>
      <c r="K445" s="177" t="str">
        <f t="shared" si="7"/>
        <v>TRUE</v>
      </c>
    </row>
    <row r="446" spans="2:11" x14ac:dyDescent="0.2">
      <c r="B446" s="91">
        <v>443</v>
      </c>
      <c r="C446" s="246"/>
      <c r="D446" s="246"/>
      <c r="E446" s="254"/>
      <c r="F446" s="249"/>
      <c r="G446" s="238"/>
      <c r="J446" s="177" t="str">
        <f>IF(OR(COUNTIF('Sch D5 Validation'!B444:C444,"Fail")&gt;0, AND(COUNTBLANK(C446:E446)=3, OR(NOT(ISBLANK(F446)), NOT(ISBLANK(G446)))), AND(COUNTBLANK(C446:G446)&lt;5,COUNTBLANK(C446:G446)&gt;0)), "Fail", IF(K446="TRUE","Blank (Sch D)","Pass"))</f>
        <v>Blank (Sch D)</v>
      </c>
      <c r="K446" s="177" t="str">
        <f t="shared" si="7"/>
        <v>TRUE</v>
      </c>
    </row>
    <row r="447" spans="2:11" x14ac:dyDescent="0.2">
      <c r="B447" s="91">
        <v>444</v>
      </c>
      <c r="C447" s="246"/>
      <c r="D447" s="246"/>
      <c r="E447" s="254"/>
      <c r="F447" s="249"/>
      <c r="G447" s="238"/>
      <c r="J447" s="177" t="str">
        <f>IF(OR(COUNTIF('Sch D5 Validation'!B445:C445,"Fail")&gt;0, AND(COUNTBLANK(C447:E447)=3, OR(NOT(ISBLANK(F447)), NOT(ISBLANK(G447)))), AND(COUNTBLANK(C447:G447)&lt;5,COUNTBLANK(C447:G447)&gt;0)), "Fail", IF(K447="TRUE","Blank (Sch D)","Pass"))</f>
        <v>Blank (Sch D)</v>
      </c>
      <c r="K447" s="177" t="str">
        <f t="shared" si="7"/>
        <v>TRUE</v>
      </c>
    </row>
    <row r="448" spans="2:11" x14ac:dyDescent="0.2">
      <c r="B448" s="91">
        <v>445</v>
      </c>
      <c r="C448" s="246"/>
      <c r="D448" s="246"/>
      <c r="E448" s="254"/>
      <c r="F448" s="249"/>
      <c r="G448" s="238"/>
      <c r="J448" s="177" t="str">
        <f>IF(OR(COUNTIF('Sch D5 Validation'!B446:C446,"Fail")&gt;0, AND(COUNTBLANK(C448:E448)=3, OR(NOT(ISBLANK(F448)), NOT(ISBLANK(G448)))), AND(COUNTBLANK(C448:G448)&lt;5,COUNTBLANK(C448:G448)&gt;0)), "Fail", IF(K448="TRUE","Blank (Sch D)","Pass"))</f>
        <v>Blank (Sch D)</v>
      </c>
      <c r="K448" s="177" t="str">
        <f t="shared" si="7"/>
        <v>TRUE</v>
      </c>
    </row>
    <row r="449" spans="2:11" x14ac:dyDescent="0.2">
      <c r="B449" s="91">
        <v>446</v>
      </c>
      <c r="C449" s="246"/>
      <c r="D449" s="246"/>
      <c r="E449" s="254"/>
      <c r="F449" s="249"/>
      <c r="G449" s="238"/>
      <c r="J449" s="177" t="str">
        <f>IF(OR(COUNTIF('Sch D5 Validation'!B447:C447,"Fail")&gt;0, AND(COUNTBLANK(C449:E449)=3, OR(NOT(ISBLANK(F449)), NOT(ISBLANK(G449)))), AND(COUNTBLANK(C449:G449)&lt;5,COUNTBLANK(C449:G449)&gt;0)), "Fail", IF(K449="TRUE","Blank (Sch D)","Pass"))</f>
        <v>Blank (Sch D)</v>
      </c>
      <c r="K449" s="177" t="str">
        <f t="shared" si="7"/>
        <v>TRUE</v>
      </c>
    </row>
    <row r="450" spans="2:11" x14ac:dyDescent="0.2">
      <c r="B450" s="91">
        <v>447</v>
      </c>
      <c r="C450" s="246"/>
      <c r="D450" s="246"/>
      <c r="E450" s="254"/>
      <c r="F450" s="249"/>
      <c r="G450" s="238"/>
      <c r="J450" s="177" t="str">
        <f>IF(OR(COUNTIF('Sch D5 Validation'!B448:C448,"Fail")&gt;0, AND(COUNTBLANK(C450:E450)=3, OR(NOT(ISBLANK(F450)), NOT(ISBLANK(G450)))), AND(COUNTBLANK(C450:G450)&lt;5,COUNTBLANK(C450:G450)&gt;0)), "Fail", IF(K450="TRUE","Blank (Sch D)","Pass"))</f>
        <v>Blank (Sch D)</v>
      </c>
      <c r="K450" s="177" t="str">
        <f t="shared" si="7"/>
        <v>TRUE</v>
      </c>
    </row>
    <row r="451" spans="2:11" x14ac:dyDescent="0.2">
      <c r="B451" s="91">
        <v>448</v>
      </c>
      <c r="C451" s="246"/>
      <c r="D451" s="246"/>
      <c r="E451" s="254"/>
      <c r="F451" s="249"/>
      <c r="G451" s="238"/>
      <c r="J451" s="177" t="str">
        <f>IF(OR(COUNTIF('Sch D5 Validation'!B449:C449,"Fail")&gt;0, AND(COUNTBLANK(C451:E451)=3, OR(NOT(ISBLANK(F451)), NOT(ISBLANK(G451)))), AND(COUNTBLANK(C451:G451)&lt;5,COUNTBLANK(C451:G451)&gt;0)), "Fail", IF(K451="TRUE","Blank (Sch D)","Pass"))</f>
        <v>Blank (Sch D)</v>
      </c>
      <c r="K451" s="177" t="str">
        <f t="shared" si="7"/>
        <v>TRUE</v>
      </c>
    </row>
    <row r="452" spans="2:11" x14ac:dyDescent="0.2">
      <c r="B452" s="91">
        <v>449</v>
      </c>
      <c r="C452" s="246"/>
      <c r="D452" s="246"/>
      <c r="E452" s="254"/>
      <c r="F452" s="249"/>
      <c r="G452" s="238"/>
      <c r="J452" s="177" t="str">
        <f>IF(OR(COUNTIF('Sch D5 Validation'!B450:C450,"Fail")&gt;0, AND(COUNTBLANK(C452:E452)=3, OR(NOT(ISBLANK(F452)), NOT(ISBLANK(G452)))), AND(COUNTBLANK(C452:G452)&lt;5,COUNTBLANK(C452:G452)&gt;0)), "Fail", IF(K452="TRUE","Blank (Sch D)","Pass"))</f>
        <v>Blank (Sch D)</v>
      </c>
      <c r="K452" s="177" t="str">
        <f t="shared" si="7"/>
        <v>TRUE</v>
      </c>
    </row>
    <row r="453" spans="2:11" x14ac:dyDescent="0.2">
      <c r="B453" s="91">
        <v>450</v>
      </c>
      <c r="C453" s="246"/>
      <c r="D453" s="246"/>
      <c r="E453" s="254"/>
      <c r="F453" s="249"/>
      <c r="G453" s="238"/>
      <c r="J453" s="177" t="str">
        <f>IF(OR(COUNTIF('Sch D5 Validation'!B451:C451,"Fail")&gt;0, AND(COUNTBLANK(C453:E453)=3, OR(NOT(ISBLANK(F453)), NOT(ISBLANK(G453)))), AND(COUNTBLANK(C453:G453)&lt;5,COUNTBLANK(C453:G453)&gt;0)), "Fail", IF(K453="TRUE","Blank (Sch D)","Pass"))</f>
        <v>Blank (Sch D)</v>
      </c>
      <c r="K453" s="177" t="str">
        <f t="shared" si="7"/>
        <v>TRUE</v>
      </c>
    </row>
    <row r="454" spans="2:11" x14ac:dyDescent="0.2">
      <c r="B454" s="91">
        <v>451</v>
      </c>
      <c r="C454" s="246"/>
      <c r="D454" s="246"/>
      <c r="E454" s="254"/>
      <c r="F454" s="249"/>
      <c r="G454" s="238"/>
      <c r="J454" s="177" t="str">
        <f>IF(OR(COUNTIF('Sch D5 Validation'!B452:C452,"Fail")&gt;0, AND(COUNTBLANK(C454:E454)=3, OR(NOT(ISBLANK(F454)), NOT(ISBLANK(G454)))), AND(COUNTBLANK(C454:G454)&lt;5,COUNTBLANK(C454:G454)&gt;0)), "Fail", IF(K454="TRUE","Blank (Sch D)","Pass"))</f>
        <v>Blank (Sch D)</v>
      </c>
      <c r="K454" s="177" t="str">
        <f t="shared" si="7"/>
        <v>TRUE</v>
      </c>
    </row>
    <row r="455" spans="2:11" x14ac:dyDescent="0.2">
      <c r="B455" s="91">
        <v>452</v>
      </c>
      <c r="C455" s="246"/>
      <c r="D455" s="246"/>
      <c r="E455" s="254"/>
      <c r="F455" s="249"/>
      <c r="G455" s="238"/>
      <c r="J455" s="177" t="str">
        <f>IF(OR(COUNTIF('Sch D5 Validation'!B453:C453,"Fail")&gt;0, AND(COUNTBLANK(C455:E455)=3, OR(NOT(ISBLANK(F455)), NOT(ISBLANK(G455)))), AND(COUNTBLANK(C455:G455)&lt;5,COUNTBLANK(C455:G455)&gt;0)), "Fail", IF(K455="TRUE","Blank (Sch D)","Pass"))</f>
        <v>Blank (Sch D)</v>
      </c>
      <c r="K455" s="177" t="str">
        <f t="shared" si="7"/>
        <v>TRUE</v>
      </c>
    </row>
    <row r="456" spans="2:11" x14ac:dyDescent="0.2">
      <c r="B456" s="91">
        <v>453</v>
      </c>
      <c r="C456" s="246"/>
      <c r="D456" s="246"/>
      <c r="E456" s="254"/>
      <c r="F456" s="249"/>
      <c r="G456" s="238"/>
      <c r="J456" s="177" t="str">
        <f>IF(OR(COUNTIF('Sch D5 Validation'!B454:C454,"Fail")&gt;0, AND(COUNTBLANK(C456:E456)=3, OR(NOT(ISBLANK(F456)), NOT(ISBLANK(G456)))), AND(COUNTBLANK(C456:G456)&lt;5,COUNTBLANK(C456:G456)&gt;0)), "Fail", IF(K456="TRUE","Blank (Sch D)","Pass"))</f>
        <v>Blank (Sch D)</v>
      </c>
      <c r="K456" s="177" t="str">
        <f t="shared" si="7"/>
        <v>TRUE</v>
      </c>
    </row>
    <row r="457" spans="2:11" x14ac:dyDescent="0.2">
      <c r="B457" s="91">
        <v>454</v>
      </c>
      <c r="C457" s="246"/>
      <c r="D457" s="246"/>
      <c r="E457" s="254"/>
      <c r="F457" s="249"/>
      <c r="G457" s="238"/>
      <c r="J457" s="177" t="str">
        <f>IF(OR(COUNTIF('Sch D5 Validation'!B455:C455,"Fail")&gt;0, AND(COUNTBLANK(C457:E457)=3, OR(NOT(ISBLANK(F457)), NOT(ISBLANK(G457)))), AND(COUNTBLANK(C457:G457)&lt;5,COUNTBLANK(C457:G457)&gt;0)), "Fail", IF(K457="TRUE","Blank (Sch D)","Pass"))</f>
        <v>Blank (Sch D)</v>
      </c>
      <c r="K457" s="177" t="str">
        <f t="shared" si="7"/>
        <v>TRUE</v>
      </c>
    </row>
    <row r="458" spans="2:11" x14ac:dyDescent="0.2">
      <c r="B458" s="91">
        <v>455</v>
      </c>
      <c r="C458" s="246"/>
      <c r="D458" s="246"/>
      <c r="E458" s="254"/>
      <c r="F458" s="249"/>
      <c r="G458" s="238"/>
      <c r="J458" s="177" t="str">
        <f>IF(OR(COUNTIF('Sch D5 Validation'!B456:C456,"Fail")&gt;0, AND(COUNTBLANK(C458:E458)=3, OR(NOT(ISBLANK(F458)), NOT(ISBLANK(G458)))), AND(COUNTBLANK(C458:G458)&lt;5,COUNTBLANK(C458:G458)&gt;0)), "Fail", IF(K458="TRUE","Blank (Sch D)","Pass"))</f>
        <v>Blank (Sch D)</v>
      </c>
      <c r="K458" s="177" t="str">
        <f t="shared" si="7"/>
        <v>TRUE</v>
      </c>
    </row>
    <row r="459" spans="2:11" x14ac:dyDescent="0.2">
      <c r="B459" s="91">
        <v>456</v>
      </c>
      <c r="C459" s="246"/>
      <c r="D459" s="246"/>
      <c r="E459" s="254"/>
      <c r="F459" s="249"/>
      <c r="G459" s="238"/>
      <c r="J459" s="177" t="str">
        <f>IF(OR(COUNTIF('Sch D5 Validation'!B457:C457,"Fail")&gt;0, AND(COUNTBLANK(C459:E459)=3, OR(NOT(ISBLANK(F459)), NOT(ISBLANK(G459)))), AND(COUNTBLANK(C459:G459)&lt;5,COUNTBLANK(C459:G459)&gt;0)), "Fail", IF(K459="TRUE","Blank (Sch D)","Pass"))</f>
        <v>Blank (Sch D)</v>
      </c>
      <c r="K459" s="177" t="str">
        <f t="shared" si="7"/>
        <v>TRUE</v>
      </c>
    </row>
    <row r="460" spans="2:11" x14ac:dyDescent="0.2">
      <c r="B460" s="91">
        <v>457</v>
      </c>
      <c r="C460" s="246"/>
      <c r="D460" s="246"/>
      <c r="E460" s="254"/>
      <c r="F460" s="249"/>
      <c r="G460" s="238"/>
      <c r="J460" s="177" t="str">
        <f>IF(OR(COUNTIF('Sch D5 Validation'!B458:C458,"Fail")&gt;0, AND(COUNTBLANK(C460:E460)=3, OR(NOT(ISBLANK(F460)), NOT(ISBLANK(G460)))), AND(COUNTBLANK(C460:G460)&lt;5,COUNTBLANK(C460:G460)&gt;0)), "Fail", IF(K460="TRUE","Blank (Sch D)","Pass"))</f>
        <v>Blank (Sch D)</v>
      </c>
      <c r="K460" s="177" t="str">
        <f t="shared" si="7"/>
        <v>TRUE</v>
      </c>
    </row>
    <row r="461" spans="2:11" x14ac:dyDescent="0.2">
      <c r="B461" s="91">
        <v>458</v>
      </c>
      <c r="C461" s="246"/>
      <c r="D461" s="246"/>
      <c r="E461" s="254"/>
      <c r="F461" s="249"/>
      <c r="G461" s="238"/>
      <c r="J461" s="177" t="str">
        <f>IF(OR(COUNTIF('Sch D5 Validation'!B459:C459,"Fail")&gt;0, AND(COUNTBLANK(C461:E461)=3, OR(NOT(ISBLANK(F461)), NOT(ISBLANK(G461)))), AND(COUNTBLANK(C461:G461)&lt;5,COUNTBLANK(C461:G461)&gt;0)), "Fail", IF(K461="TRUE","Blank (Sch D)","Pass"))</f>
        <v>Blank (Sch D)</v>
      </c>
      <c r="K461" s="177" t="str">
        <f t="shared" si="7"/>
        <v>TRUE</v>
      </c>
    </row>
    <row r="462" spans="2:11" x14ac:dyDescent="0.2">
      <c r="B462" s="91">
        <v>459</v>
      </c>
      <c r="C462" s="246"/>
      <c r="D462" s="246"/>
      <c r="E462" s="254"/>
      <c r="F462" s="249"/>
      <c r="G462" s="238"/>
      <c r="J462" s="177" t="str">
        <f>IF(OR(COUNTIF('Sch D5 Validation'!B460:C460,"Fail")&gt;0, AND(COUNTBLANK(C462:E462)=3, OR(NOT(ISBLANK(F462)), NOT(ISBLANK(G462)))), AND(COUNTBLANK(C462:G462)&lt;5,COUNTBLANK(C462:G462)&gt;0)), "Fail", IF(K462="TRUE","Blank (Sch D)","Pass"))</f>
        <v>Blank (Sch D)</v>
      </c>
      <c r="K462" s="177" t="str">
        <f t="shared" si="7"/>
        <v>TRUE</v>
      </c>
    </row>
    <row r="463" spans="2:11" x14ac:dyDescent="0.2">
      <c r="B463" s="91">
        <v>460</v>
      </c>
      <c r="C463" s="246"/>
      <c r="D463" s="246"/>
      <c r="E463" s="254"/>
      <c r="F463" s="249"/>
      <c r="G463" s="238"/>
      <c r="J463" s="177" t="str">
        <f>IF(OR(COUNTIF('Sch D5 Validation'!B461:C461,"Fail")&gt;0, AND(COUNTBLANK(C463:E463)=3, OR(NOT(ISBLANK(F463)), NOT(ISBLANK(G463)))), AND(COUNTBLANK(C463:G463)&lt;5,COUNTBLANK(C463:G463)&gt;0)), "Fail", IF(K463="TRUE","Blank (Sch D)","Pass"))</f>
        <v>Blank (Sch D)</v>
      </c>
      <c r="K463" s="177" t="str">
        <f t="shared" si="7"/>
        <v>TRUE</v>
      </c>
    </row>
    <row r="464" spans="2:11" x14ac:dyDescent="0.2">
      <c r="B464" s="91">
        <v>461</v>
      </c>
      <c r="C464" s="246"/>
      <c r="D464" s="246"/>
      <c r="E464" s="254"/>
      <c r="F464" s="249"/>
      <c r="G464" s="238"/>
      <c r="J464" s="177" t="str">
        <f>IF(OR(COUNTIF('Sch D5 Validation'!B462:C462,"Fail")&gt;0, AND(COUNTBLANK(C464:E464)=3, OR(NOT(ISBLANK(F464)), NOT(ISBLANK(G464)))), AND(COUNTBLANK(C464:G464)&lt;5,COUNTBLANK(C464:G464)&gt;0)), "Fail", IF(K464="TRUE","Blank (Sch D)","Pass"))</f>
        <v>Blank (Sch D)</v>
      </c>
      <c r="K464" s="177" t="str">
        <f t="shared" si="7"/>
        <v>TRUE</v>
      </c>
    </row>
    <row r="465" spans="2:11" x14ac:dyDescent="0.2">
      <c r="B465" s="91">
        <v>462</v>
      </c>
      <c r="C465" s="246"/>
      <c r="D465" s="246"/>
      <c r="E465" s="254"/>
      <c r="F465" s="249"/>
      <c r="G465" s="238"/>
      <c r="J465" s="177" t="str">
        <f>IF(OR(COUNTIF('Sch D5 Validation'!B463:C463,"Fail")&gt;0, AND(COUNTBLANK(C465:E465)=3, OR(NOT(ISBLANK(F465)), NOT(ISBLANK(G465)))), AND(COUNTBLANK(C465:G465)&lt;5,COUNTBLANK(C465:G465)&gt;0)), "Fail", IF(K465="TRUE","Blank (Sch D)","Pass"))</f>
        <v>Blank (Sch D)</v>
      </c>
      <c r="K465" s="177" t="str">
        <f t="shared" si="7"/>
        <v>TRUE</v>
      </c>
    </row>
    <row r="466" spans="2:11" x14ac:dyDescent="0.2">
      <c r="B466" s="91">
        <v>463</v>
      </c>
      <c r="C466" s="246"/>
      <c r="D466" s="246"/>
      <c r="E466" s="254"/>
      <c r="F466" s="249"/>
      <c r="G466" s="238"/>
      <c r="J466" s="177" t="str">
        <f>IF(OR(COUNTIF('Sch D5 Validation'!B464:C464,"Fail")&gt;0, AND(COUNTBLANK(C466:E466)=3, OR(NOT(ISBLANK(F466)), NOT(ISBLANK(G466)))), AND(COUNTBLANK(C466:G466)&lt;5,COUNTBLANK(C466:G466)&gt;0)), "Fail", IF(K466="TRUE","Blank (Sch D)","Pass"))</f>
        <v>Blank (Sch D)</v>
      </c>
      <c r="K466" s="177" t="str">
        <f t="shared" si="7"/>
        <v>TRUE</v>
      </c>
    </row>
    <row r="467" spans="2:11" x14ac:dyDescent="0.2">
      <c r="B467" s="91">
        <v>464</v>
      </c>
      <c r="C467" s="246"/>
      <c r="D467" s="246"/>
      <c r="E467" s="254"/>
      <c r="F467" s="249"/>
      <c r="G467" s="238"/>
      <c r="J467" s="177" t="str">
        <f>IF(OR(COUNTIF('Sch D5 Validation'!B465:C465,"Fail")&gt;0, AND(COUNTBLANK(C467:E467)=3, OR(NOT(ISBLANK(F467)), NOT(ISBLANK(G467)))), AND(COUNTBLANK(C467:G467)&lt;5,COUNTBLANK(C467:G467)&gt;0)), "Fail", IF(K467="TRUE","Blank (Sch D)","Pass"))</f>
        <v>Blank (Sch D)</v>
      </c>
      <c r="K467" s="177" t="str">
        <f t="shared" si="7"/>
        <v>TRUE</v>
      </c>
    </row>
    <row r="468" spans="2:11" x14ac:dyDescent="0.2">
      <c r="B468" s="91">
        <v>465</v>
      </c>
      <c r="C468" s="246"/>
      <c r="D468" s="246"/>
      <c r="E468" s="254"/>
      <c r="F468" s="249"/>
      <c r="G468" s="238"/>
      <c r="J468" s="177" t="str">
        <f>IF(OR(COUNTIF('Sch D5 Validation'!B466:C466,"Fail")&gt;0, AND(COUNTBLANK(C468:E468)=3, OR(NOT(ISBLANK(F468)), NOT(ISBLANK(G468)))), AND(COUNTBLANK(C468:G468)&lt;5,COUNTBLANK(C468:G468)&gt;0)), "Fail", IF(K468="TRUE","Blank (Sch D)","Pass"))</f>
        <v>Blank (Sch D)</v>
      </c>
      <c r="K468" s="177" t="str">
        <f t="shared" si="7"/>
        <v>TRUE</v>
      </c>
    </row>
    <row r="469" spans="2:11" x14ac:dyDescent="0.2">
      <c r="B469" s="91">
        <v>466</v>
      </c>
      <c r="C469" s="246"/>
      <c r="D469" s="246"/>
      <c r="E469" s="254"/>
      <c r="F469" s="249"/>
      <c r="G469" s="238"/>
      <c r="J469" s="177" t="str">
        <f>IF(OR(COUNTIF('Sch D5 Validation'!B467:C467,"Fail")&gt;0, AND(COUNTBLANK(C469:E469)=3, OR(NOT(ISBLANK(F469)), NOT(ISBLANK(G469)))), AND(COUNTBLANK(C469:G469)&lt;5,COUNTBLANK(C469:G469)&gt;0)), "Fail", IF(K469="TRUE","Blank (Sch D)","Pass"))</f>
        <v>Blank (Sch D)</v>
      </c>
      <c r="K469" s="177" t="str">
        <f t="shared" si="7"/>
        <v>TRUE</v>
      </c>
    </row>
    <row r="470" spans="2:11" x14ac:dyDescent="0.2">
      <c r="B470" s="91">
        <v>467</v>
      </c>
      <c r="C470" s="246"/>
      <c r="D470" s="246"/>
      <c r="E470" s="254"/>
      <c r="F470" s="249"/>
      <c r="G470" s="238"/>
      <c r="J470" s="177" t="str">
        <f>IF(OR(COUNTIF('Sch D5 Validation'!B468:C468,"Fail")&gt;0, AND(COUNTBLANK(C470:E470)=3, OR(NOT(ISBLANK(F470)), NOT(ISBLANK(G470)))), AND(COUNTBLANK(C470:G470)&lt;5,COUNTBLANK(C470:G470)&gt;0)), "Fail", IF(K470="TRUE","Blank (Sch D)","Pass"))</f>
        <v>Blank (Sch D)</v>
      </c>
      <c r="K470" s="177" t="str">
        <f t="shared" si="7"/>
        <v>TRUE</v>
      </c>
    </row>
    <row r="471" spans="2:11" x14ac:dyDescent="0.2">
      <c r="B471" s="91">
        <v>468</v>
      </c>
      <c r="C471" s="246"/>
      <c r="D471" s="246"/>
      <c r="E471" s="254"/>
      <c r="F471" s="249"/>
      <c r="G471" s="238"/>
      <c r="J471" s="177" t="str">
        <f>IF(OR(COUNTIF('Sch D5 Validation'!B469:C469,"Fail")&gt;0, AND(COUNTBLANK(C471:E471)=3, OR(NOT(ISBLANK(F471)), NOT(ISBLANK(G471)))), AND(COUNTBLANK(C471:G471)&lt;5,COUNTBLANK(C471:G471)&gt;0)), "Fail", IF(K471="TRUE","Blank (Sch D)","Pass"))</f>
        <v>Blank (Sch D)</v>
      </c>
      <c r="K471" s="177" t="str">
        <f t="shared" si="7"/>
        <v>TRUE</v>
      </c>
    </row>
    <row r="472" spans="2:11" x14ac:dyDescent="0.2">
      <c r="B472" s="91">
        <v>469</v>
      </c>
      <c r="C472" s="246"/>
      <c r="D472" s="246"/>
      <c r="E472" s="254"/>
      <c r="F472" s="249"/>
      <c r="G472" s="238"/>
      <c r="J472" s="177" t="str">
        <f>IF(OR(COUNTIF('Sch D5 Validation'!B470:C470,"Fail")&gt;0, AND(COUNTBLANK(C472:E472)=3, OR(NOT(ISBLANK(F472)), NOT(ISBLANK(G472)))), AND(COUNTBLANK(C472:G472)&lt;5,COUNTBLANK(C472:G472)&gt;0)), "Fail", IF(K472="TRUE","Blank (Sch D)","Pass"))</f>
        <v>Blank (Sch D)</v>
      </c>
      <c r="K472" s="177" t="str">
        <f t="shared" si="7"/>
        <v>TRUE</v>
      </c>
    </row>
    <row r="473" spans="2:11" x14ac:dyDescent="0.2">
      <c r="B473" s="91">
        <v>470</v>
      </c>
      <c r="C473" s="246"/>
      <c r="D473" s="246"/>
      <c r="E473" s="254"/>
      <c r="F473" s="249"/>
      <c r="G473" s="238"/>
      <c r="J473" s="177" t="str">
        <f>IF(OR(COUNTIF('Sch D5 Validation'!B471:C471,"Fail")&gt;0, AND(COUNTBLANK(C473:E473)=3, OR(NOT(ISBLANK(F473)), NOT(ISBLANK(G473)))), AND(COUNTBLANK(C473:G473)&lt;5,COUNTBLANK(C473:G473)&gt;0)), "Fail", IF(K473="TRUE","Blank (Sch D)","Pass"))</f>
        <v>Blank (Sch D)</v>
      </c>
      <c r="K473" s="177" t="str">
        <f t="shared" si="7"/>
        <v>TRUE</v>
      </c>
    </row>
    <row r="474" spans="2:11" x14ac:dyDescent="0.2">
      <c r="B474" s="91">
        <v>471</v>
      </c>
      <c r="C474" s="246"/>
      <c r="D474" s="246"/>
      <c r="E474" s="254"/>
      <c r="F474" s="249"/>
      <c r="G474" s="238"/>
      <c r="J474" s="177" t="str">
        <f>IF(OR(COUNTIF('Sch D5 Validation'!B472:C472,"Fail")&gt;0, AND(COUNTBLANK(C474:E474)=3, OR(NOT(ISBLANK(F474)), NOT(ISBLANK(G474)))), AND(COUNTBLANK(C474:G474)&lt;5,COUNTBLANK(C474:G474)&gt;0)), "Fail", IF(K474="TRUE","Blank (Sch D)","Pass"))</f>
        <v>Blank (Sch D)</v>
      </c>
      <c r="K474" s="177" t="str">
        <f t="shared" si="7"/>
        <v>TRUE</v>
      </c>
    </row>
    <row r="475" spans="2:11" x14ac:dyDescent="0.2">
      <c r="B475" s="91">
        <v>472</v>
      </c>
      <c r="C475" s="246"/>
      <c r="D475" s="246"/>
      <c r="E475" s="254"/>
      <c r="F475" s="249"/>
      <c r="G475" s="238"/>
      <c r="J475" s="177" t="str">
        <f>IF(OR(COUNTIF('Sch D5 Validation'!B473:C473,"Fail")&gt;0, AND(COUNTBLANK(C475:E475)=3, OR(NOT(ISBLANK(F475)), NOT(ISBLANK(G475)))), AND(COUNTBLANK(C475:G475)&lt;5,COUNTBLANK(C475:G475)&gt;0)), "Fail", IF(K475="TRUE","Blank (Sch D)","Pass"))</f>
        <v>Blank (Sch D)</v>
      </c>
      <c r="K475" s="177" t="str">
        <f t="shared" si="7"/>
        <v>TRUE</v>
      </c>
    </row>
    <row r="476" spans="2:11" x14ac:dyDescent="0.2">
      <c r="B476" s="91">
        <v>473</v>
      </c>
      <c r="C476" s="246"/>
      <c r="D476" s="246"/>
      <c r="E476" s="254"/>
      <c r="F476" s="249"/>
      <c r="G476" s="238"/>
      <c r="J476" s="177" t="str">
        <f>IF(OR(COUNTIF('Sch D5 Validation'!B474:C474,"Fail")&gt;0, AND(COUNTBLANK(C476:E476)=3, OR(NOT(ISBLANK(F476)), NOT(ISBLANK(G476)))), AND(COUNTBLANK(C476:G476)&lt;5,COUNTBLANK(C476:G476)&gt;0)), "Fail", IF(K476="TRUE","Blank (Sch D)","Pass"))</f>
        <v>Blank (Sch D)</v>
      </c>
      <c r="K476" s="177" t="str">
        <f t="shared" si="7"/>
        <v>TRUE</v>
      </c>
    </row>
    <row r="477" spans="2:11" x14ac:dyDescent="0.2">
      <c r="B477" s="91">
        <v>474</v>
      </c>
      <c r="C477" s="246"/>
      <c r="D477" s="246"/>
      <c r="E477" s="254"/>
      <c r="F477" s="249"/>
      <c r="G477" s="238"/>
      <c r="J477" s="177" t="str">
        <f>IF(OR(COUNTIF('Sch D5 Validation'!B475:C475,"Fail")&gt;0, AND(COUNTBLANK(C477:E477)=3, OR(NOT(ISBLANK(F477)), NOT(ISBLANK(G477)))), AND(COUNTBLANK(C477:G477)&lt;5,COUNTBLANK(C477:G477)&gt;0)), "Fail", IF(K477="TRUE","Blank (Sch D)","Pass"))</f>
        <v>Blank (Sch D)</v>
      </c>
      <c r="K477" s="177" t="str">
        <f t="shared" si="7"/>
        <v>TRUE</v>
      </c>
    </row>
    <row r="478" spans="2:11" x14ac:dyDescent="0.2">
      <c r="B478" s="91">
        <v>475</v>
      </c>
      <c r="C478" s="246"/>
      <c r="D478" s="246"/>
      <c r="E478" s="254"/>
      <c r="F478" s="249"/>
      <c r="G478" s="238"/>
      <c r="J478" s="177" t="str">
        <f>IF(OR(COUNTIF('Sch D5 Validation'!B476:C476,"Fail")&gt;0, AND(COUNTBLANK(C478:E478)=3, OR(NOT(ISBLANK(F478)), NOT(ISBLANK(G478)))), AND(COUNTBLANK(C478:G478)&lt;5,COUNTBLANK(C478:G478)&gt;0)), "Fail", IF(K478="TRUE","Blank (Sch D)","Pass"))</f>
        <v>Blank (Sch D)</v>
      </c>
      <c r="K478" s="177" t="str">
        <f t="shared" si="7"/>
        <v>TRUE</v>
      </c>
    </row>
    <row r="479" spans="2:11" x14ac:dyDescent="0.2">
      <c r="B479" s="91">
        <v>476</v>
      </c>
      <c r="C479" s="246"/>
      <c r="D479" s="246"/>
      <c r="E479" s="254"/>
      <c r="F479" s="249"/>
      <c r="G479" s="238"/>
      <c r="J479" s="177" t="str">
        <f>IF(OR(COUNTIF('Sch D5 Validation'!B477:C477,"Fail")&gt;0, AND(COUNTBLANK(C479:E479)=3, OR(NOT(ISBLANK(F479)), NOT(ISBLANK(G479)))), AND(COUNTBLANK(C479:G479)&lt;5,COUNTBLANK(C479:G479)&gt;0)), "Fail", IF(K479="TRUE","Blank (Sch D)","Pass"))</f>
        <v>Blank (Sch D)</v>
      </c>
      <c r="K479" s="177" t="str">
        <f t="shared" si="7"/>
        <v>TRUE</v>
      </c>
    </row>
    <row r="480" spans="2:11" x14ac:dyDescent="0.2">
      <c r="B480" s="91">
        <v>477</v>
      </c>
      <c r="C480" s="246"/>
      <c r="D480" s="246"/>
      <c r="E480" s="254"/>
      <c r="F480" s="249"/>
      <c r="G480" s="238"/>
      <c r="J480" s="177" t="str">
        <f>IF(OR(COUNTIF('Sch D5 Validation'!B478:C478,"Fail")&gt;0, AND(COUNTBLANK(C480:E480)=3, OR(NOT(ISBLANK(F480)), NOT(ISBLANK(G480)))), AND(COUNTBLANK(C480:G480)&lt;5,COUNTBLANK(C480:G480)&gt;0)), "Fail", IF(K480="TRUE","Blank (Sch D)","Pass"))</f>
        <v>Blank (Sch D)</v>
      </c>
      <c r="K480" s="177" t="str">
        <f t="shared" si="7"/>
        <v>TRUE</v>
      </c>
    </row>
    <row r="481" spans="2:11" x14ac:dyDescent="0.2">
      <c r="B481" s="91">
        <v>478</v>
      </c>
      <c r="C481" s="246"/>
      <c r="D481" s="246"/>
      <c r="E481" s="254"/>
      <c r="F481" s="249"/>
      <c r="G481" s="238"/>
      <c r="J481" s="177" t="str">
        <f>IF(OR(COUNTIF('Sch D5 Validation'!B479:C479,"Fail")&gt;0, AND(COUNTBLANK(C481:E481)=3, OR(NOT(ISBLANK(F481)), NOT(ISBLANK(G481)))), AND(COUNTBLANK(C481:G481)&lt;5,COUNTBLANK(C481:G481)&gt;0)), "Fail", IF(K481="TRUE","Blank (Sch D)","Pass"))</f>
        <v>Blank (Sch D)</v>
      </c>
      <c r="K481" s="177" t="str">
        <f t="shared" si="7"/>
        <v>TRUE</v>
      </c>
    </row>
    <row r="482" spans="2:11" x14ac:dyDescent="0.2">
      <c r="B482" s="91">
        <v>479</v>
      </c>
      <c r="C482" s="246"/>
      <c r="D482" s="246"/>
      <c r="E482" s="254"/>
      <c r="F482" s="249"/>
      <c r="G482" s="238"/>
      <c r="J482" s="177" t="str">
        <f>IF(OR(COUNTIF('Sch D5 Validation'!B480:C480,"Fail")&gt;0, AND(COUNTBLANK(C482:E482)=3, OR(NOT(ISBLANK(F482)), NOT(ISBLANK(G482)))), AND(COUNTBLANK(C482:G482)&lt;5,COUNTBLANK(C482:G482)&gt;0)), "Fail", IF(K482="TRUE","Blank (Sch D)","Pass"))</f>
        <v>Blank (Sch D)</v>
      </c>
      <c r="K482" s="177" t="str">
        <f t="shared" si="7"/>
        <v>TRUE</v>
      </c>
    </row>
    <row r="483" spans="2:11" x14ac:dyDescent="0.2">
      <c r="B483" s="91">
        <v>480</v>
      </c>
      <c r="C483" s="246"/>
      <c r="D483" s="246"/>
      <c r="E483" s="254"/>
      <c r="F483" s="249"/>
      <c r="G483" s="238"/>
      <c r="J483" s="177" t="str">
        <f>IF(OR(COUNTIF('Sch D5 Validation'!B481:C481,"Fail")&gt;0, AND(COUNTBLANK(C483:E483)=3, OR(NOT(ISBLANK(F483)), NOT(ISBLANK(G483)))), AND(COUNTBLANK(C483:G483)&lt;5,COUNTBLANK(C483:G483)&gt;0)), "Fail", IF(K483="TRUE","Blank (Sch D)","Pass"))</f>
        <v>Blank (Sch D)</v>
      </c>
      <c r="K483" s="177" t="str">
        <f t="shared" si="7"/>
        <v>TRUE</v>
      </c>
    </row>
    <row r="484" spans="2:11" x14ac:dyDescent="0.2">
      <c r="B484" s="91">
        <v>481</v>
      </c>
      <c r="C484" s="246"/>
      <c r="D484" s="246"/>
      <c r="E484" s="254"/>
      <c r="F484" s="249"/>
      <c r="G484" s="238"/>
      <c r="J484" s="177" t="str">
        <f>IF(OR(COUNTIF('Sch D5 Validation'!B482:C482,"Fail")&gt;0, AND(COUNTBLANK(C484:E484)=3, OR(NOT(ISBLANK(F484)), NOT(ISBLANK(G484)))), AND(COUNTBLANK(C484:G484)&lt;5,COUNTBLANK(C484:G484)&gt;0)), "Fail", IF(K484="TRUE","Blank (Sch D)","Pass"))</f>
        <v>Blank (Sch D)</v>
      </c>
      <c r="K484" s="177" t="str">
        <f t="shared" si="7"/>
        <v>TRUE</v>
      </c>
    </row>
    <row r="485" spans="2:11" x14ac:dyDescent="0.2">
      <c r="B485" s="91">
        <v>482</v>
      </c>
      <c r="C485" s="246"/>
      <c r="D485" s="246"/>
      <c r="E485" s="254"/>
      <c r="F485" s="249"/>
      <c r="G485" s="238"/>
      <c r="J485" s="177" t="str">
        <f>IF(OR(COUNTIF('Sch D5 Validation'!B483:C483,"Fail")&gt;0, AND(COUNTBLANK(C485:E485)=3, OR(NOT(ISBLANK(F485)), NOT(ISBLANK(G485)))), AND(COUNTBLANK(C485:G485)&lt;5,COUNTBLANK(C485:G485)&gt;0)), "Fail", IF(K485="TRUE","Blank (Sch D)","Pass"))</f>
        <v>Blank (Sch D)</v>
      </c>
      <c r="K485" s="177" t="str">
        <f t="shared" si="7"/>
        <v>TRUE</v>
      </c>
    </row>
    <row r="486" spans="2:11" x14ac:dyDescent="0.2">
      <c r="B486" s="91">
        <v>483</v>
      </c>
      <c r="C486" s="246"/>
      <c r="D486" s="246"/>
      <c r="E486" s="254"/>
      <c r="F486" s="249"/>
      <c r="G486" s="238"/>
      <c r="J486" s="177" t="str">
        <f>IF(OR(COUNTIF('Sch D5 Validation'!B484:C484,"Fail")&gt;0, AND(COUNTBLANK(C486:E486)=3, OR(NOT(ISBLANK(F486)), NOT(ISBLANK(G486)))), AND(COUNTBLANK(C486:G486)&lt;5,COUNTBLANK(C486:G486)&gt;0)), "Fail", IF(K486="TRUE","Blank (Sch D)","Pass"))</f>
        <v>Blank (Sch D)</v>
      </c>
      <c r="K486" s="177" t="str">
        <f t="shared" si="7"/>
        <v>TRUE</v>
      </c>
    </row>
    <row r="487" spans="2:11" x14ac:dyDescent="0.2">
      <c r="B487" s="91">
        <v>484</v>
      </c>
      <c r="C487" s="246"/>
      <c r="D487" s="246"/>
      <c r="E487" s="254"/>
      <c r="F487" s="249"/>
      <c r="G487" s="238"/>
      <c r="J487" s="177" t="str">
        <f>IF(OR(COUNTIF('Sch D5 Validation'!B485:C485,"Fail")&gt;0, AND(COUNTBLANK(C487:E487)=3, OR(NOT(ISBLANK(F487)), NOT(ISBLANK(G487)))), AND(COUNTBLANK(C487:G487)&lt;5,COUNTBLANK(C487:G487)&gt;0)), "Fail", IF(K487="TRUE","Blank (Sch D)","Pass"))</f>
        <v>Blank (Sch D)</v>
      </c>
      <c r="K487" s="177" t="str">
        <f t="shared" si="7"/>
        <v>TRUE</v>
      </c>
    </row>
    <row r="488" spans="2:11" x14ac:dyDescent="0.2">
      <c r="B488" s="91">
        <v>485</v>
      </c>
      <c r="C488" s="246"/>
      <c r="D488" s="246"/>
      <c r="E488" s="254"/>
      <c r="F488" s="249"/>
      <c r="G488" s="238"/>
      <c r="J488" s="177" t="str">
        <f>IF(OR(COUNTIF('Sch D5 Validation'!B486:C486,"Fail")&gt;0, AND(COUNTBLANK(C488:E488)=3, OR(NOT(ISBLANK(F488)), NOT(ISBLANK(G488)))), AND(COUNTBLANK(C488:G488)&lt;5,COUNTBLANK(C488:G488)&gt;0)), "Fail", IF(K488="TRUE","Blank (Sch D)","Pass"))</f>
        <v>Blank (Sch D)</v>
      </c>
      <c r="K488" s="177" t="str">
        <f t="shared" si="7"/>
        <v>TRUE</v>
      </c>
    </row>
    <row r="489" spans="2:11" x14ac:dyDescent="0.2">
      <c r="B489" s="91">
        <v>486</v>
      </c>
      <c r="C489" s="246"/>
      <c r="D489" s="246"/>
      <c r="E489" s="254"/>
      <c r="F489" s="249"/>
      <c r="G489" s="238"/>
      <c r="J489" s="177" t="str">
        <f>IF(OR(COUNTIF('Sch D5 Validation'!B487:C487,"Fail")&gt;0, AND(COUNTBLANK(C489:E489)=3, OR(NOT(ISBLANK(F489)), NOT(ISBLANK(G489)))), AND(COUNTBLANK(C489:G489)&lt;5,COUNTBLANK(C489:G489)&gt;0)), "Fail", IF(K489="TRUE","Blank (Sch D)","Pass"))</f>
        <v>Blank (Sch D)</v>
      </c>
      <c r="K489" s="177" t="str">
        <f t="shared" si="7"/>
        <v>TRUE</v>
      </c>
    </row>
    <row r="490" spans="2:11" x14ac:dyDescent="0.2">
      <c r="B490" s="91">
        <v>487</v>
      </c>
      <c r="C490" s="246"/>
      <c r="D490" s="246"/>
      <c r="E490" s="254"/>
      <c r="F490" s="249"/>
      <c r="G490" s="238"/>
      <c r="J490" s="177" t="str">
        <f>IF(OR(COUNTIF('Sch D5 Validation'!B488:C488,"Fail")&gt;0, AND(COUNTBLANK(C490:E490)=3, OR(NOT(ISBLANK(F490)), NOT(ISBLANK(G490)))), AND(COUNTBLANK(C490:G490)&lt;5,COUNTBLANK(C490:G490)&gt;0)), "Fail", IF(K490="TRUE","Blank (Sch D)","Pass"))</f>
        <v>Blank (Sch D)</v>
      </c>
      <c r="K490" s="177" t="str">
        <f t="shared" si="7"/>
        <v>TRUE</v>
      </c>
    </row>
    <row r="491" spans="2:11" x14ac:dyDescent="0.2">
      <c r="B491" s="91">
        <v>488</v>
      </c>
      <c r="C491" s="246"/>
      <c r="D491" s="246"/>
      <c r="E491" s="254"/>
      <c r="F491" s="249"/>
      <c r="G491" s="238"/>
      <c r="J491" s="177" t="str">
        <f>IF(OR(COUNTIF('Sch D5 Validation'!B489:C489,"Fail")&gt;0, AND(COUNTBLANK(C491:E491)=3, OR(NOT(ISBLANK(F491)), NOT(ISBLANK(G491)))), AND(COUNTBLANK(C491:G491)&lt;5,COUNTBLANK(C491:G491)&gt;0)), "Fail", IF(K491="TRUE","Blank (Sch D)","Pass"))</f>
        <v>Blank (Sch D)</v>
      </c>
      <c r="K491" s="177" t="str">
        <f t="shared" si="7"/>
        <v>TRUE</v>
      </c>
    </row>
    <row r="492" spans="2:11" x14ac:dyDescent="0.2">
      <c r="B492" s="91">
        <v>489</v>
      </c>
      <c r="C492" s="246"/>
      <c r="D492" s="246"/>
      <c r="E492" s="254"/>
      <c r="F492" s="249"/>
      <c r="G492" s="238"/>
      <c r="J492" s="177" t="str">
        <f>IF(OR(COUNTIF('Sch D5 Validation'!B490:C490,"Fail")&gt;0, AND(COUNTBLANK(C492:E492)=3, OR(NOT(ISBLANK(F492)), NOT(ISBLANK(G492)))), AND(COUNTBLANK(C492:G492)&lt;5,COUNTBLANK(C492:G492)&gt;0)), "Fail", IF(K492="TRUE","Blank (Sch D)","Pass"))</f>
        <v>Blank (Sch D)</v>
      </c>
      <c r="K492" s="177" t="str">
        <f t="shared" si="7"/>
        <v>TRUE</v>
      </c>
    </row>
    <row r="493" spans="2:11" x14ac:dyDescent="0.2">
      <c r="B493" s="91">
        <v>490</v>
      </c>
      <c r="C493" s="246"/>
      <c r="D493" s="246"/>
      <c r="E493" s="254"/>
      <c r="F493" s="249"/>
      <c r="G493" s="238"/>
      <c r="J493" s="177" t="str">
        <f>IF(OR(COUNTIF('Sch D5 Validation'!B491:C491,"Fail")&gt;0, AND(COUNTBLANK(C493:E493)=3, OR(NOT(ISBLANK(F493)), NOT(ISBLANK(G493)))), AND(COUNTBLANK(C493:G493)&lt;5,COUNTBLANK(C493:G493)&gt;0)), "Fail", IF(K493="TRUE","Blank (Sch D)","Pass"))</f>
        <v>Blank (Sch D)</v>
      </c>
      <c r="K493" s="177" t="str">
        <f t="shared" si="7"/>
        <v>TRUE</v>
      </c>
    </row>
    <row r="494" spans="2:11" x14ac:dyDescent="0.2">
      <c r="B494" s="91">
        <v>491</v>
      </c>
      <c r="C494" s="246"/>
      <c r="D494" s="246"/>
      <c r="E494" s="254"/>
      <c r="F494" s="249"/>
      <c r="G494" s="238"/>
      <c r="J494" s="177" t="str">
        <f>IF(OR(COUNTIF('Sch D5 Validation'!B492:C492,"Fail")&gt;0, AND(COUNTBLANK(C494:E494)=3, OR(NOT(ISBLANK(F494)), NOT(ISBLANK(G494)))), AND(COUNTBLANK(C494:G494)&lt;5,COUNTBLANK(C494:G494)&gt;0)), "Fail", IF(K494="TRUE","Blank (Sch D)","Pass"))</f>
        <v>Blank (Sch D)</v>
      </c>
      <c r="K494" s="177" t="str">
        <f t="shared" si="7"/>
        <v>TRUE</v>
      </c>
    </row>
    <row r="495" spans="2:11" x14ac:dyDescent="0.2">
      <c r="B495" s="91">
        <v>492</v>
      </c>
      <c r="C495" s="246"/>
      <c r="D495" s="246"/>
      <c r="E495" s="254"/>
      <c r="F495" s="249"/>
      <c r="G495" s="238"/>
      <c r="J495" s="177" t="str">
        <f>IF(OR(COUNTIF('Sch D5 Validation'!B493:C493,"Fail")&gt;0, AND(COUNTBLANK(C495:E495)=3, OR(NOT(ISBLANK(F495)), NOT(ISBLANK(G495)))), AND(COUNTBLANK(C495:G495)&lt;5,COUNTBLANK(C495:G495)&gt;0)), "Fail", IF(K495="TRUE","Blank (Sch D)","Pass"))</f>
        <v>Blank (Sch D)</v>
      </c>
      <c r="K495" s="177" t="str">
        <f t="shared" si="7"/>
        <v>TRUE</v>
      </c>
    </row>
    <row r="496" spans="2:11" x14ac:dyDescent="0.2">
      <c r="B496" s="91">
        <v>493</v>
      </c>
      <c r="C496" s="246"/>
      <c r="D496" s="246"/>
      <c r="E496" s="254"/>
      <c r="F496" s="249"/>
      <c r="G496" s="238"/>
      <c r="J496" s="177" t="str">
        <f>IF(OR(COUNTIF('Sch D5 Validation'!B494:C494,"Fail")&gt;0, AND(COUNTBLANK(C496:E496)=3, OR(NOT(ISBLANK(F496)), NOT(ISBLANK(G496)))), AND(COUNTBLANK(C496:G496)&lt;5,COUNTBLANK(C496:G496)&gt;0)), "Fail", IF(K496="TRUE","Blank (Sch D)","Pass"))</f>
        <v>Blank (Sch D)</v>
      </c>
      <c r="K496" s="177" t="str">
        <f t="shared" ref="K496:K559" si="8">IF(COUNTBLANK(C496:G496)=5,"TRUE","FALSE")</f>
        <v>TRUE</v>
      </c>
    </row>
    <row r="497" spans="2:11" x14ac:dyDescent="0.2">
      <c r="B497" s="91">
        <v>494</v>
      </c>
      <c r="C497" s="246"/>
      <c r="D497" s="246"/>
      <c r="E497" s="254"/>
      <c r="F497" s="249"/>
      <c r="G497" s="238"/>
      <c r="J497" s="177" t="str">
        <f>IF(OR(COUNTIF('Sch D5 Validation'!B495:C495,"Fail")&gt;0, AND(COUNTBLANK(C497:E497)=3, OR(NOT(ISBLANK(F497)), NOT(ISBLANK(G497)))), AND(COUNTBLANK(C497:G497)&lt;5,COUNTBLANK(C497:G497)&gt;0)), "Fail", IF(K497="TRUE","Blank (Sch D)","Pass"))</f>
        <v>Blank (Sch D)</v>
      </c>
      <c r="K497" s="177" t="str">
        <f t="shared" si="8"/>
        <v>TRUE</v>
      </c>
    </row>
    <row r="498" spans="2:11" x14ac:dyDescent="0.2">
      <c r="B498" s="91">
        <v>495</v>
      </c>
      <c r="C498" s="246"/>
      <c r="D498" s="246"/>
      <c r="E498" s="254"/>
      <c r="F498" s="249"/>
      <c r="G498" s="238"/>
      <c r="J498" s="177" t="str">
        <f>IF(OR(COUNTIF('Sch D5 Validation'!B496:C496,"Fail")&gt;0, AND(COUNTBLANK(C498:E498)=3, OR(NOT(ISBLANK(F498)), NOT(ISBLANK(G498)))), AND(COUNTBLANK(C498:G498)&lt;5,COUNTBLANK(C498:G498)&gt;0)), "Fail", IF(K498="TRUE","Blank (Sch D)","Pass"))</f>
        <v>Blank (Sch D)</v>
      </c>
      <c r="K498" s="177" t="str">
        <f t="shared" si="8"/>
        <v>TRUE</v>
      </c>
    </row>
    <row r="499" spans="2:11" x14ac:dyDescent="0.2">
      <c r="B499" s="91">
        <v>496</v>
      </c>
      <c r="C499" s="246"/>
      <c r="D499" s="246"/>
      <c r="E499" s="254"/>
      <c r="F499" s="249"/>
      <c r="G499" s="238"/>
      <c r="J499" s="177" t="str">
        <f>IF(OR(COUNTIF('Sch D5 Validation'!B497:C497,"Fail")&gt;0, AND(COUNTBLANK(C499:E499)=3, OR(NOT(ISBLANK(F499)), NOT(ISBLANK(G499)))), AND(COUNTBLANK(C499:G499)&lt;5,COUNTBLANK(C499:G499)&gt;0)), "Fail", IF(K499="TRUE","Blank (Sch D)","Pass"))</f>
        <v>Blank (Sch D)</v>
      </c>
      <c r="K499" s="177" t="str">
        <f t="shared" si="8"/>
        <v>TRUE</v>
      </c>
    </row>
    <row r="500" spans="2:11" x14ac:dyDescent="0.2">
      <c r="B500" s="91">
        <v>497</v>
      </c>
      <c r="C500" s="246"/>
      <c r="D500" s="246"/>
      <c r="E500" s="254"/>
      <c r="F500" s="249"/>
      <c r="G500" s="238"/>
      <c r="J500" s="177" t="str">
        <f>IF(OR(COUNTIF('Sch D5 Validation'!B498:C498,"Fail")&gt;0, AND(COUNTBLANK(C500:E500)=3, OR(NOT(ISBLANK(F500)), NOT(ISBLANK(G500)))), AND(COUNTBLANK(C500:G500)&lt;5,COUNTBLANK(C500:G500)&gt;0)), "Fail", IF(K500="TRUE","Blank (Sch D)","Pass"))</f>
        <v>Blank (Sch D)</v>
      </c>
      <c r="K500" s="177" t="str">
        <f t="shared" si="8"/>
        <v>TRUE</v>
      </c>
    </row>
    <row r="501" spans="2:11" x14ac:dyDescent="0.2">
      <c r="B501" s="91">
        <v>498</v>
      </c>
      <c r="C501" s="246"/>
      <c r="D501" s="246"/>
      <c r="E501" s="254"/>
      <c r="F501" s="249"/>
      <c r="G501" s="238"/>
      <c r="J501" s="177" t="str">
        <f>IF(OR(COUNTIF('Sch D5 Validation'!B499:C499,"Fail")&gt;0, AND(COUNTBLANK(C501:E501)=3, OR(NOT(ISBLANK(F501)), NOT(ISBLANK(G501)))), AND(COUNTBLANK(C501:G501)&lt;5,COUNTBLANK(C501:G501)&gt;0)), "Fail", IF(K501="TRUE","Blank (Sch D)","Pass"))</f>
        <v>Blank (Sch D)</v>
      </c>
      <c r="K501" s="177" t="str">
        <f t="shared" si="8"/>
        <v>TRUE</v>
      </c>
    </row>
    <row r="502" spans="2:11" x14ac:dyDescent="0.2">
      <c r="B502" s="91">
        <v>499</v>
      </c>
      <c r="C502" s="246"/>
      <c r="D502" s="246"/>
      <c r="E502" s="254"/>
      <c r="F502" s="249"/>
      <c r="G502" s="238"/>
      <c r="J502" s="177" t="str">
        <f>IF(OR(COUNTIF('Sch D5 Validation'!B500:C500,"Fail")&gt;0, AND(COUNTBLANK(C502:E502)=3, OR(NOT(ISBLANK(F502)), NOT(ISBLANK(G502)))), AND(COUNTBLANK(C502:G502)&lt;5,COUNTBLANK(C502:G502)&gt;0)), "Fail", IF(K502="TRUE","Blank (Sch D)","Pass"))</f>
        <v>Blank (Sch D)</v>
      </c>
      <c r="K502" s="177" t="str">
        <f t="shared" si="8"/>
        <v>TRUE</v>
      </c>
    </row>
    <row r="503" spans="2:11" x14ac:dyDescent="0.2">
      <c r="B503" s="91">
        <v>500</v>
      </c>
      <c r="C503" s="246"/>
      <c r="D503" s="246"/>
      <c r="E503" s="254"/>
      <c r="F503" s="249"/>
      <c r="G503" s="238"/>
      <c r="J503" s="177" t="str">
        <f>IF(OR(COUNTIF('Sch D5 Validation'!B501:C501,"Fail")&gt;0, AND(COUNTBLANK(C503:E503)=3, OR(NOT(ISBLANK(F503)), NOT(ISBLANK(G503)))), AND(COUNTBLANK(C503:G503)&lt;5,COUNTBLANK(C503:G503)&gt;0)), "Fail", IF(K503="TRUE","Blank (Sch D)","Pass"))</f>
        <v>Blank (Sch D)</v>
      </c>
      <c r="K503" s="177" t="str">
        <f t="shared" si="8"/>
        <v>TRUE</v>
      </c>
    </row>
    <row r="504" spans="2:11" x14ac:dyDescent="0.2">
      <c r="B504" s="91">
        <v>501</v>
      </c>
      <c r="C504" s="246"/>
      <c r="D504" s="246"/>
      <c r="E504" s="254"/>
      <c r="F504" s="249"/>
      <c r="G504" s="238"/>
      <c r="J504" s="177" t="str">
        <f>IF(OR(COUNTIF('Sch D5 Validation'!B502:C502,"Fail")&gt;0, AND(COUNTBLANK(C504:E504)=3, OR(NOT(ISBLANK(F504)), NOT(ISBLANK(G504)))), AND(COUNTBLANK(C504:G504)&lt;5,COUNTBLANK(C504:G504)&gt;0)), "Fail", IF(K504="TRUE","Blank (Sch D)","Pass"))</f>
        <v>Blank (Sch D)</v>
      </c>
      <c r="K504" s="177" t="str">
        <f t="shared" si="8"/>
        <v>TRUE</v>
      </c>
    </row>
    <row r="505" spans="2:11" x14ac:dyDescent="0.2">
      <c r="B505" s="91">
        <v>502</v>
      </c>
      <c r="C505" s="246"/>
      <c r="D505" s="246"/>
      <c r="E505" s="254"/>
      <c r="F505" s="249"/>
      <c r="G505" s="238"/>
      <c r="J505" s="177" t="str">
        <f>IF(OR(COUNTIF('Sch D5 Validation'!B503:C503,"Fail")&gt;0, AND(COUNTBLANK(C505:E505)=3, OR(NOT(ISBLANK(F505)), NOT(ISBLANK(G505)))), AND(COUNTBLANK(C505:G505)&lt;5,COUNTBLANK(C505:G505)&gt;0)), "Fail", IF(K505="TRUE","Blank (Sch D)","Pass"))</f>
        <v>Blank (Sch D)</v>
      </c>
      <c r="K505" s="177" t="str">
        <f t="shared" si="8"/>
        <v>TRUE</v>
      </c>
    </row>
    <row r="506" spans="2:11" x14ac:dyDescent="0.2">
      <c r="B506" s="91">
        <v>503</v>
      </c>
      <c r="C506" s="246"/>
      <c r="D506" s="246"/>
      <c r="E506" s="254"/>
      <c r="F506" s="249"/>
      <c r="G506" s="238"/>
      <c r="J506" s="177" t="str">
        <f>IF(OR(COUNTIF('Sch D5 Validation'!B504:C504,"Fail")&gt;0, AND(COUNTBLANK(C506:E506)=3, OR(NOT(ISBLANK(F506)), NOT(ISBLANK(G506)))), AND(COUNTBLANK(C506:G506)&lt;5,COUNTBLANK(C506:G506)&gt;0)), "Fail", IF(K506="TRUE","Blank (Sch D)","Pass"))</f>
        <v>Blank (Sch D)</v>
      </c>
      <c r="K506" s="177" t="str">
        <f t="shared" si="8"/>
        <v>TRUE</v>
      </c>
    </row>
    <row r="507" spans="2:11" x14ac:dyDescent="0.2">
      <c r="B507" s="91">
        <v>504</v>
      </c>
      <c r="C507" s="246"/>
      <c r="D507" s="246"/>
      <c r="E507" s="254"/>
      <c r="F507" s="249"/>
      <c r="G507" s="238"/>
      <c r="J507" s="177" t="str">
        <f>IF(OR(COUNTIF('Sch D5 Validation'!B505:C505,"Fail")&gt;0, AND(COUNTBLANK(C507:E507)=3, OR(NOT(ISBLANK(F507)), NOT(ISBLANK(G507)))), AND(COUNTBLANK(C507:G507)&lt;5,COUNTBLANK(C507:G507)&gt;0)), "Fail", IF(K507="TRUE","Blank (Sch D)","Pass"))</f>
        <v>Blank (Sch D)</v>
      </c>
      <c r="K507" s="177" t="str">
        <f t="shared" si="8"/>
        <v>TRUE</v>
      </c>
    </row>
    <row r="508" spans="2:11" x14ac:dyDescent="0.2">
      <c r="B508" s="91">
        <v>505</v>
      </c>
      <c r="C508" s="246"/>
      <c r="D508" s="246"/>
      <c r="E508" s="254"/>
      <c r="F508" s="249"/>
      <c r="G508" s="238"/>
      <c r="J508" s="177" t="str">
        <f>IF(OR(COUNTIF('Sch D5 Validation'!B506:C506,"Fail")&gt;0, AND(COUNTBLANK(C508:E508)=3, OR(NOT(ISBLANK(F508)), NOT(ISBLANK(G508)))), AND(COUNTBLANK(C508:G508)&lt;5,COUNTBLANK(C508:G508)&gt;0)), "Fail", IF(K508="TRUE","Blank (Sch D)","Pass"))</f>
        <v>Blank (Sch D)</v>
      </c>
      <c r="K508" s="177" t="str">
        <f t="shared" si="8"/>
        <v>TRUE</v>
      </c>
    </row>
    <row r="509" spans="2:11" x14ac:dyDescent="0.2">
      <c r="B509" s="91">
        <v>506</v>
      </c>
      <c r="C509" s="246"/>
      <c r="D509" s="246"/>
      <c r="E509" s="254"/>
      <c r="F509" s="249"/>
      <c r="G509" s="238"/>
      <c r="J509" s="177" t="str">
        <f>IF(OR(COUNTIF('Sch D5 Validation'!B507:C507,"Fail")&gt;0, AND(COUNTBLANK(C509:E509)=3, OR(NOT(ISBLANK(F509)), NOT(ISBLANK(G509)))), AND(COUNTBLANK(C509:G509)&lt;5,COUNTBLANK(C509:G509)&gt;0)), "Fail", IF(K509="TRUE","Blank (Sch D)","Pass"))</f>
        <v>Blank (Sch D)</v>
      </c>
      <c r="K509" s="177" t="str">
        <f t="shared" si="8"/>
        <v>TRUE</v>
      </c>
    </row>
    <row r="510" spans="2:11" x14ac:dyDescent="0.2">
      <c r="B510" s="91">
        <v>507</v>
      </c>
      <c r="C510" s="246"/>
      <c r="D510" s="246"/>
      <c r="E510" s="254"/>
      <c r="F510" s="249"/>
      <c r="G510" s="238"/>
      <c r="J510" s="177" t="str">
        <f>IF(OR(COUNTIF('Sch D5 Validation'!B508:C508,"Fail")&gt;0, AND(COUNTBLANK(C510:E510)=3, OR(NOT(ISBLANK(F510)), NOT(ISBLANK(G510)))), AND(COUNTBLANK(C510:G510)&lt;5,COUNTBLANK(C510:G510)&gt;0)), "Fail", IF(K510="TRUE","Blank (Sch D)","Pass"))</f>
        <v>Blank (Sch D)</v>
      </c>
      <c r="K510" s="177" t="str">
        <f t="shared" si="8"/>
        <v>TRUE</v>
      </c>
    </row>
    <row r="511" spans="2:11" x14ac:dyDescent="0.2">
      <c r="B511" s="91">
        <v>508</v>
      </c>
      <c r="C511" s="246"/>
      <c r="D511" s="246"/>
      <c r="E511" s="254"/>
      <c r="F511" s="249"/>
      <c r="G511" s="238"/>
      <c r="J511" s="177" t="str">
        <f>IF(OR(COUNTIF('Sch D5 Validation'!B509:C509,"Fail")&gt;0, AND(COUNTBLANK(C511:E511)=3, OR(NOT(ISBLANK(F511)), NOT(ISBLANK(G511)))), AND(COUNTBLANK(C511:G511)&lt;5,COUNTBLANK(C511:G511)&gt;0)), "Fail", IF(K511="TRUE","Blank (Sch D)","Pass"))</f>
        <v>Blank (Sch D)</v>
      </c>
      <c r="K511" s="177" t="str">
        <f t="shared" si="8"/>
        <v>TRUE</v>
      </c>
    </row>
    <row r="512" spans="2:11" x14ac:dyDescent="0.2">
      <c r="B512" s="91">
        <v>509</v>
      </c>
      <c r="C512" s="246"/>
      <c r="D512" s="246"/>
      <c r="E512" s="254"/>
      <c r="F512" s="249"/>
      <c r="G512" s="238"/>
      <c r="J512" s="177" t="str">
        <f>IF(OR(COUNTIF('Sch D5 Validation'!B510:C510,"Fail")&gt;0, AND(COUNTBLANK(C512:E512)=3, OR(NOT(ISBLANK(F512)), NOT(ISBLANK(G512)))), AND(COUNTBLANK(C512:G512)&lt;5,COUNTBLANK(C512:G512)&gt;0)), "Fail", IF(K512="TRUE","Blank (Sch D)","Pass"))</f>
        <v>Blank (Sch D)</v>
      </c>
      <c r="K512" s="177" t="str">
        <f t="shared" si="8"/>
        <v>TRUE</v>
      </c>
    </row>
    <row r="513" spans="2:11" x14ac:dyDescent="0.2">
      <c r="B513" s="91">
        <v>510</v>
      </c>
      <c r="C513" s="246"/>
      <c r="D513" s="246"/>
      <c r="E513" s="254"/>
      <c r="F513" s="249"/>
      <c r="G513" s="238"/>
      <c r="J513" s="177" t="str">
        <f>IF(OR(COUNTIF('Sch D5 Validation'!B511:C511,"Fail")&gt;0, AND(COUNTBLANK(C513:E513)=3, OR(NOT(ISBLANK(F513)), NOT(ISBLANK(G513)))), AND(COUNTBLANK(C513:G513)&lt;5,COUNTBLANK(C513:G513)&gt;0)), "Fail", IF(K513="TRUE","Blank (Sch D)","Pass"))</f>
        <v>Blank (Sch D)</v>
      </c>
      <c r="K513" s="177" t="str">
        <f t="shared" si="8"/>
        <v>TRUE</v>
      </c>
    </row>
    <row r="514" spans="2:11" x14ac:dyDescent="0.2">
      <c r="B514" s="91">
        <v>511</v>
      </c>
      <c r="C514" s="246"/>
      <c r="D514" s="246"/>
      <c r="E514" s="254"/>
      <c r="F514" s="249"/>
      <c r="G514" s="238"/>
      <c r="J514" s="177" t="str">
        <f>IF(OR(COUNTIF('Sch D5 Validation'!B512:C512,"Fail")&gt;0, AND(COUNTBLANK(C514:E514)=3, OR(NOT(ISBLANK(F514)), NOT(ISBLANK(G514)))), AND(COUNTBLANK(C514:G514)&lt;5,COUNTBLANK(C514:G514)&gt;0)), "Fail", IF(K514="TRUE","Blank (Sch D)","Pass"))</f>
        <v>Blank (Sch D)</v>
      </c>
      <c r="K514" s="177" t="str">
        <f t="shared" si="8"/>
        <v>TRUE</v>
      </c>
    </row>
    <row r="515" spans="2:11" x14ac:dyDescent="0.2">
      <c r="B515" s="91">
        <v>512</v>
      </c>
      <c r="C515" s="246"/>
      <c r="D515" s="246"/>
      <c r="E515" s="254"/>
      <c r="F515" s="249"/>
      <c r="G515" s="238"/>
      <c r="J515" s="177" t="str">
        <f>IF(OR(COUNTIF('Sch D5 Validation'!B513:C513,"Fail")&gt;0, AND(COUNTBLANK(C515:E515)=3, OR(NOT(ISBLANK(F515)), NOT(ISBLANK(G515)))), AND(COUNTBLANK(C515:G515)&lt;5,COUNTBLANK(C515:G515)&gt;0)), "Fail", IF(K515="TRUE","Blank (Sch D)","Pass"))</f>
        <v>Blank (Sch D)</v>
      </c>
      <c r="K515" s="177" t="str">
        <f t="shared" si="8"/>
        <v>TRUE</v>
      </c>
    </row>
    <row r="516" spans="2:11" x14ac:dyDescent="0.2">
      <c r="B516" s="91">
        <v>513</v>
      </c>
      <c r="C516" s="246"/>
      <c r="D516" s="246"/>
      <c r="E516" s="254"/>
      <c r="F516" s="249"/>
      <c r="G516" s="238"/>
      <c r="J516" s="177" t="str">
        <f>IF(OR(COUNTIF('Sch D5 Validation'!B514:C514,"Fail")&gt;0, AND(COUNTBLANK(C516:E516)=3, OR(NOT(ISBLANK(F516)), NOT(ISBLANK(G516)))), AND(COUNTBLANK(C516:G516)&lt;5,COUNTBLANK(C516:G516)&gt;0)), "Fail", IF(K516="TRUE","Blank (Sch D)","Pass"))</f>
        <v>Blank (Sch D)</v>
      </c>
      <c r="K516" s="177" t="str">
        <f t="shared" si="8"/>
        <v>TRUE</v>
      </c>
    </row>
    <row r="517" spans="2:11" x14ac:dyDescent="0.2">
      <c r="B517" s="91">
        <v>514</v>
      </c>
      <c r="C517" s="246"/>
      <c r="D517" s="246"/>
      <c r="E517" s="254"/>
      <c r="F517" s="249"/>
      <c r="G517" s="238"/>
      <c r="J517" s="177" t="str">
        <f>IF(OR(COUNTIF('Sch D5 Validation'!B515:C515,"Fail")&gt;0, AND(COUNTBLANK(C517:E517)=3, OR(NOT(ISBLANK(F517)), NOT(ISBLANK(G517)))), AND(COUNTBLANK(C517:G517)&lt;5,COUNTBLANK(C517:G517)&gt;0)), "Fail", IF(K517="TRUE","Blank (Sch D)","Pass"))</f>
        <v>Blank (Sch D)</v>
      </c>
      <c r="K517" s="177" t="str">
        <f t="shared" si="8"/>
        <v>TRUE</v>
      </c>
    </row>
    <row r="518" spans="2:11" x14ac:dyDescent="0.2">
      <c r="B518" s="91">
        <v>515</v>
      </c>
      <c r="C518" s="246"/>
      <c r="D518" s="246"/>
      <c r="E518" s="254"/>
      <c r="F518" s="249"/>
      <c r="G518" s="238"/>
      <c r="J518" s="177" t="str">
        <f>IF(OR(COUNTIF('Sch D5 Validation'!B516:C516,"Fail")&gt;0, AND(COUNTBLANK(C518:E518)=3, OR(NOT(ISBLANK(F518)), NOT(ISBLANK(G518)))), AND(COUNTBLANK(C518:G518)&lt;5,COUNTBLANK(C518:G518)&gt;0)), "Fail", IF(K518="TRUE","Blank (Sch D)","Pass"))</f>
        <v>Blank (Sch D)</v>
      </c>
      <c r="K518" s="177" t="str">
        <f t="shared" si="8"/>
        <v>TRUE</v>
      </c>
    </row>
    <row r="519" spans="2:11" x14ac:dyDescent="0.2">
      <c r="B519" s="91">
        <v>516</v>
      </c>
      <c r="C519" s="246"/>
      <c r="D519" s="246"/>
      <c r="E519" s="254"/>
      <c r="F519" s="249"/>
      <c r="G519" s="238"/>
      <c r="J519" s="177" t="str">
        <f>IF(OR(COUNTIF('Sch D5 Validation'!B517:C517,"Fail")&gt;0, AND(COUNTBLANK(C519:E519)=3, OR(NOT(ISBLANK(F519)), NOT(ISBLANK(G519)))), AND(COUNTBLANK(C519:G519)&lt;5,COUNTBLANK(C519:G519)&gt;0)), "Fail", IF(K519="TRUE","Blank (Sch D)","Pass"))</f>
        <v>Blank (Sch D)</v>
      </c>
      <c r="K519" s="177" t="str">
        <f t="shared" si="8"/>
        <v>TRUE</v>
      </c>
    </row>
    <row r="520" spans="2:11" x14ac:dyDescent="0.2">
      <c r="B520" s="91">
        <v>517</v>
      </c>
      <c r="C520" s="246"/>
      <c r="D520" s="246"/>
      <c r="E520" s="254"/>
      <c r="F520" s="249"/>
      <c r="G520" s="238"/>
      <c r="J520" s="177" t="str">
        <f>IF(OR(COUNTIF('Sch D5 Validation'!B518:C518,"Fail")&gt;0, AND(COUNTBLANK(C520:E520)=3, OR(NOT(ISBLANK(F520)), NOT(ISBLANK(G520)))), AND(COUNTBLANK(C520:G520)&lt;5,COUNTBLANK(C520:G520)&gt;0)), "Fail", IF(K520="TRUE","Blank (Sch D)","Pass"))</f>
        <v>Blank (Sch D)</v>
      </c>
      <c r="K520" s="177" t="str">
        <f t="shared" si="8"/>
        <v>TRUE</v>
      </c>
    </row>
    <row r="521" spans="2:11" x14ac:dyDescent="0.2">
      <c r="B521" s="91">
        <v>518</v>
      </c>
      <c r="C521" s="246"/>
      <c r="D521" s="246"/>
      <c r="E521" s="254"/>
      <c r="F521" s="249"/>
      <c r="G521" s="238"/>
      <c r="J521" s="177" t="str">
        <f>IF(OR(COUNTIF('Sch D5 Validation'!B519:C519,"Fail")&gt;0, AND(COUNTBLANK(C521:E521)=3, OR(NOT(ISBLANK(F521)), NOT(ISBLANK(G521)))), AND(COUNTBLANK(C521:G521)&lt;5,COUNTBLANK(C521:G521)&gt;0)), "Fail", IF(K521="TRUE","Blank (Sch D)","Pass"))</f>
        <v>Blank (Sch D)</v>
      </c>
      <c r="K521" s="177" t="str">
        <f t="shared" si="8"/>
        <v>TRUE</v>
      </c>
    </row>
    <row r="522" spans="2:11" x14ac:dyDescent="0.2">
      <c r="B522" s="91">
        <v>519</v>
      </c>
      <c r="C522" s="246"/>
      <c r="D522" s="246"/>
      <c r="E522" s="254"/>
      <c r="F522" s="249"/>
      <c r="G522" s="238"/>
      <c r="J522" s="177" t="str">
        <f>IF(OR(COUNTIF('Sch D5 Validation'!B520:C520,"Fail")&gt;0, AND(COUNTBLANK(C522:E522)=3, OR(NOT(ISBLANK(F522)), NOT(ISBLANK(G522)))), AND(COUNTBLANK(C522:G522)&lt;5,COUNTBLANK(C522:G522)&gt;0)), "Fail", IF(K522="TRUE","Blank (Sch D)","Pass"))</f>
        <v>Blank (Sch D)</v>
      </c>
      <c r="K522" s="177" t="str">
        <f t="shared" si="8"/>
        <v>TRUE</v>
      </c>
    </row>
    <row r="523" spans="2:11" x14ac:dyDescent="0.2">
      <c r="B523" s="91">
        <v>520</v>
      </c>
      <c r="C523" s="246"/>
      <c r="D523" s="246"/>
      <c r="E523" s="254"/>
      <c r="F523" s="249"/>
      <c r="G523" s="238"/>
      <c r="J523" s="177" t="str">
        <f>IF(OR(COUNTIF('Sch D5 Validation'!B521:C521,"Fail")&gt;0, AND(COUNTBLANK(C523:E523)=3, OR(NOT(ISBLANK(F523)), NOT(ISBLANK(G523)))), AND(COUNTBLANK(C523:G523)&lt;5,COUNTBLANK(C523:G523)&gt;0)), "Fail", IF(K523="TRUE","Blank (Sch D)","Pass"))</f>
        <v>Blank (Sch D)</v>
      </c>
      <c r="K523" s="177" t="str">
        <f t="shared" si="8"/>
        <v>TRUE</v>
      </c>
    </row>
    <row r="524" spans="2:11" x14ac:dyDescent="0.2">
      <c r="B524" s="91">
        <v>521</v>
      </c>
      <c r="C524" s="246"/>
      <c r="D524" s="246"/>
      <c r="E524" s="254"/>
      <c r="F524" s="249"/>
      <c r="G524" s="238"/>
      <c r="J524" s="177" t="str">
        <f>IF(OR(COUNTIF('Sch D5 Validation'!B522:C522,"Fail")&gt;0, AND(COUNTBLANK(C524:E524)=3, OR(NOT(ISBLANK(F524)), NOT(ISBLANK(G524)))), AND(COUNTBLANK(C524:G524)&lt;5,COUNTBLANK(C524:G524)&gt;0)), "Fail", IF(K524="TRUE","Blank (Sch D)","Pass"))</f>
        <v>Blank (Sch D)</v>
      </c>
      <c r="K524" s="177" t="str">
        <f t="shared" si="8"/>
        <v>TRUE</v>
      </c>
    </row>
    <row r="525" spans="2:11" x14ac:dyDescent="0.2">
      <c r="B525" s="91">
        <v>522</v>
      </c>
      <c r="C525" s="246"/>
      <c r="D525" s="246"/>
      <c r="E525" s="254"/>
      <c r="F525" s="249"/>
      <c r="G525" s="238"/>
      <c r="J525" s="177" t="str">
        <f>IF(OR(COUNTIF('Sch D5 Validation'!B523:C523,"Fail")&gt;0, AND(COUNTBLANK(C525:E525)=3, OR(NOT(ISBLANK(F525)), NOT(ISBLANK(G525)))), AND(COUNTBLANK(C525:G525)&lt;5,COUNTBLANK(C525:G525)&gt;0)), "Fail", IF(K525="TRUE","Blank (Sch D)","Pass"))</f>
        <v>Blank (Sch D)</v>
      </c>
      <c r="K525" s="177" t="str">
        <f t="shared" si="8"/>
        <v>TRUE</v>
      </c>
    </row>
    <row r="526" spans="2:11" x14ac:dyDescent="0.2">
      <c r="B526" s="91">
        <v>523</v>
      </c>
      <c r="C526" s="246"/>
      <c r="D526" s="246"/>
      <c r="E526" s="254"/>
      <c r="F526" s="249"/>
      <c r="G526" s="238"/>
      <c r="J526" s="177" t="str">
        <f>IF(OR(COUNTIF('Sch D5 Validation'!B524:C524,"Fail")&gt;0, AND(COUNTBLANK(C526:E526)=3, OR(NOT(ISBLANK(F526)), NOT(ISBLANK(G526)))), AND(COUNTBLANK(C526:G526)&lt;5,COUNTBLANK(C526:G526)&gt;0)), "Fail", IF(K526="TRUE","Blank (Sch D)","Pass"))</f>
        <v>Blank (Sch D)</v>
      </c>
      <c r="K526" s="177" t="str">
        <f t="shared" si="8"/>
        <v>TRUE</v>
      </c>
    </row>
    <row r="527" spans="2:11" x14ac:dyDescent="0.2">
      <c r="B527" s="91">
        <v>524</v>
      </c>
      <c r="C527" s="246"/>
      <c r="D527" s="246"/>
      <c r="E527" s="254"/>
      <c r="F527" s="249"/>
      <c r="G527" s="238"/>
      <c r="J527" s="177" t="str">
        <f>IF(OR(COUNTIF('Sch D5 Validation'!B525:C525,"Fail")&gt;0, AND(COUNTBLANK(C527:E527)=3, OR(NOT(ISBLANK(F527)), NOT(ISBLANK(G527)))), AND(COUNTBLANK(C527:G527)&lt;5,COUNTBLANK(C527:G527)&gt;0)), "Fail", IF(K527="TRUE","Blank (Sch D)","Pass"))</f>
        <v>Blank (Sch D)</v>
      </c>
      <c r="K527" s="177" t="str">
        <f t="shared" si="8"/>
        <v>TRUE</v>
      </c>
    </row>
    <row r="528" spans="2:11" x14ac:dyDescent="0.2">
      <c r="B528" s="91">
        <v>525</v>
      </c>
      <c r="C528" s="246"/>
      <c r="D528" s="246"/>
      <c r="E528" s="254"/>
      <c r="F528" s="249"/>
      <c r="G528" s="238"/>
      <c r="J528" s="177" t="str">
        <f>IF(OR(COUNTIF('Sch D5 Validation'!B526:C526,"Fail")&gt;0, AND(COUNTBLANK(C528:E528)=3, OR(NOT(ISBLANK(F528)), NOT(ISBLANK(G528)))), AND(COUNTBLANK(C528:G528)&lt;5,COUNTBLANK(C528:G528)&gt;0)), "Fail", IF(K528="TRUE","Blank (Sch D)","Pass"))</f>
        <v>Blank (Sch D)</v>
      </c>
      <c r="K528" s="177" t="str">
        <f t="shared" si="8"/>
        <v>TRUE</v>
      </c>
    </row>
    <row r="529" spans="2:11" x14ac:dyDescent="0.2">
      <c r="B529" s="91">
        <v>526</v>
      </c>
      <c r="C529" s="246"/>
      <c r="D529" s="246"/>
      <c r="E529" s="254"/>
      <c r="F529" s="249"/>
      <c r="G529" s="238"/>
      <c r="J529" s="177" t="str">
        <f>IF(OR(COUNTIF('Sch D5 Validation'!B527:C527,"Fail")&gt;0, AND(COUNTBLANK(C529:E529)=3, OR(NOT(ISBLANK(F529)), NOT(ISBLANK(G529)))), AND(COUNTBLANK(C529:G529)&lt;5,COUNTBLANK(C529:G529)&gt;0)), "Fail", IF(K529="TRUE","Blank (Sch D)","Pass"))</f>
        <v>Blank (Sch D)</v>
      </c>
      <c r="K529" s="177" t="str">
        <f t="shared" si="8"/>
        <v>TRUE</v>
      </c>
    </row>
    <row r="530" spans="2:11" x14ac:dyDescent="0.2">
      <c r="B530" s="91">
        <v>527</v>
      </c>
      <c r="C530" s="246"/>
      <c r="D530" s="246"/>
      <c r="E530" s="254"/>
      <c r="F530" s="249"/>
      <c r="G530" s="238"/>
      <c r="J530" s="177" t="str">
        <f>IF(OR(COUNTIF('Sch D5 Validation'!B528:C528,"Fail")&gt;0, AND(COUNTBLANK(C530:E530)=3, OR(NOT(ISBLANK(F530)), NOT(ISBLANK(G530)))), AND(COUNTBLANK(C530:G530)&lt;5,COUNTBLANK(C530:G530)&gt;0)), "Fail", IF(K530="TRUE","Blank (Sch D)","Pass"))</f>
        <v>Blank (Sch D)</v>
      </c>
      <c r="K530" s="177" t="str">
        <f t="shared" si="8"/>
        <v>TRUE</v>
      </c>
    </row>
    <row r="531" spans="2:11" x14ac:dyDescent="0.2">
      <c r="B531" s="91">
        <v>528</v>
      </c>
      <c r="C531" s="246"/>
      <c r="D531" s="246"/>
      <c r="E531" s="254"/>
      <c r="F531" s="249"/>
      <c r="G531" s="238"/>
      <c r="J531" s="177" t="str">
        <f>IF(OR(COUNTIF('Sch D5 Validation'!B529:C529,"Fail")&gt;0, AND(COUNTBLANK(C531:E531)=3, OR(NOT(ISBLANK(F531)), NOT(ISBLANK(G531)))), AND(COUNTBLANK(C531:G531)&lt;5,COUNTBLANK(C531:G531)&gt;0)), "Fail", IF(K531="TRUE","Blank (Sch D)","Pass"))</f>
        <v>Blank (Sch D)</v>
      </c>
      <c r="K531" s="177" t="str">
        <f t="shared" si="8"/>
        <v>TRUE</v>
      </c>
    </row>
    <row r="532" spans="2:11" x14ac:dyDescent="0.2">
      <c r="B532" s="91">
        <v>529</v>
      </c>
      <c r="C532" s="246"/>
      <c r="D532" s="246"/>
      <c r="E532" s="254"/>
      <c r="F532" s="249"/>
      <c r="G532" s="238"/>
      <c r="J532" s="177" t="str">
        <f>IF(OR(COUNTIF('Sch D5 Validation'!B530:C530,"Fail")&gt;0, AND(COUNTBLANK(C532:E532)=3, OR(NOT(ISBLANK(F532)), NOT(ISBLANK(G532)))), AND(COUNTBLANK(C532:G532)&lt;5,COUNTBLANK(C532:G532)&gt;0)), "Fail", IF(K532="TRUE","Blank (Sch D)","Pass"))</f>
        <v>Blank (Sch D)</v>
      </c>
      <c r="K532" s="177" t="str">
        <f t="shared" si="8"/>
        <v>TRUE</v>
      </c>
    </row>
    <row r="533" spans="2:11" x14ac:dyDescent="0.2">
      <c r="B533" s="91">
        <v>530</v>
      </c>
      <c r="C533" s="246"/>
      <c r="D533" s="246"/>
      <c r="E533" s="254"/>
      <c r="F533" s="249"/>
      <c r="G533" s="238"/>
      <c r="J533" s="177" t="str">
        <f>IF(OR(COUNTIF('Sch D5 Validation'!B531:C531,"Fail")&gt;0, AND(COUNTBLANK(C533:E533)=3, OR(NOT(ISBLANK(F533)), NOT(ISBLANK(G533)))), AND(COUNTBLANK(C533:G533)&lt;5,COUNTBLANK(C533:G533)&gt;0)), "Fail", IF(K533="TRUE","Blank (Sch D)","Pass"))</f>
        <v>Blank (Sch D)</v>
      </c>
      <c r="K533" s="177" t="str">
        <f t="shared" si="8"/>
        <v>TRUE</v>
      </c>
    </row>
    <row r="534" spans="2:11" x14ac:dyDescent="0.2">
      <c r="B534" s="91">
        <v>531</v>
      </c>
      <c r="C534" s="246"/>
      <c r="D534" s="246"/>
      <c r="E534" s="254"/>
      <c r="F534" s="249"/>
      <c r="G534" s="238"/>
      <c r="J534" s="177" t="str">
        <f>IF(OR(COUNTIF('Sch D5 Validation'!B532:C532,"Fail")&gt;0, AND(COUNTBLANK(C534:E534)=3, OR(NOT(ISBLANK(F534)), NOT(ISBLANK(G534)))), AND(COUNTBLANK(C534:G534)&lt;5,COUNTBLANK(C534:G534)&gt;0)), "Fail", IF(K534="TRUE","Blank (Sch D)","Pass"))</f>
        <v>Blank (Sch D)</v>
      </c>
      <c r="K534" s="177" t="str">
        <f t="shared" si="8"/>
        <v>TRUE</v>
      </c>
    </row>
    <row r="535" spans="2:11" x14ac:dyDescent="0.2">
      <c r="B535" s="91">
        <v>532</v>
      </c>
      <c r="C535" s="246"/>
      <c r="D535" s="246"/>
      <c r="E535" s="254"/>
      <c r="F535" s="249"/>
      <c r="G535" s="238"/>
      <c r="J535" s="177" t="str">
        <f>IF(OR(COUNTIF('Sch D5 Validation'!B533:C533,"Fail")&gt;0, AND(COUNTBLANK(C535:E535)=3, OR(NOT(ISBLANK(F535)), NOT(ISBLANK(G535)))), AND(COUNTBLANK(C535:G535)&lt;5,COUNTBLANK(C535:G535)&gt;0)), "Fail", IF(K535="TRUE","Blank (Sch D)","Pass"))</f>
        <v>Blank (Sch D)</v>
      </c>
      <c r="K535" s="177" t="str">
        <f t="shared" si="8"/>
        <v>TRUE</v>
      </c>
    </row>
    <row r="536" spans="2:11" x14ac:dyDescent="0.2">
      <c r="B536" s="91">
        <v>533</v>
      </c>
      <c r="C536" s="246"/>
      <c r="D536" s="246"/>
      <c r="E536" s="254"/>
      <c r="F536" s="249"/>
      <c r="G536" s="238"/>
      <c r="J536" s="177" t="str">
        <f>IF(OR(COUNTIF('Sch D5 Validation'!B534:C534,"Fail")&gt;0, AND(COUNTBLANK(C536:E536)=3, OR(NOT(ISBLANK(F536)), NOT(ISBLANK(G536)))), AND(COUNTBLANK(C536:G536)&lt;5,COUNTBLANK(C536:G536)&gt;0)), "Fail", IF(K536="TRUE","Blank (Sch D)","Pass"))</f>
        <v>Blank (Sch D)</v>
      </c>
      <c r="K536" s="177" t="str">
        <f t="shared" si="8"/>
        <v>TRUE</v>
      </c>
    </row>
    <row r="537" spans="2:11" x14ac:dyDescent="0.2">
      <c r="B537" s="91">
        <v>534</v>
      </c>
      <c r="C537" s="246"/>
      <c r="D537" s="246"/>
      <c r="E537" s="254"/>
      <c r="F537" s="249"/>
      <c r="G537" s="238"/>
      <c r="J537" s="177" t="str">
        <f>IF(OR(COUNTIF('Sch D5 Validation'!B535:C535,"Fail")&gt;0, AND(COUNTBLANK(C537:E537)=3, OR(NOT(ISBLANK(F537)), NOT(ISBLANK(G537)))), AND(COUNTBLANK(C537:G537)&lt;5,COUNTBLANK(C537:G537)&gt;0)), "Fail", IF(K537="TRUE","Blank (Sch D)","Pass"))</f>
        <v>Blank (Sch D)</v>
      </c>
      <c r="K537" s="177" t="str">
        <f t="shared" si="8"/>
        <v>TRUE</v>
      </c>
    </row>
    <row r="538" spans="2:11" x14ac:dyDescent="0.2">
      <c r="B538" s="91">
        <v>535</v>
      </c>
      <c r="C538" s="246"/>
      <c r="D538" s="246"/>
      <c r="E538" s="254"/>
      <c r="F538" s="249"/>
      <c r="G538" s="238"/>
      <c r="J538" s="177" t="str">
        <f>IF(OR(COUNTIF('Sch D5 Validation'!B536:C536,"Fail")&gt;0, AND(COUNTBLANK(C538:E538)=3, OR(NOT(ISBLANK(F538)), NOT(ISBLANK(G538)))), AND(COUNTBLANK(C538:G538)&lt;5,COUNTBLANK(C538:G538)&gt;0)), "Fail", IF(K538="TRUE","Blank (Sch D)","Pass"))</f>
        <v>Blank (Sch D)</v>
      </c>
      <c r="K538" s="177" t="str">
        <f t="shared" si="8"/>
        <v>TRUE</v>
      </c>
    </row>
    <row r="539" spans="2:11" x14ac:dyDescent="0.2">
      <c r="B539" s="91">
        <v>536</v>
      </c>
      <c r="C539" s="246"/>
      <c r="D539" s="246"/>
      <c r="E539" s="254"/>
      <c r="F539" s="249"/>
      <c r="G539" s="238"/>
      <c r="J539" s="177" t="str">
        <f>IF(OR(COUNTIF('Sch D5 Validation'!B537:C537,"Fail")&gt;0, AND(COUNTBLANK(C539:E539)=3, OR(NOT(ISBLANK(F539)), NOT(ISBLANK(G539)))), AND(COUNTBLANK(C539:G539)&lt;5,COUNTBLANK(C539:G539)&gt;0)), "Fail", IF(K539="TRUE","Blank (Sch D)","Pass"))</f>
        <v>Blank (Sch D)</v>
      </c>
      <c r="K539" s="177" t="str">
        <f t="shared" si="8"/>
        <v>TRUE</v>
      </c>
    </row>
    <row r="540" spans="2:11" x14ac:dyDescent="0.2">
      <c r="B540" s="91">
        <v>537</v>
      </c>
      <c r="C540" s="246"/>
      <c r="D540" s="246"/>
      <c r="E540" s="254"/>
      <c r="F540" s="249"/>
      <c r="G540" s="238"/>
      <c r="J540" s="177" t="str">
        <f>IF(OR(COUNTIF('Sch D5 Validation'!B538:C538,"Fail")&gt;0, AND(COUNTBLANK(C540:E540)=3, OR(NOT(ISBLANK(F540)), NOT(ISBLANK(G540)))), AND(COUNTBLANK(C540:G540)&lt;5,COUNTBLANK(C540:G540)&gt;0)), "Fail", IF(K540="TRUE","Blank (Sch D)","Pass"))</f>
        <v>Blank (Sch D)</v>
      </c>
      <c r="K540" s="177" t="str">
        <f t="shared" si="8"/>
        <v>TRUE</v>
      </c>
    </row>
    <row r="541" spans="2:11" x14ac:dyDescent="0.2">
      <c r="B541" s="91">
        <v>538</v>
      </c>
      <c r="C541" s="246"/>
      <c r="D541" s="246"/>
      <c r="E541" s="254"/>
      <c r="F541" s="249"/>
      <c r="G541" s="238"/>
      <c r="J541" s="177" t="str">
        <f>IF(OR(COUNTIF('Sch D5 Validation'!B539:C539,"Fail")&gt;0, AND(COUNTBLANK(C541:E541)=3, OR(NOT(ISBLANK(F541)), NOT(ISBLANK(G541)))), AND(COUNTBLANK(C541:G541)&lt;5,COUNTBLANK(C541:G541)&gt;0)), "Fail", IF(K541="TRUE","Blank (Sch D)","Pass"))</f>
        <v>Blank (Sch D)</v>
      </c>
      <c r="K541" s="177" t="str">
        <f t="shared" si="8"/>
        <v>TRUE</v>
      </c>
    </row>
    <row r="542" spans="2:11" x14ac:dyDescent="0.2">
      <c r="B542" s="91">
        <v>539</v>
      </c>
      <c r="C542" s="246"/>
      <c r="D542" s="246"/>
      <c r="E542" s="254"/>
      <c r="F542" s="249"/>
      <c r="G542" s="238"/>
      <c r="J542" s="177" t="str">
        <f>IF(OR(COUNTIF('Sch D5 Validation'!B540:C540,"Fail")&gt;0, AND(COUNTBLANK(C542:E542)=3, OR(NOT(ISBLANK(F542)), NOT(ISBLANK(G542)))), AND(COUNTBLANK(C542:G542)&lt;5,COUNTBLANK(C542:G542)&gt;0)), "Fail", IF(K542="TRUE","Blank (Sch D)","Pass"))</f>
        <v>Blank (Sch D)</v>
      </c>
      <c r="K542" s="177" t="str">
        <f t="shared" si="8"/>
        <v>TRUE</v>
      </c>
    </row>
    <row r="543" spans="2:11" x14ac:dyDescent="0.2">
      <c r="B543" s="91">
        <v>540</v>
      </c>
      <c r="C543" s="246"/>
      <c r="D543" s="246"/>
      <c r="E543" s="254"/>
      <c r="F543" s="249"/>
      <c r="G543" s="238"/>
      <c r="J543" s="177" t="str">
        <f>IF(OR(COUNTIF('Sch D5 Validation'!B541:C541,"Fail")&gt;0, AND(COUNTBLANK(C543:E543)=3, OR(NOT(ISBLANK(F543)), NOT(ISBLANK(G543)))), AND(COUNTBLANK(C543:G543)&lt;5,COUNTBLANK(C543:G543)&gt;0)), "Fail", IF(K543="TRUE","Blank (Sch D)","Pass"))</f>
        <v>Blank (Sch D)</v>
      </c>
      <c r="K543" s="177" t="str">
        <f t="shared" si="8"/>
        <v>TRUE</v>
      </c>
    </row>
    <row r="544" spans="2:11" x14ac:dyDescent="0.2">
      <c r="B544" s="91">
        <v>541</v>
      </c>
      <c r="C544" s="246"/>
      <c r="D544" s="246"/>
      <c r="E544" s="254"/>
      <c r="F544" s="249"/>
      <c r="G544" s="238"/>
      <c r="J544" s="177" t="str">
        <f>IF(OR(COUNTIF('Sch D5 Validation'!B542:C542,"Fail")&gt;0, AND(COUNTBLANK(C544:E544)=3, OR(NOT(ISBLANK(F544)), NOT(ISBLANK(G544)))), AND(COUNTBLANK(C544:G544)&lt;5,COUNTBLANK(C544:G544)&gt;0)), "Fail", IF(K544="TRUE","Blank (Sch D)","Pass"))</f>
        <v>Blank (Sch D)</v>
      </c>
      <c r="K544" s="177" t="str">
        <f t="shared" si="8"/>
        <v>TRUE</v>
      </c>
    </row>
    <row r="545" spans="2:11" x14ac:dyDescent="0.2">
      <c r="B545" s="91">
        <v>542</v>
      </c>
      <c r="C545" s="246"/>
      <c r="D545" s="246"/>
      <c r="E545" s="254"/>
      <c r="F545" s="249"/>
      <c r="G545" s="238"/>
      <c r="J545" s="177" t="str">
        <f>IF(OR(COUNTIF('Sch D5 Validation'!B543:C543,"Fail")&gt;0, AND(COUNTBLANK(C545:E545)=3, OR(NOT(ISBLANK(F545)), NOT(ISBLANK(G545)))), AND(COUNTBLANK(C545:G545)&lt;5,COUNTBLANK(C545:G545)&gt;0)), "Fail", IF(K545="TRUE","Blank (Sch D)","Pass"))</f>
        <v>Blank (Sch D)</v>
      </c>
      <c r="K545" s="177" t="str">
        <f t="shared" si="8"/>
        <v>TRUE</v>
      </c>
    </row>
    <row r="546" spans="2:11" x14ac:dyDescent="0.2">
      <c r="B546" s="91">
        <v>543</v>
      </c>
      <c r="C546" s="246"/>
      <c r="D546" s="246"/>
      <c r="E546" s="254"/>
      <c r="F546" s="249"/>
      <c r="G546" s="238"/>
      <c r="J546" s="177" t="str">
        <f>IF(OR(COUNTIF('Sch D5 Validation'!B544:C544,"Fail")&gt;0, AND(COUNTBLANK(C546:E546)=3, OR(NOT(ISBLANK(F546)), NOT(ISBLANK(G546)))), AND(COUNTBLANK(C546:G546)&lt;5,COUNTBLANK(C546:G546)&gt;0)), "Fail", IF(K546="TRUE","Blank (Sch D)","Pass"))</f>
        <v>Blank (Sch D)</v>
      </c>
      <c r="K546" s="177" t="str">
        <f t="shared" si="8"/>
        <v>TRUE</v>
      </c>
    </row>
    <row r="547" spans="2:11" x14ac:dyDescent="0.2">
      <c r="B547" s="91">
        <v>544</v>
      </c>
      <c r="C547" s="246"/>
      <c r="D547" s="246"/>
      <c r="E547" s="254"/>
      <c r="F547" s="249"/>
      <c r="G547" s="238"/>
      <c r="J547" s="177" t="str">
        <f>IF(OR(COUNTIF('Sch D5 Validation'!B545:C545,"Fail")&gt;0, AND(COUNTBLANK(C547:E547)=3, OR(NOT(ISBLANK(F547)), NOT(ISBLANK(G547)))), AND(COUNTBLANK(C547:G547)&lt;5,COUNTBLANK(C547:G547)&gt;0)), "Fail", IF(K547="TRUE","Blank (Sch D)","Pass"))</f>
        <v>Blank (Sch D)</v>
      </c>
      <c r="K547" s="177" t="str">
        <f t="shared" si="8"/>
        <v>TRUE</v>
      </c>
    </row>
    <row r="548" spans="2:11" x14ac:dyDescent="0.2">
      <c r="B548" s="91">
        <v>545</v>
      </c>
      <c r="C548" s="246"/>
      <c r="D548" s="246"/>
      <c r="E548" s="254"/>
      <c r="F548" s="249"/>
      <c r="G548" s="238"/>
      <c r="J548" s="177" t="str">
        <f>IF(OR(COUNTIF('Sch D5 Validation'!B546:C546,"Fail")&gt;0, AND(COUNTBLANK(C548:E548)=3, OR(NOT(ISBLANK(F548)), NOT(ISBLANK(G548)))), AND(COUNTBLANK(C548:G548)&lt;5,COUNTBLANK(C548:G548)&gt;0)), "Fail", IF(K548="TRUE","Blank (Sch D)","Pass"))</f>
        <v>Blank (Sch D)</v>
      </c>
      <c r="K548" s="177" t="str">
        <f t="shared" si="8"/>
        <v>TRUE</v>
      </c>
    </row>
    <row r="549" spans="2:11" x14ac:dyDescent="0.2">
      <c r="B549" s="91">
        <v>546</v>
      </c>
      <c r="C549" s="246"/>
      <c r="D549" s="246"/>
      <c r="E549" s="254"/>
      <c r="F549" s="249"/>
      <c r="G549" s="238"/>
      <c r="J549" s="177" t="str">
        <f>IF(OR(COUNTIF('Sch D5 Validation'!B547:C547,"Fail")&gt;0, AND(COUNTBLANK(C549:E549)=3, OR(NOT(ISBLANK(F549)), NOT(ISBLANK(G549)))), AND(COUNTBLANK(C549:G549)&lt;5,COUNTBLANK(C549:G549)&gt;0)), "Fail", IF(K549="TRUE","Blank (Sch D)","Pass"))</f>
        <v>Blank (Sch D)</v>
      </c>
      <c r="K549" s="177" t="str">
        <f t="shared" si="8"/>
        <v>TRUE</v>
      </c>
    </row>
    <row r="550" spans="2:11" x14ac:dyDescent="0.2">
      <c r="B550" s="91">
        <v>547</v>
      </c>
      <c r="C550" s="246"/>
      <c r="D550" s="246"/>
      <c r="E550" s="254"/>
      <c r="F550" s="249"/>
      <c r="G550" s="238"/>
      <c r="J550" s="177" t="str">
        <f>IF(OR(COUNTIF('Sch D5 Validation'!B548:C548,"Fail")&gt;0, AND(COUNTBLANK(C550:E550)=3, OR(NOT(ISBLANK(F550)), NOT(ISBLANK(G550)))), AND(COUNTBLANK(C550:G550)&lt;5,COUNTBLANK(C550:G550)&gt;0)), "Fail", IF(K550="TRUE","Blank (Sch D)","Pass"))</f>
        <v>Blank (Sch D)</v>
      </c>
      <c r="K550" s="177" t="str">
        <f t="shared" si="8"/>
        <v>TRUE</v>
      </c>
    </row>
    <row r="551" spans="2:11" x14ac:dyDescent="0.2">
      <c r="B551" s="91">
        <v>548</v>
      </c>
      <c r="C551" s="246"/>
      <c r="D551" s="246"/>
      <c r="E551" s="254"/>
      <c r="F551" s="249"/>
      <c r="G551" s="238"/>
      <c r="J551" s="177" t="str">
        <f>IF(OR(COUNTIF('Sch D5 Validation'!B549:C549,"Fail")&gt;0, AND(COUNTBLANK(C551:E551)=3, OR(NOT(ISBLANK(F551)), NOT(ISBLANK(G551)))), AND(COUNTBLANK(C551:G551)&lt;5,COUNTBLANK(C551:G551)&gt;0)), "Fail", IF(K551="TRUE","Blank (Sch D)","Pass"))</f>
        <v>Blank (Sch D)</v>
      </c>
      <c r="K551" s="177" t="str">
        <f t="shared" si="8"/>
        <v>TRUE</v>
      </c>
    </row>
    <row r="552" spans="2:11" x14ac:dyDescent="0.2">
      <c r="B552" s="91">
        <v>549</v>
      </c>
      <c r="C552" s="246"/>
      <c r="D552" s="246"/>
      <c r="E552" s="254"/>
      <c r="F552" s="249"/>
      <c r="G552" s="238"/>
      <c r="J552" s="177" t="str">
        <f>IF(OR(COUNTIF('Sch D5 Validation'!B550:C550,"Fail")&gt;0, AND(COUNTBLANK(C552:E552)=3, OR(NOT(ISBLANK(F552)), NOT(ISBLANK(G552)))), AND(COUNTBLANK(C552:G552)&lt;5,COUNTBLANK(C552:G552)&gt;0)), "Fail", IF(K552="TRUE","Blank (Sch D)","Pass"))</f>
        <v>Blank (Sch D)</v>
      </c>
      <c r="K552" s="177" t="str">
        <f t="shared" si="8"/>
        <v>TRUE</v>
      </c>
    </row>
    <row r="553" spans="2:11" x14ac:dyDescent="0.2">
      <c r="B553" s="91">
        <v>550</v>
      </c>
      <c r="C553" s="246"/>
      <c r="D553" s="246"/>
      <c r="E553" s="254"/>
      <c r="F553" s="249"/>
      <c r="G553" s="238"/>
      <c r="J553" s="177" t="str">
        <f>IF(OR(COUNTIF('Sch D5 Validation'!B551:C551,"Fail")&gt;0, AND(COUNTBLANK(C553:E553)=3, OR(NOT(ISBLANK(F553)), NOT(ISBLANK(G553)))), AND(COUNTBLANK(C553:G553)&lt;5,COUNTBLANK(C553:G553)&gt;0)), "Fail", IF(K553="TRUE","Blank (Sch D)","Pass"))</f>
        <v>Blank (Sch D)</v>
      </c>
      <c r="K553" s="177" t="str">
        <f t="shared" si="8"/>
        <v>TRUE</v>
      </c>
    </row>
    <row r="554" spans="2:11" x14ac:dyDescent="0.2">
      <c r="B554" s="91">
        <v>551</v>
      </c>
      <c r="C554" s="246"/>
      <c r="D554" s="246"/>
      <c r="E554" s="254"/>
      <c r="F554" s="249"/>
      <c r="G554" s="238"/>
      <c r="J554" s="177" t="str">
        <f>IF(OR(COUNTIF('Sch D5 Validation'!B552:C552,"Fail")&gt;0, AND(COUNTBLANK(C554:E554)=3, OR(NOT(ISBLANK(F554)), NOT(ISBLANK(G554)))), AND(COUNTBLANK(C554:G554)&lt;5,COUNTBLANK(C554:G554)&gt;0)), "Fail", IF(K554="TRUE","Blank (Sch D)","Pass"))</f>
        <v>Blank (Sch D)</v>
      </c>
      <c r="K554" s="177" t="str">
        <f t="shared" si="8"/>
        <v>TRUE</v>
      </c>
    </row>
    <row r="555" spans="2:11" x14ac:dyDescent="0.2">
      <c r="B555" s="91">
        <v>552</v>
      </c>
      <c r="C555" s="246"/>
      <c r="D555" s="246"/>
      <c r="E555" s="254"/>
      <c r="F555" s="249"/>
      <c r="G555" s="238"/>
      <c r="J555" s="177" t="str">
        <f>IF(OR(COUNTIF('Sch D5 Validation'!B553:C553,"Fail")&gt;0, AND(COUNTBLANK(C555:E555)=3, OR(NOT(ISBLANK(F555)), NOT(ISBLANK(G555)))), AND(COUNTBLANK(C555:G555)&lt;5,COUNTBLANK(C555:G555)&gt;0)), "Fail", IF(K555="TRUE","Blank (Sch D)","Pass"))</f>
        <v>Blank (Sch D)</v>
      </c>
      <c r="K555" s="177" t="str">
        <f t="shared" si="8"/>
        <v>TRUE</v>
      </c>
    </row>
    <row r="556" spans="2:11" x14ac:dyDescent="0.2">
      <c r="B556" s="91">
        <v>553</v>
      </c>
      <c r="C556" s="246"/>
      <c r="D556" s="246"/>
      <c r="E556" s="254"/>
      <c r="F556" s="249"/>
      <c r="G556" s="238"/>
      <c r="J556" s="177" t="str">
        <f>IF(OR(COUNTIF('Sch D5 Validation'!B554:C554,"Fail")&gt;0, AND(COUNTBLANK(C556:E556)=3, OR(NOT(ISBLANK(F556)), NOT(ISBLANK(G556)))), AND(COUNTBLANK(C556:G556)&lt;5,COUNTBLANK(C556:G556)&gt;0)), "Fail", IF(K556="TRUE","Blank (Sch D)","Pass"))</f>
        <v>Blank (Sch D)</v>
      </c>
      <c r="K556" s="177" t="str">
        <f t="shared" si="8"/>
        <v>TRUE</v>
      </c>
    </row>
    <row r="557" spans="2:11" x14ac:dyDescent="0.2">
      <c r="B557" s="91">
        <v>554</v>
      </c>
      <c r="C557" s="246"/>
      <c r="D557" s="246"/>
      <c r="E557" s="254"/>
      <c r="F557" s="249"/>
      <c r="G557" s="238"/>
      <c r="J557" s="177" t="str">
        <f>IF(OR(COUNTIF('Sch D5 Validation'!B555:C555,"Fail")&gt;0, AND(COUNTBLANK(C557:E557)=3, OR(NOT(ISBLANK(F557)), NOT(ISBLANK(G557)))), AND(COUNTBLANK(C557:G557)&lt;5,COUNTBLANK(C557:G557)&gt;0)), "Fail", IF(K557="TRUE","Blank (Sch D)","Pass"))</f>
        <v>Blank (Sch D)</v>
      </c>
      <c r="K557" s="177" t="str">
        <f t="shared" si="8"/>
        <v>TRUE</v>
      </c>
    </row>
    <row r="558" spans="2:11" x14ac:dyDescent="0.2">
      <c r="B558" s="91">
        <v>555</v>
      </c>
      <c r="C558" s="246"/>
      <c r="D558" s="246"/>
      <c r="E558" s="254"/>
      <c r="F558" s="249"/>
      <c r="G558" s="238"/>
      <c r="J558" s="177" t="str">
        <f>IF(OR(COUNTIF('Sch D5 Validation'!B556:C556,"Fail")&gt;0, AND(COUNTBLANK(C558:E558)=3, OR(NOT(ISBLANK(F558)), NOT(ISBLANK(G558)))), AND(COUNTBLANK(C558:G558)&lt;5,COUNTBLANK(C558:G558)&gt;0)), "Fail", IF(K558="TRUE","Blank (Sch D)","Pass"))</f>
        <v>Blank (Sch D)</v>
      </c>
      <c r="K558" s="177" t="str">
        <f t="shared" si="8"/>
        <v>TRUE</v>
      </c>
    </row>
    <row r="559" spans="2:11" x14ac:dyDescent="0.2">
      <c r="B559" s="91">
        <v>556</v>
      </c>
      <c r="C559" s="246"/>
      <c r="D559" s="246"/>
      <c r="E559" s="254"/>
      <c r="F559" s="249"/>
      <c r="G559" s="238"/>
      <c r="J559" s="177" t="str">
        <f>IF(OR(COUNTIF('Sch D5 Validation'!B557:C557,"Fail")&gt;0, AND(COUNTBLANK(C559:E559)=3, OR(NOT(ISBLANK(F559)), NOT(ISBLANK(G559)))), AND(COUNTBLANK(C559:G559)&lt;5,COUNTBLANK(C559:G559)&gt;0)), "Fail", IF(K559="TRUE","Blank (Sch D)","Pass"))</f>
        <v>Blank (Sch D)</v>
      </c>
      <c r="K559" s="177" t="str">
        <f t="shared" si="8"/>
        <v>TRUE</v>
      </c>
    </row>
    <row r="560" spans="2:11" x14ac:dyDescent="0.2">
      <c r="B560" s="91">
        <v>557</v>
      </c>
      <c r="C560" s="246"/>
      <c r="D560" s="246"/>
      <c r="E560" s="254"/>
      <c r="F560" s="249"/>
      <c r="G560" s="238"/>
      <c r="J560" s="177" t="str">
        <f>IF(OR(COUNTIF('Sch D5 Validation'!B558:C558,"Fail")&gt;0, AND(COUNTBLANK(C560:E560)=3, OR(NOT(ISBLANK(F560)), NOT(ISBLANK(G560)))), AND(COUNTBLANK(C560:G560)&lt;5,COUNTBLANK(C560:G560)&gt;0)), "Fail", IF(K560="TRUE","Blank (Sch D)","Pass"))</f>
        <v>Blank (Sch D)</v>
      </c>
      <c r="K560" s="177" t="str">
        <f t="shared" ref="K560:K623" si="9">IF(COUNTBLANK(C560:G560)=5,"TRUE","FALSE")</f>
        <v>TRUE</v>
      </c>
    </row>
    <row r="561" spans="2:11" x14ac:dyDescent="0.2">
      <c r="B561" s="91">
        <v>558</v>
      </c>
      <c r="C561" s="246"/>
      <c r="D561" s="246"/>
      <c r="E561" s="254"/>
      <c r="F561" s="249"/>
      <c r="G561" s="238"/>
      <c r="J561" s="177" t="str">
        <f>IF(OR(COUNTIF('Sch D5 Validation'!B559:C559,"Fail")&gt;0, AND(COUNTBLANK(C561:E561)=3, OR(NOT(ISBLANK(F561)), NOT(ISBLANK(G561)))), AND(COUNTBLANK(C561:G561)&lt;5,COUNTBLANK(C561:G561)&gt;0)), "Fail", IF(K561="TRUE","Blank (Sch D)","Pass"))</f>
        <v>Blank (Sch D)</v>
      </c>
      <c r="K561" s="177" t="str">
        <f t="shared" si="9"/>
        <v>TRUE</v>
      </c>
    </row>
    <row r="562" spans="2:11" x14ac:dyDescent="0.2">
      <c r="B562" s="91">
        <v>559</v>
      </c>
      <c r="C562" s="246"/>
      <c r="D562" s="246"/>
      <c r="E562" s="254"/>
      <c r="F562" s="249"/>
      <c r="G562" s="238"/>
      <c r="J562" s="177" t="str">
        <f>IF(OR(COUNTIF('Sch D5 Validation'!B560:C560,"Fail")&gt;0, AND(COUNTBLANK(C562:E562)=3, OR(NOT(ISBLANK(F562)), NOT(ISBLANK(G562)))), AND(COUNTBLANK(C562:G562)&lt;5,COUNTBLANK(C562:G562)&gt;0)), "Fail", IF(K562="TRUE","Blank (Sch D)","Pass"))</f>
        <v>Blank (Sch D)</v>
      </c>
      <c r="K562" s="177" t="str">
        <f t="shared" si="9"/>
        <v>TRUE</v>
      </c>
    </row>
    <row r="563" spans="2:11" x14ac:dyDescent="0.2">
      <c r="B563" s="91">
        <v>560</v>
      </c>
      <c r="C563" s="246"/>
      <c r="D563" s="246"/>
      <c r="E563" s="254"/>
      <c r="F563" s="249"/>
      <c r="G563" s="238"/>
      <c r="J563" s="177" t="str">
        <f>IF(OR(COUNTIF('Sch D5 Validation'!B561:C561,"Fail")&gt;0, AND(COUNTBLANK(C563:E563)=3, OR(NOT(ISBLANK(F563)), NOT(ISBLANK(G563)))), AND(COUNTBLANK(C563:G563)&lt;5,COUNTBLANK(C563:G563)&gt;0)), "Fail", IF(K563="TRUE","Blank (Sch D)","Pass"))</f>
        <v>Blank (Sch D)</v>
      </c>
      <c r="K563" s="177" t="str">
        <f t="shared" si="9"/>
        <v>TRUE</v>
      </c>
    </row>
    <row r="564" spans="2:11" x14ac:dyDescent="0.2">
      <c r="B564" s="91">
        <v>561</v>
      </c>
      <c r="C564" s="246"/>
      <c r="D564" s="246"/>
      <c r="E564" s="254"/>
      <c r="F564" s="249"/>
      <c r="G564" s="238"/>
      <c r="J564" s="177" t="str">
        <f>IF(OR(COUNTIF('Sch D5 Validation'!B562:C562,"Fail")&gt;0, AND(COUNTBLANK(C564:E564)=3, OR(NOT(ISBLANK(F564)), NOT(ISBLANK(G564)))), AND(COUNTBLANK(C564:G564)&lt;5,COUNTBLANK(C564:G564)&gt;0)), "Fail", IF(K564="TRUE","Blank (Sch D)","Pass"))</f>
        <v>Blank (Sch D)</v>
      </c>
      <c r="K564" s="177" t="str">
        <f t="shared" si="9"/>
        <v>TRUE</v>
      </c>
    </row>
    <row r="565" spans="2:11" x14ac:dyDescent="0.2">
      <c r="B565" s="91">
        <v>562</v>
      </c>
      <c r="C565" s="246"/>
      <c r="D565" s="246"/>
      <c r="E565" s="254"/>
      <c r="F565" s="249"/>
      <c r="G565" s="238"/>
      <c r="J565" s="177" t="str">
        <f>IF(OR(COUNTIF('Sch D5 Validation'!B563:C563,"Fail")&gt;0, AND(COUNTBLANK(C565:E565)=3, OR(NOT(ISBLANK(F565)), NOT(ISBLANK(G565)))), AND(COUNTBLANK(C565:G565)&lt;5,COUNTBLANK(C565:G565)&gt;0)), "Fail", IF(K565="TRUE","Blank (Sch D)","Pass"))</f>
        <v>Blank (Sch D)</v>
      </c>
      <c r="K565" s="177" t="str">
        <f t="shared" si="9"/>
        <v>TRUE</v>
      </c>
    </row>
    <row r="566" spans="2:11" x14ac:dyDescent="0.2">
      <c r="B566" s="91">
        <v>563</v>
      </c>
      <c r="C566" s="246"/>
      <c r="D566" s="246"/>
      <c r="E566" s="254"/>
      <c r="F566" s="249"/>
      <c r="G566" s="238"/>
      <c r="J566" s="177" t="str">
        <f>IF(OR(COUNTIF('Sch D5 Validation'!B564:C564,"Fail")&gt;0, AND(COUNTBLANK(C566:E566)=3, OR(NOT(ISBLANK(F566)), NOT(ISBLANK(G566)))), AND(COUNTBLANK(C566:G566)&lt;5,COUNTBLANK(C566:G566)&gt;0)), "Fail", IF(K566="TRUE","Blank (Sch D)","Pass"))</f>
        <v>Blank (Sch D)</v>
      </c>
      <c r="K566" s="177" t="str">
        <f t="shared" si="9"/>
        <v>TRUE</v>
      </c>
    </row>
    <row r="567" spans="2:11" x14ac:dyDescent="0.2">
      <c r="B567" s="91">
        <v>564</v>
      </c>
      <c r="C567" s="246"/>
      <c r="D567" s="246"/>
      <c r="E567" s="254"/>
      <c r="F567" s="249"/>
      <c r="G567" s="238"/>
      <c r="J567" s="177" t="str">
        <f>IF(OR(COUNTIF('Sch D5 Validation'!B565:C565,"Fail")&gt;0, AND(COUNTBLANK(C567:E567)=3, OR(NOT(ISBLANK(F567)), NOT(ISBLANK(G567)))), AND(COUNTBLANK(C567:G567)&lt;5,COUNTBLANK(C567:G567)&gt;0)), "Fail", IF(K567="TRUE","Blank (Sch D)","Pass"))</f>
        <v>Blank (Sch D)</v>
      </c>
      <c r="K567" s="177" t="str">
        <f t="shared" si="9"/>
        <v>TRUE</v>
      </c>
    </row>
    <row r="568" spans="2:11" x14ac:dyDescent="0.2">
      <c r="B568" s="91">
        <v>565</v>
      </c>
      <c r="C568" s="246"/>
      <c r="D568" s="246"/>
      <c r="E568" s="254"/>
      <c r="F568" s="249"/>
      <c r="G568" s="238"/>
      <c r="J568" s="177" t="str">
        <f>IF(OR(COUNTIF('Sch D5 Validation'!B566:C566,"Fail")&gt;0, AND(COUNTBLANK(C568:E568)=3, OR(NOT(ISBLANK(F568)), NOT(ISBLANK(G568)))), AND(COUNTBLANK(C568:G568)&lt;5,COUNTBLANK(C568:G568)&gt;0)), "Fail", IF(K568="TRUE","Blank (Sch D)","Pass"))</f>
        <v>Blank (Sch D)</v>
      </c>
      <c r="K568" s="177" t="str">
        <f t="shared" si="9"/>
        <v>TRUE</v>
      </c>
    </row>
    <row r="569" spans="2:11" x14ac:dyDescent="0.2">
      <c r="B569" s="91">
        <v>566</v>
      </c>
      <c r="C569" s="246"/>
      <c r="D569" s="246"/>
      <c r="E569" s="254"/>
      <c r="F569" s="249"/>
      <c r="G569" s="238"/>
      <c r="J569" s="177" t="str">
        <f>IF(OR(COUNTIF('Sch D5 Validation'!B567:C567,"Fail")&gt;0, AND(COUNTBLANK(C569:E569)=3, OR(NOT(ISBLANK(F569)), NOT(ISBLANK(G569)))), AND(COUNTBLANK(C569:G569)&lt;5,COUNTBLANK(C569:G569)&gt;0)), "Fail", IF(K569="TRUE","Blank (Sch D)","Pass"))</f>
        <v>Blank (Sch D)</v>
      </c>
      <c r="K569" s="177" t="str">
        <f t="shared" si="9"/>
        <v>TRUE</v>
      </c>
    </row>
    <row r="570" spans="2:11" x14ac:dyDescent="0.2">
      <c r="B570" s="91">
        <v>567</v>
      </c>
      <c r="C570" s="246"/>
      <c r="D570" s="246"/>
      <c r="E570" s="254"/>
      <c r="F570" s="249"/>
      <c r="G570" s="238"/>
      <c r="J570" s="177" t="str">
        <f>IF(OR(COUNTIF('Sch D5 Validation'!B568:C568,"Fail")&gt;0, AND(COUNTBLANK(C570:E570)=3, OR(NOT(ISBLANK(F570)), NOT(ISBLANK(G570)))), AND(COUNTBLANK(C570:G570)&lt;5,COUNTBLANK(C570:G570)&gt;0)), "Fail", IF(K570="TRUE","Blank (Sch D)","Pass"))</f>
        <v>Blank (Sch D)</v>
      </c>
      <c r="K570" s="177" t="str">
        <f t="shared" si="9"/>
        <v>TRUE</v>
      </c>
    </row>
    <row r="571" spans="2:11" x14ac:dyDescent="0.2">
      <c r="B571" s="91">
        <v>568</v>
      </c>
      <c r="C571" s="246"/>
      <c r="D571" s="246"/>
      <c r="E571" s="254"/>
      <c r="F571" s="249"/>
      <c r="G571" s="238"/>
      <c r="J571" s="177" t="str">
        <f>IF(OR(COUNTIF('Sch D5 Validation'!B569:C569,"Fail")&gt;0, AND(COUNTBLANK(C571:E571)=3, OR(NOT(ISBLANK(F571)), NOT(ISBLANK(G571)))), AND(COUNTBLANK(C571:G571)&lt;5,COUNTBLANK(C571:G571)&gt;0)), "Fail", IF(K571="TRUE","Blank (Sch D)","Pass"))</f>
        <v>Blank (Sch D)</v>
      </c>
      <c r="K571" s="177" t="str">
        <f t="shared" si="9"/>
        <v>TRUE</v>
      </c>
    </row>
    <row r="572" spans="2:11" x14ac:dyDescent="0.2">
      <c r="B572" s="91">
        <v>569</v>
      </c>
      <c r="C572" s="246"/>
      <c r="D572" s="246"/>
      <c r="E572" s="254"/>
      <c r="F572" s="249"/>
      <c r="G572" s="238"/>
      <c r="J572" s="177" t="str">
        <f>IF(OR(COUNTIF('Sch D5 Validation'!B570:C570,"Fail")&gt;0, AND(COUNTBLANK(C572:E572)=3, OR(NOT(ISBLANK(F572)), NOT(ISBLANK(G572)))), AND(COUNTBLANK(C572:G572)&lt;5,COUNTBLANK(C572:G572)&gt;0)), "Fail", IF(K572="TRUE","Blank (Sch D)","Pass"))</f>
        <v>Blank (Sch D)</v>
      </c>
      <c r="K572" s="177" t="str">
        <f t="shared" si="9"/>
        <v>TRUE</v>
      </c>
    </row>
    <row r="573" spans="2:11" x14ac:dyDescent="0.2">
      <c r="B573" s="91">
        <v>570</v>
      </c>
      <c r="C573" s="246"/>
      <c r="D573" s="246"/>
      <c r="E573" s="254"/>
      <c r="F573" s="249"/>
      <c r="G573" s="238"/>
      <c r="J573" s="177" t="str">
        <f>IF(OR(COUNTIF('Sch D5 Validation'!B571:C571,"Fail")&gt;0, AND(COUNTBLANK(C573:E573)=3, OR(NOT(ISBLANK(F573)), NOT(ISBLANK(G573)))), AND(COUNTBLANK(C573:G573)&lt;5,COUNTBLANK(C573:G573)&gt;0)), "Fail", IF(K573="TRUE","Blank (Sch D)","Pass"))</f>
        <v>Blank (Sch D)</v>
      </c>
      <c r="K573" s="177" t="str">
        <f t="shared" si="9"/>
        <v>TRUE</v>
      </c>
    </row>
    <row r="574" spans="2:11" x14ac:dyDescent="0.2">
      <c r="B574" s="91">
        <v>571</v>
      </c>
      <c r="C574" s="246"/>
      <c r="D574" s="246"/>
      <c r="E574" s="254"/>
      <c r="F574" s="249"/>
      <c r="G574" s="238"/>
      <c r="J574" s="177" t="str">
        <f>IF(OR(COUNTIF('Sch D5 Validation'!B572:C572,"Fail")&gt;0, AND(COUNTBLANK(C574:E574)=3, OR(NOT(ISBLANK(F574)), NOT(ISBLANK(G574)))), AND(COUNTBLANK(C574:G574)&lt;5,COUNTBLANK(C574:G574)&gt;0)), "Fail", IF(K574="TRUE","Blank (Sch D)","Pass"))</f>
        <v>Blank (Sch D)</v>
      </c>
      <c r="K574" s="177" t="str">
        <f t="shared" si="9"/>
        <v>TRUE</v>
      </c>
    </row>
    <row r="575" spans="2:11" x14ac:dyDescent="0.2">
      <c r="B575" s="91">
        <v>572</v>
      </c>
      <c r="C575" s="246"/>
      <c r="D575" s="246"/>
      <c r="E575" s="254"/>
      <c r="F575" s="249"/>
      <c r="G575" s="238"/>
      <c r="J575" s="177" t="str">
        <f>IF(OR(COUNTIF('Sch D5 Validation'!B573:C573,"Fail")&gt;0, AND(COUNTBLANK(C575:E575)=3, OR(NOT(ISBLANK(F575)), NOT(ISBLANK(G575)))), AND(COUNTBLANK(C575:G575)&lt;5,COUNTBLANK(C575:G575)&gt;0)), "Fail", IF(K575="TRUE","Blank (Sch D)","Pass"))</f>
        <v>Blank (Sch D)</v>
      </c>
      <c r="K575" s="177" t="str">
        <f t="shared" si="9"/>
        <v>TRUE</v>
      </c>
    </row>
    <row r="576" spans="2:11" x14ac:dyDescent="0.2">
      <c r="B576" s="91">
        <v>573</v>
      </c>
      <c r="C576" s="246"/>
      <c r="D576" s="246"/>
      <c r="E576" s="254"/>
      <c r="F576" s="249"/>
      <c r="G576" s="238"/>
      <c r="J576" s="177" t="str">
        <f>IF(OR(COUNTIF('Sch D5 Validation'!B574:C574,"Fail")&gt;0, AND(COUNTBLANK(C576:E576)=3, OR(NOT(ISBLANK(F576)), NOT(ISBLANK(G576)))), AND(COUNTBLANK(C576:G576)&lt;5,COUNTBLANK(C576:G576)&gt;0)), "Fail", IF(K576="TRUE","Blank (Sch D)","Pass"))</f>
        <v>Blank (Sch D)</v>
      </c>
      <c r="K576" s="177" t="str">
        <f t="shared" si="9"/>
        <v>TRUE</v>
      </c>
    </row>
    <row r="577" spans="2:11" x14ac:dyDescent="0.2">
      <c r="B577" s="91">
        <v>574</v>
      </c>
      <c r="C577" s="246"/>
      <c r="D577" s="246"/>
      <c r="E577" s="254"/>
      <c r="F577" s="249"/>
      <c r="G577" s="238"/>
      <c r="J577" s="177" t="str">
        <f>IF(OR(COUNTIF('Sch D5 Validation'!B575:C575,"Fail")&gt;0, AND(COUNTBLANK(C577:E577)=3, OR(NOT(ISBLANK(F577)), NOT(ISBLANK(G577)))), AND(COUNTBLANK(C577:G577)&lt;5,COUNTBLANK(C577:G577)&gt;0)), "Fail", IF(K577="TRUE","Blank (Sch D)","Pass"))</f>
        <v>Blank (Sch D)</v>
      </c>
      <c r="K577" s="177" t="str">
        <f t="shared" si="9"/>
        <v>TRUE</v>
      </c>
    </row>
    <row r="578" spans="2:11" x14ac:dyDescent="0.2">
      <c r="B578" s="91">
        <v>575</v>
      </c>
      <c r="C578" s="246"/>
      <c r="D578" s="246"/>
      <c r="E578" s="254"/>
      <c r="F578" s="249"/>
      <c r="G578" s="238"/>
      <c r="J578" s="177" t="str">
        <f>IF(OR(COUNTIF('Sch D5 Validation'!B576:C576,"Fail")&gt;0, AND(COUNTBLANK(C578:E578)=3, OR(NOT(ISBLANK(F578)), NOT(ISBLANK(G578)))), AND(COUNTBLANK(C578:G578)&lt;5,COUNTBLANK(C578:G578)&gt;0)), "Fail", IF(K578="TRUE","Blank (Sch D)","Pass"))</f>
        <v>Blank (Sch D)</v>
      </c>
      <c r="K578" s="177" t="str">
        <f t="shared" si="9"/>
        <v>TRUE</v>
      </c>
    </row>
    <row r="579" spans="2:11" x14ac:dyDescent="0.2">
      <c r="B579" s="91">
        <v>576</v>
      </c>
      <c r="C579" s="246"/>
      <c r="D579" s="246"/>
      <c r="E579" s="254"/>
      <c r="F579" s="249"/>
      <c r="G579" s="238"/>
      <c r="J579" s="177" t="str">
        <f>IF(OR(COUNTIF('Sch D5 Validation'!B577:C577,"Fail")&gt;0, AND(COUNTBLANK(C579:E579)=3, OR(NOT(ISBLANK(F579)), NOT(ISBLANK(G579)))), AND(COUNTBLANK(C579:G579)&lt;5,COUNTBLANK(C579:G579)&gt;0)), "Fail", IF(K579="TRUE","Blank (Sch D)","Pass"))</f>
        <v>Blank (Sch D)</v>
      </c>
      <c r="K579" s="177" t="str">
        <f t="shared" si="9"/>
        <v>TRUE</v>
      </c>
    </row>
    <row r="580" spans="2:11" x14ac:dyDescent="0.2">
      <c r="B580" s="91">
        <v>577</v>
      </c>
      <c r="C580" s="246"/>
      <c r="D580" s="246"/>
      <c r="E580" s="254"/>
      <c r="F580" s="249"/>
      <c r="G580" s="238"/>
      <c r="J580" s="177" t="str">
        <f>IF(OR(COUNTIF('Sch D5 Validation'!B578:C578,"Fail")&gt;0, AND(COUNTBLANK(C580:E580)=3, OR(NOT(ISBLANK(F580)), NOT(ISBLANK(G580)))), AND(COUNTBLANK(C580:G580)&lt;5,COUNTBLANK(C580:G580)&gt;0)), "Fail", IF(K580="TRUE","Blank (Sch D)","Pass"))</f>
        <v>Blank (Sch D)</v>
      </c>
      <c r="K580" s="177" t="str">
        <f t="shared" si="9"/>
        <v>TRUE</v>
      </c>
    </row>
    <row r="581" spans="2:11" x14ac:dyDescent="0.2">
      <c r="B581" s="91">
        <v>578</v>
      </c>
      <c r="C581" s="246"/>
      <c r="D581" s="246"/>
      <c r="E581" s="254"/>
      <c r="F581" s="249"/>
      <c r="G581" s="238"/>
      <c r="J581" s="177" t="str">
        <f>IF(OR(COUNTIF('Sch D5 Validation'!B579:C579,"Fail")&gt;0, AND(COUNTBLANK(C581:E581)=3, OR(NOT(ISBLANK(F581)), NOT(ISBLANK(G581)))), AND(COUNTBLANK(C581:G581)&lt;5,COUNTBLANK(C581:G581)&gt;0)), "Fail", IF(K581="TRUE","Blank (Sch D)","Pass"))</f>
        <v>Blank (Sch D)</v>
      </c>
      <c r="K581" s="177" t="str">
        <f t="shared" si="9"/>
        <v>TRUE</v>
      </c>
    </row>
    <row r="582" spans="2:11" x14ac:dyDescent="0.2">
      <c r="B582" s="91">
        <v>579</v>
      </c>
      <c r="C582" s="246"/>
      <c r="D582" s="246"/>
      <c r="E582" s="254"/>
      <c r="F582" s="249"/>
      <c r="G582" s="238"/>
      <c r="J582" s="177" t="str">
        <f>IF(OR(COUNTIF('Sch D5 Validation'!B580:C580,"Fail")&gt;0, AND(COUNTBLANK(C582:E582)=3, OR(NOT(ISBLANK(F582)), NOT(ISBLANK(G582)))), AND(COUNTBLANK(C582:G582)&lt;5,COUNTBLANK(C582:G582)&gt;0)), "Fail", IF(K582="TRUE","Blank (Sch D)","Pass"))</f>
        <v>Blank (Sch D)</v>
      </c>
      <c r="K582" s="177" t="str">
        <f t="shared" si="9"/>
        <v>TRUE</v>
      </c>
    </row>
    <row r="583" spans="2:11" x14ac:dyDescent="0.2">
      <c r="B583" s="91">
        <v>580</v>
      </c>
      <c r="C583" s="246"/>
      <c r="D583" s="246"/>
      <c r="E583" s="254"/>
      <c r="F583" s="249"/>
      <c r="G583" s="238"/>
      <c r="J583" s="177" t="str">
        <f>IF(OR(COUNTIF('Sch D5 Validation'!B581:C581,"Fail")&gt;0, AND(COUNTBLANK(C583:E583)=3, OR(NOT(ISBLANK(F583)), NOT(ISBLANK(G583)))), AND(COUNTBLANK(C583:G583)&lt;5,COUNTBLANK(C583:G583)&gt;0)), "Fail", IF(K583="TRUE","Blank (Sch D)","Pass"))</f>
        <v>Blank (Sch D)</v>
      </c>
      <c r="K583" s="177" t="str">
        <f t="shared" si="9"/>
        <v>TRUE</v>
      </c>
    </row>
    <row r="584" spans="2:11" x14ac:dyDescent="0.2">
      <c r="B584" s="91">
        <v>581</v>
      </c>
      <c r="C584" s="246"/>
      <c r="D584" s="246"/>
      <c r="E584" s="254"/>
      <c r="F584" s="249"/>
      <c r="G584" s="238"/>
      <c r="J584" s="177" t="str">
        <f>IF(OR(COUNTIF('Sch D5 Validation'!B582:C582,"Fail")&gt;0, AND(COUNTBLANK(C584:E584)=3, OR(NOT(ISBLANK(F584)), NOT(ISBLANK(G584)))), AND(COUNTBLANK(C584:G584)&lt;5,COUNTBLANK(C584:G584)&gt;0)), "Fail", IF(K584="TRUE","Blank (Sch D)","Pass"))</f>
        <v>Blank (Sch D)</v>
      </c>
      <c r="K584" s="177" t="str">
        <f t="shared" si="9"/>
        <v>TRUE</v>
      </c>
    </row>
    <row r="585" spans="2:11" x14ac:dyDescent="0.2">
      <c r="B585" s="91">
        <v>582</v>
      </c>
      <c r="C585" s="246"/>
      <c r="D585" s="246"/>
      <c r="E585" s="254"/>
      <c r="F585" s="249"/>
      <c r="G585" s="238"/>
      <c r="J585" s="177" t="str">
        <f>IF(OR(COUNTIF('Sch D5 Validation'!B583:C583,"Fail")&gt;0, AND(COUNTBLANK(C585:E585)=3, OR(NOT(ISBLANK(F585)), NOT(ISBLANK(G585)))), AND(COUNTBLANK(C585:G585)&lt;5,COUNTBLANK(C585:G585)&gt;0)), "Fail", IF(K585="TRUE","Blank (Sch D)","Pass"))</f>
        <v>Blank (Sch D)</v>
      </c>
      <c r="K585" s="177" t="str">
        <f t="shared" si="9"/>
        <v>TRUE</v>
      </c>
    </row>
    <row r="586" spans="2:11" x14ac:dyDescent="0.2">
      <c r="B586" s="91">
        <v>583</v>
      </c>
      <c r="C586" s="246"/>
      <c r="D586" s="246"/>
      <c r="E586" s="254"/>
      <c r="F586" s="249"/>
      <c r="G586" s="238"/>
      <c r="J586" s="177" t="str">
        <f>IF(OR(COUNTIF('Sch D5 Validation'!B584:C584,"Fail")&gt;0, AND(COUNTBLANK(C586:E586)=3, OR(NOT(ISBLANK(F586)), NOT(ISBLANK(G586)))), AND(COUNTBLANK(C586:G586)&lt;5,COUNTBLANK(C586:G586)&gt;0)), "Fail", IF(K586="TRUE","Blank (Sch D)","Pass"))</f>
        <v>Blank (Sch D)</v>
      </c>
      <c r="K586" s="177" t="str">
        <f t="shared" si="9"/>
        <v>TRUE</v>
      </c>
    </row>
    <row r="587" spans="2:11" x14ac:dyDescent="0.2">
      <c r="B587" s="91">
        <v>584</v>
      </c>
      <c r="C587" s="246"/>
      <c r="D587" s="246"/>
      <c r="E587" s="254"/>
      <c r="F587" s="249"/>
      <c r="G587" s="238"/>
      <c r="J587" s="177" t="str">
        <f>IF(OR(COUNTIF('Sch D5 Validation'!B585:C585,"Fail")&gt;0, AND(COUNTBLANK(C587:E587)=3, OR(NOT(ISBLANK(F587)), NOT(ISBLANK(G587)))), AND(COUNTBLANK(C587:G587)&lt;5,COUNTBLANK(C587:G587)&gt;0)), "Fail", IF(K587="TRUE","Blank (Sch D)","Pass"))</f>
        <v>Blank (Sch D)</v>
      </c>
      <c r="K587" s="177" t="str">
        <f t="shared" si="9"/>
        <v>TRUE</v>
      </c>
    </row>
    <row r="588" spans="2:11" x14ac:dyDescent="0.2">
      <c r="B588" s="91">
        <v>585</v>
      </c>
      <c r="C588" s="246"/>
      <c r="D588" s="246"/>
      <c r="E588" s="254"/>
      <c r="F588" s="249"/>
      <c r="G588" s="238"/>
      <c r="J588" s="177" t="str">
        <f>IF(OR(COUNTIF('Sch D5 Validation'!B586:C586,"Fail")&gt;0, AND(COUNTBLANK(C588:E588)=3, OR(NOT(ISBLANK(F588)), NOT(ISBLANK(G588)))), AND(COUNTBLANK(C588:G588)&lt;5,COUNTBLANK(C588:G588)&gt;0)), "Fail", IF(K588="TRUE","Blank (Sch D)","Pass"))</f>
        <v>Blank (Sch D)</v>
      </c>
      <c r="K588" s="177" t="str">
        <f t="shared" si="9"/>
        <v>TRUE</v>
      </c>
    </row>
    <row r="589" spans="2:11" x14ac:dyDescent="0.2">
      <c r="B589" s="91">
        <v>586</v>
      </c>
      <c r="C589" s="246"/>
      <c r="D589" s="246"/>
      <c r="E589" s="254"/>
      <c r="F589" s="249"/>
      <c r="G589" s="238"/>
      <c r="J589" s="177" t="str">
        <f>IF(OR(COUNTIF('Sch D5 Validation'!B587:C587,"Fail")&gt;0, AND(COUNTBLANK(C589:E589)=3, OR(NOT(ISBLANK(F589)), NOT(ISBLANK(G589)))), AND(COUNTBLANK(C589:G589)&lt;5,COUNTBLANK(C589:G589)&gt;0)), "Fail", IF(K589="TRUE","Blank (Sch D)","Pass"))</f>
        <v>Blank (Sch D)</v>
      </c>
      <c r="K589" s="177" t="str">
        <f t="shared" si="9"/>
        <v>TRUE</v>
      </c>
    </row>
    <row r="590" spans="2:11" x14ac:dyDescent="0.2">
      <c r="B590" s="91">
        <v>587</v>
      </c>
      <c r="C590" s="246"/>
      <c r="D590" s="246"/>
      <c r="E590" s="254"/>
      <c r="F590" s="249"/>
      <c r="G590" s="238"/>
      <c r="J590" s="177" t="str">
        <f>IF(OR(COUNTIF('Sch D5 Validation'!B588:C588,"Fail")&gt;0, AND(COUNTBLANK(C590:E590)=3, OR(NOT(ISBLANK(F590)), NOT(ISBLANK(G590)))), AND(COUNTBLANK(C590:G590)&lt;5,COUNTBLANK(C590:G590)&gt;0)), "Fail", IF(K590="TRUE","Blank (Sch D)","Pass"))</f>
        <v>Blank (Sch D)</v>
      </c>
      <c r="K590" s="177" t="str">
        <f t="shared" si="9"/>
        <v>TRUE</v>
      </c>
    </row>
    <row r="591" spans="2:11" x14ac:dyDescent="0.2">
      <c r="B591" s="91">
        <v>588</v>
      </c>
      <c r="C591" s="246"/>
      <c r="D591" s="246"/>
      <c r="E591" s="254"/>
      <c r="F591" s="249"/>
      <c r="G591" s="238"/>
      <c r="J591" s="177" t="str">
        <f>IF(OR(COUNTIF('Sch D5 Validation'!B589:C589,"Fail")&gt;0, AND(COUNTBLANK(C591:E591)=3, OR(NOT(ISBLANK(F591)), NOT(ISBLANK(G591)))), AND(COUNTBLANK(C591:G591)&lt;5,COUNTBLANK(C591:G591)&gt;0)), "Fail", IF(K591="TRUE","Blank (Sch D)","Pass"))</f>
        <v>Blank (Sch D)</v>
      </c>
      <c r="K591" s="177" t="str">
        <f t="shared" si="9"/>
        <v>TRUE</v>
      </c>
    </row>
    <row r="592" spans="2:11" x14ac:dyDescent="0.2">
      <c r="B592" s="91">
        <v>589</v>
      </c>
      <c r="C592" s="246"/>
      <c r="D592" s="246"/>
      <c r="E592" s="254"/>
      <c r="F592" s="249"/>
      <c r="G592" s="238"/>
      <c r="J592" s="177" t="str">
        <f>IF(OR(COUNTIF('Sch D5 Validation'!B590:C590,"Fail")&gt;0, AND(COUNTBLANK(C592:E592)=3, OR(NOT(ISBLANK(F592)), NOT(ISBLANK(G592)))), AND(COUNTBLANK(C592:G592)&lt;5,COUNTBLANK(C592:G592)&gt;0)), "Fail", IF(K592="TRUE","Blank (Sch D)","Pass"))</f>
        <v>Blank (Sch D)</v>
      </c>
      <c r="K592" s="177" t="str">
        <f t="shared" si="9"/>
        <v>TRUE</v>
      </c>
    </row>
    <row r="593" spans="2:11" x14ac:dyDescent="0.2">
      <c r="B593" s="91">
        <v>590</v>
      </c>
      <c r="C593" s="246"/>
      <c r="D593" s="246"/>
      <c r="E593" s="254"/>
      <c r="F593" s="249"/>
      <c r="G593" s="238"/>
      <c r="J593" s="177" t="str">
        <f>IF(OR(COUNTIF('Sch D5 Validation'!B591:C591,"Fail")&gt;0, AND(COUNTBLANK(C593:E593)=3, OR(NOT(ISBLANK(F593)), NOT(ISBLANK(G593)))), AND(COUNTBLANK(C593:G593)&lt;5,COUNTBLANK(C593:G593)&gt;0)), "Fail", IF(K593="TRUE","Blank (Sch D)","Pass"))</f>
        <v>Blank (Sch D)</v>
      </c>
      <c r="K593" s="177" t="str">
        <f t="shared" si="9"/>
        <v>TRUE</v>
      </c>
    </row>
    <row r="594" spans="2:11" x14ac:dyDescent="0.2">
      <c r="B594" s="91">
        <v>591</v>
      </c>
      <c r="C594" s="246"/>
      <c r="D594" s="246"/>
      <c r="E594" s="254"/>
      <c r="F594" s="249"/>
      <c r="G594" s="238"/>
      <c r="J594" s="177" t="str">
        <f>IF(OR(COUNTIF('Sch D5 Validation'!B592:C592,"Fail")&gt;0, AND(COUNTBLANK(C594:E594)=3, OR(NOT(ISBLANK(F594)), NOT(ISBLANK(G594)))), AND(COUNTBLANK(C594:G594)&lt;5,COUNTBLANK(C594:G594)&gt;0)), "Fail", IF(K594="TRUE","Blank (Sch D)","Pass"))</f>
        <v>Blank (Sch D)</v>
      </c>
      <c r="K594" s="177" t="str">
        <f t="shared" si="9"/>
        <v>TRUE</v>
      </c>
    </row>
    <row r="595" spans="2:11" x14ac:dyDescent="0.2">
      <c r="B595" s="91">
        <v>592</v>
      </c>
      <c r="C595" s="246"/>
      <c r="D595" s="246"/>
      <c r="E595" s="254"/>
      <c r="F595" s="249"/>
      <c r="G595" s="238"/>
      <c r="J595" s="177" t="str">
        <f>IF(OR(COUNTIF('Sch D5 Validation'!B593:C593,"Fail")&gt;0, AND(COUNTBLANK(C595:E595)=3, OR(NOT(ISBLANK(F595)), NOT(ISBLANK(G595)))), AND(COUNTBLANK(C595:G595)&lt;5,COUNTBLANK(C595:G595)&gt;0)), "Fail", IF(K595="TRUE","Blank (Sch D)","Pass"))</f>
        <v>Blank (Sch D)</v>
      </c>
      <c r="K595" s="177" t="str">
        <f t="shared" si="9"/>
        <v>TRUE</v>
      </c>
    </row>
    <row r="596" spans="2:11" x14ac:dyDescent="0.2">
      <c r="B596" s="91">
        <v>593</v>
      </c>
      <c r="C596" s="246"/>
      <c r="D596" s="246"/>
      <c r="E596" s="254"/>
      <c r="F596" s="249"/>
      <c r="G596" s="238"/>
      <c r="J596" s="177" t="str">
        <f>IF(OR(COUNTIF('Sch D5 Validation'!B594:C594,"Fail")&gt;0, AND(COUNTBLANK(C596:E596)=3, OR(NOT(ISBLANK(F596)), NOT(ISBLANK(G596)))), AND(COUNTBLANK(C596:G596)&lt;5,COUNTBLANK(C596:G596)&gt;0)), "Fail", IF(K596="TRUE","Blank (Sch D)","Pass"))</f>
        <v>Blank (Sch D)</v>
      </c>
      <c r="K596" s="177" t="str">
        <f t="shared" si="9"/>
        <v>TRUE</v>
      </c>
    </row>
    <row r="597" spans="2:11" x14ac:dyDescent="0.2">
      <c r="B597" s="91">
        <v>594</v>
      </c>
      <c r="C597" s="246"/>
      <c r="D597" s="246"/>
      <c r="E597" s="254"/>
      <c r="F597" s="249"/>
      <c r="G597" s="238"/>
      <c r="J597" s="177" t="str">
        <f>IF(OR(COUNTIF('Sch D5 Validation'!B595:C595,"Fail")&gt;0, AND(COUNTBLANK(C597:E597)=3, OR(NOT(ISBLANK(F597)), NOT(ISBLANK(G597)))), AND(COUNTBLANK(C597:G597)&lt;5,COUNTBLANK(C597:G597)&gt;0)), "Fail", IF(K597="TRUE","Blank (Sch D)","Pass"))</f>
        <v>Blank (Sch D)</v>
      </c>
      <c r="K597" s="177" t="str">
        <f t="shared" si="9"/>
        <v>TRUE</v>
      </c>
    </row>
    <row r="598" spans="2:11" x14ac:dyDescent="0.2">
      <c r="B598" s="91">
        <v>595</v>
      </c>
      <c r="C598" s="246"/>
      <c r="D598" s="246"/>
      <c r="E598" s="254"/>
      <c r="F598" s="249"/>
      <c r="G598" s="238"/>
      <c r="J598" s="177" t="str">
        <f>IF(OR(COUNTIF('Sch D5 Validation'!B596:C596,"Fail")&gt;0, AND(COUNTBLANK(C598:E598)=3, OR(NOT(ISBLANK(F598)), NOT(ISBLANK(G598)))), AND(COUNTBLANK(C598:G598)&lt;5,COUNTBLANK(C598:G598)&gt;0)), "Fail", IF(K598="TRUE","Blank (Sch D)","Pass"))</f>
        <v>Blank (Sch D)</v>
      </c>
      <c r="K598" s="177" t="str">
        <f t="shared" si="9"/>
        <v>TRUE</v>
      </c>
    </row>
    <row r="599" spans="2:11" x14ac:dyDescent="0.2">
      <c r="B599" s="91">
        <v>596</v>
      </c>
      <c r="C599" s="246"/>
      <c r="D599" s="246"/>
      <c r="E599" s="254"/>
      <c r="F599" s="249"/>
      <c r="G599" s="238"/>
      <c r="J599" s="177" t="str">
        <f>IF(OR(COUNTIF('Sch D5 Validation'!B597:C597,"Fail")&gt;0, AND(COUNTBLANK(C599:E599)=3, OR(NOT(ISBLANK(F599)), NOT(ISBLANK(G599)))), AND(COUNTBLANK(C599:G599)&lt;5,COUNTBLANK(C599:G599)&gt;0)), "Fail", IF(K599="TRUE","Blank (Sch D)","Pass"))</f>
        <v>Blank (Sch D)</v>
      </c>
      <c r="K599" s="177" t="str">
        <f t="shared" si="9"/>
        <v>TRUE</v>
      </c>
    </row>
    <row r="600" spans="2:11" x14ac:dyDescent="0.2">
      <c r="B600" s="91">
        <v>597</v>
      </c>
      <c r="C600" s="246"/>
      <c r="D600" s="246"/>
      <c r="E600" s="254"/>
      <c r="F600" s="249"/>
      <c r="G600" s="238"/>
      <c r="J600" s="177" t="str">
        <f>IF(OR(COUNTIF('Sch D5 Validation'!B598:C598,"Fail")&gt;0, AND(COUNTBLANK(C600:E600)=3, OR(NOT(ISBLANK(F600)), NOT(ISBLANK(G600)))), AND(COUNTBLANK(C600:G600)&lt;5,COUNTBLANK(C600:G600)&gt;0)), "Fail", IF(K600="TRUE","Blank (Sch D)","Pass"))</f>
        <v>Blank (Sch D)</v>
      </c>
      <c r="K600" s="177" t="str">
        <f t="shared" si="9"/>
        <v>TRUE</v>
      </c>
    </row>
    <row r="601" spans="2:11" x14ac:dyDescent="0.2">
      <c r="B601" s="91">
        <v>598</v>
      </c>
      <c r="C601" s="246"/>
      <c r="D601" s="246"/>
      <c r="E601" s="254"/>
      <c r="F601" s="249"/>
      <c r="G601" s="238"/>
      <c r="J601" s="177" t="str">
        <f>IF(OR(COUNTIF('Sch D5 Validation'!B599:C599,"Fail")&gt;0, AND(COUNTBLANK(C601:E601)=3, OR(NOT(ISBLANK(F601)), NOT(ISBLANK(G601)))), AND(COUNTBLANK(C601:G601)&lt;5,COUNTBLANK(C601:G601)&gt;0)), "Fail", IF(K601="TRUE","Blank (Sch D)","Pass"))</f>
        <v>Blank (Sch D)</v>
      </c>
      <c r="K601" s="177" t="str">
        <f t="shared" si="9"/>
        <v>TRUE</v>
      </c>
    </row>
    <row r="602" spans="2:11" x14ac:dyDescent="0.2">
      <c r="B602" s="91">
        <v>599</v>
      </c>
      <c r="C602" s="246"/>
      <c r="D602" s="246"/>
      <c r="E602" s="254"/>
      <c r="F602" s="249"/>
      <c r="G602" s="238"/>
      <c r="J602" s="177" t="str">
        <f>IF(OR(COUNTIF('Sch D5 Validation'!B600:C600,"Fail")&gt;0, AND(COUNTBLANK(C602:E602)=3, OR(NOT(ISBLANK(F602)), NOT(ISBLANK(G602)))), AND(COUNTBLANK(C602:G602)&lt;5,COUNTBLANK(C602:G602)&gt;0)), "Fail", IF(K602="TRUE","Blank (Sch D)","Pass"))</f>
        <v>Blank (Sch D)</v>
      </c>
      <c r="K602" s="177" t="str">
        <f t="shared" si="9"/>
        <v>TRUE</v>
      </c>
    </row>
    <row r="603" spans="2:11" x14ac:dyDescent="0.2">
      <c r="B603" s="91">
        <v>600</v>
      </c>
      <c r="C603" s="246"/>
      <c r="D603" s="246"/>
      <c r="E603" s="254"/>
      <c r="F603" s="249"/>
      <c r="G603" s="238"/>
      <c r="J603" s="177" t="str">
        <f>IF(OR(COUNTIF('Sch D5 Validation'!B601:C601,"Fail")&gt;0, AND(COUNTBLANK(C603:E603)=3, OR(NOT(ISBLANK(F603)), NOT(ISBLANK(G603)))), AND(COUNTBLANK(C603:G603)&lt;5,COUNTBLANK(C603:G603)&gt;0)), "Fail", IF(K603="TRUE","Blank (Sch D)","Pass"))</f>
        <v>Blank (Sch D)</v>
      </c>
      <c r="K603" s="177" t="str">
        <f t="shared" si="9"/>
        <v>TRUE</v>
      </c>
    </row>
    <row r="604" spans="2:11" x14ac:dyDescent="0.2">
      <c r="B604" s="91">
        <v>601</v>
      </c>
      <c r="C604" s="246"/>
      <c r="D604" s="246"/>
      <c r="E604" s="254"/>
      <c r="F604" s="249"/>
      <c r="G604" s="238"/>
      <c r="J604" s="177" t="str">
        <f>IF(OR(COUNTIF('Sch D5 Validation'!B602:C602,"Fail")&gt;0, AND(COUNTBLANK(C604:E604)=3, OR(NOT(ISBLANK(F604)), NOT(ISBLANK(G604)))), AND(COUNTBLANK(C604:G604)&lt;5,COUNTBLANK(C604:G604)&gt;0)), "Fail", IF(K604="TRUE","Blank (Sch D)","Pass"))</f>
        <v>Blank (Sch D)</v>
      </c>
      <c r="K604" s="177" t="str">
        <f t="shared" si="9"/>
        <v>TRUE</v>
      </c>
    </row>
    <row r="605" spans="2:11" x14ac:dyDescent="0.2">
      <c r="B605" s="91">
        <v>602</v>
      </c>
      <c r="C605" s="246"/>
      <c r="D605" s="246"/>
      <c r="E605" s="254"/>
      <c r="F605" s="249"/>
      <c r="G605" s="238"/>
      <c r="J605" s="177" t="str">
        <f>IF(OR(COUNTIF('Sch D5 Validation'!B603:C603,"Fail")&gt;0, AND(COUNTBLANK(C605:E605)=3, OR(NOT(ISBLANK(F605)), NOT(ISBLANK(G605)))), AND(COUNTBLANK(C605:G605)&lt;5,COUNTBLANK(C605:G605)&gt;0)), "Fail", IF(K605="TRUE","Blank (Sch D)","Pass"))</f>
        <v>Blank (Sch D)</v>
      </c>
      <c r="K605" s="177" t="str">
        <f t="shared" si="9"/>
        <v>TRUE</v>
      </c>
    </row>
    <row r="606" spans="2:11" x14ac:dyDescent="0.2">
      <c r="B606" s="91">
        <v>603</v>
      </c>
      <c r="C606" s="246"/>
      <c r="D606" s="246"/>
      <c r="E606" s="254"/>
      <c r="F606" s="249"/>
      <c r="G606" s="238"/>
      <c r="J606" s="177" t="str">
        <f>IF(OR(COUNTIF('Sch D5 Validation'!B604:C604,"Fail")&gt;0, AND(COUNTBLANK(C606:E606)=3, OR(NOT(ISBLANK(F606)), NOT(ISBLANK(G606)))), AND(COUNTBLANK(C606:G606)&lt;5,COUNTBLANK(C606:G606)&gt;0)), "Fail", IF(K606="TRUE","Blank (Sch D)","Pass"))</f>
        <v>Blank (Sch D)</v>
      </c>
      <c r="K606" s="177" t="str">
        <f t="shared" si="9"/>
        <v>TRUE</v>
      </c>
    </row>
    <row r="607" spans="2:11" x14ac:dyDescent="0.2">
      <c r="B607" s="91">
        <v>604</v>
      </c>
      <c r="C607" s="246"/>
      <c r="D607" s="246"/>
      <c r="E607" s="254"/>
      <c r="F607" s="249"/>
      <c r="G607" s="238"/>
      <c r="J607" s="177" t="str">
        <f>IF(OR(COUNTIF('Sch D5 Validation'!B605:C605,"Fail")&gt;0, AND(COUNTBLANK(C607:E607)=3, OR(NOT(ISBLANK(F607)), NOT(ISBLANK(G607)))), AND(COUNTBLANK(C607:G607)&lt;5,COUNTBLANK(C607:G607)&gt;0)), "Fail", IF(K607="TRUE","Blank (Sch D)","Pass"))</f>
        <v>Blank (Sch D)</v>
      </c>
      <c r="K607" s="177" t="str">
        <f t="shared" si="9"/>
        <v>TRUE</v>
      </c>
    </row>
    <row r="608" spans="2:11" x14ac:dyDescent="0.2">
      <c r="B608" s="91">
        <v>605</v>
      </c>
      <c r="C608" s="246"/>
      <c r="D608" s="246"/>
      <c r="E608" s="254"/>
      <c r="F608" s="249"/>
      <c r="G608" s="238"/>
      <c r="J608" s="177" t="str">
        <f>IF(OR(COUNTIF('Sch D5 Validation'!B606:C606,"Fail")&gt;0, AND(COUNTBLANK(C608:E608)=3, OR(NOT(ISBLANK(F608)), NOT(ISBLANK(G608)))), AND(COUNTBLANK(C608:G608)&lt;5,COUNTBLANK(C608:G608)&gt;0)), "Fail", IF(K608="TRUE","Blank (Sch D)","Pass"))</f>
        <v>Blank (Sch D)</v>
      </c>
      <c r="K608" s="177" t="str">
        <f t="shared" si="9"/>
        <v>TRUE</v>
      </c>
    </row>
    <row r="609" spans="2:11" x14ac:dyDescent="0.2">
      <c r="B609" s="91">
        <v>606</v>
      </c>
      <c r="C609" s="246"/>
      <c r="D609" s="246"/>
      <c r="E609" s="254"/>
      <c r="F609" s="249"/>
      <c r="G609" s="238"/>
      <c r="J609" s="177" t="str">
        <f>IF(OR(COUNTIF('Sch D5 Validation'!B607:C607,"Fail")&gt;0, AND(COUNTBLANK(C609:E609)=3, OR(NOT(ISBLANK(F609)), NOT(ISBLANK(G609)))), AND(COUNTBLANK(C609:G609)&lt;5,COUNTBLANK(C609:G609)&gt;0)), "Fail", IF(K609="TRUE","Blank (Sch D)","Pass"))</f>
        <v>Blank (Sch D)</v>
      </c>
      <c r="K609" s="177" t="str">
        <f t="shared" si="9"/>
        <v>TRUE</v>
      </c>
    </row>
    <row r="610" spans="2:11" x14ac:dyDescent="0.2">
      <c r="B610" s="91">
        <v>607</v>
      </c>
      <c r="C610" s="246"/>
      <c r="D610" s="246"/>
      <c r="E610" s="254"/>
      <c r="F610" s="249"/>
      <c r="G610" s="238"/>
      <c r="J610" s="177" t="str">
        <f>IF(OR(COUNTIF('Sch D5 Validation'!B608:C608,"Fail")&gt;0, AND(COUNTBLANK(C610:E610)=3, OR(NOT(ISBLANK(F610)), NOT(ISBLANK(G610)))), AND(COUNTBLANK(C610:G610)&lt;5,COUNTBLANK(C610:G610)&gt;0)), "Fail", IF(K610="TRUE","Blank (Sch D)","Pass"))</f>
        <v>Blank (Sch D)</v>
      </c>
      <c r="K610" s="177" t="str">
        <f t="shared" si="9"/>
        <v>TRUE</v>
      </c>
    </row>
    <row r="611" spans="2:11" x14ac:dyDescent="0.2">
      <c r="B611" s="91">
        <v>608</v>
      </c>
      <c r="C611" s="246"/>
      <c r="D611" s="246"/>
      <c r="E611" s="254"/>
      <c r="F611" s="249"/>
      <c r="G611" s="238"/>
      <c r="J611" s="177" t="str">
        <f>IF(OR(COUNTIF('Sch D5 Validation'!B609:C609,"Fail")&gt;0, AND(COUNTBLANK(C611:E611)=3, OR(NOT(ISBLANK(F611)), NOT(ISBLANK(G611)))), AND(COUNTBLANK(C611:G611)&lt;5,COUNTBLANK(C611:G611)&gt;0)), "Fail", IF(K611="TRUE","Blank (Sch D)","Pass"))</f>
        <v>Blank (Sch D)</v>
      </c>
      <c r="K611" s="177" t="str">
        <f t="shared" si="9"/>
        <v>TRUE</v>
      </c>
    </row>
    <row r="612" spans="2:11" x14ac:dyDescent="0.2">
      <c r="B612" s="91">
        <v>609</v>
      </c>
      <c r="C612" s="246"/>
      <c r="D612" s="246"/>
      <c r="E612" s="254"/>
      <c r="F612" s="249"/>
      <c r="G612" s="238"/>
      <c r="J612" s="177" t="str">
        <f>IF(OR(COUNTIF('Sch D5 Validation'!B610:C610,"Fail")&gt;0, AND(COUNTBLANK(C612:E612)=3, OR(NOT(ISBLANK(F612)), NOT(ISBLANK(G612)))), AND(COUNTBLANK(C612:G612)&lt;5,COUNTBLANK(C612:G612)&gt;0)), "Fail", IF(K612="TRUE","Blank (Sch D)","Pass"))</f>
        <v>Blank (Sch D)</v>
      </c>
      <c r="K612" s="177" t="str">
        <f t="shared" si="9"/>
        <v>TRUE</v>
      </c>
    </row>
    <row r="613" spans="2:11" x14ac:dyDescent="0.2">
      <c r="B613" s="91">
        <v>610</v>
      </c>
      <c r="C613" s="246"/>
      <c r="D613" s="246"/>
      <c r="E613" s="254"/>
      <c r="F613" s="249"/>
      <c r="G613" s="238"/>
      <c r="J613" s="177" t="str">
        <f>IF(OR(COUNTIF('Sch D5 Validation'!B611:C611,"Fail")&gt;0, AND(COUNTBLANK(C613:E613)=3, OR(NOT(ISBLANK(F613)), NOT(ISBLANK(G613)))), AND(COUNTBLANK(C613:G613)&lt;5,COUNTBLANK(C613:G613)&gt;0)), "Fail", IF(K613="TRUE","Blank (Sch D)","Pass"))</f>
        <v>Blank (Sch D)</v>
      </c>
      <c r="K613" s="177" t="str">
        <f t="shared" si="9"/>
        <v>TRUE</v>
      </c>
    </row>
    <row r="614" spans="2:11" x14ac:dyDescent="0.2">
      <c r="B614" s="91">
        <v>611</v>
      </c>
      <c r="C614" s="246"/>
      <c r="D614" s="246"/>
      <c r="E614" s="254"/>
      <c r="F614" s="249"/>
      <c r="G614" s="238"/>
      <c r="J614" s="177" t="str">
        <f>IF(OR(COUNTIF('Sch D5 Validation'!B612:C612,"Fail")&gt;0, AND(COUNTBLANK(C614:E614)=3, OR(NOT(ISBLANK(F614)), NOT(ISBLANK(G614)))), AND(COUNTBLANK(C614:G614)&lt;5,COUNTBLANK(C614:G614)&gt;0)), "Fail", IF(K614="TRUE","Blank (Sch D)","Pass"))</f>
        <v>Blank (Sch D)</v>
      </c>
      <c r="K614" s="177" t="str">
        <f t="shared" si="9"/>
        <v>TRUE</v>
      </c>
    </row>
    <row r="615" spans="2:11" x14ac:dyDescent="0.2">
      <c r="B615" s="91">
        <v>612</v>
      </c>
      <c r="C615" s="246"/>
      <c r="D615" s="246"/>
      <c r="E615" s="254"/>
      <c r="F615" s="249"/>
      <c r="G615" s="238"/>
      <c r="J615" s="177" t="str">
        <f>IF(OR(COUNTIF('Sch D5 Validation'!B613:C613,"Fail")&gt;0, AND(COUNTBLANK(C615:E615)=3, OR(NOT(ISBLANK(F615)), NOT(ISBLANK(G615)))), AND(COUNTBLANK(C615:G615)&lt;5,COUNTBLANK(C615:G615)&gt;0)), "Fail", IF(K615="TRUE","Blank (Sch D)","Pass"))</f>
        <v>Blank (Sch D)</v>
      </c>
      <c r="K615" s="177" t="str">
        <f t="shared" si="9"/>
        <v>TRUE</v>
      </c>
    </row>
    <row r="616" spans="2:11" x14ac:dyDescent="0.2">
      <c r="B616" s="91">
        <v>613</v>
      </c>
      <c r="C616" s="246"/>
      <c r="D616" s="246"/>
      <c r="E616" s="254"/>
      <c r="F616" s="249"/>
      <c r="G616" s="238"/>
      <c r="J616" s="177" t="str">
        <f>IF(OR(COUNTIF('Sch D5 Validation'!B614:C614,"Fail")&gt;0, AND(COUNTBLANK(C616:E616)=3, OR(NOT(ISBLANK(F616)), NOT(ISBLANK(G616)))), AND(COUNTBLANK(C616:G616)&lt;5,COUNTBLANK(C616:G616)&gt;0)), "Fail", IF(K616="TRUE","Blank (Sch D)","Pass"))</f>
        <v>Blank (Sch D)</v>
      </c>
      <c r="K616" s="177" t="str">
        <f t="shared" si="9"/>
        <v>TRUE</v>
      </c>
    </row>
    <row r="617" spans="2:11" x14ac:dyDescent="0.2">
      <c r="B617" s="91">
        <v>614</v>
      </c>
      <c r="C617" s="246"/>
      <c r="D617" s="246"/>
      <c r="E617" s="254"/>
      <c r="F617" s="249"/>
      <c r="G617" s="238"/>
      <c r="J617" s="177" t="str">
        <f>IF(OR(COUNTIF('Sch D5 Validation'!B615:C615,"Fail")&gt;0, AND(COUNTBLANK(C617:E617)=3, OR(NOT(ISBLANK(F617)), NOT(ISBLANK(G617)))), AND(COUNTBLANK(C617:G617)&lt;5,COUNTBLANK(C617:G617)&gt;0)), "Fail", IF(K617="TRUE","Blank (Sch D)","Pass"))</f>
        <v>Blank (Sch D)</v>
      </c>
      <c r="K617" s="177" t="str">
        <f t="shared" si="9"/>
        <v>TRUE</v>
      </c>
    </row>
    <row r="618" spans="2:11" x14ac:dyDescent="0.2">
      <c r="B618" s="91">
        <v>615</v>
      </c>
      <c r="C618" s="246"/>
      <c r="D618" s="246"/>
      <c r="E618" s="254"/>
      <c r="F618" s="249"/>
      <c r="G618" s="238"/>
      <c r="J618" s="177" t="str">
        <f>IF(OR(COUNTIF('Sch D5 Validation'!B616:C616,"Fail")&gt;0, AND(COUNTBLANK(C618:E618)=3, OR(NOT(ISBLANK(F618)), NOT(ISBLANK(G618)))), AND(COUNTBLANK(C618:G618)&lt;5,COUNTBLANK(C618:G618)&gt;0)), "Fail", IF(K618="TRUE","Blank (Sch D)","Pass"))</f>
        <v>Blank (Sch D)</v>
      </c>
      <c r="K618" s="177" t="str">
        <f t="shared" si="9"/>
        <v>TRUE</v>
      </c>
    </row>
    <row r="619" spans="2:11" x14ac:dyDescent="0.2">
      <c r="B619" s="91">
        <v>616</v>
      </c>
      <c r="C619" s="246"/>
      <c r="D619" s="246"/>
      <c r="E619" s="254"/>
      <c r="F619" s="249"/>
      <c r="G619" s="238"/>
      <c r="J619" s="177" t="str">
        <f>IF(OR(COUNTIF('Sch D5 Validation'!B617:C617,"Fail")&gt;0, AND(COUNTBLANK(C619:E619)=3, OR(NOT(ISBLANK(F619)), NOT(ISBLANK(G619)))), AND(COUNTBLANK(C619:G619)&lt;5,COUNTBLANK(C619:G619)&gt;0)), "Fail", IF(K619="TRUE","Blank (Sch D)","Pass"))</f>
        <v>Blank (Sch D)</v>
      </c>
      <c r="K619" s="177" t="str">
        <f t="shared" si="9"/>
        <v>TRUE</v>
      </c>
    </row>
    <row r="620" spans="2:11" x14ac:dyDescent="0.2">
      <c r="B620" s="91">
        <v>617</v>
      </c>
      <c r="C620" s="246"/>
      <c r="D620" s="246"/>
      <c r="E620" s="254"/>
      <c r="F620" s="249"/>
      <c r="G620" s="238"/>
      <c r="J620" s="177" t="str">
        <f>IF(OR(COUNTIF('Sch D5 Validation'!B618:C618,"Fail")&gt;0, AND(COUNTBLANK(C620:E620)=3, OR(NOT(ISBLANK(F620)), NOT(ISBLANK(G620)))), AND(COUNTBLANK(C620:G620)&lt;5,COUNTBLANK(C620:G620)&gt;0)), "Fail", IF(K620="TRUE","Blank (Sch D)","Pass"))</f>
        <v>Blank (Sch D)</v>
      </c>
      <c r="K620" s="177" t="str">
        <f t="shared" si="9"/>
        <v>TRUE</v>
      </c>
    </row>
    <row r="621" spans="2:11" x14ac:dyDescent="0.2">
      <c r="B621" s="91">
        <v>618</v>
      </c>
      <c r="C621" s="246"/>
      <c r="D621" s="246"/>
      <c r="E621" s="254"/>
      <c r="F621" s="249"/>
      <c r="G621" s="238"/>
      <c r="J621" s="177" t="str">
        <f>IF(OR(COUNTIF('Sch D5 Validation'!B619:C619,"Fail")&gt;0, AND(COUNTBLANK(C621:E621)=3, OR(NOT(ISBLANK(F621)), NOT(ISBLANK(G621)))), AND(COUNTBLANK(C621:G621)&lt;5,COUNTBLANK(C621:G621)&gt;0)), "Fail", IF(K621="TRUE","Blank (Sch D)","Pass"))</f>
        <v>Blank (Sch D)</v>
      </c>
      <c r="K621" s="177" t="str">
        <f t="shared" si="9"/>
        <v>TRUE</v>
      </c>
    </row>
    <row r="622" spans="2:11" x14ac:dyDescent="0.2">
      <c r="B622" s="91">
        <v>619</v>
      </c>
      <c r="C622" s="246"/>
      <c r="D622" s="246"/>
      <c r="E622" s="254"/>
      <c r="F622" s="249"/>
      <c r="G622" s="238"/>
      <c r="J622" s="177" t="str">
        <f>IF(OR(COUNTIF('Sch D5 Validation'!B620:C620,"Fail")&gt;0, AND(COUNTBLANK(C622:E622)=3, OR(NOT(ISBLANK(F622)), NOT(ISBLANK(G622)))), AND(COUNTBLANK(C622:G622)&lt;5,COUNTBLANK(C622:G622)&gt;0)), "Fail", IF(K622="TRUE","Blank (Sch D)","Pass"))</f>
        <v>Blank (Sch D)</v>
      </c>
      <c r="K622" s="177" t="str">
        <f t="shared" si="9"/>
        <v>TRUE</v>
      </c>
    </row>
    <row r="623" spans="2:11" x14ac:dyDescent="0.2">
      <c r="B623" s="91">
        <v>620</v>
      </c>
      <c r="C623" s="246"/>
      <c r="D623" s="246"/>
      <c r="E623" s="254"/>
      <c r="F623" s="249"/>
      <c r="G623" s="238"/>
      <c r="J623" s="177" t="str">
        <f>IF(OR(COUNTIF('Sch D5 Validation'!B621:C621,"Fail")&gt;0, AND(COUNTBLANK(C623:E623)=3, OR(NOT(ISBLANK(F623)), NOT(ISBLANK(G623)))), AND(COUNTBLANK(C623:G623)&lt;5,COUNTBLANK(C623:G623)&gt;0)), "Fail", IF(K623="TRUE","Blank (Sch D)","Pass"))</f>
        <v>Blank (Sch D)</v>
      </c>
      <c r="K623" s="177" t="str">
        <f t="shared" si="9"/>
        <v>TRUE</v>
      </c>
    </row>
    <row r="624" spans="2:11" x14ac:dyDescent="0.2">
      <c r="B624" s="91">
        <v>621</v>
      </c>
      <c r="C624" s="246"/>
      <c r="D624" s="246"/>
      <c r="E624" s="254"/>
      <c r="F624" s="249"/>
      <c r="G624" s="238"/>
      <c r="J624" s="177" t="str">
        <f>IF(OR(COUNTIF('Sch D5 Validation'!B622:C622,"Fail")&gt;0, AND(COUNTBLANK(C624:E624)=3, OR(NOT(ISBLANK(F624)), NOT(ISBLANK(G624)))), AND(COUNTBLANK(C624:G624)&lt;5,COUNTBLANK(C624:G624)&gt;0)), "Fail", IF(K624="TRUE","Blank (Sch D)","Pass"))</f>
        <v>Blank (Sch D)</v>
      </c>
      <c r="K624" s="177" t="str">
        <f t="shared" ref="K624:K687" si="10">IF(COUNTBLANK(C624:G624)=5,"TRUE","FALSE")</f>
        <v>TRUE</v>
      </c>
    </row>
    <row r="625" spans="2:11" x14ac:dyDescent="0.2">
      <c r="B625" s="91">
        <v>622</v>
      </c>
      <c r="C625" s="246"/>
      <c r="D625" s="246"/>
      <c r="E625" s="254"/>
      <c r="F625" s="249"/>
      <c r="G625" s="238"/>
      <c r="J625" s="177" t="str">
        <f>IF(OR(COUNTIF('Sch D5 Validation'!B623:C623,"Fail")&gt;0, AND(COUNTBLANK(C625:E625)=3, OR(NOT(ISBLANK(F625)), NOT(ISBLANK(G625)))), AND(COUNTBLANK(C625:G625)&lt;5,COUNTBLANK(C625:G625)&gt;0)), "Fail", IF(K625="TRUE","Blank (Sch D)","Pass"))</f>
        <v>Blank (Sch D)</v>
      </c>
      <c r="K625" s="177" t="str">
        <f t="shared" si="10"/>
        <v>TRUE</v>
      </c>
    </row>
    <row r="626" spans="2:11" x14ac:dyDescent="0.2">
      <c r="B626" s="91">
        <v>623</v>
      </c>
      <c r="C626" s="246"/>
      <c r="D626" s="246"/>
      <c r="E626" s="254"/>
      <c r="F626" s="249"/>
      <c r="G626" s="238"/>
      <c r="J626" s="177" t="str">
        <f>IF(OR(COUNTIF('Sch D5 Validation'!B624:C624,"Fail")&gt;0, AND(COUNTBLANK(C626:E626)=3, OR(NOT(ISBLANK(F626)), NOT(ISBLANK(G626)))), AND(COUNTBLANK(C626:G626)&lt;5,COUNTBLANK(C626:G626)&gt;0)), "Fail", IF(K626="TRUE","Blank (Sch D)","Pass"))</f>
        <v>Blank (Sch D)</v>
      </c>
      <c r="K626" s="177" t="str">
        <f t="shared" si="10"/>
        <v>TRUE</v>
      </c>
    </row>
    <row r="627" spans="2:11" x14ac:dyDescent="0.2">
      <c r="B627" s="91">
        <v>624</v>
      </c>
      <c r="C627" s="246"/>
      <c r="D627" s="246"/>
      <c r="E627" s="254"/>
      <c r="F627" s="249"/>
      <c r="G627" s="238"/>
      <c r="J627" s="177" t="str">
        <f>IF(OR(COUNTIF('Sch D5 Validation'!B625:C625,"Fail")&gt;0, AND(COUNTBLANK(C627:E627)=3, OR(NOT(ISBLANK(F627)), NOT(ISBLANK(G627)))), AND(COUNTBLANK(C627:G627)&lt;5,COUNTBLANK(C627:G627)&gt;0)), "Fail", IF(K627="TRUE","Blank (Sch D)","Pass"))</f>
        <v>Blank (Sch D)</v>
      </c>
      <c r="K627" s="177" t="str">
        <f t="shared" si="10"/>
        <v>TRUE</v>
      </c>
    </row>
    <row r="628" spans="2:11" x14ac:dyDescent="0.2">
      <c r="B628" s="91">
        <v>625</v>
      </c>
      <c r="C628" s="246"/>
      <c r="D628" s="246"/>
      <c r="E628" s="254"/>
      <c r="F628" s="249"/>
      <c r="G628" s="238"/>
      <c r="J628" s="177" t="str">
        <f>IF(OR(COUNTIF('Sch D5 Validation'!B626:C626,"Fail")&gt;0, AND(COUNTBLANK(C628:E628)=3, OR(NOT(ISBLANK(F628)), NOT(ISBLANK(G628)))), AND(COUNTBLANK(C628:G628)&lt;5,COUNTBLANK(C628:G628)&gt;0)), "Fail", IF(K628="TRUE","Blank (Sch D)","Pass"))</f>
        <v>Blank (Sch D)</v>
      </c>
      <c r="K628" s="177" t="str">
        <f t="shared" si="10"/>
        <v>TRUE</v>
      </c>
    </row>
    <row r="629" spans="2:11" x14ac:dyDescent="0.2">
      <c r="B629" s="91">
        <v>626</v>
      </c>
      <c r="C629" s="246"/>
      <c r="D629" s="246"/>
      <c r="E629" s="254"/>
      <c r="F629" s="249"/>
      <c r="G629" s="238"/>
      <c r="J629" s="177" t="str">
        <f>IF(OR(COUNTIF('Sch D5 Validation'!B627:C627,"Fail")&gt;0, AND(COUNTBLANK(C629:E629)=3, OR(NOT(ISBLANK(F629)), NOT(ISBLANK(G629)))), AND(COUNTBLANK(C629:G629)&lt;5,COUNTBLANK(C629:G629)&gt;0)), "Fail", IF(K629="TRUE","Blank (Sch D)","Pass"))</f>
        <v>Blank (Sch D)</v>
      </c>
      <c r="K629" s="177" t="str">
        <f t="shared" si="10"/>
        <v>TRUE</v>
      </c>
    </row>
    <row r="630" spans="2:11" x14ac:dyDescent="0.2">
      <c r="B630" s="91">
        <v>627</v>
      </c>
      <c r="C630" s="246"/>
      <c r="D630" s="246"/>
      <c r="E630" s="254"/>
      <c r="F630" s="249"/>
      <c r="G630" s="238"/>
      <c r="J630" s="177" t="str">
        <f>IF(OR(COUNTIF('Sch D5 Validation'!B628:C628,"Fail")&gt;0, AND(COUNTBLANK(C630:E630)=3, OR(NOT(ISBLANK(F630)), NOT(ISBLANK(G630)))), AND(COUNTBLANK(C630:G630)&lt;5,COUNTBLANK(C630:G630)&gt;0)), "Fail", IF(K630="TRUE","Blank (Sch D)","Pass"))</f>
        <v>Blank (Sch D)</v>
      </c>
      <c r="K630" s="177" t="str">
        <f t="shared" si="10"/>
        <v>TRUE</v>
      </c>
    </row>
    <row r="631" spans="2:11" x14ac:dyDescent="0.2">
      <c r="B631" s="91">
        <v>628</v>
      </c>
      <c r="C631" s="246"/>
      <c r="D631" s="246"/>
      <c r="E631" s="254"/>
      <c r="F631" s="249"/>
      <c r="G631" s="238"/>
      <c r="J631" s="177" t="str">
        <f>IF(OR(COUNTIF('Sch D5 Validation'!B629:C629,"Fail")&gt;0, AND(COUNTBLANK(C631:E631)=3, OR(NOT(ISBLANK(F631)), NOT(ISBLANK(G631)))), AND(COUNTBLANK(C631:G631)&lt;5,COUNTBLANK(C631:G631)&gt;0)), "Fail", IF(K631="TRUE","Blank (Sch D)","Pass"))</f>
        <v>Blank (Sch D)</v>
      </c>
      <c r="K631" s="177" t="str">
        <f t="shared" si="10"/>
        <v>TRUE</v>
      </c>
    </row>
    <row r="632" spans="2:11" x14ac:dyDescent="0.2">
      <c r="B632" s="91">
        <v>629</v>
      </c>
      <c r="C632" s="246"/>
      <c r="D632" s="246"/>
      <c r="E632" s="254"/>
      <c r="F632" s="249"/>
      <c r="G632" s="238"/>
      <c r="J632" s="177" t="str">
        <f>IF(OR(COUNTIF('Sch D5 Validation'!B630:C630,"Fail")&gt;0, AND(COUNTBLANK(C632:E632)=3, OR(NOT(ISBLANK(F632)), NOT(ISBLANK(G632)))), AND(COUNTBLANK(C632:G632)&lt;5,COUNTBLANK(C632:G632)&gt;0)), "Fail", IF(K632="TRUE","Blank (Sch D)","Pass"))</f>
        <v>Blank (Sch D)</v>
      </c>
      <c r="K632" s="177" t="str">
        <f t="shared" si="10"/>
        <v>TRUE</v>
      </c>
    </row>
    <row r="633" spans="2:11" x14ac:dyDescent="0.2">
      <c r="B633" s="91">
        <v>630</v>
      </c>
      <c r="C633" s="246"/>
      <c r="D633" s="246"/>
      <c r="E633" s="254"/>
      <c r="F633" s="249"/>
      <c r="G633" s="238"/>
      <c r="J633" s="177" t="str">
        <f>IF(OR(COUNTIF('Sch D5 Validation'!B631:C631,"Fail")&gt;0, AND(COUNTBLANK(C633:E633)=3, OR(NOT(ISBLANK(F633)), NOT(ISBLANK(G633)))), AND(COUNTBLANK(C633:G633)&lt;5,COUNTBLANK(C633:G633)&gt;0)), "Fail", IF(K633="TRUE","Blank (Sch D)","Pass"))</f>
        <v>Blank (Sch D)</v>
      </c>
      <c r="K633" s="177" t="str">
        <f t="shared" si="10"/>
        <v>TRUE</v>
      </c>
    </row>
    <row r="634" spans="2:11" x14ac:dyDescent="0.2">
      <c r="B634" s="91">
        <v>631</v>
      </c>
      <c r="C634" s="246"/>
      <c r="D634" s="246"/>
      <c r="E634" s="254"/>
      <c r="F634" s="249"/>
      <c r="G634" s="238"/>
      <c r="J634" s="177" t="str">
        <f>IF(OR(COUNTIF('Sch D5 Validation'!B632:C632,"Fail")&gt;0, AND(COUNTBLANK(C634:E634)=3, OR(NOT(ISBLANK(F634)), NOT(ISBLANK(G634)))), AND(COUNTBLANK(C634:G634)&lt;5,COUNTBLANK(C634:G634)&gt;0)), "Fail", IF(K634="TRUE","Blank (Sch D)","Pass"))</f>
        <v>Blank (Sch D)</v>
      </c>
      <c r="K634" s="177" t="str">
        <f t="shared" si="10"/>
        <v>TRUE</v>
      </c>
    </row>
    <row r="635" spans="2:11" x14ac:dyDescent="0.2">
      <c r="B635" s="91">
        <v>632</v>
      </c>
      <c r="C635" s="246"/>
      <c r="D635" s="246"/>
      <c r="E635" s="254"/>
      <c r="F635" s="249"/>
      <c r="G635" s="238"/>
      <c r="J635" s="177" t="str">
        <f>IF(OR(COUNTIF('Sch D5 Validation'!B633:C633,"Fail")&gt;0, AND(COUNTBLANK(C635:E635)=3, OR(NOT(ISBLANK(F635)), NOT(ISBLANK(G635)))), AND(COUNTBLANK(C635:G635)&lt;5,COUNTBLANK(C635:G635)&gt;0)), "Fail", IF(K635="TRUE","Blank (Sch D)","Pass"))</f>
        <v>Blank (Sch D)</v>
      </c>
      <c r="K635" s="177" t="str">
        <f t="shared" si="10"/>
        <v>TRUE</v>
      </c>
    </row>
    <row r="636" spans="2:11" x14ac:dyDescent="0.2">
      <c r="B636" s="91">
        <v>633</v>
      </c>
      <c r="C636" s="246"/>
      <c r="D636" s="246"/>
      <c r="E636" s="254"/>
      <c r="F636" s="249"/>
      <c r="G636" s="238"/>
      <c r="J636" s="177" t="str">
        <f>IF(OR(COUNTIF('Sch D5 Validation'!B634:C634,"Fail")&gt;0, AND(COUNTBLANK(C636:E636)=3, OR(NOT(ISBLANK(F636)), NOT(ISBLANK(G636)))), AND(COUNTBLANK(C636:G636)&lt;5,COUNTBLANK(C636:G636)&gt;0)), "Fail", IF(K636="TRUE","Blank (Sch D)","Pass"))</f>
        <v>Blank (Sch D)</v>
      </c>
      <c r="K636" s="177" t="str">
        <f t="shared" si="10"/>
        <v>TRUE</v>
      </c>
    </row>
    <row r="637" spans="2:11" x14ac:dyDescent="0.2">
      <c r="B637" s="91">
        <v>634</v>
      </c>
      <c r="C637" s="246"/>
      <c r="D637" s="246"/>
      <c r="E637" s="254"/>
      <c r="F637" s="249"/>
      <c r="G637" s="238"/>
      <c r="J637" s="177" t="str">
        <f>IF(OR(COUNTIF('Sch D5 Validation'!B635:C635,"Fail")&gt;0, AND(COUNTBLANK(C637:E637)=3, OR(NOT(ISBLANK(F637)), NOT(ISBLANK(G637)))), AND(COUNTBLANK(C637:G637)&lt;5,COUNTBLANK(C637:G637)&gt;0)), "Fail", IF(K637="TRUE","Blank (Sch D)","Pass"))</f>
        <v>Blank (Sch D)</v>
      </c>
      <c r="K637" s="177" t="str">
        <f t="shared" si="10"/>
        <v>TRUE</v>
      </c>
    </row>
    <row r="638" spans="2:11" x14ac:dyDescent="0.2">
      <c r="B638" s="91">
        <v>635</v>
      </c>
      <c r="C638" s="246"/>
      <c r="D638" s="246"/>
      <c r="E638" s="254"/>
      <c r="F638" s="249"/>
      <c r="G638" s="238"/>
      <c r="J638" s="177" t="str">
        <f>IF(OR(COUNTIF('Sch D5 Validation'!B636:C636,"Fail")&gt;0, AND(COUNTBLANK(C638:E638)=3, OR(NOT(ISBLANK(F638)), NOT(ISBLANK(G638)))), AND(COUNTBLANK(C638:G638)&lt;5,COUNTBLANK(C638:G638)&gt;0)), "Fail", IF(K638="TRUE","Blank (Sch D)","Pass"))</f>
        <v>Blank (Sch D)</v>
      </c>
      <c r="K638" s="177" t="str">
        <f t="shared" si="10"/>
        <v>TRUE</v>
      </c>
    </row>
    <row r="639" spans="2:11" x14ac:dyDescent="0.2">
      <c r="B639" s="91">
        <v>636</v>
      </c>
      <c r="C639" s="246"/>
      <c r="D639" s="246"/>
      <c r="E639" s="254"/>
      <c r="F639" s="249"/>
      <c r="G639" s="238"/>
      <c r="J639" s="177" t="str">
        <f>IF(OR(COUNTIF('Sch D5 Validation'!B637:C637,"Fail")&gt;0, AND(COUNTBLANK(C639:E639)=3, OR(NOT(ISBLANK(F639)), NOT(ISBLANK(G639)))), AND(COUNTBLANK(C639:G639)&lt;5,COUNTBLANK(C639:G639)&gt;0)), "Fail", IF(K639="TRUE","Blank (Sch D)","Pass"))</f>
        <v>Blank (Sch D)</v>
      </c>
      <c r="K639" s="177" t="str">
        <f t="shared" si="10"/>
        <v>TRUE</v>
      </c>
    </row>
    <row r="640" spans="2:11" x14ac:dyDescent="0.2">
      <c r="B640" s="91">
        <v>637</v>
      </c>
      <c r="C640" s="246"/>
      <c r="D640" s="246"/>
      <c r="E640" s="254"/>
      <c r="F640" s="249"/>
      <c r="G640" s="238"/>
      <c r="J640" s="177" t="str">
        <f>IF(OR(COUNTIF('Sch D5 Validation'!B638:C638,"Fail")&gt;0, AND(COUNTBLANK(C640:E640)=3, OR(NOT(ISBLANK(F640)), NOT(ISBLANK(G640)))), AND(COUNTBLANK(C640:G640)&lt;5,COUNTBLANK(C640:G640)&gt;0)), "Fail", IF(K640="TRUE","Blank (Sch D)","Pass"))</f>
        <v>Blank (Sch D)</v>
      </c>
      <c r="K640" s="177" t="str">
        <f t="shared" si="10"/>
        <v>TRUE</v>
      </c>
    </row>
    <row r="641" spans="2:11" x14ac:dyDescent="0.2">
      <c r="B641" s="91">
        <v>638</v>
      </c>
      <c r="C641" s="246"/>
      <c r="D641" s="246"/>
      <c r="E641" s="254"/>
      <c r="F641" s="249"/>
      <c r="G641" s="238"/>
      <c r="J641" s="177" t="str">
        <f>IF(OR(COUNTIF('Sch D5 Validation'!B639:C639,"Fail")&gt;0, AND(COUNTBLANK(C641:E641)=3, OR(NOT(ISBLANK(F641)), NOT(ISBLANK(G641)))), AND(COUNTBLANK(C641:G641)&lt;5,COUNTBLANK(C641:G641)&gt;0)), "Fail", IF(K641="TRUE","Blank (Sch D)","Pass"))</f>
        <v>Blank (Sch D)</v>
      </c>
      <c r="K641" s="177" t="str">
        <f t="shared" si="10"/>
        <v>TRUE</v>
      </c>
    </row>
    <row r="642" spans="2:11" x14ac:dyDescent="0.2">
      <c r="B642" s="91">
        <v>639</v>
      </c>
      <c r="C642" s="246"/>
      <c r="D642" s="246"/>
      <c r="E642" s="254"/>
      <c r="F642" s="249"/>
      <c r="G642" s="238"/>
      <c r="J642" s="177" t="str">
        <f>IF(OR(COUNTIF('Sch D5 Validation'!B640:C640,"Fail")&gt;0, AND(COUNTBLANK(C642:E642)=3, OR(NOT(ISBLANK(F642)), NOT(ISBLANK(G642)))), AND(COUNTBLANK(C642:G642)&lt;5,COUNTBLANK(C642:G642)&gt;0)), "Fail", IF(K642="TRUE","Blank (Sch D)","Pass"))</f>
        <v>Blank (Sch D)</v>
      </c>
      <c r="K642" s="177" t="str">
        <f t="shared" si="10"/>
        <v>TRUE</v>
      </c>
    </row>
    <row r="643" spans="2:11" x14ac:dyDescent="0.2">
      <c r="B643" s="91">
        <v>640</v>
      </c>
      <c r="C643" s="246"/>
      <c r="D643" s="246"/>
      <c r="E643" s="254"/>
      <c r="F643" s="249"/>
      <c r="G643" s="238"/>
      <c r="J643" s="177" t="str">
        <f>IF(OR(COUNTIF('Sch D5 Validation'!B641:C641,"Fail")&gt;0, AND(COUNTBLANK(C643:E643)=3, OR(NOT(ISBLANK(F643)), NOT(ISBLANK(G643)))), AND(COUNTBLANK(C643:G643)&lt;5,COUNTBLANK(C643:G643)&gt;0)), "Fail", IF(K643="TRUE","Blank (Sch D)","Pass"))</f>
        <v>Blank (Sch D)</v>
      </c>
      <c r="K643" s="177" t="str">
        <f t="shared" si="10"/>
        <v>TRUE</v>
      </c>
    </row>
    <row r="644" spans="2:11" x14ac:dyDescent="0.2">
      <c r="B644" s="91">
        <v>641</v>
      </c>
      <c r="C644" s="246"/>
      <c r="D644" s="246"/>
      <c r="E644" s="254"/>
      <c r="F644" s="249"/>
      <c r="G644" s="238"/>
      <c r="J644" s="177" t="str">
        <f>IF(OR(COUNTIF('Sch D5 Validation'!B642:C642,"Fail")&gt;0, AND(COUNTBLANK(C644:E644)=3, OR(NOT(ISBLANK(F644)), NOT(ISBLANK(G644)))), AND(COUNTBLANK(C644:G644)&lt;5,COUNTBLANK(C644:G644)&gt;0)), "Fail", IF(K644="TRUE","Blank (Sch D)","Pass"))</f>
        <v>Blank (Sch D)</v>
      </c>
      <c r="K644" s="177" t="str">
        <f t="shared" si="10"/>
        <v>TRUE</v>
      </c>
    </row>
    <row r="645" spans="2:11" x14ac:dyDescent="0.2">
      <c r="B645" s="91">
        <v>642</v>
      </c>
      <c r="C645" s="246"/>
      <c r="D645" s="246"/>
      <c r="E645" s="254"/>
      <c r="F645" s="249"/>
      <c r="G645" s="238"/>
      <c r="J645" s="177" t="str">
        <f>IF(OR(COUNTIF('Sch D5 Validation'!B643:C643,"Fail")&gt;0, AND(COUNTBLANK(C645:E645)=3, OR(NOT(ISBLANK(F645)), NOT(ISBLANK(G645)))), AND(COUNTBLANK(C645:G645)&lt;5,COUNTBLANK(C645:G645)&gt;0)), "Fail", IF(K645="TRUE","Blank (Sch D)","Pass"))</f>
        <v>Blank (Sch D)</v>
      </c>
      <c r="K645" s="177" t="str">
        <f t="shared" si="10"/>
        <v>TRUE</v>
      </c>
    </row>
    <row r="646" spans="2:11" x14ac:dyDescent="0.2">
      <c r="B646" s="91">
        <v>643</v>
      </c>
      <c r="C646" s="246"/>
      <c r="D646" s="246"/>
      <c r="E646" s="254"/>
      <c r="F646" s="249"/>
      <c r="G646" s="238"/>
      <c r="J646" s="177" t="str">
        <f>IF(OR(COUNTIF('Sch D5 Validation'!B644:C644,"Fail")&gt;0, AND(COUNTBLANK(C646:E646)=3, OR(NOT(ISBLANK(F646)), NOT(ISBLANK(G646)))), AND(COUNTBLANK(C646:G646)&lt;5,COUNTBLANK(C646:G646)&gt;0)), "Fail", IF(K646="TRUE","Blank (Sch D)","Pass"))</f>
        <v>Blank (Sch D)</v>
      </c>
      <c r="K646" s="177" t="str">
        <f t="shared" si="10"/>
        <v>TRUE</v>
      </c>
    </row>
    <row r="647" spans="2:11" x14ac:dyDescent="0.2">
      <c r="B647" s="91">
        <v>644</v>
      </c>
      <c r="C647" s="246"/>
      <c r="D647" s="246"/>
      <c r="E647" s="254"/>
      <c r="F647" s="249"/>
      <c r="G647" s="238"/>
      <c r="J647" s="177" t="str">
        <f>IF(OR(COUNTIF('Sch D5 Validation'!B645:C645,"Fail")&gt;0, AND(COUNTBLANK(C647:E647)=3, OR(NOT(ISBLANK(F647)), NOT(ISBLANK(G647)))), AND(COUNTBLANK(C647:G647)&lt;5,COUNTBLANK(C647:G647)&gt;0)), "Fail", IF(K647="TRUE","Blank (Sch D)","Pass"))</f>
        <v>Blank (Sch D)</v>
      </c>
      <c r="K647" s="177" t="str">
        <f t="shared" si="10"/>
        <v>TRUE</v>
      </c>
    </row>
    <row r="648" spans="2:11" x14ac:dyDescent="0.2">
      <c r="B648" s="91">
        <v>645</v>
      </c>
      <c r="C648" s="246"/>
      <c r="D648" s="246"/>
      <c r="E648" s="254"/>
      <c r="F648" s="249"/>
      <c r="G648" s="238"/>
      <c r="J648" s="177" t="str">
        <f>IF(OR(COUNTIF('Sch D5 Validation'!B646:C646,"Fail")&gt;0, AND(COUNTBLANK(C648:E648)=3, OR(NOT(ISBLANK(F648)), NOT(ISBLANK(G648)))), AND(COUNTBLANK(C648:G648)&lt;5,COUNTBLANK(C648:G648)&gt;0)), "Fail", IF(K648="TRUE","Blank (Sch D)","Pass"))</f>
        <v>Blank (Sch D)</v>
      </c>
      <c r="K648" s="177" t="str">
        <f t="shared" si="10"/>
        <v>TRUE</v>
      </c>
    </row>
    <row r="649" spans="2:11" x14ac:dyDescent="0.2">
      <c r="B649" s="91">
        <v>646</v>
      </c>
      <c r="C649" s="246"/>
      <c r="D649" s="246"/>
      <c r="E649" s="254"/>
      <c r="F649" s="249"/>
      <c r="G649" s="238"/>
      <c r="J649" s="177" t="str">
        <f>IF(OR(COUNTIF('Sch D5 Validation'!B647:C647,"Fail")&gt;0, AND(COUNTBLANK(C649:E649)=3, OR(NOT(ISBLANK(F649)), NOT(ISBLANK(G649)))), AND(COUNTBLANK(C649:G649)&lt;5,COUNTBLANK(C649:G649)&gt;0)), "Fail", IF(K649="TRUE","Blank (Sch D)","Pass"))</f>
        <v>Blank (Sch D)</v>
      </c>
      <c r="K649" s="177" t="str">
        <f t="shared" si="10"/>
        <v>TRUE</v>
      </c>
    </row>
    <row r="650" spans="2:11" x14ac:dyDescent="0.2">
      <c r="B650" s="91">
        <v>647</v>
      </c>
      <c r="C650" s="246"/>
      <c r="D650" s="246"/>
      <c r="E650" s="254"/>
      <c r="F650" s="249"/>
      <c r="G650" s="238"/>
      <c r="J650" s="177" t="str">
        <f>IF(OR(COUNTIF('Sch D5 Validation'!B648:C648,"Fail")&gt;0, AND(COUNTBLANK(C650:E650)=3, OR(NOT(ISBLANK(F650)), NOT(ISBLANK(G650)))), AND(COUNTBLANK(C650:G650)&lt;5,COUNTBLANK(C650:G650)&gt;0)), "Fail", IF(K650="TRUE","Blank (Sch D)","Pass"))</f>
        <v>Blank (Sch D)</v>
      </c>
      <c r="K650" s="177" t="str">
        <f t="shared" si="10"/>
        <v>TRUE</v>
      </c>
    </row>
    <row r="651" spans="2:11" x14ac:dyDescent="0.2">
      <c r="B651" s="91">
        <v>648</v>
      </c>
      <c r="C651" s="246"/>
      <c r="D651" s="246"/>
      <c r="E651" s="254"/>
      <c r="F651" s="249"/>
      <c r="G651" s="238"/>
      <c r="J651" s="177" t="str">
        <f>IF(OR(COUNTIF('Sch D5 Validation'!B649:C649,"Fail")&gt;0, AND(COUNTBLANK(C651:E651)=3, OR(NOT(ISBLANK(F651)), NOT(ISBLANK(G651)))), AND(COUNTBLANK(C651:G651)&lt;5,COUNTBLANK(C651:G651)&gt;0)), "Fail", IF(K651="TRUE","Blank (Sch D)","Pass"))</f>
        <v>Blank (Sch D)</v>
      </c>
      <c r="K651" s="177" t="str">
        <f t="shared" si="10"/>
        <v>TRUE</v>
      </c>
    </row>
    <row r="652" spans="2:11" x14ac:dyDescent="0.2">
      <c r="B652" s="91">
        <v>649</v>
      </c>
      <c r="C652" s="246"/>
      <c r="D652" s="246"/>
      <c r="E652" s="254"/>
      <c r="F652" s="249"/>
      <c r="G652" s="238"/>
      <c r="J652" s="177" t="str">
        <f>IF(OR(COUNTIF('Sch D5 Validation'!B650:C650,"Fail")&gt;0, AND(COUNTBLANK(C652:E652)=3, OR(NOT(ISBLANK(F652)), NOT(ISBLANK(G652)))), AND(COUNTBLANK(C652:G652)&lt;5,COUNTBLANK(C652:G652)&gt;0)), "Fail", IF(K652="TRUE","Blank (Sch D)","Pass"))</f>
        <v>Blank (Sch D)</v>
      </c>
      <c r="K652" s="177" t="str">
        <f t="shared" si="10"/>
        <v>TRUE</v>
      </c>
    </row>
    <row r="653" spans="2:11" x14ac:dyDescent="0.2">
      <c r="B653" s="91">
        <v>650</v>
      </c>
      <c r="C653" s="246"/>
      <c r="D653" s="246"/>
      <c r="E653" s="254"/>
      <c r="F653" s="249"/>
      <c r="G653" s="238"/>
      <c r="J653" s="177" t="str">
        <f>IF(OR(COUNTIF('Sch D5 Validation'!B651:C651,"Fail")&gt;0, AND(COUNTBLANK(C653:E653)=3, OR(NOT(ISBLANK(F653)), NOT(ISBLANK(G653)))), AND(COUNTBLANK(C653:G653)&lt;5,COUNTBLANK(C653:G653)&gt;0)), "Fail", IF(K653="TRUE","Blank (Sch D)","Pass"))</f>
        <v>Blank (Sch D)</v>
      </c>
      <c r="K653" s="177" t="str">
        <f t="shared" si="10"/>
        <v>TRUE</v>
      </c>
    </row>
    <row r="654" spans="2:11" x14ac:dyDescent="0.2">
      <c r="B654" s="91">
        <v>651</v>
      </c>
      <c r="C654" s="246"/>
      <c r="D654" s="246"/>
      <c r="E654" s="254"/>
      <c r="F654" s="249"/>
      <c r="G654" s="238"/>
      <c r="J654" s="177" t="str">
        <f>IF(OR(COUNTIF('Sch D5 Validation'!B652:C652,"Fail")&gt;0, AND(COUNTBLANK(C654:E654)=3, OR(NOT(ISBLANK(F654)), NOT(ISBLANK(G654)))), AND(COUNTBLANK(C654:G654)&lt;5,COUNTBLANK(C654:G654)&gt;0)), "Fail", IF(K654="TRUE","Blank (Sch D)","Pass"))</f>
        <v>Blank (Sch D)</v>
      </c>
      <c r="K654" s="177" t="str">
        <f t="shared" si="10"/>
        <v>TRUE</v>
      </c>
    </row>
    <row r="655" spans="2:11" x14ac:dyDescent="0.2">
      <c r="B655" s="91">
        <v>652</v>
      </c>
      <c r="C655" s="246"/>
      <c r="D655" s="246"/>
      <c r="E655" s="254"/>
      <c r="F655" s="249"/>
      <c r="G655" s="238"/>
      <c r="J655" s="177" t="str">
        <f>IF(OR(COUNTIF('Sch D5 Validation'!B653:C653,"Fail")&gt;0, AND(COUNTBLANK(C655:E655)=3, OR(NOT(ISBLANK(F655)), NOT(ISBLANK(G655)))), AND(COUNTBLANK(C655:G655)&lt;5,COUNTBLANK(C655:G655)&gt;0)), "Fail", IF(K655="TRUE","Blank (Sch D)","Pass"))</f>
        <v>Blank (Sch D)</v>
      </c>
      <c r="K655" s="177" t="str">
        <f t="shared" si="10"/>
        <v>TRUE</v>
      </c>
    </row>
    <row r="656" spans="2:11" x14ac:dyDescent="0.2">
      <c r="B656" s="91">
        <v>653</v>
      </c>
      <c r="C656" s="246"/>
      <c r="D656" s="246"/>
      <c r="E656" s="254"/>
      <c r="F656" s="249"/>
      <c r="G656" s="238"/>
      <c r="J656" s="177" t="str">
        <f>IF(OR(COUNTIF('Sch D5 Validation'!B654:C654,"Fail")&gt;0, AND(COUNTBLANK(C656:E656)=3, OR(NOT(ISBLANK(F656)), NOT(ISBLANK(G656)))), AND(COUNTBLANK(C656:G656)&lt;5,COUNTBLANK(C656:G656)&gt;0)), "Fail", IF(K656="TRUE","Blank (Sch D)","Pass"))</f>
        <v>Blank (Sch D)</v>
      </c>
      <c r="K656" s="177" t="str">
        <f t="shared" si="10"/>
        <v>TRUE</v>
      </c>
    </row>
    <row r="657" spans="2:11" x14ac:dyDescent="0.2">
      <c r="B657" s="91">
        <v>654</v>
      </c>
      <c r="C657" s="246"/>
      <c r="D657" s="246"/>
      <c r="E657" s="254"/>
      <c r="F657" s="249"/>
      <c r="G657" s="238"/>
      <c r="J657" s="177" t="str">
        <f>IF(OR(COUNTIF('Sch D5 Validation'!B655:C655,"Fail")&gt;0, AND(COUNTBLANK(C657:E657)=3, OR(NOT(ISBLANK(F657)), NOT(ISBLANK(G657)))), AND(COUNTBLANK(C657:G657)&lt;5,COUNTBLANK(C657:G657)&gt;0)), "Fail", IF(K657="TRUE","Blank (Sch D)","Pass"))</f>
        <v>Blank (Sch D)</v>
      </c>
      <c r="K657" s="177" t="str">
        <f t="shared" si="10"/>
        <v>TRUE</v>
      </c>
    </row>
    <row r="658" spans="2:11" x14ac:dyDescent="0.2">
      <c r="B658" s="91">
        <v>655</v>
      </c>
      <c r="C658" s="246"/>
      <c r="D658" s="246"/>
      <c r="E658" s="254"/>
      <c r="F658" s="249"/>
      <c r="G658" s="238"/>
      <c r="J658" s="177" t="str">
        <f>IF(OR(COUNTIF('Sch D5 Validation'!B656:C656,"Fail")&gt;0, AND(COUNTBLANK(C658:E658)=3, OR(NOT(ISBLANK(F658)), NOT(ISBLANK(G658)))), AND(COUNTBLANK(C658:G658)&lt;5,COUNTBLANK(C658:G658)&gt;0)), "Fail", IF(K658="TRUE","Blank (Sch D)","Pass"))</f>
        <v>Blank (Sch D)</v>
      </c>
      <c r="K658" s="177" t="str">
        <f t="shared" si="10"/>
        <v>TRUE</v>
      </c>
    </row>
    <row r="659" spans="2:11" x14ac:dyDescent="0.2">
      <c r="B659" s="91">
        <v>656</v>
      </c>
      <c r="C659" s="246"/>
      <c r="D659" s="246"/>
      <c r="E659" s="254"/>
      <c r="F659" s="249"/>
      <c r="G659" s="238"/>
      <c r="J659" s="177" t="str">
        <f>IF(OR(COUNTIF('Sch D5 Validation'!B657:C657,"Fail")&gt;0, AND(COUNTBLANK(C659:E659)=3, OR(NOT(ISBLANK(F659)), NOT(ISBLANK(G659)))), AND(COUNTBLANK(C659:G659)&lt;5,COUNTBLANK(C659:G659)&gt;0)), "Fail", IF(K659="TRUE","Blank (Sch D)","Pass"))</f>
        <v>Blank (Sch D)</v>
      </c>
      <c r="K659" s="177" t="str">
        <f t="shared" si="10"/>
        <v>TRUE</v>
      </c>
    </row>
    <row r="660" spans="2:11" x14ac:dyDescent="0.2">
      <c r="B660" s="91">
        <v>657</v>
      </c>
      <c r="C660" s="246"/>
      <c r="D660" s="246"/>
      <c r="E660" s="254"/>
      <c r="F660" s="249"/>
      <c r="G660" s="238"/>
      <c r="J660" s="177" t="str">
        <f>IF(OR(COUNTIF('Sch D5 Validation'!B658:C658,"Fail")&gt;0, AND(COUNTBLANK(C660:E660)=3, OR(NOT(ISBLANK(F660)), NOT(ISBLANK(G660)))), AND(COUNTBLANK(C660:G660)&lt;5,COUNTBLANK(C660:G660)&gt;0)), "Fail", IF(K660="TRUE","Blank (Sch D)","Pass"))</f>
        <v>Blank (Sch D)</v>
      </c>
      <c r="K660" s="177" t="str">
        <f t="shared" si="10"/>
        <v>TRUE</v>
      </c>
    </row>
    <row r="661" spans="2:11" x14ac:dyDescent="0.2">
      <c r="B661" s="91">
        <v>658</v>
      </c>
      <c r="C661" s="246"/>
      <c r="D661" s="246"/>
      <c r="E661" s="254"/>
      <c r="F661" s="249"/>
      <c r="G661" s="238"/>
      <c r="J661" s="177" t="str">
        <f>IF(OR(COUNTIF('Sch D5 Validation'!B659:C659,"Fail")&gt;0, AND(COUNTBLANK(C661:E661)=3, OR(NOT(ISBLANK(F661)), NOT(ISBLANK(G661)))), AND(COUNTBLANK(C661:G661)&lt;5,COUNTBLANK(C661:G661)&gt;0)), "Fail", IF(K661="TRUE","Blank (Sch D)","Pass"))</f>
        <v>Blank (Sch D)</v>
      </c>
      <c r="K661" s="177" t="str">
        <f t="shared" si="10"/>
        <v>TRUE</v>
      </c>
    </row>
    <row r="662" spans="2:11" x14ac:dyDescent="0.2">
      <c r="B662" s="91">
        <v>659</v>
      </c>
      <c r="C662" s="246"/>
      <c r="D662" s="246"/>
      <c r="E662" s="254"/>
      <c r="F662" s="249"/>
      <c r="G662" s="238"/>
      <c r="J662" s="177" t="str">
        <f>IF(OR(COUNTIF('Sch D5 Validation'!B660:C660,"Fail")&gt;0, AND(COUNTBLANK(C662:E662)=3, OR(NOT(ISBLANK(F662)), NOT(ISBLANK(G662)))), AND(COUNTBLANK(C662:G662)&lt;5,COUNTBLANK(C662:G662)&gt;0)), "Fail", IF(K662="TRUE","Blank (Sch D)","Pass"))</f>
        <v>Blank (Sch D)</v>
      </c>
      <c r="K662" s="177" t="str">
        <f t="shared" si="10"/>
        <v>TRUE</v>
      </c>
    </row>
    <row r="663" spans="2:11" x14ac:dyDescent="0.2">
      <c r="B663" s="91">
        <v>660</v>
      </c>
      <c r="C663" s="246"/>
      <c r="D663" s="246"/>
      <c r="E663" s="254"/>
      <c r="F663" s="249"/>
      <c r="G663" s="238"/>
      <c r="J663" s="177" t="str">
        <f>IF(OR(COUNTIF('Sch D5 Validation'!B661:C661,"Fail")&gt;0, AND(COUNTBLANK(C663:E663)=3, OR(NOT(ISBLANK(F663)), NOT(ISBLANK(G663)))), AND(COUNTBLANK(C663:G663)&lt;5,COUNTBLANK(C663:G663)&gt;0)), "Fail", IF(K663="TRUE","Blank (Sch D)","Pass"))</f>
        <v>Blank (Sch D)</v>
      </c>
      <c r="K663" s="177" t="str">
        <f t="shared" si="10"/>
        <v>TRUE</v>
      </c>
    </row>
    <row r="664" spans="2:11" x14ac:dyDescent="0.2">
      <c r="B664" s="91">
        <v>661</v>
      </c>
      <c r="C664" s="246"/>
      <c r="D664" s="246"/>
      <c r="E664" s="254"/>
      <c r="F664" s="249"/>
      <c r="G664" s="238"/>
      <c r="J664" s="177" t="str">
        <f>IF(OR(COUNTIF('Sch D5 Validation'!B662:C662,"Fail")&gt;0, AND(COUNTBLANK(C664:E664)=3, OR(NOT(ISBLANK(F664)), NOT(ISBLANK(G664)))), AND(COUNTBLANK(C664:G664)&lt;5,COUNTBLANK(C664:G664)&gt;0)), "Fail", IF(K664="TRUE","Blank (Sch D)","Pass"))</f>
        <v>Blank (Sch D)</v>
      </c>
      <c r="K664" s="177" t="str">
        <f t="shared" si="10"/>
        <v>TRUE</v>
      </c>
    </row>
    <row r="665" spans="2:11" x14ac:dyDescent="0.2">
      <c r="B665" s="91">
        <v>662</v>
      </c>
      <c r="C665" s="246"/>
      <c r="D665" s="246"/>
      <c r="E665" s="254"/>
      <c r="F665" s="249"/>
      <c r="G665" s="238"/>
      <c r="J665" s="177" t="str">
        <f>IF(OR(COUNTIF('Sch D5 Validation'!B663:C663,"Fail")&gt;0, AND(COUNTBLANK(C665:E665)=3, OR(NOT(ISBLANK(F665)), NOT(ISBLANK(G665)))), AND(COUNTBLANK(C665:G665)&lt;5,COUNTBLANK(C665:G665)&gt;0)), "Fail", IF(K665="TRUE","Blank (Sch D)","Pass"))</f>
        <v>Blank (Sch D)</v>
      </c>
      <c r="K665" s="177" t="str">
        <f t="shared" si="10"/>
        <v>TRUE</v>
      </c>
    </row>
    <row r="666" spans="2:11" x14ac:dyDescent="0.2">
      <c r="B666" s="91">
        <v>663</v>
      </c>
      <c r="C666" s="246"/>
      <c r="D666" s="246"/>
      <c r="E666" s="254"/>
      <c r="F666" s="249"/>
      <c r="G666" s="238"/>
      <c r="J666" s="177" t="str">
        <f>IF(OR(COUNTIF('Sch D5 Validation'!B664:C664,"Fail")&gt;0, AND(COUNTBLANK(C666:E666)=3, OR(NOT(ISBLANK(F666)), NOT(ISBLANK(G666)))), AND(COUNTBLANK(C666:G666)&lt;5,COUNTBLANK(C666:G666)&gt;0)), "Fail", IF(K666="TRUE","Blank (Sch D)","Pass"))</f>
        <v>Blank (Sch D)</v>
      </c>
      <c r="K666" s="177" t="str">
        <f t="shared" si="10"/>
        <v>TRUE</v>
      </c>
    </row>
    <row r="667" spans="2:11" x14ac:dyDescent="0.2">
      <c r="B667" s="91">
        <v>664</v>
      </c>
      <c r="C667" s="246"/>
      <c r="D667" s="246"/>
      <c r="E667" s="254"/>
      <c r="F667" s="249"/>
      <c r="G667" s="238"/>
      <c r="J667" s="177" t="str">
        <f>IF(OR(COUNTIF('Sch D5 Validation'!B665:C665,"Fail")&gt;0, AND(COUNTBLANK(C667:E667)=3, OR(NOT(ISBLANK(F667)), NOT(ISBLANK(G667)))), AND(COUNTBLANK(C667:G667)&lt;5,COUNTBLANK(C667:G667)&gt;0)), "Fail", IF(K667="TRUE","Blank (Sch D)","Pass"))</f>
        <v>Blank (Sch D)</v>
      </c>
      <c r="K667" s="177" t="str">
        <f t="shared" si="10"/>
        <v>TRUE</v>
      </c>
    </row>
    <row r="668" spans="2:11" x14ac:dyDescent="0.2">
      <c r="B668" s="91">
        <v>665</v>
      </c>
      <c r="C668" s="246"/>
      <c r="D668" s="246"/>
      <c r="E668" s="254"/>
      <c r="F668" s="249"/>
      <c r="G668" s="238"/>
      <c r="J668" s="177" t="str">
        <f>IF(OR(COUNTIF('Sch D5 Validation'!B666:C666,"Fail")&gt;0, AND(COUNTBLANK(C668:E668)=3, OR(NOT(ISBLANK(F668)), NOT(ISBLANK(G668)))), AND(COUNTBLANK(C668:G668)&lt;5,COUNTBLANK(C668:G668)&gt;0)), "Fail", IF(K668="TRUE","Blank (Sch D)","Pass"))</f>
        <v>Blank (Sch D)</v>
      </c>
      <c r="K668" s="177" t="str">
        <f t="shared" si="10"/>
        <v>TRUE</v>
      </c>
    </row>
    <row r="669" spans="2:11" x14ac:dyDescent="0.2">
      <c r="B669" s="91">
        <v>666</v>
      </c>
      <c r="C669" s="246"/>
      <c r="D669" s="246"/>
      <c r="E669" s="254"/>
      <c r="F669" s="249"/>
      <c r="G669" s="238"/>
      <c r="J669" s="177" t="str">
        <f>IF(OR(COUNTIF('Sch D5 Validation'!B667:C667,"Fail")&gt;0, AND(COUNTBLANK(C669:E669)=3, OR(NOT(ISBLANK(F669)), NOT(ISBLANK(G669)))), AND(COUNTBLANK(C669:G669)&lt;5,COUNTBLANK(C669:G669)&gt;0)), "Fail", IF(K669="TRUE","Blank (Sch D)","Pass"))</f>
        <v>Blank (Sch D)</v>
      </c>
      <c r="K669" s="177" t="str">
        <f t="shared" si="10"/>
        <v>TRUE</v>
      </c>
    </row>
    <row r="670" spans="2:11" x14ac:dyDescent="0.2">
      <c r="B670" s="91">
        <v>667</v>
      </c>
      <c r="C670" s="246"/>
      <c r="D670" s="246"/>
      <c r="E670" s="254"/>
      <c r="F670" s="249"/>
      <c r="G670" s="238"/>
      <c r="J670" s="177" t="str">
        <f>IF(OR(COUNTIF('Sch D5 Validation'!B668:C668,"Fail")&gt;0, AND(COUNTBLANK(C670:E670)=3, OR(NOT(ISBLANK(F670)), NOT(ISBLANK(G670)))), AND(COUNTBLANK(C670:G670)&lt;5,COUNTBLANK(C670:G670)&gt;0)), "Fail", IF(K670="TRUE","Blank (Sch D)","Pass"))</f>
        <v>Blank (Sch D)</v>
      </c>
      <c r="K670" s="177" t="str">
        <f t="shared" si="10"/>
        <v>TRUE</v>
      </c>
    </row>
    <row r="671" spans="2:11" x14ac:dyDescent="0.2">
      <c r="B671" s="91">
        <v>668</v>
      </c>
      <c r="C671" s="246"/>
      <c r="D671" s="246"/>
      <c r="E671" s="254"/>
      <c r="F671" s="249"/>
      <c r="G671" s="238"/>
      <c r="J671" s="177" t="str">
        <f>IF(OR(COUNTIF('Sch D5 Validation'!B669:C669,"Fail")&gt;0, AND(COUNTBLANK(C671:E671)=3, OR(NOT(ISBLANK(F671)), NOT(ISBLANK(G671)))), AND(COUNTBLANK(C671:G671)&lt;5,COUNTBLANK(C671:G671)&gt;0)), "Fail", IF(K671="TRUE","Blank (Sch D)","Pass"))</f>
        <v>Blank (Sch D)</v>
      </c>
      <c r="K671" s="177" t="str">
        <f t="shared" si="10"/>
        <v>TRUE</v>
      </c>
    </row>
    <row r="672" spans="2:11" x14ac:dyDescent="0.2">
      <c r="B672" s="91">
        <v>669</v>
      </c>
      <c r="C672" s="246"/>
      <c r="D672" s="246"/>
      <c r="E672" s="254"/>
      <c r="F672" s="249"/>
      <c r="G672" s="238"/>
      <c r="J672" s="177" t="str">
        <f>IF(OR(COUNTIF('Sch D5 Validation'!B670:C670,"Fail")&gt;0, AND(COUNTBLANK(C672:E672)=3, OR(NOT(ISBLANK(F672)), NOT(ISBLANK(G672)))), AND(COUNTBLANK(C672:G672)&lt;5,COUNTBLANK(C672:G672)&gt;0)), "Fail", IF(K672="TRUE","Blank (Sch D)","Pass"))</f>
        <v>Blank (Sch D)</v>
      </c>
      <c r="K672" s="177" t="str">
        <f t="shared" si="10"/>
        <v>TRUE</v>
      </c>
    </row>
    <row r="673" spans="2:11" x14ac:dyDescent="0.2">
      <c r="B673" s="91">
        <v>670</v>
      </c>
      <c r="C673" s="246"/>
      <c r="D673" s="246"/>
      <c r="E673" s="254"/>
      <c r="F673" s="249"/>
      <c r="G673" s="238"/>
      <c r="J673" s="177" t="str">
        <f>IF(OR(COUNTIF('Sch D5 Validation'!B671:C671,"Fail")&gt;0, AND(COUNTBLANK(C673:E673)=3, OR(NOT(ISBLANK(F673)), NOT(ISBLANK(G673)))), AND(COUNTBLANK(C673:G673)&lt;5,COUNTBLANK(C673:G673)&gt;0)), "Fail", IF(K673="TRUE","Blank (Sch D)","Pass"))</f>
        <v>Blank (Sch D)</v>
      </c>
      <c r="K673" s="177" t="str">
        <f t="shared" si="10"/>
        <v>TRUE</v>
      </c>
    </row>
    <row r="674" spans="2:11" x14ac:dyDescent="0.2">
      <c r="B674" s="91">
        <v>671</v>
      </c>
      <c r="C674" s="246"/>
      <c r="D674" s="246"/>
      <c r="E674" s="254"/>
      <c r="F674" s="249"/>
      <c r="G674" s="238"/>
      <c r="J674" s="177" t="str">
        <f>IF(OR(COUNTIF('Sch D5 Validation'!B672:C672,"Fail")&gt;0, AND(COUNTBLANK(C674:E674)=3, OR(NOT(ISBLANK(F674)), NOT(ISBLANK(G674)))), AND(COUNTBLANK(C674:G674)&lt;5,COUNTBLANK(C674:G674)&gt;0)), "Fail", IF(K674="TRUE","Blank (Sch D)","Pass"))</f>
        <v>Blank (Sch D)</v>
      </c>
      <c r="K674" s="177" t="str">
        <f t="shared" si="10"/>
        <v>TRUE</v>
      </c>
    </row>
    <row r="675" spans="2:11" x14ac:dyDescent="0.2">
      <c r="B675" s="91">
        <v>672</v>
      </c>
      <c r="C675" s="246"/>
      <c r="D675" s="246"/>
      <c r="E675" s="254"/>
      <c r="F675" s="249"/>
      <c r="G675" s="238"/>
      <c r="J675" s="177" t="str">
        <f>IF(OR(COUNTIF('Sch D5 Validation'!B673:C673,"Fail")&gt;0, AND(COUNTBLANK(C675:E675)=3, OR(NOT(ISBLANK(F675)), NOT(ISBLANK(G675)))), AND(COUNTBLANK(C675:G675)&lt;5,COUNTBLANK(C675:G675)&gt;0)), "Fail", IF(K675="TRUE","Blank (Sch D)","Pass"))</f>
        <v>Blank (Sch D)</v>
      </c>
      <c r="K675" s="177" t="str">
        <f t="shared" si="10"/>
        <v>TRUE</v>
      </c>
    </row>
    <row r="676" spans="2:11" x14ac:dyDescent="0.2">
      <c r="B676" s="91">
        <v>673</v>
      </c>
      <c r="C676" s="246"/>
      <c r="D676" s="246"/>
      <c r="E676" s="254"/>
      <c r="F676" s="249"/>
      <c r="G676" s="238"/>
      <c r="J676" s="177" t="str">
        <f>IF(OR(COUNTIF('Sch D5 Validation'!B674:C674,"Fail")&gt;0, AND(COUNTBLANK(C676:E676)=3, OR(NOT(ISBLANK(F676)), NOT(ISBLANK(G676)))), AND(COUNTBLANK(C676:G676)&lt;5,COUNTBLANK(C676:G676)&gt;0)), "Fail", IF(K676="TRUE","Blank (Sch D)","Pass"))</f>
        <v>Blank (Sch D)</v>
      </c>
      <c r="K676" s="177" t="str">
        <f t="shared" si="10"/>
        <v>TRUE</v>
      </c>
    </row>
    <row r="677" spans="2:11" x14ac:dyDescent="0.2">
      <c r="B677" s="91">
        <v>674</v>
      </c>
      <c r="C677" s="246"/>
      <c r="D677" s="246"/>
      <c r="E677" s="254"/>
      <c r="F677" s="249"/>
      <c r="G677" s="238"/>
      <c r="J677" s="177" t="str">
        <f>IF(OR(COUNTIF('Sch D5 Validation'!B675:C675,"Fail")&gt;0, AND(COUNTBLANK(C677:E677)=3, OR(NOT(ISBLANK(F677)), NOT(ISBLANK(G677)))), AND(COUNTBLANK(C677:G677)&lt;5,COUNTBLANK(C677:G677)&gt;0)), "Fail", IF(K677="TRUE","Blank (Sch D)","Pass"))</f>
        <v>Blank (Sch D)</v>
      </c>
      <c r="K677" s="177" t="str">
        <f t="shared" si="10"/>
        <v>TRUE</v>
      </c>
    </row>
    <row r="678" spans="2:11" x14ac:dyDescent="0.2">
      <c r="B678" s="91">
        <v>675</v>
      </c>
      <c r="C678" s="246"/>
      <c r="D678" s="246"/>
      <c r="E678" s="254"/>
      <c r="F678" s="249"/>
      <c r="G678" s="238"/>
      <c r="J678" s="177" t="str">
        <f>IF(OR(COUNTIF('Sch D5 Validation'!B676:C676,"Fail")&gt;0, AND(COUNTBLANK(C678:E678)=3, OR(NOT(ISBLANK(F678)), NOT(ISBLANK(G678)))), AND(COUNTBLANK(C678:G678)&lt;5,COUNTBLANK(C678:G678)&gt;0)), "Fail", IF(K678="TRUE","Blank (Sch D)","Pass"))</f>
        <v>Blank (Sch D)</v>
      </c>
      <c r="K678" s="177" t="str">
        <f t="shared" si="10"/>
        <v>TRUE</v>
      </c>
    </row>
    <row r="679" spans="2:11" x14ac:dyDescent="0.2">
      <c r="B679" s="91">
        <v>676</v>
      </c>
      <c r="C679" s="246"/>
      <c r="D679" s="246"/>
      <c r="E679" s="254"/>
      <c r="F679" s="249"/>
      <c r="G679" s="238"/>
      <c r="J679" s="177" t="str">
        <f>IF(OR(COUNTIF('Sch D5 Validation'!B677:C677,"Fail")&gt;0, AND(COUNTBLANK(C679:E679)=3, OR(NOT(ISBLANK(F679)), NOT(ISBLANK(G679)))), AND(COUNTBLANK(C679:G679)&lt;5,COUNTBLANK(C679:G679)&gt;0)), "Fail", IF(K679="TRUE","Blank (Sch D)","Pass"))</f>
        <v>Blank (Sch D)</v>
      </c>
      <c r="K679" s="177" t="str">
        <f t="shared" si="10"/>
        <v>TRUE</v>
      </c>
    </row>
    <row r="680" spans="2:11" x14ac:dyDescent="0.2">
      <c r="B680" s="91">
        <v>677</v>
      </c>
      <c r="C680" s="246"/>
      <c r="D680" s="246"/>
      <c r="E680" s="254"/>
      <c r="F680" s="249"/>
      <c r="G680" s="238"/>
      <c r="J680" s="177" t="str">
        <f>IF(OR(COUNTIF('Sch D5 Validation'!B678:C678,"Fail")&gt;0, AND(COUNTBLANK(C680:E680)=3, OR(NOT(ISBLANK(F680)), NOT(ISBLANK(G680)))), AND(COUNTBLANK(C680:G680)&lt;5,COUNTBLANK(C680:G680)&gt;0)), "Fail", IF(K680="TRUE","Blank (Sch D)","Pass"))</f>
        <v>Blank (Sch D)</v>
      </c>
      <c r="K680" s="177" t="str">
        <f t="shared" si="10"/>
        <v>TRUE</v>
      </c>
    </row>
    <row r="681" spans="2:11" x14ac:dyDescent="0.2">
      <c r="B681" s="91">
        <v>678</v>
      </c>
      <c r="C681" s="246"/>
      <c r="D681" s="246"/>
      <c r="E681" s="254"/>
      <c r="F681" s="249"/>
      <c r="G681" s="238"/>
      <c r="J681" s="177" t="str">
        <f>IF(OR(COUNTIF('Sch D5 Validation'!B679:C679,"Fail")&gt;0, AND(COUNTBLANK(C681:E681)=3, OR(NOT(ISBLANK(F681)), NOT(ISBLANK(G681)))), AND(COUNTBLANK(C681:G681)&lt;5,COUNTBLANK(C681:G681)&gt;0)), "Fail", IF(K681="TRUE","Blank (Sch D)","Pass"))</f>
        <v>Blank (Sch D)</v>
      </c>
      <c r="K681" s="177" t="str">
        <f t="shared" si="10"/>
        <v>TRUE</v>
      </c>
    </row>
    <row r="682" spans="2:11" x14ac:dyDescent="0.2">
      <c r="B682" s="91">
        <v>679</v>
      </c>
      <c r="C682" s="246"/>
      <c r="D682" s="246"/>
      <c r="E682" s="254"/>
      <c r="F682" s="249"/>
      <c r="G682" s="238"/>
      <c r="J682" s="177" t="str">
        <f>IF(OR(COUNTIF('Sch D5 Validation'!B680:C680,"Fail")&gt;0, AND(COUNTBLANK(C682:E682)=3, OR(NOT(ISBLANK(F682)), NOT(ISBLANK(G682)))), AND(COUNTBLANK(C682:G682)&lt;5,COUNTBLANK(C682:G682)&gt;0)), "Fail", IF(K682="TRUE","Blank (Sch D)","Pass"))</f>
        <v>Blank (Sch D)</v>
      </c>
      <c r="K682" s="177" t="str">
        <f t="shared" si="10"/>
        <v>TRUE</v>
      </c>
    </row>
    <row r="683" spans="2:11" x14ac:dyDescent="0.2">
      <c r="B683" s="91">
        <v>680</v>
      </c>
      <c r="C683" s="246"/>
      <c r="D683" s="246"/>
      <c r="E683" s="254"/>
      <c r="F683" s="249"/>
      <c r="G683" s="238"/>
      <c r="J683" s="177" t="str">
        <f>IF(OR(COUNTIF('Sch D5 Validation'!B681:C681,"Fail")&gt;0, AND(COUNTBLANK(C683:E683)=3, OR(NOT(ISBLANK(F683)), NOT(ISBLANK(G683)))), AND(COUNTBLANK(C683:G683)&lt;5,COUNTBLANK(C683:G683)&gt;0)), "Fail", IF(K683="TRUE","Blank (Sch D)","Pass"))</f>
        <v>Blank (Sch D)</v>
      </c>
      <c r="K683" s="177" t="str">
        <f t="shared" si="10"/>
        <v>TRUE</v>
      </c>
    </row>
    <row r="684" spans="2:11" x14ac:dyDescent="0.2">
      <c r="B684" s="91">
        <v>681</v>
      </c>
      <c r="C684" s="246"/>
      <c r="D684" s="246"/>
      <c r="E684" s="254"/>
      <c r="F684" s="249"/>
      <c r="G684" s="238"/>
      <c r="J684" s="177" t="str">
        <f>IF(OR(COUNTIF('Sch D5 Validation'!B682:C682,"Fail")&gt;0, AND(COUNTBLANK(C684:E684)=3, OR(NOT(ISBLANK(F684)), NOT(ISBLANK(G684)))), AND(COUNTBLANK(C684:G684)&lt;5,COUNTBLANK(C684:G684)&gt;0)), "Fail", IF(K684="TRUE","Blank (Sch D)","Pass"))</f>
        <v>Blank (Sch D)</v>
      </c>
      <c r="K684" s="177" t="str">
        <f t="shared" si="10"/>
        <v>TRUE</v>
      </c>
    </row>
    <row r="685" spans="2:11" x14ac:dyDescent="0.2">
      <c r="B685" s="91">
        <v>682</v>
      </c>
      <c r="C685" s="246"/>
      <c r="D685" s="246"/>
      <c r="E685" s="254"/>
      <c r="F685" s="249"/>
      <c r="G685" s="238"/>
      <c r="J685" s="177" t="str">
        <f>IF(OR(COUNTIF('Sch D5 Validation'!B683:C683,"Fail")&gt;0, AND(COUNTBLANK(C685:E685)=3, OR(NOT(ISBLANK(F685)), NOT(ISBLANK(G685)))), AND(COUNTBLANK(C685:G685)&lt;5,COUNTBLANK(C685:G685)&gt;0)), "Fail", IF(K685="TRUE","Blank (Sch D)","Pass"))</f>
        <v>Blank (Sch D)</v>
      </c>
      <c r="K685" s="177" t="str">
        <f t="shared" si="10"/>
        <v>TRUE</v>
      </c>
    </row>
    <row r="686" spans="2:11" x14ac:dyDescent="0.2">
      <c r="B686" s="91">
        <v>683</v>
      </c>
      <c r="C686" s="246"/>
      <c r="D686" s="246"/>
      <c r="E686" s="254"/>
      <c r="F686" s="249"/>
      <c r="G686" s="238"/>
      <c r="J686" s="177" t="str">
        <f>IF(OR(COUNTIF('Sch D5 Validation'!B684:C684,"Fail")&gt;0, AND(COUNTBLANK(C686:E686)=3, OR(NOT(ISBLANK(F686)), NOT(ISBLANK(G686)))), AND(COUNTBLANK(C686:G686)&lt;5,COUNTBLANK(C686:G686)&gt;0)), "Fail", IF(K686="TRUE","Blank (Sch D)","Pass"))</f>
        <v>Blank (Sch D)</v>
      </c>
      <c r="K686" s="177" t="str">
        <f t="shared" si="10"/>
        <v>TRUE</v>
      </c>
    </row>
    <row r="687" spans="2:11" x14ac:dyDescent="0.2">
      <c r="B687" s="91">
        <v>684</v>
      </c>
      <c r="C687" s="246"/>
      <c r="D687" s="246"/>
      <c r="E687" s="254"/>
      <c r="F687" s="249"/>
      <c r="G687" s="238"/>
      <c r="J687" s="177" t="str">
        <f>IF(OR(COUNTIF('Sch D5 Validation'!B685:C685,"Fail")&gt;0, AND(COUNTBLANK(C687:E687)=3, OR(NOT(ISBLANK(F687)), NOT(ISBLANK(G687)))), AND(COUNTBLANK(C687:G687)&lt;5,COUNTBLANK(C687:G687)&gt;0)), "Fail", IF(K687="TRUE","Blank (Sch D)","Pass"))</f>
        <v>Blank (Sch D)</v>
      </c>
      <c r="K687" s="177" t="str">
        <f t="shared" si="10"/>
        <v>TRUE</v>
      </c>
    </row>
    <row r="688" spans="2:11" x14ac:dyDescent="0.2">
      <c r="B688" s="91">
        <v>685</v>
      </c>
      <c r="C688" s="246"/>
      <c r="D688" s="246"/>
      <c r="E688" s="254"/>
      <c r="F688" s="249"/>
      <c r="G688" s="238"/>
      <c r="J688" s="177" t="str">
        <f>IF(OR(COUNTIF('Sch D5 Validation'!B686:C686,"Fail")&gt;0, AND(COUNTBLANK(C688:E688)=3, OR(NOT(ISBLANK(F688)), NOT(ISBLANK(G688)))), AND(COUNTBLANK(C688:G688)&lt;5,COUNTBLANK(C688:G688)&gt;0)), "Fail", IF(K688="TRUE","Blank (Sch D)","Pass"))</f>
        <v>Blank (Sch D)</v>
      </c>
      <c r="K688" s="177" t="str">
        <f t="shared" ref="K688:K751" si="11">IF(COUNTBLANK(C688:G688)=5,"TRUE","FALSE")</f>
        <v>TRUE</v>
      </c>
    </row>
    <row r="689" spans="2:11" x14ac:dyDescent="0.2">
      <c r="B689" s="91">
        <v>686</v>
      </c>
      <c r="C689" s="246"/>
      <c r="D689" s="246"/>
      <c r="E689" s="254"/>
      <c r="F689" s="249"/>
      <c r="G689" s="238"/>
      <c r="J689" s="177" t="str">
        <f>IF(OR(COUNTIF('Sch D5 Validation'!B687:C687,"Fail")&gt;0, AND(COUNTBLANK(C689:E689)=3, OR(NOT(ISBLANK(F689)), NOT(ISBLANK(G689)))), AND(COUNTBLANK(C689:G689)&lt;5,COUNTBLANK(C689:G689)&gt;0)), "Fail", IF(K689="TRUE","Blank (Sch D)","Pass"))</f>
        <v>Blank (Sch D)</v>
      </c>
      <c r="K689" s="177" t="str">
        <f t="shared" si="11"/>
        <v>TRUE</v>
      </c>
    </row>
    <row r="690" spans="2:11" x14ac:dyDescent="0.2">
      <c r="B690" s="91">
        <v>687</v>
      </c>
      <c r="C690" s="246"/>
      <c r="D690" s="246"/>
      <c r="E690" s="254"/>
      <c r="F690" s="249"/>
      <c r="G690" s="238"/>
      <c r="J690" s="177" t="str">
        <f>IF(OR(COUNTIF('Sch D5 Validation'!B688:C688,"Fail")&gt;0, AND(COUNTBLANK(C690:E690)=3, OR(NOT(ISBLANK(F690)), NOT(ISBLANK(G690)))), AND(COUNTBLANK(C690:G690)&lt;5,COUNTBLANK(C690:G690)&gt;0)), "Fail", IF(K690="TRUE","Blank (Sch D)","Pass"))</f>
        <v>Blank (Sch D)</v>
      </c>
      <c r="K690" s="177" t="str">
        <f t="shared" si="11"/>
        <v>TRUE</v>
      </c>
    </row>
    <row r="691" spans="2:11" x14ac:dyDescent="0.2">
      <c r="B691" s="91">
        <v>688</v>
      </c>
      <c r="C691" s="246"/>
      <c r="D691" s="246"/>
      <c r="E691" s="254"/>
      <c r="F691" s="249"/>
      <c r="G691" s="238"/>
      <c r="J691" s="177" t="str">
        <f>IF(OR(COUNTIF('Sch D5 Validation'!B689:C689,"Fail")&gt;0, AND(COUNTBLANK(C691:E691)=3, OR(NOT(ISBLANK(F691)), NOT(ISBLANK(G691)))), AND(COUNTBLANK(C691:G691)&lt;5,COUNTBLANK(C691:G691)&gt;0)), "Fail", IF(K691="TRUE","Blank (Sch D)","Pass"))</f>
        <v>Blank (Sch D)</v>
      </c>
      <c r="K691" s="177" t="str">
        <f t="shared" si="11"/>
        <v>TRUE</v>
      </c>
    </row>
    <row r="692" spans="2:11" x14ac:dyDescent="0.2">
      <c r="B692" s="91">
        <v>689</v>
      </c>
      <c r="C692" s="246"/>
      <c r="D692" s="246"/>
      <c r="E692" s="254"/>
      <c r="F692" s="249"/>
      <c r="G692" s="238"/>
      <c r="J692" s="177" t="str">
        <f>IF(OR(COUNTIF('Sch D5 Validation'!B690:C690,"Fail")&gt;0, AND(COUNTBLANK(C692:E692)=3, OR(NOT(ISBLANK(F692)), NOT(ISBLANK(G692)))), AND(COUNTBLANK(C692:G692)&lt;5,COUNTBLANK(C692:G692)&gt;0)), "Fail", IF(K692="TRUE","Blank (Sch D)","Pass"))</f>
        <v>Blank (Sch D)</v>
      </c>
      <c r="K692" s="177" t="str">
        <f t="shared" si="11"/>
        <v>TRUE</v>
      </c>
    </row>
    <row r="693" spans="2:11" x14ac:dyDescent="0.2">
      <c r="B693" s="91">
        <v>690</v>
      </c>
      <c r="C693" s="246"/>
      <c r="D693" s="246"/>
      <c r="E693" s="254"/>
      <c r="F693" s="249"/>
      <c r="G693" s="238"/>
      <c r="J693" s="177" t="str">
        <f>IF(OR(COUNTIF('Sch D5 Validation'!B691:C691,"Fail")&gt;0, AND(COUNTBLANK(C693:E693)=3, OR(NOT(ISBLANK(F693)), NOT(ISBLANK(G693)))), AND(COUNTBLANK(C693:G693)&lt;5,COUNTBLANK(C693:G693)&gt;0)), "Fail", IF(K693="TRUE","Blank (Sch D)","Pass"))</f>
        <v>Blank (Sch D)</v>
      </c>
      <c r="K693" s="177" t="str">
        <f t="shared" si="11"/>
        <v>TRUE</v>
      </c>
    </row>
    <row r="694" spans="2:11" x14ac:dyDescent="0.2">
      <c r="B694" s="91">
        <v>691</v>
      </c>
      <c r="C694" s="246"/>
      <c r="D694" s="246"/>
      <c r="E694" s="254"/>
      <c r="F694" s="249"/>
      <c r="G694" s="238"/>
      <c r="J694" s="177" t="str">
        <f>IF(OR(COUNTIF('Sch D5 Validation'!B692:C692,"Fail")&gt;0, AND(COUNTBLANK(C694:E694)=3, OR(NOT(ISBLANK(F694)), NOT(ISBLANK(G694)))), AND(COUNTBLANK(C694:G694)&lt;5,COUNTBLANK(C694:G694)&gt;0)), "Fail", IF(K694="TRUE","Blank (Sch D)","Pass"))</f>
        <v>Blank (Sch D)</v>
      </c>
      <c r="K694" s="177" t="str">
        <f t="shared" si="11"/>
        <v>TRUE</v>
      </c>
    </row>
    <row r="695" spans="2:11" x14ac:dyDescent="0.2">
      <c r="B695" s="91">
        <v>692</v>
      </c>
      <c r="C695" s="246"/>
      <c r="D695" s="246"/>
      <c r="E695" s="254"/>
      <c r="F695" s="249"/>
      <c r="G695" s="238"/>
      <c r="J695" s="177" t="str">
        <f>IF(OR(COUNTIF('Sch D5 Validation'!B693:C693,"Fail")&gt;0, AND(COUNTBLANK(C695:E695)=3, OR(NOT(ISBLANK(F695)), NOT(ISBLANK(G695)))), AND(COUNTBLANK(C695:G695)&lt;5,COUNTBLANK(C695:G695)&gt;0)), "Fail", IF(K695="TRUE","Blank (Sch D)","Pass"))</f>
        <v>Blank (Sch D)</v>
      </c>
      <c r="K695" s="177" t="str">
        <f t="shared" si="11"/>
        <v>TRUE</v>
      </c>
    </row>
    <row r="696" spans="2:11" x14ac:dyDescent="0.2">
      <c r="B696" s="91">
        <v>693</v>
      </c>
      <c r="C696" s="246"/>
      <c r="D696" s="246"/>
      <c r="E696" s="254"/>
      <c r="F696" s="249"/>
      <c r="G696" s="238"/>
      <c r="J696" s="177" t="str">
        <f>IF(OR(COUNTIF('Sch D5 Validation'!B694:C694,"Fail")&gt;0, AND(COUNTBLANK(C696:E696)=3, OR(NOT(ISBLANK(F696)), NOT(ISBLANK(G696)))), AND(COUNTBLANK(C696:G696)&lt;5,COUNTBLANK(C696:G696)&gt;0)), "Fail", IF(K696="TRUE","Blank (Sch D)","Pass"))</f>
        <v>Blank (Sch D)</v>
      </c>
      <c r="K696" s="177" t="str">
        <f t="shared" si="11"/>
        <v>TRUE</v>
      </c>
    </row>
    <row r="697" spans="2:11" x14ac:dyDescent="0.2">
      <c r="B697" s="91">
        <v>694</v>
      </c>
      <c r="C697" s="246"/>
      <c r="D697" s="246"/>
      <c r="E697" s="254"/>
      <c r="F697" s="249"/>
      <c r="G697" s="238"/>
      <c r="J697" s="177" t="str">
        <f>IF(OR(COUNTIF('Sch D5 Validation'!B695:C695,"Fail")&gt;0, AND(COUNTBLANK(C697:E697)=3, OR(NOT(ISBLANK(F697)), NOT(ISBLANK(G697)))), AND(COUNTBLANK(C697:G697)&lt;5,COUNTBLANK(C697:G697)&gt;0)), "Fail", IF(K697="TRUE","Blank (Sch D)","Pass"))</f>
        <v>Blank (Sch D)</v>
      </c>
      <c r="K697" s="177" t="str">
        <f t="shared" si="11"/>
        <v>TRUE</v>
      </c>
    </row>
    <row r="698" spans="2:11" x14ac:dyDescent="0.2">
      <c r="B698" s="91">
        <v>695</v>
      </c>
      <c r="C698" s="246"/>
      <c r="D698" s="246"/>
      <c r="E698" s="254"/>
      <c r="F698" s="249"/>
      <c r="G698" s="238"/>
      <c r="J698" s="177" t="str">
        <f>IF(OR(COUNTIF('Sch D5 Validation'!B696:C696,"Fail")&gt;0, AND(COUNTBLANK(C698:E698)=3, OR(NOT(ISBLANK(F698)), NOT(ISBLANK(G698)))), AND(COUNTBLANK(C698:G698)&lt;5,COUNTBLANK(C698:G698)&gt;0)), "Fail", IF(K698="TRUE","Blank (Sch D)","Pass"))</f>
        <v>Blank (Sch D)</v>
      </c>
      <c r="K698" s="177" t="str">
        <f t="shared" si="11"/>
        <v>TRUE</v>
      </c>
    </row>
    <row r="699" spans="2:11" x14ac:dyDescent="0.2">
      <c r="B699" s="91">
        <v>696</v>
      </c>
      <c r="C699" s="246"/>
      <c r="D699" s="246"/>
      <c r="E699" s="254"/>
      <c r="F699" s="249"/>
      <c r="G699" s="238"/>
      <c r="J699" s="177" t="str">
        <f>IF(OR(COUNTIF('Sch D5 Validation'!B697:C697,"Fail")&gt;0, AND(COUNTBLANK(C699:E699)=3, OR(NOT(ISBLANK(F699)), NOT(ISBLANK(G699)))), AND(COUNTBLANK(C699:G699)&lt;5,COUNTBLANK(C699:G699)&gt;0)), "Fail", IF(K699="TRUE","Blank (Sch D)","Pass"))</f>
        <v>Blank (Sch D)</v>
      </c>
      <c r="K699" s="177" t="str">
        <f t="shared" si="11"/>
        <v>TRUE</v>
      </c>
    </row>
    <row r="700" spans="2:11" x14ac:dyDescent="0.2">
      <c r="B700" s="91">
        <v>697</v>
      </c>
      <c r="C700" s="246"/>
      <c r="D700" s="246"/>
      <c r="E700" s="254"/>
      <c r="F700" s="249"/>
      <c r="G700" s="238"/>
      <c r="J700" s="177" t="str">
        <f>IF(OR(COUNTIF('Sch D5 Validation'!B698:C698,"Fail")&gt;0, AND(COUNTBLANK(C700:E700)=3, OR(NOT(ISBLANK(F700)), NOT(ISBLANK(G700)))), AND(COUNTBLANK(C700:G700)&lt;5,COUNTBLANK(C700:G700)&gt;0)), "Fail", IF(K700="TRUE","Blank (Sch D)","Pass"))</f>
        <v>Blank (Sch D)</v>
      </c>
      <c r="K700" s="177" t="str">
        <f t="shared" si="11"/>
        <v>TRUE</v>
      </c>
    </row>
    <row r="701" spans="2:11" x14ac:dyDescent="0.2">
      <c r="B701" s="91">
        <v>698</v>
      </c>
      <c r="C701" s="246"/>
      <c r="D701" s="246"/>
      <c r="E701" s="254"/>
      <c r="F701" s="249"/>
      <c r="G701" s="238"/>
      <c r="J701" s="177" t="str">
        <f>IF(OR(COUNTIF('Sch D5 Validation'!B699:C699,"Fail")&gt;0, AND(COUNTBLANK(C701:E701)=3, OR(NOT(ISBLANK(F701)), NOT(ISBLANK(G701)))), AND(COUNTBLANK(C701:G701)&lt;5,COUNTBLANK(C701:G701)&gt;0)), "Fail", IF(K701="TRUE","Blank (Sch D)","Pass"))</f>
        <v>Blank (Sch D)</v>
      </c>
      <c r="K701" s="177" t="str">
        <f t="shared" si="11"/>
        <v>TRUE</v>
      </c>
    </row>
    <row r="702" spans="2:11" x14ac:dyDescent="0.2">
      <c r="B702" s="91">
        <v>699</v>
      </c>
      <c r="C702" s="246"/>
      <c r="D702" s="246"/>
      <c r="E702" s="254"/>
      <c r="F702" s="249"/>
      <c r="G702" s="238"/>
      <c r="J702" s="177" t="str">
        <f>IF(OR(COUNTIF('Sch D5 Validation'!B700:C700,"Fail")&gt;0, AND(COUNTBLANK(C702:E702)=3, OR(NOT(ISBLANK(F702)), NOT(ISBLANK(G702)))), AND(COUNTBLANK(C702:G702)&lt;5,COUNTBLANK(C702:G702)&gt;0)), "Fail", IF(K702="TRUE","Blank (Sch D)","Pass"))</f>
        <v>Blank (Sch D)</v>
      </c>
      <c r="K702" s="177" t="str">
        <f t="shared" si="11"/>
        <v>TRUE</v>
      </c>
    </row>
    <row r="703" spans="2:11" x14ac:dyDescent="0.2">
      <c r="B703" s="91">
        <v>700</v>
      </c>
      <c r="C703" s="246"/>
      <c r="D703" s="246"/>
      <c r="E703" s="254"/>
      <c r="F703" s="249"/>
      <c r="G703" s="238"/>
      <c r="J703" s="177" t="str">
        <f>IF(OR(COUNTIF('Sch D5 Validation'!B701:C701,"Fail")&gt;0, AND(COUNTBLANK(C703:E703)=3, OR(NOT(ISBLANK(F703)), NOT(ISBLANK(G703)))), AND(COUNTBLANK(C703:G703)&lt;5,COUNTBLANK(C703:G703)&gt;0)), "Fail", IF(K703="TRUE","Blank (Sch D)","Pass"))</f>
        <v>Blank (Sch D)</v>
      </c>
      <c r="K703" s="177" t="str">
        <f t="shared" si="11"/>
        <v>TRUE</v>
      </c>
    </row>
    <row r="704" spans="2:11" x14ac:dyDescent="0.2">
      <c r="B704" s="91">
        <v>701</v>
      </c>
      <c r="C704" s="246"/>
      <c r="D704" s="246"/>
      <c r="E704" s="254"/>
      <c r="F704" s="249"/>
      <c r="G704" s="238"/>
      <c r="J704" s="177" t="str">
        <f>IF(OR(COUNTIF('Sch D5 Validation'!B702:C702,"Fail")&gt;0, AND(COUNTBLANK(C704:E704)=3, OR(NOT(ISBLANK(F704)), NOT(ISBLANK(G704)))), AND(COUNTBLANK(C704:G704)&lt;5,COUNTBLANK(C704:G704)&gt;0)), "Fail", IF(K704="TRUE","Blank (Sch D)","Pass"))</f>
        <v>Blank (Sch D)</v>
      </c>
      <c r="K704" s="177" t="str">
        <f t="shared" si="11"/>
        <v>TRUE</v>
      </c>
    </row>
    <row r="705" spans="2:11" x14ac:dyDescent="0.2">
      <c r="B705" s="91">
        <v>702</v>
      </c>
      <c r="C705" s="246"/>
      <c r="D705" s="246"/>
      <c r="E705" s="254"/>
      <c r="F705" s="249"/>
      <c r="G705" s="238"/>
      <c r="J705" s="177" t="str">
        <f>IF(OR(COUNTIF('Sch D5 Validation'!B703:C703,"Fail")&gt;0, AND(COUNTBLANK(C705:E705)=3, OR(NOT(ISBLANK(F705)), NOT(ISBLANK(G705)))), AND(COUNTBLANK(C705:G705)&lt;5,COUNTBLANK(C705:G705)&gt;0)), "Fail", IF(K705="TRUE","Blank (Sch D)","Pass"))</f>
        <v>Blank (Sch D)</v>
      </c>
      <c r="K705" s="177" t="str">
        <f t="shared" si="11"/>
        <v>TRUE</v>
      </c>
    </row>
    <row r="706" spans="2:11" x14ac:dyDescent="0.2">
      <c r="B706" s="91">
        <v>703</v>
      </c>
      <c r="C706" s="246"/>
      <c r="D706" s="246"/>
      <c r="E706" s="254"/>
      <c r="F706" s="249"/>
      <c r="G706" s="238"/>
      <c r="J706" s="177" t="str">
        <f>IF(OR(COUNTIF('Sch D5 Validation'!B704:C704,"Fail")&gt;0, AND(COUNTBLANK(C706:E706)=3, OR(NOT(ISBLANK(F706)), NOT(ISBLANK(G706)))), AND(COUNTBLANK(C706:G706)&lt;5,COUNTBLANK(C706:G706)&gt;0)), "Fail", IF(K706="TRUE","Blank (Sch D)","Pass"))</f>
        <v>Blank (Sch D)</v>
      </c>
      <c r="K706" s="177" t="str">
        <f t="shared" si="11"/>
        <v>TRUE</v>
      </c>
    </row>
    <row r="707" spans="2:11" x14ac:dyDescent="0.2">
      <c r="B707" s="91">
        <v>704</v>
      </c>
      <c r="C707" s="246"/>
      <c r="D707" s="246"/>
      <c r="E707" s="254"/>
      <c r="F707" s="249"/>
      <c r="G707" s="238"/>
      <c r="J707" s="177" t="str">
        <f>IF(OR(COUNTIF('Sch D5 Validation'!B705:C705,"Fail")&gt;0, AND(COUNTBLANK(C707:E707)=3, OR(NOT(ISBLANK(F707)), NOT(ISBLANK(G707)))), AND(COUNTBLANK(C707:G707)&lt;5,COUNTBLANK(C707:G707)&gt;0)), "Fail", IF(K707="TRUE","Blank (Sch D)","Pass"))</f>
        <v>Blank (Sch D)</v>
      </c>
      <c r="K707" s="177" t="str">
        <f t="shared" si="11"/>
        <v>TRUE</v>
      </c>
    </row>
    <row r="708" spans="2:11" x14ac:dyDescent="0.2">
      <c r="B708" s="91">
        <v>705</v>
      </c>
      <c r="C708" s="246"/>
      <c r="D708" s="246"/>
      <c r="E708" s="254"/>
      <c r="F708" s="249"/>
      <c r="G708" s="238"/>
      <c r="J708" s="177" t="str">
        <f>IF(OR(COUNTIF('Sch D5 Validation'!B706:C706,"Fail")&gt;0, AND(COUNTBLANK(C708:E708)=3, OR(NOT(ISBLANK(F708)), NOT(ISBLANK(G708)))), AND(COUNTBLANK(C708:G708)&lt;5,COUNTBLANK(C708:G708)&gt;0)), "Fail", IF(K708="TRUE","Blank (Sch D)","Pass"))</f>
        <v>Blank (Sch D)</v>
      </c>
      <c r="K708" s="177" t="str">
        <f t="shared" si="11"/>
        <v>TRUE</v>
      </c>
    </row>
    <row r="709" spans="2:11" x14ac:dyDescent="0.2">
      <c r="B709" s="91">
        <v>706</v>
      </c>
      <c r="C709" s="246"/>
      <c r="D709" s="246"/>
      <c r="E709" s="254"/>
      <c r="F709" s="249"/>
      <c r="G709" s="238"/>
      <c r="J709" s="177" t="str">
        <f>IF(OR(COUNTIF('Sch D5 Validation'!B707:C707,"Fail")&gt;0, AND(COUNTBLANK(C709:E709)=3, OR(NOT(ISBLANK(F709)), NOT(ISBLANK(G709)))), AND(COUNTBLANK(C709:G709)&lt;5,COUNTBLANK(C709:G709)&gt;0)), "Fail", IF(K709="TRUE","Blank (Sch D)","Pass"))</f>
        <v>Blank (Sch D)</v>
      </c>
      <c r="K709" s="177" t="str">
        <f t="shared" si="11"/>
        <v>TRUE</v>
      </c>
    </row>
    <row r="710" spans="2:11" x14ac:dyDescent="0.2">
      <c r="B710" s="91">
        <v>707</v>
      </c>
      <c r="C710" s="246"/>
      <c r="D710" s="246"/>
      <c r="E710" s="254"/>
      <c r="F710" s="249"/>
      <c r="G710" s="238"/>
      <c r="J710" s="177" t="str">
        <f>IF(OR(COUNTIF('Sch D5 Validation'!B708:C708,"Fail")&gt;0, AND(COUNTBLANK(C710:E710)=3, OR(NOT(ISBLANK(F710)), NOT(ISBLANK(G710)))), AND(COUNTBLANK(C710:G710)&lt;5,COUNTBLANK(C710:G710)&gt;0)), "Fail", IF(K710="TRUE","Blank (Sch D)","Pass"))</f>
        <v>Blank (Sch D)</v>
      </c>
      <c r="K710" s="177" t="str">
        <f t="shared" si="11"/>
        <v>TRUE</v>
      </c>
    </row>
    <row r="711" spans="2:11" x14ac:dyDescent="0.2">
      <c r="B711" s="91">
        <v>708</v>
      </c>
      <c r="C711" s="246"/>
      <c r="D711" s="246"/>
      <c r="E711" s="254"/>
      <c r="F711" s="249"/>
      <c r="G711" s="238"/>
      <c r="J711" s="177" t="str">
        <f>IF(OR(COUNTIF('Sch D5 Validation'!B709:C709,"Fail")&gt;0, AND(COUNTBLANK(C711:E711)=3, OR(NOT(ISBLANK(F711)), NOT(ISBLANK(G711)))), AND(COUNTBLANK(C711:G711)&lt;5,COUNTBLANK(C711:G711)&gt;0)), "Fail", IF(K711="TRUE","Blank (Sch D)","Pass"))</f>
        <v>Blank (Sch D)</v>
      </c>
      <c r="K711" s="177" t="str">
        <f t="shared" si="11"/>
        <v>TRUE</v>
      </c>
    </row>
    <row r="712" spans="2:11" x14ac:dyDescent="0.2">
      <c r="B712" s="91">
        <v>709</v>
      </c>
      <c r="C712" s="246"/>
      <c r="D712" s="246"/>
      <c r="E712" s="254"/>
      <c r="F712" s="249"/>
      <c r="G712" s="238"/>
      <c r="J712" s="177" t="str">
        <f>IF(OR(COUNTIF('Sch D5 Validation'!B710:C710,"Fail")&gt;0, AND(COUNTBLANK(C712:E712)=3, OR(NOT(ISBLANK(F712)), NOT(ISBLANK(G712)))), AND(COUNTBLANK(C712:G712)&lt;5,COUNTBLANK(C712:G712)&gt;0)), "Fail", IF(K712="TRUE","Blank (Sch D)","Pass"))</f>
        <v>Blank (Sch D)</v>
      </c>
      <c r="K712" s="177" t="str">
        <f t="shared" si="11"/>
        <v>TRUE</v>
      </c>
    </row>
    <row r="713" spans="2:11" x14ac:dyDescent="0.2">
      <c r="B713" s="91">
        <v>710</v>
      </c>
      <c r="C713" s="246"/>
      <c r="D713" s="246"/>
      <c r="E713" s="254"/>
      <c r="F713" s="249"/>
      <c r="G713" s="238"/>
      <c r="J713" s="177" t="str">
        <f>IF(OR(COUNTIF('Sch D5 Validation'!B711:C711,"Fail")&gt;0, AND(COUNTBLANK(C713:E713)=3, OR(NOT(ISBLANK(F713)), NOT(ISBLANK(G713)))), AND(COUNTBLANK(C713:G713)&lt;5,COUNTBLANK(C713:G713)&gt;0)), "Fail", IF(K713="TRUE","Blank (Sch D)","Pass"))</f>
        <v>Blank (Sch D)</v>
      </c>
      <c r="K713" s="177" t="str">
        <f t="shared" si="11"/>
        <v>TRUE</v>
      </c>
    </row>
    <row r="714" spans="2:11" x14ac:dyDescent="0.2">
      <c r="B714" s="91">
        <v>711</v>
      </c>
      <c r="C714" s="246"/>
      <c r="D714" s="246"/>
      <c r="E714" s="254"/>
      <c r="F714" s="249"/>
      <c r="G714" s="238"/>
      <c r="J714" s="177" t="str">
        <f>IF(OR(COUNTIF('Sch D5 Validation'!B712:C712,"Fail")&gt;0, AND(COUNTBLANK(C714:E714)=3, OR(NOT(ISBLANK(F714)), NOT(ISBLANK(G714)))), AND(COUNTBLANK(C714:G714)&lt;5,COUNTBLANK(C714:G714)&gt;0)), "Fail", IF(K714="TRUE","Blank (Sch D)","Pass"))</f>
        <v>Blank (Sch D)</v>
      </c>
      <c r="K714" s="177" t="str">
        <f t="shared" si="11"/>
        <v>TRUE</v>
      </c>
    </row>
    <row r="715" spans="2:11" x14ac:dyDescent="0.2">
      <c r="B715" s="91">
        <v>712</v>
      </c>
      <c r="C715" s="246"/>
      <c r="D715" s="246"/>
      <c r="E715" s="254"/>
      <c r="F715" s="249"/>
      <c r="G715" s="238"/>
      <c r="J715" s="177" t="str">
        <f>IF(OR(COUNTIF('Sch D5 Validation'!B713:C713,"Fail")&gt;0, AND(COUNTBLANK(C715:E715)=3, OR(NOT(ISBLANK(F715)), NOT(ISBLANK(G715)))), AND(COUNTBLANK(C715:G715)&lt;5,COUNTBLANK(C715:G715)&gt;0)), "Fail", IF(K715="TRUE","Blank (Sch D)","Pass"))</f>
        <v>Blank (Sch D)</v>
      </c>
      <c r="K715" s="177" t="str">
        <f t="shared" si="11"/>
        <v>TRUE</v>
      </c>
    </row>
    <row r="716" spans="2:11" x14ac:dyDescent="0.2">
      <c r="B716" s="91">
        <v>713</v>
      </c>
      <c r="C716" s="246"/>
      <c r="D716" s="246"/>
      <c r="E716" s="254"/>
      <c r="F716" s="249"/>
      <c r="G716" s="238"/>
      <c r="J716" s="177" t="str">
        <f>IF(OR(COUNTIF('Sch D5 Validation'!B714:C714,"Fail")&gt;0, AND(COUNTBLANK(C716:E716)=3, OR(NOT(ISBLANK(F716)), NOT(ISBLANK(G716)))), AND(COUNTBLANK(C716:G716)&lt;5,COUNTBLANK(C716:G716)&gt;0)), "Fail", IF(K716="TRUE","Blank (Sch D)","Pass"))</f>
        <v>Blank (Sch D)</v>
      </c>
      <c r="K716" s="177" t="str">
        <f t="shared" si="11"/>
        <v>TRUE</v>
      </c>
    </row>
    <row r="717" spans="2:11" x14ac:dyDescent="0.2">
      <c r="B717" s="91">
        <v>714</v>
      </c>
      <c r="C717" s="246"/>
      <c r="D717" s="246"/>
      <c r="E717" s="254"/>
      <c r="F717" s="249"/>
      <c r="G717" s="238"/>
      <c r="J717" s="177" t="str">
        <f>IF(OR(COUNTIF('Sch D5 Validation'!B715:C715,"Fail")&gt;0, AND(COUNTBLANK(C717:E717)=3, OR(NOT(ISBLANK(F717)), NOT(ISBLANK(G717)))), AND(COUNTBLANK(C717:G717)&lt;5,COUNTBLANK(C717:G717)&gt;0)), "Fail", IF(K717="TRUE","Blank (Sch D)","Pass"))</f>
        <v>Blank (Sch D)</v>
      </c>
      <c r="K717" s="177" t="str">
        <f t="shared" si="11"/>
        <v>TRUE</v>
      </c>
    </row>
    <row r="718" spans="2:11" x14ac:dyDescent="0.2">
      <c r="B718" s="91">
        <v>715</v>
      </c>
      <c r="C718" s="246"/>
      <c r="D718" s="246"/>
      <c r="E718" s="254"/>
      <c r="F718" s="249"/>
      <c r="G718" s="238"/>
      <c r="J718" s="177" t="str">
        <f>IF(OR(COUNTIF('Sch D5 Validation'!B716:C716,"Fail")&gt;0, AND(COUNTBLANK(C718:E718)=3, OR(NOT(ISBLANK(F718)), NOT(ISBLANK(G718)))), AND(COUNTBLANK(C718:G718)&lt;5,COUNTBLANK(C718:G718)&gt;0)), "Fail", IF(K718="TRUE","Blank (Sch D)","Pass"))</f>
        <v>Blank (Sch D)</v>
      </c>
      <c r="K718" s="177" t="str">
        <f t="shared" si="11"/>
        <v>TRUE</v>
      </c>
    </row>
    <row r="719" spans="2:11" x14ac:dyDescent="0.2">
      <c r="B719" s="91">
        <v>716</v>
      </c>
      <c r="C719" s="246"/>
      <c r="D719" s="246"/>
      <c r="E719" s="254"/>
      <c r="F719" s="249"/>
      <c r="G719" s="238"/>
      <c r="J719" s="177" t="str">
        <f>IF(OR(COUNTIF('Sch D5 Validation'!B717:C717,"Fail")&gt;0, AND(COUNTBLANK(C719:E719)=3, OR(NOT(ISBLANK(F719)), NOT(ISBLANK(G719)))), AND(COUNTBLANK(C719:G719)&lt;5,COUNTBLANK(C719:G719)&gt;0)), "Fail", IF(K719="TRUE","Blank (Sch D)","Pass"))</f>
        <v>Blank (Sch D)</v>
      </c>
      <c r="K719" s="177" t="str">
        <f t="shared" si="11"/>
        <v>TRUE</v>
      </c>
    </row>
    <row r="720" spans="2:11" x14ac:dyDescent="0.2">
      <c r="B720" s="91">
        <v>717</v>
      </c>
      <c r="C720" s="246"/>
      <c r="D720" s="246"/>
      <c r="E720" s="254"/>
      <c r="F720" s="249"/>
      <c r="G720" s="238"/>
      <c r="J720" s="177" t="str">
        <f>IF(OR(COUNTIF('Sch D5 Validation'!B718:C718,"Fail")&gt;0, AND(COUNTBLANK(C720:E720)=3, OR(NOT(ISBLANK(F720)), NOT(ISBLANK(G720)))), AND(COUNTBLANK(C720:G720)&lt;5,COUNTBLANK(C720:G720)&gt;0)), "Fail", IF(K720="TRUE","Blank (Sch D)","Pass"))</f>
        <v>Blank (Sch D)</v>
      </c>
      <c r="K720" s="177" t="str">
        <f t="shared" si="11"/>
        <v>TRUE</v>
      </c>
    </row>
    <row r="721" spans="2:11" x14ac:dyDescent="0.2">
      <c r="B721" s="91">
        <v>718</v>
      </c>
      <c r="C721" s="246"/>
      <c r="D721" s="246"/>
      <c r="E721" s="254"/>
      <c r="F721" s="249"/>
      <c r="G721" s="238"/>
      <c r="J721" s="177" t="str">
        <f>IF(OR(COUNTIF('Sch D5 Validation'!B719:C719,"Fail")&gt;0, AND(COUNTBLANK(C721:E721)=3, OR(NOT(ISBLANK(F721)), NOT(ISBLANK(G721)))), AND(COUNTBLANK(C721:G721)&lt;5,COUNTBLANK(C721:G721)&gt;0)), "Fail", IF(K721="TRUE","Blank (Sch D)","Pass"))</f>
        <v>Blank (Sch D)</v>
      </c>
      <c r="K721" s="177" t="str">
        <f t="shared" si="11"/>
        <v>TRUE</v>
      </c>
    </row>
    <row r="722" spans="2:11" x14ac:dyDescent="0.2">
      <c r="B722" s="91">
        <v>719</v>
      </c>
      <c r="C722" s="246"/>
      <c r="D722" s="246"/>
      <c r="E722" s="254"/>
      <c r="F722" s="249"/>
      <c r="G722" s="238"/>
      <c r="J722" s="177" t="str">
        <f>IF(OR(COUNTIF('Sch D5 Validation'!B720:C720,"Fail")&gt;0, AND(COUNTBLANK(C722:E722)=3, OR(NOT(ISBLANK(F722)), NOT(ISBLANK(G722)))), AND(COUNTBLANK(C722:G722)&lt;5,COUNTBLANK(C722:G722)&gt;0)), "Fail", IF(K722="TRUE","Blank (Sch D)","Pass"))</f>
        <v>Blank (Sch D)</v>
      </c>
      <c r="K722" s="177" t="str">
        <f t="shared" si="11"/>
        <v>TRUE</v>
      </c>
    </row>
    <row r="723" spans="2:11" x14ac:dyDescent="0.2">
      <c r="B723" s="91">
        <v>720</v>
      </c>
      <c r="C723" s="246"/>
      <c r="D723" s="246"/>
      <c r="E723" s="254"/>
      <c r="F723" s="249"/>
      <c r="G723" s="238"/>
      <c r="J723" s="177" t="str">
        <f>IF(OR(COUNTIF('Sch D5 Validation'!B721:C721,"Fail")&gt;0, AND(COUNTBLANK(C723:E723)=3, OR(NOT(ISBLANK(F723)), NOT(ISBLANK(G723)))), AND(COUNTBLANK(C723:G723)&lt;5,COUNTBLANK(C723:G723)&gt;0)), "Fail", IF(K723="TRUE","Blank (Sch D)","Pass"))</f>
        <v>Blank (Sch D)</v>
      </c>
      <c r="K723" s="177" t="str">
        <f t="shared" si="11"/>
        <v>TRUE</v>
      </c>
    </row>
    <row r="724" spans="2:11" x14ac:dyDescent="0.2">
      <c r="B724" s="91">
        <v>721</v>
      </c>
      <c r="C724" s="246"/>
      <c r="D724" s="246"/>
      <c r="E724" s="254"/>
      <c r="F724" s="249"/>
      <c r="G724" s="238"/>
      <c r="J724" s="177" t="str">
        <f>IF(OR(COUNTIF('Sch D5 Validation'!B722:C722,"Fail")&gt;0, AND(COUNTBLANK(C724:E724)=3, OR(NOT(ISBLANK(F724)), NOT(ISBLANK(G724)))), AND(COUNTBLANK(C724:G724)&lt;5,COUNTBLANK(C724:G724)&gt;0)), "Fail", IF(K724="TRUE","Blank (Sch D)","Pass"))</f>
        <v>Blank (Sch D)</v>
      </c>
      <c r="K724" s="177" t="str">
        <f t="shared" si="11"/>
        <v>TRUE</v>
      </c>
    </row>
    <row r="725" spans="2:11" x14ac:dyDescent="0.2">
      <c r="B725" s="91">
        <v>722</v>
      </c>
      <c r="C725" s="246"/>
      <c r="D725" s="246"/>
      <c r="E725" s="254"/>
      <c r="F725" s="249"/>
      <c r="G725" s="238"/>
      <c r="J725" s="177" t="str">
        <f>IF(OR(COUNTIF('Sch D5 Validation'!B723:C723,"Fail")&gt;0, AND(COUNTBLANK(C725:E725)=3, OR(NOT(ISBLANK(F725)), NOT(ISBLANK(G725)))), AND(COUNTBLANK(C725:G725)&lt;5,COUNTBLANK(C725:G725)&gt;0)), "Fail", IF(K725="TRUE","Blank (Sch D)","Pass"))</f>
        <v>Blank (Sch D)</v>
      </c>
      <c r="K725" s="177" t="str">
        <f t="shared" si="11"/>
        <v>TRUE</v>
      </c>
    </row>
    <row r="726" spans="2:11" x14ac:dyDescent="0.2">
      <c r="B726" s="91">
        <v>723</v>
      </c>
      <c r="C726" s="246"/>
      <c r="D726" s="246"/>
      <c r="E726" s="254"/>
      <c r="F726" s="249"/>
      <c r="G726" s="238"/>
      <c r="J726" s="177" t="str">
        <f>IF(OR(COUNTIF('Sch D5 Validation'!B724:C724,"Fail")&gt;0, AND(COUNTBLANK(C726:E726)=3, OR(NOT(ISBLANK(F726)), NOT(ISBLANK(G726)))), AND(COUNTBLANK(C726:G726)&lt;5,COUNTBLANK(C726:G726)&gt;0)), "Fail", IF(K726="TRUE","Blank (Sch D)","Pass"))</f>
        <v>Blank (Sch D)</v>
      </c>
      <c r="K726" s="177" t="str">
        <f t="shared" si="11"/>
        <v>TRUE</v>
      </c>
    </row>
    <row r="727" spans="2:11" x14ac:dyDescent="0.2">
      <c r="B727" s="91">
        <v>724</v>
      </c>
      <c r="C727" s="246"/>
      <c r="D727" s="246"/>
      <c r="E727" s="254"/>
      <c r="F727" s="249"/>
      <c r="G727" s="238"/>
      <c r="J727" s="177" t="str">
        <f>IF(OR(COUNTIF('Sch D5 Validation'!B725:C725,"Fail")&gt;0, AND(COUNTBLANK(C727:E727)=3, OR(NOT(ISBLANK(F727)), NOT(ISBLANK(G727)))), AND(COUNTBLANK(C727:G727)&lt;5,COUNTBLANK(C727:G727)&gt;0)), "Fail", IF(K727="TRUE","Blank (Sch D)","Pass"))</f>
        <v>Blank (Sch D)</v>
      </c>
      <c r="K727" s="177" t="str">
        <f t="shared" si="11"/>
        <v>TRUE</v>
      </c>
    </row>
    <row r="728" spans="2:11" x14ac:dyDescent="0.2">
      <c r="B728" s="91">
        <v>725</v>
      </c>
      <c r="C728" s="246"/>
      <c r="D728" s="246"/>
      <c r="E728" s="254"/>
      <c r="F728" s="249"/>
      <c r="G728" s="238"/>
      <c r="J728" s="177" t="str">
        <f>IF(OR(COUNTIF('Sch D5 Validation'!B726:C726,"Fail")&gt;0, AND(COUNTBLANK(C728:E728)=3, OR(NOT(ISBLANK(F728)), NOT(ISBLANK(G728)))), AND(COUNTBLANK(C728:G728)&lt;5,COUNTBLANK(C728:G728)&gt;0)), "Fail", IF(K728="TRUE","Blank (Sch D)","Pass"))</f>
        <v>Blank (Sch D)</v>
      </c>
      <c r="K728" s="177" t="str">
        <f t="shared" si="11"/>
        <v>TRUE</v>
      </c>
    </row>
    <row r="729" spans="2:11" x14ac:dyDescent="0.2">
      <c r="B729" s="91">
        <v>726</v>
      </c>
      <c r="C729" s="246"/>
      <c r="D729" s="246"/>
      <c r="E729" s="254"/>
      <c r="F729" s="249"/>
      <c r="G729" s="238"/>
      <c r="J729" s="177" t="str">
        <f>IF(OR(COUNTIF('Sch D5 Validation'!B727:C727,"Fail")&gt;0, AND(COUNTBLANK(C729:E729)=3, OR(NOT(ISBLANK(F729)), NOT(ISBLANK(G729)))), AND(COUNTBLANK(C729:G729)&lt;5,COUNTBLANK(C729:G729)&gt;0)), "Fail", IF(K729="TRUE","Blank (Sch D)","Pass"))</f>
        <v>Blank (Sch D)</v>
      </c>
      <c r="K729" s="177" t="str">
        <f t="shared" si="11"/>
        <v>TRUE</v>
      </c>
    </row>
    <row r="730" spans="2:11" x14ac:dyDescent="0.2">
      <c r="B730" s="91">
        <v>727</v>
      </c>
      <c r="C730" s="246"/>
      <c r="D730" s="246"/>
      <c r="E730" s="254"/>
      <c r="F730" s="249"/>
      <c r="G730" s="238"/>
      <c r="J730" s="177" t="str">
        <f>IF(OR(COUNTIF('Sch D5 Validation'!B728:C728,"Fail")&gt;0, AND(COUNTBLANK(C730:E730)=3, OR(NOT(ISBLANK(F730)), NOT(ISBLANK(G730)))), AND(COUNTBLANK(C730:G730)&lt;5,COUNTBLANK(C730:G730)&gt;0)), "Fail", IF(K730="TRUE","Blank (Sch D)","Pass"))</f>
        <v>Blank (Sch D)</v>
      </c>
      <c r="K730" s="177" t="str">
        <f t="shared" si="11"/>
        <v>TRUE</v>
      </c>
    </row>
    <row r="731" spans="2:11" x14ac:dyDescent="0.2">
      <c r="B731" s="91">
        <v>728</v>
      </c>
      <c r="C731" s="246"/>
      <c r="D731" s="246"/>
      <c r="E731" s="254"/>
      <c r="F731" s="249"/>
      <c r="G731" s="238"/>
      <c r="J731" s="177" t="str">
        <f>IF(OR(COUNTIF('Sch D5 Validation'!B729:C729,"Fail")&gt;0, AND(COUNTBLANK(C731:E731)=3, OR(NOT(ISBLANK(F731)), NOT(ISBLANK(G731)))), AND(COUNTBLANK(C731:G731)&lt;5,COUNTBLANK(C731:G731)&gt;0)), "Fail", IF(K731="TRUE","Blank (Sch D)","Pass"))</f>
        <v>Blank (Sch D)</v>
      </c>
      <c r="K731" s="177" t="str">
        <f t="shared" si="11"/>
        <v>TRUE</v>
      </c>
    </row>
    <row r="732" spans="2:11" x14ac:dyDescent="0.2">
      <c r="B732" s="91">
        <v>729</v>
      </c>
      <c r="C732" s="246"/>
      <c r="D732" s="246"/>
      <c r="E732" s="254"/>
      <c r="F732" s="249"/>
      <c r="G732" s="238"/>
      <c r="J732" s="177" t="str">
        <f>IF(OR(COUNTIF('Sch D5 Validation'!B730:C730,"Fail")&gt;0, AND(COUNTBLANK(C732:E732)=3, OR(NOT(ISBLANK(F732)), NOT(ISBLANK(G732)))), AND(COUNTBLANK(C732:G732)&lt;5,COUNTBLANK(C732:G732)&gt;0)), "Fail", IF(K732="TRUE","Blank (Sch D)","Pass"))</f>
        <v>Blank (Sch D)</v>
      </c>
      <c r="K732" s="177" t="str">
        <f t="shared" si="11"/>
        <v>TRUE</v>
      </c>
    </row>
    <row r="733" spans="2:11" x14ac:dyDescent="0.2">
      <c r="B733" s="91">
        <v>730</v>
      </c>
      <c r="C733" s="246"/>
      <c r="D733" s="246"/>
      <c r="E733" s="254"/>
      <c r="F733" s="249"/>
      <c r="G733" s="238"/>
      <c r="J733" s="177" t="str">
        <f>IF(OR(COUNTIF('Sch D5 Validation'!B731:C731,"Fail")&gt;0, AND(COUNTBLANK(C733:E733)=3, OR(NOT(ISBLANK(F733)), NOT(ISBLANK(G733)))), AND(COUNTBLANK(C733:G733)&lt;5,COUNTBLANK(C733:G733)&gt;0)), "Fail", IF(K733="TRUE","Blank (Sch D)","Pass"))</f>
        <v>Blank (Sch D)</v>
      </c>
      <c r="K733" s="177" t="str">
        <f t="shared" si="11"/>
        <v>TRUE</v>
      </c>
    </row>
    <row r="734" spans="2:11" x14ac:dyDescent="0.2">
      <c r="B734" s="91">
        <v>731</v>
      </c>
      <c r="C734" s="246"/>
      <c r="D734" s="246"/>
      <c r="E734" s="254"/>
      <c r="F734" s="249"/>
      <c r="G734" s="238"/>
      <c r="J734" s="177" t="str">
        <f>IF(OR(COUNTIF('Sch D5 Validation'!B732:C732,"Fail")&gt;0, AND(COUNTBLANK(C734:E734)=3, OR(NOT(ISBLANK(F734)), NOT(ISBLANK(G734)))), AND(COUNTBLANK(C734:G734)&lt;5,COUNTBLANK(C734:G734)&gt;0)), "Fail", IF(K734="TRUE","Blank (Sch D)","Pass"))</f>
        <v>Blank (Sch D)</v>
      </c>
      <c r="K734" s="177" t="str">
        <f t="shared" si="11"/>
        <v>TRUE</v>
      </c>
    </row>
    <row r="735" spans="2:11" x14ac:dyDescent="0.2">
      <c r="B735" s="91">
        <v>732</v>
      </c>
      <c r="C735" s="246"/>
      <c r="D735" s="246"/>
      <c r="E735" s="254"/>
      <c r="F735" s="249"/>
      <c r="G735" s="238"/>
      <c r="J735" s="177" t="str">
        <f>IF(OR(COUNTIF('Sch D5 Validation'!B733:C733,"Fail")&gt;0, AND(COUNTBLANK(C735:E735)=3, OR(NOT(ISBLANK(F735)), NOT(ISBLANK(G735)))), AND(COUNTBLANK(C735:G735)&lt;5,COUNTBLANK(C735:G735)&gt;0)), "Fail", IF(K735="TRUE","Blank (Sch D)","Pass"))</f>
        <v>Blank (Sch D)</v>
      </c>
      <c r="K735" s="177" t="str">
        <f t="shared" si="11"/>
        <v>TRUE</v>
      </c>
    </row>
    <row r="736" spans="2:11" x14ac:dyDescent="0.2">
      <c r="B736" s="91">
        <v>733</v>
      </c>
      <c r="C736" s="246"/>
      <c r="D736" s="246"/>
      <c r="E736" s="254"/>
      <c r="F736" s="249"/>
      <c r="G736" s="238"/>
      <c r="J736" s="177" t="str">
        <f>IF(OR(COUNTIF('Sch D5 Validation'!B734:C734,"Fail")&gt;0, AND(COUNTBLANK(C736:E736)=3, OR(NOT(ISBLANK(F736)), NOT(ISBLANK(G736)))), AND(COUNTBLANK(C736:G736)&lt;5,COUNTBLANK(C736:G736)&gt;0)), "Fail", IF(K736="TRUE","Blank (Sch D)","Pass"))</f>
        <v>Blank (Sch D)</v>
      </c>
      <c r="K736" s="177" t="str">
        <f t="shared" si="11"/>
        <v>TRUE</v>
      </c>
    </row>
    <row r="737" spans="2:11" x14ac:dyDescent="0.2">
      <c r="B737" s="91">
        <v>734</v>
      </c>
      <c r="C737" s="246"/>
      <c r="D737" s="246"/>
      <c r="E737" s="254"/>
      <c r="F737" s="249"/>
      <c r="G737" s="238"/>
      <c r="J737" s="177" t="str">
        <f>IF(OR(COUNTIF('Sch D5 Validation'!B735:C735,"Fail")&gt;0, AND(COUNTBLANK(C737:E737)=3, OR(NOT(ISBLANK(F737)), NOT(ISBLANK(G737)))), AND(COUNTBLANK(C737:G737)&lt;5,COUNTBLANK(C737:G737)&gt;0)), "Fail", IF(K737="TRUE","Blank (Sch D)","Pass"))</f>
        <v>Blank (Sch D)</v>
      </c>
      <c r="K737" s="177" t="str">
        <f t="shared" si="11"/>
        <v>TRUE</v>
      </c>
    </row>
    <row r="738" spans="2:11" x14ac:dyDescent="0.2">
      <c r="B738" s="91">
        <v>735</v>
      </c>
      <c r="C738" s="246"/>
      <c r="D738" s="246"/>
      <c r="E738" s="254"/>
      <c r="F738" s="249"/>
      <c r="G738" s="238"/>
      <c r="J738" s="177" t="str">
        <f>IF(OR(COUNTIF('Sch D5 Validation'!B736:C736,"Fail")&gt;0, AND(COUNTBLANK(C738:E738)=3, OR(NOT(ISBLANK(F738)), NOT(ISBLANK(G738)))), AND(COUNTBLANK(C738:G738)&lt;5,COUNTBLANK(C738:G738)&gt;0)), "Fail", IF(K738="TRUE","Blank (Sch D)","Pass"))</f>
        <v>Blank (Sch D)</v>
      </c>
      <c r="K738" s="177" t="str">
        <f t="shared" si="11"/>
        <v>TRUE</v>
      </c>
    </row>
    <row r="739" spans="2:11" x14ac:dyDescent="0.2">
      <c r="B739" s="91">
        <v>736</v>
      </c>
      <c r="C739" s="246"/>
      <c r="D739" s="246"/>
      <c r="E739" s="254"/>
      <c r="F739" s="249"/>
      <c r="G739" s="238"/>
      <c r="J739" s="177" t="str">
        <f>IF(OR(COUNTIF('Sch D5 Validation'!B737:C737,"Fail")&gt;0, AND(COUNTBLANK(C739:E739)=3, OR(NOT(ISBLANK(F739)), NOT(ISBLANK(G739)))), AND(COUNTBLANK(C739:G739)&lt;5,COUNTBLANK(C739:G739)&gt;0)), "Fail", IF(K739="TRUE","Blank (Sch D)","Pass"))</f>
        <v>Blank (Sch D)</v>
      </c>
      <c r="K739" s="177" t="str">
        <f t="shared" si="11"/>
        <v>TRUE</v>
      </c>
    </row>
    <row r="740" spans="2:11" x14ac:dyDescent="0.2">
      <c r="B740" s="91">
        <v>737</v>
      </c>
      <c r="C740" s="246"/>
      <c r="D740" s="246"/>
      <c r="E740" s="254"/>
      <c r="F740" s="249"/>
      <c r="G740" s="238"/>
      <c r="J740" s="177" t="str">
        <f>IF(OR(COUNTIF('Sch D5 Validation'!B738:C738,"Fail")&gt;0, AND(COUNTBLANK(C740:E740)=3, OR(NOT(ISBLANK(F740)), NOT(ISBLANK(G740)))), AND(COUNTBLANK(C740:G740)&lt;5,COUNTBLANK(C740:G740)&gt;0)), "Fail", IF(K740="TRUE","Blank (Sch D)","Pass"))</f>
        <v>Blank (Sch D)</v>
      </c>
      <c r="K740" s="177" t="str">
        <f t="shared" si="11"/>
        <v>TRUE</v>
      </c>
    </row>
    <row r="741" spans="2:11" x14ac:dyDescent="0.2">
      <c r="B741" s="91">
        <v>738</v>
      </c>
      <c r="C741" s="246"/>
      <c r="D741" s="246"/>
      <c r="E741" s="254"/>
      <c r="F741" s="249"/>
      <c r="G741" s="238"/>
      <c r="J741" s="177" t="str">
        <f>IF(OR(COUNTIF('Sch D5 Validation'!B739:C739,"Fail")&gt;0, AND(COUNTBLANK(C741:E741)=3, OR(NOT(ISBLANK(F741)), NOT(ISBLANK(G741)))), AND(COUNTBLANK(C741:G741)&lt;5,COUNTBLANK(C741:G741)&gt;0)), "Fail", IF(K741="TRUE","Blank (Sch D)","Pass"))</f>
        <v>Blank (Sch D)</v>
      </c>
      <c r="K741" s="177" t="str">
        <f t="shared" si="11"/>
        <v>TRUE</v>
      </c>
    </row>
    <row r="742" spans="2:11" x14ac:dyDescent="0.2">
      <c r="B742" s="91">
        <v>739</v>
      </c>
      <c r="C742" s="246"/>
      <c r="D742" s="246"/>
      <c r="E742" s="254"/>
      <c r="F742" s="249"/>
      <c r="G742" s="238"/>
      <c r="J742" s="177" t="str">
        <f>IF(OR(COUNTIF('Sch D5 Validation'!B740:C740,"Fail")&gt;0, AND(COUNTBLANK(C742:E742)=3, OR(NOT(ISBLANK(F742)), NOT(ISBLANK(G742)))), AND(COUNTBLANK(C742:G742)&lt;5,COUNTBLANK(C742:G742)&gt;0)), "Fail", IF(K742="TRUE","Blank (Sch D)","Pass"))</f>
        <v>Blank (Sch D)</v>
      </c>
      <c r="K742" s="177" t="str">
        <f t="shared" si="11"/>
        <v>TRUE</v>
      </c>
    </row>
    <row r="743" spans="2:11" x14ac:dyDescent="0.2">
      <c r="B743" s="91">
        <v>740</v>
      </c>
      <c r="C743" s="246"/>
      <c r="D743" s="246"/>
      <c r="E743" s="254"/>
      <c r="F743" s="249"/>
      <c r="G743" s="238"/>
      <c r="J743" s="177" t="str">
        <f>IF(OR(COUNTIF('Sch D5 Validation'!B741:C741,"Fail")&gt;0, AND(COUNTBLANK(C743:E743)=3, OR(NOT(ISBLANK(F743)), NOT(ISBLANK(G743)))), AND(COUNTBLANK(C743:G743)&lt;5,COUNTBLANK(C743:G743)&gt;0)), "Fail", IF(K743="TRUE","Blank (Sch D)","Pass"))</f>
        <v>Blank (Sch D)</v>
      </c>
      <c r="K743" s="177" t="str">
        <f t="shared" si="11"/>
        <v>TRUE</v>
      </c>
    </row>
    <row r="744" spans="2:11" x14ac:dyDescent="0.2">
      <c r="B744" s="91">
        <v>741</v>
      </c>
      <c r="C744" s="246"/>
      <c r="D744" s="246"/>
      <c r="E744" s="254"/>
      <c r="F744" s="249"/>
      <c r="G744" s="238"/>
      <c r="J744" s="177" t="str">
        <f>IF(OR(COUNTIF('Sch D5 Validation'!B742:C742,"Fail")&gt;0, AND(COUNTBLANK(C744:E744)=3, OR(NOT(ISBLANK(F744)), NOT(ISBLANK(G744)))), AND(COUNTBLANK(C744:G744)&lt;5,COUNTBLANK(C744:G744)&gt;0)), "Fail", IF(K744="TRUE","Blank (Sch D)","Pass"))</f>
        <v>Blank (Sch D)</v>
      </c>
      <c r="K744" s="177" t="str">
        <f t="shared" si="11"/>
        <v>TRUE</v>
      </c>
    </row>
    <row r="745" spans="2:11" x14ac:dyDescent="0.2">
      <c r="B745" s="91">
        <v>742</v>
      </c>
      <c r="C745" s="246"/>
      <c r="D745" s="246"/>
      <c r="E745" s="254"/>
      <c r="F745" s="249"/>
      <c r="G745" s="238"/>
      <c r="J745" s="177" t="str">
        <f>IF(OR(COUNTIF('Sch D5 Validation'!B743:C743,"Fail")&gt;0, AND(COUNTBLANK(C745:E745)=3, OR(NOT(ISBLANK(F745)), NOT(ISBLANK(G745)))), AND(COUNTBLANK(C745:G745)&lt;5,COUNTBLANK(C745:G745)&gt;0)), "Fail", IF(K745="TRUE","Blank (Sch D)","Pass"))</f>
        <v>Blank (Sch D)</v>
      </c>
      <c r="K745" s="177" t="str">
        <f t="shared" si="11"/>
        <v>TRUE</v>
      </c>
    </row>
    <row r="746" spans="2:11" x14ac:dyDescent="0.2">
      <c r="B746" s="91">
        <v>743</v>
      </c>
      <c r="C746" s="246"/>
      <c r="D746" s="246"/>
      <c r="E746" s="254"/>
      <c r="F746" s="249"/>
      <c r="G746" s="238"/>
      <c r="J746" s="177" t="str">
        <f>IF(OR(COUNTIF('Sch D5 Validation'!B744:C744,"Fail")&gt;0, AND(COUNTBLANK(C746:E746)=3, OR(NOT(ISBLANK(F746)), NOT(ISBLANK(G746)))), AND(COUNTBLANK(C746:G746)&lt;5,COUNTBLANK(C746:G746)&gt;0)), "Fail", IF(K746="TRUE","Blank (Sch D)","Pass"))</f>
        <v>Blank (Sch D)</v>
      </c>
      <c r="K746" s="177" t="str">
        <f t="shared" si="11"/>
        <v>TRUE</v>
      </c>
    </row>
    <row r="747" spans="2:11" x14ac:dyDescent="0.2">
      <c r="B747" s="91">
        <v>744</v>
      </c>
      <c r="C747" s="246"/>
      <c r="D747" s="246"/>
      <c r="E747" s="254"/>
      <c r="F747" s="249"/>
      <c r="G747" s="238"/>
      <c r="J747" s="177" t="str">
        <f>IF(OR(COUNTIF('Sch D5 Validation'!B745:C745,"Fail")&gt;0, AND(COUNTBLANK(C747:E747)=3, OR(NOT(ISBLANK(F747)), NOT(ISBLANK(G747)))), AND(COUNTBLANK(C747:G747)&lt;5,COUNTBLANK(C747:G747)&gt;0)), "Fail", IF(K747="TRUE","Blank (Sch D)","Pass"))</f>
        <v>Blank (Sch D)</v>
      </c>
      <c r="K747" s="177" t="str">
        <f t="shared" si="11"/>
        <v>TRUE</v>
      </c>
    </row>
    <row r="748" spans="2:11" x14ac:dyDescent="0.2">
      <c r="B748" s="91">
        <v>745</v>
      </c>
      <c r="C748" s="246"/>
      <c r="D748" s="246"/>
      <c r="E748" s="254"/>
      <c r="F748" s="249"/>
      <c r="G748" s="238"/>
      <c r="J748" s="177" t="str">
        <f>IF(OR(COUNTIF('Sch D5 Validation'!B746:C746,"Fail")&gt;0, AND(COUNTBLANK(C748:E748)=3, OR(NOT(ISBLANK(F748)), NOT(ISBLANK(G748)))), AND(COUNTBLANK(C748:G748)&lt;5,COUNTBLANK(C748:G748)&gt;0)), "Fail", IF(K748="TRUE","Blank (Sch D)","Pass"))</f>
        <v>Blank (Sch D)</v>
      </c>
      <c r="K748" s="177" t="str">
        <f t="shared" si="11"/>
        <v>TRUE</v>
      </c>
    </row>
    <row r="749" spans="2:11" x14ac:dyDescent="0.2">
      <c r="B749" s="91">
        <v>746</v>
      </c>
      <c r="C749" s="246"/>
      <c r="D749" s="246"/>
      <c r="E749" s="254"/>
      <c r="F749" s="249"/>
      <c r="G749" s="238"/>
      <c r="J749" s="177" t="str">
        <f>IF(OR(COUNTIF('Sch D5 Validation'!B747:C747,"Fail")&gt;0, AND(COUNTBLANK(C749:E749)=3, OR(NOT(ISBLANK(F749)), NOT(ISBLANK(G749)))), AND(COUNTBLANK(C749:G749)&lt;5,COUNTBLANK(C749:G749)&gt;0)), "Fail", IF(K749="TRUE","Blank (Sch D)","Pass"))</f>
        <v>Blank (Sch D)</v>
      </c>
      <c r="K749" s="177" t="str">
        <f t="shared" si="11"/>
        <v>TRUE</v>
      </c>
    </row>
    <row r="750" spans="2:11" x14ac:dyDescent="0.2">
      <c r="B750" s="91">
        <v>747</v>
      </c>
      <c r="C750" s="246"/>
      <c r="D750" s="246"/>
      <c r="E750" s="254"/>
      <c r="F750" s="249"/>
      <c r="G750" s="238"/>
      <c r="J750" s="177" t="str">
        <f>IF(OR(COUNTIF('Sch D5 Validation'!B748:C748,"Fail")&gt;0, AND(COUNTBLANK(C750:E750)=3, OR(NOT(ISBLANK(F750)), NOT(ISBLANK(G750)))), AND(COUNTBLANK(C750:G750)&lt;5,COUNTBLANK(C750:G750)&gt;0)), "Fail", IF(K750="TRUE","Blank (Sch D)","Pass"))</f>
        <v>Blank (Sch D)</v>
      </c>
      <c r="K750" s="177" t="str">
        <f t="shared" si="11"/>
        <v>TRUE</v>
      </c>
    </row>
    <row r="751" spans="2:11" x14ac:dyDescent="0.2">
      <c r="B751" s="91">
        <v>748</v>
      </c>
      <c r="C751" s="246"/>
      <c r="D751" s="246"/>
      <c r="E751" s="254"/>
      <c r="F751" s="249"/>
      <c r="G751" s="238"/>
      <c r="J751" s="177" t="str">
        <f>IF(OR(COUNTIF('Sch D5 Validation'!B749:C749,"Fail")&gt;0, AND(COUNTBLANK(C751:E751)=3, OR(NOT(ISBLANK(F751)), NOT(ISBLANK(G751)))), AND(COUNTBLANK(C751:G751)&lt;5,COUNTBLANK(C751:G751)&gt;0)), "Fail", IF(K751="TRUE","Blank (Sch D)","Pass"))</f>
        <v>Blank (Sch D)</v>
      </c>
      <c r="K751" s="177" t="str">
        <f t="shared" si="11"/>
        <v>TRUE</v>
      </c>
    </row>
    <row r="752" spans="2:11" x14ac:dyDescent="0.2">
      <c r="B752" s="91">
        <v>749</v>
      </c>
      <c r="C752" s="246"/>
      <c r="D752" s="246"/>
      <c r="E752" s="254"/>
      <c r="F752" s="249"/>
      <c r="G752" s="238"/>
      <c r="J752" s="177" t="str">
        <f>IF(OR(COUNTIF('Sch D5 Validation'!B750:C750,"Fail")&gt;0, AND(COUNTBLANK(C752:E752)=3, OR(NOT(ISBLANK(F752)), NOT(ISBLANK(G752)))), AND(COUNTBLANK(C752:G752)&lt;5,COUNTBLANK(C752:G752)&gt;0)), "Fail", IF(K752="TRUE","Blank (Sch D)","Pass"))</f>
        <v>Blank (Sch D)</v>
      </c>
      <c r="K752" s="177" t="str">
        <f t="shared" ref="K752:K815" si="12">IF(COUNTBLANK(C752:G752)=5,"TRUE","FALSE")</f>
        <v>TRUE</v>
      </c>
    </row>
    <row r="753" spans="2:11" x14ac:dyDescent="0.2">
      <c r="B753" s="91">
        <v>750</v>
      </c>
      <c r="C753" s="246"/>
      <c r="D753" s="246"/>
      <c r="E753" s="254"/>
      <c r="F753" s="249"/>
      <c r="G753" s="238"/>
      <c r="J753" s="177" t="str">
        <f>IF(OR(COUNTIF('Sch D5 Validation'!B751:C751,"Fail")&gt;0, AND(COUNTBLANK(C753:E753)=3, OR(NOT(ISBLANK(F753)), NOT(ISBLANK(G753)))), AND(COUNTBLANK(C753:G753)&lt;5,COUNTBLANK(C753:G753)&gt;0)), "Fail", IF(K753="TRUE","Blank (Sch D)","Pass"))</f>
        <v>Blank (Sch D)</v>
      </c>
      <c r="K753" s="177" t="str">
        <f t="shared" si="12"/>
        <v>TRUE</v>
      </c>
    </row>
    <row r="754" spans="2:11" x14ac:dyDescent="0.2">
      <c r="B754" s="91">
        <v>751</v>
      </c>
      <c r="C754" s="246"/>
      <c r="D754" s="246"/>
      <c r="E754" s="254"/>
      <c r="F754" s="249"/>
      <c r="G754" s="238"/>
      <c r="J754" s="177" t="str">
        <f>IF(OR(COUNTIF('Sch D5 Validation'!B752:C752,"Fail")&gt;0, AND(COUNTBLANK(C754:E754)=3, OR(NOT(ISBLANK(F754)), NOT(ISBLANK(G754)))), AND(COUNTBLANK(C754:G754)&lt;5,COUNTBLANK(C754:G754)&gt;0)), "Fail", IF(K754="TRUE","Blank (Sch D)","Pass"))</f>
        <v>Blank (Sch D)</v>
      </c>
      <c r="K754" s="177" t="str">
        <f t="shared" si="12"/>
        <v>TRUE</v>
      </c>
    </row>
    <row r="755" spans="2:11" x14ac:dyDescent="0.2">
      <c r="B755" s="91">
        <v>752</v>
      </c>
      <c r="C755" s="246"/>
      <c r="D755" s="246"/>
      <c r="E755" s="254"/>
      <c r="F755" s="249"/>
      <c r="G755" s="238"/>
      <c r="J755" s="177" t="str">
        <f>IF(OR(COUNTIF('Sch D5 Validation'!B753:C753,"Fail")&gt;0, AND(COUNTBLANK(C755:E755)=3, OR(NOT(ISBLANK(F755)), NOT(ISBLANK(G755)))), AND(COUNTBLANK(C755:G755)&lt;5,COUNTBLANK(C755:G755)&gt;0)), "Fail", IF(K755="TRUE","Blank (Sch D)","Pass"))</f>
        <v>Blank (Sch D)</v>
      </c>
      <c r="K755" s="177" t="str">
        <f t="shared" si="12"/>
        <v>TRUE</v>
      </c>
    </row>
    <row r="756" spans="2:11" x14ac:dyDescent="0.2">
      <c r="B756" s="91">
        <v>753</v>
      </c>
      <c r="C756" s="246"/>
      <c r="D756" s="246"/>
      <c r="E756" s="254"/>
      <c r="F756" s="249"/>
      <c r="G756" s="238"/>
      <c r="J756" s="177" t="str">
        <f>IF(OR(COUNTIF('Sch D5 Validation'!B754:C754,"Fail")&gt;0, AND(COUNTBLANK(C756:E756)=3, OR(NOT(ISBLANK(F756)), NOT(ISBLANK(G756)))), AND(COUNTBLANK(C756:G756)&lt;5,COUNTBLANK(C756:G756)&gt;0)), "Fail", IF(K756="TRUE","Blank (Sch D)","Pass"))</f>
        <v>Blank (Sch D)</v>
      </c>
      <c r="K756" s="177" t="str">
        <f t="shared" si="12"/>
        <v>TRUE</v>
      </c>
    </row>
    <row r="757" spans="2:11" x14ac:dyDescent="0.2">
      <c r="B757" s="91">
        <v>754</v>
      </c>
      <c r="C757" s="246"/>
      <c r="D757" s="246"/>
      <c r="E757" s="254"/>
      <c r="F757" s="249"/>
      <c r="G757" s="238"/>
      <c r="J757" s="177" t="str">
        <f>IF(OR(COUNTIF('Sch D5 Validation'!B755:C755,"Fail")&gt;0, AND(COUNTBLANK(C757:E757)=3, OR(NOT(ISBLANK(F757)), NOT(ISBLANK(G757)))), AND(COUNTBLANK(C757:G757)&lt;5,COUNTBLANK(C757:G757)&gt;0)), "Fail", IF(K757="TRUE","Blank (Sch D)","Pass"))</f>
        <v>Blank (Sch D)</v>
      </c>
      <c r="K757" s="177" t="str">
        <f t="shared" si="12"/>
        <v>TRUE</v>
      </c>
    </row>
    <row r="758" spans="2:11" x14ac:dyDescent="0.2">
      <c r="B758" s="91">
        <v>755</v>
      </c>
      <c r="C758" s="246"/>
      <c r="D758" s="246"/>
      <c r="E758" s="254"/>
      <c r="F758" s="249"/>
      <c r="G758" s="238"/>
      <c r="J758" s="177" t="str">
        <f>IF(OR(COUNTIF('Sch D5 Validation'!B756:C756,"Fail")&gt;0, AND(COUNTBLANK(C758:E758)=3, OR(NOT(ISBLANK(F758)), NOT(ISBLANK(G758)))), AND(COUNTBLANK(C758:G758)&lt;5,COUNTBLANK(C758:G758)&gt;0)), "Fail", IF(K758="TRUE","Blank (Sch D)","Pass"))</f>
        <v>Blank (Sch D)</v>
      </c>
      <c r="K758" s="177" t="str">
        <f t="shared" si="12"/>
        <v>TRUE</v>
      </c>
    </row>
    <row r="759" spans="2:11" x14ac:dyDescent="0.2">
      <c r="B759" s="91">
        <v>756</v>
      </c>
      <c r="C759" s="246"/>
      <c r="D759" s="246"/>
      <c r="E759" s="254"/>
      <c r="F759" s="249"/>
      <c r="G759" s="238"/>
      <c r="J759" s="177" t="str">
        <f>IF(OR(COUNTIF('Sch D5 Validation'!B757:C757,"Fail")&gt;0, AND(COUNTBLANK(C759:E759)=3, OR(NOT(ISBLANK(F759)), NOT(ISBLANK(G759)))), AND(COUNTBLANK(C759:G759)&lt;5,COUNTBLANK(C759:G759)&gt;0)), "Fail", IF(K759="TRUE","Blank (Sch D)","Pass"))</f>
        <v>Blank (Sch D)</v>
      </c>
      <c r="K759" s="177" t="str">
        <f t="shared" si="12"/>
        <v>TRUE</v>
      </c>
    </row>
    <row r="760" spans="2:11" x14ac:dyDescent="0.2">
      <c r="B760" s="91">
        <v>757</v>
      </c>
      <c r="C760" s="246"/>
      <c r="D760" s="246"/>
      <c r="E760" s="254"/>
      <c r="F760" s="249"/>
      <c r="G760" s="238"/>
      <c r="J760" s="177" t="str">
        <f>IF(OR(COUNTIF('Sch D5 Validation'!B758:C758,"Fail")&gt;0, AND(COUNTBLANK(C760:E760)=3, OR(NOT(ISBLANK(F760)), NOT(ISBLANK(G760)))), AND(COUNTBLANK(C760:G760)&lt;5,COUNTBLANK(C760:G760)&gt;0)), "Fail", IF(K760="TRUE","Blank (Sch D)","Pass"))</f>
        <v>Blank (Sch D)</v>
      </c>
      <c r="K760" s="177" t="str">
        <f t="shared" si="12"/>
        <v>TRUE</v>
      </c>
    </row>
    <row r="761" spans="2:11" x14ac:dyDescent="0.2">
      <c r="B761" s="91">
        <v>758</v>
      </c>
      <c r="C761" s="246"/>
      <c r="D761" s="246"/>
      <c r="E761" s="254"/>
      <c r="F761" s="249"/>
      <c r="G761" s="238"/>
      <c r="J761" s="177" t="str">
        <f>IF(OR(COUNTIF('Sch D5 Validation'!B759:C759,"Fail")&gt;0, AND(COUNTBLANK(C761:E761)=3, OR(NOT(ISBLANK(F761)), NOT(ISBLANK(G761)))), AND(COUNTBLANK(C761:G761)&lt;5,COUNTBLANK(C761:G761)&gt;0)), "Fail", IF(K761="TRUE","Blank (Sch D)","Pass"))</f>
        <v>Blank (Sch D)</v>
      </c>
      <c r="K761" s="177" t="str">
        <f t="shared" si="12"/>
        <v>TRUE</v>
      </c>
    </row>
    <row r="762" spans="2:11" x14ac:dyDescent="0.2">
      <c r="B762" s="91">
        <v>759</v>
      </c>
      <c r="C762" s="246"/>
      <c r="D762" s="246"/>
      <c r="E762" s="254"/>
      <c r="F762" s="249"/>
      <c r="G762" s="238"/>
      <c r="J762" s="177" t="str">
        <f>IF(OR(COUNTIF('Sch D5 Validation'!B760:C760,"Fail")&gt;0, AND(COUNTBLANK(C762:E762)=3, OR(NOT(ISBLANK(F762)), NOT(ISBLANK(G762)))), AND(COUNTBLANK(C762:G762)&lt;5,COUNTBLANK(C762:G762)&gt;0)), "Fail", IF(K762="TRUE","Blank (Sch D)","Pass"))</f>
        <v>Blank (Sch D)</v>
      </c>
      <c r="K762" s="177" t="str">
        <f t="shared" si="12"/>
        <v>TRUE</v>
      </c>
    </row>
    <row r="763" spans="2:11" x14ac:dyDescent="0.2">
      <c r="B763" s="91">
        <v>760</v>
      </c>
      <c r="C763" s="246"/>
      <c r="D763" s="246"/>
      <c r="E763" s="254"/>
      <c r="F763" s="249"/>
      <c r="G763" s="238"/>
      <c r="J763" s="177" t="str">
        <f>IF(OR(COUNTIF('Sch D5 Validation'!B761:C761,"Fail")&gt;0, AND(COUNTBLANK(C763:E763)=3, OR(NOT(ISBLANK(F763)), NOT(ISBLANK(G763)))), AND(COUNTBLANK(C763:G763)&lt;5,COUNTBLANK(C763:G763)&gt;0)), "Fail", IF(K763="TRUE","Blank (Sch D)","Pass"))</f>
        <v>Blank (Sch D)</v>
      </c>
      <c r="K763" s="177" t="str">
        <f t="shared" si="12"/>
        <v>TRUE</v>
      </c>
    </row>
    <row r="764" spans="2:11" x14ac:dyDescent="0.2">
      <c r="B764" s="91">
        <v>761</v>
      </c>
      <c r="C764" s="246"/>
      <c r="D764" s="246"/>
      <c r="E764" s="254"/>
      <c r="F764" s="249"/>
      <c r="G764" s="238"/>
      <c r="J764" s="177" t="str">
        <f>IF(OR(COUNTIF('Sch D5 Validation'!B762:C762,"Fail")&gt;0, AND(COUNTBLANK(C764:E764)=3, OR(NOT(ISBLANK(F764)), NOT(ISBLANK(G764)))), AND(COUNTBLANK(C764:G764)&lt;5,COUNTBLANK(C764:G764)&gt;0)), "Fail", IF(K764="TRUE","Blank (Sch D)","Pass"))</f>
        <v>Blank (Sch D)</v>
      </c>
      <c r="K764" s="177" t="str">
        <f t="shared" si="12"/>
        <v>TRUE</v>
      </c>
    </row>
    <row r="765" spans="2:11" x14ac:dyDescent="0.2">
      <c r="B765" s="91">
        <v>762</v>
      </c>
      <c r="C765" s="246"/>
      <c r="D765" s="246"/>
      <c r="E765" s="254"/>
      <c r="F765" s="249"/>
      <c r="G765" s="238"/>
      <c r="J765" s="177" t="str">
        <f>IF(OR(COUNTIF('Sch D5 Validation'!B763:C763,"Fail")&gt;0, AND(COUNTBLANK(C765:E765)=3, OR(NOT(ISBLANK(F765)), NOT(ISBLANK(G765)))), AND(COUNTBLANK(C765:G765)&lt;5,COUNTBLANK(C765:G765)&gt;0)), "Fail", IF(K765="TRUE","Blank (Sch D)","Pass"))</f>
        <v>Blank (Sch D)</v>
      </c>
      <c r="K765" s="177" t="str">
        <f t="shared" si="12"/>
        <v>TRUE</v>
      </c>
    </row>
    <row r="766" spans="2:11" x14ac:dyDescent="0.2">
      <c r="B766" s="91">
        <v>763</v>
      </c>
      <c r="C766" s="246"/>
      <c r="D766" s="246"/>
      <c r="E766" s="254"/>
      <c r="F766" s="249"/>
      <c r="G766" s="238"/>
      <c r="J766" s="177" t="str">
        <f>IF(OR(COUNTIF('Sch D5 Validation'!B764:C764,"Fail")&gt;0, AND(COUNTBLANK(C766:E766)=3, OR(NOT(ISBLANK(F766)), NOT(ISBLANK(G766)))), AND(COUNTBLANK(C766:G766)&lt;5,COUNTBLANK(C766:G766)&gt;0)), "Fail", IF(K766="TRUE","Blank (Sch D)","Pass"))</f>
        <v>Blank (Sch D)</v>
      </c>
      <c r="K766" s="177" t="str">
        <f t="shared" si="12"/>
        <v>TRUE</v>
      </c>
    </row>
    <row r="767" spans="2:11" x14ac:dyDescent="0.2">
      <c r="B767" s="91">
        <v>764</v>
      </c>
      <c r="C767" s="246"/>
      <c r="D767" s="246"/>
      <c r="E767" s="254"/>
      <c r="F767" s="249"/>
      <c r="G767" s="238"/>
      <c r="J767" s="177" t="str">
        <f>IF(OR(COUNTIF('Sch D5 Validation'!B765:C765,"Fail")&gt;0, AND(COUNTBLANK(C767:E767)=3, OR(NOT(ISBLANK(F767)), NOT(ISBLANK(G767)))), AND(COUNTBLANK(C767:G767)&lt;5,COUNTBLANK(C767:G767)&gt;0)), "Fail", IF(K767="TRUE","Blank (Sch D)","Pass"))</f>
        <v>Blank (Sch D)</v>
      </c>
      <c r="K767" s="177" t="str">
        <f t="shared" si="12"/>
        <v>TRUE</v>
      </c>
    </row>
    <row r="768" spans="2:11" x14ac:dyDescent="0.2">
      <c r="B768" s="91">
        <v>765</v>
      </c>
      <c r="C768" s="246"/>
      <c r="D768" s="246"/>
      <c r="E768" s="254"/>
      <c r="F768" s="249"/>
      <c r="G768" s="238"/>
      <c r="J768" s="177" t="str">
        <f>IF(OR(COUNTIF('Sch D5 Validation'!B766:C766,"Fail")&gt;0, AND(COUNTBLANK(C768:E768)=3, OR(NOT(ISBLANK(F768)), NOT(ISBLANK(G768)))), AND(COUNTBLANK(C768:G768)&lt;5,COUNTBLANK(C768:G768)&gt;0)), "Fail", IF(K768="TRUE","Blank (Sch D)","Pass"))</f>
        <v>Blank (Sch D)</v>
      </c>
      <c r="K768" s="177" t="str">
        <f t="shared" si="12"/>
        <v>TRUE</v>
      </c>
    </row>
    <row r="769" spans="2:11" x14ac:dyDescent="0.2">
      <c r="B769" s="91">
        <v>766</v>
      </c>
      <c r="C769" s="246"/>
      <c r="D769" s="246"/>
      <c r="E769" s="254"/>
      <c r="F769" s="249"/>
      <c r="G769" s="238"/>
      <c r="J769" s="177" t="str">
        <f>IF(OR(COUNTIF('Sch D5 Validation'!B767:C767,"Fail")&gt;0, AND(COUNTBLANK(C769:E769)=3, OR(NOT(ISBLANK(F769)), NOT(ISBLANK(G769)))), AND(COUNTBLANK(C769:G769)&lt;5,COUNTBLANK(C769:G769)&gt;0)), "Fail", IF(K769="TRUE","Blank (Sch D)","Pass"))</f>
        <v>Blank (Sch D)</v>
      </c>
      <c r="K769" s="177" t="str">
        <f t="shared" si="12"/>
        <v>TRUE</v>
      </c>
    </row>
    <row r="770" spans="2:11" x14ac:dyDescent="0.2">
      <c r="B770" s="91">
        <v>767</v>
      </c>
      <c r="C770" s="246"/>
      <c r="D770" s="246"/>
      <c r="E770" s="254"/>
      <c r="F770" s="249"/>
      <c r="G770" s="238"/>
      <c r="J770" s="177" t="str">
        <f>IF(OR(COUNTIF('Sch D5 Validation'!B768:C768,"Fail")&gt;0, AND(COUNTBLANK(C770:E770)=3, OR(NOT(ISBLANK(F770)), NOT(ISBLANK(G770)))), AND(COUNTBLANK(C770:G770)&lt;5,COUNTBLANK(C770:G770)&gt;0)), "Fail", IF(K770="TRUE","Blank (Sch D)","Pass"))</f>
        <v>Blank (Sch D)</v>
      </c>
      <c r="K770" s="177" t="str">
        <f t="shared" si="12"/>
        <v>TRUE</v>
      </c>
    </row>
    <row r="771" spans="2:11" x14ac:dyDescent="0.2">
      <c r="B771" s="91">
        <v>768</v>
      </c>
      <c r="C771" s="246"/>
      <c r="D771" s="246"/>
      <c r="E771" s="254"/>
      <c r="F771" s="249"/>
      <c r="G771" s="238"/>
      <c r="J771" s="177" t="str">
        <f>IF(OR(COUNTIF('Sch D5 Validation'!B769:C769,"Fail")&gt;0, AND(COUNTBLANK(C771:E771)=3, OR(NOT(ISBLANK(F771)), NOT(ISBLANK(G771)))), AND(COUNTBLANK(C771:G771)&lt;5,COUNTBLANK(C771:G771)&gt;0)), "Fail", IF(K771="TRUE","Blank (Sch D)","Pass"))</f>
        <v>Blank (Sch D)</v>
      </c>
      <c r="K771" s="177" t="str">
        <f t="shared" si="12"/>
        <v>TRUE</v>
      </c>
    </row>
    <row r="772" spans="2:11" x14ac:dyDescent="0.2">
      <c r="B772" s="91">
        <v>769</v>
      </c>
      <c r="C772" s="246"/>
      <c r="D772" s="246"/>
      <c r="E772" s="254"/>
      <c r="F772" s="249"/>
      <c r="G772" s="238"/>
      <c r="J772" s="177" t="str">
        <f>IF(OR(COUNTIF('Sch D5 Validation'!B770:C770,"Fail")&gt;0, AND(COUNTBLANK(C772:E772)=3, OR(NOT(ISBLANK(F772)), NOT(ISBLANK(G772)))), AND(COUNTBLANK(C772:G772)&lt;5,COUNTBLANK(C772:G772)&gt;0)), "Fail", IF(K772="TRUE","Blank (Sch D)","Pass"))</f>
        <v>Blank (Sch D)</v>
      </c>
      <c r="K772" s="177" t="str">
        <f t="shared" si="12"/>
        <v>TRUE</v>
      </c>
    </row>
    <row r="773" spans="2:11" x14ac:dyDescent="0.2">
      <c r="B773" s="91">
        <v>770</v>
      </c>
      <c r="C773" s="246"/>
      <c r="D773" s="246"/>
      <c r="E773" s="254"/>
      <c r="F773" s="249"/>
      <c r="G773" s="238"/>
      <c r="J773" s="177" t="str">
        <f>IF(OR(COUNTIF('Sch D5 Validation'!B771:C771,"Fail")&gt;0, AND(COUNTBLANK(C773:E773)=3, OR(NOT(ISBLANK(F773)), NOT(ISBLANK(G773)))), AND(COUNTBLANK(C773:G773)&lt;5,COUNTBLANK(C773:G773)&gt;0)), "Fail", IF(K773="TRUE","Blank (Sch D)","Pass"))</f>
        <v>Blank (Sch D)</v>
      </c>
      <c r="K773" s="177" t="str">
        <f t="shared" si="12"/>
        <v>TRUE</v>
      </c>
    </row>
    <row r="774" spans="2:11" x14ac:dyDescent="0.2">
      <c r="B774" s="91">
        <v>771</v>
      </c>
      <c r="C774" s="246"/>
      <c r="D774" s="246"/>
      <c r="E774" s="254"/>
      <c r="F774" s="249"/>
      <c r="G774" s="238"/>
      <c r="J774" s="177" t="str">
        <f>IF(OR(COUNTIF('Sch D5 Validation'!B772:C772,"Fail")&gt;0, AND(COUNTBLANK(C774:E774)=3, OR(NOT(ISBLANK(F774)), NOT(ISBLANK(G774)))), AND(COUNTBLANK(C774:G774)&lt;5,COUNTBLANK(C774:G774)&gt;0)), "Fail", IF(K774="TRUE","Blank (Sch D)","Pass"))</f>
        <v>Blank (Sch D)</v>
      </c>
      <c r="K774" s="177" t="str">
        <f t="shared" si="12"/>
        <v>TRUE</v>
      </c>
    </row>
    <row r="775" spans="2:11" x14ac:dyDescent="0.2">
      <c r="B775" s="91">
        <v>772</v>
      </c>
      <c r="C775" s="246"/>
      <c r="D775" s="246"/>
      <c r="E775" s="254"/>
      <c r="F775" s="249"/>
      <c r="G775" s="238"/>
      <c r="J775" s="177" t="str">
        <f>IF(OR(COUNTIF('Sch D5 Validation'!B773:C773,"Fail")&gt;0, AND(COUNTBLANK(C775:E775)=3, OR(NOT(ISBLANK(F775)), NOT(ISBLANK(G775)))), AND(COUNTBLANK(C775:G775)&lt;5,COUNTBLANK(C775:G775)&gt;0)), "Fail", IF(K775="TRUE","Blank (Sch D)","Pass"))</f>
        <v>Blank (Sch D)</v>
      </c>
      <c r="K775" s="177" t="str">
        <f t="shared" si="12"/>
        <v>TRUE</v>
      </c>
    </row>
    <row r="776" spans="2:11" x14ac:dyDescent="0.2">
      <c r="B776" s="91">
        <v>773</v>
      </c>
      <c r="C776" s="246"/>
      <c r="D776" s="246"/>
      <c r="E776" s="254"/>
      <c r="F776" s="249"/>
      <c r="G776" s="238"/>
      <c r="J776" s="177" t="str">
        <f>IF(OR(COUNTIF('Sch D5 Validation'!B774:C774,"Fail")&gt;0, AND(COUNTBLANK(C776:E776)=3, OR(NOT(ISBLANK(F776)), NOT(ISBLANK(G776)))), AND(COUNTBLANK(C776:G776)&lt;5,COUNTBLANK(C776:G776)&gt;0)), "Fail", IF(K776="TRUE","Blank (Sch D)","Pass"))</f>
        <v>Blank (Sch D)</v>
      </c>
      <c r="K776" s="177" t="str">
        <f t="shared" si="12"/>
        <v>TRUE</v>
      </c>
    </row>
    <row r="777" spans="2:11" x14ac:dyDescent="0.2">
      <c r="B777" s="91">
        <v>774</v>
      </c>
      <c r="C777" s="246"/>
      <c r="D777" s="246"/>
      <c r="E777" s="254"/>
      <c r="F777" s="249"/>
      <c r="G777" s="238"/>
      <c r="J777" s="177" t="str">
        <f>IF(OR(COUNTIF('Sch D5 Validation'!B775:C775,"Fail")&gt;0, AND(COUNTBLANK(C777:E777)=3, OR(NOT(ISBLANK(F777)), NOT(ISBLANK(G777)))), AND(COUNTBLANK(C777:G777)&lt;5,COUNTBLANK(C777:G777)&gt;0)), "Fail", IF(K777="TRUE","Blank (Sch D)","Pass"))</f>
        <v>Blank (Sch D)</v>
      </c>
      <c r="K777" s="177" t="str">
        <f t="shared" si="12"/>
        <v>TRUE</v>
      </c>
    </row>
    <row r="778" spans="2:11" x14ac:dyDescent="0.2">
      <c r="B778" s="91">
        <v>775</v>
      </c>
      <c r="C778" s="246"/>
      <c r="D778" s="246"/>
      <c r="E778" s="254"/>
      <c r="F778" s="249"/>
      <c r="G778" s="238"/>
      <c r="J778" s="177" t="str">
        <f>IF(OR(COUNTIF('Sch D5 Validation'!B776:C776,"Fail")&gt;0, AND(COUNTBLANK(C778:E778)=3, OR(NOT(ISBLANK(F778)), NOT(ISBLANK(G778)))), AND(COUNTBLANK(C778:G778)&lt;5,COUNTBLANK(C778:G778)&gt;0)), "Fail", IF(K778="TRUE","Blank (Sch D)","Pass"))</f>
        <v>Blank (Sch D)</v>
      </c>
      <c r="K778" s="177" t="str">
        <f t="shared" si="12"/>
        <v>TRUE</v>
      </c>
    </row>
    <row r="779" spans="2:11" x14ac:dyDescent="0.2">
      <c r="B779" s="91">
        <v>776</v>
      </c>
      <c r="C779" s="246"/>
      <c r="D779" s="246"/>
      <c r="E779" s="254"/>
      <c r="F779" s="249"/>
      <c r="G779" s="238"/>
      <c r="J779" s="177" t="str">
        <f>IF(OR(COUNTIF('Sch D5 Validation'!B777:C777,"Fail")&gt;0, AND(COUNTBLANK(C779:E779)=3, OR(NOT(ISBLANK(F779)), NOT(ISBLANK(G779)))), AND(COUNTBLANK(C779:G779)&lt;5,COUNTBLANK(C779:G779)&gt;0)), "Fail", IF(K779="TRUE","Blank (Sch D)","Pass"))</f>
        <v>Blank (Sch D)</v>
      </c>
      <c r="K779" s="177" t="str">
        <f t="shared" si="12"/>
        <v>TRUE</v>
      </c>
    </row>
    <row r="780" spans="2:11" x14ac:dyDescent="0.2">
      <c r="B780" s="91">
        <v>777</v>
      </c>
      <c r="C780" s="246"/>
      <c r="D780" s="246"/>
      <c r="E780" s="254"/>
      <c r="F780" s="249"/>
      <c r="G780" s="238"/>
      <c r="J780" s="177" t="str">
        <f>IF(OR(COUNTIF('Sch D5 Validation'!B778:C778,"Fail")&gt;0, AND(COUNTBLANK(C780:E780)=3, OR(NOT(ISBLANK(F780)), NOT(ISBLANK(G780)))), AND(COUNTBLANK(C780:G780)&lt;5,COUNTBLANK(C780:G780)&gt;0)), "Fail", IF(K780="TRUE","Blank (Sch D)","Pass"))</f>
        <v>Blank (Sch D)</v>
      </c>
      <c r="K780" s="177" t="str">
        <f t="shared" si="12"/>
        <v>TRUE</v>
      </c>
    </row>
    <row r="781" spans="2:11" x14ac:dyDescent="0.2">
      <c r="B781" s="91">
        <v>778</v>
      </c>
      <c r="C781" s="246"/>
      <c r="D781" s="246"/>
      <c r="E781" s="254"/>
      <c r="F781" s="249"/>
      <c r="G781" s="238"/>
      <c r="J781" s="177" t="str">
        <f>IF(OR(COUNTIF('Sch D5 Validation'!B779:C779,"Fail")&gt;0, AND(COUNTBLANK(C781:E781)=3, OR(NOT(ISBLANK(F781)), NOT(ISBLANK(G781)))), AND(COUNTBLANK(C781:G781)&lt;5,COUNTBLANK(C781:G781)&gt;0)), "Fail", IF(K781="TRUE","Blank (Sch D)","Pass"))</f>
        <v>Blank (Sch D)</v>
      </c>
      <c r="K781" s="177" t="str">
        <f t="shared" si="12"/>
        <v>TRUE</v>
      </c>
    </row>
    <row r="782" spans="2:11" x14ac:dyDescent="0.2">
      <c r="B782" s="91">
        <v>779</v>
      </c>
      <c r="C782" s="246"/>
      <c r="D782" s="246"/>
      <c r="E782" s="254"/>
      <c r="F782" s="249"/>
      <c r="G782" s="238"/>
      <c r="J782" s="177" t="str">
        <f>IF(OR(COUNTIF('Sch D5 Validation'!B780:C780,"Fail")&gt;0, AND(COUNTBLANK(C782:E782)=3, OR(NOT(ISBLANK(F782)), NOT(ISBLANK(G782)))), AND(COUNTBLANK(C782:G782)&lt;5,COUNTBLANK(C782:G782)&gt;0)), "Fail", IF(K782="TRUE","Blank (Sch D)","Pass"))</f>
        <v>Blank (Sch D)</v>
      </c>
      <c r="K782" s="177" t="str">
        <f t="shared" si="12"/>
        <v>TRUE</v>
      </c>
    </row>
    <row r="783" spans="2:11" x14ac:dyDescent="0.2">
      <c r="B783" s="91">
        <v>780</v>
      </c>
      <c r="C783" s="246"/>
      <c r="D783" s="246"/>
      <c r="E783" s="254"/>
      <c r="F783" s="249"/>
      <c r="G783" s="238"/>
      <c r="J783" s="177" t="str">
        <f>IF(OR(COUNTIF('Sch D5 Validation'!B781:C781,"Fail")&gt;0, AND(COUNTBLANK(C783:E783)=3, OR(NOT(ISBLANK(F783)), NOT(ISBLANK(G783)))), AND(COUNTBLANK(C783:G783)&lt;5,COUNTBLANK(C783:G783)&gt;0)), "Fail", IF(K783="TRUE","Blank (Sch D)","Pass"))</f>
        <v>Blank (Sch D)</v>
      </c>
      <c r="K783" s="177" t="str">
        <f t="shared" si="12"/>
        <v>TRUE</v>
      </c>
    </row>
    <row r="784" spans="2:11" x14ac:dyDescent="0.2">
      <c r="B784" s="91">
        <v>781</v>
      </c>
      <c r="C784" s="246"/>
      <c r="D784" s="246"/>
      <c r="E784" s="254"/>
      <c r="F784" s="249"/>
      <c r="G784" s="238"/>
      <c r="J784" s="177" t="str">
        <f>IF(OR(COUNTIF('Sch D5 Validation'!B782:C782,"Fail")&gt;0, AND(COUNTBLANK(C784:E784)=3, OR(NOT(ISBLANK(F784)), NOT(ISBLANK(G784)))), AND(COUNTBLANK(C784:G784)&lt;5,COUNTBLANK(C784:G784)&gt;0)), "Fail", IF(K784="TRUE","Blank (Sch D)","Pass"))</f>
        <v>Blank (Sch D)</v>
      </c>
      <c r="K784" s="177" t="str">
        <f t="shared" si="12"/>
        <v>TRUE</v>
      </c>
    </row>
    <row r="785" spans="2:11" x14ac:dyDescent="0.2">
      <c r="B785" s="91">
        <v>782</v>
      </c>
      <c r="C785" s="246"/>
      <c r="D785" s="246"/>
      <c r="E785" s="254"/>
      <c r="F785" s="249"/>
      <c r="G785" s="238"/>
      <c r="J785" s="177" t="str">
        <f>IF(OR(COUNTIF('Sch D5 Validation'!B783:C783,"Fail")&gt;0, AND(COUNTBLANK(C785:E785)=3, OR(NOT(ISBLANK(F785)), NOT(ISBLANK(G785)))), AND(COUNTBLANK(C785:G785)&lt;5,COUNTBLANK(C785:G785)&gt;0)), "Fail", IF(K785="TRUE","Blank (Sch D)","Pass"))</f>
        <v>Blank (Sch D)</v>
      </c>
      <c r="K785" s="177" t="str">
        <f t="shared" si="12"/>
        <v>TRUE</v>
      </c>
    </row>
    <row r="786" spans="2:11" x14ac:dyDescent="0.2">
      <c r="B786" s="91">
        <v>783</v>
      </c>
      <c r="C786" s="246"/>
      <c r="D786" s="246"/>
      <c r="E786" s="254"/>
      <c r="F786" s="249"/>
      <c r="G786" s="238"/>
      <c r="J786" s="177" t="str">
        <f>IF(OR(COUNTIF('Sch D5 Validation'!B784:C784,"Fail")&gt;0, AND(COUNTBLANK(C786:E786)=3, OR(NOT(ISBLANK(F786)), NOT(ISBLANK(G786)))), AND(COUNTBLANK(C786:G786)&lt;5,COUNTBLANK(C786:G786)&gt;0)), "Fail", IF(K786="TRUE","Blank (Sch D)","Pass"))</f>
        <v>Blank (Sch D)</v>
      </c>
      <c r="K786" s="177" t="str">
        <f t="shared" si="12"/>
        <v>TRUE</v>
      </c>
    </row>
    <row r="787" spans="2:11" x14ac:dyDescent="0.2">
      <c r="B787" s="91">
        <v>784</v>
      </c>
      <c r="C787" s="246"/>
      <c r="D787" s="246"/>
      <c r="E787" s="254"/>
      <c r="F787" s="249"/>
      <c r="G787" s="238"/>
      <c r="J787" s="177" t="str">
        <f>IF(OR(COUNTIF('Sch D5 Validation'!B785:C785,"Fail")&gt;0, AND(COUNTBLANK(C787:E787)=3, OR(NOT(ISBLANK(F787)), NOT(ISBLANK(G787)))), AND(COUNTBLANK(C787:G787)&lt;5,COUNTBLANK(C787:G787)&gt;0)), "Fail", IF(K787="TRUE","Blank (Sch D)","Pass"))</f>
        <v>Blank (Sch D)</v>
      </c>
      <c r="K787" s="177" t="str">
        <f t="shared" si="12"/>
        <v>TRUE</v>
      </c>
    </row>
    <row r="788" spans="2:11" x14ac:dyDescent="0.2">
      <c r="B788" s="91">
        <v>785</v>
      </c>
      <c r="C788" s="246"/>
      <c r="D788" s="246"/>
      <c r="E788" s="254"/>
      <c r="F788" s="249"/>
      <c r="G788" s="238"/>
      <c r="J788" s="177" t="str">
        <f>IF(OR(COUNTIF('Sch D5 Validation'!B786:C786,"Fail")&gt;0, AND(COUNTBLANK(C788:E788)=3, OR(NOT(ISBLANK(F788)), NOT(ISBLANK(G788)))), AND(COUNTBLANK(C788:G788)&lt;5,COUNTBLANK(C788:G788)&gt;0)), "Fail", IF(K788="TRUE","Blank (Sch D)","Pass"))</f>
        <v>Blank (Sch D)</v>
      </c>
      <c r="K788" s="177" t="str">
        <f t="shared" si="12"/>
        <v>TRUE</v>
      </c>
    </row>
    <row r="789" spans="2:11" x14ac:dyDescent="0.2">
      <c r="B789" s="91">
        <v>786</v>
      </c>
      <c r="C789" s="246"/>
      <c r="D789" s="246"/>
      <c r="E789" s="254"/>
      <c r="F789" s="249"/>
      <c r="G789" s="238"/>
      <c r="J789" s="177" t="str">
        <f>IF(OR(COUNTIF('Sch D5 Validation'!B787:C787,"Fail")&gt;0, AND(COUNTBLANK(C789:E789)=3, OR(NOT(ISBLANK(F789)), NOT(ISBLANK(G789)))), AND(COUNTBLANK(C789:G789)&lt;5,COUNTBLANK(C789:G789)&gt;0)), "Fail", IF(K789="TRUE","Blank (Sch D)","Pass"))</f>
        <v>Blank (Sch D)</v>
      </c>
      <c r="K789" s="177" t="str">
        <f t="shared" si="12"/>
        <v>TRUE</v>
      </c>
    </row>
    <row r="790" spans="2:11" x14ac:dyDescent="0.2">
      <c r="B790" s="91">
        <v>787</v>
      </c>
      <c r="C790" s="246"/>
      <c r="D790" s="246"/>
      <c r="E790" s="254"/>
      <c r="F790" s="249"/>
      <c r="G790" s="238"/>
      <c r="J790" s="177" t="str">
        <f>IF(OR(COUNTIF('Sch D5 Validation'!B788:C788,"Fail")&gt;0, AND(COUNTBLANK(C790:E790)=3, OR(NOT(ISBLANK(F790)), NOT(ISBLANK(G790)))), AND(COUNTBLANK(C790:G790)&lt;5,COUNTBLANK(C790:G790)&gt;0)), "Fail", IF(K790="TRUE","Blank (Sch D)","Pass"))</f>
        <v>Blank (Sch D)</v>
      </c>
      <c r="K790" s="177" t="str">
        <f t="shared" si="12"/>
        <v>TRUE</v>
      </c>
    </row>
    <row r="791" spans="2:11" x14ac:dyDescent="0.2">
      <c r="B791" s="91">
        <v>788</v>
      </c>
      <c r="C791" s="246"/>
      <c r="D791" s="246"/>
      <c r="E791" s="254"/>
      <c r="F791" s="249"/>
      <c r="G791" s="238"/>
      <c r="J791" s="177" t="str">
        <f>IF(OR(COUNTIF('Sch D5 Validation'!B789:C789,"Fail")&gt;0, AND(COUNTBLANK(C791:E791)=3, OR(NOT(ISBLANK(F791)), NOT(ISBLANK(G791)))), AND(COUNTBLANK(C791:G791)&lt;5,COUNTBLANK(C791:G791)&gt;0)), "Fail", IF(K791="TRUE","Blank (Sch D)","Pass"))</f>
        <v>Blank (Sch D)</v>
      </c>
      <c r="K791" s="177" t="str">
        <f t="shared" si="12"/>
        <v>TRUE</v>
      </c>
    </row>
    <row r="792" spans="2:11" x14ac:dyDescent="0.2">
      <c r="B792" s="91">
        <v>789</v>
      </c>
      <c r="C792" s="246"/>
      <c r="D792" s="246"/>
      <c r="E792" s="254"/>
      <c r="F792" s="249"/>
      <c r="G792" s="238"/>
      <c r="J792" s="177" t="str">
        <f>IF(OR(COUNTIF('Sch D5 Validation'!B790:C790,"Fail")&gt;0, AND(COUNTBLANK(C792:E792)=3, OR(NOT(ISBLANK(F792)), NOT(ISBLANK(G792)))), AND(COUNTBLANK(C792:G792)&lt;5,COUNTBLANK(C792:G792)&gt;0)), "Fail", IF(K792="TRUE","Blank (Sch D)","Pass"))</f>
        <v>Blank (Sch D)</v>
      </c>
      <c r="K792" s="177" t="str">
        <f t="shared" si="12"/>
        <v>TRUE</v>
      </c>
    </row>
    <row r="793" spans="2:11" x14ac:dyDescent="0.2">
      <c r="B793" s="91">
        <v>790</v>
      </c>
      <c r="C793" s="246"/>
      <c r="D793" s="246"/>
      <c r="E793" s="254"/>
      <c r="F793" s="249"/>
      <c r="G793" s="238"/>
      <c r="J793" s="177" t="str">
        <f>IF(OR(COUNTIF('Sch D5 Validation'!B791:C791,"Fail")&gt;0, AND(COUNTBLANK(C793:E793)=3, OR(NOT(ISBLANK(F793)), NOT(ISBLANK(G793)))), AND(COUNTBLANK(C793:G793)&lt;5,COUNTBLANK(C793:G793)&gt;0)), "Fail", IF(K793="TRUE","Blank (Sch D)","Pass"))</f>
        <v>Blank (Sch D)</v>
      </c>
      <c r="K793" s="177" t="str">
        <f t="shared" si="12"/>
        <v>TRUE</v>
      </c>
    </row>
    <row r="794" spans="2:11" x14ac:dyDescent="0.2">
      <c r="B794" s="91">
        <v>791</v>
      </c>
      <c r="C794" s="246"/>
      <c r="D794" s="246"/>
      <c r="E794" s="254"/>
      <c r="F794" s="249"/>
      <c r="G794" s="238"/>
      <c r="J794" s="177" t="str">
        <f>IF(OR(COUNTIF('Sch D5 Validation'!B792:C792,"Fail")&gt;0, AND(COUNTBLANK(C794:E794)=3, OR(NOT(ISBLANK(F794)), NOT(ISBLANK(G794)))), AND(COUNTBLANK(C794:G794)&lt;5,COUNTBLANK(C794:G794)&gt;0)), "Fail", IF(K794="TRUE","Blank (Sch D)","Pass"))</f>
        <v>Blank (Sch D)</v>
      </c>
      <c r="K794" s="177" t="str">
        <f t="shared" si="12"/>
        <v>TRUE</v>
      </c>
    </row>
    <row r="795" spans="2:11" x14ac:dyDescent="0.2">
      <c r="B795" s="91">
        <v>792</v>
      </c>
      <c r="C795" s="246"/>
      <c r="D795" s="246"/>
      <c r="E795" s="254"/>
      <c r="F795" s="249"/>
      <c r="G795" s="238"/>
      <c r="J795" s="177" t="str">
        <f>IF(OR(COUNTIF('Sch D5 Validation'!B793:C793,"Fail")&gt;0, AND(COUNTBLANK(C795:E795)=3, OR(NOT(ISBLANK(F795)), NOT(ISBLANK(G795)))), AND(COUNTBLANK(C795:G795)&lt;5,COUNTBLANK(C795:G795)&gt;0)), "Fail", IF(K795="TRUE","Blank (Sch D)","Pass"))</f>
        <v>Blank (Sch D)</v>
      </c>
      <c r="K795" s="177" t="str">
        <f t="shared" si="12"/>
        <v>TRUE</v>
      </c>
    </row>
    <row r="796" spans="2:11" x14ac:dyDescent="0.2">
      <c r="B796" s="91">
        <v>793</v>
      </c>
      <c r="C796" s="246"/>
      <c r="D796" s="246"/>
      <c r="E796" s="254"/>
      <c r="F796" s="249"/>
      <c r="G796" s="238"/>
      <c r="J796" s="177" t="str">
        <f>IF(OR(COUNTIF('Sch D5 Validation'!B794:C794,"Fail")&gt;0, AND(COUNTBLANK(C796:E796)=3, OR(NOT(ISBLANK(F796)), NOT(ISBLANK(G796)))), AND(COUNTBLANK(C796:G796)&lt;5,COUNTBLANK(C796:G796)&gt;0)), "Fail", IF(K796="TRUE","Blank (Sch D)","Pass"))</f>
        <v>Blank (Sch D)</v>
      </c>
      <c r="K796" s="177" t="str">
        <f t="shared" si="12"/>
        <v>TRUE</v>
      </c>
    </row>
    <row r="797" spans="2:11" x14ac:dyDescent="0.2">
      <c r="B797" s="91">
        <v>794</v>
      </c>
      <c r="C797" s="246"/>
      <c r="D797" s="246"/>
      <c r="E797" s="254"/>
      <c r="F797" s="249"/>
      <c r="G797" s="238"/>
      <c r="J797" s="177" t="str">
        <f>IF(OR(COUNTIF('Sch D5 Validation'!B795:C795,"Fail")&gt;0, AND(COUNTBLANK(C797:E797)=3, OR(NOT(ISBLANK(F797)), NOT(ISBLANK(G797)))), AND(COUNTBLANK(C797:G797)&lt;5,COUNTBLANK(C797:G797)&gt;0)), "Fail", IF(K797="TRUE","Blank (Sch D)","Pass"))</f>
        <v>Blank (Sch D)</v>
      </c>
      <c r="K797" s="177" t="str">
        <f t="shared" si="12"/>
        <v>TRUE</v>
      </c>
    </row>
    <row r="798" spans="2:11" x14ac:dyDescent="0.2">
      <c r="B798" s="91">
        <v>795</v>
      </c>
      <c r="C798" s="246"/>
      <c r="D798" s="246"/>
      <c r="E798" s="254"/>
      <c r="F798" s="249"/>
      <c r="G798" s="238"/>
      <c r="J798" s="177" t="str">
        <f>IF(OR(COUNTIF('Sch D5 Validation'!B796:C796,"Fail")&gt;0, AND(COUNTBLANK(C798:E798)=3, OR(NOT(ISBLANK(F798)), NOT(ISBLANK(G798)))), AND(COUNTBLANK(C798:G798)&lt;5,COUNTBLANK(C798:G798)&gt;0)), "Fail", IF(K798="TRUE","Blank (Sch D)","Pass"))</f>
        <v>Blank (Sch D)</v>
      </c>
      <c r="K798" s="177" t="str">
        <f t="shared" si="12"/>
        <v>TRUE</v>
      </c>
    </row>
    <row r="799" spans="2:11" x14ac:dyDescent="0.2">
      <c r="B799" s="91">
        <v>796</v>
      </c>
      <c r="C799" s="246"/>
      <c r="D799" s="246"/>
      <c r="E799" s="254"/>
      <c r="F799" s="249"/>
      <c r="G799" s="238"/>
      <c r="J799" s="177" t="str">
        <f>IF(OR(COUNTIF('Sch D5 Validation'!B797:C797,"Fail")&gt;0, AND(COUNTBLANK(C799:E799)=3, OR(NOT(ISBLANK(F799)), NOT(ISBLANK(G799)))), AND(COUNTBLANK(C799:G799)&lt;5,COUNTBLANK(C799:G799)&gt;0)), "Fail", IF(K799="TRUE","Blank (Sch D)","Pass"))</f>
        <v>Blank (Sch D)</v>
      </c>
      <c r="K799" s="177" t="str">
        <f t="shared" si="12"/>
        <v>TRUE</v>
      </c>
    </row>
    <row r="800" spans="2:11" x14ac:dyDescent="0.2">
      <c r="B800" s="91">
        <v>797</v>
      </c>
      <c r="C800" s="246"/>
      <c r="D800" s="246"/>
      <c r="E800" s="254"/>
      <c r="F800" s="249"/>
      <c r="G800" s="238"/>
      <c r="J800" s="177" t="str">
        <f>IF(OR(COUNTIF('Sch D5 Validation'!B798:C798,"Fail")&gt;0, AND(COUNTBLANK(C800:E800)=3, OR(NOT(ISBLANK(F800)), NOT(ISBLANK(G800)))), AND(COUNTBLANK(C800:G800)&lt;5,COUNTBLANK(C800:G800)&gt;0)), "Fail", IF(K800="TRUE","Blank (Sch D)","Pass"))</f>
        <v>Blank (Sch D)</v>
      </c>
      <c r="K800" s="177" t="str">
        <f t="shared" si="12"/>
        <v>TRUE</v>
      </c>
    </row>
    <row r="801" spans="2:11" x14ac:dyDescent="0.2">
      <c r="B801" s="91">
        <v>798</v>
      </c>
      <c r="C801" s="246"/>
      <c r="D801" s="246"/>
      <c r="E801" s="254"/>
      <c r="F801" s="249"/>
      <c r="G801" s="238"/>
      <c r="J801" s="177" t="str">
        <f>IF(OR(COUNTIF('Sch D5 Validation'!B799:C799,"Fail")&gt;0, AND(COUNTBLANK(C801:E801)=3, OR(NOT(ISBLANK(F801)), NOT(ISBLANK(G801)))), AND(COUNTBLANK(C801:G801)&lt;5,COUNTBLANK(C801:G801)&gt;0)), "Fail", IF(K801="TRUE","Blank (Sch D)","Pass"))</f>
        <v>Blank (Sch D)</v>
      </c>
      <c r="K801" s="177" t="str">
        <f t="shared" si="12"/>
        <v>TRUE</v>
      </c>
    </row>
    <row r="802" spans="2:11" x14ac:dyDescent="0.2">
      <c r="B802" s="91">
        <v>799</v>
      </c>
      <c r="C802" s="246"/>
      <c r="D802" s="246"/>
      <c r="E802" s="254"/>
      <c r="F802" s="249"/>
      <c r="G802" s="238"/>
      <c r="J802" s="177" t="str">
        <f>IF(OR(COUNTIF('Sch D5 Validation'!B800:C800,"Fail")&gt;0, AND(COUNTBLANK(C802:E802)=3, OR(NOT(ISBLANK(F802)), NOT(ISBLANK(G802)))), AND(COUNTBLANK(C802:G802)&lt;5,COUNTBLANK(C802:G802)&gt;0)), "Fail", IF(K802="TRUE","Blank (Sch D)","Pass"))</f>
        <v>Blank (Sch D)</v>
      </c>
      <c r="K802" s="177" t="str">
        <f t="shared" si="12"/>
        <v>TRUE</v>
      </c>
    </row>
    <row r="803" spans="2:11" x14ac:dyDescent="0.2">
      <c r="B803" s="91">
        <v>800</v>
      </c>
      <c r="C803" s="246"/>
      <c r="D803" s="246"/>
      <c r="E803" s="254"/>
      <c r="F803" s="249"/>
      <c r="G803" s="238"/>
      <c r="J803" s="177" t="str">
        <f>IF(OR(COUNTIF('Sch D5 Validation'!B801:C801,"Fail")&gt;0, AND(COUNTBLANK(C803:E803)=3, OR(NOT(ISBLANK(F803)), NOT(ISBLANK(G803)))), AND(COUNTBLANK(C803:G803)&lt;5,COUNTBLANK(C803:G803)&gt;0)), "Fail", IF(K803="TRUE","Blank (Sch D)","Pass"))</f>
        <v>Blank (Sch D)</v>
      </c>
      <c r="K803" s="177" t="str">
        <f t="shared" si="12"/>
        <v>TRUE</v>
      </c>
    </row>
    <row r="804" spans="2:11" x14ac:dyDescent="0.2">
      <c r="B804" s="91">
        <v>801</v>
      </c>
      <c r="C804" s="246"/>
      <c r="D804" s="246"/>
      <c r="E804" s="254"/>
      <c r="F804" s="249"/>
      <c r="G804" s="238"/>
      <c r="J804" s="177" t="str">
        <f>IF(OR(COUNTIF('Sch D5 Validation'!B802:C802,"Fail")&gt;0, AND(COUNTBLANK(C804:E804)=3, OR(NOT(ISBLANK(F804)), NOT(ISBLANK(G804)))), AND(COUNTBLANK(C804:G804)&lt;5,COUNTBLANK(C804:G804)&gt;0)), "Fail", IF(K804="TRUE","Blank (Sch D)","Pass"))</f>
        <v>Blank (Sch D)</v>
      </c>
      <c r="K804" s="177" t="str">
        <f t="shared" si="12"/>
        <v>TRUE</v>
      </c>
    </row>
    <row r="805" spans="2:11" x14ac:dyDescent="0.2">
      <c r="B805" s="91">
        <v>802</v>
      </c>
      <c r="C805" s="246"/>
      <c r="D805" s="246"/>
      <c r="E805" s="254"/>
      <c r="F805" s="249"/>
      <c r="G805" s="238"/>
      <c r="J805" s="177" t="str">
        <f>IF(OR(COUNTIF('Sch D5 Validation'!B803:C803,"Fail")&gt;0, AND(COUNTBLANK(C805:E805)=3, OR(NOT(ISBLANK(F805)), NOT(ISBLANK(G805)))), AND(COUNTBLANK(C805:G805)&lt;5,COUNTBLANK(C805:G805)&gt;0)), "Fail", IF(K805="TRUE","Blank (Sch D)","Pass"))</f>
        <v>Blank (Sch D)</v>
      </c>
      <c r="K805" s="177" t="str">
        <f t="shared" si="12"/>
        <v>TRUE</v>
      </c>
    </row>
    <row r="806" spans="2:11" x14ac:dyDescent="0.2">
      <c r="B806" s="91">
        <v>803</v>
      </c>
      <c r="C806" s="246"/>
      <c r="D806" s="246"/>
      <c r="E806" s="254"/>
      <c r="F806" s="249"/>
      <c r="G806" s="238"/>
      <c r="J806" s="177" t="str">
        <f>IF(OR(COUNTIF('Sch D5 Validation'!B804:C804,"Fail")&gt;0, AND(COUNTBLANK(C806:E806)=3, OR(NOT(ISBLANK(F806)), NOT(ISBLANK(G806)))), AND(COUNTBLANK(C806:G806)&lt;5,COUNTBLANK(C806:G806)&gt;0)), "Fail", IF(K806="TRUE","Blank (Sch D)","Pass"))</f>
        <v>Blank (Sch D)</v>
      </c>
      <c r="K806" s="177" t="str">
        <f t="shared" si="12"/>
        <v>TRUE</v>
      </c>
    </row>
    <row r="807" spans="2:11" x14ac:dyDescent="0.2">
      <c r="B807" s="91">
        <v>804</v>
      </c>
      <c r="C807" s="246"/>
      <c r="D807" s="246"/>
      <c r="E807" s="254"/>
      <c r="F807" s="249"/>
      <c r="G807" s="238"/>
      <c r="J807" s="177" t="str">
        <f>IF(OR(COUNTIF('Sch D5 Validation'!B805:C805,"Fail")&gt;0, AND(COUNTBLANK(C807:E807)=3, OR(NOT(ISBLANK(F807)), NOT(ISBLANK(G807)))), AND(COUNTBLANK(C807:G807)&lt;5,COUNTBLANK(C807:G807)&gt;0)), "Fail", IF(K807="TRUE","Blank (Sch D)","Pass"))</f>
        <v>Blank (Sch D)</v>
      </c>
      <c r="K807" s="177" t="str">
        <f t="shared" si="12"/>
        <v>TRUE</v>
      </c>
    </row>
    <row r="808" spans="2:11" x14ac:dyDescent="0.2">
      <c r="B808" s="91">
        <v>805</v>
      </c>
      <c r="C808" s="246"/>
      <c r="D808" s="246"/>
      <c r="E808" s="254"/>
      <c r="F808" s="249"/>
      <c r="G808" s="238"/>
      <c r="J808" s="177" t="str">
        <f>IF(OR(COUNTIF('Sch D5 Validation'!B806:C806,"Fail")&gt;0, AND(COUNTBLANK(C808:E808)=3, OR(NOT(ISBLANK(F808)), NOT(ISBLANK(G808)))), AND(COUNTBLANK(C808:G808)&lt;5,COUNTBLANK(C808:G808)&gt;0)), "Fail", IF(K808="TRUE","Blank (Sch D)","Pass"))</f>
        <v>Blank (Sch D)</v>
      </c>
      <c r="K808" s="177" t="str">
        <f t="shared" si="12"/>
        <v>TRUE</v>
      </c>
    </row>
    <row r="809" spans="2:11" x14ac:dyDescent="0.2">
      <c r="B809" s="91">
        <v>806</v>
      </c>
      <c r="C809" s="246"/>
      <c r="D809" s="246"/>
      <c r="E809" s="254"/>
      <c r="F809" s="249"/>
      <c r="G809" s="238"/>
      <c r="J809" s="177" t="str">
        <f>IF(OR(COUNTIF('Sch D5 Validation'!B807:C807,"Fail")&gt;0, AND(COUNTBLANK(C809:E809)=3, OR(NOT(ISBLANK(F809)), NOT(ISBLANK(G809)))), AND(COUNTBLANK(C809:G809)&lt;5,COUNTBLANK(C809:G809)&gt;0)), "Fail", IF(K809="TRUE","Blank (Sch D)","Pass"))</f>
        <v>Blank (Sch D)</v>
      </c>
      <c r="K809" s="177" t="str">
        <f t="shared" si="12"/>
        <v>TRUE</v>
      </c>
    </row>
    <row r="810" spans="2:11" x14ac:dyDescent="0.2">
      <c r="B810" s="91">
        <v>807</v>
      </c>
      <c r="C810" s="246"/>
      <c r="D810" s="246"/>
      <c r="E810" s="254"/>
      <c r="F810" s="249"/>
      <c r="G810" s="238"/>
      <c r="J810" s="177" t="str">
        <f>IF(OR(COUNTIF('Sch D5 Validation'!B808:C808,"Fail")&gt;0, AND(COUNTBLANK(C810:E810)=3, OR(NOT(ISBLANK(F810)), NOT(ISBLANK(G810)))), AND(COUNTBLANK(C810:G810)&lt;5,COUNTBLANK(C810:G810)&gt;0)), "Fail", IF(K810="TRUE","Blank (Sch D)","Pass"))</f>
        <v>Blank (Sch D)</v>
      </c>
      <c r="K810" s="177" t="str">
        <f t="shared" si="12"/>
        <v>TRUE</v>
      </c>
    </row>
    <row r="811" spans="2:11" x14ac:dyDescent="0.2">
      <c r="B811" s="91">
        <v>808</v>
      </c>
      <c r="C811" s="246"/>
      <c r="D811" s="246"/>
      <c r="E811" s="254"/>
      <c r="F811" s="249"/>
      <c r="G811" s="238"/>
      <c r="J811" s="177" t="str">
        <f>IF(OR(COUNTIF('Sch D5 Validation'!B809:C809,"Fail")&gt;0, AND(COUNTBLANK(C811:E811)=3, OR(NOT(ISBLANK(F811)), NOT(ISBLANK(G811)))), AND(COUNTBLANK(C811:G811)&lt;5,COUNTBLANK(C811:G811)&gt;0)), "Fail", IF(K811="TRUE","Blank (Sch D)","Pass"))</f>
        <v>Blank (Sch D)</v>
      </c>
      <c r="K811" s="177" t="str">
        <f t="shared" si="12"/>
        <v>TRUE</v>
      </c>
    </row>
    <row r="812" spans="2:11" x14ac:dyDescent="0.2">
      <c r="B812" s="91">
        <v>809</v>
      </c>
      <c r="C812" s="246"/>
      <c r="D812" s="246"/>
      <c r="E812" s="254"/>
      <c r="F812" s="249"/>
      <c r="G812" s="238"/>
      <c r="J812" s="177" t="str">
        <f>IF(OR(COUNTIF('Sch D5 Validation'!B810:C810,"Fail")&gt;0, AND(COUNTBLANK(C812:E812)=3, OR(NOT(ISBLANK(F812)), NOT(ISBLANK(G812)))), AND(COUNTBLANK(C812:G812)&lt;5,COUNTBLANK(C812:G812)&gt;0)), "Fail", IF(K812="TRUE","Blank (Sch D)","Pass"))</f>
        <v>Blank (Sch D)</v>
      </c>
      <c r="K812" s="177" t="str">
        <f t="shared" si="12"/>
        <v>TRUE</v>
      </c>
    </row>
    <row r="813" spans="2:11" x14ac:dyDescent="0.2">
      <c r="B813" s="91">
        <v>810</v>
      </c>
      <c r="C813" s="246"/>
      <c r="D813" s="246"/>
      <c r="E813" s="254"/>
      <c r="F813" s="249"/>
      <c r="G813" s="238"/>
      <c r="J813" s="177" t="str">
        <f>IF(OR(COUNTIF('Sch D5 Validation'!B811:C811,"Fail")&gt;0, AND(COUNTBLANK(C813:E813)=3, OR(NOT(ISBLANK(F813)), NOT(ISBLANK(G813)))), AND(COUNTBLANK(C813:G813)&lt;5,COUNTBLANK(C813:G813)&gt;0)), "Fail", IF(K813="TRUE","Blank (Sch D)","Pass"))</f>
        <v>Blank (Sch D)</v>
      </c>
      <c r="K813" s="177" t="str">
        <f t="shared" si="12"/>
        <v>TRUE</v>
      </c>
    </row>
    <row r="814" spans="2:11" x14ac:dyDescent="0.2">
      <c r="B814" s="91">
        <v>811</v>
      </c>
      <c r="C814" s="246"/>
      <c r="D814" s="246"/>
      <c r="E814" s="254"/>
      <c r="F814" s="249"/>
      <c r="G814" s="238"/>
      <c r="J814" s="177" t="str">
        <f>IF(OR(COUNTIF('Sch D5 Validation'!B812:C812,"Fail")&gt;0, AND(COUNTBLANK(C814:E814)=3, OR(NOT(ISBLANK(F814)), NOT(ISBLANK(G814)))), AND(COUNTBLANK(C814:G814)&lt;5,COUNTBLANK(C814:G814)&gt;0)), "Fail", IF(K814="TRUE","Blank (Sch D)","Pass"))</f>
        <v>Blank (Sch D)</v>
      </c>
      <c r="K814" s="177" t="str">
        <f t="shared" si="12"/>
        <v>TRUE</v>
      </c>
    </row>
    <row r="815" spans="2:11" x14ac:dyDescent="0.2">
      <c r="B815" s="91">
        <v>812</v>
      </c>
      <c r="C815" s="246"/>
      <c r="D815" s="246"/>
      <c r="E815" s="254"/>
      <c r="F815" s="249"/>
      <c r="G815" s="238"/>
      <c r="J815" s="177" t="str">
        <f>IF(OR(COUNTIF('Sch D5 Validation'!B813:C813,"Fail")&gt;0, AND(COUNTBLANK(C815:E815)=3, OR(NOT(ISBLANK(F815)), NOT(ISBLANK(G815)))), AND(COUNTBLANK(C815:G815)&lt;5,COUNTBLANK(C815:G815)&gt;0)), "Fail", IF(K815="TRUE","Blank (Sch D)","Pass"))</f>
        <v>Blank (Sch D)</v>
      </c>
      <c r="K815" s="177" t="str">
        <f t="shared" si="12"/>
        <v>TRUE</v>
      </c>
    </row>
    <row r="816" spans="2:11" x14ac:dyDescent="0.2">
      <c r="B816" s="91">
        <v>813</v>
      </c>
      <c r="C816" s="246"/>
      <c r="D816" s="246"/>
      <c r="E816" s="254"/>
      <c r="F816" s="249"/>
      <c r="G816" s="238"/>
      <c r="J816" s="177" t="str">
        <f>IF(OR(COUNTIF('Sch D5 Validation'!B814:C814,"Fail")&gt;0, AND(COUNTBLANK(C816:E816)=3, OR(NOT(ISBLANK(F816)), NOT(ISBLANK(G816)))), AND(COUNTBLANK(C816:G816)&lt;5,COUNTBLANK(C816:G816)&gt;0)), "Fail", IF(K816="TRUE","Blank (Sch D)","Pass"))</f>
        <v>Blank (Sch D)</v>
      </c>
      <c r="K816" s="177" t="str">
        <f t="shared" ref="K816:K879" si="13">IF(COUNTBLANK(C816:G816)=5,"TRUE","FALSE")</f>
        <v>TRUE</v>
      </c>
    </row>
    <row r="817" spans="2:11" x14ac:dyDescent="0.2">
      <c r="B817" s="91">
        <v>814</v>
      </c>
      <c r="C817" s="246"/>
      <c r="D817" s="246"/>
      <c r="E817" s="254"/>
      <c r="F817" s="249"/>
      <c r="G817" s="238"/>
      <c r="J817" s="177" t="str">
        <f>IF(OR(COUNTIF('Sch D5 Validation'!B815:C815,"Fail")&gt;0, AND(COUNTBLANK(C817:E817)=3, OR(NOT(ISBLANK(F817)), NOT(ISBLANK(G817)))), AND(COUNTBLANK(C817:G817)&lt;5,COUNTBLANK(C817:G817)&gt;0)), "Fail", IF(K817="TRUE","Blank (Sch D)","Pass"))</f>
        <v>Blank (Sch D)</v>
      </c>
      <c r="K817" s="177" t="str">
        <f t="shared" si="13"/>
        <v>TRUE</v>
      </c>
    </row>
    <row r="818" spans="2:11" x14ac:dyDescent="0.2">
      <c r="B818" s="91">
        <v>815</v>
      </c>
      <c r="C818" s="246"/>
      <c r="D818" s="246"/>
      <c r="E818" s="254"/>
      <c r="F818" s="249"/>
      <c r="G818" s="238"/>
      <c r="J818" s="177" t="str">
        <f>IF(OR(COUNTIF('Sch D5 Validation'!B816:C816,"Fail")&gt;0, AND(COUNTBLANK(C818:E818)=3, OR(NOT(ISBLANK(F818)), NOT(ISBLANK(G818)))), AND(COUNTBLANK(C818:G818)&lt;5,COUNTBLANK(C818:G818)&gt;0)), "Fail", IF(K818="TRUE","Blank (Sch D)","Pass"))</f>
        <v>Blank (Sch D)</v>
      </c>
      <c r="K818" s="177" t="str">
        <f t="shared" si="13"/>
        <v>TRUE</v>
      </c>
    </row>
    <row r="819" spans="2:11" x14ac:dyDescent="0.2">
      <c r="B819" s="91">
        <v>816</v>
      </c>
      <c r="C819" s="246"/>
      <c r="D819" s="246"/>
      <c r="E819" s="254"/>
      <c r="F819" s="249"/>
      <c r="G819" s="238"/>
      <c r="J819" s="177" t="str">
        <f>IF(OR(COUNTIF('Sch D5 Validation'!B817:C817,"Fail")&gt;0, AND(COUNTBLANK(C819:E819)=3, OR(NOT(ISBLANK(F819)), NOT(ISBLANK(G819)))), AND(COUNTBLANK(C819:G819)&lt;5,COUNTBLANK(C819:G819)&gt;0)), "Fail", IF(K819="TRUE","Blank (Sch D)","Pass"))</f>
        <v>Blank (Sch D)</v>
      </c>
      <c r="K819" s="177" t="str">
        <f t="shared" si="13"/>
        <v>TRUE</v>
      </c>
    </row>
    <row r="820" spans="2:11" x14ac:dyDescent="0.2">
      <c r="B820" s="91">
        <v>817</v>
      </c>
      <c r="C820" s="246"/>
      <c r="D820" s="246"/>
      <c r="E820" s="254"/>
      <c r="F820" s="249"/>
      <c r="G820" s="238"/>
      <c r="J820" s="177" t="str">
        <f>IF(OR(COUNTIF('Sch D5 Validation'!B818:C818,"Fail")&gt;0, AND(COUNTBLANK(C820:E820)=3, OR(NOT(ISBLANK(F820)), NOT(ISBLANK(G820)))), AND(COUNTBLANK(C820:G820)&lt;5,COUNTBLANK(C820:G820)&gt;0)), "Fail", IF(K820="TRUE","Blank (Sch D)","Pass"))</f>
        <v>Blank (Sch D)</v>
      </c>
      <c r="K820" s="177" t="str">
        <f t="shared" si="13"/>
        <v>TRUE</v>
      </c>
    </row>
    <row r="821" spans="2:11" x14ac:dyDescent="0.2">
      <c r="B821" s="91">
        <v>818</v>
      </c>
      <c r="C821" s="246"/>
      <c r="D821" s="246"/>
      <c r="E821" s="254"/>
      <c r="F821" s="249"/>
      <c r="G821" s="238"/>
      <c r="J821" s="177" t="str">
        <f>IF(OR(COUNTIF('Sch D5 Validation'!B819:C819,"Fail")&gt;0, AND(COUNTBLANK(C821:E821)=3, OR(NOT(ISBLANK(F821)), NOT(ISBLANK(G821)))), AND(COUNTBLANK(C821:G821)&lt;5,COUNTBLANK(C821:G821)&gt;0)), "Fail", IF(K821="TRUE","Blank (Sch D)","Pass"))</f>
        <v>Blank (Sch D)</v>
      </c>
      <c r="K821" s="177" t="str">
        <f t="shared" si="13"/>
        <v>TRUE</v>
      </c>
    </row>
    <row r="822" spans="2:11" x14ac:dyDescent="0.2">
      <c r="B822" s="91">
        <v>819</v>
      </c>
      <c r="C822" s="246"/>
      <c r="D822" s="246"/>
      <c r="E822" s="254"/>
      <c r="F822" s="249"/>
      <c r="G822" s="238"/>
      <c r="J822" s="177" t="str">
        <f>IF(OR(COUNTIF('Sch D5 Validation'!B820:C820,"Fail")&gt;0, AND(COUNTBLANK(C822:E822)=3, OR(NOT(ISBLANK(F822)), NOT(ISBLANK(G822)))), AND(COUNTBLANK(C822:G822)&lt;5,COUNTBLANK(C822:G822)&gt;0)), "Fail", IF(K822="TRUE","Blank (Sch D)","Pass"))</f>
        <v>Blank (Sch D)</v>
      </c>
      <c r="K822" s="177" t="str">
        <f t="shared" si="13"/>
        <v>TRUE</v>
      </c>
    </row>
    <row r="823" spans="2:11" x14ac:dyDescent="0.2">
      <c r="B823" s="91">
        <v>820</v>
      </c>
      <c r="C823" s="246"/>
      <c r="D823" s="246"/>
      <c r="E823" s="254"/>
      <c r="F823" s="249"/>
      <c r="G823" s="238"/>
      <c r="J823" s="177" t="str">
        <f>IF(OR(COUNTIF('Sch D5 Validation'!B821:C821,"Fail")&gt;0, AND(COUNTBLANK(C823:E823)=3, OR(NOT(ISBLANK(F823)), NOT(ISBLANK(G823)))), AND(COUNTBLANK(C823:G823)&lt;5,COUNTBLANK(C823:G823)&gt;0)), "Fail", IF(K823="TRUE","Blank (Sch D)","Pass"))</f>
        <v>Blank (Sch D)</v>
      </c>
      <c r="K823" s="177" t="str">
        <f t="shared" si="13"/>
        <v>TRUE</v>
      </c>
    </row>
    <row r="824" spans="2:11" x14ac:dyDescent="0.2">
      <c r="B824" s="91">
        <v>821</v>
      </c>
      <c r="C824" s="246"/>
      <c r="D824" s="246"/>
      <c r="E824" s="254"/>
      <c r="F824" s="249"/>
      <c r="G824" s="238"/>
      <c r="J824" s="177" t="str">
        <f>IF(OR(COUNTIF('Sch D5 Validation'!B822:C822,"Fail")&gt;0, AND(COUNTBLANK(C824:E824)=3, OR(NOT(ISBLANK(F824)), NOT(ISBLANK(G824)))), AND(COUNTBLANK(C824:G824)&lt;5,COUNTBLANK(C824:G824)&gt;0)), "Fail", IF(K824="TRUE","Blank (Sch D)","Pass"))</f>
        <v>Blank (Sch D)</v>
      </c>
      <c r="K824" s="177" t="str">
        <f t="shared" si="13"/>
        <v>TRUE</v>
      </c>
    </row>
    <row r="825" spans="2:11" x14ac:dyDescent="0.2">
      <c r="B825" s="91">
        <v>822</v>
      </c>
      <c r="C825" s="246"/>
      <c r="D825" s="246"/>
      <c r="E825" s="254"/>
      <c r="F825" s="249"/>
      <c r="G825" s="238"/>
      <c r="J825" s="177" t="str">
        <f>IF(OR(COUNTIF('Sch D5 Validation'!B823:C823,"Fail")&gt;0, AND(COUNTBLANK(C825:E825)=3, OR(NOT(ISBLANK(F825)), NOT(ISBLANK(G825)))), AND(COUNTBLANK(C825:G825)&lt;5,COUNTBLANK(C825:G825)&gt;0)), "Fail", IF(K825="TRUE","Blank (Sch D)","Pass"))</f>
        <v>Blank (Sch D)</v>
      </c>
      <c r="K825" s="177" t="str">
        <f t="shared" si="13"/>
        <v>TRUE</v>
      </c>
    </row>
    <row r="826" spans="2:11" x14ac:dyDescent="0.2">
      <c r="B826" s="91">
        <v>823</v>
      </c>
      <c r="C826" s="246"/>
      <c r="D826" s="246"/>
      <c r="E826" s="254"/>
      <c r="F826" s="249"/>
      <c r="G826" s="238"/>
      <c r="J826" s="177" t="str">
        <f>IF(OR(COUNTIF('Sch D5 Validation'!B824:C824,"Fail")&gt;0, AND(COUNTBLANK(C826:E826)=3, OR(NOT(ISBLANK(F826)), NOT(ISBLANK(G826)))), AND(COUNTBLANK(C826:G826)&lt;5,COUNTBLANK(C826:G826)&gt;0)), "Fail", IF(K826="TRUE","Blank (Sch D)","Pass"))</f>
        <v>Blank (Sch D)</v>
      </c>
      <c r="K826" s="177" t="str">
        <f t="shared" si="13"/>
        <v>TRUE</v>
      </c>
    </row>
    <row r="827" spans="2:11" x14ac:dyDescent="0.2">
      <c r="B827" s="91">
        <v>824</v>
      </c>
      <c r="C827" s="246"/>
      <c r="D827" s="246"/>
      <c r="E827" s="254"/>
      <c r="F827" s="249"/>
      <c r="G827" s="238"/>
      <c r="J827" s="177" t="str">
        <f>IF(OR(COUNTIF('Sch D5 Validation'!B825:C825,"Fail")&gt;0, AND(COUNTBLANK(C827:E827)=3, OR(NOT(ISBLANK(F827)), NOT(ISBLANK(G827)))), AND(COUNTBLANK(C827:G827)&lt;5,COUNTBLANK(C827:G827)&gt;0)), "Fail", IF(K827="TRUE","Blank (Sch D)","Pass"))</f>
        <v>Blank (Sch D)</v>
      </c>
      <c r="K827" s="177" t="str">
        <f t="shared" si="13"/>
        <v>TRUE</v>
      </c>
    </row>
    <row r="828" spans="2:11" x14ac:dyDescent="0.2">
      <c r="B828" s="91">
        <v>825</v>
      </c>
      <c r="C828" s="246"/>
      <c r="D828" s="246"/>
      <c r="E828" s="254"/>
      <c r="F828" s="249"/>
      <c r="G828" s="238"/>
      <c r="J828" s="177" t="str">
        <f>IF(OR(COUNTIF('Sch D5 Validation'!B826:C826,"Fail")&gt;0, AND(COUNTBLANK(C828:E828)=3, OR(NOT(ISBLANK(F828)), NOT(ISBLANK(G828)))), AND(COUNTBLANK(C828:G828)&lt;5,COUNTBLANK(C828:G828)&gt;0)), "Fail", IF(K828="TRUE","Blank (Sch D)","Pass"))</f>
        <v>Blank (Sch D)</v>
      </c>
      <c r="K828" s="177" t="str">
        <f t="shared" si="13"/>
        <v>TRUE</v>
      </c>
    </row>
    <row r="829" spans="2:11" x14ac:dyDescent="0.2">
      <c r="B829" s="91">
        <v>826</v>
      </c>
      <c r="C829" s="246"/>
      <c r="D829" s="246"/>
      <c r="E829" s="254"/>
      <c r="F829" s="249"/>
      <c r="G829" s="238"/>
      <c r="J829" s="177" t="str">
        <f>IF(OR(COUNTIF('Sch D5 Validation'!B827:C827,"Fail")&gt;0, AND(COUNTBLANK(C829:E829)=3, OR(NOT(ISBLANK(F829)), NOT(ISBLANK(G829)))), AND(COUNTBLANK(C829:G829)&lt;5,COUNTBLANK(C829:G829)&gt;0)), "Fail", IF(K829="TRUE","Blank (Sch D)","Pass"))</f>
        <v>Blank (Sch D)</v>
      </c>
      <c r="K829" s="177" t="str">
        <f t="shared" si="13"/>
        <v>TRUE</v>
      </c>
    </row>
    <row r="830" spans="2:11" x14ac:dyDescent="0.2">
      <c r="B830" s="91">
        <v>827</v>
      </c>
      <c r="C830" s="246"/>
      <c r="D830" s="246"/>
      <c r="E830" s="254"/>
      <c r="F830" s="249"/>
      <c r="G830" s="238"/>
      <c r="J830" s="177" t="str">
        <f>IF(OR(COUNTIF('Sch D5 Validation'!B828:C828,"Fail")&gt;0, AND(COUNTBLANK(C830:E830)=3, OR(NOT(ISBLANK(F830)), NOT(ISBLANK(G830)))), AND(COUNTBLANK(C830:G830)&lt;5,COUNTBLANK(C830:G830)&gt;0)), "Fail", IF(K830="TRUE","Blank (Sch D)","Pass"))</f>
        <v>Blank (Sch D)</v>
      </c>
      <c r="K830" s="177" t="str">
        <f t="shared" si="13"/>
        <v>TRUE</v>
      </c>
    </row>
    <row r="831" spans="2:11" x14ac:dyDescent="0.2">
      <c r="B831" s="91">
        <v>828</v>
      </c>
      <c r="C831" s="246"/>
      <c r="D831" s="246"/>
      <c r="E831" s="254"/>
      <c r="F831" s="249"/>
      <c r="G831" s="238"/>
      <c r="J831" s="177" t="str">
        <f>IF(OR(COUNTIF('Sch D5 Validation'!B829:C829,"Fail")&gt;0, AND(COUNTBLANK(C831:E831)=3, OR(NOT(ISBLANK(F831)), NOT(ISBLANK(G831)))), AND(COUNTBLANK(C831:G831)&lt;5,COUNTBLANK(C831:G831)&gt;0)), "Fail", IF(K831="TRUE","Blank (Sch D)","Pass"))</f>
        <v>Blank (Sch D)</v>
      </c>
      <c r="K831" s="177" t="str">
        <f t="shared" si="13"/>
        <v>TRUE</v>
      </c>
    </row>
    <row r="832" spans="2:11" x14ac:dyDescent="0.2">
      <c r="B832" s="91">
        <v>829</v>
      </c>
      <c r="C832" s="246"/>
      <c r="D832" s="246"/>
      <c r="E832" s="254"/>
      <c r="F832" s="249"/>
      <c r="G832" s="238"/>
      <c r="J832" s="177" t="str">
        <f>IF(OR(COUNTIF('Sch D5 Validation'!B830:C830,"Fail")&gt;0, AND(COUNTBLANK(C832:E832)=3, OR(NOT(ISBLANK(F832)), NOT(ISBLANK(G832)))), AND(COUNTBLANK(C832:G832)&lt;5,COUNTBLANK(C832:G832)&gt;0)), "Fail", IF(K832="TRUE","Blank (Sch D)","Pass"))</f>
        <v>Blank (Sch D)</v>
      </c>
      <c r="K832" s="177" t="str">
        <f t="shared" si="13"/>
        <v>TRUE</v>
      </c>
    </row>
    <row r="833" spans="2:11" x14ac:dyDescent="0.2">
      <c r="B833" s="91">
        <v>830</v>
      </c>
      <c r="C833" s="246"/>
      <c r="D833" s="246"/>
      <c r="E833" s="254"/>
      <c r="F833" s="249"/>
      <c r="G833" s="238"/>
      <c r="J833" s="177" t="str">
        <f>IF(OR(COUNTIF('Sch D5 Validation'!B831:C831,"Fail")&gt;0, AND(COUNTBLANK(C833:E833)=3, OR(NOT(ISBLANK(F833)), NOT(ISBLANK(G833)))), AND(COUNTBLANK(C833:G833)&lt;5,COUNTBLANK(C833:G833)&gt;0)), "Fail", IF(K833="TRUE","Blank (Sch D)","Pass"))</f>
        <v>Blank (Sch D)</v>
      </c>
      <c r="K833" s="177" t="str">
        <f t="shared" si="13"/>
        <v>TRUE</v>
      </c>
    </row>
    <row r="834" spans="2:11" x14ac:dyDescent="0.2">
      <c r="B834" s="91">
        <v>831</v>
      </c>
      <c r="C834" s="246"/>
      <c r="D834" s="246"/>
      <c r="E834" s="254"/>
      <c r="F834" s="249"/>
      <c r="G834" s="238"/>
      <c r="J834" s="177" t="str">
        <f>IF(OR(COUNTIF('Sch D5 Validation'!B832:C832,"Fail")&gt;0, AND(COUNTBLANK(C834:E834)=3, OR(NOT(ISBLANK(F834)), NOT(ISBLANK(G834)))), AND(COUNTBLANK(C834:G834)&lt;5,COUNTBLANK(C834:G834)&gt;0)), "Fail", IF(K834="TRUE","Blank (Sch D)","Pass"))</f>
        <v>Blank (Sch D)</v>
      </c>
      <c r="K834" s="177" t="str">
        <f t="shared" si="13"/>
        <v>TRUE</v>
      </c>
    </row>
    <row r="835" spans="2:11" x14ac:dyDescent="0.2">
      <c r="B835" s="91">
        <v>832</v>
      </c>
      <c r="C835" s="246"/>
      <c r="D835" s="246"/>
      <c r="E835" s="254"/>
      <c r="F835" s="249"/>
      <c r="G835" s="238"/>
      <c r="J835" s="177" t="str">
        <f>IF(OR(COUNTIF('Sch D5 Validation'!B833:C833,"Fail")&gt;0, AND(COUNTBLANK(C835:E835)=3, OR(NOT(ISBLANK(F835)), NOT(ISBLANK(G835)))), AND(COUNTBLANK(C835:G835)&lt;5,COUNTBLANK(C835:G835)&gt;0)), "Fail", IF(K835="TRUE","Blank (Sch D)","Pass"))</f>
        <v>Blank (Sch D)</v>
      </c>
      <c r="K835" s="177" t="str">
        <f t="shared" si="13"/>
        <v>TRUE</v>
      </c>
    </row>
    <row r="836" spans="2:11" x14ac:dyDescent="0.2">
      <c r="B836" s="91">
        <v>833</v>
      </c>
      <c r="C836" s="246"/>
      <c r="D836" s="246"/>
      <c r="E836" s="254"/>
      <c r="F836" s="249"/>
      <c r="G836" s="238"/>
      <c r="J836" s="177" t="str">
        <f>IF(OR(COUNTIF('Sch D5 Validation'!B834:C834,"Fail")&gt;0, AND(COUNTBLANK(C836:E836)=3, OR(NOT(ISBLANK(F836)), NOT(ISBLANK(G836)))), AND(COUNTBLANK(C836:G836)&lt;5,COUNTBLANK(C836:G836)&gt;0)), "Fail", IF(K836="TRUE","Blank (Sch D)","Pass"))</f>
        <v>Blank (Sch D)</v>
      </c>
      <c r="K836" s="177" t="str">
        <f t="shared" si="13"/>
        <v>TRUE</v>
      </c>
    </row>
    <row r="837" spans="2:11" x14ac:dyDescent="0.2">
      <c r="B837" s="91">
        <v>834</v>
      </c>
      <c r="C837" s="246"/>
      <c r="D837" s="246"/>
      <c r="E837" s="254"/>
      <c r="F837" s="249"/>
      <c r="G837" s="238"/>
      <c r="J837" s="177" t="str">
        <f>IF(OR(COUNTIF('Sch D5 Validation'!B835:C835,"Fail")&gt;0, AND(COUNTBLANK(C837:E837)=3, OR(NOT(ISBLANK(F837)), NOT(ISBLANK(G837)))), AND(COUNTBLANK(C837:G837)&lt;5,COUNTBLANK(C837:G837)&gt;0)), "Fail", IF(K837="TRUE","Blank (Sch D)","Pass"))</f>
        <v>Blank (Sch D)</v>
      </c>
      <c r="K837" s="177" t="str">
        <f t="shared" si="13"/>
        <v>TRUE</v>
      </c>
    </row>
    <row r="838" spans="2:11" x14ac:dyDescent="0.2">
      <c r="B838" s="91">
        <v>835</v>
      </c>
      <c r="C838" s="246"/>
      <c r="D838" s="246"/>
      <c r="E838" s="254"/>
      <c r="F838" s="249"/>
      <c r="G838" s="238"/>
      <c r="J838" s="177" t="str">
        <f>IF(OR(COUNTIF('Sch D5 Validation'!B836:C836,"Fail")&gt;0, AND(COUNTBLANK(C838:E838)=3, OR(NOT(ISBLANK(F838)), NOT(ISBLANK(G838)))), AND(COUNTBLANK(C838:G838)&lt;5,COUNTBLANK(C838:G838)&gt;0)), "Fail", IF(K838="TRUE","Blank (Sch D)","Pass"))</f>
        <v>Blank (Sch D)</v>
      </c>
      <c r="K838" s="177" t="str">
        <f t="shared" si="13"/>
        <v>TRUE</v>
      </c>
    </row>
    <row r="839" spans="2:11" x14ac:dyDescent="0.2">
      <c r="B839" s="91">
        <v>836</v>
      </c>
      <c r="C839" s="246"/>
      <c r="D839" s="246"/>
      <c r="E839" s="254"/>
      <c r="F839" s="249"/>
      <c r="G839" s="238"/>
      <c r="J839" s="177" t="str">
        <f>IF(OR(COUNTIF('Sch D5 Validation'!B837:C837,"Fail")&gt;0, AND(COUNTBLANK(C839:E839)=3, OR(NOT(ISBLANK(F839)), NOT(ISBLANK(G839)))), AND(COUNTBLANK(C839:G839)&lt;5,COUNTBLANK(C839:G839)&gt;0)), "Fail", IF(K839="TRUE","Blank (Sch D)","Pass"))</f>
        <v>Blank (Sch D)</v>
      </c>
      <c r="K839" s="177" t="str">
        <f t="shared" si="13"/>
        <v>TRUE</v>
      </c>
    </row>
    <row r="840" spans="2:11" x14ac:dyDescent="0.2">
      <c r="B840" s="91">
        <v>837</v>
      </c>
      <c r="C840" s="246"/>
      <c r="D840" s="246"/>
      <c r="E840" s="254"/>
      <c r="F840" s="249"/>
      <c r="G840" s="238"/>
      <c r="J840" s="177" t="str">
        <f>IF(OR(COUNTIF('Sch D5 Validation'!B838:C838,"Fail")&gt;0, AND(COUNTBLANK(C840:E840)=3, OR(NOT(ISBLANK(F840)), NOT(ISBLANK(G840)))), AND(COUNTBLANK(C840:G840)&lt;5,COUNTBLANK(C840:G840)&gt;0)), "Fail", IF(K840="TRUE","Blank (Sch D)","Pass"))</f>
        <v>Blank (Sch D)</v>
      </c>
      <c r="K840" s="177" t="str">
        <f t="shared" si="13"/>
        <v>TRUE</v>
      </c>
    </row>
    <row r="841" spans="2:11" x14ac:dyDescent="0.2">
      <c r="B841" s="91">
        <v>838</v>
      </c>
      <c r="C841" s="246"/>
      <c r="D841" s="246"/>
      <c r="E841" s="254"/>
      <c r="F841" s="249"/>
      <c r="G841" s="238"/>
      <c r="J841" s="177" t="str">
        <f>IF(OR(COUNTIF('Sch D5 Validation'!B839:C839,"Fail")&gt;0, AND(COUNTBLANK(C841:E841)=3, OR(NOT(ISBLANK(F841)), NOT(ISBLANK(G841)))), AND(COUNTBLANK(C841:G841)&lt;5,COUNTBLANK(C841:G841)&gt;0)), "Fail", IF(K841="TRUE","Blank (Sch D)","Pass"))</f>
        <v>Blank (Sch D)</v>
      </c>
      <c r="K841" s="177" t="str">
        <f t="shared" si="13"/>
        <v>TRUE</v>
      </c>
    </row>
    <row r="842" spans="2:11" x14ac:dyDescent="0.2">
      <c r="B842" s="91">
        <v>839</v>
      </c>
      <c r="C842" s="246"/>
      <c r="D842" s="246"/>
      <c r="E842" s="254"/>
      <c r="F842" s="249"/>
      <c r="G842" s="238"/>
      <c r="J842" s="177" t="str">
        <f>IF(OR(COUNTIF('Sch D5 Validation'!B840:C840,"Fail")&gt;0, AND(COUNTBLANK(C842:E842)=3, OR(NOT(ISBLANK(F842)), NOT(ISBLANK(G842)))), AND(COUNTBLANK(C842:G842)&lt;5,COUNTBLANK(C842:G842)&gt;0)), "Fail", IF(K842="TRUE","Blank (Sch D)","Pass"))</f>
        <v>Blank (Sch D)</v>
      </c>
      <c r="K842" s="177" t="str">
        <f t="shared" si="13"/>
        <v>TRUE</v>
      </c>
    </row>
    <row r="843" spans="2:11" x14ac:dyDescent="0.2">
      <c r="B843" s="91">
        <v>840</v>
      </c>
      <c r="C843" s="246"/>
      <c r="D843" s="246"/>
      <c r="E843" s="254"/>
      <c r="F843" s="249"/>
      <c r="G843" s="238"/>
      <c r="J843" s="177" t="str">
        <f>IF(OR(COUNTIF('Sch D5 Validation'!B841:C841,"Fail")&gt;0, AND(COUNTBLANK(C843:E843)=3, OR(NOT(ISBLANK(F843)), NOT(ISBLANK(G843)))), AND(COUNTBLANK(C843:G843)&lt;5,COUNTBLANK(C843:G843)&gt;0)), "Fail", IF(K843="TRUE","Blank (Sch D)","Pass"))</f>
        <v>Blank (Sch D)</v>
      </c>
      <c r="K843" s="177" t="str">
        <f t="shared" si="13"/>
        <v>TRUE</v>
      </c>
    </row>
    <row r="844" spans="2:11" x14ac:dyDescent="0.2">
      <c r="B844" s="91">
        <v>841</v>
      </c>
      <c r="C844" s="246"/>
      <c r="D844" s="246"/>
      <c r="E844" s="254"/>
      <c r="F844" s="249"/>
      <c r="G844" s="238"/>
      <c r="J844" s="177" t="str">
        <f>IF(OR(COUNTIF('Sch D5 Validation'!B842:C842,"Fail")&gt;0, AND(COUNTBLANK(C844:E844)=3, OR(NOT(ISBLANK(F844)), NOT(ISBLANK(G844)))), AND(COUNTBLANK(C844:G844)&lt;5,COUNTBLANK(C844:G844)&gt;0)), "Fail", IF(K844="TRUE","Blank (Sch D)","Pass"))</f>
        <v>Blank (Sch D)</v>
      </c>
      <c r="K844" s="177" t="str">
        <f t="shared" si="13"/>
        <v>TRUE</v>
      </c>
    </row>
    <row r="845" spans="2:11" x14ac:dyDescent="0.2">
      <c r="B845" s="91">
        <v>842</v>
      </c>
      <c r="C845" s="246"/>
      <c r="D845" s="246"/>
      <c r="E845" s="254"/>
      <c r="F845" s="249"/>
      <c r="G845" s="238"/>
      <c r="J845" s="177" t="str">
        <f>IF(OR(COUNTIF('Sch D5 Validation'!B843:C843,"Fail")&gt;0, AND(COUNTBLANK(C845:E845)=3, OR(NOT(ISBLANK(F845)), NOT(ISBLANK(G845)))), AND(COUNTBLANK(C845:G845)&lt;5,COUNTBLANK(C845:G845)&gt;0)), "Fail", IF(K845="TRUE","Blank (Sch D)","Pass"))</f>
        <v>Blank (Sch D)</v>
      </c>
      <c r="K845" s="177" t="str">
        <f t="shared" si="13"/>
        <v>TRUE</v>
      </c>
    </row>
    <row r="846" spans="2:11" x14ac:dyDescent="0.2">
      <c r="B846" s="91">
        <v>843</v>
      </c>
      <c r="C846" s="246"/>
      <c r="D846" s="246"/>
      <c r="E846" s="254"/>
      <c r="F846" s="249"/>
      <c r="G846" s="238"/>
      <c r="J846" s="177" t="str">
        <f>IF(OR(COUNTIF('Sch D5 Validation'!B844:C844,"Fail")&gt;0, AND(COUNTBLANK(C846:E846)=3, OR(NOT(ISBLANK(F846)), NOT(ISBLANK(G846)))), AND(COUNTBLANK(C846:G846)&lt;5,COUNTBLANK(C846:G846)&gt;0)), "Fail", IF(K846="TRUE","Blank (Sch D)","Pass"))</f>
        <v>Blank (Sch D)</v>
      </c>
      <c r="K846" s="177" t="str">
        <f t="shared" si="13"/>
        <v>TRUE</v>
      </c>
    </row>
    <row r="847" spans="2:11" x14ac:dyDescent="0.2">
      <c r="B847" s="91">
        <v>844</v>
      </c>
      <c r="C847" s="246"/>
      <c r="D847" s="246"/>
      <c r="E847" s="254"/>
      <c r="F847" s="249"/>
      <c r="G847" s="238"/>
      <c r="J847" s="177" t="str">
        <f>IF(OR(COUNTIF('Sch D5 Validation'!B845:C845,"Fail")&gt;0, AND(COUNTBLANK(C847:E847)=3, OR(NOT(ISBLANK(F847)), NOT(ISBLANK(G847)))), AND(COUNTBLANK(C847:G847)&lt;5,COUNTBLANK(C847:G847)&gt;0)), "Fail", IF(K847="TRUE","Blank (Sch D)","Pass"))</f>
        <v>Blank (Sch D)</v>
      </c>
      <c r="K847" s="177" t="str">
        <f t="shared" si="13"/>
        <v>TRUE</v>
      </c>
    </row>
    <row r="848" spans="2:11" x14ac:dyDescent="0.2">
      <c r="B848" s="91">
        <v>845</v>
      </c>
      <c r="C848" s="246"/>
      <c r="D848" s="246"/>
      <c r="E848" s="254"/>
      <c r="F848" s="249"/>
      <c r="G848" s="238"/>
      <c r="J848" s="177" t="str">
        <f>IF(OR(COUNTIF('Sch D5 Validation'!B846:C846,"Fail")&gt;0, AND(COUNTBLANK(C848:E848)=3, OR(NOT(ISBLANK(F848)), NOT(ISBLANK(G848)))), AND(COUNTBLANK(C848:G848)&lt;5,COUNTBLANK(C848:G848)&gt;0)), "Fail", IF(K848="TRUE","Blank (Sch D)","Pass"))</f>
        <v>Blank (Sch D)</v>
      </c>
      <c r="K848" s="177" t="str">
        <f t="shared" si="13"/>
        <v>TRUE</v>
      </c>
    </row>
    <row r="849" spans="2:11" x14ac:dyDescent="0.2">
      <c r="B849" s="91">
        <v>846</v>
      </c>
      <c r="C849" s="246"/>
      <c r="D849" s="246"/>
      <c r="E849" s="254"/>
      <c r="F849" s="249"/>
      <c r="G849" s="238"/>
      <c r="J849" s="177" t="str">
        <f>IF(OR(COUNTIF('Sch D5 Validation'!B847:C847,"Fail")&gt;0, AND(COUNTBLANK(C849:E849)=3, OR(NOT(ISBLANK(F849)), NOT(ISBLANK(G849)))), AND(COUNTBLANK(C849:G849)&lt;5,COUNTBLANK(C849:G849)&gt;0)), "Fail", IF(K849="TRUE","Blank (Sch D)","Pass"))</f>
        <v>Blank (Sch D)</v>
      </c>
      <c r="K849" s="177" t="str">
        <f t="shared" si="13"/>
        <v>TRUE</v>
      </c>
    </row>
    <row r="850" spans="2:11" x14ac:dyDescent="0.2">
      <c r="B850" s="91">
        <v>847</v>
      </c>
      <c r="C850" s="246"/>
      <c r="D850" s="246"/>
      <c r="E850" s="254"/>
      <c r="F850" s="249"/>
      <c r="G850" s="238"/>
      <c r="J850" s="177" t="str">
        <f>IF(OR(COUNTIF('Sch D5 Validation'!B848:C848,"Fail")&gt;0, AND(COUNTBLANK(C850:E850)=3, OR(NOT(ISBLANK(F850)), NOT(ISBLANK(G850)))), AND(COUNTBLANK(C850:G850)&lt;5,COUNTBLANK(C850:G850)&gt;0)), "Fail", IF(K850="TRUE","Blank (Sch D)","Pass"))</f>
        <v>Blank (Sch D)</v>
      </c>
      <c r="K850" s="177" t="str">
        <f t="shared" si="13"/>
        <v>TRUE</v>
      </c>
    </row>
    <row r="851" spans="2:11" x14ac:dyDescent="0.2">
      <c r="B851" s="91">
        <v>848</v>
      </c>
      <c r="C851" s="246"/>
      <c r="D851" s="246"/>
      <c r="E851" s="254"/>
      <c r="F851" s="249"/>
      <c r="G851" s="238"/>
      <c r="J851" s="177" t="str">
        <f>IF(OR(COUNTIF('Sch D5 Validation'!B849:C849,"Fail")&gt;0, AND(COUNTBLANK(C851:E851)=3, OR(NOT(ISBLANK(F851)), NOT(ISBLANK(G851)))), AND(COUNTBLANK(C851:G851)&lt;5,COUNTBLANK(C851:G851)&gt;0)), "Fail", IF(K851="TRUE","Blank (Sch D)","Pass"))</f>
        <v>Blank (Sch D)</v>
      </c>
      <c r="K851" s="177" t="str">
        <f t="shared" si="13"/>
        <v>TRUE</v>
      </c>
    </row>
    <row r="852" spans="2:11" x14ac:dyDescent="0.2">
      <c r="B852" s="91">
        <v>849</v>
      </c>
      <c r="C852" s="246"/>
      <c r="D852" s="246"/>
      <c r="E852" s="254"/>
      <c r="F852" s="249"/>
      <c r="G852" s="238"/>
      <c r="J852" s="177" t="str">
        <f>IF(OR(COUNTIF('Sch D5 Validation'!B850:C850,"Fail")&gt;0, AND(COUNTBLANK(C852:E852)=3, OR(NOT(ISBLANK(F852)), NOT(ISBLANK(G852)))), AND(COUNTBLANK(C852:G852)&lt;5,COUNTBLANK(C852:G852)&gt;0)), "Fail", IF(K852="TRUE","Blank (Sch D)","Pass"))</f>
        <v>Blank (Sch D)</v>
      </c>
      <c r="K852" s="177" t="str">
        <f t="shared" si="13"/>
        <v>TRUE</v>
      </c>
    </row>
    <row r="853" spans="2:11" x14ac:dyDescent="0.2">
      <c r="B853" s="91">
        <v>850</v>
      </c>
      <c r="C853" s="246"/>
      <c r="D853" s="246"/>
      <c r="E853" s="254"/>
      <c r="F853" s="249"/>
      <c r="G853" s="238"/>
      <c r="J853" s="177" t="str">
        <f>IF(OR(COUNTIF('Sch D5 Validation'!B851:C851,"Fail")&gt;0, AND(COUNTBLANK(C853:E853)=3, OR(NOT(ISBLANK(F853)), NOT(ISBLANK(G853)))), AND(COUNTBLANK(C853:G853)&lt;5,COUNTBLANK(C853:G853)&gt;0)), "Fail", IF(K853="TRUE","Blank (Sch D)","Pass"))</f>
        <v>Blank (Sch D)</v>
      </c>
      <c r="K853" s="177" t="str">
        <f t="shared" si="13"/>
        <v>TRUE</v>
      </c>
    </row>
    <row r="854" spans="2:11" x14ac:dyDescent="0.2">
      <c r="B854" s="91">
        <v>851</v>
      </c>
      <c r="C854" s="246"/>
      <c r="D854" s="246"/>
      <c r="E854" s="254"/>
      <c r="F854" s="249"/>
      <c r="G854" s="238"/>
      <c r="J854" s="177" t="str">
        <f>IF(OR(COUNTIF('Sch D5 Validation'!B852:C852,"Fail")&gt;0, AND(COUNTBLANK(C854:E854)=3, OR(NOT(ISBLANK(F854)), NOT(ISBLANK(G854)))), AND(COUNTBLANK(C854:G854)&lt;5,COUNTBLANK(C854:G854)&gt;0)), "Fail", IF(K854="TRUE","Blank (Sch D)","Pass"))</f>
        <v>Blank (Sch D)</v>
      </c>
      <c r="K854" s="177" t="str">
        <f t="shared" si="13"/>
        <v>TRUE</v>
      </c>
    </row>
    <row r="855" spans="2:11" x14ac:dyDescent="0.2">
      <c r="B855" s="91">
        <v>852</v>
      </c>
      <c r="C855" s="246"/>
      <c r="D855" s="246"/>
      <c r="E855" s="254"/>
      <c r="F855" s="249"/>
      <c r="G855" s="238"/>
      <c r="J855" s="177" t="str">
        <f>IF(OR(COUNTIF('Sch D5 Validation'!B853:C853,"Fail")&gt;0, AND(COUNTBLANK(C855:E855)=3, OR(NOT(ISBLANK(F855)), NOT(ISBLANK(G855)))), AND(COUNTBLANK(C855:G855)&lt;5,COUNTBLANK(C855:G855)&gt;0)), "Fail", IF(K855="TRUE","Blank (Sch D)","Pass"))</f>
        <v>Blank (Sch D)</v>
      </c>
      <c r="K855" s="177" t="str">
        <f t="shared" si="13"/>
        <v>TRUE</v>
      </c>
    </row>
    <row r="856" spans="2:11" x14ac:dyDescent="0.2">
      <c r="B856" s="91">
        <v>853</v>
      </c>
      <c r="C856" s="246"/>
      <c r="D856" s="246"/>
      <c r="E856" s="254"/>
      <c r="F856" s="249"/>
      <c r="G856" s="238"/>
      <c r="J856" s="177" t="str">
        <f>IF(OR(COUNTIF('Sch D5 Validation'!B854:C854,"Fail")&gt;0, AND(COUNTBLANK(C856:E856)=3, OR(NOT(ISBLANK(F856)), NOT(ISBLANK(G856)))), AND(COUNTBLANK(C856:G856)&lt;5,COUNTBLANK(C856:G856)&gt;0)), "Fail", IF(K856="TRUE","Blank (Sch D)","Pass"))</f>
        <v>Blank (Sch D)</v>
      </c>
      <c r="K856" s="177" t="str">
        <f t="shared" si="13"/>
        <v>TRUE</v>
      </c>
    </row>
    <row r="857" spans="2:11" x14ac:dyDescent="0.2">
      <c r="B857" s="91">
        <v>854</v>
      </c>
      <c r="C857" s="246"/>
      <c r="D857" s="246"/>
      <c r="E857" s="254"/>
      <c r="F857" s="249"/>
      <c r="G857" s="238"/>
      <c r="J857" s="177" t="str">
        <f>IF(OR(COUNTIF('Sch D5 Validation'!B855:C855,"Fail")&gt;0, AND(COUNTBLANK(C857:E857)=3, OR(NOT(ISBLANK(F857)), NOT(ISBLANK(G857)))), AND(COUNTBLANK(C857:G857)&lt;5,COUNTBLANK(C857:G857)&gt;0)), "Fail", IF(K857="TRUE","Blank (Sch D)","Pass"))</f>
        <v>Blank (Sch D)</v>
      </c>
      <c r="K857" s="177" t="str">
        <f t="shared" si="13"/>
        <v>TRUE</v>
      </c>
    </row>
    <row r="858" spans="2:11" x14ac:dyDescent="0.2">
      <c r="B858" s="91">
        <v>855</v>
      </c>
      <c r="C858" s="246"/>
      <c r="D858" s="246"/>
      <c r="E858" s="254"/>
      <c r="F858" s="249"/>
      <c r="G858" s="238"/>
      <c r="J858" s="177" t="str">
        <f>IF(OR(COUNTIF('Sch D5 Validation'!B856:C856,"Fail")&gt;0, AND(COUNTBLANK(C858:E858)=3, OR(NOT(ISBLANK(F858)), NOT(ISBLANK(G858)))), AND(COUNTBLANK(C858:G858)&lt;5,COUNTBLANK(C858:G858)&gt;0)), "Fail", IF(K858="TRUE","Blank (Sch D)","Pass"))</f>
        <v>Blank (Sch D)</v>
      </c>
      <c r="K858" s="177" t="str">
        <f t="shared" si="13"/>
        <v>TRUE</v>
      </c>
    </row>
    <row r="859" spans="2:11" x14ac:dyDescent="0.2">
      <c r="B859" s="91">
        <v>856</v>
      </c>
      <c r="C859" s="246"/>
      <c r="D859" s="246"/>
      <c r="E859" s="254"/>
      <c r="F859" s="249"/>
      <c r="G859" s="238"/>
      <c r="J859" s="177" t="str">
        <f>IF(OR(COUNTIF('Sch D5 Validation'!B857:C857,"Fail")&gt;0, AND(COUNTBLANK(C859:E859)=3, OR(NOT(ISBLANK(F859)), NOT(ISBLANK(G859)))), AND(COUNTBLANK(C859:G859)&lt;5,COUNTBLANK(C859:G859)&gt;0)), "Fail", IF(K859="TRUE","Blank (Sch D)","Pass"))</f>
        <v>Blank (Sch D)</v>
      </c>
      <c r="K859" s="177" t="str">
        <f t="shared" si="13"/>
        <v>TRUE</v>
      </c>
    </row>
    <row r="860" spans="2:11" x14ac:dyDescent="0.2">
      <c r="B860" s="91">
        <v>857</v>
      </c>
      <c r="C860" s="246"/>
      <c r="D860" s="246"/>
      <c r="E860" s="254"/>
      <c r="F860" s="249"/>
      <c r="G860" s="238"/>
      <c r="J860" s="177" t="str">
        <f>IF(OR(COUNTIF('Sch D5 Validation'!B858:C858,"Fail")&gt;0, AND(COUNTBLANK(C860:E860)=3, OR(NOT(ISBLANK(F860)), NOT(ISBLANK(G860)))), AND(COUNTBLANK(C860:G860)&lt;5,COUNTBLANK(C860:G860)&gt;0)), "Fail", IF(K860="TRUE","Blank (Sch D)","Pass"))</f>
        <v>Blank (Sch D)</v>
      </c>
      <c r="K860" s="177" t="str">
        <f t="shared" si="13"/>
        <v>TRUE</v>
      </c>
    </row>
    <row r="861" spans="2:11" x14ac:dyDescent="0.2">
      <c r="B861" s="91">
        <v>858</v>
      </c>
      <c r="C861" s="246"/>
      <c r="D861" s="246"/>
      <c r="E861" s="254"/>
      <c r="F861" s="249"/>
      <c r="G861" s="238"/>
      <c r="J861" s="177" t="str">
        <f>IF(OR(COUNTIF('Sch D5 Validation'!B859:C859,"Fail")&gt;0, AND(COUNTBLANK(C861:E861)=3, OR(NOT(ISBLANK(F861)), NOT(ISBLANK(G861)))), AND(COUNTBLANK(C861:G861)&lt;5,COUNTBLANK(C861:G861)&gt;0)), "Fail", IF(K861="TRUE","Blank (Sch D)","Pass"))</f>
        <v>Blank (Sch D)</v>
      </c>
      <c r="K861" s="177" t="str">
        <f t="shared" si="13"/>
        <v>TRUE</v>
      </c>
    </row>
    <row r="862" spans="2:11" x14ac:dyDescent="0.2">
      <c r="B862" s="91">
        <v>859</v>
      </c>
      <c r="C862" s="246"/>
      <c r="D862" s="246"/>
      <c r="E862" s="254"/>
      <c r="F862" s="249"/>
      <c r="G862" s="238"/>
      <c r="J862" s="177" t="str">
        <f>IF(OR(COUNTIF('Sch D5 Validation'!B860:C860,"Fail")&gt;0, AND(COUNTBLANK(C862:E862)=3, OR(NOT(ISBLANK(F862)), NOT(ISBLANK(G862)))), AND(COUNTBLANK(C862:G862)&lt;5,COUNTBLANK(C862:G862)&gt;0)), "Fail", IF(K862="TRUE","Blank (Sch D)","Pass"))</f>
        <v>Blank (Sch D)</v>
      </c>
      <c r="K862" s="177" t="str">
        <f t="shared" si="13"/>
        <v>TRUE</v>
      </c>
    </row>
    <row r="863" spans="2:11" x14ac:dyDescent="0.2">
      <c r="B863" s="91">
        <v>860</v>
      </c>
      <c r="C863" s="246"/>
      <c r="D863" s="246"/>
      <c r="E863" s="254"/>
      <c r="F863" s="249"/>
      <c r="G863" s="238"/>
      <c r="J863" s="177" t="str">
        <f>IF(OR(COUNTIF('Sch D5 Validation'!B861:C861,"Fail")&gt;0, AND(COUNTBLANK(C863:E863)=3, OR(NOT(ISBLANK(F863)), NOT(ISBLANK(G863)))), AND(COUNTBLANK(C863:G863)&lt;5,COUNTBLANK(C863:G863)&gt;0)), "Fail", IF(K863="TRUE","Blank (Sch D)","Pass"))</f>
        <v>Blank (Sch D)</v>
      </c>
      <c r="K863" s="177" t="str">
        <f t="shared" si="13"/>
        <v>TRUE</v>
      </c>
    </row>
    <row r="864" spans="2:11" x14ac:dyDescent="0.2">
      <c r="B864" s="91">
        <v>861</v>
      </c>
      <c r="C864" s="246"/>
      <c r="D864" s="246"/>
      <c r="E864" s="254"/>
      <c r="F864" s="249"/>
      <c r="G864" s="238"/>
      <c r="J864" s="177" t="str">
        <f>IF(OR(COUNTIF('Sch D5 Validation'!B862:C862,"Fail")&gt;0, AND(COUNTBLANK(C864:E864)=3, OR(NOT(ISBLANK(F864)), NOT(ISBLANK(G864)))), AND(COUNTBLANK(C864:G864)&lt;5,COUNTBLANK(C864:G864)&gt;0)), "Fail", IF(K864="TRUE","Blank (Sch D)","Pass"))</f>
        <v>Blank (Sch D)</v>
      </c>
      <c r="K864" s="177" t="str">
        <f t="shared" si="13"/>
        <v>TRUE</v>
      </c>
    </row>
    <row r="865" spans="2:11" x14ac:dyDescent="0.2">
      <c r="B865" s="91">
        <v>862</v>
      </c>
      <c r="C865" s="246"/>
      <c r="D865" s="246"/>
      <c r="E865" s="254"/>
      <c r="F865" s="249"/>
      <c r="G865" s="238"/>
      <c r="J865" s="177" t="str">
        <f>IF(OR(COUNTIF('Sch D5 Validation'!B863:C863,"Fail")&gt;0, AND(COUNTBLANK(C865:E865)=3, OR(NOT(ISBLANK(F865)), NOT(ISBLANK(G865)))), AND(COUNTBLANK(C865:G865)&lt;5,COUNTBLANK(C865:G865)&gt;0)), "Fail", IF(K865="TRUE","Blank (Sch D)","Pass"))</f>
        <v>Blank (Sch D)</v>
      </c>
      <c r="K865" s="177" t="str">
        <f t="shared" si="13"/>
        <v>TRUE</v>
      </c>
    </row>
    <row r="866" spans="2:11" x14ac:dyDescent="0.2">
      <c r="B866" s="91">
        <v>863</v>
      </c>
      <c r="C866" s="246"/>
      <c r="D866" s="246"/>
      <c r="E866" s="254"/>
      <c r="F866" s="249"/>
      <c r="G866" s="238"/>
      <c r="J866" s="177" t="str">
        <f>IF(OR(COUNTIF('Sch D5 Validation'!B864:C864,"Fail")&gt;0, AND(COUNTBLANK(C866:E866)=3, OR(NOT(ISBLANK(F866)), NOT(ISBLANK(G866)))), AND(COUNTBLANK(C866:G866)&lt;5,COUNTBLANK(C866:G866)&gt;0)), "Fail", IF(K866="TRUE","Blank (Sch D)","Pass"))</f>
        <v>Blank (Sch D)</v>
      </c>
      <c r="K866" s="177" t="str">
        <f t="shared" si="13"/>
        <v>TRUE</v>
      </c>
    </row>
    <row r="867" spans="2:11" x14ac:dyDescent="0.2">
      <c r="B867" s="91">
        <v>864</v>
      </c>
      <c r="C867" s="246"/>
      <c r="D867" s="246"/>
      <c r="E867" s="254"/>
      <c r="F867" s="249"/>
      <c r="G867" s="238"/>
      <c r="J867" s="177" t="str">
        <f>IF(OR(COUNTIF('Sch D5 Validation'!B865:C865,"Fail")&gt;0, AND(COUNTBLANK(C867:E867)=3, OR(NOT(ISBLANK(F867)), NOT(ISBLANK(G867)))), AND(COUNTBLANK(C867:G867)&lt;5,COUNTBLANK(C867:G867)&gt;0)), "Fail", IF(K867="TRUE","Blank (Sch D)","Pass"))</f>
        <v>Blank (Sch D)</v>
      </c>
      <c r="K867" s="177" t="str">
        <f t="shared" si="13"/>
        <v>TRUE</v>
      </c>
    </row>
    <row r="868" spans="2:11" x14ac:dyDescent="0.2">
      <c r="B868" s="91">
        <v>865</v>
      </c>
      <c r="C868" s="246"/>
      <c r="D868" s="246"/>
      <c r="E868" s="254"/>
      <c r="F868" s="249"/>
      <c r="G868" s="238"/>
      <c r="J868" s="177" t="str">
        <f>IF(OR(COUNTIF('Sch D5 Validation'!B866:C866,"Fail")&gt;0, AND(COUNTBLANK(C868:E868)=3, OR(NOT(ISBLANK(F868)), NOT(ISBLANK(G868)))), AND(COUNTBLANK(C868:G868)&lt;5,COUNTBLANK(C868:G868)&gt;0)), "Fail", IF(K868="TRUE","Blank (Sch D)","Pass"))</f>
        <v>Blank (Sch D)</v>
      </c>
      <c r="K868" s="177" t="str">
        <f t="shared" si="13"/>
        <v>TRUE</v>
      </c>
    </row>
    <row r="869" spans="2:11" x14ac:dyDescent="0.2">
      <c r="B869" s="91">
        <v>866</v>
      </c>
      <c r="C869" s="246"/>
      <c r="D869" s="246"/>
      <c r="E869" s="254"/>
      <c r="F869" s="249"/>
      <c r="G869" s="238"/>
      <c r="J869" s="177" t="str">
        <f>IF(OR(COUNTIF('Sch D5 Validation'!B867:C867,"Fail")&gt;0, AND(COUNTBLANK(C869:E869)=3, OR(NOT(ISBLANK(F869)), NOT(ISBLANK(G869)))), AND(COUNTBLANK(C869:G869)&lt;5,COUNTBLANK(C869:G869)&gt;0)), "Fail", IF(K869="TRUE","Blank (Sch D)","Pass"))</f>
        <v>Blank (Sch D)</v>
      </c>
      <c r="K869" s="177" t="str">
        <f t="shared" si="13"/>
        <v>TRUE</v>
      </c>
    </row>
    <row r="870" spans="2:11" x14ac:dyDescent="0.2">
      <c r="B870" s="91">
        <v>867</v>
      </c>
      <c r="C870" s="246"/>
      <c r="D870" s="246"/>
      <c r="E870" s="254"/>
      <c r="F870" s="249"/>
      <c r="G870" s="238"/>
      <c r="J870" s="177" t="str">
        <f>IF(OR(COUNTIF('Sch D5 Validation'!B868:C868,"Fail")&gt;0, AND(COUNTBLANK(C870:E870)=3, OR(NOT(ISBLANK(F870)), NOT(ISBLANK(G870)))), AND(COUNTBLANK(C870:G870)&lt;5,COUNTBLANK(C870:G870)&gt;0)), "Fail", IF(K870="TRUE","Blank (Sch D)","Pass"))</f>
        <v>Blank (Sch D)</v>
      </c>
      <c r="K870" s="177" t="str">
        <f t="shared" si="13"/>
        <v>TRUE</v>
      </c>
    </row>
    <row r="871" spans="2:11" x14ac:dyDescent="0.2">
      <c r="B871" s="91">
        <v>868</v>
      </c>
      <c r="C871" s="246"/>
      <c r="D871" s="246"/>
      <c r="E871" s="254"/>
      <c r="F871" s="249"/>
      <c r="G871" s="238"/>
      <c r="J871" s="177" t="str">
        <f>IF(OR(COUNTIF('Sch D5 Validation'!B869:C869,"Fail")&gt;0, AND(COUNTBLANK(C871:E871)=3, OR(NOT(ISBLANK(F871)), NOT(ISBLANK(G871)))), AND(COUNTBLANK(C871:G871)&lt;5,COUNTBLANK(C871:G871)&gt;0)), "Fail", IF(K871="TRUE","Blank (Sch D)","Pass"))</f>
        <v>Blank (Sch D)</v>
      </c>
      <c r="K871" s="177" t="str">
        <f t="shared" si="13"/>
        <v>TRUE</v>
      </c>
    </row>
    <row r="872" spans="2:11" x14ac:dyDescent="0.2">
      <c r="B872" s="91">
        <v>869</v>
      </c>
      <c r="C872" s="246"/>
      <c r="D872" s="246"/>
      <c r="E872" s="254"/>
      <c r="F872" s="249"/>
      <c r="G872" s="238"/>
      <c r="J872" s="177" t="str">
        <f>IF(OR(COUNTIF('Sch D5 Validation'!B870:C870,"Fail")&gt;0, AND(COUNTBLANK(C872:E872)=3, OR(NOT(ISBLANK(F872)), NOT(ISBLANK(G872)))), AND(COUNTBLANK(C872:G872)&lt;5,COUNTBLANK(C872:G872)&gt;0)), "Fail", IF(K872="TRUE","Blank (Sch D)","Pass"))</f>
        <v>Blank (Sch D)</v>
      </c>
      <c r="K872" s="177" t="str">
        <f t="shared" si="13"/>
        <v>TRUE</v>
      </c>
    </row>
    <row r="873" spans="2:11" x14ac:dyDescent="0.2">
      <c r="B873" s="91">
        <v>870</v>
      </c>
      <c r="C873" s="246"/>
      <c r="D873" s="246"/>
      <c r="E873" s="254"/>
      <c r="F873" s="249"/>
      <c r="G873" s="238"/>
      <c r="J873" s="177" t="str">
        <f>IF(OR(COUNTIF('Sch D5 Validation'!B871:C871,"Fail")&gt;0, AND(COUNTBLANK(C873:E873)=3, OR(NOT(ISBLANK(F873)), NOT(ISBLANK(G873)))), AND(COUNTBLANK(C873:G873)&lt;5,COUNTBLANK(C873:G873)&gt;0)), "Fail", IF(K873="TRUE","Blank (Sch D)","Pass"))</f>
        <v>Blank (Sch D)</v>
      </c>
      <c r="K873" s="177" t="str">
        <f t="shared" si="13"/>
        <v>TRUE</v>
      </c>
    </row>
    <row r="874" spans="2:11" x14ac:dyDescent="0.2">
      <c r="B874" s="91">
        <v>871</v>
      </c>
      <c r="C874" s="246"/>
      <c r="D874" s="246"/>
      <c r="E874" s="254"/>
      <c r="F874" s="249"/>
      <c r="G874" s="238"/>
      <c r="J874" s="177" t="str">
        <f>IF(OR(COUNTIF('Sch D5 Validation'!B872:C872,"Fail")&gt;0, AND(COUNTBLANK(C874:E874)=3, OR(NOT(ISBLANK(F874)), NOT(ISBLANK(G874)))), AND(COUNTBLANK(C874:G874)&lt;5,COUNTBLANK(C874:G874)&gt;0)), "Fail", IF(K874="TRUE","Blank (Sch D)","Pass"))</f>
        <v>Blank (Sch D)</v>
      </c>
      <c r="K874" s="177" t="str">
        <f t="shared" si="13"/>
        <v>TRUE</v>
      </c>
    </row>
    <row r="875" spans="2:11" x14ac:dyDescent="0.2">
      <c r="B875" s="91">
        <v>872</v>
      </c>
      <c r="C875" s="246"/>
      <c r="D875" s="246"/>
      <c r="E875" s="254"/>
      <c r="F875" s="249"/>
      <c r="G875" s="238"/>
      <c r="J875" s="177" t="str">
        <f>IF(OR(COUNTIF('Sch D5 Validation'!B873:C873,"Fail")&gt;0, AND(COUNTBLANK(C875:E875)=3, OR(NOT(ISBLANK(F875)), NOT(ISBLANK(G875)))), AND(COUNTBLANK(C875:G875)&lt;5,COUNTBLANK(C875:G875)&gt;0)), "Fail", IF(K875="TRUE","Blank (Sch D)","Pass"))</f>
        <v>Blank (Sch D)</v>
      </c>
      <c r="K875" s="177" t="str">
        <f t="shared" si="13"/>
        <v>TRUE</v>
      </c>
    </row>
    <row r="876" spans="2:11" x14ac:dyDescent="0.2">
      <c r="B876" s="91">
        <v>873</v>
      </c>
      <c r="C876" s="246"/>
      <c r="D876" s="246"/>
      <c r="E876" s="254"/>
      <c r="F876" s="249"/>
      <c r="G876" s="238"/>
      <c r="J876" s="177" t="str">
        <f>IF(OR(COUNTIF('Sch D5 Validation'!B874:C874,"Fail")&gt;0, AND(COUNTBLANK(C876:E876)=3, OR(NOT(ISBLANK(F876)), NOT(ISBLANK(G876)))), AND(COUNTBLANK(C876:G876)&lt;5,COUNTBLANK(C876:G876)&gt;0)), "Fail", IF(K876="TRUE","Blank (Sch D)","Pass"))</f>
        <v>Blank (Sch D)</v>
      </c>
      <c r="K876" s="177" t="str">
        <f t="shared" si="13"/>
        <v>TRUE</v>
      </c>
    </row>
    <row r="877" spans="2:11" x14ac:dyDescent="0.2">
      <c r="B877" s="91">
        <v>874</v>
      </c>
      <c r="C877" s="246"/>
      <c r="D877" s="246"/>
      <c r="E877" s="254"/>
      <c r="F877" s="249"/>
      <c r="G877" s="238"/>
      <c r="J877" s="177" t="str">
        <f>IF(OR(COUNTIF('Sch D5 Validation'!B875:C875,"Fail")&gt;0, AND(COUNTBLANK(C877:E877)=3, OR(NOT(ISBLANK(F877)), NOT(ISBLANK(G877)))), AND(COUNTBLANK(C877:G877)&lt;5,COUNTBLANK(C877:G877)&gt;0)), "Fail", IF(K877="TRUE","Blank (Sch D)","Pass"))</f>
        <v>Blank (Sch D)</v>
      </c>
      <c r="K877" s="177" t="str">
        <f t="shared" si="13"/>
        <v>TRUE</v>
      </c>
    </row>
    <row r="878" spans="2:11" x14ac:dyDescent="0.2">
      <c r="B878" s="91">
        <v>875</v>
      </c>
      <c r="C878" s="246"/>
      <c r="D878" s="246"/>
      <c r="E878" s="254"/>
      <c r="F878" s="249"/>
      <c r="G878" s="238"/>
      <c r="J878" s="177" t="str">
        <f>IF(OR(COUNTIF('Sch D5 Validation'!B876:C876,"Fail")&gt;0, AND(COUNTBLANK(C878:E878)=3, OR(NOT(ISBLANK(F878)), NOT(ISBLANK(G878)))), AND(COUNTBLANK(C878:G878)&lt;5,COUNTBLANK(C878:G878)&gt;0)), "Fail", IF(K878="TRUE","Blank (Sch D)","Pass"))</f>
        <v>Blank (Sch D)</v>
      </c>
      <c r="K878" s="177" t="str">
        <f t="shared" si="13"/>
        <v>TRUE</v>
      </c>
    </row>
    <row r="879" spans="2:11" x14ac:dyDescent="0.2">
      <c r="B879" s="91">
        <v>876</v>
      </c>
      <c r="C879" s="246"/>
      <c r="D879" s="246"/>
      <c r="E879" s="254"/>
      <c r="F879" s="249"/>
      <c r="G879" s="238"/>
      <c r="J879" s="177" t="str">
        <f>IF(OR(COUNTIF('Sch D5 Validation'!B877:C877,"Fail")&gt;0, AND(COUNTBLANK(C879:E879)=3, OR(NOT(ISBLANK(F879)), NOT(ISBLANK(G879)))), AND(COUNTBLANK(C879:G879)&lt;5,COUNTBLANK(C879:G879)&gt;0)), "Fail", IF(K879="TRUE","Blank (Sch D)","Pass"))</f>
        <v>Blank (Sch D)</v>
      </c>
      <c r="K879" s="177" t="str">
        <f t="shared" si="13"/>
        <v>TRUE</v>
      </c>
    </row>
    <row r="880" spans="2:11" x14ac:dyDescent="0.2">
      <c r="B880" s="91">
        <v>877</v>
      </c>
      <c r="C880" s="246"/>
      <c r="D880" s="246"/>
      <c r="E880" s="254"/>
      <c r="F880" s="249"/>
      <c r="G880" s="238"/>
      <c r="J880" s="177" t="str">
        <f>IF(OR(COUNTIF('Sch D5 Validation'!B878:C878,"Fail")&gt;0, AND(COUNTBLANK(C880:E880)=3, OR(NOT(ISBLANK(F880)), NOT(ISBLANK(G880)))), AND(COUNTBLANK(C880:G880)&lt;5,COUNTBLANK(C880:G880)&gt;0)), "Fail", IF(K880="TRUE","Blank (Sch D)","Pass"))</f>
        <v>Blank (Sch D)</v>
      </c>
      <c r="K880" s="177" t="str">
        <f t="shared" ref="K880:K943" si="14">IF(COUNTBLANK(C880:G880)=5,"TRUE","FALSE")</f>
        <v>TRUE</v>
      </c>
    </row>
    <row r="881" spans="2:11" x14ac:dyDescent="0.2">
      <c r="B881" s="91">
        <v>878</v>
      </c>
      <c r="C881" s="246"/>
      <c r="D881" s="246"/>
      <c r="E881" s="254"/>
      <c r="F881" s="249"/>
      <c r="G881" s="238"/>
      <c r="J881" s="177" t="str">
        <f>IF(OR(COUNTIF('Sch D5 Validation'!B879:C879,"Fail")&gt;0, AND(COUNTBLANK(C881:E881)=3, OR(NOT(ISBLANK(F881)), NOT(ISBLANK(G881)))), AND(COUNTBLANK(C881:G881)&lt;5,COUNTBLANK(C881:G881)&gt;0)), "Fail", IF(K881="TRUE","Blank (Sch D)","Pass"))</f>
        <v>Blank (Sch D)</v>
      </c>
      <c r="K881" s="177" t="str">
        <f t="shared" si="14"/>
        <v>TRUE</v>
      </c>
    </row>
    <row r="882" spans="2:11" x14ac:dyDescent="0.2">
      <c r="B882" s="91">
        <v>879</v>
      </c>
      <c r="C882" s="246"/>
      <c r="D882" s="246"/>
      <c r="E882" s="254"/>
      <c r="F882" s="249"/>
      <c r="G882" s="238"/>
      <c r="J882" s="177" t="str">
        <f>IF(OR(COUNTIF('Sch D5 Validation'!B880:C880,"Fail")&gt;0, AND(COUNTBLANK(C882:E882)=3, OR(NOT(ISBLANK(F882)), NOT(ISBLANK(G882)))), AND(COUNTBLANK(C882:G882)&lt;5,COUNTBLANK(C882:G882)&gt;0)), "Fail", IF(K882="TRUE","Blank (Sch D)","Pass"))</f>
        <v>Blank (Sch D)</v>
      </c>
      <c r="K882" s="177" t="str">
        <f t="shared" si="14"/>
        <v>TRUE</v>
      </c>
    </row>
    <row r="883" spans="2:11" x14ac:dyDescent="0.2">
      <c r="B883" s="91">
        <v>880</v>
      </c>
      <c r="C883" s="246"/>
      <c r="D883" s="246"/>
      <c r="E883" s="254"/>
      <c r="F883" s="249"/>
      <c r="G883" s="238"/>
      <c r="J883" s="177" t="str">
        <f>IF(OR(COUNTIF('Sch D5 Validation'!B881:C881,"Fail")&gt;0, AND(COUNTBLANK(C883:E883)=3, OR(NOT(ISBLANK(F883)), NOT(ISBLANK(G883)))), AND(COUNTBLANK(C883:G883)&lt;5,COUNTBLANK(C883:G883)&gt;0)), "Fail", IF(K883="TRUE","Blank (Sch D)","Pass"))</f>
        <v>Blank (Sch D)</v>
      </c>
      <c r="K883" s="177" t="str">
        <f t="shared" si="14"/>
        <v>TRUE</v>
      </c>
    </row>
    <row r="884" spans="2:11" x14ac:dyDescent="0.2">
      <c r="B884" s="91">
        <v>881</v>
      </c>
      <c r="C884" s="246"/>
      <c r="D884" s="246"/>
      <c r="E884" s="254"/>
      <c r="F884" s="249"/>
      <c r="G884" s="238"/>
      <c r="J884" s="177" t="str">
        <f>IF(OR(COUNTIF('Sch D5 Validation'!B882:C882,"Fail")&gt;0, AND(COUNTBLANK(C884:E884)=3, OR(NOT(ISBLANK(F884)), NOT(ISBLANK(G884)))), AND(COUNTBLANK(C884:G884)&lt;5,COUNTBLANK(C884:G884)&gt;0)), "Fail", IF(K884="TRUE","Blank (Sch D)","Pass"))</f>
        <v>Blank (Sch D)</v>
      </c>
      <c r="K884" s="177" t="str">
        <f t="shared" si="14"/>
        <v>TRUE</v>
      </c>
    </row>
    <row r="885" spans="2:11" x14ac:dyDescent="0.2">
      <c r="B885" s="91">
        <v>882</v>
      </c>
      <c r="C885" s="246"/>
      <c r="D885" s="246"/>
      <c r="E885" s="254"/>
      <c r="F885" s="249"/>
      <c r="G885" s="238"/>
      <c r="J885" s="177" t="str">
        <f>IF(OR(COUNTIF('Sch D5 Validation'!B883:C883,"Fail")&gt;0, AND(COUNTBLANK(C885:E885)=3, OR(NOT(ISBLANK(F885)), NOT(ISBLANK(G885)))), AND(COUNTBLANK(C885:G885)&lt;5,COUNTBLANK(C885:G885)&gt;0)), "Fail", IF(K885="TRUE","Blank (Sch D)","Pass"))</f>
        <v>Blank (Sch D)</v>
      </c>
      <c r="K885" s="177" t="str">
        <f t="shared" si="14"/>
        <v>TRUE</v>
      </c>
    </row>
    <row r="886" spans="2:11" x14ac:dyDescent="0.2">
      <c r="B886" s="91">
        <v>883</v>
      </c>
      <c r="C886" s="246"/>
      <c r="D886" s="246"/>
      <c r="E886" s="254"/>
      <c r="F886" s="249"/>
      <c r="G886" s="238"/>
      <c r="J886" s="177" t="str">
        <f>IF(OR(COUNTIF('Sch D5 Validation'!B884:C884,"Fail")&gt;0, AND(COUNTBLANK(C886:E886)=3, OR(NOT(ISBLANK(F886)), NOT(ISBLANK(G886)))), AND(COUNTBLANK(C886:G886)&lt;5,COUNTBLANK(C886:G886)&gt;0)), "Fail", IF(K886="TRUE","Blank (Sch D)","Pass"))</f>
        <v>Blank (Sch D)</v>
      </c>
      <c r="K886" s="177" t="str">
        <f t="shared" si="14"/>
        <v>TRUE</v>
      </c>
    </row>
    <row r="887" spans="2:11" x14ac:dyDescent="0.2">
      <c r="B887" s="91">
        <v>884</v>
      </c>
      <c r="C887" s="246"/>
      <c r="D887" s="246"/>
      <c r="E887" s="254"/>
      <c r="F887" s="249"/>
      <c r="G887" s="238"/>
      <c r="J887" s="177" t="str">
        <f>IF(OR(COUNTIF('Sch D5 Validation'!B885:C885,"Fail")&gt;0, AND(COUNTBLANK(C887:E887)=3, OR(NOT(ISBLANK(F887)), NOT(ISBLANK(G887)))), AND(COUNTBLANK(C887:G887)&lt;5,COUNTBLANK(C887:G887)&gt;0)), "Fail", IF(K887="TRUE","Blank (Sch D)","Pass"))</f>
        <v>Blank (Sch D)</v>
      </c>
      <c r="K887" s="177" t="str">
        <f t="shared" si="14"/>
        <v>TRUE</v>
      </c>
    </row>
    <row r="888" spans="2:11" x14ac:dyDescent="0.2">
      <c r="B888" s="91">
        <v>885</v>
      </c>
      <c r="C888" s="246"/>
      <c r="D888" s="246"/>
      <c r="E888" s="254"/>
      <c r="F888" s="249"/>
      <c r="G888" s="238"/>
      <c r="J888" s="177" t="str">
        <f>IF(OR(COUNTIF('Sch D5 Validation'!B886:C886,"Fail")&gt;0, AND(COUNTBLANK(C888:E888)=3, OR(NOT(ISBLANK(F888)), NOT(ISBLANK(G888)))), AND(COUNTBLANK(C888:G888)&lt;5,COUNTBLANK(C888:G888)&gt;0)), "Fail", IF(K888="TRUE","Blank (Sch D)","Pass"))</f>
        <v>Blank (Sch D)</v>
      </c>
      <c r="K888" s="177" t="str">
        <f t="shared" si="14"/>
        <v>TRUE</v>
      </c>
    </row>
    <row r="889" spans="2:11" x14ac:dyDescent="0.2">
      <c r="B889" s="91">
        <v>886</v>
      </c>
      <c r="C889" s="246"/>
      <c r="D889" s="246"/>
      <c r="E889" s="254"/>
      <c r="F889" s="249"/>
      <c r="G889" s="238"/>
      <c r="J889" s="177" t="str">
        <f>IF(OR(COUNTIF('Sch D5 Validation'!B887:C887,"Fail")&gt;0, AND(COUNTBLANK(C889:E889)=3, OR(NOT(ISBLANK(F889)), NOT(ISBLANK(G889)))), AND(COUNTBLANK(C889:G889)&lt;5,COUNTBLANK(C889:G889)&gt;0)), "Fail", IF(K889="TRUE","Blank (Sch D)","Pass"))</f>
        <v>Blank (Sch D)</v>
      </c>
      <c r="K889" s="177" t="str">
        <f t="shared" si="14"/>
        <v>TRUE</v>
      </c>
    </row>
    <row r="890" spans="2:11" x14ac:dyDescent="0.2">
      <c r="B890" s="91">
        <v>887</v>
      </c>
      <c r="C890" s="246"/>
      <c r="D890" s="246"/>
      <c r="E890" s="254"/>
      <c r="F890" s="249"/>
      <c r="G890" s="238"/>
      <c r="J890" s="177" t="str">
        <f>IF(OR(COUNTIF('Sch D5 Validation'!B888:C888,"Fail")&gt;0, AND(COUNTBLANK(C890:E890)=3, OR(NOT(ISBLANK(F890)), NOT(ISBLANK(G890)))), AND(COUNTBLANK(C890:G890)&lt;5,COUNTBLANK(C890:G890)&gt;0)), "Fail", IF(K890="TRUE","Blank (Sch D)","Pass"))</f>
        <v>Blank (Sch D)</v>
      </c>
      <c r="K890" s="177" t="str">
        <f t="shared" si="14"/>
        <v>TRUE</v>
      </c>
    </row>
    <row r="891" spans="2:11" x14ac:dyDescent="0.2">
      <c r="B891" s="91">
        <v>888</v>
      </c>
      <c r="C891" s="246"/>
      <c r="D891" s="246"/>
      <c r="E891" s="254"/>
      <c r="F891" s="249"/>
      <c r="G891" s="238"/>
      <c r="J891" s="177" t="str">
        <f>IF(OR(COUNTIF('Sch D5 Validation'!B889:C889,"Fail")&gt;0, AND(COUNTBLANK(C891:E891)=3, OR(NOT(ISBLANK(F891)), NOT(ISBLANK(G891)))), AND(COUNTBLANK(C891:G891)&lt;5,COUNTBLANK(C891:G891)&gt;0)), "Fail", IF(K891="TRUE","Blank (Sch D)","Pass"))</f>
        <v>Blank (Sch D)</v>
      </c>
      <c r="K891" s="177" t="str">
        <f t="shared" si="14"/>
        <v>TRUE</v>
      </c>
    </row>
    <row r="892" spans="2:11" x14ac:dyDescent="0.2">
      <c r="B892" s="91">
        <v>889</v>
      </c>
      <c r="C892" s="246"/>
      <c r="D892" s="246"/>
      <c r="E892" s="254"/>
      <c r="F892" s="249"/>
      <c r="G892" s="238"/>
      <c r="J892" s="177" t="str">
        <f>IF(OR(COUNTIF('Sch D5 Validation'!B890:C890,"Fail")&gt;0, AND(COUNTBLANK(C892:E892)=3, OR(NOT(ISBLANK(F892)), NOT(ISBLANK(G892)))), AND(COUNTBLANK(C892:G892)&lt;5,COUNTBLANK(C892:G892)&gt;0)), "Fail", IF(K892="TRUE","Blank (Sch D)","Pass"))</f>
        <v>Blank (Sch D)</v>
      </c>
      <c r="K892" s="177" t="str">
        <f t="shared" si="14"/>
        <v>TRUE</v>
      </c>
    </row>
    <row r="893" spans="2:11" x14ac:dyDescent="0.2">
      <c r="B893" s="91">
        <v>890</v>
      </c>
      <c r="C893" s="246"/>
      <c r="D893" s="246"/>
      <c r="E893" s="254"/>
      <c r="F893" s="249"/>
      <c r="G893" s="238"/>
      <c r="J893" s="177" t="str">
        <f>IF(OR(COUNTIF('Sch D5 Validation'!B891:C891,"Fail")&gt;0, AND(COUNTBLANK(C893:E893)=3, OR(NOT(ISBLANK(F893)), NOT(ISBLANK(G893)))), AND(COUNTBLANK(C893:G893)&lt;5,COUNTBLANK(C893:G893)&gt;0)), "Fail", IF(K893="TRUE","Blank (Sch D)","Pass"))</f>
        <v>Blank (Sch D)</v>
      </c>
      <c r="K893" s="177" t="str">
        <f t="shared" si="14"/>
        <v>TRUE</v>
      </c>
    </row>
    <row r="894" spans="2:11" x14ac:dyDescent="0.2">
      <c r="B894" s="91">
        <v>891</v>
      </c>
      <c r="C894" s="246"/>
      <c r="D894" s="246"/>
      <c r="E894" s="254"/>
      <c r="F894" s="249"/>
      <c r="G894" s="238"/>
      <c r="J894" s="177" t="str">
        <f>IF(OR(COUNTIF('Sch D5 Validation'!B892:C892,"Fail")&gt;0, AND(COUNTBLANK(C894:E894)=3, OR(NOT(ISBLANK(F894)), NOT(ISBLANK(G894)))), AND(COUNTBLANK(C894:G894)&lt;5,COUNTBLANK(C894:G894)&gt;0)), "Fail", IF(K894="TRUE","Blank (Sch D)","Pass"))</f>
        <v>Blank (Sch D)</v>
      </c>
      <c r="K894" s="177" t="str">
        <f t="shared" si="14"/>
        <v>TRUE</v>
      </c>
    </row>
    <row r="895" spans="2:11" x14ac:dyDescent="0.2">
      <c r="B895" s="91">
        <v>892</v>
      </c>
      <c r="C895" s="246"/>
      <c r="D895" s="246"/>
      <c r="E895" s="254"/>
      <c r="F895" s="249"/>
      <c r="G895" s="238"/>
      <c r="J895" s="177" t="str">
        <f>IF(OR(COUNTIF('Sch D5 Validation'!B893:C893,"Fail")&gt;0, AND(COUNTBLANK(C895:E895)=3, OR(NOT(ISBLANK(F895)), NOT(ISBLANK(G895)))), AND(COUNTBLANK(C895:G895)&lt;5,COUNTBLANK(C895:G895)&gt;0)), "Fail", IF(K895="TRUE","Blank (Sch D)","Pass"))</f>
        <v>Blank (Sch D)</v>
      </c>
      <c r="K895" s="177" t="str">
        <f t="shared" si="14"/>
        <v>TRUE</v>
      </c>
    </row>
    <row r="896" spans="2:11" x14ac:dyDescent="0.2">
      <c r="B896" s="91">
        <v>893</v>
      </c>
      <c r="C896" s="246"/>
      <c r="D896" s="246"/>
      <c r="E896" s="254"/>
      <c r="F896" s="249"/>
      <c r="G896" s="238"/>
      <c r="J896" s="177" t="str">
        <f>IF(OR(COUNTIF('Sch D5 Validation'!B894:C894,"Fail")&gt;0, AND(COUNTBLANK(C896:E896)=3, OR(NOT(ISBLANK(F896)), NOT(ISBLANK(G896)))), AND(COUNTBLANK(C896:G896)&lt;5,COUNTBLANK(C896:G896)&gt;0)), "Fail", IF(K896="TRUE","Blank (Sch D)","Pass"))</f>
        <v>Blank (Sch D)</v>
      </c>
      <c r="K896" s="177" t="str">
        <f t="shared" si="14"/>
        <v>TRUE</v>
      </c>
    </row>
    <row r="897" spans="2:11" x14ac:dyDescent="0.2">
      <c r="B897" s="91">
        <v>894</v>
      </c>
      <c r="C897" s="246"/>
      <c r="D897" s="246"/>
      <c r="E897" s="254"/>
      <c r="F897" s="249"/>
      <c r="G897" s="238"/>
      <c r="J897" s="177" t="str">
        <f>IF(OR(COUNTIF('Sch D5 Validation'!B895:C895,"Fail")&gt;0, AND(COUNTBLANK(C897:E897)=3, OR(NOT(ISBLANK(F897)), NOT(ISBLANK(G897)))), AND(COUNTBLANK(C897:G897)&lt;5,COUNTBLANK(C897:G897)&gt;0)), "Fail", IF(K897="TRUE","Blank (Sch D)","Pass"))</f>
        <v>Blank (Sch D)</v>
      </c>
      <c r="K897" s="177" t="str">
        <f t="shared" si="14"/>
        <v>TRUE</v>
      </c>
    </row>
    <row r="898" spans="2:11" x14ac:dyDescent="0.2">
      <c r="B898" s="91">
        <v>895</v>
      </c>
      <c r="C898" s="246"/>
      <c r="D898" s="246"/>
      <c r="E898" s="254"/>
      <c r="F898" s="249"/>
      <c r="G898" s="238"/>
      <c r="J898" s="177" t="str">
        <f>IF(OR(COUNTIF('Sch D5 Validation'!B896:C896,"Fail")&gt;0, AND(COUNTBLANK(C898:E898)=3, OR(NOT(ISBLANK(F898)), NOT(ISBLANK(G898)))), AND(COUNTBLANK(C898:G898)&lt;5,COUNTBLANK(C898:G898)&gt;0)), "Fail", IF(K898="TRUE","Blank (Sch D)","Pass"))</f>
        <v>Blank (Sch D)</v>
      </c>
      <c r="K898" s="177" t="str">
        <f t="shared" si="14"/>
        <v>TRUE</v>
      </c>
    </row>
    <row r="899" spans="2:11" x14ac:dyDescent="0.2">
      <c r="B899" s="91">
        <v>896</v>
      </c>
      <c r="C899" s="246"/>
      <c r="D899" s="246"/>
      <c r="E899" s="254"/>
      <c r="F899" s="249"/>
      <c r="G899" s="238"/>
      <c r="J899" s="177" t="str">
        <f>IF(OR(COUNTIF('Sch D5 Validation'!B897:C897,"Fail")&gt;0, AND(COUNTBLANK(C899:E899)=3, OR(NOT(ISBLANK(F899)), NOT(ISBLANK(G899)))), AND(COUNTBLANK(C899:G899)&lt;5,COUNTBLANK(C899:G899)&gt;0)), "Fail", IF(K899="TRUE","Blank (Sch D)","Pass"))</f>
        <v>Blank (Sch D)</v>
      </c>
      <c r="K899" s="177" t="str">
        <f t="shared" si="14"/>
        <v>TRUE</v>
      </c>
    </row>
    <row r="900" spans="2:11" x14ac:dyDescent="0.2">
      <c r="B900" s="91">
        <v>897</v>
      </c>
      <c r="C900" s="246"/>
      <c r="D900" s="246"/>
      <c r="E900" s="254"/>
      <c r="F900" s="249"/>
      <c r="G900" s="238"/>
      <c r="J900" s="177" t="str">
        <f>IF(OR(COUNTIF('Sch D5 Validation'!B898:C898,"Fail")&gt;0, AND(COUNTBLANK(C900:E900)=3, OR(NOT(ISBLANK(F900)), NOT(ISBLANK(G900)))), AND(COUNTBLANK(C900:G900)&lt;5,COUNTBLANK(C900:G900)&gt;0)), "Fail", IF(K900="TRUE","Blank (Sch D)","Pass"))</f>
        <v>Blank (Sch D)</v>
      </c>
      <c r="K900" s="177" t="str">
        <f t="shared" si="14"/>
        <v>TRUE</v>
      </c>
    </row>
    <row r="901" spans="2:11" x14ac:dyDescent="0.2">
      <c r="B901" s="91">
        <v>898</v>
      </c>
      <c r="C901" s="246"/>
      <c r="D901" s="246"/>
      <c r="E901" s="254"/>
      <c r="F901" s="249"/>
      <c r="G901" s="238"/>
      <c r="J901" s="177" t="str">
        <f>IF(OR(COUNTIF('Sch D5 Validation'!B899:C899,"Fail")&gt;0, AND(COUNTBLANK(C901:E901)=3, OR(NOT(ISBLANK(F901)), NOT(ISBLANK(G901)))), AND(COUNTBLANK(C901:G901)&lt;5,COUNTBLANK(C901:G901)&gt;0)), "Fail", IF(K901="TRUE","Blank (Sch D)","Pass"))</f>
        <v>Blank (Sch D)</v>
      </c>
      <c r="K901" s="177" t="str">
        <f t="shared" si="14"/>
        <v>TRUE</v>
      </c>
    </row>
    <row r="902" spans="2:11" x14ac:dyDescent="0.2">
      <c r="B902" s="91">
        <v>899</v>
      </c>
      <c r="C902" s="246"/>
      <c r="D902" s="246"/>
      <c r="E902" s="254"/>
      <c r="F902" s="249"/>
      <c r="G902" s="238"/>
      <c r="J902" s="177" t="str">
        <f>IF(OR(COUNTIF('Sch D5 Validation'!B900:C900,"Fail")&gt;0, AND(COUNTBLANK(C902:E902)=3, OR(NOT(ISBLANK(F902)), NOT(ISBLANK(G902)))), AND(COUNTBLANK(C902:G902)&lt;5,COUNTBLANK(C902:G902)&gt;0)), "Fail", IF(K902="TRUE","Blank (Sch D)","Pass"))</f>
        <v>Blank (Sch D)</v>
      </c>
      <c r="K902" s="177" t="str">
        <f t="shared" si="14"/>
        <v>TRUE</v>
      </c>
    </row>
    <row r="903" spans="2:11" x14ac:dyDescent="0.2">
      <c r="B903" s="91">
        <v>900</v>
      </c>
      <c r="C903" s="246"/>
      <c r="D903" s="246"/>
      <c r="E903" s="254"/>
      <c r="F903" s="249"/>
      <c r="G903" s="238"/>
      <c r="J903" s="177" t="str">
        <f>IF(OR(COUNTIF('Sch D5 Validation'!B901:C901,"Fail")&gt;0, AND(COUNTBLANK(C903:E903)=3, OR(NOT(ISBLANK(F903)), NOT(ISBLANK(G903)))), AND(COUNTBLANK(C903:G903)&lt;5,COUNTBLANK(C903:G903)&gt;0)), "Fail", IF(K903="TRUE","Blank (Sch D)","Pass"))</f>
        <v>Blank (Sch D)</v>
      </c>
      <c r="K903" s="177" t="str">
        <f t="shared" si="14"/>
        <v>TRUE</v>
      </c>
    </row>
    <row r="904" spans="2:11" x14ac:dyDescent="0.2">
      <c r="B904" s="91">
        <v>901</v>
      </c>
      <c r="C904" s="246"/>
      <c r="D904" s="246"/>
      <c r="E904" s="254"/>
      <c r="F904" s="249"/>
      <c r="G904" s="238"/>
      <c r="J904" s="177" t="str">
        <f>IF(OR(COUNTIF('Sch D5 Validation'!B902:C902,"Fail")&gt;0, AND(COUNTBLANK(C904:E904)=3, OR(NOT(ISBLANK(F904)), NOT(ISBLANK(G904)))), AND(COUNTBLANK(C904:G904)&lt;5,COUNTBLANK(C904:G904)&gt;0)), "Fail", IF(K904="TRUE","Blank (Sch D)","Pass"))</f>
        <v>Blank (Sch D)</v>
      </c>
      <c r="K904" s="177" t="str">
        <f t="shared" si="14"/>
        <v>TRUE</v>
      </c>
    </row>
    <row r="905" spans="2:11" x14ac:dyDescent="0.2">
      <c r="B905" s="91">
        <v>902</v>
      </c>
      <c r="C905" s="246"/>
      <c r="D905" s="246"/>
      <c r="E905" s="254"/>
      <c r="F905" s="249"/>
      <c r="G905" s="238"/>
      <c r="J905" s="177" t="str">
        <f>IF(OR(COUNTIF('Sch D5 Validation'!B903:C903,"Fail")&gt;0, AND(COUNTBLANK(C905:E905)=3, OR(NOT(ISBLANK(F905)), NOT(ISBLANK(G905)))), AND(COUNTBLANK(C905:G905)&lt;5,COUNTBLANK(C905:G905)&gt;0)), "Fail", IF(K905="TRUE","Blank (Sch D)","Pass"))</f>
        <v>Blank (Sch D)</v>
      </c>
      <c r="K905" s="177" t="str">
        <f t="shared" si="14"/>
        <v>TRUE</v>
      </c>
    </row>
    <row r="906" spans="2:11" x14ac:dyDescent="0.2">
      <c r="B906" s="91">
        <v>903</v>
      </c>
      <c r="C906" s="246"/>
      <c r="D906" s="246"/>
      <c r="E906" s="254"/>
      <c r="F906" s="249"/>
      <c r="G906" s="238"/>
      <c r="J906" s="177" t="str">
        <f>IF(OR(COUNTIF('Sch D5 Validation'!B904:C904,"Fail")&gt;0, AND(COUNTBLANK(C906:E906)=3, OR(NOT(ISBLANK(F906)), NOT(ISBLANK(G906)))), AND(COUNTBLANK(C906:G906)&lt;5,COUNTBLANK(C906:G906)&gt;0)), "Fail", IF(K906="TRUE","Blank (Sch D)","Pass"))</f>
        <v>Blank (Sch D)</v>
      </c>
      <c r="K906" s="177" t="str">
        <f t="shared" si="14"/>
        <v>TRUE</v>
      </c>
    </row>
    <row r="907" spans="2:11" x14ac:dyDescent="0.2">
      <c r="B907" s="91">
        <v>904</v>
      </c>
      <c r="C907" s="246"/>
      <c r="D907" s="246"/>
      <c r="E907" s="254"/>
      <c r="F907" s="249"/>
      <c r="G907" s="238"/>
      <c r="J907" s="177" t="str">
        <f>IF(OR(COUNTIF('Sch D5 Validation'!B905:C905,"Fail")&gt;0, AND(COUNTBLANK(C907:E907)=3, OR(NOT(ISBLANK(F907)), NOT(ISBLANK(G907)))), AND(COUNTBLANK(C907:G907)&lt;5,COUNTBLANK(C907:G907)&gt;0)), "Fail", IF(K907="TRUE","Blank (Sch D)","Pass"))</f>
        <v>Blank (Sch D)</v>
      </c>
      <c r="K907" s="177" t="str">
        <f t="shared" si="14"/>
        <v>TRUE</v>
      </c>
    </row>
    <row r="908" spans="2:11" x14ac:dyDescent="0.2">
      <c r="B908" s="91">
        <v>905</v>
      </c>
      <c r="C908" s="246"/>
      <c r="D908" s="246"/>
      <c r="E908" s="254"/>
      <c r="F908" s="249"/>
      <c r="G908" s="238"/>
      <c r="J908" s="177" t="str">
        <f>IF(OR(COUNTIF('Sch D5 Validation'!B906:C906,"Fail")&gt;0, AND(COUNTBLANK(C908:E908)=3, OR(NOT(ISBLANK(F908)), NOT(ISBLANK(G908)))), AND(COUNTBLANK(C908:G908)&lt;5,COUNTBLANK(C908:G908)&gt;0)), "Fail", IF(K908="TRUE","Blank (Sch D)","Pass"))</f>
        <v>Blank (Sch D)</v>
      </c>
      <c r="K908" s="177" t="str">
        <f t="shared" si="14"/>
        <v>TRUE</v>
      </c>
    </row>
    <row r="909" spans="2:11" x14ac:dyDescent="0.2">
      <c r="B909" s="91">
        <v>906</v>
      </c>
      <c r="C909" s="246"/>
      <c r="D909" s="246"/>
      <c r="E909" s="254"/>
      <c r="F909" s="249"/>
      <c r="G909" s="238"/>
      <c r="J909" s="177" t="str">
        <f>IF(OR(COUNTIF('Sch D5 Validation'!B907:C907,"Fail")&gt;0, AND(COUNTBLANK(C909:E909)=3, OR(NOT(ISBLANK(F909)), NOT(ISBLANK(G909)))), AND(COUNTBLANK(C909:G909)&lt;5,COUNTBLANK(C909:G909)&gt;0)), "Fail", IF(K909="TRUE","Blank (Sch D)","Pass"))</f>
        <v>Blank (Sch D)</v>
      </c>
      <c r="K909" s="177" t="str">
        <f t="shared" si="14"/>
        <v>TRUE</v>
      </c>
    </row>
    <row r="910" spans="2:11" x14ac:dyDescent="0.2">
      <c r="B910" s="91">
        <v>907</v>
      </c>
      <c r="C910" s="246"/>
      <c r="D910" s="246"/>
      <c r="E910" s="254"/>
      <c r="F910" s="249"/>
      <c r="G910" s="238"/>
      <c r="J910" s="177" t="str">
        <f>IF(OR(COUNTIF('Sch D5 Validation'!B908:C908,"Fail")&gt;0, AND(COUNTBLANK(C910:E910)=3, OR(NOT(ISBLANK(F910)), NOT(ISBLANK(G910)))), AND(COUNTBLANK(C910:G910)&lt;5,COUNTBLANK(C910:G910)&gt;0)), "Fail", IF(K910="TRUE","Blank (Sch D)","Pass"))</f>
        <v>Blank (Sch D)</v>
      </c>
      <c r="K910" s="177" t="str">
        <f t="shared" si="14"/>
        <v>TRUE</v>
      </c>
    </row>
    <row r="911" spans="2:11" x14ac:dyDescent="0.2">
      <c r="B911" s="91">
        <v>908</v>
      </c>
      <c r="C911" s="246"/>
      <c r="D911" s="246"/>
      <c r="E911" s="254"/>
      <c r="F911" s="249"/>
      <c r="G911" s="238"/>
      <c r="J911" s="177" t="str">
        <f>IF(OR(COUNTIF('Sch D5 Validation'!B909:C909,"Fail")&gt;0, AND(COUNTBLANK(C911:E911)=3, OR(NOT(ISBLANK(F911)), NOT(ISBLANK(G911)))), AND(COUNTBLANK(C911:G911)&lt;5,COUNTBLANK(C911:G911)&gt;0)), "Fail", IF(K911="TRUE","Blank (Sch D)","Pass"))</f>
        <v>Blank (Sch D)</v>
      </c>
      <c r="K911" s="177" t="str">
        <f t="shared" si="14"/>
        <v>TRUE</v>
      </c>
    </row>
    <row r="912" spans="2:11" x14ac:dyDescent="0.2">
      <c r="B912" s="91">
        <v>909</v>
      </c>
      <c r="C912" s="246"/>
      <c r="D912" s="246"/>
      <c r="E912" s="254"/>
      <c r="F912" s="249"/>
      <c r="G912" s="238"/>
      <c r="J912" s="177" t="str">
        <f>IF(OR(COUNTIF('Sch D5 Validation'!B910:C910,"Fail")&gt;0, AND(COUNTBLANK(C912:E912)=3, OR(NOT(ISBLANK(F912)), NOT(ISBLANK(G912)))), AND(COUNTBLANK(C912:G912)&lt;5,COUNTBLANK(C912:G912)&gt;0)), "Fail", IF(K912="TRUE","Blank (Sch D)","Pass"))</f>
        <v>Blank (Sch D)</v>
      </c>
      <c r="K912" s="177" t="str">
        <f t="shared" si="14"/>
        <v>TRUE</v>
      </c>
    </row>
    <row r="913" spans="2:11" x14ac:dyDescent="0.2">
      <c r="B913" s="91">
        <v>910</v>
      </c>
      <c r="C913" s="246"/>
      <c r="D913" s="246"/>
      <c r="E913" s="254"/>
      <c r="F913" s="249"/>
      <c r="G913" s="238"/>
      <c r="J913" s="177" t="str">
        <f>IF(OR(COUNTIF('Sch D5 Validation'!B911:C911,"Fail")&gt;0, AND(COUNTBLANK(C913:E913)=3, OR(NOT(ISBLANK(F913)), NOT(ISBLANK(G913)))), AND(COUNTBLANK(C913:G913)&lt;5,COUNTBLANK(C913:G913)&gt;0)), "Fail", IF(K913="TRUE","Blank (Sch D)","Pass"))</f>
        <v>Blank (Sch D)</v>
      </c>
      <c r="K913" s="177" t="str">
        <f t="shared" si="14"/>
        <v>TRUE</v>
      </c>
    </row>
    <row r="914" spans="2:11" x14ac:dyDescent="0.2">
      <c r="B914" s="91">
        <v>911</v>
      </c>
      <c r="C914" s="246"/>
      <c r="D914" s="246"/>
      <c r="E914" s="254"/>
      <c r="F914" s="249"/>
      <c r="G914" s="238"/>
      <c r="J914" s="177" t="str">
        <f>IF(OR(COUNTIF('Sch D5 Validation'!B912:C912,"Fail")&gt;0, AND(COUNTBLANK(C914:E914)=3, OR(NOT(ISBLANK(F914)), NOT(ISBLANK(G914)))), AND(COUNTBLANK(C914:G914)&lt;5,COUNTBLANK(C914:G914)&gt;0)), "Fail", IF(K914="TRUE","Blank (Sch D)","Pass"))</f>
        <v>Blank (Sch D)</v>
      </c>
      <c r="K914" s="177" t="str">
        <f t="shared" si="14"/>
        <v>TRUE</v>
      </c>
    </row>
    <row r="915" spans="2:11" x14ac:dyDescent="0.2">
      <c r="B915" s="91">
        <v>912</v>
      </c>
      <c r="C915" s="246"/>
      <c r="D915" s="246"/>
      <c r="E915" s="254"/>
      <c r="F915" s="249"/>
      <c r="G915" s="238"/>
      <c r="J915" s="177" t="str">
        <f>IF(OR(COUNTIF('Sch D5 Validation'!B913:C913,"Fail")&gt;0, AND(COUNTBLANK(C915:E915)=3, OR(NOT(ISBLANK(F915)), NOT(ISBLANK(G915)))), AND(COUNTBLANK(C915:G915)&lt;5,COUNTBLANK(C915:G915)&gt;0)), "Fail", IF(K915="TRUE","Blank (Sch D)","Pass"))</f>
        <v>Blank (Sch D)</v>
      </c>
      <c r="K915" s="177" t="str">
        <f t="shared" si="14"/>
        <v>TRUE</v>
      </c>
    </row>
    <row r="916" spans="2:11" x14ac:dyDescent="0.2">
      <c r="B916" s="91">
        <v>913</v>
      </c>
      <c r="C916" s="246"/>
      <c r="D916" s="246"/>
      <c r="E916" s="254"/>
      <c r="F916" s="249"/>
      <c r="G916" s="238"/>
      <c r="J916" s="177" t="str">
        <f>IF(OR(COUNTIF('Sch D5 Validation'!B914:C914,"Fail")&gt;0, AND(COUNTBLANK(C916:E916)=3, OR(NOT(ISBLANK(F916)), NOT(ISBLANK(G916)))), AND(COUNTBLANK(C916:G916)&lt;5,COUNTBLANK(C916:G916)&gt;0)), "Fail", IF(K916="TRUE","Blank (Sch D)","Pass"))</f>
        <v>Blank (Sch D)</v>
      </c>
      <c r="K916" s="177" t="str">
        <f t="shared" si="14"/>
        <v>TRUE</v>
      </c>
    </row>
    <row r="917" spans="2:11" x14ac:dyDescent="0.2">
      <c r="B917" s="91">
        <v>914</v>
      </c>
      <c r="C917" s="246"/>
      <c r="D917" s="246"/>
      <c r="E917" s="254"/>
      <c r="F917" s="249"/>
      <c r="G917" s="238"/>
      <c r="J917" s="177" t="str">
        <f>IF(OR(COUNTIF('Sch D5 Validation'!B915:C915,"Fail")&gt;0, AND(COUNTBLANK(C917:E917)=3, OR(NOT(ISBLANK(F917)), NOT(ISBLANK(G917)))), AND(COUNTBLANK(C917:G917)&lt;5,COUNTBLANK(C917:G917)&gt;0)), "Fail", IF(K917="TRUE","Blank (Sch D)","Pass"))</f>
        <v>Blank (Sch D)</v>
      </c>
      <c r="K917" s="177" t="str">
        <f t="shared" si="14"/>
        <v>TRUE</v>
      </c>
    </row>
    <row r="918" spans="2:11" x14ac:dyDescent="0.2">
      <c r="B918" s="91">
        <v>915</v>
      </c>
      <c r="C918" s="246"/>
      <c r="D918" s="246"/>
      <c r="E918" s="254"/>
      <c r="F918" s="249"/>
      <c r="G918" s="238"/>
      <c r="J918" s="177" t="str">
        <f>IF(OR(COUNTIF('Sch D5 Validation'!B916:C916,"Fail")&gt;0, AND(COUNTBLANK(C918:E918)=3, OR(NOT(ISBLANK(F918)), NOT(ISBLANK(G918)))), AND(COUNTBLANK(C918:G918)&lt;5,COUNTBLANK(C918:G918)&gt;0)), "Fail", IF(K918="TRUE","Blank (Sch D)","Pass"))</f>
        <v>Blank (Sch D)</v>
      </c>
      <c r="K918" s="177" t="str">
        <f t="shared" si="14"/>
        <v>TRUE</v>
      </c>
    </row>
    <row r="919" spans="2:11" x14ac:dyDescent="0.2">
      <c r="B919" s="91">
        <v>916</v>
      </c>
      <c r="C919" s="246"/>
      <c r="D919" s="246"/>
      <c r="E919" s="254"/>
      <c r="F919" s="249"/>
      <c r="G919" s="238"/>
      <c r="J919" s="177" t="str">
        <f>IF(OR(COUNTIF('Sch D5 Validation'!B917:C917,"Fail")&gt;0, AND(COUNTBLANK(C919:E919)=3, OR(NOT(ISBLANK(F919)), NOT(ISBLANK(G919)))), AND(COUNTBLANK(C919:G919)&lt;5,COUNTBLANK(C919:G919)&gt;0)), "Fail", IF(K919="TRUE","Blank (Sch D)","Pass"))</f>
        <v>Blank (Sch D)</v>
      </c>
      <c r="K919" s="177" t="str">
        <f t="shared" si="14"/>
        <v>TRUE</v>
      </c>
    </row>
    <row r="920" spans="2:11" x14ac:dyDescent="0.2">
      <c r="B920" s="91">
        <v>917</v>
      </c>
      <c r="C920" s="246"/>
      <c r="D920" s="246"/>
      <c r="E920" s="254"/>
      <c r="F920" s="249"/>
      <c r="G920" s="238"/>
      <c r="J920" s="177" t="str">
        <f>IF(OR(COUNTIF('Sch D5 Validation'!B918:C918,"Fail")&gt;0, AND(COUNTBLANK(C920:E920)=3, OR(NOT(ISBLANK(F920)), NOT(ISBLANK(G920)))), AND(COUNTBLANK(C920:G920)&lt;5,COUNTBLANK(C920:G920)&gt;0)), "Fail", IF(K920="TRUE","Blank (Sch D)","Pass"))</f>
        <v>Blank (Sch D)</v>
      </c>
      <c r="K920" s="177" t="str">
        <f t="shared" si="14"/>
        <v>TRUE</v>
      </c>
    </row>
    <row r="921" spans="2:11" x14ac:dyDescent="0.2">
      <c r="B921" s="91">
        <v>918</v>
      </c>
      <c r="C921" s="246"/>
      <c r="D921" s="246"/>
      <c r="E921" s="254"/>
      <c r="F921" s="249"/>
      <c r="G921" s="238"/>
      <c r="J921" s="177" t="str">
        <f>IF(OR(COUNTIF('Sch D5 Validation'!B919:C919,"Fail")&gt;0, AND(COUNTBLANK(C921:E921)=3, OR(NOT(ISBLANK(F921)), NOT(ISBLANK(G921)))), AND(COUNTBLANK(C921:G921)&lt;5,COUNTBLANK(C921:G921)&gt;0)), "Fail", IF(K921="TRUE","Blank (Sch D)","Pass"))</f>
        <v>Blank (Sch D)</v>
      </c>
      <c r="K921" s="177" t="str">
        <f t="shared" si="14"/>
        <v>TRUE</v>
      </c>
    </row>
    <row r="922" spans="2:11" x14ac:dyDescent="0.2">
      <c r="B922" s="91">
        <v>919</v>
      </c>
      <c r="C922" s="246"/>
      <c r="D922" s="246"/>
      <c r="E922" s="254"/>
      <c r="F922" s="249"/>
      <c r="G922" s="238"/>
      <c r="J922" s="177" t="str">
        <f>IF(OR(COUNTIF('Sch D5 Validation'!B920:C920,"Fail")&gt;0, AND(COUNTBLANK(C922:E922)=3, OR(NOT(ISBLANK(F922)), NOT(ISBLANK(G922)))), AND(COUNTBLANK(C922:G922)&lt;5,COUNTBLANK(C922:G922)&gt;0)), "Fail", IF(K922="TRUE","Blank (Sch D)","Pass"))</f>
        <v>Blank (Sch D)</v>
      </c>
      <c r="K922" s="177" t="str">
        <f t="shared" si="14"/>
        <v>TRUE</v>
      </c>
    </row>
    <row r="923" spans="2:11" x14ac:dyDescent="0.2">
      <c r="B923" s="91">
        <v>920</v>
      </c>
      <c r="C923" s="246"/>
      <c r="D923" s="246"/>
      <c r="E923" s="254"/>
      <c r="F923" s="249"/>
      <c r="G923" s="238"/>
      <c r="J923" s="177" t="str">
        <f>IF(OR(COUNTIF('Sch D5 Validation'!B921:C921,"Fail")&gt;0, AND(COUNTBLANK(C923:E923)=3, OR(NOT(ISBLANK(F923)), NOT(ISBLANK(G923)))), AND(COUNTBLANK(C923:G923)&lt;5,COUNTBLANK(C923:G923)&gt;0)), "Fail", IF(K923="TRUE","Blank (Sch D)","Pass"))</f>
        <v>Blank (Sch D)</v>
      </c>
      <c r="K923" s="177" t="str">
        <f t="shared" si="14"/>
        <v>TRUE</v>
      </c>
    </row>
    <row r="924" spans="2:11" x14ac:dyDescent="0.2">
      <c r="B924" s="91">
        <v>921</v>
      </c>
      <c r="C924" s="246"/>
      <c r="D924" s="246"/>
      <c r="E924" s="254"/>
      <c r="F924" s="249"/>
      <c r="G924" s="238"/>
      <c r="J924" s="177" t="str">
        <f>IF(OR(COUNTIF('Sch D5 Validation'!B922:C922,"Fail")&gt;0, AND(COUNTBLANK(C924:E924)=3, OR(NOT(ISBLANK(F924)), NOT(ISBLANK(G924)))), AND(COUNTBLANK(C924:G924)&lt;5,COUNTBLANK(C924:G924)&gt;0)), "Fail", IF(K924="TRUE","Blank (Sch D)","Pass"))</f>
        <v>Blank (Sch D)</v>
      </c>
      <c r="K924" s="177" t="str">
        <f t="shared" si="14"/>
        <v>TRUE</v>
      </c>
    </row>
    <row r="925" spans="2:11" x14ac:dyDescent="0.2">
      <c r="B925" s="91">
        <v>922</v>
      </c>
      <c r="C925" s="246"/>
      <c r="D925" s="246"/>
      <c r="E925" s="254"/>
      <c r="F925" s="249"/>
      <c r="G925" s="238"/>
      <c r="J925" s="177" t="str">
        <f>IF(OR(COUNTIF('Sch D5 Validation'!B923:C923,"Fail")&gt;0, AND(COUNTBLANK(C925:E925)=3, OR(NOT(ISBLANK(F925)), NOT(ISBLANK(G925)))), AND(COUNTBLANK(C925:G925)&lt;5,COUNTBLANK(C925:G925)&gt;0)), "Fail", IF(K925="TRUE","Blank (Sch D)","Pass"))</f>
        <v>Blank (Sch D)</v>
      </c>
      <c r="K925" s="177" t="str">
        <f t="shared" si="14"/>
        <v>TRUE</v>
      </c>
    </row>
    <row r="926" spans="2:11" x14ac:dyDescent="0.2">
      <c r="B926" s="91">
        <v>923</v>
      </c>
      <c r="C926" s="246"/>
      <c r="D926" s="246"/>
      <c r="E926" s="254"/>
      <c r="F926" s="249"/>
      <c r="G926" s="238"/>
      <c r="J926" s="177" t="str">
        <f>IF(OR(COUNTIF('Sch D5 Validation'!B924:C924,"Fail")&gt;0, AND(COUNTBLANK(C926:E926)=3, OR(NOT(ISBLANK(F926)), NOT(ISBLANK(G926)))), AND(COUNTBLANK(C926:G926)&lt;5,COUNTBLANK(C926:G926)&gt;0)), "Fail", IF(K926="TRUE","Blank (Sch D)","Pass"))</f>
        <v>Blank (Sch D)</v>
      </c>
      <c r="K926" s="177" t="str">
        <f t="shared" si="14"/>
        <v>TRUE</v>
      </c>
    </row>
    <row r="927" spans="2:11" x14ac:dyDescent="0.2">
      <c r="B927" s="91">
        <v>924</v>
      </c>
      <c r="C927" s="246"/>
      <c r="D927" s="246"/>
      <c r="E927" s="254"/>
      <c r="F927" s="249"/>
      <c r="G927" s="238"/>
      <c r="J927" s="177" t="str">
        <f>IF(OR(COUNTIF('Sch D5 Validation'!B925:C925,"Fail")&gt;0, AND(COUNTBLANK(C927:E927)=3, OR(NOT(ISBLANK(F927)), NOT(ISBLANK(G927)))), AND(COUNTBLANK(C927:G927)&lt;5,COUNTBLANK(C927:G927)&gt;0)), "Fail", IF(K927="TRUE","Blank (Sch D)","Pass"))</f>
        <v>Blank (Sch D)</v>
      </c>
      <c r="K927" s="177" t="str">
        <f t="shared" si="14"/>
        <v>TRUE</v>
      </c>
    </row>
    <row r="928" spans="2:11" x14ac:dyDescent="0.2">
      <c r="B928" s="91">
        <v>925</v>
      </c>
      <c r="C928" s="246"/>
      <c r="D928" s="246"/>
      <c r="E928" s="254"/>
      <c r="F928" s="249"/>
      <c r="G928" s="238"/>
      <c r="J928" s="177" t="str">
        <f>IF(OR(COUNTIF('Sch D5 Validation'!B926:C926,"Fail")&gt;0, AND(COUNTBLANK(C928:E928)=3, OR(NOT(ISBLANK(F928)), NOT(ISBLANK(G928)))), AND(COUNTBLANK(C928:G928)&lt;5,COUNTBLANK(C928:G928)&gt;0)), "Fail", IF(K928="TRUE","Blank (Sch D)","Pass"))</f>
        <v>Blank (Sch D)</v>
      </c>
      <c r="K928" s="177" t="str">
        <f t="shared" si="14"/>
        <v>TRUE</v>
      </c>
    </row>
    <row r="929" spans="2:11" x14ac:dyDescent="0.2">
      <c r="B929" s="91">
        <v>926</v>
      </c>
      <c r="C929" s="246"/>
      <c r="D929" s="246"/>
      <c r="E929" s="254"/>
      <c r="F929" s="249"/>
      <c r="G929" s="238"/>
      <c r="J929" s="177" t="str">
        <f>IF(OR(COUNTIF('Sch D5 Validation'!B927:C927,"Fail")&gt;0, AND(COUNTBLANK(C929:E929)=3, OR(NOT(ISBLANK(F929)), NOT(ISBLANK(G929)))), AND(COUNTBLANK(C929:G929)&lt;5,COUNTBLANK(C929:G929)&gt;0)), "Fail", IF(K929="TRUE","Blank (Sch D)","Pass"))</f>
        <v>Blank (Sch D)</v>
      </c>
      <c r="K929" s="177" t="str">
        <f t="shared" si="14"/>
        <v>TRUE</v>
      </c>
    </row>
    <row r="930" spans="2:11" x14ac:dyDescent="0.2">
      <c r="B930" s="91">
        <v>927</v>
      </c>
      <c r="C930" s="246"/>
      <c r="D930" s="246"/>
      <c r="E930" s="254"/>
      <c r="F930" s="249"/>
      <c r="G930" s="238"/>
      <c r="J930" s="177" t="str">
        <f>IF(OR(COUNTIF('Sch D5 Validation'!B928:C928,"Fail")&gt;0, AND(COUNTBLANK(C930:E930)=3, OR(NOT(ISBLANK(F930)), NOT(ISBLANK(G930)))), AND(COUNTBLANK(C930:G930)&lt;5,COUNTBLANK(C930:G930)&gt;0)), "Fail", IF(K930="TRUE","Blank (Sch D)","Pass"))</f>
        <v>Blank (Sch D)</v>
      </c>
      <c r="K930" s="177" t="str">
        <f t="shared" si="14"/>
        <v>TRUE</v>
      </c>
    </row>
    <row r="931" spans="2:11" x14ac:dyDescent="0.2">
      <c r="B931" s="91">
        <v>928</v>
      </c>
      <c r="C931" s="246"/>
      <c r="D931" s="246"/>
      <c r="E931" s="254"/>
      <c r="F931" s="249"/>
      <c r="G931" s="238"/>
      <c r="J931" s="177" t="str">
        <f>IF(OR(COUNTIF('Sch D5 Validation'!B929:C929,"Fail")&gt;0, AND(COUNTBLANK(C931:E931)=3, OR(NOT(ISBLANK(F931)), NOT(ISBLANK(G931)))), AND(COUNTBLANK(C931:G931)&lt;5,COUNTBLANK(C931:G931)&gt;0)), "Fail", IF(K931="TRUE","Blank (Sch D)","Pass"))</f>
        <v>Blank (Sch D)</v>
      </c>
      <c r="K931" s="177" t="str">
        <f t="shared" si="14"/>
        <v>TRUE</v>
      </c>
    </row>
    <row r="932" spans="2:11" x14ac:dyDescent="0.2">
      <c r="B932" s="91">
        <v>929</v>
      </c>
      <c r="C932" s="246"/>
      <c r="D932" s="246"/>
      <c r="E932" s="254"/>
      <c r="F932" s="249"/>
      <c r="G932" s="238"/>
      <c r="J932" s="177" t="str">
        <f>IF(OR(COUNTIF('Sch D5 Validation'!B930:C930,"Fail")&gt;0, AND(COUNTBLANK(C932:E932)=3, OR(NOT(ISBLANK(F932)), NOT(ISBLANK(G932)))), AND(COUNTBLANK(C932:G932)&lt;5,COUNTBLANK(C932:G932)&gt;0)), "Fail", IF(K932="TRUE","Blank (Sch D)","Pass"))</f>
        <v>Blank (Sch D)</v>
      </c>
      <c r="K932" s="177" t="str">
        <f t="shared" si="14"/>
        <v>TRUE</v>
      </c>
    </row>
    <row r="933" spans="2:11" x14ac:dyDescent="0.2">
      <c r="B933" s="91">
        <v>930</v>
      </c>
      <c r="C933" s="246"/>
      <c r="D933" s="246"/>
      <c r="E933" s="254"/>
      <c r="F933" s="249"/>
      <c r="G933" s="238"/>
      <c r="J933" s="177" t="str">
        <f>IF(OR(COUNTIF('Sch D5 Validation'!B931:C931,"Fail")&gt;0, AND(COUNTBLANK(C933:E933)=3, OR(NOT(ISBLANK(F933)), NOT(ISBLANK(G933)))), AND(COUNTBLANK(C933:G933)&lt;5,COUNTBLANK(C933:G933)&gt;0)), "Fail", IF(K933="TRUE","Blank (Sch D)","Pass"))</f>
        <v>Blank (Sch D)</v>
      </c>
      <c r="K933" s="177" t="str">
        <f t="shared" si="14"/>
        <v>TRUE</v>
      </c>
    </row>
    <row r="934" spans="2:11" x14ac:dyDescent="0.2">
      <c r="B934" s="91">
        <v>931</v>
      </c>
      <c r="C934" s="246"/>
      <c r="D934" s="246"/>
      <c r="E934" s="254"/>
      <c r="F934" s="249"/>
      <c r="G934" s="238"/>
      <c r="J934" s="177" t="str">
        <f>IF(OR(COUNTIF('Sch D5 Validation'!B932:C932,"Fail")&gt;0, AND(COUNTBLANK(C934:E934)=3, OR(NOT(ISBLANK(F934)), NOT(ISBLANK(G934)))), AND(COUNTBLANK(C934:G934)&lt;5,COUNTBLANK(C934:G934)&gt;0)), "Fail", IF(K934="TRUE","Blank (Sch D)","Pass"))</f>
        <v>Blank (Sch D)</v>
      </c>
      <c r="K934" s="177" t="str">
        <f t="shared" si="14"/>
        <v>TRUE</v>
      </c>
    </row>
    <row r="935" spans="2:11" x14ac:dyDescent="0.2">
      <c r="B935" s="91">
        <v>932</v>
      </c>
      <c r="C935" s="246"/>
      <c r="D935" s="246"/>
      <c r="E935" s="254"/>
      <c r="F935" s="249"/>
      <c r="G935" s="238"/>
      <c r="J935" s="177" t="str">
        <f>IF(OR(COUNTIF('Sch D5 Validation'!B933:C933,"Fail")&gt;0, AND(COUNTBLANK(C935:E935)=3, OR(NOT(ISBLANK(F935)), NOT(ISBLANK(G935)))), AND(COUNTBLANK(C935:G935)&lt;5,COUNTBLANK(C935:G935)&gt;0)), "Fail", IF(K935="TRUE","Blank (Sch D)","Pass"))</f>
        <v>Blank (Sch D)</v>
      </c>
      <c r="K935" s="177" t="str">
        <f t="shared" si="14"/>
        <v>TRUE</v>
      </c>
    </row>
    <row r="936" spans="2:11" x14ac:dyDescent="0.2">
      <c r="B936" s="91">
        <v>933</v>
      </c>
      <c r="C936" s="246"/>
      <c r="D936" s="246"/>
      <c r="E936" s="254"/>
      <c r="F936" s="249"/>
      <c r="G936" s="238"/>
      <c r="J936" s="177" t="str">
        <f>IF(OR(COUNTIF('Sch D5 Validation'!B934:C934,"Fail")&gt;0, AND(COUNTBLANK(C936:E936)=3, OR(NOT(ISBLANK(F936)), NOT(ISBLANK(G936)))), AND(COUNTBLANK(C936:G936)&lt;5,COUNTBLANK(C936:G936)&gt;0)), "Fail", IF(K936="TRUE","Blank (Sch D)","Pass"))</f>
        <v>Blank (Sch D)</v>
      </c>
      <c r="K936" s="177" t="str">
        <f t="shared" si="14"/>
        <v>TRUE</v>
      </c>
    </row>
    <row r="937" spans="2:11" x14ac:dyDescent="0.2">
      <c r="B937" s="91">
        <v>934</v>
      </c>
      <c r="C937" s="246"/>
      <c r="D937" s="246"/>
      <c r="E937" s="254"/>
      <c r="F937" s="249"/>
      <c r="G937" s="238"/>
      <c r="J937" s="177" t="str">
        <f>IF(OR(COUNTIF('Sch D5 Validation'!B935:C935,"Fail")&gt;0, AND(COUNTBLANK(C937:E937)=3, OR(NOT(ISBLANK(F937)), NOT(ISBLANK(G937)))), AND(COUNTBLANK(C937:G937)&lt;5,COUNTBLANK(C937:G937)&gt;0)), "Fail", IF(K937="TRUE","Blank (Sch D)","Pass"))</f>
        <v>Blank (Sch D)</v>
      </c>
      <c r="K937" s="177" t="str">
        <f t="shared" si="14"/>
        <v>TRUE</v>
      </c>
    </row>
    <row r="938" spans="2:11" x14ac:dyDescent="0.2">
      <c r="B938" s="91">
        <v>935</v>
      </c>
      <c r="C938" s="246"/>
      <c r="D938" s="246"/>
      <c r="E938" s="254"/>
      <c r="F938" s="249"/>
      <c r="G938" s="238"/>
      <c r="J938" s="177" t="str">
        <f>IF(OR(COUNTIF('Sch D5 Validation'!B936:C936,"Fail")&gt;0, AND(COUNTBLANK(C938:E938)=3, OR(NOT(ISBLANK(F938)), NOT(ISBLANK(G938)))), AND(COUNTBLANK(C938:G938)&lt;5,COUNTBLANK(C938:G938)&gt;0)), "Fail", IF(K938="TRUE","Blank (Sch D)","Pass"))</f>
        <v>Blank (Sch D)</v>
      </c>
      <c r="K938" s="177" t="str">
        <f t="shared" si="14"/>
        <v>TRUE</v>
      </c>
    </row>
    <row r="939" spans="2:11" x14ac:dyDescent="0.2">
      <c r="B939" s="91">
        <v>936</v>
      </c>
      <c r="C939" s="246"/>
      <c r="D939" s="246"/>
      <c r="E939" s="254"/>
      <c r="F939" s="249"/>
      <c r="G939" s="238"/>
      <c r="J939" s="177" t="str">
        <f>IF(OR(COUNTIF('Sch D5 Validation'!B937:C937,"Fail")&gt;0, AND(COUNTBLANK(C939:E939)=3, OR(NOT(ISBLANK(F939)), NOT(ISBLANK(G939)))), AND(COUNTBLANK(C939:G939)&lt;5,COUNTBLANK(C939:G939)&gt;0)), "Fail", IF(K939="TRUE","Blank (Sch D)","Pass"))</f>
        <v>Blank (Sch D)</v>
      </c>
      <c r="K939" s="177" t="str">
        <f t="shared" si="14"/>
        <v>TRUE</v>
      </c>
    </row>
    <row r="940" spans="2:11" x14ac:dyDescent="0.2">
      <c r="B940" s="91">
        <v>937</v>
      </c>
      <c r="C940" s="246"/>
      <c r="D940" s="246"/>
      <c r="E940" s="254"/>
      <c r="F940" s="249"/>
      <c r="G940" s="238"/>
      <c r="J940" s="177" t="str">
        <f>IF(OR(COUNTIF('Sch D5 Validation'!B938:C938,"Fail")&gt;0, AND(COUNTBLANK(C940:E940)=3, OR(NOT(ISBLANK(F940)), NOT(ISBLANK(G940)))), AND(COUNTBLANK(C940:G940)&lt;5,COUNTBLANK(C940:G940)&gt;0)), "Fail", IF(K940="TRUE","Blank (Sch D)","Pass"))</f>
        <v>Blank (Sch D)</v>
      </c>
      <c r="K940" s="177" t="str">
        <f t="shared" si="14"/>
        <v>TRUE</v>
      </c>
    </row>
    <row r="941" spans="2:11" x14ac:dyDescent="0.2">
      <c r="B941" s="91">
        <v>938</v>
      </c>
      <c r="C941" s="246"/>
      <c r="D941" s="246"/>
      <c r="E941" s="254"/>
      <c r="F941" s="249"/>
      <c r="G941" s="238"/>
      <c r="J941" s="177" t="str">
        <f>IF(OR(COUNTIF('Sch D5 Validation'!B939:C939,"Fail")&gt;0, AND(COUNTBLANK(C941:E941)=3, OR(NOT(ISBLANK(F941)), NOT(ISBLANK(G941)))), AND(COUNTBLANK(C941:G941)&lt;5,COUNTBLANK(C941:G941)&gt;0)), "Fail", IF(K941="TRUE","Blank (Sch D)","Pass"))</f>
        <v>Blank (Sch D)</v>
      </c>
      <c r="K941" s="177" t="str">
        <f t="shared" si="14"/>
        <v>TRUE</v>
      </c>
    </row>
    <row r="942" spans="2:11" x14ac:dyDescent="0.2">
      <c r="B942" s="91">
        <v>939</v>
      </c>
      <c r="C942" s="246"/>
      <c r="D942" s="246"/>
      <c r="E942" s="254"/>
      <c r="F942" s="249"/>
      <c r="G942" s="238"/>
      <c r="J942" s="177" t="str">
        <f>IF(OR(COUNTIF('Sch D5 Validation'!B940:C940,"Fail")&gt;0, AND(COUNTBLANK(C942:E942)=3, OR(NOT(ISBLANK(F942)), NOT(ISBLANK(G942)))), AND(COUNTBLANK(C942:G942)&lt;5,COUNTBLANK(C942:G942)&gt;0)), "Fail", IF(K942="TRUE","Blank (Sch D)","Pass"))</f>
        <v>Blank (Sch D)</v>
      </c>
      <c r="K942" s="177" t="str">
        <f t="shared" si="14"/>
        <v>TRUE</v>
      </c>
    </row>
    <row r="943" spans="2:11" x14ac:dyDescent="0.2">
      <c r="B943" s="91">
        <v>940</v>
      </c>
      <c r="C943" s="246"/>
      <c r="D943" s="246"/>
      <c r="E943" s="254"/>
      <c r="F943" s="249"/>
      <c r="G943" s="238"/>
      <c r="J943" s="177" t="str">
        <f>IF(OR(COUNTIF('Sch D5 Validation'!B941:C941,"Fail")&gt;0, AND(COUNTBLANK(C943:E943)=3, OR(NOT(ISBLANK(F943)), NOT(ISBLANK(G943)))), AND(COUNTBLANK(C943:G943)&lt;5,COUNTBLANK(C943:G943)&gt;0)), "Fail", IF(K943="TRUE","Blank (Sch D)","Pass"))</f>
        <v>Blank (Sch D)</v>
      </c>
      <c r="K943" s="177" t="str">
        <f t="shared" si="14"/>
        <v>TRUE</v>
      </c>
    </row>
    <row r="944" spans="2:11" x14ac:dyDescent="0.2">
      <c r="B944" s="91">
        <v>941</v>
      </c>
      <c r="C944" s="246"/>
      <c r="D944" s="246"/>
      <c r="E944" s="254"/>
      <c r="F944" s="249"/>
      <c r="G944" s="238"/>
      <c r="J944" s="177" t="str">
        <f>IF(OR(COUNTIF('Sch D5 Validation'!B942:C942,"Fail")&gt;0, AND(COUNTBLANK(C944:E944)=3, OR(NOT(ISBLANK(F944)), NOT(ISBLANK(G944)))), AND(COUNTBLANK(C944:G944)&lt;5,COUNTBLANK(C944:G944)&gt;0)), "Fail", IF(K944="TRUE","Blank (Sch D)","Pass"))</f>
        <v>Blank (Sch D)</v>
      </c>
      <c r="K944" s="177" t="str">
        <f t="shared" ref="K944:K1003" si="15">IF(COUNTBLANK(C944:G944)=5,"TRUE","FALSE")</f>
        <v>TRUE</v>
      </c>
    </row>
    <row r="945" spans="2:11" x14ac:dyDescent="0.2">
      <c r="B945" s="91">
        <v>942</v>
      </c>
      <c r="C945" s="246"/>
      <c r="D945" s="246"/>
      <c r="E945" s="254"/>
      <c r="F945" s="249"/>
      <c r="G945" s="238"/>
      <c r="J945" s="177" t="str">
        <f>IF(OR(COUNTIF('Sch D5 Validation'!B943:C943,"Fail")&gt;0, AND(COUNTBLANK(C945:E945)=3, OR(NOT(ISBLANK(F945)), NOT(ISBLANK(G945)))), AND(COUNTBLANK(C945:G945)&lt;5,COUNTBLANK(C945:G945)&gt;0)), "Fail", IF(K945="TRUE","Blank (Sch D)","Pass"))</f>
        <v>Blank (Sch D)</v>
      </c>
      <c r="K945" s="177" t="str">
        <f t="shared" si="15"/>
        <v>TRUE</v>
      </c>
    </row>
    <row r="946" spans="2:11" x14ac:dyDescent="0.2">
      <c r="B946" s="91">
        <v>943</v>
      </c>
      <c r="C946" s="246"/>
      <c r="D946" s="246"/>
      <c r="E946" s="254"/>
      <c r="F946" s="249"/>
      <c r="G946" s="238"/>
      <c r="J946" s="177" t="str">
        <f>IF(OR(COUNTIF('Sch D5 Validation'!B944:C944,"Fail")&gt;0, AND(COUNTBLANK(C946:E946)=3, OR(NOT(ISBLANK(F946)), NOT(ISBLANK(G946)))), AND(COUNTBLANK(C946:G946)&lt;5,COUNTBLANK(C946:G946)&gt;0)), "Fail", IF(K946="TRUE","Blank (Sch D)","Pass"))</f>
        <v>Blank (Sch D)</v>
      </c>
      <c r="K946" s="177" t="str">
        <f t="shared" si="15"/>
        <v>TRUE</v>
      </c>
    </row>
    <row r="947" spans="2:11" x14ac:dyDescent="0.2">
      <c r="B947" s="91">
        <v>944</v>
      </c>
      <c r="C947" s="246"/>
      <c r="D947" s="246"/>
      <c r="E947" s="254"/>
      <c r="F947" s="249"/>
      <c r="G947" s="238"/>
      <c r="J947" s="177" t="str">
        <f>IF(OR(COUNTIF('Sch D5 Validation'!B945:C945,"Fail")&gt;0, AND(COUNTBLANK(C947:E947)=3, OR(NOT(ISBLANK(F947)), NOT(ISBLANK(G947)))), AND(COUNTBLANK(C947:G947)&lt;5,COUNTBLANK(C947:G947)&gt;0)), "Fail", IF(K947="TRUE","Blank (Sch D)","Pass"))</f>
        <v>Blank (Sch D)</v>
      </c>
      <c r="K947" s="177" t="str">
        <f t="shared" si="15"/>
        <v>TRUE</v>
      </c>
    </row>
    <row r="948" spans="2:11" x14ac:dyDescent="0.2">
      <c r="B948" s="91">
        <v>945</v>
      </c>
      <c r="C948" s="246"/>
      <c r="D948" s="246"/>
      <c r="E948" s="254"/>
      <c r="F948" s="249"/>
      <c r="G948" s="238"/>
      <c r="J948" s="177" t="str">
        <f>IF(OR(COUNTIF('Sch D5 Validation'!B946:C946,"Fail")&gt;0, AND(COUNTBLANK(C948:E948)=3, OR(NOT(ISBLANK(F948)), NOT(ISBLANK(G948)))), AND(COUNTBLANK(C948:G948)&lt;5,COUNTBLANK(C948:G948)&gt;0)), "Fail", IF(K948="TRUE","Blank (Sch D)","Pass"))</f>
        <v>Blank (Sch D)</v>
      </c>
      <c r="K948" s="177" t="str">
        <f t="shared" si="15"/>
        <v>TRUE</v>
      </c>
    </row>
    <row r="949" spans="2:11" x14ac:dyDescent="0.2">
      <c r="B949" s="91">
        <v>946</v>
      </c>
      <c r="C949" s="246"/>
      <c r="D949" s="246"/>
      <c r="E949" s="254"/>
      <c r="F949" s="249"/>
      <c r="G949" s="238"/>
      <c r="J949" s="177" t="str">
        <f>IF(OR(COUNTIF('Sch D5 Validation'!B947:C947,"Fail")&gt;0, AND(COUNTBLANK(C949:E949)=3, OR(NOT(ISBLANK(F949)), NOT(ISBLANK(G949)))), AND(COUNTBLANK(C949:G949)&lt;5,COUNTBLANK(C949:G949)&gt;0)), "Fail", IF(K949="TRUE","Blank (Sch D)","Pass"))</f>
        <v>Blank (Sch D)</v>
      </c>
      <c r="K949" s="177" t="str">
        <f t="shared" si="15"/>
        <v>TRUE</v>
      </c>
    </row>
    <row r="950" spans="2:11" x14ac:dyDescent="0.2">
      <c r="B950" s="91">
        <v>947</v>
      </c>
      <c r="C950" s="246"/>
      <c r="D950" s="246"/>
      <c r="E950" s="254"/>
      <c r="F950" s="249"/>
      <c r="G950" s="238"/>
      <c r="J950" s="177" t="str">
        <f>IF(OR(COUNTIF('Sch D5 Validation'!B948:C948,"Fail")&gt;0, AND(COUNTBLANK(C950:E950)=3, OR(NOT(ISBLANK(F950)), NOT(ISBLANK(G950)))), AND(COUNTBLANK(C950:G950)&lt;5,COUNTBLANK(C950:G950)&gt;0)), "Fail", IF(K950="TRUE","Blank (Sch D)","Pass"))</f>
        <v>Blank (Sch D)</v>
      </c>
      <c r="K950" s="177" t="str">
        <f t="shared" si="15"/>
        <v>TRUE</v>
      </c>
    </row>
    <row r="951" spans="2:11" x14ac:dyDescent="0.2">
      <c r="B951" s="91">
        <v>948</v>
      </c>
      <c r="C951" s="246"/>
      <c r="D951" s="246"/>
      <c r="E951" s="254"/>
      <c r="F951" s="249"/>
      <c r="G951" s="238"/>
      <c r="J951" s="177" t="str">
        <f>IF(OR(COUNTIF('Sch D5 Validation'!B949:C949,"Fail")&gt;0, AND(COUNTBLANK(C951:E951)=3, OR(NOT(ISBLANK(F951)), NOT(ISBLANK(G951)))), AND(COUNTBLANK(C951:G951)&lt;5,COUNTBLANK(C951:G951)&gt;0)), "Fail", IF(K951="TRUE","Blank (Sch D)","Pass"))</f>
        <v>Blank (Sch D)</v>
      </c>
      <c r="K951" s="177" t="str">
        <f t="shared" si="15"/>
        <v>TRUE</v>
      </c>
    </row>
    <row r="952" spans="2:11" x14ac:dyDescent="0.2">
      <c r="B952" s="91">
        <v>949</v>
      </c>
      <c r="C952" s="246"/>
      <c r="D952" s="246"/>
      <c r="E952" s="254"/>
      <c r="F952" s="249"/>
      <c r="G952" s="238"/>
      <c r="J952" s="177" t="str">
        <f>IF(OR(COUNTIF('Sch D5 Validation'!B950:C950,"Fail")&gt;0, AND(COUNTBLANK(C952:E952)=3, OR(NOT(ISBLANK(F952)), NOT(ISBLANK(G952)))), AND(COUNTBLANK(C952:G952)&lt;5,COUNTBLANK(C952:G952)&gt;0)), "Fail", IF(K952="TRUE","Blank (Sch D)","Pass"))</f>
        <v>Blank (Sch D)</v>
      </c>
      <c r="K952" s="177" t="str">
        <f t="shared" si="15"/>
        <v>TRUE</v>
      </c>
    </row>
    <row r="953" spans="2:11" x14ac:dyDescent="0.2">
      <c r="B953" s="91">
        <v>950</v>
      </c>
      <c r="C953" s="246"/>
      <c r="D953" s="246"/>
      <c r="E953" s="254"/>
      <c r="F953" s="249"/>
      <c r="G953" s="238"/>
      <c r="J953" s="177" t="str">
        <f>IF(OR(COUNTIF('Sch D5 Validation'!B951:C951,"Fail")&gt;0, AND(COUNTBLANK(C953:E953)=3, OR(NOT(ISBLANK(F953)), NOT(ISBLANK(G953)))), AND(COUNTBLANK(C953:G953)&lt;5,COUNTBLANK(C953:G953)&gt;0)), "Fail", IF(K953="TRUE","Blank (Sch D)","Pass"))</f>
        <v>Blank (Sch D)</v>
      </c>
      <c r="K953" s="177" t="str">
        <f t="shared" si="15"/>
        <v>TRUE</v>
      </c>
    </row>
    <row r="954" spans="2:11" x14ac:dyDescent="0.2">
      <c r="B954" s="91">
        <v>951</v>
      </c>
      <c r="C954" s="246"/>
      <c r="D954" s="246"/>
      <c r="E954" s="254"/>
      <c r="F954" s="249"/>
      <c r="G954" s="238"/>
      <c r="J954" s="177" t="str">
        <f>IF(OR(COUNTIF('Sch D5 Validation'!B952:C952,"Fail")&gt;0, AND(COUNTBLANK(C954:E954)=3, OR(NOT(ISBLANK(F954)), NOT(ISBLANK(G954)))), AND(COUNTBLANK(C954:G954)&lt;5,COUNTBLANK(C954:G954)&gt;0)), "Fail", IF(K954="TRUE","Blank (Sch D)","Pass"))</f>
        <v>Blank (Sch D)</v>
      </c>
      <c r="K954" s="177" t="str">
        <f t="shared" si="15"/>
        <v>TRUE</v>
      </c>
    </row>
    <row r="955" spans="2:11" x14ac:dyDescent="0.2">
      <c r="B955" s="91">
        <v>952</v>
      </c>
      <c r="C955" s="246"/>
      <c r="D955" s="246"/>
      <c r="E955" s="254"/>
      <c r="F955" s="249"/>
      <c r="G955" s="238"/>
      <c r="J955" s="177" t="str">
        <f>IF(OR(COUNTIF('Sch D5 Validation'!B953:C953,"Fail")&gt;0, AND(COUNTBLANK(C955:E955)=3, OR(NOT(ISBLANK(F955)), NOT(ISBLANK(G955)))), AND(COUNTBLANK(C955:G955)&lt;5,COUNTBLANK(C955:G955)&gt;0)), "Fail", IF(K955="TRUE","Blank (Sch D)","Pass"))</f>
        <v>Blank (Sch D)</v>
      </c>
      <c r="K955" s="177" t="str">
        <f t="shared" si="15"/>
        <v>TRUE</v>
      </c>
    </row>
    <row r="956" spans="2:11" x14ac:dyDescent="0.2">
      <c r="B956" s="91">
        <v>953</v>
      </c>
      <c r="C956" s="246"/>
      <c r="D956" s="246"/>
      <c r="E956" s="254"/>
      <c r="F956" s="249"/>
      <c r="G956" s="238"/>
      <c r="J956" s="177" t="str">
        <f>IF(OR(COUNTIF('Sch D5 Validation'!B954:C954,"Fail")&gt;0, AND(COUNTBLANK(C956:E956)=3, OR(NOT(ISBLANK(F956)), NOT(ISBLANK(G956)))), AND(COUNTBLANK(C956:G956)&lt;5,COUNTBLANK(C956:G956)&gt;0)), "Fail", IF(K956="TRUE","Blank (Sch D)","Pass"))</f>
        <v>Blank (Sch D)</v>
      </c>
      <c r="K956" s="177" t="str">
        <f t="shared" si="15"/>
        <v>TRUE</v>
      </c>
    </row>
    <row r="957" spans="2:11" x14ac:dyDescent="0.2">
      <c r="B957" s="91">
        <v>954</v>
      </c>
      <c r="C957" s="246"/>
      <c r="D957" s="246"/>
      <c r="E957" s="254"/>
      <c r="F957" s="249"/>
      <c r="G957" s="238"/>
      <c r="J957" s="177" t="str">
        <f>IF(OR(COUNTIF('Sch D5 Validation'!B955:C955,"Fail")&gt;0, AND(COUNTBLANK(C957:E957)=3, OR(NOT(ISBLANK(F957)), NOT(ISBLANK(G957)))), AND(COUNTBLANK(C957:G957)&lt;5,COUNTBLANK(C957:G957)&gt;0)), "Fail", IF(K957="TRUE","Blank (Sch D)","Pass"))</f>
        <v>Blank (Sch D)</v>
      </c>
      <c r="K957" s="177" t="str">
        <f t="shared" si="15"/>
        <v>TRUE</v>
      </c>
    </row>
    <row r="958" spans="2:11" x14ac:dyDescent="0.2">
      <c r="B958" s="91">
        <v>955</v>
      </c>
      <c r="C958" s="246"/>
      <c r="D958" s="246"/>
      <c r="E958" s="254"/>
      <c r="F958" s="249"/>
      <c r="G958" s="238"/>
      <c r="J958" s="177" t="str">
        <f>IF(OR(COUNTIF('Sch D5 Validation'!B956:C956,"Fail")&gt;0, AND(COUNTBLANK(C958:E958)=3, OR(NOT(ISBLANK(F958)), NOT(ISBLANK(G958)))), AND(COUNTBLANK(C958:G958)&lt;5,COUNTBLANK(C958:G958)&gt;0)), "Fail", IF(K958="TRUE","Blank (Sch D)","Pass"))</f>
        <v>Blank (Sch D)</v>
      </c>
      <c r="K958" s="177" t="str">
        <f t="shared" si="15"/>
        <v>TRUE</v>
      </c>
    </row>
    <row r="959" spans="2:11" x14ac:dyDescent="0.2">
      <c r="B959" s="91">
        <v>956</v>
      </c>
      <c r="C959" s="246"/>
      <c r="D959" s="246"/>
      <c r="E959" s="254"/>
      <c r="F959" s="249"/>
      <c r="G959" s="238"/>
      <c r="J959" s="177" t="str">
        <f>IF(OR(COUNTIF('Sch D5 Validation'!B957:C957,"Fail")&gt;0, AND(COUNTBLANK(C959:E959)=3, OR(NOT(ISBLANK(F959)), NOT(ISBLANK(G959)))), AND(COUNTBLANK(C959:G959)&lt;5,COUNTBLANK(C959:G959)&gt;0)), "Fail", IF(K959="TRUE","Blank (Sch D)","Pass"))</f>
        <v>Blank (Sch D)</v>
      </c>
      <c r="K959" s="177" t="str">
        <f t="shared" si="15"/>
        <v>TRUE</v>
      </c>
    </row>
    <row r="960" spans="2:11" x14ac:dyDescent="0.2">
      <c r="B960" s="91">
        <v>957</v>
      </c>
      <c r="C960" s="246"/>
      <c r="D960" s="246"/>
      <c r="E960" s="254"/>
      <c r="F960" s="249"/>
      <c r="G960" s="238"/>
      <c r="J960" s="177" t="str">
        <f>IF(OR(COUNTIF('Sch D5 Validation'!B958:C958,"Fail")&gt;0, AND(COUNTBLANK(C960:E960)=3, OR(NOT(ISBLANK(F960)), NOT(ISBLANK(G960)))), AND(COUNTBLANK(C960:G960)&lt;5,COUNTBLANK(C960:G960)&gt;0)), "Fail", IF(K960="TRUE","Blank (Sch D)","Pass"))</f>
        <v>Blank (Sch D)</v>
      </c>
      <c r="K960" s="177" t="str">
        <f t="shared" si="15"/>
        <v>TRUE</v>
      </c>
    </row>
    <row r="961" spans="2:11" x14ac:dyDescent="0.2">
      <c r="B961" s="91">
        <v>958</v>
      </c>
      <c r="C961" s="246"/>
      <c r="D961" s="246"/>
      <c r="E961" s="254"/>
      <c r="F961" s="249"/>
      <c r="G961" s="238"/>
      <c r="J961" s="177" t="str">
        <f>IF(OR(COUNTIF('Sch D5 Validation'!B959:C959,"Fail")&gt;0, AND(COUNTBLANK(C961:E961)=3, OR(NOT(ISBLANK(F961)), NOT(ISBLANK(G961)))), AND(COUNTBLANK(C961:G961)&lt;5,COUNTBLANK(C961:G961)&gt;0)), "Fail", IF(K961="TRUE","Blank (Sch D)","Pass"))</f>
        <v>Blank (Sch D)</v>
      </c>
      <c r="K961" s="177" t="str">
        <f t="shared" si="15"/>
        <v>TRUE</v>
      </c>
    </row>
    <row r="962" spans="2:11" x14ac:dyDescent="0.2">
      <c r="B962" s="91">
        <v>959</v>
      </c>
      <c r="C962" s="246"/>
      <c r="D962" s="246"/>
      <c r="E962" s="254"/>
      <c r="F962" s="249"/>
      <c r="G962" s="238"/>
      <c r="J962" s="177" t="str">
        <f>IF(OR(COUNTIF('Sch D5 Validation'!B960:C960,"Fail")&gt;0, AND(COUNTBLANK(C962:E962)=3, OR(NOT(ISBLANK(F962)), NOT(ISBLANK(G962)))), AND(COUNTBLANK(C962:G962)&lt;5,COUNTBLANK(C962:G962)&gt;0)), "Fail", IF(K962="TRUE","Blank (Sch D)","Pass"))</f>
        <v>Blank (Sch D)</v>
      </c>
      <c r="K962" s="177" t="str">
        <f t="shared" si="15"/>
        <v>TRUE</v>
      </c>
    </row>
    <row r="963" spans="2:11" x14ac:dyDescent="0.2">
      <c r="B963" s="91">
        <v>960</v>
      </c>
      <c r="C963" s="246"/>
      <c r="D963" s="246"/>
      <c r="E963" s="254"/>
      <c r="F963" s="249"/>
      <c r="G963" s="238"/>
      <c r="J963" s="177" t="str">
        <f>IF(OR(COUNTIF('Sch D5 Validation'!B961:C961,"Fail")&gt;0, AND(COUNTBLANK(C963:E963)=3, OR(NOT(ISBLANK(F963)), NOT(ISBLANK(G963)))), AND(COUNTBLANK(C963:G963)&lt;5,COUNTBLANK(C963:G963)&gt;0)), "Fail", IF(K963="TRUE","Blank (Sch D)","Pass"))</f>
        <v>Blank (Sch D)</v>
      </c>
      <c r="K963" s="177" t="str">
        <f t="shared" si="15"/>
        <v>TRUE</v>
      </c>
    </row>
    <row r="964" spans="2:11" x14ac:dyDescent="0.2">
      <c r="B964" s="91">
        <v>961</v>
      </c>
      <c r="C964" s="246"/>
      <c r="D964" s="246"/>
      <c r="E964" s="254"/>
      <c r="F964" s="249"/>
      <c r="G964" s="238"/>
      <c r="J964" s="177" t="str">
        <f>IF(OR(COUNTIF('Sch D5 Validation'!B962:C962,"Fail")&gt;0, AND(COUNTBLANK(C964:E964)=3, OR(NOT(ISBLANK(F964)), NOT(ISBLANK(G964)))), AND(COUNTBLANK(C964:G964)&lt;5,COUNTBLANK(C964:G964)&gt;0)), "Fail", IF(K964="TRUE","Blank (Sch D)","Pass"))</f>
        <v>Blank (Sch D)</v>
      </c>
      <c r="K964" s="177" t="str">
        <f t="shared" si="15"/>
        <v>TRUE</v>
      </c>
    </row>
    <row r="965" spans="2:11" x14ac:dyDescent="0.2">
      <c r="B965" s="91">
        <v>962</v>
      </c>
      <c r="C965" s="246"/>
      <c r="D965" s="246"/>
      <c r="E965" s="254"/>
      <c r="F965" s="249"/>
      <c r="G965" s="238"/>
      <c r="J965" s="177" t="str">
        <f>IF(OR(COUNTIF('Sch D5 Validation'!B963:C963,"Fail")&gt;0, AND(COUNTBLANK(C965:E965)=3, OR(NOT(ISBLANK(F965)), NOT(ISBLANK(G965)))), AND(COUNTBLANK(C965:G965)&lt;5,COUNTBLANK(C965:G965)&gt;0)), "Fail", IF(K965="TRUE","Blank (Sch D)","Pass"))</f>
        <v>Blank (Sch D)</v>
      </c>
      <c r="K965" s="177" t="str">
        <f t="shared" si="15"/>
        <v>TRUE</v>
      </c>
    </row>
    <row r="966" spans="2:11" x14ac:dyDescent="0.2">
      <c r="B966" s="91">
        <v>963</v>
      </c>
      <c r="C966" s="246"/>
      <c r="D966" s="246"/>
      <c r="E966" s="254"/>
      <c r="F966" s="249"/>
      <c r="G966" s="238"/>
      <c r="J966" s="177" t="str">
        <f>IF(OR(COUNTIF('Sch D5 Validation'!B964:C964,"Fail")&gt;0, AND(COUNTBLANK(C966:E966)=3, OR(NOT(ISBLANK(F966)), NOT(ISBLANK(G966)))), AND(COUNTBLANK(C966:G966)&lt;5,COUNTBLANK(C966:G966)&gt;0)), "Fail", IF(K966="TRUE","Blank (Sch D)","Pass"))</f>
        <v>Blank (Sch D)</v>
      </c>
      <c r="K966" s="177" t="str">
        <f t="shared" si="15"/>
        <v>TRUE</v>
      </c>
    </row>
    <row r="967" spans="2:11" x14ac:dyDescent="0.2">
      <c r="B967" s="91">
        <v>964</v>
      </c>
      <c r="C967" s="246"/>
      <c r="D967" s="246"/>
      <c r="E967" s="254"/>
      <c r="F967" s="249"/>
      <c r="G967" s="238"/>
      <c r="J967" s="177" t="str">
        <f>IF(OR(COUNTIF('Sch D5 Validation'!B965:C965,"Fail")&gt;0, AND(COUNTBLANK(C967:E967)=3, OR(NOT(ISBLANK(F967)), NOT(ISBLANK(G967)))), AND(COUNTBLANK(C967:G967)&lt;5,COUNTBLANK(C967:G967)&gt;0)), "Fail", IF(K967="TRUE","Blank (Sch D)","Pass"))</f>
        <v>Blank (Sch D)</v>
      </c>
      <c r="K967" s="177" t="str">
        <f t="shared" si="15"/>
        <v>TRUE</v>
      </c>
    </row>
    <row r="968" spans="2:11" x14ac:dyDescent="0.2">
      <c r="B968" s="91">
        <v>965</v>
      </c>
      <c r="C968" s="246"/>
      <c r="D968" s="246"/>
      <c r="E968" s="254"/>
      <c r="F968" s="249"/>
      <c r="G968" s="238"/>
      <c r="J968" s="177" t="str">
        <f>IF(OR(COUNTIF('Sch D5 Validation'!B966:C966,"Fail")&gt;0, AND(COUNTBLANK(C968:E968)=3, OR(NOT(ISBLANK(F968)), NOT(ISBLANK(G968)))), AND(COUNTBLANK(C968:G968)&lt;5,COUNTBLANK(C968:G968)&gt;0)), "Fail", IF(K968="TRUE","Blank (Sch D)","Pass"))</f>
        <v>Blank (Sch D)</v>
      </c>
      <c r="K968" s="177" t="str">
        <f t="shared" si="15"/>
        <v>TRUE</v>
      </c>
    </row>
    <row r="969" spans="2:11" x14ac:dyDescent="0.2">
      <c r="B969" s="91">
        <v>966</v>
      </c>
      <c r="C969" s="246"/>
      <c r="D969" s="246"/>
      <c r="E969" s="254"/>
      <c r="F969" s="249"/>
      <c r="G969" s="238"/>
      <c r="J969" s="177" t="str">
        <f>IF(OR(COUNTIF('Sch D5 Validation'!B967:C967,"Fail")&gt;0, AND(COUNTBLANK(C969:E969)=3, OR(NOT(ISBLANK(F969)), NOT(ISBLANK(G969)))), AND(COUNTBLANK(C969:G969)&lt;5,COUNTBLANK(C969:G969)&gt;0)), "Fail", IF(K969="TRUE","Blank (Sch D)","Pass"))</f>
        <v>Blank (Sch D)</v>
      </c>
      <c r="K969" s="177" t="str">
        <f t="shared" si="15"/>
        <v>TRUE</v>
      </c>
    </row>
    <row r="970" spans="2:11" x14ac:dyDescent="0.2">
      <c r="B970" s="91">
        <v>967</v>
      </c>
      <c r="C970" s="246"/>
      <c r="D970" s="246"/>
      <c r="E970" s="254"/>
      <c r="F970" s="249"/>
      <c r="G970" s="238"/>
      <c r="J970" s="177" t="str">
        <f>IF(OR(COUNTIF('Sch D5 Validation'!B968:C968,"Fail")&gt;0, AND(COUNTBLANK(C970:E970)=3, OR(NOT(ISBLANK(F970)), NOT(ISBLANK(G970)))), AND(COUNTBLANK(C970:G970)&lt;5,COUNTBLANK(C970:G970)&gt;0)), "Fail", IF(K970="TRUE","Blank (Sch D)","Pass"))</f>
        <v>Blank (Sch D)</v>
      </c>
      <c r="K970" s="177" t="str">
        <f t="shared" si="15"/>
        <v>TRUE</v>
      </c>
    </row>
    <row r="971" spans="2:11" x14ac:dyDescent="0.2">
      <c r="B971" s="91">
        <v>968</v>
      </c>
      <c r="C971" s="246"/>
      <c r="D971" s="246"/>
      <c r="E971" s="254"/>
      <c r="F971" s="249"/>
      <c r="G971" s="238"/>
      <c r="J971" s="177" t="str">
        <f>IF(OR(COUNTIF('Sch D5 Validation'!B969:C969,"Fail")&gt;0, AND(COUNTBLANK(C971:E971)=3, OR(NOT(ISBLANK(F971)), NOT(ISBLANK(G971)))), AND(COUNTBLANK(C971:G971)&lt;5,COUNTBLANK(C971:G971)&gt;0)), "Fail", IF(K971="TRUE","Blank (Sch D)","Pass"))</f>
        <v>Blank (Sch D)</v>
      </c>
      <c r="K971" s="177" t="str">
        <f t="shared" si="15"/>
        <v>TRUE</v>
      </c>
    </row>
    <row r="972" spans="2:11" x14ac:dyDescent="0.2">
      <c r="B972" s="91">
        <v>969</v>
      </c>
      <c r="C972" s="246"/>
      <c r="D972" s="246"/>
      <c r="E972" s="254"/>
      <c r="F972" s="249"/>
      <c r="G972" s="238"/>
      <c r="J972" s="177" t="str">
        <f>IF(OR(COUNTIF('Sch D5 Validation'!B970:C970,"Fail")&gt;0, AND(COUNTBLANK(C972:E972)=3, OR(NOT(ISBLANK(F972)), NOT(ISBLANK(G972)))), AND(COUNTBLANK(C972:G972)&lt;5,COUNTBLANK(C972:G972)&gt;0)), "Fail", IF(K972="TRUE","Blank (Sch D)","Pass"))</f>
        <v>Blank (Sch D)</v>
      </c>
      <c r="K972" s="177" t="str">
        <f t="shared" si="15"/>
        <v>TRUE</v>
      </c>
    </row>
    <row r="973" spans="2:11" x14ac:dyDescent="0.2">
      <c r="B973" s="91">
        <v>970</v>
      </c>
      <c r="C973" s="246"/>
      <c r="D973" s="246"/>
      <c r="E973" s="254"/>
      <c r="F973" s="249"/>
      <c r="G973" s="238"/>
      <c r="J973" s="177" t="str">
        <f>IF(OR(COUNTIF('Sch D5 Validation'!B971:C971,"Fail")&gt;0, AND(COUNTBLANK(C973:E973)=3, OR(NOT(ISBLANK(F973)), NOT(ISBLANK(G973)))), AND(COUNTBLANK(C973:G973)&lt;5,COUNTBLANK(C973:G973)&gt;0)), "Fail", IF(K973="TRUE","Blank (Sch D)","Pass"))</f>
        <v>Blank (Sch D)</v>
      </c>
      <c r="K973" s="177" t="str">
        <f t="shared" si="15"/>
        <v>TRUE</v>
      </c>
    </row>
    <row r="974" spans="2:11" x14ac:dyDescent="0.2">
      <c r="B974" s="91">
        <v>971</v>
      </c>
      <c r="C974" s="246"/>
      <c r="D974" s="246"/>
      <c r="E974" s="254"/>
      <c r="F974" s="249"/>
      <c r="G974" s="238"/>
      <c r="J974" s="177" t="str">
        <f>IF(OR(COUNTIF('Sch D5 Validation'!B972:C972,"Fail")&gt;0, AND(COUNTBLANK(C974:E974)=3, OR(NOT(ISBLANK(F974)), NOT(ISBLANK(G974)))), AND(COUNTBLANK(C974:G974)&lt;5,COUNTBLANK(C974:G974)&gt;0)), "Fail", IF(K974="TRUE","Blank (Sch D)","Pass"))</f>
        <v>Blank (Sch D)</v>
      </c>
      <c r="K974" s="177" t="str">
        <f t="shared" si="15"/>
        <v>TRUE</v>
      </c>
    </row>
    <row r="975" spans="2:11" x14ac:dyDescent="0.2">
      <c r="B975" s="91">
        <v>972</v>
      </c>
      <c r="C975" s="246"/>
      <c r="D975" s="246"/>
      <c r="E975" s="254"/>
      <c r="F975" s="249"/>
      <c r="G975" s="238"/>
      <c r="J975" s="177" t="str">
        <f>IF(OR(COUNTIF('Sch D5 Validation'!B973:C973,"Fail")&gt;0, AND(COUNTBLANK(C975:E975)=3, OR(NOT(ISBLANK(F975)), NOT(ISBLANK(G975)))), AND(COUNTBLANK(C975:G975)&lt;5,COUNTBLANK(C975:G975)&gt;0)), "Fail", IF(K975="TRUE","Blank (Sch D)","Pass"))</f>
        <v>Blank (Sch D)</v>
      </c>
      <c r="K975" s="177" t="str">
        <f t="shared" si="15"/>
        <v>TRUE</v>
      </c>
    </row>
    <row r="976" spans="2:11" x14ac:dyDescent="0.2">
      <c r="B976" s="91">
        <v>973</v>
      </c>
      <c r="C976" s="246"/>
      <c r="D976" s="246"/>
      <c r="E976" s="254"/>
      <c r="F976" s="249"/>
      <c r="G976" s="238"/>
      <c r="J976" s="177" t="str">
        <f>IF(OR(COUNTIF('Sch D5 Validation'!B974:C974,"Fail")&gt;0, AND(COUNTBLANK(C976:E976)=3, OR(NOT(ISBLANK(F976)), NOT(ISBLANK(G976)))), AND(COUNTBLANK(C976:G976)&lt;5,COUNTBLANK(C976:G976)&gt;0)), "Fail", IF(K976="TRUE","Blank (Sch D)","Pass"))</f>
        <v>Blank (Sch D)</v>
      </c>
      <c r="K976" s="177" t="str">
        <f t="shared" si="15"/>
        <v>TRUE</v>
      </c>
    </row>
    <row r="977" spans="2:11" x14ac:dyDescent="0.2">
      <c r="B977" s="91">
        <v>974</v>
      </c>
      <c r="C977" s="246"/>
      <c r="D977" s="246"/>
      <c r="E977" s="254"/>
      <c r="F977" s="249"/>
      <c r="G977" s="238"/>
      <c r="J977" s="177" t="str">
        <f>IF(OR(COUNTIF('Sch D5 Validation'!B975:C975,"Fail")&gt;0, AND(COUNTBLANK(C977:E977)=3, OR(NOT(ISBLANK(F977)), NOT(ISBLANK(G977)))), AND(COUNTBLANK(C977:G977)&lt;5,COUNTBLANK(C977:G977)&gt;0)), "Fail", IF(K977="TRUE","Blank (Sch D)","Pass"))</f>
        <v>Blank (Sch D)</v>
      </c>
      <c r="K977" s="177" t="str">
        <f t="shared" si="15"/>
        <v>TRUE</v>
      </c>
    </row>
    <row r="978" spans="2:11" x14ac:dyDescent="0.2">
      <c r="B978" s="91">
        <v>975</v>
      </c>
      <c r="C978" s="246"/>
      <c r="D978" s="246"/>
      <c r="E978" s="254"/>
      <c r="F978" s="249"/>
      <c r="G978" s="238"/>
      <c r="J978" s="177" t="str">
        <f>IF(OR(COUNTIF('Sch D5 Validation'!B976:C976,"Fail")&gt;0, AND(COUNTBLANK(C978:E978)=3, OR(NOT(ISBLANK(F978)), NOT(ISBLANK(G978)))), AND(COUNTBLANK(C978:G978)&lt;5,COUNTBLANK(C978:G978)&gt;0)), "Fail", IF(K978="TRUE","Blank (Sch D)","Pass"))</f>
        <v>Blank (Sch D)</v>
      </c>
      <c r="K978" s="177" t="str">
        <f t="shared" si="15"/>
        <v>TRUE</v>
      </c>
    </row>
    <row r="979" spans="2:11" x14ac:dyDescent="0.2">
      <c r="B979" s="91">
        <v>976</v>
      </c>
      <c r="C979" s="246"/>
      <c r="D979" s="246"/>
      <c r="E979" s="254"/>
      <c r="F979" s="249"/>
      <c r="G979" s="238"/>
      <c r="J979" s="177" t="str">
        <f>IF(OR(COUNTIF('Sch D5 Validation'!B977:C977,"Fail")&gt;0, AND(COUNTBLANK(C979:E979)=3, OR(NOT(ISBLANK(F979)), NOT(ISBLANK(G979)))), AND(COUNTBLANK(C979:G979)&lt;5,COUNTBLANK(C979:G979)&gt;0)), "Fail", IF(K979="TRUE","Blank (Sch D)","Pass"))</f>
        <v>Blank (Sch D)</v>
      </c>
      <c r="K979" s="177" t="str">
        <f t="shared" si="15"/>
        <v>TRUE</v>
      </c>
    </row>
    <row r="980" spans="2:11" x14ac:dyDescent="0.2">
      <c r="B980" s="91">
        <v>977</v>
      </c>
      <c r="C980" s="246"/>
      <c r="D980" s="246"/>
      <c r="E980" s="254"/>
      <c r="F980" s="249"/>
      <c r="G980" s="238"/>
      <c r="J980" s="177" t="str">
        <f>IF(OR(COUNTIF('Sch D5 Validation'!B978:C978,"Fail")&gt;0, AND(COUNTBLANK(C980:E980)=3, OR(NOT(ISBLANK(F980)), NOT(ISBLANK(G980)))), AND(COUNTBLANK(C980:G980)&lt;5,COUNTBLANK(C980:G980)&gt;0)), "Fail", IF(K980="TRUE","Blank (Sch D)","Pass"))</f>
        <v>Blank (Sch D)</v>
      </c>
      <c r="K980" s="177" t="str">
        <f t="shared" si="15"/>
        <v>TRUE</v>
      </c>
    </row>
    <row r="981" spans="2:11" x14ac:dyDescent="0.2">
      <c r="B981" s="91">
        <v>978</v>
      </c>
      <c r="C981" s="246"/>
      <c r="D981" s="246"/>
      <c r="E981" s="254"/>
      <c r="F981" s="249"/>
      <c r="G981" s="238"/>
      <c r="J981" s="177" t="str">
        <f>IF(OR(COUNTIF('Sch D5 Validation'!B979:C979,"Fail")&gt;0, AND(COUNTBLANK(C981:E981)=3, OR(NOT(ISBLANK(F981)), NOT(ISBLANK(G981)))), AND(COUNTBLANK(C981:G981)&lt;5,COUNTBLANK(C981:G981)&gt;0)), "Fail", IF(K981="TRUE","Blank (Sch D)","Pass"))</f>
        <v>Blank (Sch D)</v>
      </c>
      <c r="K981" s="177" t="str">
        <f t="shared" si="15"/>
        <v>TRUE</v>
      </c>
    </row>
    <row r="982" spans="2:11" x14ac:dyDescent="0.2">
      <c r="B982" s="91">
        <v>979</v>
      </c>
      <c r="C982" s="246"/>
      <c r="D982" s="246"/>
      <c r="E982" s="254"/>
      <c r="F982" s="249"/>
      <c r="G982" s="238"/>
      <c r="J982" s="177" t="str">
        <f>IF(OR(COUNTIF('Sch D5 Validation'!B980:C980,"Fail")&gt;0, AND(COUNTBLANK(C982:E982)=3, OR(NOT(ISBLANK(F982)), NOT(ISBLANK(G982)))), AND(COUNTBLANK(C982:G982)&lt;5,COUNTBLANK(C982:G982)&gt;0)), "Fail", IF(K982="TRUE","Blank (Sch D)","Pass"))</f>
        <v>Blank (Sch D)</v>
      </c>
      <c r="K982" s="177" t="str">
        <f t="shared" si="15"/>
        <v>TRUE</v>
      </c>
    </row>
    <row r="983" spans="2:11" x14ac:dyDescent="0.2">
      <c r="B983" s="91">
        <v>980</v>
      </c>
      <c r="C983" s="246"/>
      <c r="D983" s="246"/>
      <c r="E983" s="254"/>
      <c r="F983" s="249"/>
      <c r="G983" s="238"/>
      <c r="J983" s="177" t="str">
        <f>IF(OR(COUNTIF('Sch D5 Validation'!B981:C981,"Fail")&gt;0, AND(COUNTBLANK(C983:E983)=3, OR(NOT(ISBLANK(F983)), NOT(ISBLANK(G983)))), AND(COUNTBLANK(C983:G983)&lt;5,COUNTBLANK(C983:G983)&gt;0)), "Fail", IF(K983="TRUE","Blank (Sch D)","Pass"))</f>
        <v>Blank (Sch D)</v>
      </c>
      <c r="K983" s="177" t="str">
        <f t="shared" si="15"/>
        <v>TRUE</v>
      </c>
    </row>
    <row r="984" spans="2:11" x14ac:dyDescent="0.2">
      <c r="B984" s="91">
        <v>981</v>
      </c>
      <c r="C984" s="246"/>
      <c r="D984" s="246"/>
      <c r="E984" s="254"/>
      <c r="F984" s="249"/>
      <c r="G984" s="238"/>
      <c r="J984" s="177" t="str">
        <f>IF(OR(COUNTIF('Sch D5 Validation'!B982:C982,"Fail")&gt;0, AND(COUNTBLANK(C984:E984)=3, OR(NOT(ISBLANK(F984)), NOT(ISBLANK(G984)))), AND(COUNTBLANK(C984:G984)&lt;5,COUNTBLANK(C984:G984)&gt;0)), "Fail", IF(K984="TRUE","Blank (Sch D)","Pass"))</f>
        <v>Blank (Sch D)</v>
      </c>
      <c r="K984" s="177" t="str">
        <f t="shared" si="15"/>
        <v>TRUE</v>
      </c>
    </row>
    <row r="985" spans="2:11" x14ac:dyDescent="0.2">
      <c r="B985" s="91">
        <v>982</v>
      </c>
      <c r="C985" s="246"/>
      <c r="D985" s="246"/>
      <c r="E985" s="254"/>
      <c r="F985" s="249"/>
      <c r="G985" s="238"/>
      <c r="J985" s="177" t="str">
        <f>IF(OR(COUNTIF('Sch D5 Validation'!B983:C983,"Fail")&gt;0, AND(COUNTBLANK(C985:E985)=3, OR(NOT(ISBLANK(F985)), NOT(ISBLANK(G985)))), AND(COUNTBLANK(C985:G985)&lt;5,COUNTBLANK(C985:G985)&gt;0)), "Fail", IF(K985="TRUE","Blank (Sch D)","Pass"))</f>
        <v>Blank (Sch D)</v>
      </c>
      <c r="K985" s="177" t="str">
        <f t="shared" si="15"/>
        <v>TRUE</v>
      </c>
    </row>
    <row r="986" spans="2:11" x14ac:dyDescent="0.2">
      <c r="B986" s="91">
        <v>983</v>
      </c>
      <c r="C986" s="246"/>
      <c r="D986" s="246"/>
      <c r="E986" s="254"/>
      <c r="F986" s="249"/>
      <c r="G986" s="238"/>
      <c r="J986" s="177" t="str">
        <f>IF(OR(COUNTIF('Sch D5 Validation'!B984:C984,"Fail")&gt;0, AND(COUNTBLANK(C986:E986)=3, OR(NOT(ISBLANK(F986)), NOT(ISBLANK(G986)))), AND(COUNTBLANK(C986:G986)&lt;5,COUNTBLANK(C986:G986)&gt;0)), "Fail", IF(K986="TRUE","Blank (Sch D)","Pass"))</f>
        <v>Blank (Sch D)</v>
      </c>
      <c r="K986" s="177" t="str">
        <f t="shared" si="15"/>
        <v>TRUE</v>
      </c>
    </row>
    <row r="987" spans="2:11" x14ac:dyDescent="0.2">
      <c r="B987" s="91">
        <v>984</v>
      </c>
      <c r="C987" s="246"/>
      <c r="D987" s="246"/>
      <c r="E987" s="254"/>
      <c r="F987" s="249"/>
      <c r="G987" s="238"/>
      <c r="J987" s="177" t="str">
        <f>IF(OR(COUNTIF('Sch D5 Validation'!B985:C985,"Fail")&gt;0, AND(COUNTBLANK(C987:E987)=3, OR(NOT(ISBLANK(F987)), NOT(ISBLANK(G987)))), AND(COUNTBLANK(C987:G987)&lt;5,COUNTBLANK(C987:G987)&gt;0)), "Fail", IF(K987="TRUE","Blank (Sch D)","Pass"))</f>
        <v>Blank (Sch D)</v>
      </c>
      <c r="K987" s="177" t="str">
        <f t="shared" si="15"/>
        <v>TRUE</v>
      </c>
    </row>
    <row r="988" spans="2:11" x14ac:dyDescent="0.2">
      <c r="B988" s="91">
        <v>985</v>
      </c>
      <c r="C988" s="246"/>
      <c r="D988" s="246"/>
      <c r="E988" s="254"/>
      <c r="F988" s="249"/>
      <c r="G988" s="238"/>
      <c r="J988" s="177" t="str">
        <f>IF(OR(COUNTIF('Sch D5 Validation'!B986:C986,"Fail")&gt;0, AND(COUNTBLANK(C988:E988)=3, OR(NOT(ISBLANK(F988)), NOT(ISBLANK(G988)))), AND(COUNTBLANK(C988:G988)&lt;5,COUNTBLANK(C988:G988)&gt;0)), "Fail", IF(K988="TRUE","Blank (Sch D)","Pass"))</f>
        <v>Blank (Sch D)</v>
      </c>
      <c r="K988" s="177" t="str">
        <f t="shared" si="15"/>
        <v>TRUE</v>
      </c>
    </row>
    <row r="989" spans="2:11" x14ac:dyDescent="0.2">
      <c r="B989" s="91">
        <v>986</v>
      </c>
      <c r="C989" s="246"/>
      <c r="D989" s="246"/>
      <c r="E989" s="254"/>
      <c r="F989" s="249"/>
      <c r="G989" s="238"/>
      <c r="J989" s="177" t="str">
        <f>IF(OR(COUNTIF('Sch D5 Validation'!B987:C987,"Fail")&gt;0, AND(COUNTBLANK(C989:E989)=3, OR(NOT(ISBLANK(F989)), NOT(ISBLANK(G989)))), AND(COUNTBLANK(C989:G989)&lt;5,COUNTBLANK(C989:G989)&gt;0)), "Fail", IF(K989="TRUE","Blank (Sch D)","Pass"))</f>
        <v>Blank (Sch D)</v>
      </c>
      <c r="K989" s="177" t="str">
        <f t="shared" si="15"/>
        <v>TRUE</v>
      </c>
    </row>
    <row r="990" spans="2:11" x14ac:dyDescent="0.2">
      <c r="B990" s="91">
        <v>987</v>
      </c>
      <c r="C990" s="246"/>
      <c r="D990" s="246"/>
      <c r="E990" s="254"/>
      <c r="F990" s="249"/>
      <c r="G990" s="238"/>
      <c r="J990" s="177" t="str">
        <f>IF(OR(COUNTIF('Sch D5 Validation'!B988:C988,"Fail")&gt;0, AND(COUNTBLANK(C990:E990)=3, OR(NOT(ISBLANK(F990)), NOT(ISBLANK(G990)))), AND(COUNTBLANK(C990:G990)&lt;5,COUNTBLANK(C990:G990)&gt;0)), "Fail", IF(K990="TRUE","Blank (Sch D)","Pass"))</f>
        <v>Blank (Sch D)</v>
      </c>
      <c r="K990" s="177" t="str">
        <f t="shared" si="15"/>
        <v>TRUE</v>
      </c>
    </row>
    <row r="991" spans="2:11" x14ac:dyDescent="0.2">
      <c r="B991" s="91">
        <v>988</v>
      </c>
      <c r="C991" s="246"/>
      <c r="D991" s="246"/>
      <c r="E991" s="254"/>
      <c r="F991" s="249"/>
      <c r="G991" s="238"/>
      <c r="J991" s="177" t="str">
        <f>IF(OR(COUNTIF('Sch D5 Validation'!B989:C989,"Fail")&gt;0, AND(COUNTBLANK(C991:E991)=3, OR(NOT(ISBLANK(F991)), NOT(ISBLANK(G991)))), AND(COUNTBLANK(C991:G991)&lt;5,COUNTBLANK(C991:G991)&gt;0)), "Fail", IF(K991="TRUE","Blank (Sch D)","Pass"))</f>
        <v>Blank (Sch D)</v>
      </c>
      <c r="K991" s="177" t="str">
        <f t="shared" si="15"/>
        <v>TRUE</v>
      </c>
    </row>
    <row r="992" spans="2:11" x14ac:dyDescent="0.2">
      <c r="B992" s="91">
        <v>989</v>
      </c>
      <c r="C992" s="246"/>
      <c r="D992" s="246"/>
      <c r="E992" s="254"/>
      <c r="F992" s="249"/>
      <c r="G992" s="238"/>
      <c r="J992" s="177" t="str">
        <f>IF(OR(COUNTIF('Sch D5 Validation'!B990:C990,"Fail")&gt;0, AND(COUNTBLANK(C992:E992)=3, OR(NOT(ISBLANK(F992)), NOT(ISBLANK(G992)))), AND(COUNTBLANK(C992:G992)&lt;5,COUNTBLANK(C992:G992)&gt;0)), "Fail", IF(K992="TRUE","Blank (Sch D)","Pass"))</f>
        <v>Blank (Sch D)</v>
      </c>
      <c r="K992" s="177" t="str">
        <f t="shared" si="15"/>
        <v>TRUE</v>
      </c>
    </row>
    <row r="993" spans="2:11" x14ac:dyDescent="0.2">
      <c r="B993" s="91">
        <v>990</v>
      </c>
      <c r="C993" s="246"/>
      <c r="D993" s="246"/>
      <c r="E993" s="254"/>
      <c r="F993" s="249"/>
      <c r="G993" s="238"/>
      <c r="J993" s="177" t="str">
        <f>IF(OR(COUNTIF('Sch D5 Validation'!B991:C991,"Fail")&gt;0, AND(COUNTBLANK(C993:E993)=3, OR(NOT(ISBLANK(F993)), NOT(ISBLANK(G993)))), AND(COUNTBLANK(C993:G993)&lt;5,COUNTBLANK(C993:G993)&gt;0)), "Fail", IF(K993="TRUE","Blank (Sch D)","Pass"))</f>
        <v>Blank (Sch D)</v>
      </c>
      <c r="K993" s="177" t="str">
        <f t="shared" si="15"/>
        <v>TRUE</v>
      </c>
    </row>
    <row r="994" spans="2:11" x14ac:dyDescent="0.2">
      <c r="B994" s="91">
        <v>991</v>
      </c>
      <c r="C994" s="246"/>
      <c r="D994" s="246"/>
      <c r="E994" s="254"/>
      <c r="F994" s="249"/>
      <c r="G994" s="238"/>
      <c r="J994" s="177" t="str">
        <f>IF(OR(COUNTIF('Sch D5 Validation'!B992:C992,"Fail")&gt;0, AND(COUNTBLANK(C994:E994)=3, OR(NOT(ISBLANK(F994)), NOT(ISBLANK(G994)))), AND(COUNTBLANK(C994:G994)&lt;5,COUNTBLANK(C994:G994)&gt;0)), "Fail", IF(K994="TRUE","Blank (Sch D)","Pass"))</f>
        <v>Blank (Sch D)</v>
      </c>
      <c r="K994" s="177" t="str">
        <f t="shared" si="15"/>
        <v>TRUE</v>
      </c>
    </row>
    <row r="995" spans="2:11" x14ac:dyDescent="0.2">
      <c r="B995" s="91">
        <v>992</v>
      </c>
      <c r="C995" s="246"/>
      <c r="D995" s="246"/>
      <c r="E995" s="254"/>
      <c r="F995" s="249"/>
      <c r="G995" s="238"/>
      <c r="J995" s="177" t="str">
        <f>IF(OR(COUNTIF('Sch D5 Validation'!B993:C993,"Fail")&gt;0, AND(COUNTBLANK(C995:E995)=3, OR(NOT(ISBLANK(F995)), NOT(ISBLANK(G995)))), AND(COUNTBLANK(C995:G995)&lt;5,COUNTBLANK(C995:G995)&gt;0)), "Fail", IF(K995="TRUE","Blank (Sch D)","Pass"))</f>
        <v>Blank (Sch D)</v>
      </c>
      <c r="K995" s="177" t="str">
        <f t="shared" si="15"/>
        <v>TRUE</v>
      </c>
    </row>
    <row r="996" spans="2:11" x14ac:dyDescent="0.2">
      <c r="B996" s="91">
        <v>993</v>
      </c>
      <c r="C996" s="246"/>
      <c r="D996" s="246"/>
      <c r="E996" s="254"/>
      <c r="F996" s="249"/>
      <c r="G996" s="238"/>
      <c r="J996" s="177" t="str">
        <f>IF(OR(COUNTIF('Sch D5 Validation'!B994:C994,"Fail")&gt;0, AND(COUNTBLANK(C996:E996)=3, OR(NOT(ISBLANK(F996)), NOT(ISBLANK(G996)))), AND(COUNTBLANK(C996:G996)&lt;5,COUNTBLANK(C996:G996)&gt;0)), "Fail", IF(K996="TRUE","Blank (Sch D)","Pass"))</f>
        <v>Blank (Sch D)</v>
      </c>
      <c r="K996" s="177" t="str">
        <f t="shared" si="15"/>
        <v>TRUE</v>
      </c>
    </row>
    <row r="997" spans="2:11" x14ac:dyDescent="0.2">
      <c r="B997" s="91">
        <v>994</v>
      </c>
      <c r="C997" s="246"/>
      <c r="D997" s="246"/>
      <c r="E997" s="254"/>
      <c r="F997" s="249"/>
      <c r="G997" s="238"/>
      <c r="J997" s="177" t="str">
        <f>IF(OR(COUNTIF('Sch D5 Validation'!B995:C995,"Fail")&gt;0, AND(COUNTBLANK(C997:E997)=3, OR(NOT(ISBLANK(F997)), NOT(ISBLANK(G997)))), AND(COUNTBLANK(C997:G997)&lt;5,COUNTBLANK(C997:G997)&gt;0)), "Fail", IF(K997="TRUE","Blank (Sch D)","Pass"))</f>
        <v>Blank (Sch D)</v>
      </c>
      <c r="K997" s="177" t="str">
        <f t="shared" si="15"/>
        <v>TRUE</v>
      </c>
    </row>
    <row r="998" spans="2:11" x14ac:dyDescent="0.2">
      <c r="B998" s="91">
        <v>995</v>
      </c>
      <c r="C998" s="246"/>
      <c r="D998" s="246"/>
      <c r="E998" s="254"/>
      <c r="F998" s="249"/>
      <c r="G998" s="238"/>
      <c r="J998" s="177" t="str">
        <f>IF(OR(COUNTIF('Sch D5 Validation'!B996:C996,"Fail")&gt;0, AND(COUNTBLANK(C998:E998)=3, OR(NOT(ISBLANK(F998)), NOT(ISBLANK(G998)))), AND(COUNTBLANK(C998:G998)&lt;5,COUNTBLANK(C998:G998)&gt;0)), "Fail", IF(K998="TRUE","Blank (Sch D)","Pass"))</f>
        <v>Blank (Sch D)</v>
      </c>
      <c r="K998" s="177" t="str">
        <f t="shared" si="15"/>
        <v>TRUE</v>
      </c>
    </row>
    <row r="999" spans="2:11" x14ac:dyDescent="0.2">
      <c r="B999" s="91">
        <v>996</v>
      </c>
      <c r="C999" s="246"/>
      <c r="D999" s="246"/>
      <c r="E999" s="254"/>
      <c r="F999" s="249"/>
      <c r="G999" s="238"/>
      <c r="J999" s="177" t="str">
        <f>IF(OR(COUNTIF('Sch D5 Validation'!B997:C997,"Fail")&gt;0, AND(COUNTBLANK(C999:E999)=3, OR(NOT(ISBLANK(F999)), NOT(ISBLANK(G999)))), AND(COUNTBLANK(C999:G999)&lt;5,COUNTBLANK(C999:G999)&gt;0)), "Fail", IF(K999="TRUE","Blank (Sch D)","Pass"))</f>
        <v>Blank (Sch D)</v>
      </c>
      <c r="K999" s="177" t="str">
        <f t="shared" si="15"/>
        <v>TRUE</v>
      </c>
    </row>
    <row r="1000" spans="2:11" x14ac:dyDescent="0.2">
      <c r="B1000" s="91">
        <v>997</v>
      </c>
      <c r="C1000" s="246"/>
      <c r="D1000" s="246"/>
      <c r="E1000" s="254"/>
      <c r="F1000" s="249"/>
      <c r="G1000" s="238"/>
      <c r="J1000" s="177" t="str">
        <f>IF(OR(COUNTIF('Sch D5 Validation'!B998:C998,"Fail")&gt;0, AND(COUNTBLANK(C1000:E1000)=3, OR(NOT(ISBLANK(F1000)), NOT(ISBLANK(G1000)))), AND(COUNTBLANK(C1000:G1000)&lt;5,COUNTBLANK(C1000:G1000)&gt;0)), "Fail", IF(K1000="TRUE","Blank (Sch D)","Pass"))</f>
        <v>Blank (Sch D)</v>
      </c>
      <c r="K1000" s="177" t="str">
        <f t="shared" si="15"/>
        <v>TRUE</v>
      </c>
    </row>
    <row r="1001" spans="2:11" x14ac:dyDescent="0.2">
      <c r="B1001" s="91">
        <v>998</v>
      </c>
      <c r="C1001" s="246"/>
      <c r="D1001" s="246"/>
      <c r="E1001" s="254"/>
      <c r="F1001" s="249"/>
      <c r="G1001" s="238"/>
      <c r="J1001" s="177" t="str">
        <f>IF(OR(COUNTIF('Sch D5 Validation'!B999:C999,"Fail")&gt;0, AND(COUNTBLANK(C1001:E1001)=3, OR(NOT(ISBLANK(F1001)), NOT(ISBLANK(G1001)))), AND(COUNTBLANK(C1001:G1001)&lt;5,COUNTBLANK(C1001:G1001)&gt;0)), "Fail", IF(K1001="TRUE","Blank (Sch D)","Pass"))</f>
        <v>Blank (Sch D)</v>
      </c>
      <c r="K1001" s="177" t="str">
        <f t="shared" si="15"/>
        <v>TRUE</v>
      </c>
    </row>
    <row r="1002" spans="2:11" x14ac:dyDescent="0.2">
      <c r="B1002" s="91">
        <v>999</v>
      </c>
      <c r="C1002" s="246"/>
      <c r="D1002" s="246"/>
      <c r="E1002" s="254"/>
      <c r="F1002" s="249"/>
      <c r="G1002" s="238"/>
      <c r="J1002" s="177" t="str">
        <f>IF(OR(COUNTIF('Sch D5 Validation'!B1000:C1000,"Fail")&gt;0, AND(COUNTBLANK(C1002:E1002)=3, OR(NOT(ISBLANK(F1002)), NOT(ISBLANK(G1002)))), AND(COUNTBLANK(C1002:G1002)&lt;5,COUNTBLANK(C1002:G1002)&gt;0)), "Fail", IF(K1002="TRUE","Blank (Sch D)","Pass"))</f>
        <v>Blank (Sch D)</v>
      </c>
      <c r="K1002" s="177" t="str">
        <f t="shared" si="15"/>
        <v>TRUE</v>
      </c>
    </row>
    <row r="1003" spans="2:11" x14ac:dyDescent="0.2">
      <c r="B1003" s="91">
        <v>1000</v>
      </c>
      <c r="C1003" s="246"/>
      <c r="D1003" s="246"/>
      <c r="E1003" s="254"/>
      <c r="F1003" s="249"/>
      <c r="G1003" s="238"/>
      <c r="J1003" s="177" t="str">
        <f>IF(OR(COUNTIF('Sch D5 Validation'!B1001:C1001,"Fail")&gt;0, AND(COUNTBLANK(C1003:E1003)=3, OR(NOT(ISBLANK(F1003)), NOT(ISBLANK(G1003)))), AND(COUNTBLANK(C1003:G1003)&lt;5,COUNTBLANK(C1003:G1003)&gt;0)), "Fail", IF(K1003="TRUE","Blank (Sch D)","Pass"))</f>
        <v>Blank (Sch D)</v>
      </c>
      <c r="K1003" s="177" t="str">
        <f t="shared" si="15"/>
        <v>TRUE</v>
      </c>
    </row>
    <row r="1004" spans="2:11" x14ac:dyDescent="0.2">
      <c r="F1004" s="292">
        <f>SUM(F4:F1003)</f>
        <v>0</v>
      </c>
      <c r="G1004" s="293">
        <f>SUM(G4:G1003)</f>
        <v>0</v>
      </c>
    </row>
  </sheetData>
  <sheetProtection algorithmName="SHA-512" hashValue="aXxxdfRA1uo//Hw/F/7nuRvpqRWv29GXGjYX4BbY97MG33aOKQWgov2KegTuwGABLd2U2ocB6Hh2iiSJ+JtsnQ==" saltValue="PN53uAG/4XpIup71OklG9w==" spinCount="100000" sheet="1" objects="1" scenarios="1"/>
  <mergeCells count="1">
    <mergeCell ref="B2:G2"/>
  </mergeCells>
  <conditionalFormatting sqref="J4:J1003">
    <cfRule type="cellIs" dxfId="19" priority="4" operator="equal">
      <formula>"Pass"</formula>
    </cfRule>
    <cfRule type="cellIs" dxfId="18" priority="5" operator="equal">
      <formula>"Fail"</formula>
    </cfRule>
  </conditionalFormatting>
  <conditionalFormatting sqref="K4:K1003">
    <cfRule type="cellIs" dxfId="17" priority="2" operator="equal">
      <formula>"Pass"</formula>
    </cfRule>
    <cfRule type="cellIs" dxfId="16" priority="3" operator="equal">
      <formula>"Fail"</formula>
    </cfRule>
  </conditionalFormatting>
  <dataValidations count="3">
    <dataValidation type="textLength" allowBlank="1" showInputMessage="1" showErrorMessage="1" errorTitle="STOP! Bad Entry" error="5-digit numbers only" promptTitle="5-Digit Number" prompt="5-digit number" sqref="E4:E1003" xr:uid="{2A570902-9168-44EC-B25E-CF1099823E01}">
      <formula1>5</formula1>
      <formula2>5</formula2>
    </dataValidation>
    <dataValidation type="whole" operator="greaterThanOrEqual" allowBlank="1" showInputMessage="1" showErrorMessage="1" errorTitle="STOP! Bad Entry" error="Only whole numbers are allowed." promptTitle="Whole Numbers" prompt="Only whole numbers are allowed." sqref="F4:F1003" xr:uid="{D7FBC9EF-73AA-451E-A3AB-4CE4FAB69EBA}">
      <formula1>0</formula1>
    </dataValidation>
    <dataValidation type="decimal" operator="greaterThanOrEqual" allowBlank="1" showInputMessage="1" showErrorMessage="1" errorTitle="STOP! Bad Entry" error="Only numbers are allowed." promptTitle="Numbers Only" prompt="Only numbers are allowed." sqref="G4:G1003" xr:uid="{B398FE4F-3FB2-4D86-B70F-A78A43E1E10B}">
      <formula1>0</formula1>
    </dataValidation>
  </dataValidations>
  <hyperlinks>
    <hyperlink ref="H2" r:id="rId1" xr:uid="{5C1E3F0C-C74A-4E31-B204-61108608EA97}"/>
  </hyperlinks>
  <pageMargins left="0.7" right="0.7" top="0.75" bottom="0.75" header="0.3" footer="0.3"/>
  <pageSetup orientation="portrait" r:id="rId2"/>
  <ignoredErrors>
    <ignoredError sqref="K4:K47 J4:J47" formulaRange="1"/>
  </ignoredErrors>
  <extLst>
    <ext xmlns:x14="http://schemas.microsoft.com/office/spreadsheetml/2009/9/main" uri="{78C0D931-6437-407d-A8EE-F0AAD7539E65}">
      <x14:conditionalFormattings>
        <x14:conditionalFormatting xmlns:xm="http://schemas.microsoft.com/office/excel/2006/main">
          <x14:cfRule type="expression" priority="1" id="{2C03BED4-325D-4C21-9C4E-5BDC9A852851}">
            <xm:f>'Sch D5 Validation'!B2="Fail"</xm:f>
            <x14:dxf>
              <fill>
                <patternFill>
                  <bgColor rgb="FFFFC000"/>
                </patternFill>
              </fill>
            </x14:dxf>
          </x14:cfRule>
          <xm:sqref>F4:G1003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itle="STOP! Bad Entry" error="State abbreviations only. Use the picklist." xr:uid="{4FE67A10-6CEA-44C0-BF5D-BB3D905A9367}">
          <x14:formula1>
            <xm:f>'State Abbrev'!$A$1:$A$51</xm:f>
          </x14:formula1>
          <xm:sqref>C4:C1003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FF51F-AD1C-41F3-91AE-72456C02620B}">
  <sheetPr codeName="Sheet19"/>
  <dimension ref="A1:C1001"/>
  <sheetViews>
    <sheetView workbookViewId="0">
      <selection activeCell="B2" sqref="B2"/>
    </sheetView>
  </sheetViews>
  <sheetFormatPr defaultRowHeight="15" x14ac:dyDescent="0.25"/>
  <cols>
    <col min="1" max="1" width="4.85546875" bestFit="1" customWidth="1"/>
    <col min="2" max="2" width="27.28515625" bestFit="1" customWidth="1"/>
    <col min="3" max="3" width="27" bestFit="1" customWidth="1"/>
  </cols>
  <sheetData>
    <row r="1" spans="1:3" x14ac:dyDescent="0.25">
      <c r="A1" s="175" t="s">
        <v>1178</v>
      </c>
      <c r="B1" s="175" t="str">
        <f ca="1">OFFSET('Sch D5 Poverty'!F3,(ROW('Sch D5 Validation'!A1)-1)*2,0)</f>
        <v># of Originations
(Column D)</v>
      </c>
      <c r="C1" s="175" t="str">
        <f ca="1">OFFSET('Sch D5 Poverty'!G3,(ROW('Sch D5 Validation'!B1)-1)*2,0)</f>
        <v>$ of Originations
(Column E)</v>
      </c>
    </row>
    <row r="2" spans="1:3" x14ac:dyDescent="0.25">
      <c r="A2">
        <v>1</v>
      </c>
      <c r="B2" t="str">
        <f>IF(AND('Sch D5 Poverty'!G4&gt;0,'Sch D5 Poverty'!F4&lt;1),"Fail","Pass")</f>
        <v>Pass</v>
      </c>
      <c r="C2" t="str">
        <f>IF(AND('Sch D5 Poverty'!F4&gt;0,'Sch D5 Poverty'!G4&lt;1),"Fail","Pass")</f>
        <v>Pass</v>
      </c>
    </row>
    <row r="3" spans="1:3" x14ac:dyDescent="0.25">
      <c r="A3">
        <v>2</v>
      </c>
      <c r="B3" t="str">
        <f>IF(AND('Sch D5 Poverty'!G5&gt;0,'Sch D5 Poverty'!F5&lt;1),"Fail","Pass")</f>
        <v>Pass</v>
      </c>
      <c r="C3" t="str">
        <f>IF(AND('Sch D5 Poverty'!F5&gt;0,'Sch D5 Poverty'!G5&lt;1),"Fail","Pass")</f>
        <v>Pass</v>
      </c>
    </row>
    <row r="4" spans="1:3" x14ac:dyDescent="0.25">
      <c r="A4">
        <v>3</v>
      </c>
      <c r="B4" t="str">
        <f>IF(AND('Sch D5 Poverty'!G6&gt;0,'Sch D5 Poverty'!F6&lt;1),"Fail","Pass")</f>
        <v>Pass</v>
      </c>
      <c r="C4" t="str">
        <f>IF(AND('Sch D5 Poverty'!F6&gt;0,'Sch D5 Poverty'!G6&lt;1),"Fail","Pass")</f>
        <v>Pass</v>
      </c>
    </row>
    <row r="5" spans="1:3" x14ac:dyDescent="0.25">
      <c r="A5">
        <v>4</v>
      </c>
      <c r="B5" t="str">
        <f>IF(AND('Sch D5 Poverty'!G7&gt;0,'Sch D5 Poverty'!F7&lt;1),"Fail","Pass")</f>
        <v>Pass</v>
      </c>
      <c r="C5" t="str">
        <f>IF(AND('Sch D5 Poverty'!F7&gt;0,'Sch D5 Poverty'!G7&lt;1),"Fail","Pass")</f>
        <v>Pass</v>
      </c>
    </row>
    <row r="6" spans="1:3" x14ac:dyDescent="0.25">
      <c r="A6">
        <v>5</v>
      </c>
      <c r="B6" t="str">
        <f>IF(AND('Sch D5 Poverty'!G8&gt;0,'Sch D5 Poverty'!F8&lt;1),"Fail","Pass")</f>
        <v>Pass</v>
      </c>
      <c r="C6" t="str">
        <f>IF(AND('Sch D5 Poverty'!F8&gt;0,'Sch D5 Poverty'!G8&lt;1),"Fail","Pass")</f>
        <v>Pass</v>
      </c>
    </row>
    <row r="7" spans="1:3" x14ac:dyDescent="0.25">
      <c r="A7">
        <v>6</v>
      </c>
      <c r="B7" t="str">
        <f>IF(AND('Sch D5 Poverty'!G9&gt;0,'Sch D5 Poverty'!F9&lt;1),"Fail","Pass")</f>
        <v>Pass</v>
      </c>
      <c r="C7" t="str">
        <f>IF(AND('Sch D5 Poverty'!F9&gt;0,'Sch D5 Poverty'!G9&lt;1),"Fail","Pass")</f>
        <v>Pass</v>
      </c>
    </row>
    <row r="8" spans="1:3" x14ac:dyDescent="0.25">
      <c r="A8">
        <v>7</v>
      </c>
      <c r="B8" t="str">
        <f>IF(AND('Sch D5 Poverty'!G10&gt;0,'Sch D5 Poverty'!F10&lt;1),"Fail","Pass")</f>
        <v>Pass</v>
      </c>
      <c r="C8" t="str">
        <f>IF(AND('Sch D5 Poverty'!F10&gt;0,'Sch D5 Poverty'!G10&lt;1),"Fail","Pass")</f>
        <v>Pass</v>
      </c>
    </row>
    <row r="9" spans="1:3" x14ac:dyDescent="0.25">
      <c r="A9">
        <v>8</v>
      </c>
      <c r="B9" t="str">
        <f>IF(AND('Sch D5 Poverty'!G11&gt;0,'Sch D5 Poverty'!F11&lt;1),"Fail","Pass")</f>
        <v>Pass</v>
      </c>
      <c r="C9" t="str">
        <f>IF(AND('Sch D5 Poverty'!F11&gt;0,'Sch D5 Poverty'!G11&lt;1),"Fail","Pass")</f>
        <v>Pass</v>
      </c>
    </row>
    <row r="10" spans="1:3" x14ac:dyDescent="0.25">
      <c r="A10">
        <v>9</v>
      </c>
      <c r="B10" t="str">
        <f>IF(AND('Sch D5 Poverty'!G12&gt;0,'Sch D5 Poverty'!F12&lt;1),"Fail","Pass")</f>
        <v>Pass</v>
      </c>
      <c r="C10" t="str">
        <f>IF(AND('Sch D5 Poverty'!F12&gt;0,'Sch D5 Poverty'!G12&lt;1),"Fail","Pass")</f>
        <v>Pass</v>
      </c>
    </row>
    <row r="11" spans="1:3" x14ac:dyDescent="0.25">
      <c r="A11">
        <v>10</v>
      </c>
      <c r="B11" t="str">
        <f>IF(AND('Sch D5 Poverty'!G13&gt;0,'Sch D5 Poverty'!F13&lt;1),"Fail","Pass")</f>
        <v>Pass</v>
      </c>
      <c r="C11" t="str">
        <f>IF(AND('Sch D5 Poverty'!F13&gt;0,'Sch D5 Poverty'!G13&lt;1),"Fail","Pass")</f>
        <v>Pass</v>
      </c>
    </row>
    <row r="12" spans="1:3" x14ac:dyDescent="0.25">
      <c r="A12">
        <v>11</v>
      </c>
      <c r="B12" t="str">
        <f>IF(AND('Sch D5 Poverty'!G14&gt;0,'Sch D5 Poverty'!F14&lt;1),"Fail","Pass")</f>
        <v>Pass</v>
      </c>
      <c r="C12" t="str">
        <f>IF(AND('Sch D5 Poverty'!F14&gt;0,'Sch D5 Poverty'!G14&lt;1),"Fail","Pass")</f>
        <v>Pass</v>
      </c>
    </row>
    <row r="13" spans="1:3" x14ac:dyDescent="0.25">
      <c r="A13">
        <v>12</v>
      </c>
      <c r="B13" t="str">
        <f>IF(AND('Sch D5 Poverty'!G15&gt;0,'Sch D5 Poverty'!F15&lt;1),"Fail","Pass")</f>
        <v>Pass</v>
      </c>
      <c r="C13" t="str">
        <f>IF(AND('Sch D5 Poverty'!F15&gt;0,'Sch D5 Poverty'!G15&lt;1),"Fail","Pass")</f>
        <v>Pass</v>
      </c>
    </row>
    <row r="14" spans="1:3" x14ac:dyDescent="0.25">
      <c r="A14">
        <v>13</v>
      </c>
      <c r="B14" t="str">
        <f>IF(AND('Sch D5 Poverty'!G16&gt;0,'Sch D5 Poverty'!F16&lt;1),"Fail","Pass")</f>
        <v>Pass</v>
      </c>
      <c r="C14" t="str">
        <f>IF(AND('Sch D5 Poverty'!F16&gt;0,'Sch D5 Poverty'!G16&lt;1),"Fail","Pass")</f>
        <v>Pass</v>
      </c>
    </row>
    <row r="15" spans="1:3" x14ac:dyDescent="0.25">
      <c r="A15">
        <v>14</v>
      </c>
      <c r="B15" t="str">
        <f>IF(AND('Sch D5 Poverty'!G17&gt;0,'Sch D5 Poverty'!F17&lt;1),"Fail","Pass")</f>
        <v>Pass</v>
      </c>
      <c r="C15" t="str">
        <f>IF(AND('Sch D5 Poverty'!F17&gt;0,'Sch D5 Poverty'!G17&lt;1),"Fail","Pass")</f>
        <v>Pass</v>
      </c>
    </row>
    <row r="16" spans="1:3" x14ac:dyDescent="0.25">
      <c r="A16">
        <v>15</v>
      </c>
      <c r="B16" t="str">
        <f>IF(AND('Sch D5 Poverty'!G18&gt;0,'Sch D5 Poverty'!F18&lt;1),"Fail","Pass")</f>
        <v>Pass</v>
      </c>
      <c r="C16" t="str">
        <f>IF(AND('Sch D5 Poverty'!F18&gt;0,'Sch D5 Poverty'!G18&lt;1),"Fail","Pass")</f>
        <v>Pass</v>
      </c>
    </row>
    <row r="17" spans="1:3" x14ac:dyDescent="0.25">
      <c r="A17">
        <v>16</v>
      </c>
      <c r="B17" t="str">
        <f>IF(AND('Sch D5 Poverty'!G19&gt;0,'Sch D5 Poverty'!F19&lt;1),"Fail","Pass")</f>
        <v>Pass</v>
      </c>
      <c r="C17" t="str">
        <f>IF(AND('Sch D5 Poverty'!F19&gt;0,'Sch D5 Poverty'!G19&lt;1),"Fail","Pass")</f>
        <v>Pass</v>
      </c>
    </row>
    <row r="18" spans="1:3" x14ac:dyDescent="0.25">
      <c r="A18">
        <v>17</v>
      </c>
      <c r="B18" t="str">
        <f>IF(AND('Sch D5 Poverty'!G20&gt;0,'Sch D5 Poverty'!F20&lt;1),"Fail","Pass")</f>
        <v>Pass</v>
      </c>
      <c r="C18" t="str">
        <f>IF(AND('Sch D5 Poverty'!F20&gt;0,'Sch D5 Poverty'!G20&lt;1),"Fail","Pass")</f>
        <v>Pass</v>
      </c>
    </row>
    <row r="19" spans="1:3" x14ac:dyDescent="0.25">
      <c r="A19">
        <v>18</v>
      </c>
      <c r="B19" t="str">
        <f>IF(AND('Sch D5 Poverty'!G21&gt;0,'Sch D5 Poverty'!F21&lt;1),"Fail","Pass")</f>
        <v>Pass</v>
      </c>
      <c r="C19" t="str">
        <f>IF(AND('Sch D5 Poverty'!F21&gt;0,'Sch D5 Poverty'!G21&lt;1),"Fail","Pass")</f>
        <v>Pass</v>
      </c>
    </row>
    <row r="20" spans="1:3" x14ac:dyDescent="0.25">
      <c r="A20">
        <v>19</v>
      </c>
      <c r="B20" t="str">
        <f>IF(AND('Sch D5 Poverty'!G22&gt;0,'Sch D5 Poverty'!F22&lt;1),"Fail","Pass")</f>
        <v>Pass</v>
      </c>
      <c r="C20" t="str">
        <f>IF(AND('Sch D5 Poverty'!F22&gt;0,'Sch D5 Poverty'!G22&lt;1),"Fail","Pass")</f>
        <v>Pass</v>
      </c>
    </row>
    <row r="21" spans="1:3" x14ac:dyDescent="0.25">
      <c r="A21">
        <v>20</v>
      </c>
      <c r="B21" t="str">
        <f>IF(AND('Sch D5 Poverty'!G23&gt;0,'Sch D5 Poverty'!F23&lt;1),"Fail","Pass")</f>
        <v>Pass</v>
      </c>
      <c r="C21" t="str">
        <f>IF(AND('Sch D5 Poverty'!F23&gt;0,'Sch D5 Poverty'!G23&lt;1),"Fail","Pass")</f>
        <v>Pass</v>
      </c>
    </row>
    <row r="22" spans="1:3" x14ac:dyDescent="0.25">
      <c r="A22">
        <v>21</v>
      </c>
      <c r="B22" t="str">
        <f>IF(AND('Sch D5 Poverty'!G24&gt;0,'Sch D5 Poverty'!F24&lt;1),"Fail","Pass")</f>
        <v>Pass</v>
      </c>
      <c r="C22" t="str">
        <f>IF(AND('Sch D5 Poverty'!F24&gt;0,'Sch D5 Poverty'!G24&lt;1),"Fail","Pass")</f>
        <v>Pass</v>
      </c>
    </row>
    <row r="23" spans="1:3" x14ac:dyDescent="0.25">
      <c r="A23">
        <v>22</v>
      </c>
      <c r="B23" t="str">
        <f>IF(AND('Sch D5 Poverty'!G25&gt;0,'Sch D5 Poverty'!F25&lt;1),"Fail","Pass")</f>
        <v>Pass</v>
      </c>
      <c r="C23" t="str">
        <f>IF(AND('Sch D5 Poverty'!F25&gt;0,'Sch D5 Poverty'!G25&lt;1),"Fail","Pass")</f>
        <v>Pass</v>
      </c>
    </row>
    <row r="24" spans="1:3" x14ac:dyDescent="0.25">
      <c r="A24">
        <v>23</v>
      </c>
      <c r="B24" t="str">
        <f>IF(AND('Sch D5 Poverty'!G26&gt;0,'Sch D5 Poverty'!F26&lt;1),"Fail","Pass")</f>
        <v>Pass</v>
      </c>
      <c r="C24" t="str">
        <f>IF(AND('Sch D5 Poverty'!F26&gt;0,'Sch D5 Poverty'!G26&lt;1),"Fail","Pass")</f>
        <v>Pass</v>
      </c>
    </row>
    <row r="25" spans="1:3" x14ac:dyDescent="0.25">
      <c r="A25">
        <v>24</v>
      </c>
      <c r="B25" t="str">
        <f>IF(AND('Sch D5 Poverty'!G27&gt;0,'Sch D5 Poverty'!F27&lt;1),"Fail","Pass")</f>
        <v>Pass</v>
      </c>
      <c r="C25" t="str">
        <f>IF(AND('Sch D5 Poverty'!F27&gt;0,'Sch D5 Poverty'!G27&lt;1),"Fail","Pass")</f>
        <v>Pass</v>
      </c>
    </row>
    <row r="26" spans="1:3" x14ac:dyDescent="0.25">
      <c r="A26">
        <v>25</v>
      </c>
      <c r="B26" t="str">
        <f>IF(AND('Sch D5 Poverty'!G28&gt;0,'Sch D5 Poverty'!F28&lt;1),"Fail","Pass")</f>
        <v>Pass</v>
      </c>
      <c r="C26" t="str">
        <f>IF(AND('Sch D5 Poverty'!F28&gt;0,'Sch D5 Poverty'!G28&lt;1),"Fail","Pass")</f>
        <v>Pass</v>
      </c>
    </row>
    <row r="27" spans="1:3" x14ac:dyDescent="0.25">
      <c r="A27">
        <v>26</v>
      </c>
      <c r="B27" t="str">
        <f>IF(AND('Sch D5 Poverty'!G29&gt;0,'Sch D5 Poverty'!F29&lt;1),"Fail","Pass")</f>
        <v>Pass</v>
      </c>
      <c r="C27" t="str">
        <f>IF(AND('Sch D5 Poverty'!F29&gt;0,'Sch D5 Poverty'!G29&lt;1),"Fail","Pass")</f>
        <v>Pass</v>
      </c>
    </row>
    <row r="28" spans="1:3" x14ac:dyDescent="0.25">
      <c r="A28">
        <v>27</v>
      </c>
      <c r="B28" t="str">
        <f>IF(AND('Sch D5 Poverty'!G30&gt;0,'Sch D5 Poverty'!F30&lt;1),"Fail","Pass")</f>
        <v>Pass</v>
      </c>
      <c r="C28" t="str">
        <f>IF(AND('Sch D5 Poverty'!F30&gt;0,'Sch D5 Poverty'!G30&lt;1),"Fail","Pass")</f>
        <v>Pass</v>
      </c>
    </row>
    <row r="29" spans="1:3" x14ac:dyDescent="0.25">
      <c r="A29">
        <v>28</v>
      </c>
      <c r="B29" t="str">
        <f>IF(AND('Sch D5 Poverty'!G31&gt;0,'Sch D5 Poverty'!F31&lt;1),"Fail","Pass")</f>
        <v>Pass</v>
      </c>
      <c r="C29" t="str">
        <f>IF(AND('Sch D5 Poverty'!F31&gt;0,'Sch D5 Poverty'!G31&lt;1),"Fail","Pass")</f>
        <v>Pass</v>
      </c>
    </row>
    <row r="30" spans="1:3" x14ac:dyDescent="0.25">
      <c r="A30">
        <v>29</v>
      </c>
      <c r="B30" t="str">
        <f>IF(AND('Sch D5 Poverty'!G32&gt;0,'Sch D5 Poverty'!F32&lt;1),"Fail","Pass")</f>
        <v>Pass</v>
      </c>
      <c r="C30" t="str">
        <f>IF(AND('Sch D5 Poverty'!F32&gt;0,'Sch D5 Poverty'!G32&lt;1),"Fail","Pass")</f>
        <v>Pass</v>
      </c>
    </row>
    <row r="31" spans="1:3" x14ac:dyDescent="0.25">
      <c r="A31">
        <v>30</v>
      </c>
      <c r="B31" t="str">
        <f>IF(AND('Sch D5 Poverty'!G33&gt;0,'Sch D5 Poverty'!F33&lt;1),"Fail","Pass")</f>
        <v>Pass</v>
      </c>
      <c r="C31" t="str">
        <f>IF(AND('Sch D5 Poverty'!F33&gt;0,'Sch D5 Poverty'!G33&lt;1),"Fail","Pass")</f>
        <v>Pass</v>
      </c>
    </row>
    <row r="32" spans="1:3" x14ac:dyDescent="0.25">
      <c r="A32">
        <v>31</v>
      </c>
      <c r="B32" t="str">
        <f>IF(AND('Sch D5 Poverty'!G34&gt;0,'Sch D5 Poverty'!F34&lt;1),"Fail","Pass")</f>
        <v>Pass</v>
      </c>
      <c r="C32" t="str">
        <f>IF(AND('Sch D5 Poverty'!F34&gt;0,'Sch D5 Poverty'!G34&lt;1),"Fail","Pass")</f>
        <v>Pass</v>
      </c>
    </row>
    <row r="33" spans="1:3" x14ac:dyDescent="0.25">
      <c r="A33">
        <v>32</v>
      </c>
      <c r="B33" t="str">
        <f>IF(AND('Sch D5 Poverty'!G35&gt;0,'Sch D5 Poverty'!F35&lt;1),"Fail","Pass")</f>
        <v>Pass</v>
      </c>
      <c r="C33" t="str">
        <f>IF(AND('Sch D5 Poverty'!F35&gt;0,'Sch D5 Poverty'!G35&lt;1),"Fail","Pass")</f>
        <v>Pass</v>
      </c>
    </row>
    <row r="34" spans="1:3" x14ac:dyDescent="0.25">
      <c r="A34">
        <v>33</v>
      </c>
      <c r="B34" t="str">
        <f>IF(AND('Sch D5 Poverty'!G36&gt;0,'Sch D5 Poverty'!F36&lt;1),"Fail","Pass")</f>
        <v>Pass</v>
      </c>
      <c r="C34" t="str">
        <f>IF(AND('Sch D5 Poverty'!F36&gt;0,'Sch D5 Poverty'!G36&lt;1),"Fail","Pass")</f>
        <v>Pass</v>
      </c>
    </row>
    <row r="35" spans="1:3" x14ac:dyDescent="0.25">
      <c r="A35">
        <v>34</v>
      </c>
      <c r="B35" t="str">
        <f>IF(AND('Sch D5 Poverty'!G37&gt;0,'Sch D5 Poverty'!F37&lt;1),"Fail","Pass")</f>
        <v>Pass</v>
      </c>
      <c r="C35" t="str">
        <f>IF(AND('Sch D5 Poverty'!F37&gt;0,'Sch D5 Poverty'!G37&lt;1),"Fail","Pass")</f>
        <v>Pass</v>
      </c>
    </row>
    <row r="36" spans="1:3" x14ac:dyDescent="0.25">
      <c r="A36">
        <v>35</v>
      </c>
      <c r="B36" t="str">
        <f>IF(AND('Sch D5 Poverty'!G38&gt;0,'Sch D5 Poverty'!F38&lt;1),"Fail","Pass")</f>
        <v>Pass</v>
      </c>
      <c r="C36" t="str">
        <f>IF(AND('Sch D5 Poverty'!F38&gt;0,'Sch D5 Poverty'!G38&lt;1),"Fail","Pass")</f>
        <v>Pass</v>
      </c>
    </row>
    <row r="37" spans="1:3" x14ac:dyDescent="0.25">
      <c r="A37">
        <v>36</v>
      </c>
      <c r="B37" t="str">
        <f>IF(AND('Sch D5 Poverty'!G39&gt;0,'Sch D5 Poverty'!F39&lt;1),"Fail","Pass")</f>
        <v>Pass</v>
      </c>
      <c r="C37" t="str">
        <f>IF(AND('Sch D5 Poverty'!F39&gt;0,'Sch D5 Poverty'!G39&lt;1),"Fail","Pass")</f>
        <v>Pass</v>
      </c>
    </row>
    <row r="38" spans="1:3" x14ac:dyDescent="0.25">
      <c r="A38">
        <v>37</v>
      </c>
      <c r="B38" t="str">
        <f>IF(AND('Sch D5 Poverty'!G40&gt;0,'Sch D5 Poverty'!F40&lt;1),"Fail","Pass")</f>
        <v>Pass</v>
      </c>
      <c r="C38" t="str">
        <f>IF(AND('Sch D5 Poverty'!F40&gt;0,'Sch D5 Poverty'!G40&lt;1),"Fail","Pass")</f>
        <v>Pass</v>
      </c>
    </row>
    <row r="39" spans="1:3" x14ac:dyDescent="0.25">
      <c r="A39">
        <v>38</v>
      </c>
      <c r="B39" t="str">
        <f>IF(AND('Sch D5 Poverty'!G41&gt;0,'Sch D5 Poverty'!F41&lt;1),"Fail","Pass")</f>
        <v>Pass</v>
      </c>
      <c r="C39" t="str">
        <f>IF(AND('Sch D5 Poverty'!F41&gt;0,'Sch D5 Poverty'!G41&lt;1),"Fail","Pass")</f>
        <v>Pass</v>
      </c>
    </row>
    <row r="40" spans="1:3" x14ac:dyDescent="0.25">
      <c r="A40">
        <v>39</v>
      </c>
      <c r="B40" t="str">
        <f>IF(AND('Sch D5 Poverty'!G42&gt;0,'Sch D5 Poverty'!F42&lt;1),"Fail","Pass")</f>
        <v>Pass</v>
      </c>
      <c r="C40" t="str">
        <f>IF(AND('Sch D5 Poverty'!F42&gt;0,'Sch D5 Poverty'!G42&lt;1),"Fail","Pass")</f>
        <v>Pass</v>
      </c>
    </row>
    <row r="41" spans="1:3" x14ac:dyDescent="0.25">
      <c r="A41">
        <v>40</v>
      </c>
      <c r="B41" t="str">
        <f>IF(AND('Sch D5 Poverty'!G43&gt;0,'Sch D5 Poverty'!F43&lt;1),"Fail","Pass")</f>
        <v>Pass</v>
      </c>
      <c r="C41" t="str">
        <f>IF(AND('Sch D5 Poverty'!F43&gt;0,'Sch D5 Poverty'!G43&lt;1),"Fail","Pass")</f>
        <v>Pass</v>
      </c>
    </row>
    <row r="42" spans="1:3" x14ac:dyDescent="0.25">
      <c r="A42">
        <v>41</v>
      </c>
      <c r="B42" t="str">
        <f>IF(AND('Sch D5 Poverty'!G44&gt;0,'Sch D5 Poverty'!F44&lt;1),"Fail","Pass")</f>
        <v>Pass</v>
      </c>
      <c r="C42" t="str">
        <f>IF(AND('Sch D5 Poverty'!F44&gt;0,'Sch D5 Poverty'!G44&lt;1),"Fail","Pass")</f>
        <v>Pass</v>
      </c>
    </row>
    <row r="43" spans="1:3" x14ac:dyDescent="0.25">
      <c r="A43">
        <v>42</v>
      </c>
      <c r="B43" t="str">
        <f>IF(AND('Sch D5 Poverty'!G45&gt;0,'Sch D5 Poverty'!F45&lt;1),"Fail","Pass")</f>
        <v>Pass</v>
      </c>
      <c r="C43" t="str">
        <f>IF(AND('Sch D5 Poverty'!F45&gt;0,'Sch D5 Poverty'!G45&lt;1),"Fail","Pass")</f>
        <v>Pass</v>
      </c>
    </row>
    <row r="44" spans="1:3" x14ac:dyDescent="0.25">
      <c r="A44">
        <v>43</v>
      </c>
      <c r="B44" t="str">
        <f>IF(AND('Sch D5 Poverty'!G46&gt;0,'Sch D5 Poverty'!F46&lt;1),"Fail","Pass")</f>
        <v>Pass</v>
      </c>
      <c r="C44" t="str">
        <f>IF(AND('Sch D5 Poverty'!F46&gt;0,'Sch D5 Poverty'!G46&lt;1),"Fail","Pass")</f>
        <v>Pass</v>
      </c>
    </row>
    <row r="45" spans="1:3" x14ac:dyDescent="0.25">
      <c r="A45">
        <v>44</v>
      </c>
      <c r="B45" t="str">
        <f>IF(AND('Sch D5 Poverty'!G47&gt;0,'Sch D5 Poverty'!F47&lt;1),"Fail","Pass")</f>
        <v>Pass</v>
      </c>
      <c r="C45" t="str">
        <f>IF(AND('Sch D5 Poverty'!F47&gt;0,'Sch D5 Poverty'!G47&lt;1),"Fail","Pass")</f>
        <v>Pass</v>
      </c>
    </row>
    <row r="46" spans="1:3" x14ac:dyDescent="0.25">
      <c r="A46">
        <v>45</v>
      </c>
      <c r="B46" t="str">
        <f>IF(AND('Sch D5 Poverty'!G48&gt;0,'Sch D5 Poverty'!F48&lt;1),"Fail","Pass")</f>
        <v>Pass</v>
      </c>
      <c r="C46" t="str">
        <f>IF(AND('Sch D5 Poverty'!F48&gt;0,'Sch D5 Poverty'!G48&lt;1),"Fail","Pass")</f>
        <v>Pass</v>
      </c>
    </row>
    <row r="47" spans="1:3" x14ac:dyDescent="0.25">
      <c r="A47">
        <v>46</v>
      </c>
      <c r="B47" t="str">
        <f>IF(AND('Sch D5 Poverty'!G49&gt;0,'Sch D5 Poverty'!F49&lt;1),"Fail","Pass")</f>
        <v>Pass</v>
      </c>
      <c r="C47" t="str">
        <f>IF(AND('Sch D5 Poverty'!F49&gt;0,'Sch D5 Poverty'!G49&lt;1),"Fail","Pass")</f>
        <v>Pass</v>
      </c>
    </row>
    <row r="48" spans="1:3" x14ac:dyDescent="0.25">
      <c r="A48">
        <v>47</v>
      </c>
      <c r="B48" t="str">
        <f>IF(AND('Sch D5 Poverty'!G50&gt;0,'Sch D5 Poverty'!F50&lt;1),"Fail","Pass")</f>
        <v>Pass</v>
      </c>
      <c r="C48" t="str">
        <f>IF(AND('Sch D5 Poverty'!F50&gt;0,'Sch D5 Poverty'!G50&lt;1),"Fail","Pass")</f>
        <v>Pass</v>
      </c>
    </row>
    <row r="49" spans="1:3" x14ac:dyDescent="0.25">
      <c r="A49">
        <v>48</v>
      </c>
      <c r="B49" t="str">
        <f>IF(AND('Sch D5 Poverty'!G51&gt;0,'Sch D5 Poverty'!F51&lt;1),"Fail","Pass")</f>
        <v>Pass</v>
      </c>
      <c r="C49" t="str">
        <f>IF(AND('Sch D5 Poverty'!F51&gt;0,'Sch D5 Poverty'!G51&lt;1),"Fail","Pass")</f>
        <v>Pass</v>
      </c>
    </row>
    <row r="50" spans="1:3" x14ac:dyDescent="0.25">
      <c r="A50">
        <v>49</v>
      </c>
      <c r="B50" t="str">
        <f>IF(AND('Sch D5 Poverty'!G52&gt;0,'Sch D5 Poverty'!F52&lt;1),"Fail","Pass")</f>
        <v>Pass</v>
      </c>
      <c r="C50" t="str">
        <f>IF(AND('Sch D5 Poverty'!F52&gt;0,'Sch D5 Poverty'!G52&lt;1),"Fail","Pass")</f>
        <v>Pass</v>
      </c>
    </row>
    <row r="51" spans="1:3" x14ac:dyDescent="0.25">
      <c r="A51">
        <v>50</v>
      </c>
      <c r="B51" t="str">
        <f>IF(AND('Sch D5 Poverty'!G53&gt;0,'Sch D5 Poverty'!F53&lt;1),"Fail","Pass")</f>
        <v>Pass</v>
      </c>
      <c r="C51" t="str">
        <f>IF(AND('Sch D5 Poverty'!F53&gt;0,'Sch D5 Poverty'!G53&lt;1),"Fail","Pass")</f>
        <v>Pass</v>
      </c>
    </row>
    <row r="52" spans="1:3" x14ac:dyDescent="0.25">
      <c r="A52">
        <v>51</v>
      </c>
      <c r="B52" t="str">
        <f>IF(AND('Sch D5 Poverty'!G54&gt;0,'Sch D5 Poverty'!F54&lt;1),"Fail","Pass")</f>
        <v>Pass</v>
      </c>
      <c r="C52" t="str">
        <f>IF(AND('Sch D5 Poverty'!F54&gt;0,'Sch D5 Poverty'!G54&lt;1),"Fail","Pass")</f>
        <v>Pass</v>
      </c>
    </row>
    <row r="53" spans="1:3" x14ac:dyDescent="0.25">
      <c r="A53">
        <v>52</v>
      </c>
      <c r="B53" t="str">
        <f>IF(AND('Sch D5 Poverty'!G55&gt;0,'Sch D5 Poverty'!F55&lt;1),"Fail","Pass")</f>
        <v>Pass</v>
      </c>
      <c r="C53" t="str">
        <f>IF(AND('Sch D5 Poverty'!F55&gt;0,'Sch D5 Poverty'!G55&lt;1),"Fail","Pass")</f>
        <v>Pass</v>
      </c>
    </row>
    <row r="54" spans="1:3" x14ac:dyDescent="0.25">
      <c r="A54">
        <v>53</v>
      </c>
      <c r="B54" t="str">
        <f>IF(AND('Sch D5 Poverty'!G56&gt;0,'Sch D5 Poverty'!F56&lt;1),"Fail","Pass")</f>
        <v>Pass</v>
      </c>
      <c r="C54" t="str">
        <f>IF(AND('Sch D5 Poverty'!F56&gt;0,'Sch D5 Poverty'!G56&lt;1),"Fail","Pass")</f>
        <v>Pass</v>
      </c>
    </row>
    <row r="55" spans="1:3" x14ac:dyDescent="0.25">
      <c r="A55">
        <v>54</v>
      </c>
      <c r="B55" t="str">
        <f>IF(AND('Sch D5 Poverty'!G57&gt;0,'Sch D5 Poverty'!F57&lt;1),"Fail","Pass")</f>
        <v>Pass</v>
      </c>
      <c r="C55" t="str">
        <f>IF(AND('Sch D5 Poverty'!F57&gt;0,'Sch D5 Poverty'!G57&lt;1),"Fail","Pass")</f>
        <v>Pass</v>
      </c>
    </row>
    <row r="56" spans="1:3" x14ac:dyDescent="0.25">
      <c r="A56">
        <v>55</v>
      </c>
      <c r="B56" t="str">
        <f>IF(AND('Sch D5 Poverty'!G58&gt;0,'Sch D5 Poverty'!F58&lt;1),"Fail","Pass")</f>
        <v>Pass</v>
      </c>
      <c r="C56" t="str">
        <f>IF(AND('Sch D5 Poverty'!F58&gt;0,'Sch D5 Poverty'!G58&lt;1),"Fail","Pass")</f>
        <v>Pass</v>
      </c>
    </row>
    <row r="57" spans="1:3" x14ac:dyDescent="0.25">
      <c r="A57">
        <v>56</v>
      </c>
      <c r="B57" t="str">
        <f>IF(AND('Sch D5 Poverty'!G59&gt;0,'Sch D5 Poverty'!F59&lt;1),"Fail","Pass")</f>
        <v>Pass</v>
      </c>
      <c r="C57" t="str">
        <f>IF(AND('Sch D5 Poverty'!F59&gt;0,'Sch D5 Poverty'!G59&lt;1),"Fail","Pass")</f>
        <v>Pass</v>
      </c>
    </row>
    <row r="58" spans="1:3" x14ac:dyDescent="0.25">
      <c r="A58">
        <v>57</v>
      </c>
      <c r="B58" t="str">
        <f>IF(AND('Sch D5 Poverty'!G60&gt;0,'Sch D5 Poverty'!F60&lt;1),"Fail","Pass")</f>
        <v>Pass</v>
      </c>
      <c r="C58" t="str">
        <f>IF(AND('Sch D5 Poverty'!F60&gt;0,'Sch D5 Poverty'!G60&lt;1),"Fail","Pass")</f>
        <v>Pass</v>
      </c>
    </row>
    <row r="59" spans="1:3" x14ac:dyDescent="0.25">
      <c r="A59">
        <v>58</v>
      </c>
      <c r="B59" t="str">
        <f>IF(AND('Sch D5 Poverty'!G61&gt;0,'Sch D5 Poverty'!F61&lt;1),"Fail","Pass")</f>
        <v>Pass</v>
      </c>
      <c r="C59" t="str">
        <f>IF(AND('Sch D5 Poverty'!F61&gt;0,'Sch D5 Poverty'!G61&lt;1),"Fail","Pass")</f>
        <v>Pass</v>
      </c>
    </row>
    <row r="60" spans="1:3" x14ac:dyDescent="0.25">
      <c r="A60">
        <v>59</v>
      </c>
      <c r="B60" t="str">
        <f>IF(AND('Sch D5 Poverty'!G62&gt;0,'Sch D5 Poverty'!F62&lt;1),"Fail","Pass")</f>
        <v>Pass</v>
      </c>
      <c r="C60" t="str">
        <f>IF(AND('Sch D5 Poverty'!F62&gt;0,'Sch D5 Poverty'!G62&lt;1),"Fail","Pass")</f>
        <v>Pass</v>
      </c>
    </row>
    <row r="61" spans="1:3" x14ac:dyDescent="0.25">
      <c r="A61">
        <v>60</v>
      </c>
      <c r="B61" t="str">
        <f>IF(AND('Sch D5 Poverty'!G63&gt;0,'Sch D5 Poverty'!F63&lt;1),"Fail","Pass")</f>
        <v>Pass</v>
      </c>
      <c r="C61" t="str">
        <f>IF(AND('Sch D5 Poverty'!F63&gt;0,'Sch D5 Poverty'!G63&lt;1),"Fail","Pass")</f>
        <v>Pass</v>
      </c>
    </row>
    <row r="62" spans="1:3" x14ac:dyDescent="0.25">
      <c r="A62">
        <v>61</v>
      </c>
      <c r="B62" t="str">
        <f>IF(AND('Sch D5 Poverty'!G64&gt;0,'Sch D5 Poverty'!F64&lt;1),"Fail","Pass")</f>
        <v>Pass</v>
      </c>
      <c r="C62" t="str">
        <f>IF(AND('Sch D5 Poverty'!F64&gt;0,'Sch D5 Poverty'!G64&lt;1),"Fail","Pass")</f>
        <v>Pass</v>
      </c>
    </row>
    <row r="63" spans="1:3" x14ac:dyDescent="0.25">
      <c r="A63">
        <v>62</v>
      </c>
      <c r="B63" t="str">
        <f>IF(AND('Sch D5 Poverty'!G65&gt;0,'Sch D5 Poverty'!F65&lt;1),"Fail","Pass")</f>
        <v>Pass</v>
      </c>
      <c r="C63" t="str">
        <f>IF(AND('Sch D5 Poverty'!F65&gt;0,'Sch D5 Poverty'!G65&lt;1),"Fail","Pass")</f>
        <v>Pass</v>
      </c>
    </row>
    <row r="64" spans="1:3" x14ac:dyDescent="0.25">
      <c r="A64">
        <v>63</v>
      </c>
      <c r="B64" t="str">
        <f>IF(AND('Sch D5 Poverty'!G66&gt;0,'Sch D5 Poverty'!F66&lt;1),"Fail","Pass")</f>
        <v>Pass</v>
      </c>
      <c r="C64" t="str">
        <f>IF(AND('Sch D5 Poverty'!F66&gt;0,'Sch D5 Poverty'!G66&lt;1),"Fail","Pass")</f>
        <v>Pass</v>
      </c>
    </row>
    <row r="65" spans="1:3" x14ac:dyDescent="0.25">
      <c r="A65">
        <v>64</v>
      </c>
      <c r="B65" t="str">
        <f>IF(AND('Sch D5 Poverty'!G67&gt;0,'Sch D5 Poverty'!F67&lt;1),"Fail","Pass")</f>
        <v>Pass</v>
      </c>
      <c r="C65" t="str">
        <f>IF(AND('Sch D5 Poverty'!F67&gt;0,'Sch D5 Poverty'!G67&lt;1),"Fail","Pass")</f>
        <v>Pass</v>
      </c>
    </row>
    <row r="66" spans="1:3" x14ac:dyDescent="0.25">
      <c r="A66">
        <v>65</v>
      </c>
      <c r="B66" t="str">
        <f>IF(AND('Sch D5 Poverty'!G68&gt;0,'Sch D5 Poverty'!F68&lt;1),"Fail","Pass")</f>
        <v>Pass</v>
      </c>
      <c r="C66" t="str">
        <f>IF(AND('Sch D5 Poverty'!F68&gt;0,'Sch D5 Poverty'!G68&lt;1),"Fail","Pass")</f>
        <v>Pass</v>
      </c>
    </row>
    <row r="67" spans="1:3" x14ac:dyDescent="0.25">
      <c r="A67">
        <v>66</v>
      </c>
      <c r="B67" t="str">
        <f>IF(AND('Sch D5 Poverty'!G69&gt;0,'Sch D5 Poverty'!F69&lt;1),"Fail","Pass")</f>
        <v>Pass</v>
      </c>
      <c r="C67" t="str">
        <f>IF(AND('Sch D5 Poverty'!F69&gt;0,'Sch D5 Poverty'!G69&lt;1),"Fail","Pass")</f>
        <v>Pass</v>
      </c>
    </row>
    <row r="68" spans="1:3" x14ac:dyDescent="0.25">
      <c r="A68">
        <v>67</v>
      </c>
      <c r="B68" t="str">
        <f>IF(AND('Sch D5 Poverty'!G70&gt;0,'Sch D5 Poverty'!F70&lt;1),"Fail","Pass")</f>
        <v>Pass</v>
      </c>
      <c r="C68" t="str">
        <f>IF(AND('Sch D5 Poverty'!F70&gt;0,'Sch D5 Poverty'!G70&lt;1),"Fail","Pass")</f>
        <v>Pass</v>
      </c>
    </row>
    <row r="69" spans="1:3" x14ac:dyDescent="0.25">
      <c r="A69">
        <v>68</v>
      </c>
      <c r="B69" t="str">
        <f>IF(AND('Sch D5 Poverty'!G71&gt;0,'Sch D5 Poverty'!F71&lt;1),"Fail","Pass")</f>
        <v>Pass</v>
      </c>
      <c r="C69" t="str">
        <f>IF(AND('Sch D5 Poverty'!F71&gt;0,'Sch D5 Poverty'!G71&lt;1),"Fail","Pass")</f>
        <v>Pass</v>
      </c>
    </row>
    <row r="70" spans="1:3" x14ac:dyDescent="0.25">
      <c r="A70">
        <v>69</v>
      </c>
      <c r="B70" t="str">
        <f>IF(AND('Sch D5 Poverty'!G72&gt;0,'Sch D5 Poverty'!F72&lt;1),"Fail","Pass")</f>
        <v>Pass</v>
      </c>
      <c r="C70" t="str">
        <f>IF(AND('Sch D5 Poverty'!F72&gt;0,'Sch D5 Poverty'!G72&lt;1),"Fail","Pass")</f>
        <v>Pass</v>
      </c>
    </row>
    <row r="71" spans="1:3" x14ac:dyDescent="0.25">
      <c r="A71">
        <v>70</v>
      </c>
      <c r="B71" t="str">
        <f>IF(AND('Sch D5 Poverty'!G73&gt;0,'Sch D5 Poverty'!F73&lt;1),"Fail","Pass")</f>
        <v>Pass</v>
      </c>
      <c r="C71" t="str">
        <f>IF(AND('Sch D5 Poverty'!F73&gt;0,'Sch D5 Poverty'!G73&lt;1),"Fail","Pass")</f>
        <v>Pass</v>
      </c>
    </row>
    <row r="72" spans="1:3" x14ac:dyDescent="0.25">
      <c r="A72">
        <v>71</v>
      </c>
      <c r="B72" t="str">
        <f>IF(AND('Sch D5 Poverty'!G74&gt;0,'Sch D5 Poverty'!F74&lt;1),"Fail","Pass")</f>
        <v>Pass</v>
      </c>
      <c r="C72" t="str">
        <f>IF(AND('Sch D5 Poverty'!F74&gt;0,'Sch D5 Poverty'!G74&lt;1),"Fail","Pass")</f>
        <v>Pass</v>
      </c>
    </row>
    <row r="73" spans="1:3" x14ac:dyDescent="0.25">
      <c r="A73">
        <v>72</v>
      </c>
      <c r="B73" t="str">
        <f>IF(AND('Sch D5 Poverty'!G75&gt;0,'Sch D5 Poverty'!F75&lt;1),"Fail","Pass")</f>
        <v>Pass</v>
      </c>
      <c r="C73" t="str">
        <f>IF(AND('Sch D5 Poverty'!F75&gt;0,'Sch D5 Poverty'!G75&lt;1),"Fail","Pass")</f>
        <v>Pass</v>
      </c>
    </row>
    <row r="74" spans="1:3" x14ac:dyDescent="0.25">
      <c r="A74">
        <v>73</v>
      </c>
      <c r="B74" t="str">
        <f>IF(AND('Sch D5 Poverty'!G76&gt;0,'Sch D5 Poverty'!F76&lt;1),"Fail","Pass")</f>
        <v>Pass</v>
      </c>
      <c r="C74" t="str">
        <f>IF(AND('Sch D5 Poverty'!F76&gt;0,'Sch D5 Poverty'!G76&lt;1),"Fail","Pass")</f>
        <v>Pass</v>
      </c>
    </row>
    <row r="75" spans="1:3" x14ac:dyDescent="0.25">
      <c r="A75">
        <v>74</v>
      </c>
      <c r="B75" t="str">
        <f>IF(AND('Sch D5 Poverty'!G77&gt;0,'Sch D5 Poverty'!F77&lt;1),"Fail","Pass")</f>
        <v>Pass</v>
      </c>
      <c r="C75" t="str">
        <f>IF(AND('Sch D5 Poverty'!F77&gt;0,'Sch D5 Poverty'!G77&lt;1),"Fail","Pass")</f>
        <v>Pass</v>
      </c>
    </row>
    <row r="76" spans="1:3" x14ac:dyDescent="0.25">
      <c r="A76">
        <v>75</v>
      </c>
      <c r="B76" t="str">
        <f>IF(AND('Sch D5 Poverty'!G78&gt;0,'Sch D5 Poverty'!F78&lt;1),"Fail","Pass")</f>
        <v>Pass</v>
      </c>
      <c r="C76" t="str">
        <f>IF(AND('Sch D5 Poverty'!F78&gt;0,'Sch D5 Poverty'!G78&lt;1),"Fail","Pass")</f>
        <v>Pass</v>
      </c>
    </row>
    <row r="77" spans="1:3" x14ac:dyDescent="0.25">
      <c r="A77">
        <v>76</v>
      </c>
      <c r="B77" t="str">
        <f>IF(AND('Sch D5 Poverty'!G79&gt;0,'Sch D5 Poverty'!F79&lt;1),"Fail","Pass")</f>
        <v>Pass</v>
      </c>
      <c r="C77" t="str">
        <f>IF(AND('Sch D5 Poverty'!F79&gt;0,'Sch D5 Poverty'!G79&lt;1),"Fail","Pass")</f>
        <v>Pass</v>
      </c>
    </row>
    <row r="78" spans="1:3" x14ac:dyDescent="0.25">
      <c r="A78">
        <v>77</v>
      </c>
      <c r="B78" t="str">
        <f>IF(AND('Sch D5 Poverty'!G80&gt;0,'Sch D5 Poverty'!F80&lt;1),"Fail","Pass")</f>
        <v>Pass</v>
      </c>
      <c r="C78" t="str">
        <f>IF(AND('Sch D5 Poverty'!F80&gt;0,'Sch D5 Poverty'!G80&lt;1),"Fail","Pass")</f>
        <v>Pass</v>
      </c>
    </row>
    <row r="79" spans="1:3" x14ac:dyDescent="0.25">
      <c r="A79">
        <v>78</v>
      </c>
      <c r="B79" t="str">
        <f>IF(AND('Sch D5 Poverty'!G81&gt;0,'Sch D5 Poverty'!F81&lt;1),"Fail","Pass")</f>
        <v>Pass</v>
      </c>
      <c r="C79" t="str">
        <f>IF(AND('Sch D5 Poverty'!F81&gt;0,'Sch D5 Poverty'!G81&lt;1),"Fail","Pass")</f>
        <v>Pass</v>
      </c>
    </row>
    <row r="80" spans="1:3" x14ac:dyDescent="0.25">
      <c r="A80">
        <v>79</v>
      </c>
      <c r="B80" t="str">
        <f>IF(AND('Sch D5 Poverty'!G82&gt;0,'Sch D5 Poverty'!F82&lt;1),"Fail","Pass")</f>
        <v>Pass</v>
      </c>
      <c r="C80" t="str">
        <f>IF(AND('Sch D5 Poverty'!F82&gt;0,'Sch D5 Poverty'!G82&lt;1),"Fail","Pass")</f>
        <v>Pass</v>
      </c>
    </row>
    <row r="81" spans="1:3" x14ac:dyDescent="0.25">
      <c r="A81">
        <v>80</v>
      </c>
      <c r="B81" t="str">
        <f>IF(AND('Sch D5 Poverty'!G83&gt;0,'Sch D5 Poverty'!F83&lt;1),"Fail","Pass")</f>
        <v>Pass</v>
      </c>
      <c r="C81" t="str">
        <f>IF(AND('Sch D5 Poverty'!F83&gt;0,'Sch D5 Poverty'!G83&lt;1),"Fail","Pass")</f>
        <v>Pass</v>
      </c>
    </row>
    <row r="82" spans="1:3" x14ac:dyDescent="0.25">
      <c r="A82">
        <v>81</v>
      </c>
      <c r="B82" t="str">
        <f>IF(AND('Sch D5 Poverty'!G84&gt;0,'Sch D5 Poverty'!F84&lt;1),"Fail","Pass")</f>
        <v>Pass</v>
      </c>
      <c r="C82" t="str">
        <f>IF(AND('Sch D5 Poverty'!F84&gt;0,'Sch D5 Poverty'!G84&lt;1),"Fail","Pass")</f>
        <v>Pass</v>
      </c>
    </row>
    <row r="83" spans="1:3" x14ac:dyDescent="0.25">
      <c r="A83">
        <v>82</v>
      </c>
      <c r="B83" t="str">
        <f>IF(AND('Sch D5 Poverty'!G85&gt;0,'Sch D5 Poverty'!F85&lt;1),"Fail","Pass")</f>
        <v>Pass</v>
      </c>
      <c r="C83" t="str">
        <f>IF(AND('Sch D5 Poverty'!F85&gt;0,'Sch D5 Poverty'!G85&lt;1),"Fail","Pass")</f>
        <v>Pass</v>
      </c>
    </row>
    <row r="84" spans="1:3" x14ac:dyDescent="0.25">
      <c r="A84">
        <v>83</v>
      </c>
      <c r="B84" t="str">
        <f>IF(AND('Sch D5 Poverty'!G86&gt;0,'Sch D5 Poverty'!F86&lt;1),"Fail","Pass")</f>
        <v>Pass</v>
      </c>
      <c r="C84" t="str">
        <f>IF(AND('Sch D5 Poverty'!F86&gt;0,'Sch D5 Poverty'!G86&lt;1),"Fail","Pass")</f>
        <v>Pass</v>
      </c>
    </row>
    <row r="85" spans="1:3" x14ac:dyDescent="0.25">
      <c r="A85">
        <v>84</v>
      </c>
      <c r="B85" t="str">
        <f>IF(AND('Sch D5 Poverty'!G87&gt;0,'Sch D5 Poverty'!F87&lt;1),"Fail","Pass")</f>
        <v>Pass</v>
      </c>
      <c r="C85" t="str">
        <f>IF(AND('Sch D5 Poverty'!F87&gt;0,'Sch D5 Poverty'!G87&lt;1),"Fail","Pass")</f>
        <v>Pass</v>
      </c>
    </row>
    <row r="86" spans="1:3" x14ac:dyDescent="0.25">
      <c r="A86">
        <v>85</v>
      </c>
      <c r="B86" t="str">
        <f>IF(AND('Sch D5 Poverty'!G88&gt;0,'Sch D5 Poverty'!F88&lt;1),"Fail","Pass")</f>
        <v>Pass</v>
      </c>
      <c r="C86" t="str">
        <f>IF(AND('Sch D5 Poverty'!F88&gt;0,'Sch D5 Poverty'!G88&lt;1),"Fail","Pass")</f>
        <v>Pass</v>
      </c>
    </row>
    <row r="87" spans="1:3" x14ac:dyDescent="0.25">
      <c r="A87">
        <v>86</v>
      </c>
      <c r="B87" t="str">
        <f>IF(AND('Sch D5 Poverty'!G89&gt;0,'Sch D5 Poverty'!F89&lt;1),"Fail","Pass")</f>
        <v>Pass</v>
      </c>
      <c r="C87" t="str">
        <f>IF(AND('Sch D5 Poverty'!F89&gt;0,'Sch D5 Poverty'!G89&lt;1),"Fail","Pass")</f>
        <v>Pass</v>
      </c>
    </row>
    <row r="88" spans="1:3" x14ac:dyDescent="0.25">
      <c r="A88">
        <v>87</v>
      </c>
      <c r="B88" t="str">
        <f>IF(AND('Sch D5 Poverty'!G90&gt;0,'Sch D5 Poverty'!F90&lt;1),"Fail","Pass")</f>
        <v>Pass</v>
      </c>
      <c r="C88" t="str">
        <f>IF(AND('Sch D5 Poverty'!F90&gt;0,'Sch D5 Poverty'!G90&lt;1),"Fail","Pass")</f>
        <v>Pass</v>
      </c>
    </row>
    <row r="89" spans="1:3" x14ac:dyDescent="0.25">
      <c r="A89">
        <v>88</v>
      </c>
      <c r="B89" t="str">
        <f>IF(AND('Sch D5 Poverty'!G91&gt;0,'Sch D5 Poverty'!F91&lt;1),"Fail","Pass")</f>
        <v>Pass</v>
      </c>
      <c r="C89" t="str">
        <f>IF(AND('Sch D5 Poverty'!F91&gt;0,'Sch D5 Poverty'!G91&lt;1),"Fail","Pass")</f>
        <v>Pass</v>
      </c>
    </row>
    <row r="90" spans="1:3" x14ac:dyDescent="0.25">
      <c r="A90">
        <v>89</v>
      </c>
      <c r="B90" t="str">
        <f>IF(AND('Sch D5 Poverty'!G92&gt;0,'Sch D5 Poverty'!F92&lt;1),"Fail","Pass")</f>
        <v>Pass</v>
      </c>
      <c r="C90" t="str">
        <f>IF(AND('Sch D5 Poverty'!F92&gt;0,'Sch D5 Poverty'!G92&lt;1),"Fail","Pass")</f>
        <v>Pass</v>
      </c>
    </row>
    <row r="91" spans="1:3" x14ac:dyDescent="0.25">
      <c r="A91">
        <v>90</v>
      </c>
      <c r="B91" t="str">
        <f>IF(AND('Sch D5 Poverty'!G93&gt;0,'Sch D5 Poverty'!F93&lt;1),"Fail","Pass")</f>
        <v>Pass</v>
      </c>
      <c r="C91" t="str">
        <f>IF(AND('Sch D5 Poverty'!F93&gt;0,'Sch D5 Poverty'!G93&lt;1),"Fail","Pass")</f>
        <v>Pass</v>
      </c>
    </row>
    <row r="92" spans="1:3" x14ac:dyDescent="0.25">
      <c r="A92">
        <v>91</v>
      </c>
      <c r="B92" t="str">
        <f>IF(AND('Sch D5 Poverty'!G94&gt;0,'Sch D5 Poverty'!F94&lt;1),"Fail","Pass")</f>
        <v>Pass</v>
      </c>
      <c r="C92" t="str">
        <f>IF(AND('Sch D5 Poverty'!F94&gt;0,'Sch D5 Poverty'!G94&lt;1),"Fail","Pass")</f>
        <v>Pass</v>
      </c>
    </row>
    <row r="93" spans="1:3" x14ac:dyDescent="0.25">
      <c r="A93">
        <v>92</v>
      </c>
      <c r="B93" t="str">
        <f>IF(AND('Sch D5 Poverty'!G95&gt;0,'Sch D5 Poverty'!F95&lt;1),"Fail","Pass")</f>
        <v>Pass</v>
      </c>
      <c r="C93" t="str">
        <f>IF(AND('Sch D5 Poverty'!F95&gt;0,'Sch D5 Poverty'!G95&lt;1),"Fail","Pass")</f>
        <v>Pass</v>
      </c>
    </row>
    <row r="94" spans="1:3" x14ac:dyDescent="0.25">
      <c r="A94">
        <v>93</v>
      </c>
      <c r="B94" t="str">
        <f>IF(AND('Sch D5 Poverty'!G96&gt;0,'Sch D5 Poverty'!F96&lt;1),"Fail","Pass")</f>
        <v>Pass</v>
      </c>
      <c r="C94" t="str">
        <f>IF(AND('Sch D5 Poverty'!F96&gt;0,'Sch D5 Poverty'!G96&lt;1),"Fail","Pass")</f>
        <v>Pass</v>
      </c>
    </row>
    <row r="95" spans="1:3" x14ac:dyDescent="0.25">
      <c r="A95">
        <v>94</v>
      </c>
      <c r="B95" t="str">
        <f>IF(AND('Sch D5 Poverty'!G97&gt;0,'Sch D5 Poverty'!F97&lt;1),"Fail","Pass")</f>
        <v>Pass</v>
      </c>
      <c r="C95" t="str">
        <f>IF(AND('Sch D5 Poverty'!F97&gt;0,'Sch D5 Poverty'!G97&lt;1),"Fail","Pass")</f>
        <v>Pass</v>
      </c>
    </row>
    <row r="96" spans="1:3" x14ac:dyDescent="0.25">
      <c r="A96">
        <v>95</v>
      </c>
      <c r="B96" t="str">
        <f>IF(AND('Sch D5 Poverty'!G98&gt;0,'Sch D5 Poverty'!F98&lt;1),"Fail","Pass")</f>
        <v>Pass</v>
      </c>
      <c r="C96" t="str">
        <f>IF(AND('Sch D5 Poverty'!F98&gt;0,'Sch D5 Poverty'!G98&lt;1),"Fail","Pass")</f>
        <v>Pass</v>
      </c>
    </row>
    <row r="97" spans="1:3" x14ac:dyDescent="0.25">
      <c r="A97">
        <v>96</v>
      </c>
      <c r="B97" t="str">
        <f>IF(AND('Sch D5 Poverty'!G99&gt;0,'Sch D5 Poverty'!F99&lt;1),"Fail","Pass")</f>
        <v>Pass</v>
      </c>
      <c r="C97" t="str">
        <f>IF(AND('Sch D5 Poverty'!F99&gt;0,'Sch D5 Poverty'!G99&lt;1),"Fail","Pass")</f>
        <v>Pass</v>
      </c>
    </row>
    <row r="98" spans="1:3" x14ac:dyDescent="0.25">
      <c r="A98">
        <v>97</v>
      </c>
      <c r="B98" t="str">
        <f>IF(AND('Sch D5 Poverty'!G100&gt;0,'Sch D5 Poverty'!F100&lt;1),"Fail","Pass")</f>
        <v>Pass</v>
      </c>
      <c r="C98" t="str">
        <f>IF(AND('Sch D5 Poverty'!F100&gt;0,'Sch D5 Poverty'!G100&lt;1),"Fail","Pass")</f>
        <v>Pass</v>
      </c>
    </row>
    <row r="99" spans="1:3" x14ac:dyDescent="0.25">
      <c r="A99">
        <v>98</v>
      </c>
      <c r="B99" t="str">
        <f>IF(AND('Sch D5 Poverty'!G101&gt;0,'Sch D5 Poverty'!F101&lt;1),"Fail","Pass")</f>
        <v>Pass</v>
      </c>
      <c r="C99" t="str">
        <f>IF(AND('Sch D5 Poverty'!F101&gt;0,'Sch D5 Poverty'!G101&lt;1),"Fail","Pass")</f>
        <v>Pass</v>
      </c>
    </row>
    <row r="100" spans="1:3" x14ac:dyDescent="0.25">
      <c r="A100">
        <v>99</v>
      </c>
      <c r="B100" t="str">
        <f>IF(AND('Sch D5 Poverty'!G102&gt;0,'Sch D5 Poverty'!F102&lt;1),"Fail","Pass")</f>
        <v>Pass</v>
      </c>
      <c r="C100" t="str">
        <f>IF(AND('Sch D5 Poverty'!F102&gt;0,'Sch D5 Poverty'!G102&lt;1),"Fail","Pass")</f>
        <v>Pass</v>
      </c>
    </row>
    <row r="101" spans="1:3" x14ac:dyDescent="0.25">
      <c r="A101">
        <v>100</v>
      </c>
      <c r="B101" t="str">
        <f>IF(AND('Sch D5 Poverty'!G103&gt;0,'Sch D5 Poverty'!F103&lt;1),"Fail","Pass")</f>
        <v>Pass</v>
      </c>
      <c r="C101" t="str">
        <f>IF(AND('Sch D5 Poverty'!F103&gt;0,'Sch D5 Poverty'!G103&lt;1),"Fail","Pass")</f>
        <v>Pass</v>
      </c>
    </row>
    <row r="102" spans="1:3" x14ac:dyDescent="0.25">
      <c r="A102">
        <v>101</v>
      </c>
      <c r="B102" t="str">
        <f>IF(AND('Sch D5 Poverty'!G104&gt;0,'Sch D5 Poverty'!F104&lt;1),"Fail","Pass")</f>
        <v>Pass</v>
      </c>
      <c r="C102" t="str">
        <f>IF(AND('Sch D5 Poverty'!F104&gt;0,'Sch D5 Poverty'!G104&lt;1),"Fail","Pass")</f>
        <v>Pass</v>
      </c>
    </row>
    <row r="103" spans="1:3" x14ac:dyDescent="0.25">
      <c r="A103">
        <v>102</v>
      </c>
      <c r="B103" t="str">
        <f>IF(AND('Sch D5 Poverty'!G105&gt;0,'Sch D5 Poverty'!F105&lt;1),"Fail","Pass")</f>
        <v>Pass</v>
      </c>
      <c r="C103" t="str">
        <f>IF(AND('Sch D5 Poverty'!F105&gt;0,'Sch D5 Poverty'!G105&lt;1),"Fail","Pass")</f>
        <v>Pass</v>
      </c>
    </row>
    <row r="104" spans="1:3" x14ac:dyDescent="0.25">
      <c r="A104">
        <v>103</v>
      </c>
      <c r="B104" t="str">
        <f>IF(AND('Sch D5 Poverty'!G106&gt;0,'Sch D5 Poverty'!F106&lt;1),"Fail","Pass")</f>
        <v>Pass</v>
      </c>
      <c r="C104" t="str">
        <f>IF(AND('Sch D5 Poverty'!F106&gt;0,'Sch D5 Poverty'!G106&lt;1),"Fail","Pass")</f>
        <v>Pass</v>
      </c>
    </row>
    <row r="105" spans="1:3" x14ac:dyDescent="0.25">
      <c r="A105">
        <v>104</v>
      </c>
      <c r="B105" t="str">
        <f>IF(AND('Sch D5 Poverty'!G107&gt;0,'Sch D5 Poverty'!F107&lt;1),"Fail","Pass")</f>
        <v>Pass</v>
      </c>
      <c r="C105" t="str">
        <f>IF(AND('Sch D5 Poverty'!F107&gt;0,'Sch D5 Poverty'!G107&lt;1),"Fail","Pass")</f>
        <v>Pass</v>
      </c>
    </row>
    <row r="106" spans="1:3" x14ac:dyDescent="0.25">
      <c r="A106">
        <v>105</v>
      </c>
      <c r="B106" t="str">
        <f>IF(AND('Sch D5 Poverty'!G108&gt;0,'Sch D5 Poverty'!F108&lt;1),"Fail","Pass")</f>
        <v>Pass</v>
      </c>
      <c r="C106" t="str">
        <f>IF(AND('Sch D5 Poverty'!F108&gt;0,'Sch D5 Poverty'!G108&lt;1),"Fail","Pass")</f>
        <v>Pass</v>
      </c>
    </row>
    <row r="107" spans="1:3" x14ac:dyDescent="0.25">
      <c r="A107">
        <v>106</v>
      </c>
      <c r="B107" t="str">
        <f>IF(AND('Sch D5 Poverty'!G109&gt;0,'Sch D5 Poverty'!F109&lt;1),"Fail","Pass")</f>
        <v>Pass</v>
      </c>
      <c r="C107" t="str">
        <f>IF(AND('Sch D5 Poverty'!F109&gt;0,'Sch D5 Poverty'!G109&lt;1),"Fail","Pass")</f>
        <v>Pass</v>
      </c>
    </row>
    <row r="108" spans="1:3" x14ac:dyDescent="0.25">
      <c r="A108">
        <v>107</v>
      </c>
      <c r="B108" t="str">
        <f>IF(AND('Sch D5 Poverty'!G110&gt;0,'Sch D5 Poverty'!F110&lt;1),"Fail","Pass")</f>
        <v>Pass</v>
      </c>
      <c r="C108" t="str">
        <f>IF(AND('Sch D5 Poverty'!F110&gt;0,'Sch D5 Poverty'!G110&lt;1),"Fail","Pass")</f>
        <v>Pass</v>
      </c>
    </row>
    <row r="109" spans="1:3" x14ac:dyDescent="0.25">
      <c r="A109">
        <v>108</v>
      </c>
      <c r="B109" t="str">
        <f>IF(AND('Sch D5 Poverty'!G111&gt;0,'Sch D5 Poverty'!F111&lt;1),"Fail","Pass")</f>
        <v>Pass</v>
      </c>
      <c r="C109" t="str">
        <f>IF(AND('Sch D5 Poverty'!F111&gt;0,'Sch D5 Poverty'!G111&lt;1),"Fail","Pass")</f>
        <v>Pass</v>
      </c>
    </row>
    <row r="110" spans="1:3" x14ac:dyDescent="0.25">
      <c r="A110">
        <v>109</v>
      </c>
      <c r="B110" t="str">
        <f>IF(AND('Sch D5 Poverty'!G112&gt;0,'Sch D5 Poverty'!F112&lt;1),"Fail","Pass")</f>
        <v>Pass</v>
      </c>
      <c r="C110" t="str">
        <f>IF(AND('Sch D5 Poverty'!F112&gt;0,'Sch D5 Poverty'!G112&lt;1),"Fail","Pass")</f>
        <v>Pass</v>
      </c>
    </row>
    <row r="111" spans="1:3" x14ac:dyDescent="0.25">
      <c r="A111">
        <v>110</v>
      </c>
      <c r="B111" t="str">
        <f>IF(AND('Sch D5 Poverty'!G113&gt;0,'Sch D5 Poverty'!F113&lt;1),"Fail","Pass")</f>
        <v>Pass</v>
      </c>
      <c r="C111" t="str">
        <f>IF(AND('Sch D5 Poverty'!F113&gt;0,'Sch D5 Poverty'!G113&lt;1),"Fail","Pass")</f>
        <v>Pass</v>
      </c>
    </row>
    <row r="112" spans="1:3" x14ac:dyDescent="0.25">
      <c r="A112">
        <v>111</v>
      </c>
      <c r="B112" t="str">
        <f>IF(AND('Sch D5 Poverty'!G114&gt;0,'Sch D5 Poverty'!F114&lt;1),"Fail","Pass")</f>
        <v>Pass</v>
      </c>
      <c r="C112" t="str">
        <f>IF(AND('Sch D5 Poverty'!F114&gt;0,'Sch D5 Poverty'!G114&lt;1),"Fail","Pass")</f>
        <v>Pass</v>
      </c>
    </row>
    <row r="113" spans="1:3" x14ac:dyDescent="0.25">
      <c r="A113">
        <v>112</v>
      </c>
      <c r="B113" t="str">
        <f>IF(AND('Sch D5 Poverty'!G115&gt;0,'Sch D5 Poverty'!F115&lt;1),"Fail","Pass")</f>
        <v>Pass</v>
      </c>
      <c r="C113" t="str">
        <f>IF(AND('Sch D5 Poverty'!F115&gt;0,'Sch D5 Poverty'!G115&lt;1),"Fail","Pass")</f>
        <v>Pass</v>
      </c>
    </row>
    <row r="114" spans="1:3" x14ac:dyDescent="0.25">
      <c r="A114">
        <v>113</v>
      </c>
      <c r="B114" t="str">
        <f>IF(AND('Sch D5 Poverty'!G116&gt;0,'Sch D5 Poverty'!F116&lt;1),"Fail","Pass")</f>
        <v>Pass</v>
      </c>
      <c r="C114" t="str">
        <f>IF(AND('Sch D5 Poverty'!F116&gt;0,'Sch D5 Poverty'!G116&lt;1),"Fail","Pass")</f>
        <v>Pass</v>
      </c>
    </row>
    <row r="115" spans="1:3" x14ac:dyDescent="0.25">
      <c r="A115">
        <v>114</v>
      </c>
      <c r="B115" t="str">
        <f>IF(AND('Sch D5 Poverty'!G117&gt;0,'Sch D5 Poverty'!F117&lt;1),"Fail","Pass")</f>
        <v>Pass</v>
      </c>
      <c r="C115" t="str">
        <f>IF(AND('Sch D5 Poverty'!F117&gt;0,'Sch D5 Poverty'!G117&lt;1),"Fail","Pass")</f>
        <v>Pass</v>
      </c>
    </row>
    <row r="116" spans="1:3" x14ac:dyDescent="0.25">
      <c r="A116">
        <v>115</v>
      </c>
      <c r="B116" t="str">
        <f>IF(AND('Sch D5 Poverty'!G118&gt;0,'Sch D5 Poverty'!F118&lt;1),"Fail","Pass")</f>
        <v>Pass</v>
      </c>
      <c r="C116" t="str">
        <f>IF(AND('Sch D5 Poverty'!F118&gt;0,'Sch D5 Poverty'!G118&lt;1),"Fail","Pass")</f>
        <v>Pass</v>
      </c>
    </row>
    <row r="117" spans="1:3" x14ac:dyDescent="0.25">
      <c r="A117">
        <v>116</v>
      </c>
      <c r="B117" t="str">
        <f>IF(AND('Sch D5 Poverty'!G119&gt;0,'Sch D5 Poverty'!F119&lt;1),"Fail","Pass")</f>
        <v>Pass</v>
      </c>
      <c r="C117" t="str">
        <f>IF(AND('Sch D5 Poverty'!F119&gt;0,'Sch D5 Poverty'!G119&lt;1),"Fail","Pass")</f>
        <v>Pass</v>
      </c>
    </row>
    <row r="118" spans="1:3" x14ac:dyDescent="0.25">
      <c r="A118">
        <v>117</v>
      </c>
      <c r="B118" t="str">
        <f>IF(AND('Sch D5 Poverty'!G120&gt;0,'Sch D5 Poverty'!F120&lt;1),"Fail","Pass")</f>
        <v>Pass</v>
      </c>
      <c r="C118" t="str">
        <f>IF(AND('Sch D5 Poverty'!F120&gt;0,'Sch D5 Poverty'!G120&lt;1),"Fail","Pass")</f>
        <v>Pass</v>
      </c>
    </row>
    <row r="119" spans="1:3" x14ac:dyDescent="0.25">
      <c r="A119">
        <v>118</v>
      </c>
      <c r="B119" t="str">
        <f>IF(AND('Sch D5 Poverty'!G121&gt;0,'Sch D5 Poverty'!F121&lt;1),"Fail","Pass")</f>
        <v>Pass</v>
      </c>
      <c r="C119" t="str">
        <f>IF(AND('Sch D5 Poverty'!F121&gt;0,'Sch D5 Poverty'!G121&lt;1),"Fail","Pass")</f>
        <v>Pass</v>
      </c>
    </row>
    <row r="120" spans="1:3" x14ac:dyDescent="0.25">
      <c r="A120">
        <v>119</v>
      </c>
      <c r="B120" t="str">
        <f>IF(AND('Sch D5 Poverty'!G122&gt;0,'Sch D5 Poverty'!F122&lt;1),"Fail","Pass")</f>
        <v>Pass</v>
      </c>
      <c r="C120" t="str">
        <f>IF(AND('Sch D5 Poverty'!F122&gt;0,'Sch D5 Poverty'!G122&lt;1),"Fail","Pass")</f>
        <v>Pass</v>
      </c>
    </row>
    <row r="121" spans="1:3" x14ac:dyDescent="0.25">
      <c r="A121">
        <v>120</v>
      </c>
      <c r="B121" t="str">
        <f>IF(AND('Sch D5 Poverty'!G123&gt;0,'Sch D5 Poverty'!F123&lt;1),"Fail","Pass")</f>
        <v>Pass</v>
      </c>
      <c r="C121" t="str">
        <f>IF(AND('Sch D5 Poverty'!F123&gt;0,'Sch D5 Poverty'!G123&lt;1),"Fail","Pass")</f>
        <v>Pass</v>
      </c>
    </row>
    <row r="122" spans="1:3" x14ac:dyDescent="0.25">
      <c r="A122">
        <v>121</v>
      </c>
      <c r="B122" t="str">
        <f>IF(AND('Sch D5 Poverty'!G124&gt;0,'Sch D5 Poverty'!F124&lt;1),"Fail","Pass")</f>
        <v>Pass</v>
      </c>
      <c r="C122" t="str">
        <f>IF(AND('Sch D5 Poverty'!F124&gt;0,'Sch D5 Poverty'!G124&lt;1),"Fail","Pass")</f>
        <v>Pass</v>
      </c>
    </row>
    <row r="123" spans="1:3" x14ac:dyDescent="0.25">
      <c r="A123">
        <v>122</v>
      </c>
      <c r="B123" t="str">
        <f>IF(AND('Sch D5 Poverty'!G125&gt;0,'Sch D5 Poverty'!F125&lt;1),"Fail","Pass")</f>
        <v>Pass</v>
      </c>
      <c r="C123" t="str">
        <f>IF(AND('Sch D5 Poverty'!F125&gt;0,'Sch D5 Poverty'!G125&lt;1),"Fail","Pass")</f>
        <v>Pass</v>
      </c>
    </row>
    <row r="124" spans="1:3" x14ac:dyDescent="0.25">
      <c r="A124">
        <v>123</v>
      </c>
      <c r="B124" t="str">
        <f>IF(AND('Sch D5 Poverty'!G126&gt;0,'Sch D5 Poverty'!F126&lt;1),"Fail","Pass")</f>
        <v>Pass</v>
      </c>
      <c r="C124" t="str">
        <f>IF(AND('Sch D5 Poverty'!F126&gt;0,'Sch D5 Poverty'!G126&lt;1),"Fail","Pass")</f>
        <v>Pass</v>
      </c>
    </row>
    <row r="125" spans="1:3" x14ac:dyDescent="0.25">
      <c r="A125">
        <v>124</v>
      </c>
      <c r="B125" t="str">
        <f>IF(AND('Sch D5 Poverty'!G127&gt;0,'Sch D5 Poverty'!F127&lt;1),"Fail","Pass")</f>
        <v>Pass</v>
      </c>
      <c r="C125" t="str">
        <f>IF(AND('Sch D5 Poverty'!F127&gt;0,'Sch D5 Poverty'!G127&lt;1),"Fail","Pass")</f>
        <v>Pass</v>
      </c>
    </row>
    <row r="126" spans="1:3" x14ac:dyDescent="0.25">
      <c r="A126">
        <v>125</v>
      </c>
      <c r="B126" t="str">
        <f>IF(AND('Sch D5 Poverty'!G128&gt;0,'Sch D5 Poverty'!F128&lt;1),"Fail","Pass")</f>
        <v>Pass</v>
      </c>
      <c r="C126" t="str">
        <f>IF(AND('Sch D5 Poverty'!F128&gt;0,'Sch D5 Poverty'!G128&lt;1),"Fail","Pass")</f>
        <v>Pass</v>
      </c>
    </row>
    <row r="127" spans="1:3" x14ac:dyDescent="0.25">
      <c r="A127">
        <v>126</v>
      </c>
      <c r="B127" t="str">
        <f>IF(AND('Sch D5 Poverty'!G129&gt;0,'Sch D5 Poverty'!F129&lt;1),"Fail","Pass")</f>
        <v>Pass</v>
      </c>
      <c r="C127" t="str">
        <f>IF(AND('Sch D5 Poverty'!F129&gt;0,'Sch D5 Poverty'!G129&lt;1),"Fail","Pass")</f>
        <v>Pass</v>
      </c>
    </row>
    <row r="128" spans="1:3" x14ac:dyDescent="0.25">
      <c r="A128">
        <v>127</v>
      </c>
      <c r="B128" t="str">
        <f>IF(AND('Sch D5 Poverty'!G130&gt;0,'Sch D5 Poverty'!F130&lt;1),"Fail","Pass")</f>
        <v>Pass</v>
      </c>
      <c r="C128" t="str">
        <f>IF(AND('Sch D5 Poverty'!F130&gt;0,'Sch D5 Poverty'!G130&lt;1),"Fail","Pass")</f>
        <v>Pass</v>
      </c>
    </row>
    <row r="129" spans="1:3" x14ac:dyDescent="0.25">
      <c r="A129">
        <v>128</v>
      </c>
      <c r="B129" t="str">
        <f>IF(AND('Sch D5 Poverty'!G131&gt;0,'Sch D5 Poverty'!F131&lt;1),"Fail","Pass")</f>
        <v>Pass</v>
      </c>
      <c r="C129" t="str">
        <f>IF(AND('Sch D5 Poverty'!F131&gt;0,'Sch D5 Poverty'!G131&lt;1),"Fail","Pass")</f>
        <v>Pass</v>
      </c>
    </row>
    <row r="130" spans="1:3" x14ac:dyDescent="0.25">
      <c r="A130">
        <v>129</v>
      </c>
      <c r="B130" t="str">
        <f>IF(AND('Sch D5 Poverty'!G132&gt;0,'Sch D5 Poverty'!F132&lt;1),"Fail","Pass")</f>
        <v>Pass</v>
      </c>
      <c r="C130" t="str">
        <f>IF(AND('Sch D5 Poverty'!F132&gt;0,'Sch D5 Poverty'!G132&lt;1),"Fail","Pass")</f>
        <v>Pass</v>
      </c>
    </row>
    <row r="131" spans="1:3" x14ac:dyDescent="0.25">
      <c r="A131">
        <v>130</v>
      </c>
      <c r="B131" t="str">
        <f>IF(AND('Sch D5 Poverty'!G133&gt;0,'Sch D5 Poverty'!F133&lt;1),"Fail","Pass")</f>
        <v>Pass</v>
      </c>
      <c r="C131" t="str">
        <f>IF(AND('Sch D5 Poverty'!F133&gt;0,'Sch D5 Poverty'!G133&lt;1),"Fail","Pass")</f>
        <v>Pass</v>
      </c>
    </row>
    <row r="132" spans="1:3" x14ac:dyDescent="0.25">
      <c r="A132">
        <v>131</v>
      </c>
      <c r="B132" t="str">
        <f>IF(AND('Sch D5 Poverty'!G134&gt;0,'Sch D5 Poverty'!F134&lt;1),"Fail","Pass")</f>
        <v>Pass</v>
      </c>
      <c r="C132" t="str">
        <f>IF(AND('Sch D5 Poverty'!F134&gt;0,'Sch D5 Poverty'!G134&lt;1),"Fail","Pass")</f>
        <v>Pass</v>
      </c>
    </row>
    <row r="133" spans="1:3" x14ac:dyDescent="0.25">
      <c r="A133">
        <v>132</v>
      </c>
      <c r="B133" t="str">
        <f>IF(AND('Sch D5 Poverty'!G135&gt;0,'Sch D5 Poverty'!F135&lt;1),"Fail","Pass")</f>
        <v>Pass</v>
      </c>
      <c r="C133" t="str">
        <f>IF(AND('Sch D5 Poverty'!F135&gt;0,'Sch D5 Poverty'!G135&lt;1),"Fail","Pass")</f>
        <v>Pass</v>
      </c>
    </row>
    <row r="134" spans="1:3" x14ac:dyDescent="0.25">
      <c r="A134">
        <v>133</v>
      </c>
      <c r="B134" t="str">
        <f>IF(AND('Sch D5 Poverty'!G136&gt;0,'Sch D5 Poverty'!F136&lt;1),"Fail","Pass")</f>
        <v>Pass</v>
      </c>
      <c r="C134" t="str">
        <f>IF(AND('Sch D5 Poverty'!F136&gt;0,'Sch D5 Poverty'!G136&lt;1),"Fail","Pass")</f>
        <v>Pass</v>
      </c>
    </row>
    <row r="135" spans="1:3" x14ac:dyDescent="0.25">
      <c r="A135">
        <v>134</v>
      </c>
      <c r="B135" t="str">
        <f>IF(AND('Sch D5 Poverty'!G137&gt;0,'Sch D5 Poverty'!F137&lt;1),"Fail","Pass")</f>
        <v>Pass</v>
      </c>
      <c r="C135" t="str">
        <f>IF(AND('Sch D5 Poverty'!F137&gt;0,'Sch D5 Poverty'!G137&lt;1),"Fail","Pass")</f>
        <v>Pass</v>
      </c>
    </row>
    <row r="136" spans="1:3" x14ac:dyDescent="0.25">
      <c r="A136">
        <v>135</v>
      </c>
      <c r="B136" t="str">
        <f>IF(AND('Sch D5 Poverty'!G138&gt;0,'Sch D5 Poverty'!F138&lt;1),"Fail","Pass")</f>
        <v>Pass</v>
      </c>
      <c r="C136" t="str">
        <f>IF(AND('Sch D5 Poverty'!F138&gt;0,'Sch D5 Poverty'!G138&lt;1),"Fail","Pass")</f>
        <v>Pass</v>
      </c>
    </row>
    <row r="137" spans="1:3" x14ac:dyDescent="0.25">
      <c r="A137">
        <v>136</v>
      </c>
      <c r="B137" t="str">
        <f>IF(AND('Sch D5 Poverty'!G139&gt;0,'Sch D5 Poverty'!F139&lt;1),"Fail","Pass")</f>
        <v>Pass</v>
      </c>
      <c r="C137" t="str">
        <f>IF(AND('Sch D5 Poverty'!F139&gt;0,'Sch D5 Poverty'!G139&lt;1),"Fail","Pass")</f>
        <v>Pass</v>
      </c>
    </row>
    <row r="138" spans="1:3" x14ac:dyDescent="0.25">
      <c r="A138">
        <v>137</v>
      </c>
      <c r="B138" t="str">
        <f>IF(AND('Sch D5 Poverty'!G140&gt;0,'Sch D5 Poverty'!F140&lt;1),"Fail","Pass")</f>
        <v>Pass</v>
      </c>
      <c r="C138" t="str">
        <f>IF(AND('Sch D5 Poverty'!F140&gt;0,'Sch D5 Poverty'!G140&lt;1),"Fail","Pass")</f>
        <v>Pass</v>
      </c>
    </row>
    <row r="139" spans="1:3" x14ac:dyDescent="0.25">
      <c r="A139">
        <v>138</v>
      </c>
      <c r="B139" t="str">
        <f>IF(AND('Sch D5 Poverty'!G141&gt;0,'Sch D5 Poverty'!F141&lt;1),"Fail","Pass")</f>
        <v>Pass</v>
      </c>
      <c r="C139" t="str">
        <f>IF(AND('Sch D5 Poverty'!F141&gt;0,'Sch D5 Poverty'!G141&lt;1),"Fail","Pass")</f>
        <v>Pass</v>
      </c>
    </row>
    <row r="140" spans="1:3" x14ac:dyDescent="0.25">
      <c r="A140">
        <v>139</v>
      </c>
      <c r="B140" t="str">
        <f>IF(AND('Sch D5 Poverty'!G142&gt;0,'Sch D5 Poverty'!F142&lt;1),"Fail","Pass")</f>
        <v>Pass</v>
      </c>
      <c r="C140" t="str">
        <f>IF(AND('Sch D5 Poverty'!F142&gt;0,'Sch D5 Poverty'!G142&lt;1),"Fail","Pass")</f>
        <v>Pass</v>
      </c>
    </row>
    <row r="141" spans="1:3" x14ac:dyDescent="0.25">
      <c r="A141">
        <v>140</v>
      </c>
      <c r="B141" t="str">
        <f>IF(AND('Sch D5 Poverty'!G143&gt;0,'Sch D5 Poverty'!F143&lt;1),"Fail","Pass")</f>
        <v>Pass</v>
      </c>
      <c r="C141" t="str">
        <f>IF(AND('Sch D5 Poverty'!F143&gt;0,'Sch D5 Poverty'!G143&lt;1),"Fail","Pass")</f>
        <v>Pass</v>
      </c>
    </row>
    <row r="142" spans="1:3" x14ac:dyDescent="0.25">
      <c r="A142">
        <v>141</v>
      </c>
      <c r="B142" t="str">
        <f>IF(AND('Sch D5 Poverty'!G144&gt;0,'Sch D5 Poverty'!F144&lt;1),"Fail","Pass")</f>
        <v>Pass</v>
      </c>
      <c r="C142" t="str">
        <f>IF(AND('Sch D5 Poverty'!F144&gt;0,'Sch D5 Poverty'!G144&lt;1),"Fail","Pass")</f>
        <v>Pass</v>
      </c>
    </row>
    <row r="143" spans="1:3" x14ac:dyDescent="0.25">
      <c r="A143">
        <v>142</v>
      </c>
      <c r="B143" t="str">
        <f>IF(AND('Sch D5 Poverty'!G145&gt;0,'Sch D5 Poverty'!F145&lt;1),"Fail","Pass")</f>
        <v>Pass</v>
      </c>
      <c r="C143" t="str">
        <f>IF(AND('Sch D5 Poverty'!F145&gt;0,'Sch D5 Poverty'!G145&lt;1),"Fail","Pass")</f>
        <v>Pass</v>
      </c>
    </row>
    <row r="144" spans="1:3" x14ac:dyDescent="0.25">
      <c r="A144">
        <v>143</v>
      </c>
      <c r="B144" t="str">
        <f>IF(AND('Sch D5 Poverty'!G146&gt;0,'Sch D5 Poverty'!F146&lt;1),"Fail","Pass")</f>
        <v>Pass</v>
      </c>
      <c r="C144" t="str">
        <f>IF(AND('Sch D5 Poverty'!F146&gt;0,'Sch D5 Poverty'!G146&lt;1),"Fail","Pass")</f>
        <v>Pass</v>
      </c>
    </row>
    <row r="145" spans="1:3" x14ac:dyDescent="0.25">
      <c r="A145">
        <v>144</v>
      </c>
      <c r="B145" t="str">
        <f>IF(AND('Sch D5 Poverty'!G147&gt;0,'Sch D5 Poverty'!F147&lt;1),"Fail","Pass")</f>
        <v>Pass</v>
      </c>
      <c r="C145" t="str">
        <f>IF(AND('Sch D5 Poverty'!F147&gt;0,'Sch D5 Poverty'!G147&lt;1),"Fail","Pass")</f>
        <v>Pass</v>
      </c>
    </row>
    <row r="146" spans="1:3" x14ac:dyDescent="0.25">
      <c r="A146">
        <v>145</v>
      </c>
      <c r="B146" t="str">
        <f>IF(AND('Sch D5 Poverty'!G148&gt;0,'Sch D5 Poverty'!F148&lt;1),"Fail","Pass")</f>
        <v>Pass</v>
      </c>
      <c r="C146" t="str">
        <f>IF(AND('Sch D5 Poverty'!F148&gt;0,'Sch D5 Poverty'!G148&lt;1),"Fail","Pass")</f>
        <v>Pass</v>
      </c>
    </row>
    <row r="147" spans="1:3" x14ac:dyDescent="0.25">
      <c r="A147">
        <v>146</v>
      </c>
      <c r="B147" t="str">
        <f>IF(AND('Sch D5 Poverty'!G149&gt;0,'Sch D5 Poverty'!F149&lt;1),"Fail","Pass")</f>
        <v>Pass</v>
      </c>
      <c r="C147" t="str">
        <f>IF(AND('Sch D5 Poverty'!F149&gt;0,'Sch D5 Poverty'!G149&lt;1),"Fail","Pass")</f>
        <v>Pass</v>
      </c>
    </row>
    <row r="148" spans="1:3" x14ac:dyDescent="0.25">
      <c r="A148">
        <v>147</v>
      </c>
      <c r="B148" t="str">
        <f>IF(AND('Sch D5 Poverty'!G150&gt;0,'Sch D5 Poverty'!F150&lt;1),"Fail","Pass")</f>
        <v>Pass</v>
      </c>
      <c r="C148" t="str">
        <f>IF(AND('Sch D5 Poverty'!F150&gt;0,'Sch D5 Poverty'!G150&lt;1),"Fail","Pass")</f>
        <v>Pass</v>
      </c>
    </row>
    <row r="149" spans="1:3" x14ac:dyDescent="0.25">
      <c r="A149">
        <v>148</v>
      </c>
      <c r="B149" t="str">
        <f>IF(AND('Sch D5 Poverty'!G151&gt;0,'Sch D5 Poverty'!F151&lt;1),"Fail","Pass")</f>
        <v>Pass</v>
      </c>
      <c r="C149" t="str">
        <f>IF(AND('Sch D5 Poverty'!F151&gt;0,'Sch D5 Poverty'!G151&lt;1),"Fail","Pass")</f>
        <v>Pass</v>
      </c>
    </row>
    <row r="150" spans="1:3" x14ac:dyDescent="0.25">
      <c r="A150">
        <v>149</v>
      </c>
      <c r="B150" t="str">
        <f>IF(AND('Sch D5 Poverty'!G152&gt;0,'Sch D5 Poverty'!F152&lt;1),"Fail","Pass")</f>
        <v>Pass</v>
      </c>
      <c r="C150" t="str">
        <f>IF(AND('Sch D5 Poverty'!F152&gt;0,'Sch D5 Poverty'!G152&lt;1),"Fail","Pass")</f>
        <v>Pass</v>
      </c>
    </row>
    <row r="151" spans="1:3" x14ac:dyDescent="0.25">
      <c r="A151">
        <v>150</v>
      </c>
      <c r="B151" t="str">
        <f>IF(AND('Sch D5 Poverty'!G153&gt;0,'Sch D5 Poverty'!F153&lt;1),"Fail","Pass")</f>
        <v>Pass</v>
      </c>
      <c r="C151" t="str">
        <f>IF(AND('Sch D5 Poverty'!F153&gt;0,'Sch D5 Poverty'!G153&lt;1),"Fail","Pass")</f>
        <v>Pass</v>
      </c>
    </row>
    <row r="152" spans="1:3" x14ac:dyDescent="0.25">
      <c r="A152">
        <v>151</v>
      </c>
      <c r="B152" t="str">
        <f>IF(AND('Sch D5 Poverty'!G154&gt;0,'Sch D5 Poverty'!F154&lt;1),"Fail","Pass")</f>
        <v>Pass</v>
      </c>
      <c r="C152" t="str">
        <f>IF(AND('Sch D5 Poverty'!F154&gt;0,'Sch D5 Poverty'!G154&lt;1),"Fail","Pass")</f>
        <v>Pass</v>
      </c>
    </row>
    <row r="153" spans="1:3" x14ac:dyDescent="0.25">
      <c r="A153">
        <v>152</v>
      </c>
      <c r="B153" t="str">
        <f>IF(AND('Sch D5 Poverty'!G155&gt;0,'Sch D5 Poverty'!F155&lt;1),"Fail","Pass")</f>
        <v>Pass</v>
      </c>
      <c r="C153" t="str">
        <f>IF(AND('Sch D5 Poverty'!F155&gt;0,'Sch D5 Poverty'!G155&lt;1),"Fail","Pass")</f>
        <v>Pass</v>
      </c>
    </row>
    <row r="154" spans="1:3" x14ac:dyDescent="0.25">
      <c r="A154">
        <v>153</v>
      </c>
      <c r="B154" t="str">
        <f>IF(AND('Sch D5 Poverty'!G156&gt;0,'Sch D5 Poverty'!F156&lt;1),"Fail","Pass")</f>
        <v>Pass</v>
      </c>
      <c r="C154" t="str">
        <f>IF(AND('Sch D5 Poverty'!F156&gt;0,'Sch D5 Poverty'!G156&lt;1),"Fail","Pass")</f>
        <v>Pass</v>
      </c>
    </row>
    <row r="155" spans="1:3" x14ac:dyDescent="0.25">
      <c r="A155">
        <v>154</v>
      </c>
      <c r="B155" t="str">
        <f>IF(AND('Sch D5 Poverty'!G157&gt;0,'Sch D5 Poverty'!F157&lt;1),"Fail","Pass")</f>
        <v>Pass</v>
      </c>
      <c r="C155" t="str">
        <f>IF(AND('Sch D5 Poverty'!F157&gt;0,'Sch D5 Poverty'!G157&lt;1),"Fail","Pass")</f>
        <v>Pass</v>
      </c>
    </row>
    <row r="156" spans="1:3" x14ac:dyDescent="0.25">
      <c r="A156">
        <v>155</v>
      </c>
      <c r="B156" t="str">
        <f>IF(AND('Sch D5 Poverty'!G158&gt;0,'Sch D5 Poverty'!F158&lt;1),"Fail","Pass")</f>
        <v>Pass</v>
      </c>
      <c r="C156" t="str">
        <f>IF(AND('Sch D5 Poverty'!F158&gt;0,'Sch D5 Poverty'!G158&lt;1),"Fail","Pass")</f>
        <v>Pass</v>
      </c>
    </row>
    <row r="157" spans="1:3" x14ac:dyDescent="0.25">
      <c r="A157">
        <v>156</v>
      </c>
      <c r="B157" t="str">
        <f>IF(AND('Sch D5 Poverty'!G159&gt;0,'Sch D5 Poverty'!F159&lt;1),"Fail","Pass")</f>
        <v>Pass</v>
      </c>
      <c r="C157" t="str">
        <f>IF(AND('Sch D5 Poverty'!F159&gt;0,'Sch D5 Poverty'!G159&lt;1),"Fail","Pass")</f>
        <v>Pass</v>
      </c>
    </row>
    <row r="158" spans="1:3" x14ac:dyDescent="0.25">
      <c r="A158">
        <v>157</v>
      </c>
      <c r="B158" t="str">
        <f>IF(AND('Sch D5 Poverty'!G160&gt;0,'Sch D5 Poverty'!F160&lt;1),"Fail","Pass")</f>
        <v>Pass</v>
      </c>
      <c r="C158" t="str">
        <f>IF(AND('Sch D5 Poverty'!F160&gt;0,'Sch D5 Poverty'!G160&lt;1),"Fail","Pass")</f>
        <v>Pass</v>
      </c>
    </row>
    <row r="159" spans="1:3" x14ac:dyDescent="0.25">
      <c r="A159">
        <v>158</v>
      </c>
      <c r="B159" t="str">
        <f>IF(AND('Sch D5 Poverty'!G161&gt;0,'Sch D5 Poverty'!F161&lt;1),"Fail","Pass")</f>
        <v>Pass</v>
      </c>
      <c r="C159" t="str">
        <f>IF(AND('Sch D5 Poverty'!F161&gt;0,'Sch D5 Poverty'!G161&lt;1),"Fail","Pass")</f>
        <v>Pass</v>
      </c>
    </row>
    <row r="160" spans="1:3" x14ac:dyDescent="0.25">
      <c r="A160">
        <v>159</v>
      </c>
      <c r="B160" t="str">
        <f>IF(AND('Sch D5 Poverty'!G162&gt;0,'Sch D5 Poverty'!F162&lt;1),"Fail","Pass")</f>
        <v>Pass</v>
      </c>
      <c r="C160" t="str">
        <f>IF(AND('Sch D5 Poverty'!F162&gt;0,'Sch D5 Poverty'!G162&lt;1),"Fail","Pass")</f>
        <v>Pass</v>
      </c>
    </row>
    <row r="161" spans="1:3" x14ac:dyDescent="0.25">
      <c r="A161">
        <v>160</v>
      </c>
      <c r="B161" t="str">
        <f>IF(AND('Sch D5 Poverty'!G163&gt;0,'Sch D5 Poverty'!F163&lt;1),"Fail","Pass")</f>
        <v>Pass</v>
      </c>
      <c r="C161" t="str">
        <f>IF(AND('Sch D5 Poverty'!F163&gt;0,'Sch D5 Poverty'!G163&lt;1),"Fail","Pass")</f>
        <v>Pass</v>
      </c>
    </row>
    <row r="162" spans="1:3" x14ac:dyDescent="0.25">
      <c r="A162">
        <v>161</v>
      </c>
      <c r="B162" t="str">
        <f>IF(AND('Sch D5 Poverty'!G164&gt;0,'Sch D5 Poverty'!F164&lt;1),"Fail","Pass")</f>
        <v>Pass</v>
      </c>
      <c r="C162" t="str">
        <f>IF(AND('Sch D5 Poverty'!F164&gt;0,'Sch D5 Poverty'!G164&lt;1),"Fail","Pass")</f>
        <v>Pass</v>
      </c>
    </row>
    <row r="163" spans="1:3" x14ac:dyDescent="0.25">
      <c r="A163">
        <v>162</v>
      </c>
      <c r="B163" t="str">
        <f>IF(AND('Sch D5 Poverty'!G165&gt;0,'Sch D5 Poverty'!F165&lt;1),"Fail","Pass")</f>
        <v>Pass</v>
      </c>
      <c r="C163" t="str">
        <f>IF(AND('Sch D5 Poverty'!F165&gt;0,'Sch D5 Poverty'!G165&lt;1),"Fail","Pass")</f>
        <v>Pass</v>
      </c>
    </row>
    <row r="164" spans="1:3" x14ac:dyDescent="0.25">
      <c r="A164">
        <v>163</v>
      </c>
      <c r="B164" t="str">
        <f>IF(AND('Sch D5 Poverty'!G166&gt;0,'Sch D5 Poverty'!F166&lt;1),"Fail","Pass")</f>
        <v>Pass</v>
      </c>
      <c r="C164" t="str">
        <f>IF(AND('Sch D5 Poverty'!F166&gt;0,'Sch D5 Poverty'!G166&lt;1),"Fail","Pass")</f>
        <v>Pass</v>
      </c>
    </row>
    <row r="165" spans="1:3" x14ac:dyDescent="0.25">
      <c r="A165">
        <v>164</v>
      </c>
      <c r="B165" t="str">
        <f>IF(AND('Sch D5 Poverty'!G167&gt;0,'Sch D5 Poverty'!F167&lt;1),"Fail","Pass")</f>
        <v>Pass</v>
      </c>
      <c r="C165" t="str">
        <f>IF(AND('Sch D5 Poverty'!F167&gt;0,'Sch D5 Poverty'!G167&lt;1),"Fail","Pass")</f>
        <v>Pass</v>
      </c>
    </row>
    <row r="166" spans="1:3" x14ac:dyDescent="0.25">
      <c r="A166">
        <v>165</v>
      </c>
      <c r="B166" t="str">
        <f>IF(AND('Sch D5 Poverty'!G168&gt;0,'Sch D5 Poverty'!F168&lt;1),"Fail","Pass")</f>
        <v>Pass</v>
      </c>
      <c r="C166" t="str">
        <f>IF(AND('Sch D5 Poverty'!F168&gt;0,'Sch D5 Poverty'!G168&lt;1),"Fail","Pass")</f>
        <v>Pass</v>
      </c>
    </row>
    <row r="167" spans="1:3" x14ac:dyDescent="0.25">
      <c r="A167">
        <v>166</v>
      </c>
      <c r="B167" t="str">
        <f>IF(AND('Sch D5 Poverty'!G169&gt;0,'Sch D5 Poverty'!F169&lt;1),"Fail","Pass")</f>
        <v>Pass</v>
      </c>
      <c r="C167" t="str">
        <f>IF(AND('Sch D5 Poverty'!F169&gt;0,'Sch D5 Poverty'!G169&lt;1),"Fail","Pass")</f>
        <v>Pass</v>
      </c>
    </row>
    <row r="168" spans="1:3" x14ac:dyDescent="0.25">
      <c r="A168">
        <v>167</v>
      </c>
      <c r="B168" t="str">
        <f>IF(AND('Sch D5 Poverty'!G170&gt;0,'Sch D5 Poverty'!F170&lt;1),"Fail","Pass")</f>
        <v>Pass</v>
      </c>
      <c r="C168" t="str">
        <f>IF(AND('Sch D5 Poverty'!F170&gt;0,'Sch D5 Poverty'!G170&lt;1),"Fail","Pass")</f>
        <v>Pass</v>
      </c>
    </row>
    <row r="169" spans="1:3" x14ac:dyDescent="0.25">
      <c r="A169">
        <v>168</v>
      </c>
      <c r="B169" t="str">
        <f>IF(AND('Sch D5 Poverty'!G171&gt;0,'Sch D5 Poverty'!F171&lt;1),"Fail","Pass")</f>
        <v>Pass</v>
      </c>
      <c r="C169" t="str">
        <f>IF(AND('Sch D5 Poverty'!F171&gt;0,'Sch D5 Poverty'!G171&lt;1),"Fail","Pass")</f>
        <v>Pass</v>
      </c>
    </row>
    <row r="170" spans="1:3" x14ac:dyDescent="0.25">
      <c r="A170">
        <v>169</v>
      </c>
      <c r="B170" t="str">
        <f>IF(AND('Sch D5 Poverty'!G172&gt;0,'Sch D5 Poverty'!F172&lt;1),"Fail","Pass")</f>
        <v>Pass</v>
      </c>
      <c r="C170" t="str">
        <f>IF(AND('Sch D5 Poverty'!F172&gt;0,'Sch D5 Poverty'!G172&lt;1),"Fail","Pass")</f>
        <v>Pass</v>
      </c>
    </row>
    <row r="171" spans="1:3" x14ac:dyDescent="0.25">
      <c r="A171">
        <v>170</v>
      </c>
      <c r="B171" t="str">
        <f>IF(AND('Sch D5 Poverty'!G173&gt;0,'Sch D5 Poverty'!F173&lt;1),"Fail","Pass")</f>
        <v>Pass</v>
      </c>
      <c r="C171" t="str">
        <f>IF(AND('Sch D5 Poverty'!F173&gt;0,'Sch D5 Poverty'!G173&lt;1),"Fail","Pass")</f>
        <v>Pass</v>
      </c>
    </row>
    <row r="172" spans="1:3" x14ac:dyDescent="0.25">
      <c r="A172">
        <v>171</v>
      </c>
      <c r="B172" t="str">
        <f>IF(AND('Sch D5 Poverty'!G174&gt;0,'Sch D5 Poverty'!F174&lt;1),"Fail","Pass")</f>
        <v>Pass</v>
      </c>
      <c r="C172" t="str">
        <f>IF(AND('Sch D5 Poverty'!F174&gt;0,'Sch D5 Poverty'!G174&lt;1),"Fail","Pass")</f>
        <v>Pass</v>
      </c>
    </row>
    <row r="173" spans="1:3" x14ac:dyDescent="0.25">
      <c r="A173">
        <v>172</v>
      </c>
      <c r="B173" t="str">
        <f>IF(AND('Sch D5 Poverty'!G175&gt;0,'Sch D5 Poverty'!F175&lt;1),"Fail","Pass")</f>
        <v>Pass</v>
      </c>
      <c r="C173" t="str">
        <f>IF(AND('Sch D5 Poverty'!F175&gt;0,'Sch D5 Poverty'!G175&lt;1),"Fail","Pass")</f>
        <v>Pass</v>
      </c>
    </row>
    <row r="174" spans="1:3" x14ac:dyDescent="0.25">
      <c r="A174">
        <v>173</v>
      </c>
      <c r="B174" t="str">
        <f>IF(AND('Sch D5 Poverty'!G176&gt;0,'Sch D5 Poverty'!F176&lt;1),"Fail","Pass")</f>
        <v>Pass</v>
      </c>
      <c r="C174" t="str">
        <f>IF(AND('Sch D5 Poverty'!F176&gt;0,'Sch D5 Poverty'!G176&lt;1),"Fail","Pass")</f>
        <v>Pass</v>
      </c>
    </row>
    <row r="175" spans="1:3" x14ac:dyDescent="0.25">
      <c r="A175">
        <v>174</v>
      </c>
      <c r="B175" t="str">
        <f>IF(AND('Sch D5 Poverty'!G177&gt;0,'Sch D5 Poverty'!F177&lt;1),"Fail","Pass")</f>
        <v>Pass</v>
      </c>
      <c r="C175" t="str">
        <f>IF(AND('Sch D5 Poverty'!F177&gt;0,'Sch D5 Poverty'!G177&lt;1),"Fail","Pass")</f>
        <v>Pass</v>
      </c>
    </row>
    <row r="176" spans="1:3" x14ac:dyDescent="0.25">
      <c r="A176">
        <v>175</v>
      </c>
      <c r="B176" t="str">
        <f>IF(AND('Sch D5 Poverty'!G178&gt;0,'Sch D5 Poverty'!F178&lt;1),"Fail","Pass")</f>
        <v>Pass</v>
      </c>
      <c r="C176" t="str">
        <f>IF(AND('Sch D5 Poverty'!F178&gt;0,'Sch D5 Poverty'!G178&lt;1),"Fail","Pass")</f>
        <v>Pass</v>
      </c>
    </row>
    <row r="177" spans="1:3" x14ac:dyDescent="0.25">
      <c r="A177">
        <v>176</v>
      </c>
      <c r="B177" t="str">
        <f>IF(AND('Sch D5 Poverty'!G179&gt;0,'Sch D5 Poverty'!F179&lt;1),"Fail","Pass")</f>
        <v>Pass</v>
      </c>
      <c r="C177" t="str">
        <f>IF(AND('Sch D5 Poverty'!F179&gt;0,'Sch D5 Poverty'!G179&lt;1),"Fail","Pass")</f>
        <v>Pass</v>
      </c>
    </row>
    <row r="178" spans="1:3" x14ac:dyDescent="0.25">
      <c r="A178">
        <v>177</v>
      </c>
      <c r="B178" t="str">
        <f>IF(AND('Sch D5 Poverty'!G180&gt;0,'Sch D5 Poverty'!F180&lt;1),"Fail","Pass")</f>
        <v>Pass</v>
      </c>
      <c r="C178" t="str">
        <f>IF(AND('Sch D5 Poverty'!F180&gt;0,'Sch D5 Poverty'!G180&lt;1),"Fail","Pass")</f>
        <v>Pass</v>
      </c>
    </row>
    <row r="179" spans="1:3" x14ac:dyDescent="0.25">
      <c r="A179">
        <v>178</v>
      </c>
      <c r="B179" t="str">
        <f>IF(AND('Sch D5 Poverty'!G181&gt;0,'Sch D5 Poverty'!F181&lt;1),"Fail","Pass")</f>
        <v>Pass</v>
      </c>
      <c r="C179" t="str">
        <f>IF(AND('Sch D5 Poverty'!F181&gt;0,'Sch D5 Poverty'!G181&lt;1),"Fail","Pass")</f>
        <v>Pass</v>
      </c>
    </row>
    <row r="180" spans="1:3" x14ac:dyDescent="0.25">
      <c r="A180">
        <v>179</v>
      </c>
      <c r="B180" t="str">
        <f>IF(AND('Sch D5 Poverty'!G182&gt;0,'Sch D5 Poverty'!F182&lt;1),"Fail","Pass")</f>
        <v>Pass</v>
      </c>
      <c r="C180" t="str">
        <f>IF(AND('Sch D5 Poverty'!F182&gt;0,'Sch D5 Poverty'!G182&lt;1),"Fail","Pass")</f>
        <v>Pass</v>
      </c>
    </row>
    <row r="181" spans="1:3" x14ac:dyDescent="0.25">
      <c r="A181">
        <v>180</v>
      </c>
      <c r="B181" t="str">
        <f>IF(AND('Sch D5 Poverty'!G183&gt;0,'Sch D5 Poverty'!F183&lt;1),"Fail","Pass")</f>
        <v>Pass</v>
      </c>
      <c r="C181" t="str">
        <f>IF(AND('Sch D5 Poverty'!F183&gt;0,'Sch D5 Poverty'!G183&lt;1),"Fail","Pass")</f>
        <v>Pass</v>
      </c>
    </row>
    <row r="182" spans="1:3" x14ac:dyDescent="0.25">
      <c r="A182">
        <v>181</v>
      </c>
      <c r="B182" t="str">
        <f>IF(AND('Sch D5 Poverty'!G184&gt;0,'Sch D5 Poverty'!F184&lt;1),"Fail","Pass")</f>
        <v>Pass</v>
      </c>
      <c r="C182" t="str">
        <f>IF(AND('Sch D5 Poverty'!F184&gt;0,'Sch D5 Poverty'!G184&lt;1),"Fail","Pass")</f>
        <v>Pass</v>
      </c>
    </row>
    <row r="183" spans="1:3" x14ac:dyDescent="0.25">
      <c r="A183">
        <v>182</v>
      </c>
      <c r="B183" t="str">
        <f>IF(AND('Sch D5 Poverty'!G185&gt;0,'Sch D5 Poverty'!F185&lt;1),"Fail","Pass")</f>
        <v>Pass</v>
      </c>
      <c r="C183" t="str">
        <f>IF(AND('Sch D5 Poverty'!F185&gt;0,'Sch D5 Poverty'!G185&lt;1),"Fail","Pass")</f>
        <v>Pass</v>
      </c>
    </row>
    <row r="184" spans="1:3" x14ac:dyDescent="0.25">
      <c r="A184">
        <v>183</v>
      </c>
      <c r="B184" t="str">
        <f>IF(AND('Sch D5 Poverty'!G186&gt;0,'Sch D5 Poverty'!F186&lt;1),"Fail","Pass")</f>
        <v>Pass</v>
      </c>
      <c r="C184" t="str">
        <f>IF(AND('Sch D5 Poverty'!F186&gt;0,'Sch D5 Poverty'!G186&lt;1),"Fail","Pass")</f>
        <v>Pass</v>
      </c>
    </row>
    <row r="185" spans="1:3" x14ac:dyDescent="0.25">
      <c r="A185">
        <v>184</v>
      </c>
      <c r="B185" t="str">
        <f>IF(AND('Sch D5 Poverty'!G187&gt;0,'Sch D5 Poverty'!F187&lt;1),"Fail","Pass")</f>
        <v>Pass</v>
      </c>
      <c r="C185" t="str">
        <f>IF(AND('Sch D5 Poverty'!F187&gt;0,'Sch D5 Poverty'!G187&lt;1),"Fail","Pass")</f>
        <v>Pass</v>
      </c>
    </row>
    <row r="186" spans="1:3" x14ac:dyDescent="0.25">
      <c r="A186">
        <v>185</v>
      </c>
      <c r="B186" t="str">
        <f>IF(AND('Sch D5 Poverty'!G188&gt;0,'Sch D5 Poverty'!F188&lt;1),"Fail","Pass")</f>
        <v>Pass</v>
      </c>
      <c r="C186" t="str">
        <f>IF(AND('Sch D5 Poverty'!F188&gt;0,'Sch D5 Poverty'!G188&lt;1),"Fail","Pass")</f>
        <v>Pass</v>
      </c>
    </row>
    <row r="187" spans="1:3" x14ac:dyDescent="0.25">
      <c r="A187">
        <v>186</v>
      </c>
      <c r="B187" t="str">
        <f>IF(AND('Sch D5 Poverty'!G189&gt;0,'Sch D5 Poverty'!F189&lt;1),"Fail","Pass")</f>
        <v>Pass</v>
      </c>
      <c r="C187" t="str">
        <f>IF(AND('Sch D5 Poverty'!F189&gt;0,'Sch D5 Poverty'!G189&lt;1),"Fail","Pass")</f>
        <v>Pass</v>
      </c>
    </row>
    <row r="188" spans="1:3" x14ac:dyDescent="0.25">
      <c r="A188">
        <v>187</v>
      </c>
      <c r="B188" t="str">
        <f>IF(AND('Sch D5 Poverty'!G190&gt;0,'Sch D5 Poverty'!F190&lt;1),"Fail","Pass")</f>
        <v>Pass</v>
      </c>
      <c r="C188" t="str">
        <f>IF(AND('Sch D5 Poverty'!F190&gt;0,'Sch D5 Poverty'!G190&lt;1),"Fail","Pass")</f>
        <v>Pass</v>
      </c>
    </row>
    <row r="189" spans="1:3" x14ac:dyDescent="0.25">
      <c r="A189">
        <v>188</v>
      </c>
      <c r="B189" t="str">
        <f>IF(AND('Sch D5 Poverty'!G191&gt;0,'Sch D5 Poverty'!F191&lt;1),"Fail","Pass")</f>
        <v>Pass</v>
      </c>
      <c r="C189" t="str">
        <f>IF(AND('Sch D5 Poverty'!F191&gt;0,'Sch D5 Poverty'!G191&lt;1),"Fail","Pass")</f>
        <v>Pass</v>
      </c>
    </row>
    <row r="190" spans="1:3" x14ac:dyDescent="0.25">
      <c r="A190">
        <v>189</v>
      </c>
      <c r="B190" t="str">
        <f>IF(AND('Sch D5 Poverty'!G192&gt;0,'Sch D5 Poverty'!F192&lt;1),"Fail","Pass")</f>
        <v>Pass</v>
      </c>
      <c r="C190" t="str">
        <f>IF(AND('Sch D5 Poverty'!F192&gt;0,'Sch D5 Poverty'!G192&lt;1),"Fail","Pass")</f>
        <v>Pass</v>
      </c>
    </row>
    <row r="191" spans="1:3" x14ac:dyDescent="0.25">
      <c r="A191">
        <v>190</v>
      </c>
      <c r="B191" t="str">
        <f>IF(AND('Sch D5 Poverty'!G193&gt;0,'Sch D5 Poverty'!F193&lt;1),"Fail","Pass")</f>
        <v>Pass</v>
      </c>
      <c r="C191" t="str">
        <f>IF(AND('Sch D5 Poverty'!F193&gt;0,'Sch D5 Poverty'!G193&lt;1),"Fail","Pass")</f>
        <v>Pass</v>
      </c>
    </row>
    <row r="192" spans="1:3" x14ac:dyDescent="0.25">
      <c r="A192">
        <v>191</v>
      </c>
      <c r="B192" t="str">
        <f>IF(AND('Sch D5 Poverty'!G194&gt;0,'Sch D5 Poverty'!F194&lt;1),"Fail","Pass")</f>
        <v>Pass</v>
      </c>
      <c r="C192" t="str">
        <f>IF(AND('Sch D5 Poverty'!F194&gt;0,'Sch D5 Poverty'!G194&lt;1),"Fail","Pass")</f>
        <v>Pass</v>
      </c>
    </row>
    <row r="193" spans="1:3" x14ac:dyDescent="0.25">
      <c r="A193">
        <v>192</v>
      </c>
      <c r="B193" t="str">
        <f>IF(AND('Sch D5 Poverty'!G195&gt;0,'Sch D5 Poverty'!F195&lt;1),"Fail","Pass")</f>
        <v>Pass</v>
      </c>
      <c r="C193" t="str">
        <f>IF(AND('Sch D5 Poverty'!F195&gt;0,'Sch D5 Poverty'!G195&lt;1),"Fail","Pass")</f>
        <v>Pass</v>
      </c>
    </row>
    <row r="194" spans="1:3" x14ac:dyDescent="0.25">
      <c r="A194">
        <v>193</v>
      </c>
      <c r="B194" t="str">
        <f>IF(AND('Sch D5 Poverty'!G196&gt;0,'Sch D5 Poverty'!F196&lt;1),"Fail","Pass")</f>
        <v>Pass</v>
      </c>
      <c r="C194" t="str">
        <f>IF(AND('Sch D5 Poverty'!F196&gt;0,'Sch D5 Poverty'!G196&lt;1),"Fail","Pass")</f>
        <v>Pass</v>
      </c>
    </row>
    <row r="195" spans="1:3" x14ac:dyDescent="0.25">
      <c r="A195">
        <v>194</v>
      </c>
      <c r="B195" t="str">
        <f>IF(AND('Sch D5 Poverty'!G197&gt;0,'Sch D5 Poverty'!F197&lt;1),"Fail","Pass")</f>
        <v>Pass</v>
      </c>
      <c r="C195" t="str">
        <f>IF(AND('Sch D5 Poverty'!F197&gt;0,'Sch D5 Poverty'!G197&lt;1),"Fail","Pass")</f>
        <v>Pass</v>
      </c>
    </row>
    <row r="196" spans="1:3" x14ac:dyDescent="0.25">
      <c r="A196">
        <v>195</v>
      </c>
      <c r="B196" t="str">
        <f>IF(AND('Sch D5 Poverty'!G198&gt;0,'Sch D5 Poverty'!F198&lt;1),"Fail","Pass")</f>
        <v>Pass</v>
      </c>
      <c r="C196" t="str">
        <f>IF(AND('Sch D5 Poverty'!F198&gt;0,'Sch D5 Poverty'!G198&lt;1),"Fail","Pass")</f>
        <v>Pass</v>
      </c>
    </row>
    <row r="197" spans="1:3" x14ac:dyDescent="0.25">
      <c r="A197">
        <v>196</v>
      </c>
      <c r="B197" t="str">
        <f>IF(AND('Sch D5 Poverty'!G199&gt;0,'Sch D5 Poverty'!F199&lt;1),"Fail","Pass")</f>
        <v>Pass</v>
      </c>
      <c r="C197" t="str">
        <f>IF(AND('Sch D5 Poverty'!F199&gt;0,'Sch D5 Poverty'!G199&lt;1),"Fail","Pass")</f>
        <v>Pass</v>
      </c>
    </row>
    <row r="198" spans="1:3" x14ac:dyDescent="0.25">
      <c r="A198">
        <v>197</v>
      </c>
      <c r="B198" t="str">
        <f>IF(AND('Sch D5 Poverty'!G200&gt;0,'Sch D5 Poverty'!F200&lt;1),"Fail","Pass")</f>
        <v>Pass</v>
      </c>
      <c r="C198" t="str">
        <f>IF(AND('Sch D5 Poverty'!F200&gt;0,'Sch D5 Poverty'!G200&lt;1),"Fail","Pass")</f>
        <v>Pass</v>
      </c>
    </row>
    <row r="199" spans="1:3" x14ac:dyDescent="0.25">
      <c r="A199">
        <v>198</v>
      </c>
      <c r="B199" t="str">
        <f>IF(AND('Sch D5 Poverty'!G201&gt;0,'Sch D5 Poverty'!F201&lt;1),"Fail","Pass")</f>
        <v>Pass</v>
      </c>
      <c r="C199" t="str">
        <f>IF(AND('Sch D5 Poverty'!F201&gt;0,'Sch D5 Poverty'!G201&lt;1),"Fail","Pass")</f>
        <v>Pass</v>
      </c>
    </row>
    <row r="200" spans="1:3" x14ac:dyDescent="0.25">
      <c r="A200">
        <v>199</v>
      </c>
      <c r="B200" t="str">
        <f>IF(AND('Sch D5 Poverty'!G202&gt;0,'Sch D5 Poverty'!F202&lt;1),"Fail","Pass")</f>
        <v>Pass</v>
      </c>
      <c r="C200" t="str">
        <f>IF(AND('Sch D5 Poverty'!F202&gt;0,'Sch D5 Poverty'!G202&lt;1),"Fail","Pass")</f>
        <v>Pass</v>
      </c>
    </row>
    <row r="201" spans="1:3" x14ac:dyDescent="0.25">
      <c r="A201">
        <v>200</v>
      </c>
      <c r="B201" t="str">
        <f>IF(AND('Sch D5 Poverty'!G203&gt;0,'Sch D5 Poverty'!F203&lt;1),"Fail","Pass")</f>
        <v>Pass</v>
      </c>
      <c r="C201" t="str">
        <f>IF(AND('Sch D5 Poverty'!F203&gt;0,'Sch D5 Poverty'!G203&lt;1),"Fail","Pass")</f>
        <v>Pass</v>
      </c>
    </row>
    <row r="202" spans="1:3" x14ac:dyDescent="0.25">
      <c r="A202">
        <v>201</v>
      </c>
      <c r="B202" t="str">
        <f>IF(AND('Sch D5 Poverty'!G204&gt;0,'Sch D5 Poverty'!F204&lt;1),"Fail","Pass")</f>
        <v>Pass</v>
      </c>
      <c r="C202" t="str">
        <f>IF(AND('Sch D5 Poverty'!F204&gt;0,'Sch D5 Poverty'!G204&lt;1),"Fail","Pass")</f>
        <v>Pass</v>
      </c>
    </row>
    <row r="203" spans="1:3" x14ac:dyDescent="0.25">
      <c r="A203">
        <v>202</v>
      </c>
      <c r="B203" t="str">
        <f>IF(AND('Sch D5 Poverty'!G205&gt;0,'Sch D5 Poverty'!F205&lt;1),"Fail","Pass")</f>
        <v>Pass</v>
      </c>
      <c r="C203" t="str">
        <f>IF(AND('Sch D5 Poverty'!F205&gt;0,'Sch D5 Poverty'!G205&lt;1),"Fail","Pass")</f>
        <v>Pass</v>
      </c>
    </row>
    <row r="204" spans="1:3" x14ac:dyDescent="0.25">
      <c r="A204">
        <v>203</v>
      </c>
      <c r="B204" t="str">
        <f>IF(AND('Sch D5 Poverty'!G206&gt;0,'Sch D5 Poverty'!F206&lt;1),"Fail","Pass")</f>
        <v>Pass</v>
      </c>
      <c r="C204" t="str">
        <f>IF(AND('Sch D5 Poverty'!F206&gt;0,'Sch D5 Poverty'!G206&lt;1),"Fail","Pass")</f>
        <v>Pass</v>
      </c>
    </row>
    <row r="205" spans="1:3" x14ac:dyDescent="0.25">
      <c r="A205">
        <v>204</v>
      </c>
      <c r="B205" t="str">
        <f>IF(AND('Sch D5 Poverty'!G207&gt;0,'Sch D5 Poverty'!F207&lt;1),"Fail","Pass")</f>
        <v>Pass</v>
      </c>
      <c r="C205" t="str">
        <f>IF(AND('Sch D5 Poverty'!F207&gt;0,'Sch D5 Poverty'!G207&lt;1),"Fail","Pass")</f>
        <v>Pass</v>
      </c>
    </row>
    <row r="206" spans="1:3" x14ac:dyDescent="0.25">
      <c r="A206">
        <v>205</v>
      </c>
      <c r="B206" t="str">
        <f>IF(AND('Sch D5 Poverty'!G208&gt;0,'Sch D5 Poverty'!F208&lt;1),"Fail","Pass")</f>
        <v>Pass</v>
      </c>
      <c r="C206" t="str">
        <f>IF(AND('Sch D5 Poverty'!F208&gt;0,'Sch D5 Poverty'!G208&lt;1),"Fail","Pass")</f>
        <v>Pass</v>
      </c>
    </row>
    <row r="207" spans="1:3" x14ac:dyDescent="0.25">
      <c r="A207">
        <v>206</v>
      </c>
      <c r="B207" t="str">
        <f>IF(AND('Sch D5 Poverty'!G209&gt;0,'Sch D5 Poverty'!F209&lt;1),"Fail","Pass")</f>
        <v>Pass</v>
      </c>
      <c r="C207" t="str">
        <f>IF(AND('Sch D5 Poverty'!F209&gt;0,'Sch D5 Poverty'!G209&lt;1),"Fail","Pass")</f>
        <v>Pass</v>
      </c>
    </row>
    <row r="208" spans="1:3" x14ac:dyDescent="0.25">
      <c r="A208">
        <v>207</v>
      </c>
      <c r="B208" t="str">
        <f>IF(AND('Sch D5 Poverty'!G210&gt;0,'Sch D5 Poverty'!F210&lt;1),"Fail","Pass")</f>
        <v>Pass</v>
      </c>
      <c r="C208" t="str">
        <f>IF(AND('Sch D5 Poverty'!F210&gt;0,'Sch D5 Poverty'!G210&lt;1),"Fail","Pass")</f>
        <v>Pass</v>
      </c>
    </row>
    <row r="209" spans="1:3" x14ac:dyDescent="0.25">
      <c r="A209">
        <v>208</v>
      </c>
      <c r="B209" t="str">
        <f>IF(AND('Sch D5 Poverty'!G211&gt;0,'Sch D5 Poverty'!F211&lt;1),"Fail","Pass")</f>
        <v>Pass</v>
      </c>
      <c r="C209" t="str">
        <f>IF(AND('Sch D5 Poverty'!F211&gt;0,'Sch D5 Poverty'!G211&lt;1),"Fail","Pass")</f>
        <v>Pass</v>
      </c>
    </row>
    <row r="210" spans="1:3" x14ac:dyDescent="0.25">
      <c r="A210">
        <v>209</v>
      </c>
      <c r="B210" t="str">
        <f>IF(AND('Sch D5 Poverty'!G212&gt;0,'Sch D5 Poverty'!F212&lt;1),"Fail","Pass")</f>
        <v>Pass</v>
      </c>
      <c r="C210" t="str">
        <f>IF(AND('Sch D5 Poverty'!F212&gt;0,'Sch D5 Poverty'!G212&lt;1),"Fail","Pass")</f>
        <v>Pass</v>
      </c>
    </row>
    <row r="211" spans="1:3" x14ac:dyDescent="0.25">
      <c r="A211">
        <v>210</v>
      </c>
      <c r="B211" t="str">
        <f>IF(AND('Sch D5 Poverty'!G213&gt;0,'Sch D5 Poverty'!F213&lt;1),"Fail","Pass")</f>
        <v>Pass</v>
      </c>
      <c r="C211" t="str">
        <f>IF(AND('Sch D5 Poverty'!F213&gt;0,'Sch D5 Poverty'!G213&lt;1),"Fail","Pass")</f>
        <v>Pass</v>
      </c>
    </row>
    <row r="212" spans="1:3" x14ac:dyDescent="0.25">
      <c r="A212">
        <v>211</v>
      </c>
      <c r="B212" t="str">
        <f>IF(AND('Sch D5 Poverty'!G214&gt;0,'Sch D5 Poverty'!F214&lt;1),"Fail","Pass")</f>
        <v>Pass</v>
      </c>
      <c r="C212" t="str">
        <f>IF(AND('Sch D5 Poverty'!F214&gt;0,'Sch D5 Poverty'!G214&lt;1),"Fail","Pass")</f>
        <v>Pass</v>
      </c>
    </row>
    <row r="213" spans="1:3" x14ac:dyDescent="0.25">
      <c r="A213">
        <v>212</v>
      </c>
      <c r="B213" t="str">
        <f>IF(AND('Sch D5 Poverty'!G215&gt;0,'Sch D5 Poverty'!F215&lt;1),"Fail","Pass")</f>
        <v>Pass</v>
      </c>
      <c r="C213" t="str">
        <f>IF(AND('Sch D5 Poverty'!F215&gt;0,'Sch D5 Poverty'!G215&lt;1),"Fail","Pass")</f>
        <v>Pass</v>
      </c>
    </row>
    <row r="214" spans="1:3" x14ac:dyDescent="0.25">
      <c r="A214">
        <v>213</v>
      </c>
      <c r="B214" t="str">
        <f>IF(AND('Sch D5 Poverty'!G216&gt;0,'Sch D5 Poverty'!F216&lt;1),"Fail","Pass")</f>
        <v>Pass</v>
      </c>
      <c r="C214" t="str">
        <f>IF(AND('Sch D5 Poverty'!F216&gt;0,'Sch D5 Poverty'!G216&lt;1),"Fail","Pass")</f>
        <v>Pass</v>
      </c>
    </row>
    <row r="215" spans="1:3" x14ac:dyDescent="0.25">
      <c r="A215">
        <v>214</v>
      </c>
      <c r="B215" t="str">
        <f>IF(AND('Sch D5 Poverty'!G217&gt;0,'Sch D5 Poverty'!F217&lt;1),"Fail","Pass")</f>
        <v>Pass</v>
      </c>
      <c r="C215" t="str">
        <f>IF(AND('Sch D5 Poverty'!F217&gt;0,'Sch D5 Poverty'!G217&lt;1),"Fail","Pass")</f>
        <v>Pass</v>
      </c>
    </row>
    <row r="216" spans="1:3" x14ac:dyDescent="0.25">
      <c r="A216">
        <v>215</v>
      </c>
      <c r="B216" t="str">
        <f>IF(AND('Sch D5 Poverty'!G218&gt;0,'Sch D5 Poverty'!F218&lt;1),"Fail","Pass")</f>
        <v>Pass</v>
      </c>
      <c r="C216" t="str">
        <f>IF(AND('Sch D5 Poverty'!F218&gt;0,'Sch D5 Poverty'!G218&lt;1),"Fail","Pass")</f>
        <v>Pass</v>
      </c>
    </row>
    <row r="217" spans="1:3" x14ac:dyDescent="0.25">
      <c r="A217">
        <v>216</v>
      </c>
      <c r="B217" t="str">
        <f>IF(AND('Sch D5 Poverty'!G219&gt;0,'Sch D5 Poverty'!F219&lt;1),"Fail","Pass")</f>
        <v>Pass</v>
      </c>
      <c r="C217" t="str">
        <f>IF(AND('Sch D5 Poverty'!F219&gt;0,'Sch D5 Poverty'!G219&lt;1),"Fail","Pass")</f>
        <v>Pass</v>
      </c>
    </row>
    <row r="218" spans="1:3" x14ac:dyDescent="0.25">
      <c r="A218">
        <v>217</v>
      </c>
      <c r="B218" t="str">
        <f>IF(AND('Sch D5 Poverty'!G220&gt;0,'Sch D5 Poverty'!F220&lt;1),"Fail","Pass")</f>
        <v>Pass</v>
      </c>
      <c r="C218" t="str">
        <f>IF(AND('Sch D5 Poverty'!F220&gt;0,'Sch D5 Poverty'!G220&lt;1),"Fail","Pass")</f>
        <v>Pass</v>
      </c>
    </row>
    <row r="219" spans="1:3" x14ac:dyDescent="0.25">
      <c r="A219">
        <v>218</v>
      </c>
      <c r="B219" t="str">
        <f>IF(AND('Sch D5 Poverty'!G221&gt;0,'Sch D5 Poverty'!F221&lt;1),"Fail","Pass")</f>
        <v>Pass</v>
      </c>
      <c r="C219" t="str">
        <f>IF(AND('Sch D5 Poverty'!F221&gt;0,'Sch D5 Poverty'!G221&lt;1),"Fail","Pass")</f>
        <v>Pass</v>
      </c>
    </row>
    <row r="220" spans="1:3" x14ac:dyDescent="0.25">
      <c r="A220">
        <v>219</v>
      </c>
      <c r="B220" t="str">
        <f>IF(AND('Sch D5 Poverty'!G222&gt;0,'Sch D5 Poverty'!F222&lt;1),"Fail","Pass")</f>
        <v>Pass</v>
      </c>
      <c r="C220" t="str">
        <f>IF(AND('Sch D5 Poverty'!F222&gt;0,'Sch D5 Poverty'!G222&lt;1),"Fail","Pass")</f>
        <v>Pass</v>
      </c>
    </row>
    <row r="221" spans="1:3" x14ac:dyDescent="0.25">
      <c r="A221">
        <v>220</v>
      </c>
      <c r="B221" t="str">
        <f>IF(AND('Sch D5 Poverty'!G223&gt;0,'Sch D5 Poverty'!F223&lt;1),"Fail","Pass")</f>
        <v>Pass</v>
      </c>
      <c r="C221" t="str">
        <f>IF(AND('Sch D5 Poverty'!F223&gt;0,'Sch D5 Poverty'!G223&lt;1),"Fail","Pass")</f>
        <v>Pass</v>
      </c>
    </row>
    <row r="222" spans="1:3" x14ac:dyDescent="0.25">
      <c r="A222">
        <v>221</v>
      </c>
      <c r="B222" t="str">
        <f>IF(AND('Sch D5 Poverty'!G224&gt;0,'Sch D5 Poverty'!F224&lt;1),"Fail","Pass")</f>
        <v>Pass</v>
      </c>
      <c r="C222" t="str">
        <f>IF(AND('Sch D5 Poverty'!F224&gt;0,'Sch D5 Poverty'!G224&lt;1),"Fail","Pass")</f>
        <v>Pass</v>
      </c>
    </row>
    <row r="223" spans="1:3" x14ac:dyDescent="0.25">
      <c r="A223">
        <v>222</v>
      </c>
      <c r="B223" t="str">
        <f>IF(AND('Sch D5 Poverty'!G225&gt;0,'Sch D5 Poverty'!F225&lt;1),"Fail","Pass")</f>
        <v>Pass</v>
      </c>
      <c r="C223" t="str">
        <f>IF(AND('Sch D5 Poverty'!F225&gt;0,'Sch D5 Poverty'!G225&lt;1),"Fail","Pass")</f>
        <v>Pass</v>
      </c>
    </row>
    <row r="224" spans="1:3" x14ac:dyDescent="0.25">
      <c r="A224">
        <v>223</v>
      </c>
      <c r="B224" t="str">
        <f>IF(AND('Sch D5 Poverty'!G226&gt;0,'Sch D5 Poverty'!F226&lt;1),"Fail","Pass")</f>
        <v>Pass</v>
      </c>
      <c r="C224" t="str">
        <f>IF(AND('Sch D5 Poverty'!F226&gt;0,'Sch D5 Poverty'!G226&lt;1),"Fail","Pass")</f>
        <v>Pass</v>
      </c>
    </row>
    <row r="225" spans="1:3" x14ac:dyDescent="0.25">
      <c r="A225">
        <v>224</v>
      </c>
      <c r="B225" t="str">
        <f>IF(AND('Sch D5 Poverty'!G227&gt;0,'Sch D5 Poverty'!F227&lt;1),"Fail","Pass")</f>
        <v>Pass</v>
      </c>
      <c r="C225" t="str">
        <f>IF(AND('Sch D5 Poverty'!F227&gt;0,'Sch D5 Poverty'!G227&lt;1),"Fail","Pass")</f>
        <v>Pass</v>
      </c>
    </row>
    <row r="226" spans="1:3" x14ac:dyDescent="0.25">
      <c r="A226">
        <v>225</v>
      </c>
      <c r="B226" t="str">
        <f>IF(AND('Sch D5 Poverty'!G228&gt;0,'Sch D5 Poverty'!F228&lt;1),"Fail","Pass")</f>
        <v>Pass</v>
      </c>
      <c r="C226" t="str">
        <f>IF(AND('Sch D5 Poverty'!F228&gt;0,'Sch D5 Poverty'!G228&lt;1),"Fail","Pass")</f>
        <v>Pass</v>
      </c>
    </row>
    <row r="227" spans="1:3" x14ac:dyDescent="0.25">
      <c r="A227">
        <v>226</v>
      </c>
      <c r="B227" t="str">
        <f>IF(AND('Sch D5 Poverty'!G229&gt;0,'Sch D5 Poverty'!F229&lt;1),"Fail","Pass")</f>
        <v>Pass</v>
      </c>
      <c r="C227" t="str">
        <f>IF(AND('Sch D5 Poverty'!F229&gt;0,'Sch D5 Poverty'!G229&lt;1),"Fail","Pass")</f>
        <v>Pass</v>
      </c>
    </row>
    <row r="228" spans="1:3" x14ac:dyDescent="0.25">
      <c r="A228">
        <v>227</v>
      </c>
      <c r="B228" t="str">
        <f>IF(AND('Sch D5 Poverty'!G230&gt;0,'Sch D5 Poverty'!F230&lt;1),"Fail","Pass")</f>
        <v>Pass</v>
      </c>
      <c r="C228" t="str">
        <f>IF(AND('Sch D5 Poverty'!F230&gt;0,'Sch D5 Poverty'!G230&lt;1),"Fail","Pass")</f>
        <v>Pass</v>
      </c>
    </row>
    <row r="229" spans="1:3" x14ac:dyDescent="0.25">
      <c r="A229">
        <v>228</v>
      </c>
      <c r="B229" t="str">
        <f>IF(AND('Sch D5 Poverty'!G231&gt;0,'Sch D5 Poverty'!F231&lt;1),"Fail","Pass")</f>
        <v>Pass</v>
      </c>
      <c r="C229" t="str">
        <f>IF(AND('Sch D5 Poverty'!F231&gt;0,'Sch D5 Poverty'!G231&lt;1),"Fail","Pass")</f>
        <v>Pass</v>
      </c>
    </row>
    <row r="230" spans="1:3" x14ac:dyDescent="0.25">
      <c r="A230">
        <v>229</v>
      </c>
      <c r="B230" t="str">
        <f>IF(AND('Sch D5 Poverty'!G232&gt;0,'Sch D5 Poverty'!F232&lt;1),"Fail","Pass")</f>
        <v>Pass</v>
      </c>
      <c r="C230" t="str">
        <f>IF(AND('Sch D5 Poverty'!F232&gt;0,'Sch D5 Poverty'!G232&lt;1),"Fail","Pass")</f>
        <v>Pass</v>
      </c>
    </row>
    <row r="231" spans="1:3" x14ac:dyDescent="0.25">
      <c r="A231">
        <v>230</v>
      </c>
      <c r="B231" t="str">
        <f>IF(AND('Sch D5 Poverty'!G233&gt;0,'Sch D5 Poverty'!F233&lt;1),"Fail","Pass")</f>
        <v>Pass</v>
      </c>
      <c r="C231" t="str">
        <f>IF(AND('Sch D5 Poverty'!F233&gt;0,'Sch D5 Poverty'!G233&lt;1),"Fail","Pass")</f>
        <v>Pass</v>
      </c>
    </row>
    <row r="232" spans="1:3" x14ac:dyDescent="0.25">
      <c r="A232">
        <v>231</v>
      </c>
      <c r="B232" t="str">
        <f>IF(AND('Sch D5 Poverty'!G234&gt;0,'Sch D5 Poverty'!F234&lt;1),"Fail","Pass")</f>
        <v>Pass</v>
      </c>
      <c r="C232" t="str">
        <f>IF(AND('Sch D5 Poverty'!F234&gt;0,'Sch D5 Poverty'!G234&lt;1),"Fail","Pass")</f>
        <v>Pass</v>
      </c>
    </row>
    <row r="233" spans="1:3" x14ac:dyDescent="0.25">
      <c r="A233">
        <v>232</v>
      </c>
      <c r="B233" t="str">
        <f>IF(AND('Sch D5 Poverty'!G235&gt;0,'Sch D5 Poverty'!F235&lt;1),"Fail","Pass")</f>
        <v>Pass</v>
      </c>
      <c r="C233" t="str">
        <f>IF(AND('Sch D5 Poverty'!F235&gt;0,'Sch D5 Poverty'!G235&lt;1),"Fail","Pass")</f>
        <v>Pass</v>
      </c>
    </row>
    <row r="234" spans="1:3" x14ac:dyDescent="0.25">
      <c r="A234">
        <v>233</v>
      </c>
      <c r="B234" t="str">
        <f>IF(AND('Sch D5 Poverty'!G236&gt;0,'Sch D5 Poverty'!F236&lt;1),"Fail","Pass")</f>
        <v>Pass</v>
      </c>
      <c r="C234" t="str">
        <f>IF(AND('Sch D5 Poverty'!F236&gt;0,'Sch D5 Poverty'!G236&lt;1),"Fail","Pass")</f>
        <v>Pass</v>
      </c>
    </row>
    <row r="235" spans="1:3" x14ac:dyDescent="0.25">
      <c r="A235">
        <v>234</v>
      </c>
      <c r="B235" t="str">
        <f>IF(AND('Sch D5 Poverty'!G237&gt;0,'Sch D5 Poverty'!F237&lt;1),"Fail","Pass")</f>
        <v>Pass</v>
      </c>
      <c r="C235" t="str">
        <f>IF(AND('Sch D5 Poverty'!F237&gt;0,'Sch D5 Poverty'!G237&lt;1),"Fail","Pass")</f>
        <v>Pass</v>
      </c>
    </row>
    <row r="236" spans="1:3" x14ac:dyDescent="0.25">
      <c r="A236">
        <v>235</v>
      </c>
      <c r="B236" t="str">
        <f>IF(AND('Sch D5 Poverty'!G238&gt;0,'Sch D5 Poverty'!F238&lt;1),"Fail","Pass")</f>
        <v>Pass</v>
      </c>
      <c r="C236" t="str">
        <f>IF(AND('Sch D5 Poverty'!F238&gt;0,'Sch D5 Poverty'!G238&lt;1),"Fail","Pass")</f>
        <v>Pass</v>
      </c>
    </row>
    <row r="237" spans="1:3" x14ac:dyDescent="0.25">
      <c r="A237">
        <v>236</v>
      </c>
      <c r="B237" t="str">
        <f>IF(AND('Sch D5 Poverty'!G239&gt;0,'Sch D5 Poverty'!F239&lt;1),"Fail","Pass")</f>
        <v>Pass</v>
      </c>
      <c r="C237" t="str">
        <f>IF(AND('Sch D5 Poverty'!F239&gt;0,'Sch D5 Poverty'!G239&lt;1),"Fail","Pass")</f>
        <v>Pass</v>
      </c>
    </row>
    <row r="238" spans="1:3" x14ac:dyDescent="0.25">
      <c r="A238">
        <v>237</v>
      </c>
      <c r="B238" t="str">
        <f>IF(AND('Sch D5 Poverty'!G240&gt;0,'Sch D5 Poverty'!F240&lt;1),"Fail","Pass")</f>
        <v>Pass</v>
      </c>
      <c r="C238" t="str">
        <f>IF(AND('Sch D5 Poverty'!F240&gt;0,'Sch D5 Poverty'!G240&lt;1),"Fail","Pass")</f>
        <v>Pass</v>
      </c>
    </row>
    <row r="239" spans="1:3" x14ac:dyDescent="0.25">
      <c r="A239">
        <v>238</v>
      </c>
      <c r="B239" t="str">
        <f>IF(AND('Sch D5 Poverty'!G241&gt;0,'Sch D5 Poverty'!F241&lt;1),"Fail","Pass")</f>
        <v>Pass</v>
      </c>
      <c r="C239" t="str">
        <f>IF(AND('Sch D5 Poverty'!F241&gt;0,'Sch D5 Poverty'!G241&lt;1),"Fail","Pass")</f>
        <v>Pass</v>
      </c>
    </row>
    <row r="240" spans="1:3" x14ac:dyDescent="0.25">
      <c r="A240">
        <v>239</v>
      </c>
      <c r="B240" t="str">
        <f>IF(AND('Sch D5 Poverty'!G242&gt;0,'Sch D5 Poverty'!F242&lt;1),"Fail","Pass")</f>
        <v>Pass</v>
      </c>
      <c r="C240" t="str">
        <f>IF(AND('Sch D5 Poverty'!F242&gt;0,'Sch D5 Poverty'!G242&lt;1),"Fail","Pass")</f>
        <v>Pass</v>
      </c>
    </row>
    <row r="241" spans="1:3" x14ac:dyDescent="0.25">
      <c r="A241">
        <v>240</v>
      </c>
      <c r="B241" t="str">
        <f>IF(AND('Sch D5 Poverty'!G243&gt;0,'Sch D5 Poverty'!F243&lt;1),"Fail","Pass")</f>
        <v>Pass</v>
      </c>
      <c r="C241" t="str">
        <f>IF(AND('Sch D5 Poverty'!F243&gt;0,'Sch D5 Poverty'!G243&lt;1),"Fail","Pass")</f>
        <v>Pass</v>
      </c>
    </row>
    <row r="242" spans="1:3" x14ac:dyDescent="0.25">
      <c r="A242">
        <v>241</v>
      </c>
      <c r="B242" t="str">
        <f>IF(AND('Sch D5 Poverty'!G244&gt;0,'Sch D5 Poverty'!F244&lt;1),"Fail","Pass")</f>
        <v>Pass</v>
      </c>
      <c r="C242" t="str">
        <f>IF(AND('Sch D5 Poverty'!F244&gt;0,'Sch D5 Poverty'!G244&lt;1),"Fail","Pass")</f>
        <v>Pass</v>
      </c>
    </row>
    <row r="243" spans="1:3" x14ac:dyDescent="0.25">
      <c r="A243">
        <v>242</v>
      </c>
      <c r="B243" t="str">
        <f>IF(AND('Sch D5 Poverty'!G245&gt;0,'Sch D5 Poverty'!F245&lt;1),"Fail","Pass")</f>
        <v>Pass</v>
      </c>
      <c r="C243" t="str">
        <f>IF(AND('Sch D5 Poverty'!F245&gt;0,'Sch D5 Poverty'!G245&lt;1),"Fail","Pass")</f>
        <v>Pass</v>
      </c>
    </row>
    <row r="244" spans="1:3" x14ac:dyDescent="0.25">
      <c r="A244">
        <v>243</v>
      </c>
      <c r="B244" t="str">
        <f>IF(AND('Sch D5 Poverty'!G246&gt;0,'Sch D5 Poverty'!F246&lt;1),"Fail","Pass")</f>
        <v>Pass</v>
      </c>
      <c r="C244" t="str">
        <f>IF(AND('Sch D5 Poverty'!F246&gt;0,'Sch D5 Poverty'!G246&lt;1),"Fail","Pass")</f>
        <v>Pass</v>
      </c>
    </row>
    <row r="245" spans="1:3" x14ac:dyDescent="0.25">
      <c r="A245">
        <v>244</v>
      </c>
      <c r="B245" t="str">
        <f>IF(AND('Sch D5 Poverty'!G247&gt;0,'Sch D5 Poverty'!F247&lt;1),"Fail","Pass")</f>
        <v>Pass</v>
      </c>
      <c r="C245" t="str">
        <f>IF(AND('Sch D5 Poverty'!F247&gt;0,'Sch D5 Poverty'!G247&lt;1),"Fail","Pass")</f>
        <v>Pass</v>
      </c>
    </row>
    <row r="246" spans="1:3" x14ac:dyDescent="0.25">
      <c r="A246">
        <v>245</v>
      </c>
      <c r="B246" t="str">
        <f>IF(AND('Sch D5 Poverty'!G248&gt;0,'Sch D5 Poverty'!F248&lt;1),"Fail","Pass")</f>
        <v>Pass</v>
      </c>
      <c r="C246" t="str">
        <f>IF(AND('Sch D5 Poverty'!F248&gt;0,'Sch D5 Poverty'!G248&lt;1),"Fail","Pass")</f>
        <v>Pass</v>
      </c>
    </row>
    <row r="247" spans="1:3" x14ac:dyDescent="0.25">
      <c r="A247">
        <v>246</v>
      </c>
      <c r="B247" t="str">
        <f>IF(AND('Sch D5 Poverty'!G249&gt;0,'Sch D5 Poverty'!F249&lt;1),"Fail","Pass")</f>
        <v>Pass</v>
      </c>
      <c r="C247" t="str">
        <f>IF(AND('Sch D5 Poverty'!F249&gt;0,'Sch D5 Poverty'!G249&lt;1),"Fail","Pass")</f>
        <v>Pass</v>
      </c>
    </row>
    <row r="248" spans="1:3" x14ac:dyDescent="0.25">
      <c r="A248">
        <v>247</v>
      </c>
      <c r="B248" t="str">
        <f>IF(AND('Sch D5 Poverty'!G250&gt;0,'Sch D5 Poverty'!F250&lt;1),"Fail","Pass")</f>
        <v>Pass</v>
      </c>
      <c r="C248" t="str">
        <f>IF(AND('Sch D5 Poverty'!F250&gt;0,'Sch D5 Poverty'!G250&lt;1),"Fail","Pass")</f>
        <v>Pass</v>
      </c>
    </row>
    <row r="249" spans="1:3" x14ac:dyDescent="0.25">
      <c r="A249">
        <v>248</v>
      </c>
      <c r="B249" t="str">
        <f>IF(AND('Sch D5 Poverty'!G251&gt;0,'Sch D5 Poverty'!F251&lt;1),"Fail","Pass")</f>
        <v>Pass</v>
      </c>
      <c r="C249" t="str">
        <f>IF(AND('Sch D5 Poverty'!F251&gt;0,'Sch D5 Poverty'!G251&lt;1),"Fail","Pass")</f>
        <v>Pass</v>
      </c>
    </row>
    <row r="250" spans="1:3" x14ac:dyDescent="0.25">
      <c r="A250">
        <v>249</v>
      </c>
      <c r="B250" t="str">
        <f>IF(AND('Sch D5 Poverty'!G252&gt;0,'Sch D5 Poverty'!F252&lt;1),"Fail","Pass")</f>
        <v>Pass</v>
      </c>
      <c r="C250" t="str">
        <f>IF(AND('Sch D5 Poverty'!F252&gt;0,'Sch D5 Poverty'!G252&lt;1),"Fail","Pass")</f>
        <v>Pass</v>
      </c>
    </row>
    <row r="251" spans="1:3" x14ac:dyDescent="0.25">
      <c r="A251">
        <v>250</v>
      </c>
      <c r="B251" t="str">
        <f>IF(AND('Sch D5 Poverty'!G253&gt;0,'Sch D5 Poverty'!F253&lt;1),"Fail","Pass")</f>
        <v>Pass</v>
      </c>
      <c r="C251" t="str">
        <f>IF(AND('Sch D5 Poverty'!F253&gt;0,'Sch D5 Poverty'!G253&lt;1),"Fail","Pass")</f>
        <v>Pass</v>
      </c>
    </row>
    <row r="252" spans="1:3" x14ac:dyDescent="0.25">
      <c r="A252">
        <v>251</v>
      </c>
      <c r="B252" t="str">
        <f>IF(AND('Sch D5 Poverty'!G254&gt;0,'Sch D5 Poverty'!F254&lt;1),"Fail","Pass")</f>
        <v>Pass</v>
      </c>
      <c r="C252" t="str">
        <f>IF(AND('Sch D5 Poverty'!F254&gt;0,'Sch D5 Poverty'!G254&lt;1),"Fail","Pass")</f>
        <v>Pass</v>
      </c>
    </row>
    <row r="253" spans="1:3" x14ac:dyDescent="0.25">
      <c r="A253">
        <v>252</v>
      </c>
      <c r="B253" t="str">
        <f>IF(AND('Sch D5 Poverty'!G255&gt;0,'Sch D5 Poverty'!F255&lt;1),"Fail","Pass")</f>
        <v>Pass</v>
      </c>
      <c r="C253" t="str">
        <f>IF(AND('Sch D5 Poverty'!F255&gt;0,'Sch D5 Poverty'!G255&lt;1),"Fail","Pass")</f>
        <v>Pass</v>
      </c>
    </row>
    <row r="254" spans="1:3" x14ac:dyDescent="0.25">
      <c r="A254">
        <v>253</v>
      </c>
      <c r="B254" t="str">
        <f>IF(AND('Sch D5 Poverty'!G256&gt;0,'Sch D5 Poverty'!F256&lt;1),"Fail","Pass")</f>
        <v>Pass</v>
      </c>
      <c r="C254" t="str">
        <f>IF(AND('Sch D5 Poverty'!F256&gt;0,'Sch D5 Poverty'!G256&lt;1),"Fail","Pass")</f>
        <v>Pass</v>
      </c>
    </row>
    <row r="255" spans="1:3" x14ac:dyDescent="0.25">
      <c r="A255">
        <v>254</v>
      </c>
      <c r="B255" t="str">
        <f>IF(AND('Sch D5 Poverty'!G257&gt;0,'Sch D5 Poverty'!F257&lt;1),"Fail","Pass")</f>
        <v>Pass</v>
      </c>
      <c r="C255" t="str">
        <f>IF(AND('Sch D5 Poverty'!F257&gt;0,'Sch D5 Poverty'!G257&lt;1),"Fail","Pass")</f>
        <v>Pass</v>
      </c>
    </row>
    <row r="256" spans="1:3" x14ac:dyDescent="0.25">
      <c r="A256">
        <v>255</v>
      </c>
      <c r="B256" t="str">
        <f>IF(AND('Sch D5 Poverty'!G258&gt;0,'Sch D5 Poverty'!F258&lt;1),"Fail","Pass")</f>
        <v>Pass</v>
      </c>
      <c r="C256" t="str">
        <f>IF(AND('Sch D5 Poverty'!F258&gt;0,'Sch D5 Poverty'!G258&lt;1),"Fail","Pass")</f>
        <v>Pass</v>
      </c>
    </row>
    <row r="257" spans="1:3" x14ac:dyDescent="0.25">
      <c r="A257">
        <v>256</v>
      </c>
      <c r="B257" t="str">
        <f>IF(AND('Sch D5 Poverty'!G259&gt;0,'Sch D5 Poverty'!F259&lt;1),"Fail","Pass")</f>
        <v>Pass</v>
      </c>
      <c r="C257" t="str">
        <f>IF(AND('Sch D5 Poverty'!F259&gt;0,'Sch D5 Poverty'!G259&lt;1),"Fail","Pass")</f>
        <v>Pass</v>
      </c>
    </row>
    <row r="258" spans="1:3" x14ac:dyDescent="0.25">
      <c r="A258">
        <v>257</v>
      </c>
      <c r="B258" t="str">
        <f>IF(AND('Sch D5 Poverty'!G260&gt;0,'Sch D5 Poverty'!F260&lt;1),"Fail","Pass")</f>
        <v>Pass</v>
      </c>
      <c r="C258" t="str">
        <f>IF(AND('Sch D5 Poverty'!F260&gt;0,'Sch D5 Poverty'!G260&lt;1),"Fail","Pass")</f>
        <v>Pass</v>
      </c>
    </row>
    <row r="259" spans="1:3" x14ac:dyDescent="0.25">
      <c r="A259">
        <v>258</v>
      </c>
      <c r="B259" t="str">
        <f>IF(AND('Sch D5 Poverty'!G261&gt;0,'Sch D5 Poverty'!F261&lt;1),"Fail","Pass")</f>
        <v>Pass</v>
      </c>
      <c r="C259" t="str">
        <f>IF(AND('Sch D5 Poverty'!F261&gt;0,'Sch D5 Poverty'!G261&lt;1),"Fail","Pass")</f>
        <v>Pass</v>
      </c>
    </row>
    <row r="260" spans="1:3" x14ac:dyDescent="0.25">
      <c r="A260">
        <v>259</v>
      </c>
      <c r="B260" t="str">
        <f>IF(AND('Sch D5 Poverty'!G262&gt;0,'Sch D5 Poverty'!F262&lt;1),"Fail","Pass")</f>
        <v>Pass</v>
      </c>
      <c r="C260" t="str">
        <f>IF(AND('Sch D5 Poverty'!F262&gt;0,'Sch D5 Poverty'!G262&lt;1),"Fail","Pass")</f>
        <v>Pass</v>
      </c>
    </row>
    <row r="261" spans="1:3" x14ac:dyDescent="0.25">
      <c r="A261">
        <v>260</v>
      </c>
      <c r="B261" t="str">
        <f>IF(AND('Sch D5 Poverty'!G263&gt;0,'Sch D5 Poverty'!F263&lt;1),"Fail","Pass")</f>
        <v>Pass</v>
      </c>
      <c r="C261" t="str">
        <f>IF(AND('Sch D5 Poverty'!F263&gt;0,'Sch D5 Poverty'!G263&lt;1),"Fail","Pass")</f>
        <v>Pass</v>
      </c>
    </row>
    <row r="262" spans="1:3" x14ac:dyDescent="0.25">
      <c r="A262">
        <v>261</v>
      </c>
      <c r="B262" t="str">
        <f>IF(AND('Sch D5 Poverty'!G264&gt;0,'Sch D5 Poverty'!F264&lt;1),"Fail","Pass")</f>
        <v>Pass</v>
      </c>
      <c r="C262" t="str">
        <f>IF(AND('Sch D5 Poverty'!F264&gt;0,'Sch D5 Poverty'!G264&lt;1),"Fail","Pass")</f>
        <v>Pass</v>
      </c>
    </row>
    <row r="263" spans="1:3" x14ac:dyDescent="0.25">
      <c r="A263">
        <v>262</v>
      </c>
      <c r="B263" t="str">
        <f>IF(AND('Sch D5 Poverty'!G265&gt;0,'Sch D5 Poverty'!F265&lt;1),"Fail","Pass")</f>
        <v>Pass</v>
      </c>
      <c r="C263" t="str">
        <f>IF(AND('Sch D5 Poverty'!F265&gt;0,'Sch D5 Poverty'!G265&lt;1),"Fail","Pass")</f>
        <v>Pass</v>
      </c>
    </row>
    <row r="264" spans="1:3" x14ac:dyDescent="0.25">
      <c r="A264">
        <v>263</v>
      </c>
      <c r="B264" t="str">
        <f>IF(AND('Sch D5 Poverty'!G266&gt;0,'Sch D5 Poverty'!F266&lt;1),"Fail","Pass")</f>
        <v>Pass</v>
      </c>
      <c r="C264" t="str">
        <f>IF(AND('Sch D5 Poverty'!F266&gt;0,'Sch D5 Poverty'!G266&lt;1),"Fail","Pass")</f>
        <v>Pass</v>
      </c>
    </row>
    <row r="265" spans="1:3" x14ac:dyDescent="0.25">
      <c r="A265">
        <v>264</v>
      </c>
      <c r="B265" t="str">
        <f>IF(AND('Sch D5 Poverty'!G267&gt;0,'Sch D5 Poverty'!F267&lt;1),"Fail","Pass")</f>
        <v>Pass</v>
      </c>
      <c r="C265" t="str">
        <f>IF(AND('Sch D5 Poverty'!F267&gt;0,'Sch D5 Poverty'!G267&lt;1),"Fail","Pass")</f>
        <v>Pass</v>
      </c>
    </row>
    <row r="266" spans="1:3" x14ac:dyDescent="0.25">
      <c r="A266">
        <v>265</v>
      </c>
      <c r="B266" t="str">
        <f>IF(AND('Sch D5 Poverty'!G268&gt;0,'Sch D5 Poverty'!F268&lt;1),"Fail","Pass")</f>
        <v>Pass</v>
      </c>
      <c r="C266" t="str">
        <f>IF(AND('Sch D5 Poverty'!F268&gt;0,'Sch D5 Poverty'!G268&lt;1),"Fail","Pass")</f>
        <v>Pass</v>
      </c>
    </row>
    <row r="267" spans="1:3" x14ac:dyDescent="0.25">
      <c r="A267">
        <v>266</v>
      </c>
      <c r="B267" t="str">
        <f>IF(AND('Sch D5 Poverty'!G269&gt;0,'Sch D5 Poverty'!F269&lt;1),"Fail","Pass")</f>
        <v>Pass</v>
      </c>
      <c r="C267" t="str">
        <f>IF(AND('Sch D5 Poverty'!F269&gt;0,'Sch D5 Poverty'!G269&lt;1),"Fail","Pass")</f>
        <v>Pass</v>
      </c>
    </row>
    <row r="268" spans="1:3" x14ac:dyDescent="0.25">
      <c r="A268">
        <v>267</v>
      </c>
      <c r="B268" t="str">
        <f>IF(AND('Sch D5 Poverty'!G270&gt;0,'Sch D5 Poverty'!F270&lt;1),"Fail","Pass")</f>
        <v>Pass</v>
      </c>
      <c r="C268" t="str">
        <f>IF(AND('Sch D5 Poverty'!F270&gt;0,'Sch D5 Poverty'!G270&lt;1),"Fail","Pass")</f>
        <v>Pass</v>
      </c>
    </row>
    <row r="269" spans="1:3" x14ac:dyDescent="0.25">
      <c r="A269">
        <v>268</v>
      </c>
      <c r="B269" t="str">
        <f>IF(AND('Sch D5 Poverty'!G271&gt;0,'Sch D5 Poverty'!F271&lt;1),"Fail","Pass")</f>
        <v>Pass</v>
      </c>
      <c r="C269" t="str">
        <f>IF(AND('Sch D5 Poverty'!F271&gt;0,'Sch D5 Poverty'!G271&lt;1),"Fail","Pass")</f>
        <v>Pass</v>
      </c>
    </row>
    <row r="270" spans="1:3" x14ac:dyDescent="0.25">
      <c r="A270">
        <v>269</v>
      </c>
      <c r="B270" t="str">
        <f>IF(AND('Sch D5 Poverty'!G272&gt;0,'Sch D5 Poverty'!F272&lt;1),"Fail","Pass")</f>
        <v>Pass</v>
      </c>
      <c r="C270" t="str">
        <f>IF(AND('Sch D5 Poverty'!F272&gt;0,'Sch D5 Poverty'!G272&lt;1),"Fail","Pass")</f>
        <v>Pass</v>
      </c>
    </row>
    <row r="271" spans="1:3" x14ac:dyDescent="0.25">
      <c r="A271">
        <v>270</v>
      </c>
      <c r="B271" t="str">
        <f>IF(AND('Sch D5 Poverty'!G273&gt;0,'Sch D5 Poverty'!F273&lt;1),"Fail","Pass")</f>
        <v>Pass</v>
      </c>
      <c r="C271" t="str">
        <f>IF(AND('Sch D5 Poverty'!F273&gt;0,'Sch D5 Poverty'!G273&lt;1),"Fail","Pass")</f>
        <v>Pass</v>
      </c>
    </row>
    <row r="272" spans="1:3" x14ac:dyDescent="0.25">
      <c r="A272">
        <v>271</v>
      </c>
      <c r="B272" t="str">
        <f>IF(AND('Sch D5 Poverty'!G274&gt;0,'Sch D5 Poverty'!F274&lt;1),"Fail","Pass")</f>
        <v>Pass</v>
      </c>
      <c r="C272" t="str">
        <f>IF(AND('Sch D5 Poverty'!F274&gt;0,'Sch D5 Poverty'!G274&lt;1),"Fail","Pass")</f>
        <v>Pass</v>
      </c>
    </row>
    <row r="273" spans="1:3" x14ac:dyDescent="0.25">
      <c r="A273">
        <v>272</v>
      </c>
      <c r="B273" t="str">
        <f>IF(AND('Sch D5 Poverty'!G275&gt;0,'Sch D5 Poverty'!F275&lt;1),"Fail","Pass")</f>
        <v>Pass</v>
      </c>
      <c r="C273" t="str">
        <f>IF(AND('Sch D5 Poverty'!F275&gt;0,'Sch D5 Poverty'!G275&lt;1),"Fail","Pass")</f>
        <v>Pass</v>
      </c>
    </row>
    <row r="274" spans="1:3" x14ac:dyDescent="0.25">
      <c r="A274">
        <v>273</v>
      </c>
      <c r="B274" t="str">
        <f>IF(AND('Sch D5 Poverty'!G276&gt;0,'Sch D5 Poverty'!F276&lt;1),"Fail","Pass")</f>
        <v>Pass</v>
      </c>
      <c r="C274" t="str">
        <f>IF(AND('Sch D5 Poverty'!F276&gt;0,'Sch D5 Poverty'!G276&lt;1),"Fail","Pass")</f>
        <v>Pass</v>
      </c>
    </row>
    <row r="275" spans="1:3" x14ac:dyDescent="0.25">
      <c r="A275">
        <v>274</v>
      </c>
      <c r="B275" t="str">
        <f>IF(AND('Sch D5 Poverty'!G277&gt;0,'Sch D5 Poverty'!F277&lt;1),"Fail","Pass")</f>
        <v>Pass</v>
      </c>
      <c r="C275" t="str">
        <f>IF(AND('Sch D5 Poverty'!F277&gt;0,'Sch D5 Poverty'!G277&lt;1),"Fail","Pass")</f>
        <v>Pass</v>
      </c>
    </row>
    <row r="276" spans="1:3" x14ac:dyDescent="0.25">
      <c r="A276">
        <v>275</v>
      </c>
      <c r="B276" t="str">
        <f>IF(AND('Sch D5 Poverty'!G278&gt;0,'Sch D5 Poverty'!F278&lt;1),"Fail","Pass")</f>
        <v>Pass</v>
      </c>
      <c r="C276" t="str">
        <f>IF(AND('Sch D5 Poverty'!F278&gt;0,'Sch D5 Poverty'!G278&lt;1),"Fail","Pass")</f>
        <v>Pass</v>
      </c>
    </row>
    <row r="277" spans="1:3" x14ac:dyDescent="0.25">
      <c r="A277">
        <v>276</v>
      </c>
      <c r="B277" t="str">
        <f>IF(AND('Sch D5 Poverty'!G279&gt;0,'Sch D5 Poverty'!F279&lt;1),"Fail","Pass")</f>
        <v>Pass</v>
      </c>
      <c r="C277" t="str">
        <f>IF(AND('Sch D5 Poverty'!F279&gt;0,'Sch D5 Poverty'!G279&lt;1),"Fail","Pass")</f>
        <v>Pass</v>
      </c>
    </row>
    <row r="278" spans="1:3" x14ac:dyDescent="0.25">
      <c r="A278">
        <v>277</v>
      </c>
      <c r="B278" t="str">
        <f>IF(AND('Sch D5 Poverty'!G280&gt;0,'Sch D5 Poverty'!F280&lt;1),"Fail","Pass")</f>
        <v>Pass</v>
      </c>
      <c r="C278" t="str">
        <f>IF(AND('Sch D5 Poverty'!F280&gt;0,'Sch D5 Poverty'!G280&lt;1),"Fail","Pass")</f>
        <v>Pass</v>
      </c>
    </row>
    <row r="279" spans="1:3" x14ac:dyDescent="0.25">
      <c r="A279">
        <v>278</v>
      </c>
      <c r="B279" t="str">
        <f>IF(AND('Sch D5 Poverty'!G281&gt;0,'Sch D5 Poverty'!F281&lt;1),"Fail","Pass")</f>
        <v>Pass</v>
      </c>
      <c r="C279" t="str">
        <f>IF(AND('Sch D5 Poverty'!F281&gt;0,'Sch D5 Poverty'!G281&lt;1),"Fail","Pass")</f>
        <v>Pass</v>
      </c>
    </row>
    <row r="280" spans="1:3" x14ac:dyDescent="0.25">
      <c r="A280">
        <v>279</v>
      </c>
      <c r="B280" t="str">
        <f>IF(AND('Sch D5 Poverty'!G282&gt;0,'Sch D5 Poverty'!F282&lt;1),"Fail","Pass")</f>
        <v>Pass</v>
      </c>
      <c r="C280" t="str">
        <f>IF(AND('Sch D5 Poverty'!F282&gt;0,'Sch D5 Poverty'!G282&lt;1),"Fail","Pass")</f>
        <v>Pass</v>
      </c>
    </row>
    <row r="281" spans="1:3" x14ac:dyDescent="0.25">
      <c r="A281">
        <v>280</v>
      </c>
      <c r="B281" t="str">
        <f>IF(AND('Sch D5 Poverty'!G283&gt;0,'Sch D5 Poverty'!F283&lt;1),"Fail","Pass")</f>
        <v>Pass</v>
      </c>
      <c r="C281" t="str">
        <f>IF(AND('Sch D5 Poverty'!F283&gt;0,'Sch D5 Poverty'!G283&lt;1),"Fail","Pass")</f>
        <v>Pass</v>
      </c>
    </row>
    <row r="282" spans="1:3" x14ac:dyDescent="0.25">
      <c r="A282">
        <v>281</v>
      </c>
      <c r="B282" t="str">
        <f>IF(AND('Sch D5 Poverty'!G284&gt;0,'Sch D5 Poverty'!F284&lt;1),"Fail","Pass")</f>
        <v>Pass</v>
      </c>
      <c r="C282" t="str">
        <f>IF(AND('Sch D5 Poverty'!F284&gt;0,'Sch D5 Poverty'!G284&lt;1),"Fail","Pass")</f>
        <v>Pass</v>
      </c>
    </row>
    <row r="283" spans="1:3" x14ac:dyDescent="0.25">
      <c r="A283">
        <v>282</v>
      </c>
      <c r="B283" t="str">
        <f>IF(AND('Sch D5 Poverty'!G285&gt;0,'Sch D5 Poverty'!F285&lt;1),"Fail","Pass")</f>
        <v>Pass</v>
      </c>
      <c r="C283" t="str">
        <f>IF(AND('Sch D5 Poverty'!F285&gt;0,'Sch D5 Poverty'!G285&lt;1),"Fail","Pass")</f>
        <v>Pass</v>
      </c>
    </row>
    <row r="284" spans="1:3" x14ac:dyDescent="0.25">
      <c r="A284">
        <v>283</v>
      </c>
      <c r="B284" t="str">
        <f>IF(AND('Sch D5 Poverty'!G286&gt;0,'Sch D5 Poverty'!F286&lt;1),"Fail","Pass")</f>
        <v>Pass</v>
      </c>
      <c r="C284" t="str">
        <f>IF(AND('Sch D5 Poverty'!F286&gt;0,'Sch D5 Poverty'!G286&lt;1),"Fail","Pass")</f>
        <v>Pass</v>
      </c>
    </row>
    <row r="285" spans="1:3" x14ac:dyDescent="0.25">
      <c r="A285">
        <v>284</v>
      </c>
      <c r="B285" t="str">
        <f>IF(AND('Sch D5 Poverty'!G287&gt;0,'Sch D5 Poverty'!F287&lt;1),"Fail","Pass")</f>
        <v>Pass</v>
      </c>
      <c r="C285" t="str">
        <f>IF(AND('Sch D5 Poverty'!F287&gt;0,'Sch D5 Poverty'!G287&lt;1),"Fail","Pass")</f>
        <v>Pass</v>
      </c>
    </row>
    <row r="286" spans="1:3" x14ac:dyDescent="0.25">
      <c r="A286">
        <v>285</v>
      </c>
      <c r="B286" t="str">
        <f>IF(AND('Sch D5 Poverty'!G288&gt;0,'Sch D5 Poverty'!F288&lt;1),"Fail","Pass")</f>
        <v>Pass</v>
      </c>
      <c r="C286" t="str">
        <f>IF(AND('Sch D5 Poverty'!F288&gt;0,'Sch D5 Poverty'!G288&lt;1),"Fail","Pass")</f>
        <v>Pass</v>
      </c>
    </row>
    <row r="287" spans="1:3" x14ac:dyDescent="0.25">
      <c r="A287">
        <v>286</v>
      </c>
      <c r="B287" t="str">
        <f>IF(AND('Sch D5 Poverty'!G289&gt;0,'Sch D5 Poverty'!F289&lt;1),"Fail","Pass")</f>
        <v>Pass</v>
      </c>
      <c r="C287" t="str">
        <f>IF(AND('Sch D5 Poverty'!F289&gt;0,'Sch D5 Poverty'!G289&lt;1),"Fail","Pass")</f>
        <v>Pass</v>
      </c>
    </row>
    <row r="288" spans="1:3" x14ac:dyDescent="0.25">
      <c r="A288">
        <v>287</v>
      </c>
      <c r="B288" t="str">
        <f>IF(AND('Sch D5 Poverty'!G290&gt;0,'Sch D5 Poverty'!F290&lt;1),"Fail","Pass")</f>
        <v>Pass</v>
      </c>
      <c r="C288" t="str">
        <f>IF(AND('Sch D5 Poverty'!F290&gt;0,'Sch D5 Poverty'!G290&lt;1),"Fail","Pass")</f>
        <v>Pass</v>
      </c>
    </row>
    <row r="289" spans="1:3" x14ac:dyDescent="0.25">
      <c r="A289">
        <v>288</v>
      </c>
      <c r="B289" t="str">
        <f>IF(AND('Sch D5 Poverty'!G291&gt;0,'Sch D5 Poverty'!F291&lt;1),"Fail","Pass")</f>
        <v>Pass</v>
      </c>
      <c r="C289" t="str">
        <f>IF(AND('Sch D5 Poverty'!F291&gt;0,'Sch D5 Poverty'!G291&lt;1),"Fail","Pass")</f>
        <v>Pass</v>
      </c>
    </row>
    <row r="290" spans="1:3" x14ac:dyDescent="0.25">
      <c r="A290">
        <v>289</v>
      </c>
      <c r="B290" t="str">
        <f>IF(AND('Sch D5 Poverty'!G292&gt;0,'Sch D5 Poverty'!F292&lt;1),"Fail","Pass")</f>
        <v>Pass</v>
      </c>
      <c r="C290" t="str">
        <f>IF(AND('Sch D5 Poverty'!F292&gt;0,'Sch D5 Poverty'!G292&lt;1),"Fail","Pass")</f>
        <v>Pass</v>
      </c>
    </row>
    <row r="291" spans="1:3" x14ac:dyDescent="0.25">
      <c r="A291">
        <v>290</v>
      </c>
      <c r="B291" t="str">
        <f>IF(AND('Sch D5 Poverty'!G293&gt;0,'Sch D5 Poverty'!F293&lt;1),"Fail","Pass")</f>
        <v>Pass</v>
      </c>
      <c r="C291" t="str">
        <f>IF(AND('Sch D5 Poverty'!F293&gt;0,'Sch D5 Poverty'!G293&lt;1),"Fail","Pass")</f>
        <v>Pass</v>
      </c>
    </row>
    <row r="292" spans="1:3" x14ac:dyDescent="0.25">
      <c r="A292">
        <v>291</v>
      </c>
      <c r="B292" t="str">
        <f>IF(AND('Sch D5 Poverty'!G294&gt;0,'Sch D5 Poverty'!F294&lt;1),"Fail","Pass")</f>
        <v>Pass</v>
      </c>
      <c r="C292" t="str">
        <f>IF(AND('Sch D5 Poverty'!F294&gt;0,'Sch D5 Poverty'!G294&lt;1),"Fail","Pass")</f>
        <v>Pass</v>
      </c>
    </row>
    <row r="293" spans="1:3" x14ac:dyDescent="0.25">
      <c r="A293">
        <v>292</v>
      </c>
      <c r="B293" t="str">
        <f>IF(AND('Sch D5 Poverty'!G295&gt;0,'Sch D5 Poverty'!F295&lt;1),"Fail","Pass")</f>
        <v>Pass</v>
      </c>
      <c r="C293" t="str">
        <f>IF(AND('Sch D5 Poverty'!F295&gt;0,'Sch D5 Poverty'!G295&lt;1),"Fail","Pass")</f>
        <v>Pass</v>
      </c>
    </row>
    <row r="294" spans="1:3" x14ac:dyDescent="0.25">
      <c r="A294">
        <v>293</v>
      </c>
      <c r="B294" t="str">
        <f>IF(AND('Sch D5 Poverty'!G296&gt;0,'Sch D5 Poverty'!F296&lt;1),"Fail","Pass")</f>
        <v>Pass</v>
      </c>
      <c r="C294" t="str">
        <f>IF(AND('Sch D5 Poverty'!F296&gt;0,'Sch D5 Poverty'!G296&lt;1),"Fail","Pass")</f>
        <v>Pass</v>
      </c>
    </row>
    <row r="295" spans="1:3" x14ac:dyDescent="0.25">
      <c r="A295">
        <v>294</v>
      </c>
      <c r="B295" t="str">
        <f>IF(AND('Sch D5 Poverty'!G297&gt;0,'Sch D5 Poverty'!F297&lt;1),"Fail","Pass")</f>
        <v>Pass</v>
      </c>
      <c r="C295" t="str">
        <f>IF(AND('Sch D5 Poverty'!F297&gt;0,'Sch D5 Poverty'!G297&lt;1),"Fail","Pass")</f>
        <v>Pass</v>
      </c>
    </row>
    <row r="296" spans="1:3" x14ac:dyDescent="0.25">
      <c r="A296">
        <v>295</v>
      </c>
      <c r="B296" t="str">
        <f>IF(AND('Sch D5 Poverty'!G298&gt;0,'Sch D5 Poverty'!F298&lt;1),"Fail","Pass")</f>
        <v>Pass</v>
      </c>
      <c r="C296" t="str">
        <f>IF(AND('Sch D5 Poverty'!F298&gt;0,'Sch D5 Poverty'!G298&lt;1),"Fail","Pass")</f>
        <v>Pass</v>
      </c>
    </row>
    <row r="297" spans="1:3" x14ac:dyDescent="0.25">
      <c r="A297">
        <v>296</v>
      </c>
      <c r="B297" t="str">
        <f>IF(AND('Sch D5 Poverty'!G299&gt;0,'Sch D5 Poverty'!F299&lt;1),"Fail","Pass")</f>
        <v>Pass</v>
      </c>
      <c r="C297" t="str">
        <f>IF(AND('Sch D5 Poverty'!F299&gt;0,'Sch D5 Poverty'!G299&lt;1),"Fail","Pass")</f>
        <v>Pass</v>
      </c>
    </row>
    <row r="298" spans="1:3" x14ac:dyDescent="0.25">
      <c r="A298">
        <v>297</v>
      </c>
      <c r="B298" t="str">
        <f>IF(AND('Sch D5 Poverty'!G300&gt;0,'Sch D5 Poverty'!F300&lt;1),"Fail","Pass")</f>
        <v>Pass</v>
      </c>
      <c r="C298" t="str">
        <f>IF(AND('Sch D5 Poverty'!F300&gt;0,'Sch D5 Poverty'!G300&lt;1),"Fail","Pass")</f>
        <v>Pass</v>
      </c>
    </row>
    <row r="299" spans="1:3" x14ac:dyDescent="0.25">
      <c r="A299">
        <v>298</v>
      </c>
      <c r="B299" t="str">
        <f>IF(AND('Sch D5 Poverty'!G301&gt;0,'Sch D5 Poverty'!F301&lt;1),"Fail","Pass")</f>
        <v>Pass</v>
      </c>
      <c r="C299" t="str">
        <f>IF(AND('Sch D5 Poverty'!F301&gt;0,'Sch D5 Poverty'!G301&lt;1),"Fail","Pass")</f>
        <v>Pass</v>
      </c>
    </row>
    <row r="300" spans="1:3" x14ac:dyDescent="0.25">
      <c r="A300">
        <v>299</v>
      </c>
      <c r="B300" t="str">
        <f>IF(AND('Sch D5 Poverty'!G302&gt;0,'Sch D5 Poverty'!F302&lt;1),"Fail","Pass")</f>
        <v>Pass</v>
      </c>
      <c r="C300" t="str">
        <f>IF(AND('Sch D5 Poverty'!F302&gt;0,'Sch D5 Poverty'!G302&lt;1),"Fail","Pass")</f>
        <v>Pass</v>
      </c>
    </row>
    <row r="301" spans="1:3" x14ac:dyDescent="0.25">
      <c r="A301">
        <v>300</v>
      </c>
      <c r="B301" t="str">
        <f>IF(AND('Sch D5 Poverty'!G303&gt;0,'Sch D5 Poverty'!F303&lt;1),"Fail","Pass")</f>
        <v>Pass</v>
      </c>
      <c r="C301" t="str">
        <f>IF(AND('Sch D5 Poverty'!F303&gt;0,'Sch D5 Poverty'!G303&lt;1),"Fail","Pass")</f>
        <v>Pass</v>
      </c>
    </row>
    <row r="302" spans="1:3" x14ac:dyDescent="0.25">
      <c r="A302">
        <v>301</v>
      </c>
      <c r="B302" t="str">
        <f>IF(AND('Sch D5 Poverty'!G304&gt;0,'Sch D5 Poverty'!F304&lt;1),"Fail","Pass")</f>
        <v>Pass</v>
      </c>
      <c r="C302" t="str">
        <f>IF(AND('Sch D5 Poverty'!F304&gt;0,'Sch D5 Poverty'!G304&lt;1),"Fail","Pass")</f>
        <v>Pass</v>
      </c>
    </row>
    <row r="303" spans="1:3" x14ac:dyDescent="0.25">
      <c r="A303">
        <v>302</v>
      </c>
      <c r="B303" t="str">
        <f>IF(AND('Sch D5 Poverty'!G305&gt;0,'Sch D5 Poverty'!F305&lt;1),"Fail","Pass")</f>
        <v>Pass</v>
      </c>
      <c r="C303" t="str">
        <f>IF(AND('Sch D5 Poverty'!F305&gt;0,'Sch D5 Poverty'!G305&lt;1),"Fail","Pass")</f>
        <v>Pass</v>
      </c>
    </row>
    <row r="304" spans="1:3" x14ac:dyDescent="0.25">
      <c r="A304">
        <v>303</v>
      </c>
      <c r="B304" t="str">
        <f>IF(AND('Sch D5 Poverty'!G306&gt;0,'Sch D5 Poverty'!F306&lt;1),"Fail","Pass")</f>
        <v>Pass</v>
      </c>
      <c r="C304" t="str">
        <f>IF(AND('Sch D5 Poverty'!F306&gt;0,'Sch D5 Poverty'!G306&lt;1),"Fail","Pass")</f>
        <v>Pass</v>
      </c>
    </row>
    <row r="305" spans="1:3" x14ac:dyDescent="0.25">
      <c r="A305">
        <v>304</v>
      </c>
      <c r="B305" t="str">
        <f>IF(AND('Sch D5 Poverty'!G307&gt;0,'Sch D5 Poverty'!F307&lt;1),"Fail","Pass")</f>
        <v>Pass</v>
      </c>
      <c r="C305" t="str">
        <f>IF(AND('Sch D5 Poverty'!F307&gt;0,'Sch D5 Poverty'!G307&lt;1),"Fail","Pass")</f>
        <v>Pass</v>
      </c>
    </row>
    <row r="306" spans="1:3" x14ac:dyDescent="0.25">
      <c r="A306">
        <v>305</v>
      </c>
      <c r="B306" t="str">
        <f>IF(AND('Sch D5 Poverty'!G308&gt;0,'Sch D5 Poverty'!F308&lt;1),"Fail","Pass")</f>
        <v>Pass</v>
      </c>
      <c r="C306" t="str">
        <f>IF(AND('Sch D5 Poverty'!F308&gt;0,'Sch D5 Poverty'!G308&lt;1),"Fail","Pass")</f>
        <v>Pass</v>
      </c>
    </row>
    <row r="307" spans="1:3" x14ac:dyDescent="0.25">
      <c r="A307">
        <v>306</v>
      </c>
      <c r="B307" t="str">
        <f>IF(AND('Sch D5 Poverty'!G309&gt;0,'Sch D5 Poverty'!F309&lt;1),"Fail","Pass")</f>
        <v>Pass</v>
      </c>
      <c r="C307" t="str">
        <f>IF(AND('Sch D5 Poverty'!F309&gt;0,'Sch D5 Poverty'!G309&lt;1),"Fail","Pass")</f>
        <v>Pass</v>
      </c>
    </row>
    <row r="308" spans="1:3" x14ac:dyDescent="0.25">
      <c r="A308">
        <v>307</v>
      </c>
      <c r="B308" t="str">
        <f>IF(AND('Sch D5 Poverty'!G310&gt;0,'Sch D5 Poverty'!F310&lt;1),"Fail","Pass")</f>
        <v>Pass</v>
      </c>
      <c r="C308" t="str">
        <f>IF(AND('Sch D5 Poverty'!F310&gt;0,'Sch D5 Poverty'!G310&lt;1),"Fail","Pass")</f>
        <v>Pass</v>
      </c>
    </row>
    <row r="309" spans="1:3" x14ac:dyDescent="0.25">
      <c r="A309">
        <v>308</v>
      </c>
      <c r="B309" t="str">
        <f>IF(AND('Sch D5 Poverty'!G311&gt;0,'Sch D5 Poverty'!F311&lt;1),"Fail","Pass")</f>
        <v>Pass</v>
      </c>
      <c r="C309" t="str">
        <f>IF(AND('Sch D5 Poverty'!F311&gt;0,'Sch D5 Poverty'!G311&lt;1),"Fail","Pass")</f>
        <v>Pass</v>
      </c>
    </row>
    <row r="310" spans="1:3" x14ac:dyDescent="0.25">
      <c r="A310">
        <v>309</v>
      </c>
      <c r="B310" t="str">
        <f>IF(AND('Sch D5 Poverty'!G312&gt;0,'Sch D5 Poverty'!F312&lt;1),"Fail","Pass")</f>
        <v>Pass</v>
      </c>
      <c r="C310" t="str">
        <f>IF(AND('Sch D5 Poverty'!F312&gt;0,'Sch D5 Poverty'!G312&lt;1),"Fail","Pass")</f>
        <v>Pass</v>
      </c>
    </row>
    <row r="311" spans="1:3" x14ac:dyDescent="0.25">
      <c r="A311">
        <v>310</v>
      </c>
      <c r="B311" t="str">
        <f>IF(AND('Sch D5 Poverty'!G313&gt;0,'Sch D5 Poverty'!F313&lt;1),"Fail","Pass")</f>
        <v>Pass</v>
      </c>
      <c r="C311" t="str">
        <f>IF(AND('Sch D5 Poverty'!F313&gt;0,'Sch D5 Poverty'!G313&lt;1),"Fail","Pass")</f>
        <v>Pass</v>
      </c>
    </row>
    <row r="312" spans="1:3" x14ac:dyDescent="0.25">
      <c r="A312">
        <v>311</v>
      </c>
      <c r="B312" t="str">
        <f>IF(AND('Sch D5 Poverty'!G314&gt;0,'Sch D5 Poverty'!F314&lt;1),"Fail","Pass")</f>
        <v>Pass</v>
      </c>
      <c r="C312" t="str">
        <f>IF(AND('Sch D5 Poverty'!F314&gt;0,'Sch D5 Poverty'!G314&lt;1),"Fail","Pass")</f>
        <v>Pass</v>
      </c>
    </row>
    <row r="313" spans="1:3" x14ac:dyDescent="0.25">
      <c r="A313">
        <v>312</v>
      </c>
      <c r="B313" t="str">
        <f>IF(AND('Sch D5 Poverty'!G315&gt;0,'Sch D5 Poverty'!F315&lt;1),"Fail","Pass")</f>
        <v>Pass</v>
      </c>
      <c r="C313" t="str">
        <f>IF(AND('Sch D5 Poverty'!F315&gt;0,'Sch D5 Poverty'!G315&lt;1),"Fail","Pass")</f>
        <v>Pass</v>
      </c>
    </row>
    <row r="314" spans="1:3" x14ac:dyDescent="0.25">
      <c r="A314">
        <v>313</v>
      </c>
      <c r="B314" t="str">
        <f>IF(AND('Sch D5 Poverty'!G316&gt;0,'Sch D5 Poverty'!F316&lt;1),"Fail","Pass")</f>
        <v>Pass</v>
      </c>
      <c r="C314" t="str">
        <f>IF(AND('Sch D5 Poverty'!F316&gt;0,'Sch D5 Poverty'!G316&lt;1),"Fail","Pass")</f>
        <v>Pass</v>
      </c>
    </row>
    <row r="315" spans="1:3" x14ac:dyDescent="0.25">
      <c r="A315">
        <v>314</v>
      </c>
      <c r="B315" t="str">
        <f>IF(AND('Sch D5 Poverty'!G317&gt;0,'Sch D5 Poverty'!F317&lt;1),"Fail","Pass")</f>
        <v>Pass</v>
      </c>
      <c r="C315" t="str">
        <f>IF(AND('Sch D5 Poverty'!F317&gt;0,'Sch D5 Poverty'!G317&lt;1),"Fail","Pass")</f>
        <v>Pass</v>
      </c>
    </row>
    <row r="316" spans="1:3" x14ac:dyDescent="0.25">
      <c r="A316">
        <v>315</v>
      </c>
      <c r="B316" t="str">
        <f>IF(AND('Sch D5 Poverty'!G318&gt;0,'Sch D5 Poverty'!F318&lt;1),"Fail","Pass")</f>
        <v>Pass</v>
      </c>
      <c r="C316" t="str">
        <f>IF(AND('Sch D5 Poverty'!F318&gt;0,'Sch D5 Poverty'!G318&lt;1),"Fail","Pass")</f>
        <v>Pass</v>
      </c>
    </row>
    <row r="317" spans="1:3" x14ac:dyDescent="0.25">
      <c r="A317">
        <v>316</v>
      </c>
      <c r="B317" t="str">
        <f>IF(AND('Sch D5 Poverty'!G319&gt;0,'Sch D5 Poverty'!F319&lt;1),"Fail","Pass")</f>
        <v>Pass</v>
      </c>
      <c r="C317" t="str">
        <f>IF(AND('Sch D5 Poverty'!F319&gt;0,'Sch D5 Poverty'!G319&lt;1),"Fail","Pass")</f>
        <v>Pass</v>
      </c>
    </row>
    <row r="318" spans="1:3" x14ac:dyDescent="0.25">
      <c r="A318">
        <v>317</v>
      </c>
      <c r="B318" t="str">
        <f>IF(AND('Sch D5 Poverty'!G320&gt;0,'Sch D5 Poverty'!F320&lt;1),"Fail","Pass")</f>
        <v>Pass</v>
      </c>
      <c r="C318" t="str">
        <f>IF(AND('Sch D5 Poverty'!F320&gt;0,'Sch D5 Poverty'!G320&lt;1),"Fail","Pass")</f>
        <v>Pass</v>
      </c>
    </row>
    <row r="319" spans="1:3" x14ac:dyDescent="0.25">
      <c r="A319">
        <v>318</v>
      </c>
      <c r="B319" t="str">
        <f>IF(AND('Sch D5 Poverty'!G321&gt;0,'Sch D5 Poverty'!F321&lt;1),"Fail","Pass")</f>
        <v>Pass</v>
      </c>
      <c r="C319" t="str">
        <f>IF(AND('Sch D5 Poverty'!F321&gt;0,'Sch D5 Poverty'!G321&lt;1),"Fail","Pass")</f>
        <v>Pass</v>
      </c>
    </row>
    <row r="320" spans="1:3" x14ac:dyDescent="0.25">
      <c r="A320">
        <v>319</v>
      </c>
      <c r="B320" t="str">
        <f>IF(AND('Sch D5 Poverty'!G322&gt;0,'Sch D5 Poverty'!F322&lt;1),"Fail","Pass")</f>
        <v>Pass</v>
      </c>
      <c r="C320" t="str">
        <f>IF(AND('Sch D5 Poverty'!F322&gt;0,'Sch D5 Poverty'!G322&lt;1),"Fail","Pass")</f>
        <v>Pass</v>
      </c>
    </row>
    <row r="321" spans="1:3" x14ac:dyDescent="0.25">
      <c r="A321">
        <v>320</v>
      </c>
      <c r="B321" t="str">
        <f>IF(AND('Sch D5 Poverty'!G323&gt;0,'Sch D5 Poverty'!F323&lt;1),"Fail","Pass")</f>
        <v>Pass</v>
      </c>
      <c r="C321" t="str">
        <f>IF(AND('Sch D5 Poverty'!F323&gt;0,'Sch D5 Poverty'!G323&lt;1),"Fail","Pass")</f>
        <v>Pass</v>
      </c>
    </row>
    <row r="322" spans="1:3" x14ac:dyDescent="0.25">
      <c r="A322">
        <v>321</v>
      </c>
      <c r="B322" t="str">
        <f>IF(AND('Sch D5 Poverty'!G324&gt;0,'Sch D5 Poverty'!F324&lt;1),"Fail","Pass")</f>
        <v>Pass</v>
      </c>
      <c r="C322" t="str">
        <f>IF(AND('Sch D5 Poverty'!F324&gt;0,'Sch D5 Poverty'!G324&lt;1),"Fail","Pass")</f>
        <v>Pass</v>
      </c>
    </row>
    <row r="323" spans="1:3" x14ac:dyDescent="0.25">
      <c r="A323">
        <v>322</v>
      </c>
      <c r="B323" t="str">
        <f>IF(AND('Sch D5 Poverty'!G325&gt;0,'Sch D5 Poverty'!F325&lt;1),"Fail","Pass")</f>
        <v>Pass</v>
      </c>
      <c r="C323" t="str">
        <f>IF(AND('Sch D5 Poverty'!F325&gt;0,'Sch D5 Poverty'!G325&lt;1),"Fail","Pass")</f>
        <v>Pass</v>
      </c>
    </row>
    <row r="324" spans="1:3" x14ac:dyDescent="0.25">
      <c r="A324">
        <v>323</v>
      </c>
      <c r="B324" t="str">
        <f>IF(AND('Sch D5 Poverty'!G326&gt;0,'Sch D5 Poverty'!F326&lt;1),"Fail","Pass")</f>
        <v>Pass</v>
      </c>
      <c r="C324" t="str">
        <f>IF(AND('Sch D5 Poverty'!F326&gt;0,'Sch D5 Poverty'!G326&lt;1),"Fail","Pass")</f>
        <v>Pass</v>
      </c>
    </row>
    <row r="325" spans="1:3" x14ac:dyDescent="0.25">
      <c r="A325">
        <v>324</v>
      </c>
      <c r="B325" t="str">
        <f>IF(AND('Sch D5 Poverty'!G327&gt;0,'Sch D5 Poverty'!F327&lt;1),"Fail","Pass")</f>
        <v>Pass</v>
      </c>
      <c r="C325" t="str">
        <f>IF(AND('Sch D5 Poverty'!F327&gt;0,'Sch D5 Poverty'!G327&lt;1),"Fail","Pass")</f>
        <v>Pass</v>
      </c>
    </row>
    <row r="326" spans="1:3" x14ac:dyDescent="0.25">
      <c r="A326">
        <v>325</v>
      </c>
      <c r="B326" t="str">
        <f>IF(AND('Sch D5 Poverty'!G328&gt;0,'Sch D5 Poverty'!F328&lt;1),"Fail","Pass")</f>
        <v>Pass</v>
      </c>
      <c r="C326" t="str">
        <f>IF(AND('Sch D5 Poverty'!F328&gt;0,'Sch D5 Poverty'!G328&lt;1),"Fail","Pass")</f>
        <v>Pass</v>
      </c>
    </row>
    <row r="327" spans="1:3" x14ac:dyDescent="0.25">
      <c r="A327">
        <v>326</v>
      </c>
      <c r="B327" t="str">
        <f>IF(AND('Sch D5 Poverty'!G329&gt;0,'Sch D5 Poverty'!F329&lt;1),"Fail","Pass")</f>
        <v>Pass</v>
      </c>
      <c r="C327" t="str">
        <f>IF(AND('Sch D5 Poverty'!F329&gt;0,'Sch D5 Poverty'!G329&lt;1),"Fail","Pass")</f>
        <v>Pass</v>
      </c>
    </row>
    <row r="328" spans="1:3" x14ac:dyDescent="0.25">
      <c r="A328">
        <v>327</v>
      </c>
      <c r="B328" t="str">
        <f>IF(AND('Sch D5 Poverty'!G330&gt;0,'Sch D5 Poverty'!F330&lt;1),"Fail","Pass")</f>
        <v>Pass</v>
      </c>
      <c r="C328" t="str">
        <f>IF(AND('Sch D5 Poverty'!F330&gt;0,'Sch D5 Poverty'!G330&lt;1),"Fail","Pass")</f>
        <v>Pass</v>
      </c>
    </row>
    <row r="329" spans="1:3" x14ac:dyDescent="0.25">
      <c r="A329">
        <v>328</v>
      </c>
      <c r="B329" t="str">
        <f>IF(AND('Sch D5 Poverty'!G331&gt;0,'Sch D5 Poverty'!F331&lt;1),"Fail","Pass")</f>
        <v>Pass</v>
      </c>
      <c r="C329" t="str">
        <f>IF(AND('Sch D5 Poverty'!F331&gt;0,'Sch D5 Poverty'!G331&lt;1),"Fail","Pass")</f>
        <v>Pass</v>
      </c>
    </row>
    <row r="330" spans="1:3" x14ac:dyDescent="0.25">
      <c r="A330">
        <v>329</v>
      </c>
      <c r="B330" t="str">
        <f>IF(AND('Sch D5 Poverty'!G332&gt;0,'Sch D5 Poverty'!F332&lt;1),"Fail","Pass")</f>
        <v>Pass</v>
      </c>
      <c r="C330" t="str">
        <f>IF(AND('Sch D5 Poverty'!F332&gt;0,'Sch D5 Poverty'!G332&lt;1),"Fail","Pass")</f>
        <v>Pass</v>
      </c>
    </row>
    <row r="331" spans="1:3" x14ac:dyDescent="0.25">
      <c r="A331">
        <v>330</v>
      </c>
      <c r="B331" t="str">
        <f>IF(AND('Sch D5 Poverty'!G333&gt;0,'Sch D5 Poverty'!F333&lt;1),"Fail","Pass")</f>
        <v>Pass</v>
      </c>
      <c r="C331" t="str">
        <f>IF(AND('Sch D5 Poverty'!F333&gt;0,'Sch D5 Poverty'!G333&lt;1),"Fail","Pass")</f>
        <v>Pass</v>
      </c>
    </row>
    <row r="332" spans="1:3" x14ac:dyDescent="0.25">
      <c r="A332">
        <v>331</v>
      </c>
      <c r="B332" t="str">
        <f>IF(AND('Sch D5 Poverty'!G334&gt;0,'Sch D5 Poverty'!F334&lt;1),"Fail","Pass")</f>
        <v>Pass</v>
      </c>
      <c r="C332" t="str">
        <f>IF(AND('Sch D5 Poverty'!F334&gt;0,'Sch D5 Poverty'!G334&lt;1),"Fail","Pass")</f>
        <v>Pass</v>
      </c>
    </row>
    <row r="333" spans="1:3" x14ac:dyDescent="0.25">
      <c r="A333">
        <v>332</v>
      </c>
      <c r="B333" t="str">
        <f>IF(AND('Sch D5 Poverty'!G335&gt;0,'Sch D5 Poverty'!F335&lt;1),"Fail","Pass")</f>
        <v>Pass</v>
      </c>
      <c r="C333" t="str">
        <f>IF(AND('Sch D5 Poverty'!F335&gt;0,'Sch D5 Poverty'!G335&lt;1),"Fail","Pass")</f>
        <v>Pass</v>
      </c>
    </row>
    <row r="334" spans="1:3" x14ac:dyDescent="0.25">
      <c r="A334">
        <v>333</v>
      </c>
      <c r="B334" t="str">
        <f>IF(AND('Sch D5 Poverty'!G336&gt;0,'Sch D5 Poverty'!F336&lt;1),"Fail","Pass")</f>
        <v>Pass</v>
      </c>
      <c r="C334" t="str">
        <f>IF(AND('Sch D5 Poverty'!F336&gt;0,'Sch D5 Poverty'!G336&lt;1),"Fail","Pass")</f>
        <v>Pass</v>
      </c>
    </row>
    <row r="335" spans="1:3" x14ac:dyDescent="0.25">
      <c r="A335">
        <v>334</v>
      </c>
      <c r="B335" t="str">
        <f>IF(AND('Sch D5 Poverty'!G337&gt;0,'Sch D5 Poverty'!F337&lt;1),"Fail","Pass")</f>
        <v>Pass</v>
      </c>
      <c r="C335" t="str">
        <f>IF(AND('Sch D5 Poverty'!F337&gt;0,'Sch D5 Poverty'!G337&lt;1),"Fail","Pass")</f>
        <v>Pass</v>
      </c>
    </row>
    <row r="336" spans="1:3" x14ac:dyDescent="0.25">
      <c r="A336">
        <v>335</v>
      </c>
      <c r="B336" t="str">
        <f>IF(AND('Sch D5 Poverty'!G338&gt;0,'Sch D5 Poverty'!F338&lt;1),"Fail","Pass")</f>
        <v>Pass</v>
      </c>
      <c r="C336" t="str">
        <f>IF(AND('Sch D5 Poverty'!F338&gt;0,'Sch D5 Poverty'!G338&lt;1),"Fail","Pass")</f>
        <v>Pass</v>
      </c>
    </row>
    <row r="337" spans="1:3" x14ac:dyDescent="0.25">
      <c r="A337">
        <v>336</v>
      </c>
      <c r="B337" t="str">
        <f>IF(AND('Sch D5 Poverty'!G339&gt;0,'Sch D5 Poverty'!F339&lt;1),"Fail","Pass")</f>
        <v>Pass</v>
      </c>
      <c r="C337" t="str">
        <f>IF(AND('Sch D5 Poverty'!F339&gt;0,'Sch D5 Poverty'!G339&lt;1),"Fail","Pass")</f>
        <v>Pass</v>
      </c>
    </row>
    <row r="338" spans="1:3" x14ac:dyDescent="0.25">
      <c r="A338">
        <v>337</v>
      </c>
      <c r="B338" t="str">
        <f>IF(AND('Sch D5 Poverty'!G340&gt;0,'Sch D5 Poverty'!F340&lt;1),"Fail","Pass")</f>
        <v>Pass</v>
      </c>
      <c r="C338" t="str">
        <f>IF(AND('Sch D5 Poverty'!F340&gt;0,'Sch D5 Poverty'!G340&lt;1),"Fail","Pass")</f>
        <v>Pass</v>
      </c>
    </row>
    <row r="339" spans="1:3" x14ac:dyDescent="0.25">
      <c r="A339">
        <v>338</v>
      </c>
      <c r="B339" t="str">
        <f>IF(AND('Sch D5 Poverty'!G341&gt;0,'Sch D5 Poverty'!F341&lt;1),"Fail","Pass")</f>
        <v>Pass</v>
      </c>
      <c r="C339" t="str">
        <f>IF(AND('Sch D5 Poverty'!F341&gt;0,'Sch D5 Poverty'!G341&lt;1),"Fail","Pass")</f>
        <v>Pass</v>
      </c>
    </row>
    <row r="340" spans="1:3" x14ac:dyDescent="0.25">
      <c r="A340">
        <v>339</v>
      </c>
      <c r="B340" t="str">
        <f>IF(AND('Sch D5 Poverty'!G342&gt;0,'Sch D5 Poverty'!F342&lt;1),"Fail","Pass")</f>
        <v>Pass</v>
      </c>
      <c r="C340" t="str">
        <f>IF(AND('Sch D5 Poverty'!F342&gt;0,'Sch D5 Poverty'!G342&lt;1),"Fail","Pass")</f>
        <v>Pass</v>
      </c>
    </row>
    <row r="341" spans="1:3" x14ac:dyDescent="0.25">
      <c r="A341">
        <v>340</v>
      </c>
      <c r="B341" t="str">
        <f>IF(AND('Sch D5 Poverty'!G343&gt;0,'Sch D5 Poverty'!F343&lt;1),"Fail","Pass")</f>
        <v>Pass</v>
      </c>
      <c r="C341" t="str">
        <f>IF(AND('Sch D5 Poverty'!F343&gt;0,'Sch D5 Poverty'!G343&lt;1),"Fail","Pass")</f>
        <v>Pass</v>
      </c>
    </row>
    <row r="342" spans="1:3" x14ac:dyDescent="0.25">
      <c r="A342">
        <v>341</v>
      </c>
      <c r="B342" t="str">
        <f>IF(AND('Sch D5 Poverty'!G344&gt;0,'Sch D5 Poverty'!F344&lt;1),"Fail","Pass")</f>
        <v>Pass</v>
      </c>
      <c r="C342" t="str">
        <f>IF(AND('Sch D5 Poverty'!F344&gt;0,'Sch D5 Poverty'!G344&lt;1),"Fail","Pass")</f>
        <v>Pass</v>
      </c>
    </row>
    <row r="343" spans="1:3" x14ac:dyDescent="0.25">
      <c r="A343">
        <v>342</v>
      </c>
      <c r="B343" t="str">
        <f>IF(AND('Sch D5 Poverty'!G345&gt;0,'Sch D5 Poverty'!F345&lt;1),"Fail","Pass")</f>
        <v>Pass</v>
      </c>
      <c r="C343" t="str">
        <f>IF(AND('Sch D5 Poverty'!F345&gt;0,'Sch D5 Poverty'!G345&lt;1),"Fail","Pass")</f>
        <v>Pass</v>
      </c>
    </row>
    <row r="344" spans="1:3" x14ac:dyDescent="0.25">
      <c r="A344">
        <v>343</v>
      </c>
      <c r="B344" t="str">
        <f>IF(AND('Sch D5 Poverty'!G346&gt;0,'Sch D5 Poverty'!F346&lt;1),"Fail","Pass")</f>
        <v>Pass</v>
      </c>
      <c r="C344" t="str">
        <f>IF(AND('Sch D5 Poverty'!F346&gt;0,'Sch D5 Poverty'!G346&lt;1),"Fail","Pass")</f>
        <v>Pass</v>
      </c>
    </row>
    <row r="345" spans="1:3" x14ac:dyDescent="0.25">
      <c r="A345">
        <v>344</v>
      </c>
      <c r="B345" t="str">
        <f>IF(AND('Sch D5 Poverty'!G347&gt;0,'Sch D5 Poverty'!F347&lt;1),"Fail","Pass")</f>
        <v>Pass</v>
      </c>
      <c r="C345" t="str">
        <f>IF(AND('Sch D5 Poverty'!F347&gt;0,'Sch D5 Poverty'!G347&lt;1),"Fail","Pass")</f>
        <v>Pass</v>
      </c>
    </row>
    <row r="346" spans="1:3" x14ac:dyDescent="0.25">
      <c r="A346">
        <v>345</v>
      </c>
      <c r="B346" t="str">
        <f>IF(AND('Sch D5 Poverty'!G348&gt;0,'Sch D5 Poverty'!F348&lt;1),"Fail","Pass")</f>
        <v>Pass</v>
      </c>
      <c r="C346" t="str">
        <f>IF(AND('Sch D5 Poverty'!F348&gt;0,'Sch D5 Poverty'!G348&lt;1),"Fail","Pass")</f>
        <v>Pass</v>
      </c>
    </row>
    <row r="347" spans="1:3" x14ac:dyDescent="0.25">
      <c r="A347">
        <v>346</v>
      </c>
      <c r="B347" t="str">
        <f>IF(AND('Sch D5 Poverty'!G349&gt;0,'Sch D5 Poverty'!F349&lt;1),"Fail","Pass")</f>
        <v>Pass</v>
      </c>
      <c r="C347" t="str">
        <f>IF(AND('Sch D5 Poverty'!F349&gt;0,'Sch D5 Poverty'!G349&lt;1),"Fail","Pass")</f>
        <v>Pass</v>
      </c>
    </row>
    <row r="348" spans="1:3" x14ac:dyDescent="0.25">
      <c r="A348">
        <v>347</v>
      </c>
      <c r="B348" t="str">
        <f>IF(AND('Sch D5 Poverty'!G350&gt;0,'Sch D5 Poverty'!F350&lt;1),"Fail","Pass")</f>
        <v>Pass</v>
      </c>
      <c r="C348" t="str">
        <f>IF(AND('Sch D5 Poverty'!F350&gt;0,'Sch D5 Poverty'!G350&lt;1),"Fail","Pass")</f>
        <v>Pass</v>
      </c>
    </row>
    <row r="349" spans="1:3" x14ac:dyDescent="0.25">
      <c r="A349">
        <v>348</v>
      </c>
      <c r="B349" t="str">
        <f>IF(AND('Sch D5 Poverty'!G351&gt;0,'Sch D5 Poverty'!F351&lt;1),"Fail","Pass")</f>
        <v>Pass</v>
      </c>
      <c r="C349" t="str">
        <f>IF(AND('Sch D5 Poverty'!F351&gt;0,'Sch D5 Poverty'!G351&lt;1),"Fail","Pass")</f>
        <v>Pass</v>
      </c>
    </row>
    <row r="350" spans="1:3" x14ac:dyDescent="0.25">
      <c r="A350">
        <v>349</v>
      </c>
      <c r="B350" t="str">
        <f>IF(AND('Sch D5 Poverty'!G352&gt;0,'Sch D5 Poverty'!F352&lt;1),"Fail","Pass")</f>
        <v>Pass</v>
      </c>
      <c r="C350" t="str">
        <f>IF(AND('Sch D5 Poverty'!F352&gt;0,'Sch D5 Poverty'!G352&lt;1),"Fail","Pass")</f>
        <v>Pass</v>
      </c>
    </row>
    <row r="351" spans="1:3" x14ac:dyDescent="0.25">
      <c r="A351">
        <v>350</v>
      </c>
      <c r="B351" t="str">
        <f>IF(AND('Sch D5 Poverty'!G353&gt;0,'Sch D5 Poverty'!F353&lt;1),"Fail","Pass")</f>
        <v>Pass</v>
      </c>
      <c r="C351" t="str">
        <f>IF(AND('Sch D5 Poverty'!F353&gt;0,'Sch D5 Poverty'!G353&lt;1),"Fail","Pass")</f>
        <v>Pass</v>
      </c>
    </row>
    <row r="352" spans="1:3" x14ac:dyDescent="0.25">
      <c r="A352">
        <v>351</v>
      </c>
      <c r="B352" t="str">
        <f>IF(AND('Sch D5 Poverty'!G354&gt;0,'Sch D5 Poverty'!F354&lt;1),"Fail","Pass")</f>
        <v>Pass</v>
      </c>
      <c r="C352" t="str">
        <f>IF(AND('Sch D5 Poverty'!F354&gt;0,'Sch D5 Poverty'!G354&lt;1),"Fail","Pass")</f>
        <v>Pass</v>
      </c>
    </row>
    <row r="353" spans="1:3" x14ac:dyDescent="0.25">
      <c r="A353">
        <v>352</v>
      </c>
      <c r="B353" t="str">
        <f>IF(AND('Sch D5 Poverty'!G355&gt;0,'Sch D5 Poverty'!F355&lt;1),"Fail","Pass")</f>
        <v>Pass</v>
      </c>
      <c r="C353" t="str">
        <f>IF(AND('Sch D5 Poverty'!F355&gt;0,'Sch D5 Poverty'!G355&lt;1),"Fail","Pass")</f>
        <v>Pass</v>
      </c>
    </row>
    <row r="354" spans="1:3" x14ac:dyDescent="0.25">
      <c r="A354">
        <v>353</v>
      </c>
      <c r="B354" t="str">
        <f>IF(AND('Sch D5 Poverty'!G356&gt;0,'Sch D5 Poverty'!F356&lt;1),"Fail","Pass")</f>
        <v>Pass</v>
      </c>
      <c r="C354" t="str">
        <f>IF(AND('Sch D5 Poverty'!F356&gt;0,'Sch D5 Poverty'!G356&lt;1),"Fail","Pass")</f>
        <v>Pass</v>
      </c>
    </row>
    <row r="355" spans="1:3" x14ac:dyDescent="0.25">
      <c r="A355">
        <v>354</v>
      </c>
      <c r="B355" t="str">
        <f>IF(AND('Sch D5 Poverty'!G357&gt;0,'Sch D5 Poverty'!F357&lt;1),"Fail","Pass")</f>
        <v>Pass</v>
      </c>
      <c r="C355" t="str">
        <f>IF(AND('Sch D5 Poverty'!F357&gt;0,'Sch D5 Poverty'!G357&lt;1),"Fail","Pass")</f>
        <v>Pass</v>
      </c>
    </row>
    <row r="356" spans="1:3" x14ac:dyDescent="0.25">
      <c r="A356">
        <v>355</v>
      </c>
      <c r="B356" t="str">
        <f>IF(AND('Sch D5 Poverty'!G358&gt;0,'Sch D5 Poverty'!F358&lt;1),"Fail","Pass")</f>
        <v>Pass</v>
      </c>
      <c r="C356" t="str">
        <f>IF(AND('Sch D5 Poverty'!F358&gt;0,'Sch D5 Poverty'!G358&lt;1),"Fail","Pass")</f>
        <v>Pass</v>
      </c>
    </row>
    <row r="357" spans="1:3" x14ac:dyDescent="0.25">
      <c r="A357">
        <v>356</v>
      </c>
      <c r="B357" t="str">
        <f>IF(AND('Sch D5 Poverty'!G359&gt;0,'Sch D5 Poverty'!F359&lt;1),"Fail","Pass")</f>
        <v>Pass</v>
      </c>
      <c r="C357" t="str">
        <f>IF(AND('Sch D5 Poverty'!F359&gt;0,'Sch D5 Poverty'!G359&lt;1),"Fail","Pass")</f>
        <v>Pass</v>
      </c>
    </row>
    <row r="358" spans="1:3" x14ac:dyDescent="0.25">
      <c r="A358">
        <v>357</v>
      </c>
      <c r="B358" t="str">
        <f>IF(AND('Sch D5 Poverty'!G360&gt;0,'Sch D5 Poverty'!F360&lt;1),"Fail","Pass")</f>
        <v>Pass</v>
      </c>
      <c r="C358" t="str">
        <f>IF(AND('Sch D5 Poverty'!F360&gt;0,'Sch D5 Poverty'!G360&lt;1),"Fail","Pass")</f>
        <v>Pass</v>
      </c>
    </row>
    <row r="359" spans="1:3" x14ac:dyDescent="0.25">
      <c r="A359">
        <v>358</v>
      </c>
      <c r="B359" t="str">
        <f>IF(AND('Sch D5 Poverty'!G361&gt;0,'Sch D5 Poverty'!F361&lt;1),"Fail","Pass")</f>
        <v>Pass</v>
      </c>
      <c r="C359" t="str">
        <f>IF(AND('Sch D5 Poverty'!F361&gt;0,'Sch D5 Poverty'!G361&lt;1),"Fail","Pass")</f>
        <v>Pass</v>
      </c>
    </row>
    <row r="360" spans="1:3" x14ac:dyDescent="0.25">
      <c r="A360">
        <v>359</v>
      </c>
      <c r="B360" t="str">
        <f>IF(AND('Sch D5 Poverty'!G362&gt;0,'Sch D5 Poverty'!F362&lt;1),"Fail","Pass")</f>
        <v>Pass</v>
      </c>
      <c r="C360" t="str">
        <f>IF(AND('Sch D5 Poverty'!F362&gt;0,'Sch D5 Poverty'!G362&lt;1),"Fail","Pass")</f>
        <v>Pass</v>
      </c>
    </row>
    <row r="361" spans="1:3" x14ac:dyDescent="0.25">
      <c r="A361">
        <v>360</v>
      </c>
      <c r="B361" t="str">
        <f>IF(AND('Sch D5 Poverty'!G363&gt;0,'Sch D5 Poverty'!F363&lt;1),"Fail","Pass")</f>
        <v>Pass</v>
      </c>
      <c r="C361" t="str">
        <f>IF(AND('Sch D5 Poverty'!F363&gt;0,'Sch D5 Poverty'!G363&lt;1),"Fail","Pass")</f>
        <v>Pass</v>
      </c>
    </row>
    <row r="362" spans="1:3" x14ac:dyDescent="0.25">
      <c r="A362">
        <v>361</v>
      </c>
      <c r="B362" t="str">
        <f>IF(AND('Sch D5 Poverty'!G364&gt;0,'Sch D5 Poverty'!F364&lt;1),"Fail","Pass")</f>
        <v>Pass</v>
      </c>
      <c r="C362" t="str">
        <f>IF(AND('Sch D5 Poverty'!F364&gt;0,'Sch D5 Poverty'!G364&lt;1),"Fail","Pass")</f>
        <v>Pass</v>
      </c>
    </row>
    <row r="363" spans="1:3" x14ac:dyDescent="0.25">
      <c r="A363">
        <v>362</v>
      </c>
      <c r="B363" t="str">
        <f>IF(AND('Sch D5 Poverty'!G365&gt;0,'Sch D5 Poverty'!F365&lt;1),"Fail","Pass")</f>
        <v>Pass</v>
      </c>
      <c r="C363" t="str">
        <f>IF(AND('Sch D5 Poverty'!F365&gt;0,'Sch D5 Poverty'!G365&lt;1),"Fail","Pass")</f>
        <v>Pass</v>
      </c>
    </row>
    <row r="364" spans="1:3" x14ac:dyDescent="0.25">
      <c r="A364">
        <v>363</v>
      </c>
      <c r="B364" t="str">
        <f>IF(AND('Sch D5 Poverty'!G366&gt;0,'Sch D5 Poverty'!F366&lt;1),"Fail","Pass")</f>
        <v>Pass</v>
      </c>
      <c r="C364" t="str">
        <f>IF(AND('Sch D5 Poverty'!F366&gt;0,'Sch D5 Poverty'!G366&lt;1),"Fail","Pass")</f>
        <v>Pass</v>
      </c>
    </row>
    <row r="365" spans="1:3" x14ac:dyDescent="0.25">
      <c r="A365">
        <v>364</v>
      </c>
      <c r="B365" t="str">
        <f>IF(AND('Sch D5 Poverty'!G367&gt;0,'Sch D5 Poverty'!F367&lt;1),"Fail","Pass")</f>
        <v>Pass</v>
      </c>
      <c r="C365" t="str">
        <f>IF(AND('Sch D5 Poverty'!F367&gt;0,'Sch D5 Poverty'!G367&lt;1),"Fail","Pass")</f>
        <v>Pass</v>
      </c>
    </row>
    <row r="366" spans="1:3" x14ac:dyDescent="0.25">
      <c r="A366">
        <v>365</v>
      </c>
      <c r="B366" t="str">
        <f>IF(AND('Sch D5 Poverty'!G368&gt;0,'Sch D5 Poverty'!F368&lt;1),"Fail","Pass")</f>
        <v>Pass</v>
      </c>
      <c r="C366" t="str">
        <f>IF(AND('Sch D5 Poverty'!F368&gt;0,'Sch D5 Poverty'!G368&lt;1),"Fail","Pass")</f>
        <v>Pass</v>
      </c>
    </row>
    <row r="367" spans="1:3" x14ac:dyDescent="0.25">
      <c r="A367">
        <v>366</v>
      </c>
      <c r="B367" t="str">
        <f>IF(AND('Sch D5 Poverty'!G369&gt;0,'Sch D5 Poverty'!F369&lt;1),"Fail","Pass")</f>
        <v>Pass</v>
      </c>
      <c r="C367" t="str">
        <f>IF(AND('Sch D5 Poverty'!F369&gt;0,'Sch D5 Poverty'!G369&lt;1),"Fail","Pass")</f>
        <v>Pass</v>
      </c>
    </row>
    <row r="368" spans="1:3" x14ac:dyDescent="0.25">
      <c r="A368">
        <v>367</v>
      </c>
      <c r="B368" t="str">
        <f>IF(AND('Sch D5 Poverty'!G370&gt;0,'Sch D5 Poverty'!F370&lt;1),"Fail","Pass")</f>
        <v>Pass</v>
      </c>
      <c r="C368" t="str">
        <f>IF(AND('Sch D5 Poverty'!F370&gt;0,'Sch D5 Poverty'!G370&lt;1),"Fail","Pass")</f>
        <v>Pass</v>
      </c>
    </row>
    <row r="369" spans="1:3" x14ac:dyDescent="0.25">
      <c r="A369">
        <v>368</v>
      </c>
      <c r="B369" t="str">
        <f>IF(AND('Sch D5 Poverty'!G371&gt;0,'Sch D5 Poverty'!F371&lt;1),"Fail","Pass")</f>
        <v>Pass</v>
      </c>
      <c r="C369" t="str">
        <f>IF(AND('Sch D5 Poverty'!F371&gt;0,'Sch D5 Poverty'!G371&lt;1),"Fail","Pass")</f>
        <v>Pass</v>
      </c>
    </row>
    <row r="370" spans="1:3" x14ac:dyDescent="0.25">
      <c r="A370">
        <v>369</v>
      </c>
      <c r="B370" t="str">
        <f>IF(AND('Sch D5 Poverty'!G372&gt;0,'Sch D5 Poverty'!F372&lt;1),"Fail","Pass")</f>
        <v>Pass</v>
      </c>
      <c r="C370" t="str">
        <f>IF(AND('Sch D5 Poverty'!F372&gt;0,'Sch D5 Poverty'!G372&lt;1),"Fail","Pass")</f>
        <v>Pass</v>
      </c>
    </row>
    <row r="371" spans="1:3" x14ac:dyDescent="0.25">
      <c r="A371">
        <v>370</v>
      </c>
      <c r="B371" t="str">
        <f>IF(AND('Sch D5 Poverty'!G373&gt;0,'Sch D5 Poverty'!F373&lt;1),"Fail","Pass")</f>
        <v>Pass</v>
      </c>
      <c r="C371" t="str">
        <f>IF(AND('Sch D5 Poverty'!F373&gt;0,'Sch D5 Poverty'!G373&lt;1),"Fail","Pass")</f>
        <v>Pass</v>
      </c>
    </row>
    <row r="372" spans="1:3" x14ac:dyDescent="0.25">
      <c r="A372">
        <v>371</v>
      </c>
      <c r="B372" t="str">
        <f>IF(AND('Sch D5 Poverty'!G374&gt;0,'Sch D5 Poverty'!F374&lt;1),"Fail","Pass")</f>
        <v>Pass</v>
      </c>
      <c r="C372" t="str">
        <f>IF(AND('Sch D5 Poverty'!F374&gt;0,'Sch D5 Poverty'!G374&lt;1),"Fail","Pass")</f>
        <v>Pass</v>
      </c>
    </row>
    <row r="373" spans="1:3" x14ac:dyDescent="0.25">
      <c r="A373">
        <v>372</v>
      </c>
      <c r="B373" t="str">
        <f>IF(AND('Sch D5 Poverty'!G375&gt;0,'Sch D5 Poverty'!F375&lt;1),"Fail","Pass")</f>
        <v>Pass</v>
      </c>
      <c r="C373" t="str">
        <f>IF(AND('Sch D5 Poverty'!F375&gt;0,'Sch D5 Poverty'!G375&lt;1),"Fail","Pass")</f>
        <v>Pass</v>
      </c>
    </row>
    <row r="374" spans="1:3" x14ac:dyDescent="0.25">
      <c r="A374">
        <v>373</v>
      </c>
      <c r="B374" t="str">
        <f>IF(AND('Sch D5 Poverty'!G376&gt;0,'Sch D5 Poverty'!F376&lt;1),"Fail","Pass")</f>
        <v>Pass</v>
      </c>
      <c r="C374" t="str">
        <f>IF(AND('Sch D5 Poverty'!F376&gt;0,'Sch D5 Poverty'!G376&lt;1),"Fail","Pass")</f>
        <v>Pass</v>
      </c>
    </row>
    <row r="375" spans="1:3" x14ac:dyDescent="0.25">
      <c r="A375">
        <v>374</v>
      </c>
      <c r="B375" t="str">
        <f>IF(AND('Sch D5 Poverty'!G377&gt;0,'Sch D5 Poverty'!F377&lt;1),"Fail","Pass")</f>
        <v>Pass</v>
      </c>
      <c r="C375" t="str">
        <f>IF(AND('Sch D5 Poverty'!F377&gt;0,'Sch D5 Poverty'!G377&lt;1),"Fail","Pass")</f>
        <v>Pass</v>
      </c>
    </row>
    <row r="376" spans="1:3" x14ac:dyDescent="0.25">
      <c r="A376">
        <v>375</v>
      </c>
      <c r="B376" t="str">
        <f>IF(AND('Sch D5 Poverty'!G378&gt;0,'Sch D5 Poverty'!F378&lt;1),"Fail","Pass")</f>
        <v>Pass</v>
      </c>
      <c r="C376" t="str">
        <f>IF(AND('Sch D5 Poverty'!F378&gt;0,'Sch D5 Poverty'!G378&lt;1),"Fail","Pass")</f>
        <v>Pass</v>
      </c>
    </row>
    <row r="377" spans="1:3" x14ac:dyDescent="0.25">
      <c r="A377">
        <v>376</v>
      </c>
      <c r="B377" t="str">
        <f>IF(AND('Sch D5 Poverty'!G379&gt;0,'Sch D5 Poverty'!F379&lt;1),"Fail","Pass")</f>
        <v>Pass</v>
      </c>
      <c r="C377" t="str">
        <f>IF(AND('Sch D5 Poverty'!F379&gt;0,'Sch D5 Poverty'!G379&lt;1),"Fail","Pass")</f>
        <v>Pass</v>
      </c>
    </row>
    <row r="378" spans="1:3" x14ac:dyDescent="0.25">
      <c r="A378">
        <v>377</v>
      </c>
      <c r="B378" t="str">
        <f>IF(AND('Sch D5 Poverty'!G380&gt;0,'Sch D5 Poverty'!F380&lt;1),"Fail","Pass")</f>
        <v>Pass</v>
      </c>
      <c r="C378" t="str">
        <f>IF(AND('Sch D5 Poverty'!F380&gt;0,'Sch D5 Poverty'!G380&lt;1),"Fail","Pass")</f>
        <v>Pass</v>
      </c>
    </row>
    <row r="379" spans="1:3" x14ac:dyDescent="0.25">
      <c r="A379">
        <v>378</v>
      </c>
      <c r="B379" t="str">
        <f>IF(AND('Sch D5 Poverty'!G381&gt;0,'Sch D5 Poverty'!F381&lt;1),"Fail","Pass")</f>
        <v>Pass</v>
      </c>
      <c r="C379" t="str">
        <f>IF(AND('Sch D5 Poverty'!F381&gt;0,'Sch D5 Poverty'!G381&lt;1),"Fail","Pass")</f>
        <v>Pass</v>
      </c>
    </row>
    <row r="380" spans="1:3" x14ac:dyDescent="0.25">
      <c r="A380">
        <v>379</v>
      </c>
      <c r="B380" t="str">
        <f>IF(AND('Sch D5 Poverty'!G382&gt;0,'Sch D5 Poverty'!F382&lt;1),"Fail","Pass")</f>
        <v>Pass</v>
      </c>
      <c r="C380" t="str">
        <f>IF(AND('Sch D5 Poverty'!F382&gt;0,'Sch D5 Poverty'!G382&lt;1),"Fail","Pass")</f>
        <v>Pass</v>
      </c>
    </row>
    <row r="381" spans="1:3" x14ac:dyDescent="0.25">
      <c r="A381">
        <v>380</v>
      </c>
      <c r="B381" t="str">
        <f>IF(AND('Sch D5 Poverty'!G383&gt;0,'Sch D5 Poverty'!F383&lt;1),"Fail","Pass")</f>
        <v>Pass</v>
      </c>
      <c r="C381" t="str">
        <f>IF(AND('Sch D5 Poverty'!F383&gt;0,'Sch D5 Poverty'!G383&lt;1),"Fail","Pass")</f>
        <v>Pass</v>
      </c>
    </row>
    <row r="382" spans="1:3" x14ac:dyDescent="0.25">
      <c r="A382">
        <v>381</v>
      </c>
      <c r="B382" t="str">
        <f>IF(AND('Sch D5 Poverty'!G384&gt;0,'Sch D5 Poverty'!F384&lt;1),"Fail","Pass")</f>
        <v>Pass</v>
      </c>
      <c r="C382" t="str">
        <f>IF(AND('Sch D5 Poverty'!F384&gt;0,'Sch D5 Poverty'!G384&lt;1),"Fail","Pass")</f>
        <v>Pass</v>
      </c>
    </row>
    <row r="383" spans="1:3" x14ac:dyDescent="0.25">
      <c r="A383">
        <v>382</v>
      </c>
      <c r="B383" t="str">
        <f>IF(AND('Sch D5 Poverty'!G385&gt;0,'Sch D5 Poverty'!F385&lt;1),"Fail","Pass")</f>
        <v>Pass</v>
      </c>
      <c r="C383" t="str">
        <f>IF(AND('Sch D5 Poverty'!F385&gt;0,'Sch D5 Poverty'!G385&lt;1),"Fail","Pass")</f>
        <v>Pass</v>
      </c>
    </row>
    <row r="384" spans="1:3" x14ac:dyDescent="0.25">
      <c r="A384">
        <v>383</v>
      </c>
      <c r="B384" t="str">
        <f>IF(AND('Sch D5 Poverty'!G386&gt;0,'Sch D5 Poverty'!F386&lt;1),"Fail","Pass")</f>
        <v>Pass</v>
      </c>
      <c r="C384" t="str">
        <f>IF(AND('Sch D5 Poverty'!F386&gt;0,'Sch D5 Poverty'!G386&lt;1),"Fail","Pass")</f>
        <v>Pass</v>
      </c>
    </row>
    <row r="385" spans="1:3" x14ac:dyDescent="0.25">
      <c r="A385">
        <v>384</v>
      </c>
      <c r="B385" t="str">
        <f>IF(AND('Sch D5 Poverty'!G387&gt;0,'Sch D5 Poverty'!F387&lt;1),"Fail","Pass")</f>
        <v>Pass</v>
      </c>
      <c r="C385" t="str">
        <f>IF(AND('Sch D5 Poverty'!F387&gt;0,'Sch D5 Poverty'!G387&lt;1),"Fail","Pass")</f>
        <v>Pass</v>
      </c>
    </row>
    <row r="386" spans="1:3" x14ac:dyDescent="0.25">
      <c r="A386">
        <v>385</v>
      </c>
      <c r="B386" t="str">
        <f>IF(AND('Sch D5 Poverty'!G388&gt;0,'Sch D5 Poverty'!F388&lt;1),"Fail","Pass")</f>
        <v>Pass</v>
      </c>
      <c r="C386" t="str">
        <f>IF(AND('Sch D5 Poverty'!F388&gt;0,'Sch D5 Poverty'!G388&lt;1),"Fail","Pass")</f>
        <v>Pass</v>
      </c>
    </row>
    <row r="387" spans="1:3" x14ac:dyDescent="0.25">
      <c r="A387">
        <v>386</v>
      </c>
      <c r="B387" t="str">
        <f>IF(AND('Sch D5 Poverty'!G389&gt;0,'Sch D5 Poverty'!F389&lt;1),"Fail","Pass")</f>
        <v>Pass</v>
      </c>
      <c r="C387" t="str">
        <f>IF(AND('Sch D5 Poverty'!F389&gt;0,'Sch D5 Poverty'!G389&lt;1),"Fail","Pass")</f>
        <v>Pass</v>
      </c>
    </row>
    <row r="388" spans="1:3" x14ac:dyDescent="0.25">
      <c r="A388">
        <v>387</v>
      </c>
      <c r="B388" t="str">
        <f>IF(AND('Sch D5 Poverty'!G390&gt;0,'Sch D5 Poverty'!F390&lt;1),"Fail","Pass")</f>
        <v>Pass</v>
      </c>
      <c r="C388" t="str">
        <f>IF(AND('Sch D5 Poverty'!F390&gt;0,'Sch D5 Poverty'!G390&lt;1),"Fail","Pass")</f>
        <v>Pass</v>
      </c>
    </row>
    <row r="389" spans="1:3" x14ac:dyDescent="0.25">
      <c r="A389">
        <v>388</v>
      </c>
      <c r="B389" t="str">
        <f>IF(AND('Sch D5 Poverty'!G391&gt;0,'Sch D5 Poverty'!F391&lt;1),"Fail","Pass")</f>
        <v>Pass</v>
      </c>
      <c r="C389" t="str">
        <f>IF(AND('Sch D5 Poverty'!F391&gt;0,'Sch D5 Poverty'!G391&lt;1),"Fail","Pass")</f>
        <v>Pass</v>
      </c>
    </row>
    <row r="390" spans="1:3" x14ac:dyDescent="0.25">
      <c r="A390">
        <v>389</v>
      </c>
      <c r="B390" t="str">
        <f>IF(AND('Sch D5 Poverty'!G392&gt;0,'Sch D5 Poverty'!F392&lt;1),"Fail","Pass")</f>
        <v>Pass</v>
      </c>
      <c r="C390" t="str">
        <f>IF(AND('Sch D5 Poverty'!F392&gt;0,'Sch D5 Poverty'!G392&lt;1),"Fail","Pass")</f>
        <v>Pass</v>
      </c>
    </row>
    <row r="391" spans="1:3" x14ac:dyDescent="0.25">
      <c r="A391">
        <v>390</v>
      </c>
      <c r="B391" t="str">
        <f>IF(AND('Sch D5 Poverty'!G393&gt;0,'Sch D5 Poverty'!F393&lt;1),"Fail","Pass")</f>
        <v>Pass</v>
      </c>
      <c r="C391" t="str">
        <f>IF(AND('Sch D5 Poverty'!F393&gt;0,'Sch D5 Poverty'!G393&lt;1),"Fail","Pass")</f>
        <v>Pass</v>
      </c>
    </row>
    <row r="392" spans="1:3" x14ac:dyDescent="0.25">
      <c r="A392">
        <v>391</v>
      </c>
      <c r="B392" t="str">
        <f>IF(AND('Sch D5 Poverty'!G394&gt;0,'Sch D5 Poverty'!F394&lt;1),"Fail","Pass")</f>
        <v>Pass</v>
      </c>
      <c r="C392" t="str">
        <f>IF(AND('Sch D5 Poverty'!F394&gt;0,'Sch D5 Poverty'!G394&lt;1),"Fail","Pass")</f>
        <v>Pass</v>
      </c>
    </row>
    <row r="393" spans="1:3" x14ac:dyDescent="0.25">
      <c r="A393">
        <v>392</v>
      </c>
      <c r="B393" t="str">
        <f>IF(AND('Sch D5 Poverty'!G395&gt;0,'Sch D5 Poverty'!F395&lt;1),"Fail","Pass")</f>
        <v>Pass</v>
      </c>
      <c r="C393" t="str">
        <f>IF(AND('Sch D5 Poverty'!F395&gt;0,'Sch D5 Poverty'!G395&lt;1),"Fail","Pass")</f>
        <v>Pass</v>
      </c>
    </row>
    <row r="394" spans="1:3" x14ac:dyDescent="0.25">
      <c r="A394">
        <v>393</v>
      </c>
      <c r="B394" t="str">
        <f>IF(AND('Sch D5 Poverty'!G396&gt;0,'Sch D5 Poverty'!F396&lt;1),"Fail","Pass")</f>
        <v>Pass</v>
      </c>
      <c r="C394" t="str">
        <f>IF(AND('Sch D5 Poverty'!F396&gt;0,'Sch D5 Poverty'!G396&lt;1),"Fail","Pass")</f>
        <v>Pass</v>
      </c>
    </row>
    <row r="395" spans="1:3" x14ac:dyDescent="0.25">
      <c r="A395">
        <v>394</v>
      </c>
      <c r="B395" t="str">
        <f>IF(AND('Sch D5 Poverty'!G397&gt;0,'Sch D5 Poverty'!F397&lt;1),"Fail","Pass")</f>
        <v>Pass</v>
      </c>
      <c r="C395" t="str">
        <f>IF(AND('Sch D5 Poverty'!F397&gt;0,'Sch D5 Poverty'!G397&lt;1),"Fail","Pass")</f>
        <v>Pass</v>
      </c>
    </row>
    <row r="396" spans="1:3" x14ac:dyDescent="0.25">
      <c r="A396">
        <v>395</v>
      </c>
      <c r="B396" t="str">
        <f>IF(AND('Sch D5 Poverty'!G398&gt;0,'Sch D5 Poverty'!F398&lt;1),"Fail","Pass")</f>
        <v>Pass</v>
      </c>
      <c r="C396" t="str">
        <f>IF(AND('Sch D5 Poverty'!F398&gt;0,'Sch D5 Poverty'!G398&lt;1),"Fail","Pass")</f>
        <v>Pass</v>
      </c>
    </row>
    <row r="397" spans="1:3" x14ac:dyDescent="0.25">
      <c r="A397">
        <v>396</v>
      </c>
      <c r="B397" t="str">
        <f>IF(AND('Sch D5 Poverty'!G399&gt;0,'Sch D5 Poverty'!F399&lt;1),"Fail","Pass")</f>
        <v>Pass</v>
      </c>
      <c r="C397" t="str">
        <f>IF(AND('Sch D5 Poverty'!F399&gt;0,'Sch D5 Poverty'!G399&lt;1),"Fail","Pass")</f>
        <v>Pass</v>
      </c>
    </row>
    <row r="398" spans="1:3" x14ac:dyDescent="0.25">
      <c r="A398">
        <v>397</v>
      </c>
      <c r="B398" t="str">
        <f>IF(AND('Sch D5 Poverty'!G400&gt;0,'Sch D5 Poverty'!F400&lt;1),"Fail","Pass")</f>
        <v>Pass</v>
      </c>
      <c r="C398" t="str">
        <f>IF(AND('Sch D5 Poverty'!F400&gt;0,'Sch D5 Poverty'!G400&lt;1),"Fail","Pass")</f>
        <v>Pass</v>
      </c>
    </row>
    <row r="399" spans="1:3" x14ac:dyDescent="0.25">
      <c r="A399">
        <v>398</v>
      </c>
      <c r="B399" t="str">
        <f>IF(AND('Sch D5 Poverty'!G401&gt;0,'Sch D5 Poverty'!F401&lt;1),"Fail","Pass")</f>
        <v>Pass</v>
      </c>
      <c r="C399" t="str">
        <f>IF(AND('Sch D5 Poverty'!F401&gt;0,'Sch D5 Poverty'!G401&lt;1),"Fail","Pass")</f>
        <v>Pass</v>
      </c>
    </row>
    <row r="400" spans="1:3" x14ac:dyDescent="0.25">
      <c r="A400">
        <v>399</v>
      </c>
      <c r="B400" t="str">
        <f>IF(AND('Sch D5 Poverty'!G402&gt;0,'Sch D5 Poverty'!F402&lt;1),"Fail","Pass")</f>
        <v>Pass</v>
      </c>
      <c r="C400" t="str">
        <f>IF(AND('Sch D5 Poverty'!F402&gt;0,'Sch D5 Poverty'!G402&lt;1),"Fail","Pass")</f>
        <v>Pass</v>
      </c>
    </row>
    <row r="401" spans="1:3" x14ac:dyDescent="0.25">
      <c r="A401">
        <v>400</v>
      </c>
      <c r="B401" t="str">
        <f>IF(AND('Sch D5 Poverty'!G403&gt;0,'Sch D5 Poverty'!F403&lt;1),"Fail","Pass")</f>
        <v>Pass</v>
      </c>
      <c r="C401" t="str">
        <f>IF(AND('Sch D5 Poverty'!F403&gt;0,'Sch D5 Poverty'!G403&lt;1),"Fail","Pass")</f>
        <v>Pass</v>
      </c>
    </row>
    <row r="402" spans="1:3" x14ac:dyDescent="0.25">
      <c r="A402">
        <v>401</v>
      </c>
      <c r="B402" t="str">
        <f>IF(AND('Sch D5 Poverty'!G404&gt;0,'Sch D5 Poverty'!F404&lt;1),"Fail","Pass")</f>
        <v>Pass</v>
      </c>
      <c r="C402" t="str">
        <f>IF(AND('Sch D5 Poverty'!F404&gt;0,'Sch D5 Poverty'!G404&lt;1),"Fail","Pass")</f>
        <v>Pass</v>
      </c>
    </row>
    <row r="403" spans="1:3" x14ac:dyDescent="0.25">
      <c r="A403">
        <v>402</v>
      </c>
      <c r="B403" t="str">
        <f>IF(AND('Sch D5 Poverty'!G405&gt;0,'Sch D5 Poverty'!F405&lt;1),"Fail","Pass")</f>
        <v>Pass</v>
      </c>
      <c r="C403" t="str">
        <f>IF(AND('Sch D5 Poverty'!F405&gt;0,'Sch D5 Poverty'!G405&lt;1),"Fail","Pass")</f>
        <v>Pass</v>
      </c>
    </row>
    <row r="404" spans="1:3" x14ac:dyDescent="0.25">
      <c r="A404">
        <v>403</v>
      </c>
      <c r="B404" t="str">
        <f>IF(AND('Sch D5 Poverty'!G406&gt;0,'Sch D5 Poverty'!F406&lt;1),"Fail","Pass")</f>
        <v>Pass</v>
      </c>
      <c r="C404" t="str">
        <f>IF(AND('Sch D5 Poverty'!F406&gt;0,'Sch D5 Poverty'!G406&lt;1),"Fail","Pass")</f>
        <v>Pass</v>
      </c>
    </row>
    <row r="405" spans="1:3" x14ac:dyDescent="0.25">
      <c r="A405">
        <v>404</v>
      </c>
      <c r="B405" t="str">
        <f>IF(AND('Sch D5 Poverty'!G407&gt;0,'Sch D5 Poverty'!F407&lt;1),"Fail","Pass")</f>
        <v>Pass</v>
      </c>
      <c r="C405" t="str">
        <f>IF(AND('Sch D5 Poverty'!F407&gt;0,'Sch D5 Poverty'!G407&lt;1),"Fail","Pass")</f>
        <v>Pass</v>
      </c>
    </row>
    <row r="406" spans="1:3" x14ac:dyDescent="0.25">
      <c r="A406">
        <v>405</v>
      </c>
      <c r="B406" t="str">
        <f>IF(AND('Sch D5 Poverty'!G408&gt;0,'Sch D5 Poverty'!F408&lt;1),"Fail","Pass")</f>
        <v>Pass</v>
      </c>
      <c r="C406" t="str">
        <f>IF(AND('Sch D5 Poverty'!F408&gt;0,'Sch D5 Poverty'!G408&lt;1),"Fail","Pass")</f>
        <v>Pass</v>
      </c>
    </row>
    <row r="407" spans="1:3" x14ac:dyDescent="0.25">
      <c r="A407">
        <v>406</v>
      </c>
      <c r="B407" t="str">
        <f>IF(AND('Sch D5 Poverty'!G409&gt;0,'Sch D5 Poverty'!F409&lt;1),"Fail","Pass")</f>
        <v>Pass</v>
      </c>
      <c r="C407" t="str">
        <f>IF(AND('Sch D5 Poverty'!F409&gt;0,'Sch D5 Poverty'!G409&lt;1),"Fail","Pass")</f>
        <v>Pass</v>
      </c>
    </row>
    <row r="408" spans="1:3" x14ac:dyDescent="0.25">
      <c r="A408">
        <v>407</v>
      </c>
      <c r="B408" t="str">
        <f>IF(AND('Sch D5 Poverty'!G410&gt;0,'Sch D5 Poverty'!F410&lt;1),"Fail","Pass")</f>
        <v>Pass</v>
      </c>
      <c r="C408" t="str">
        <f>IF(AND('Sch D5 Poverty'!F410&gt;0,'Sch D5 Poverty'!G410&lt;1),"Fail","Pass")</f>
        <v>Pass</v>
      </c>
    </row>
    <row r="409" spans="1:3" x14ac:dyDescent="0.25">
      <c r="A409">
        <v>408</v>
      </c>
      <c r="B409" t="str">
        <f>IF(AND('Sch D5 Poverty'!G411&gt;0,'Sch D5 Poverty'!F411&lt;1),"Fail","Pass")</f>
        <v>Pass</v>
      </c>
      <c r="C409" t="str">
        <f>IF(AND('Sch D5 Poverty'!F411&gt;0,'Sch D5 Poverty'!G411&lt;1),"Fail","Pass")</f>
        <v>Pass</v>
      </c>
    </row>
    <row r="410" spans="1:3" x14ac:dyDescent="0.25">
      <c r="A410">
        <v>409</v>
      </c>
      <c r="B410" t="str">
        <f>IF(AND('Sch D5 Poverty'!G412&gt;0,'Sch D5 Poverty'!F412&lt;1),"Fail","Pass")</f>
        <v>Pass</v>
      </c>
      <c r="C410" t="str">
        <f>IF(AND('Sch D5 Poverty'!F412&gt;0,'Sch D5 Poverty'!G412&lt;1),"Fail","Pass")</f>
        <v>Pass</v>
      </c>
    </row>
    <row r="411" spans="1:3" x14ac:dyDescent="0.25">
      <c r="A411">
        <v>410</v>
      </c>
      <c r="B411" t="str">
        <f>IF(AND('Sch D5 Poverty'!G413&gt;0,'Sch D5 Poverty'!F413&lt;1),"Fail","Pass")</f>
        <v>Pass</v>
      </c>
      <c r="C411" t="str">
        <f>IF(AND('Sch D5 Poverty'!F413&gt;0,'Sch D5 Poverty'!G413&lt;1),"Fail","Pass")</f>
        <v>Pass</v>
      </c>
    </row>
    <row r="412" spans="1:3" x14ac:dyDescent="0.25">
      <c r="A412">
        <v>411</v>
      </c>
      <c r="B412" t="str">
        <f>IF(AND('Sch D5 Poverty'!G414&gt;0,'Sch D5 Poverty'!F414&lt;1),"Fail","Pass")</f>
        <v>Pass</v>
      </c>
      <c r="C412" t="str">
        <f>IF(AND('Sch D5 Poverty'!F414&gt;0,'Sch D5 Poverty'!G414&lt;1),"Fail","Pass")</f>
        <v>Pass</v>
      </c>
    </row>
    <row r="413" spans="1:3" x14ac:dyDescent="0.25">
      <c r="A413">
        <v>412</v>
      </c>
      <c r="B413" t="str">
        <f>IF(AND('Sch D5 Poverty'!G415&gt;0,'Sch D5 Poverty'!F415&lt;1),"Fail","Pass")</f>
        <v>Pass</v>
      </c>
      <c r="C413" t="str">
        <f>IF(AND('Sch D5 Poverty'!F415&gt;0,'Sch D5 Poverty'!G415&lt;1),"Fail","Pass")</f>
        <v>Pass</v>
      </c>
    </row>
    <row r="414" spans="1:3" x14ac:dyDescent="0.25">
      <c r="A414">
        <v>413</v>
      </c>
      <c r="B414" t="str">
        <f>IF(AND('Sch D5 Poverty'!G416&gt;0,'Sch D5 Poverty'!F416&lt;1),"Fail","Pass")</f>
        <v>Pass</v>
      </c>
      <c r="C414" t="str">
        <f>IF(AND('Sch D5 Poverty'!F416&gt;0,'Sch D5 Poverty'!G416&lt;1),"Fail","Pass")</f>
        <v>Pass</v>
      </c>
    </row>
    <row r="415" spans="1:3" x14ac:dyDescent="0.25">
      <c r="A415">
        <v>414</v>
      </c>
      <c r="B415" t="str">
        <f>IF(AND('Sch D5 Poverty'!G417&gt;0,'Sch D5 Poverty'!F417&lt;1),"Fail","Pass")</f>
        <v>Pass</v>
      </c>
      <c r="C415" t="str">
        <f>IF(AND('Sch D5 Poverty'!F417&gt;0,'Sch D5 Poverty'!G417&lt;1),"Fail","Pass")</f>
        <v>Pass</v>
      </c>
    </row>
    <row r="416" spans="1:3" x14ac:dyDescent="0.25">
      <c r="A416">
        <v>415</v>
      </c>
      <c r="B416" t="str">
        <f>IF(AND('Sch D5 Poverty'!G418&gt;0,'Sch D5 Poverty'!F418&lt;1),"Fail","Pass")</f>
        <v>Pass</v>
      </c>
      <c r="C416" t="str">
        <f>IF(AND('Sch D5 Poverty'!F418&gt;0,'Sch D5 Poverty'!G418&lt;1),"Fail","Pass")</f>
        <v>Pass</v>
      </c>
    </row>
    <row r="417" spans="1:3" x14ac:dyDescent="0.25">
      <c r="A417">
        <v>416</v>
      </c>
      <c r="B417" t="str">
        <f>IF(AND('Sch D5 Poverty'!G419&gt;0,'Sch D5 Poverty'!F419&lt;1),"Fail","Pass")</f>
        <v>Pass</v>
      </c>
      <c r="C417" t="str">
        <f>IF(AND('Sch D5 Poverty'!F419&gt;0,'Sch D5 Poverty'!G419&lt;1),"Fail","Pass")</f>
        <v>Pass</v>
      </c>
    </row>
    <row r="418" spans="1:3" x14ac:dyDescent="0.25">
      <c r="A418">
        <v>417</v>
      </c>
      <c r="B418" t="str">
        <f>IF(AND('Sch D5 Poverty'!G420&gt;0,'Sch D5 Poverty'!F420&lt;1),"Fail","Pass")</f>
        <v>Pass</v>
      </c>
      <c r="C418" t="str">
        <f>IF(AND('Sch D5 Poverty'!F420&gt;0,'Sch D5 Poverty'!G420&lt;1),"Fail","Pass")</f>
        <v>Pass</v>
      </c>
    </row>
    <row r="419" spans="1:3" x14ac:dyDescent="0.25">
      <c r="A419">
        <v>418</v>
      </c>
      <c r="B419" t="str">
        <f>IF(AND('Sch D5 Poverty'!G421&gt;0,'Sch D5 Poverty'!F421&lt;1),"Fail","Pass")</f>
        <v>Pass</v>
      </c>
      <c r="C419" t="str">
        <f>IF(AND('Sch D5 Poverty'!F421&gt;0,'Sch D5 Poverty'!G421&lt;1),"Fail","Pass")</f>
        <v>Pass</v>
      </c>
    </row>
    <row r="420" spans="1:3" x14ac:dyDescent="0.25">
      <c r="A420">
        <v>419</v>
      </c>
      <c r="B420" t="str">
        <f>IF(AND('Sch D5 Poverty'!G422&gt;0,'Sch D5 Poverty'!F422&lt;1),"Fail","Pass")</f>
        <v>Pass</v>
      </c>
      <c r="C420" t="str">
        <f>IF(AND('Sch D5 Poverty'!F422&gt;0,'Sch D5 Poverty'!G422&lt;1),"Fail","Pass")</f>
        <v>Pass</v>
      </c>
    </row>
    <row r="421" spans="1:3" x14ac:dyDescent="0.25">
      <c r="A421">
        <v>420</v>
      </c>
      <c r="B421" t="str">
        <f>IF(AND('Sch D5 Poverty'!G423&gt;0,'Sch D5 Poverty'!F423&lt;1),"Fail","Pass")</f>
        <v>Pass</v>
      </c>
      <c r="C421" t="str">
        <f>IF(AND('Sch D5 Poverty'!F423&gt;0,'Sch D5 Poverty'!G423&lt;1),"Fail","Pass")</f>
        <v>Pass</v>
      </c>
    </row>
    <row r="422" spans="1:3" x14ac:dyDescent="0.25">
      <c r="A422">
        <v>421</v>
      </c>
      <c r="B422" t="str">
        <f>IF(AND('Sch D5 Poverty'!G424&gt;0,'Sch D5 Poverty'!F424&lt;1),"Fail","Pass")</f>
        <v>Pass</v>
      </c>
      <c r="C422" t="str">
        <f>IF(AND('Sch D5 Poverty'!F424&gt;0,'Sch D5 Poverty'!G424&lt;1),"Fail","Pass")</f>
        <v>Pass</v>
      </c>
    </row>
    <row r="423" spans="1:3" x14ac:dyDescent="0.25">
      <c r="A423">
        <v>422</v>
      </c>
      <c r="B423" t="str">
        <f>IF(AND('Sch D5 Poverty'!G425&gt;0,'Sch D5 Poverty'!F425&lt;1),"Fail","Pass")</f>
        <v>Pass</v>
      </c>
      <c r="C423" t="str">
        <f>IF(AND('Sch D5 Poverty'!F425&gt;0,'Sch D5 Poverty'!G425&lt;1),"Fail","Pass")</f>
        <v>Pass</v>
      </c>
    </row>
    <row r="424" spans="1:3" x14ac:dyDescent="0.25">
      <c r="A424">
        <v>423</v>
      </c>
      <c r="B424" t="str">
        <f>IF(AND('Sch D5 Poverty'!G426&gt;0,'Sch D5 Poverty'!F426&lt;1),"Fail","Pass")</f>
        <v>Pass</v>
      </c>
      <c r="C424" t="str">
        <f>IF(AND('Sch D5 Poverty'!F426&gt;0,'Sch D5 Poverty'!G426&lt;1),"Fail","Pass")</f>
        <v>Pass</v>
      </c>
    </row>
    <row r="425" spans="1:3" x14ac:dyDescent="0.25">
      <c r="A425">
        <v>424</v>
      </c>
      <c r="B425" t="str">
        <f>IF(AND('Sch D5 Poverty'!G427&gt;0,'Sch D5 Poverty'!F427&lt;1),"Fail","Pass")</f>
        <v>Pass</v>
      </c>
      <c r="C425" t="str">
        <f>IF(AND('Sch D5 Poverty'!F427&gt;0,'Sch D5 Poverty'!G427&lt;1),"Fail","Pass")</f>
        <v>Pass</v>
      </c>
    </row>
    <row r="426" spans="1:3" x14ac:dyDescent="0.25">
      <c r="A426">
        <v>425</v>
      </c>
      <c r="B426" t="str">
        <f>IF(AND('Sch D5 Poverty'!G428&gt;0,'Sch D5 Poverty'!F428&lt;1),"Fail","Pass")</f>
        <v>Pass</v>
      </c>
      <c r="C426" t="str">
        <f>IF(AND('Sch D5 Poverty'!F428&gt;0,'Sch D5 Poverty'!G428&lt;1),"Fail","Pass")</f>
        <v>Pass</v>
      </c>
    </row>
    <row r="427" spans="1:3" x14ac:dyDescent="0.25">
      <c r="A427">
        <v>426</v>
      </c>
      <c r="B427" t="str">
        <f>IF(AND('Sch D5 Poverty'!G429&gt;0,'Sch D5 Poverty'!F429&lt;1),"Fail","Pass")</f>
        <v>Pass</v>
      </c>
      <c r="C427" t="str">
        <f>IF(AND('Sch D5 Poverty'!F429&gt;0,'Sch D5 Poverty'!G429&lt;1),"Fail","Pass")</f>
        <v>Pass</v>
      </c>
    </row>
    <row r="428" spans="1:3" x14ac:dyDescent="0.25">
      <c r="A428">
        <v>427</v>
      </c>
      <c r="B428" t="str">
        <f>IF(AND('Sch D5 Poverty'!G430&gt;0,'Sch D5 Poverty'!F430&lt;1),"Fail","Pass")</f>
        <v>Pass</v>
      </c>
      <c r="C428" t="str">
        <f>IF(AND('Sch D5 Poverty'!F430&gt;0,'Sch D5 Poverty'!G430&lt;1),"Fail","Pass")</f>
        <v>Pass</v>
      </c>
    </row>
    <row r="429" spans="1:3" x14ac:dyDescent="0.25">
      <c r="A429">
        <v>428</v>
      </c>
      <c r="B429" t="str">
        <f>IF(AND('Sch D5 Poverty'!G431&gt;0,'Sch D5 Poverty'!F431&lt;1),"Fail","Pass")</f>
        <v>Pass</v>
      </c>
      <c r="C429" t="str">
        <f>IF(AND('Sch D5 Poverty'!F431&gt;0,'Sch D5 Poverty'!G431&lt;1),"Fail","Pass")</f>
        <v>Pass</v>
      </c>
    </row>
    <row r="430" spans="1:3" x14ac:dyDescent="0.25">
      <c r="A430">
        <v>429</v>
      </c>
      <c r="B430" t="str">
        <f>IF(AND('Sch D5 Poverty'!G432&gt;0,'Sch D5 Poverty'!F432&lt;1),"Fail","Pass")</f>
        <v>Pass</v>
      </c>
      <c r="C430" t="str">
        <f>IF(AND('Sch D5 Poverty'!F432&gt;0,'Sch D5 Poverty'!G432&lt;1),"Fail","Pass")</f>
        <v>Pass</v>
      </c>
    </row>
    <row r="431" spans="1:3" x14ac:dyDescent="0.25">
      <c r="A431">
        <v>430</v>
      </c>
      <c r="B431" t="str">
        <f>IF(AND('Sch D5 Poverty'!G433&gt;0,'Sch D5 Poverty'!F433&lt;1),"Fail","Pass")</f>
        <v>Pass</v>
      </c>
      <c r="C431" t="str">
        <f>IF(AND('Sch D5 Poverty'!F433&gt;0,'Sch D5 Poverty'!G433&lt;1),"Fail","Pass")</f>
        <v>Pass</v>
      </c>
    </row>
    <row r="432" spans="1:3" x14ac:dyDescent="0.25">
      <c r="A432">
        <v>431</v>
      </c>
      <c r="B432" t="str">
        <f>IF(AND('Sch D5 Poverty'!G434&gt;0,'Sch D5 Poverty'!F434&lt;1),"Fail","Pass")</f>
        <v>Pass</v>
      </c>
      <c r="C432" t="str">
        <f>IF(AND('Sch D5 Poverty'!F434&gt;0,'Sch D5 Poverty'!G434&lt;1),"Fail","Pass")</f>
        <v>Pass</v>
      </c>
    </row>
    <row r="433" spans="1:3" x14ac:dyDescent="0.25">
      <c r="A433">
        <v>432</v>
      </c>
      <c r="B433" t="str">
        <f>IF(AND('Sch D5 Poverty'!G435&gt;0,'Sch D5 Poverty'!F435&lt;1),"Fail","Pass")</f>
        <v>Pass</v>
      </c>
      <c r="C433" t="str">
        <f>IF(AND('Sch D5 Poverty'!F435&gt;0,'Sch D5 Poverty'!G435&lt;1),"Fail","Pass")</f>
        <v>Pass</v>
      </c>
    </row>
    <row r="434" spans="1:3" x14ac:dyDescent="0.25">
      <c r="A434">
        <v>433</v>
      </c>
      <c r="B434" t="str">
        <f>IF(AND('Sch D5 Poverty'!G436&gt;0,'Sch D5 Poverty'!F436&lt;1),"Fail","Pass")</f>
        <v>Pass</v>
      </c>
      <c r="C434" t="str">
        <f>IF(AND('Sch D5 Poverty'!F436&gt;0,'Sch D5 Poverty'!G436&lt;1),"Fail","Pass")</f>
        <v>Pass</v>
      </c>
    </row>
    <row r="435" spans="1:3" x14ac:dyDescent="0.25">
      <c r="A435">
        <v>434</v>
      </c>
      <c r="B435" t="str">
        <f>IF(AND('Sch D5 Poverty'!G437&gt;0,'Sch D5 Poverty'!F437&lt;1),"Fail","Pass")</f>
        <v>Pass</v>
      </c>
      <c r="C435" t="str">
        <f>IF(AND('Sch D5 Poverty'!F437&gt;0,'Sch D5 Poverty'!G437&lt;1),"Fail","Pass")</f>
        <v>Pass</v>
      </c>
    </row>
    <row r="436" spans="1:3" x14ac:dyDescent="0.25">
      <c r="A436">
        <v>435</v>
      </c>
      <c r="B436" t="str">
        <f>IF(AND('Sch D5 Poverty'!G438&gt;0,'Sch D5 Poverty'!F438&lt;1),"Fail","Pass")</f>
        <v>Pass</v>
      </c>
      <c r="C436" t="str">
        <f>IF(AND('Sch D5 Poverty'!F438&gt;0,'Sch D5 Poverty'!G438&lt;1),"Fail","Pass")</f>
        <v>Pass</v>
      </c>
    </row>
    <row r="437" spans="1:3" x14ac:dyDescent="0.25">
      <c r="A437">
        <v>436</v>
      </c>
      <c r="B437" t="str">
        <f>IF(AND('Sch D5 Poverty'!G439&gt;0,'Sch D5 Poverty'!F439&lt;1),"Fail","Pass")</f>
        <v>Pass</v>
      </c>
      <c r="C437" t="str">
        <f>IF(AND('Sch D5 Poverty'!F439&gt;0,'Sch D5 Poverty'!G439&lt;1),"Fail","Pass")</f>
        <v>Pass</v>
      </c>
    </row>
    <row r="438" spans="1:3" x14ac:dyDescent="0.25">
      <c r="A438">
        <v>437</v>
      </c>
      <c r="B438" t="str">
        <f>IF(AND('Sch D5 Poverty'!G440&gt;0,'Sch D5 Poverty'!F440&lt;1),"Fail","Pass")</f>
        <v>Pass</v>
      </c>
      <c r="C438" t="str">
        <f>IF(AND('Sch D5 Poverty'!F440&gt;0,'Sch D5 Poverty'!G440&lt;1),"Fail","Pass")</f>
        <v>Pass</v>
      </c>
    </row>
    <row r="439" spans="1:3" x14ac:dyDescent="0.25">
      <c r="A439">
        <v>438</v>
      </c>
      <c r="B439" t="str">
        <f>IF(AND('Sch D5 Poverty'!G441&gt;0,'Sch D5 Poverty'!F441&lt;1),"Fail","Pass")</f>
        <v>Pass</v>
      </c>
      <c r="C439" t="str">
        <f>IF(AND('Sch D5 Poverty'!F441&gt;0,'Sch D5 Poverty'!G441&lt;1),"Fail","Pass")</f>
        <v>Pass</v>
      </c>
    </row>
    <row r="440" spans="1:3" x14ac:dyDescent="0.25">
      <c r="A440">
        <v>439</v>
      </c>
      <c r="B440" t="str">
        <f>IF(AND('Sch D5 Poverty'!G442&gt;0,'Sch D5 Poverty'!F442&lt;1),"Fail","Pass")</f>
        <v>Pass</v>
      </c>
      <c r="C440" t="str">
        <f>IF(AND('Sch D5 Poverty'!F442&gt;0,'Sch D5 Poverty'!G442&lt;1),"Fail","Pass")</f>
        <v>Pass</v>
      </c>
    </row>
    <row r="441" spans="1:3" x14ac:dyDescent="0.25">
      <c r="A441">
        <v>440</v>
      </c>
      <c r="B441" t="str">
        <f>IF(AND('Sch D5 Poverty'!G443&gt;0,'Sch D5 Poverty'!F443&lt;1),"Fail","Pass")</f>
        <v>Pass</v>
      </c>
      <c r="C441" t="str">
        <f>IF(AND('Sch D5 Poverty'!F443&gt;0,'Sch D5 Poverty'!G443&lt;1),"Fail","Pass")</f>
        <v>Pass</v>
      </c>
    </row>
    <row r="442" spans="1:3" x14ac:dyDescent="0.25">
      <c r="A442">
        <v>441</v>
      </c>
      <c r="B442" t="str">
        <f>IF(AND('Sch D5 Poverty'!G444&gt;0,'Sch D5 Poverty'!F444&lt;1),"Fail","Pass")</f>
        <v>Pass</v>
      </c>
      <c r="C442" t="str">
        <f>IF(AND('Sch D5 Poverty'!F444&gt;0,'Sch D5 Poverty'!G444&lt;1),"Fail","Pass")</f>
        <v>Pass</v>
      </c>
    </row>
    <row r="443" spans="1:3" x14ac:dyDescent="0.25">
      <c r="A443">
        <v>442</v>
      </c>
      <c r="B443" t="str">
        <f>IF(AND('Sch D5 Poverty'!G445&gt;0,'Sch D5 Poverty'!F445&lt;1),"Fail","Pass")</f>
        <v>Pass</v>
      </c>
      <c r="C443" t="str">
        <f>IF(AND('Sch D5 Poverty'!F445&gt;0,'Sch D5 Poverty'!G445&lt;1),"Fail","Pass")</f>
        <v>Pass</v>
      </c>
    </row>
    <row r="444" spans="1:3" x14ac:dyDescent="0.25">
      <c r="A444">
        <v>443</v>
      </c>
      <c r="B444" t="str">
        <f>IF(AND('Sch D5 Poverty'!G446&gt;0,'Sch D5 Poverty'!F446&lt;1),"Fail","Pass")</f>
        <v>Pass</v>
      </c>
      <c r="C444" t="str">
        <f>IF(AND('Sch D5 Poverty'!F446&gt;0,'Sch D5 Poverty'!G446&lt;1),"Fail","Pass")</f>
        <v>Pass</v>
      </c>
    </row>
    <row r="445" spans="1:3" x14ac:dyDescent="0.25">
      <c r="A445">
        <v>444</v>
      </c>
      <c r="B445" t="str">
        <f>IF(AND('Sch D5 Poverty'!G447&gt;0,'Sch D5 Poverty'!F447&lt;1),"Fail","Pass")</f>
        <v>Pass</v>
      </c>
      <c r="C445" t="str">
        <f>IF(AND('Sch D5 Poverty'!F447&gt;0,'Sch D5 Poverty'!G447&lt;1),"Fail","Pass")</f>
        <v>Pass</v>
      </c>
    </row>
    <row r="446" spans="1:3" x14ac:dyDescent="0.25">
      <c r="A446">
        <v>445</v>
      </c>
      <c r="B446" t="str">
        <f>IF(AND('Sch D5 Poverty'!G448&gt;0,'Sch D5 Poverty'!F448&lt;1),"Fail","Pass")</f>
        <v>Pass</v>
      </c>
      <c r="C446" t="str">
        <f>IF(AND('Sch D5 Poverty'!F448&gt;0,'Sch D5 Poverty'!G448&lt;1),"Fail","Pass")</f>
        <v>Pass</v>
      </c>
    </row>
    <row r="447" spans="1:3" x14ac:dyDescent="0.25">
      <c r="A447">
        <v>446</v>
      </c>
      <c r="B447" t="str">
        <f>IF(AND('Sch D5 Poverty'!G449&gt;0,'Sch D5 Poverty'!F449&lt;1),"Fail","Pass")</f>
        <v>Pass</v>
      </c>
      <c r="C447" t="str">
        <f>IF(AND('Sch D5 Poverty'!F449&gt;0,'Sch D5 Poverty'!G449&lt;1),"Fail","Pass")</f>
        <v>Pass</v>
      </c>
    </row>
    <row r="448" spans="1:3" x14ac:dyDescent="0.25">
      <c r="A448">
        <v>447</v>
      </c>
      <c r="B448" t="str">
        <f>IF(AND('Sch D5 Poverty'!G450&gt;0,'Sch D5 Poverty'!F450&lt;1),"Fail","Pass")</f>
        <v>Pass</v>
      </c>
      <c r="C448" t="str">
        <f>IF(AND('Sch D5 Poverty'!F450&gt;0,'Sch D5 Poverty'!G450&lt;1),"Fail","Pass")</f>
        <v>Pass</v>
      </c>
    </row>
    <row r="449" spans="1:3" x14ac:dyDescent="0.25">
      <c r="A449">
        <v>448</v>
      </c>
      <c r="B449" t="str">
        <f>IF(AND('Sch D5 Poverty'!G451&gt;0,'Sch D5 Poverty'!F451&lt;1),"Fail","Pass")</f>
        <v>Pass</v>
      </c>
      <c r="C449" t="str">
        <f>IF(AND('Sch D5 Poverty'!F451&gt;0,'Sch D5 Poverty'!G451&lt;1),"Fail","Pass")</f>
        <v>Pass</v>
      </c>
    </row>
    <row r="450" spans="1:3" x14ac:dyDescent="0.25">
      <c r="A450">
        <v>449</v>
      </c>
      <c r="B450" t="str">
        <f>IF(AND('Sch D5 Poverty'!G452&gt;0,'Sch D5 Poverty'!F452&lt;1),"Fail","Pass")</f>
        <v>Pass</v>
      </c>
      <c r="C450" t="str">
        <f>IF(AND('Sch D5 Poverty'!F452&gt;0,'Sch D5 Poverty'!G452&lt;1),"Fail","Pass")</f>
        <v>Pass</v>
      </c>
    </row>
    <row r="451" spans="1:3" x14ac:dyDescent="0.25">
      <c r="A451">
        <v>450</v>
      </c>
      <c r="B451" t="str">
        <f>IF(AND('Sch D5 Poverty'!G453&gt;0,'Sch D5 Poverty'!F453&lt;1),"Fail","Pass")</f>
        <v>Pass</v>
      </c>
      <c r="C451" t="str">
        <f>IF(AND('Sch D5 Poverty'!F453&gt;0,'Sch D5 Poverty'!G453&lt;1),"Fail","Pass")</f>
        <v>Pass</v>
      </c>
    </row>
    <row r="452" spans="1:3" x14ac:dyDescent="0.25">
      <c r="A452">
        <v>451</v>
      </c>
      <c r="B452" t="str">
        <f>IF(AND('Sch D5 Poverty'!G454&gt;0,'Sch D5 Poverty'!F454&lt;1),"Fail","Pass")</f>
        <v>Pass</v>
      </c>
      <c r="C452" t="str">
        <f>IF(AND('Sch D5 Poverty'!F454&gt;0,'Sch D5 Poverty'!G454&lt;1),"Fail","Pass")</f>
        <v>Pass</v>
      </c>
    </row>
    <row r="453" spans="1:3" x14ac:dyDescent="0.25">
      <c r="A453">
        <v>452</v>
      </c>
      <c r="B453" t="str">
        <f>IF(AND('Sch D5 Poverty'!G455&gt;0,'Sch D5 Poverty'!F455&lt;1),"Fail","Pass")</f>
        <v>Pass</v>
      </c>
      <c r="C453" t="str">
        <f>IF(AND('Sch D5 Poverty'!F455&gt;0,'Sch D5 Poverty'!G455&lt;1),"Fail","Pass")</f>
        <v>Pass</v>
      </c>
    </row>
    <row r="454" spans="1:3" x14ac:dyDescent="0.25">
      <c r="A454">
        <v>453</v>
      </c>
      <c r="B454" t="str">
        <f>IF(AND('Sch D5 Poverty'!G456&gt;0,'Sch D5 Poverty'!F456&lt;1),"Fail","Pass")</f>
        <v>Pass</v>
      </c>
      <c r="C454" t="str">
        <f>IF(AND('Sch D5 Poverty'!F456&gt;0,'Sch D5 Poverty'!G456&lt;1),"Fail","Pass")</f>
        <v>Pass</v>
      </c>
    </row>
    <row r="455" spans="1:3" x14ac:dyDescent="0.25">
      <c r="A455">
        <v>454</v>
      </c>
      <c r="B455" t="str">
        <f>IF(AND('Sch D5 Poverty'!G457&gt;0,'Sch D5 Poverty'!F457&lt;1),"Fail","Pass")</f>
        <v>Pass</v>
      </c>
      <c r="C455" t="str">
        <f>IF(AND('Sch D5 Poverty'!F457&gt;0,'Sch D5 Poverty'!G457&lt;1),"Fail","Pass")</f>
        <v>Pass</v>
      </c>
    </row>
    <row r="456" spans="1:3" x14ac:dyDescent="0.25">
      <c r="A456">
        <v>455</v>
      </c>
      <c r="B456" t="str">
        <f>IF(AND('Sch D5 Poverty'!G458&gt;0,'Sch D5 Poverty'!F458&lt;1),"Fail","Pass")</f>
        <v>Pass</v>
      </c>
      <c r="C456" t="str">
        <f>IF(AND('Sch D5 Poverty'!F458&gt;0,'Sch D5 Poverty'!G458&lt;1),"Fail","Pass")</f>
        <v>Pass</v>
      </c>
    </row>
    <row r="457" spans="1:3" x14ac:dyDescent="0.25">
      <c r="A457">
        <v>456</v>
      </c>
      <c r="B457" t="str">
        <f>IF(AND('Sch D5 Poverty'!G459&gt;0,'Sch D5 Poverty'!F459&lt;1),"Fail","Pass")</f>
        <v>Pass</v>
      </c>
      <c r="C457" t="str">
        <f>IF(AND('Sch D5 Poverty'!F459&gt;0,'Sch D5 Poverty'!G459&lt;1),"Fail","Pass")</f>
        <v>Pass</v>
      </c>
    </row>
    <row r="458" spans="1:3" x14ac:dyDescent="0.25">
      <c r="A458">
        <v>457</v>
      </c>
      <c r="B458" t="str">
        <f>IF(AND('Sch D5 Poverty'!G460&gt;0,'Sch D5 Poverty'!F460&lt;1),"Fail","Pass")</f>
        <v>Pass</v>
      </c>
      <c r="C458" t="str">
        <f>IF(AND('Sch D5 Poverty'!F460&gt;0,'Sch D5 Poverty'!G460&lt;1),"Fail","Pass")</f>
        <v>Pass</v>
      </c>
    </row>
    <row r="459" spans="1:3" x14ac:dyDescent="0.25">
      <c r="A459">
        <v>458</v>
      </c>
      <c r="B459" t="str">
        <f>IF(AND('Sch D5 Poverty'!G461&gt;0,'Sch D5 Poverty'!F461&lt;1),"Fail","Pass")</f>
        <v>Pass</v>
      </c>
      <c r="C459" t="str">
        <f>IF(AND('Sch D5 Poverty'!F461&gt;0,'Sch D5 Poverty'!G461&lt;1),"Fail","Pass")</f>
        <v>Pass</v>
      </c>
    </row>
    <row r="460" spans="1:3" x14ac:dyDescent="0.25">
      <c r="A460">
        <v>459</v>
      </c>
      <c r="B460" t="str">
        <f>IF(AND('Sch D5 Poverty'!G462&gt;0,'Sch D5 Poverty'!F462&lt;1),"Fail","Pass")</f>
        <v>Pass</v>
      </c>
      <c r="C460" t="str">
        <f>IF(AND('Sch D5 Poverty'!F462&gt;0,'Sch D5 Poverty'!G462&lt;1),"Fail","Pass")</f>
        <v>Pass</v>
      </c>
    </row>
    <row r="461" spans="1:3" x14ac:dyDescent="0.25">
      <c r="A461">
        <v>460</v>
      </c>
      <c r="B461" t="str">
        <f>IF(AND('Sch D5 Poverty'!G463&gt;0,'Sch D5 Poverty'!F463&lt;1),"Fail","Pass")</f>
        <v>Pass</v>
      </c>
      <c r="C461" t="str">
        <f>IF(AND('Sch D5 Poverty'!F463&gt;0,'Sch D5 Poverty'!G463&lt;1),"Fail","Pass")</f>
        <v>Pass</v>
      </c>
    </row>
    <row r="462" spans="1:3" x14ac:dyDescent="0.25">
      <c r="A462">
        <v>461</v>
      </c>
      <c r="B462" t="str">
        <f>IF(AND('Sch D5 Poverty'!G464&gt;0,'Sch D5 Poverty'!F464&lt;1),"Fail","Pass")</f>
        <v>Pass</v>
      </c>
      <c r="C462" t="str">
        <f>IF(AND('Sch D5 Poverty'!F464&gt;0,'Sch D5 Poverty'!G464&lt;1),"Fail","Pass")</f>
        <v>Pass</v>
      </c>
    </row>
    <row r="463" spans="1:3" x14ac:dyDescent="0.25">
      <c r="A463">
        <v>462</v>
      </c>
      <c r="B463" t="str">
        <f>IF(AND('Sch D5 Poverty'!G465&gt;0,'Sch D5 Poverty'!F465&lt;1),"Fail","Pass")</f>
        <v>Pass</v>
      </c>
      <c r="C463" t="str">
        <f>IF(AND('Sch D5 Poverty'!F465&gt;0,'Sch D5 Poverty'!G465&lt;1),"Fail","Pass")</f>
        <v>Pass</v>
      </c>
    </row>
    <row r="464" spans="1:3" x14ac:dyDescent="0.25">
      <c r="A464">
        <v>463</v>
      </c>
      <c r="B464" t="str">
        <f>IF(AND('Sch D5 Poverty'!G466&gt;0,'Sch D5 Poverty'!F466&lt;1),"Fail","Pass")</f>
        <v>Pass</v>
      </c>
      <c r="C464" t="str">
        <f>IF(AND('Sch D5 Poverty'!F466&gt;0,'Sch D5 Poverty'!G466&lt;1),"Fail","Pass")</f>
        <v>Pass</v>
      </c>
    </row>
    <row r="465" spans="1:3" x14ac:dyDescent="0.25">
      <c r="A465">
        <v>464</v>
      </c>
      <c r="B465" t="str">
        <f>IF(AND('Sch D5 Poverty'!G467&gt;0,'Sch D5 Poverty'!F467&lt;1),"Fail","Pass")</f>
        <v>Pass</v>
      </c>
      <c r="C465" t="str">
        <f>IF(AND('Sch D5 Poverty'!F467&gt;0,'Sch D5 Poverty'!G467&lt;1),"Fail","Pass")</f>
        <v>Pass</v>
      </c>
    </row>
    <row r="466" spans="1:3" x14ac:dyDescent="0.25">
      <c r="A466">
        <v>465</v>
      </c>
      <c r="B466" t="str">
        <f>IF(AND('Sch D5 Poverty'!G468&gt;0,'Sch D5 Poverty'!F468&lt;1),"Fail","Pass")</f>
        <v>Pass</v>
      </c>
      <c r="C466" t="str">
        <f>IF(AND('Sch D5 Poverty'!F468&gt;0,'Sch D5 Poverty'!G468&lt;1),"Fail","Pass")</f>
        <v>Pass</v>
      </c>
    </row>
    <row r="467" spans="1:3" x14ac:dyDescent="0.25">
      <c r="A467">
        <v>466</v>
      </c>
      <c r="B467" t="str">
        <f>IF(AND('Sch D5 Poverty'!G469&gt;0,'Sch D5 Poverty'!F469&lt;1),"Fail","Pass")</f>
        <v>Pass</v>
      </c>
      <c r="C467" t="str">
        <f>IF(AND('Sch D5 Poverty'!F469&gt;0,'Sch D5 Poverty'!G469&lt;1),"Fail","Pass")</f>
        <v>Pass</v>
      </c>
    </row>
    <row r="468" spans="1:3" x14ac:dyDescent="0.25">
      <c r="A468">
        <v>467</v>
      </c>
      <c r="B468" t="str">
        <f>IF(AND('Sch D5 Poverty'!G470&gt;0,'Sch D5 Poverty'!F470&lt;1),"Fail","Pass")</f>
        <v>Pass</v>
      </c>
      <c r="C468" t="str">
        <f>IF(AND('Sch D5 Poverty'!F470&gt;0,'Sch D5 Poverty'!G470&lt;1),"Fail","Pass")</f>
        <v>Pass</v>
      </c>
    </row>
    <row r="469" spans="1:3" x14ac:dyDescent="0.25">
      <c r="A469">
        <v>468</v>
      </c>
      <c r="B469" t="str">
        <f>IF(AND('Sch D5 Poverty'!G471&gt;0,'Sch D5 Poverty'!F471&lt;1),"Fail","Pass")</f>
        <v>Pass</v>
      </c>
      <c r="C469" t="str">
        <f>IF(AND('Sch D5 Poverty'!F471&gt;0,'Sch D5 Poverty'!G471&lt;1),"Fail","Pass")</f>
        <v>Pass</v>
      </c>
    </row>
    <row r="470" spans="1:3" x14ac:dyDescent="0.25">
      <c r="A470">
        <v>469</v>
      </c>
      <c r="B470" t="str">
        <f>IF(AND('Sch D5 Poverty'!G472&gt;0,'Sch D5 Poverty'!F472&lt;1),"Fail","Pass")</f>
        <v>Pass</v>
      </c>
      <c r="C470" t="str">
        <f>IF(AND('Sch D5 Poverty'!F472&gt;0,'Sch D5 Poverty'!G472&lt;1),"Fail","Pass")</f>
        <v>Pass</v>
      </c>
    </row>
    <row r="471" spans="1:3" x14ac:dyDescent="0.25">
      <c r="A471">
        <v>470</v>
      </c>
      <c r="B471" t="str">
        <f>IF(AND('Sch D5 Poverty'!G473&gt;0,'Sch D5 Poverty'!F473&lt;1),"Fail","Pass")</f>
        <v>Pass</v>
      </c>
      <c r="C471" t="str">
        <f>IF(AND('Sch D5 Poverty'!F473&gt;0,'Sch D5 Poverty'!G473&lt;1),"Fail","Pass")</f>
        <v>Pass</v>
      </c>
    </row>
    <row r="472" spans="1:3" x14ac:dyDescent="0.25">
      <c r="A472">
        <v>471</v>
      </c>
      <c r="B472" t="str">
        <f>IF(AND('Sch D5 Poverty'!G474&gt;0,'Sch D5 Poverty'!F474&lt;1),"Fail","Pass")</f>
        <v>Pass</v>
      </c>
      <c r="C472" t="str">
        <f>IF(AND('Sch D5 Poverty'!F474&gt;0,'Sch D5 Poverty'!G474&lt;1),"Fail","Pass")</f>
        <v>Pass</v>
      </c>
    </row>
    <row r="473" spans="1:3" x14ac:dyDescent="0.25">
      <c r="A473">
        <v>472</v>
      </c>
      <c r="B473" t="str">
        <f>IF(AND('Sch D5 Poverty'!G475&gt;0,'Sch D5 Poverty'!F475&lt;1),"Fail","Pass")</f>
        <v>Pass</v>
      </c>
      <c r="C473" t="str">
        <f>IF(AND('Sch D5 Poverty'!F475&gt;0,'Sch D5 Poverty'!G475&lt;1),"Fail","Pass")</f>
        <v>Pass</v>
      </c>
    </row>
    <row r="474" spans="1:3" x14ac:dyDescent="0.25">
      <c r="A474">
        <v>473</v>
      </c>
      <c r="B474" t="str">
        <f>IF(AND('Sch D5 Poverty'!G476&gt;0,'Sch D5 Poverty'!F476&lt;1),"Fail","Pass")</f>
        <v>Pass</v>
      </c>
      <c r="C474" t="str">
        <f>IF(AND('Sch D5 Poverty'!F476&gt;0,'Sch D5 Poverty'!G476&lt;1),"Fail","Pass")</f>
        <v>Pass</v>
      </c>
    </row>
    <row r="475" spans="1:3" x14ac:dyDescent="0.25">
      <c r="A475">
        <v>474</v>
      </c>
      <c r="B475" t="str">
        <f>IF(AND('Sch D5 Poverty'!G477&gt;0,'Sch D5 Poverty'!F477&lt;1),"Fail","Pass")</f>
        <v>Pass</v>
      </c>
      <c r="C475" t="str">
        <f>IF(AND('Sch D5 Poverty'!F477&gt;0,'Sch D5 Poverty'!G477&lt;1),"Fail","Pass")</f>
        <v>Pass</v>
      </c>
    </row>
    <row r="476" spans="1:3" x14ac:dyDescent="0.25">
      <c r="A476">
        <v>475</v>
      </c>
      <c r="B476" t="str">
        <f>IF(AND('Sch D5 Poverty'!G478&gt;0,'Sch D5 Poverty'!F478&lt;1),"Fail","Pass")</f>
        <v>Pass</v>
      </c>
      <c r="C476" t="str">
        <f>IF(AND('Sch D5 Poverty'!F478&gt;0,'Sch D5 Poverty'!G478&lt;1),"Fail","Pass")</f>
        <v>Pass</v>
      </c>
    </row>
    <row r="477" spans="1:3" x14ac:dyDescent="0.25">
      <c r="A477">
        <v>476</v>
      </c>
      <c r="B477" t="str">
        <f>IF(AND('Sch D5 Poverty'!G479&gt;0,'Sch D5 Poverty'!F479&lt;1),"Fail","Pass")</f>
        <v>Pass</v>
      </c>
      <c r="C477" t="str">
        <f>IF(AND('Sch D5 Poverty'!F479&gt;0,'Sch D5 Poverty'!G479&lt;1),"Fail","Pass")</f>
        <v>Pass</v>
      </c>
    </row>
    <row r="478" spans="1:3" x14ac:dyDescent="0.25">
      <c r="A478">
        <v>477</v>
      </c>
      <c r="B478" t="str">
        <f>IF(AND('Sch D5 Poverty'!G480&gt;0,'Sch D5 Poverty'!F480&lt;1),"Fail","Pass")</f>
        <v>Pass</v>
      </c>
      <c r="C478" t="str">
        <f>IF(AND('Sch D5 Poverty'!F480&gt;0,'Sch D5 Poverty'!G480&lt;1),"Fail","Pass")</f>
        <v>Pass</v>
      </c>
    </row>
    <row r="479" spans="1:3" x14ac:dyDescent="0.25">
      <c r="A479">
        <v>478</v>
      </c>
      <c r="B479" t="str">
        <f>IF(AND('Sch D5 Poverty'!G481&gt;0,'Sch D5 Poverty'!F481&lt;1),"Fail","Pass")</f>
        <v>Pass</v>
      </c>
      <c r="C479" t="str">
        <f>IF(AND('Sch D5 Poverty'!F481&gt;0,'Sch D5 Poverty'!G481&lt;1),"Fail","Pass")</f>
        <v>Pass</v>
      </c>
    </row>
    <row r="480" spans="1:3" x14ac:dyDescent="0.25">
      <c r="A480">
        <v>479</v>
      </c>
      <c r="B480" t="str">
        <f>IF(AND('Sch D5 Poverty'!G482&gt;0,'Sch D5 Poverty'!F482&lt;1),"Fail","Pass")</f>
        <v>Pass</v>
      </c>
      <c r="C480" t="str">
        <f>IF(AND('Sch D5 Poverty'!F482&gt;0,'Sch D5 Poverty'!G482&lt;1),"Fail","Pass")</f>
        <v>Pass</v>
      </c>
    </row>
    <row r="481" spans="1:3" x14ac:dyDescent="0.25">
      <c r="A481">
        <v>480</v>
      </c>
      <c r="B481" t="str">
        <f>IF(AND('Sch D5 Poverty'!G483&gt;0,'Sch D5 Poverty'!F483&lt;1),"Fail","Pass")</f>
        <v>Pass</v>
      </c>
      <c r="C481" t="str">
        <f>IF(AND('Sch D5 Poverty'!F483&gt;0,'Sch D5 Poverty'!G483&lt;1),"Fail","Pass")</f>
        <v>Pass</v>
      </c>
    </row>
    <row r="482" spans="1:3" x14ac:dyDescent="0.25">
      <c r="A482">
        <v>481</v>
      </c>
      <c r="B482" t="str">
        <f>IF(AND('Sch D5 Poverty'!G484&gt;0,'Sch D5 Poverty'!F484&lt;1),"Fail","Pass")</f>
        <v>Pass</v>
      </c>
      <c r="C482" t="str">
        <f>IF(AND('Sch D5 Poverty'!F484&gt;0,'Sch D5 Poverty'!G484&lt;1),"Fail","Pass")</f>
        <v>Pass</v>
      </c>
    </row>
    <row r="483" spans="1:3" x14ac:dyDescent="0.25">
      <c r="A483">
        <v>482</v>
      </c>
      <c r="B483" t="str">
        <f>IF(AND('Sch D5 Poverty'!G485&gt;0,'Sch D5 Poverty'!F485&lt;1),"Fail","Pass")</f>
        <v>Pass</v>
      </c>
      <c r="C483" t="str">
        <f>IF(AND('Sch D5 Poverty'!F485&gt;0,'Sch D5 Poverty'!G485&lt;1),"Fail","Pass")</f>
        <v>Pass</v>
      </c>
    </row>
    <row r="484" spans="1:3" x14ac:dyDescent="0.25">
      <c r="A484">
        <v>483</v>
      </c>
      <c r="B484" t="str">
        <f>IF(AND('Sch D5 Poverty'!G486&gt;0,'Sch D5 Poverty'!F486&lt;1),"Fail","Pass")</f>
        <v>Pass</v>
      </c>
      <c r="C484" t="str">
        <f>IF(AND('Sch D5 Poverty'!F486&gt;0,'Sch D5 Poverty'!G486&lt;1),"Fail","Pass")</f>
        <v>Pass</v>
      </c>
    </row>
    <row r="485" spans="1:3" x14ac:dyDescent="0.25">
      <c r="A485">
        <v>484</v>
      </c>
      <c r="B485" t="str">
        <f>IF(AND('Sch D5 Poverty'!G487&gt;0,'Sch D5 Poverty'!F487&lt;1),"Fail","Pass")</f>
        <v>Pass</v>
      </c>
      <c r="C485" t="str">
        <f>IF(AND('Sch D5 Poverty'!F487&gt;0,'Sch D5 Poverty'!G487&lt;1),"Fail","Pass")</f>
        <v>Pass</v>
      </c>
    </row>
    <row r="486" spans="1:3" x14ac:dyDescent="0.25">
      <c r="A486">
        <v>485</v>
      </c>
      <c r="B486" t="str">
        <f>IF(AND('Sch D5 Poverty'!G488&gt;0,'Sch D5 Poverty'!F488&lt;1),"Fail","Pass")</f>
        <v>Pass</v>
      </c>
      <c r="C486" t="str">
        <f>IF(AND('Sch D5 Poverty'!F488&gt;0,'Sch D5 Poverty'!G488&lt;1),"Fail","Pass")</f>
        <v>Pass</v>
      </c>
    </row>
    <row r="487" spans="1:3" x14ac:dyDescent="0.25">
      <c r="A487">
        <v>486</v>
      </c>
      <c r="B487" t="str">
        <f>IF(AND('Sch D5 Poverty'!G489&gt;0,'Sch D5 Poverty'!F489&lt;1),"Fail","Pass")</f>
        <v>Pass</v>
      </c>
      <c r="C487" t="str">
        <f>IF(AND('Sch D5 Poverty'!F489&gt;0,'Sch D5 Poverty'!G489&lt;1),"Fail","Pass")</f>
        <v>Pass</v>
      </c>
    </row>
    <row r="488" spans="1:3" x14ac:dyDescent="0.25">
      <c r="A488">
        <v>487</v>
      </c>
      <c r="B488" t="str">
        <f>IF(AND('Sch D5 Poverty'!G490&gt;0,'Sch D5 Poverty'!F490&lt;1),"Fail","Pass")</f>
        <v>Pass</v>
      </c>
      <c r="C488" t="str">
        <f>IF(AND('Sch D5 Poverty'!F490&gt;0,'Sch D5 Poverty'!G490&lt;1),"Fail","Pass")</f>
        <v>Pass</v>
      </c>
    </row>
    <row r="489" spans="1:3" x14ac:dyDescent="0.25">
      <c r="A489">
        <v>488</v>
      </c>
      <c r="B489" t="str">
        <f>IF(AND('Sch D5 Poverty'!G491&gt;0,'Sch D5 Poverty'!F491&lt;1),"Fail","Pass")</f>
        <v>Pass</v>
      </c>
      <c r="C489" t="str">
        <f>IF(AND('Sch D5 Poverty'!F491&gt;0,'Sch D5 Poverty'!G491&lt;1),"Fail","Pass")</f>
        <v>Pass</v>
      </c>
    </row>
    <row r="490" spans="1:3" x14ac:dyDescent="0.25">
      <c r="A490">
        <v>489</v>
      </c>
      <c r="B490" t="str">
        <f>IF(AND('Sch D5 Poverty'!G492&gt;0,'Sch D5 Poverty'!F492&lt;1),"Fail","Pass")</f>
        <v>Pass</v>
      </c>
      <c r="C490" t="str">
        <f>IF(AND('Sch D5 Poverty'!F492&gt;0,'Sch D5 Poverty'!G492&lt;1),"Fail","Pass")</f>
        <v>Pass</v>
      </c>
    </row>
    <row r="491" spans="1:3" x14ac:dyDescent="0.25">
      <c r="A491">
        <v>490</v>
      </c>
      <c r="B491" t="str">
        <f>IF(AND('Sch D5 Poverty'!G493&gt;0,'Sch D5 Poverty'!F493&lt;1),"Fail","Pass")</f>
        <v>Pass</v>
      </c>
      <c r="C491" t="str">
        <f>IF(AND('Sch D5 Poverty'!F493&gt;0,'Sch D5 Poverty'!G493&lt;1),"Fail","Pass")</f>
        <v>Pass</v>
      </c>
    </row>
    <row r="492" spans="1:3" x14ac:dyDescent="0.25">
      <c r="A492">
        <v>491</v>
      </c>
      <c r="B492" t="str">
        <f>IF(AND('Sch D5 Poverty'!G494&gt;0,'Sch D5 Poverty'!F494&lt;1),"Fail","Pass")</f>
        <v>Pass</v>
      </c>
      <c r="C492" t="str">
        <f>IF(AND('Sch D5 Poverty'!F494&gt;0,'Sch D5 Poverty'!G494&lt;1),"Fail","Pass")</f>
        <v>Pass</v>
      </c>
    </row>
    <row r="493" spans="1:3" x14ac:dyDescent="0.25">
      <c r="A493">
        <v>492</v>
      </c>
      <c r="B493" t="str">
        <f>IF(AND('Sch D5 Poverty'!G495&gt;0,'Sch D5 Poverty'!F495&lt;1),"Fail","Pass")</f>
        <v>Pass</v>
      </c>
      <c r="C493" t="str">
        <f>IF(AND('Sch D5 Poverty'!F495&gt;0,'Sch D5 Poverty'!G495&lt;1),"Fail","Pass")</f>
        <v>Pass</v>
      </c>
    </row>
    <row r="494" spans="1:3" x14ac:dyDescent="0.25">
      <c r="A494">
        <v>493</v>
      </c>
      <c r="B494" t="str">
        <f>IF(AND('Sch D5 Poverty'!G496&gt;0,'Sch D5 Poverty'!F496&lt;1),"Fail","Pass")</f>
        <v>Pass</v>
      </c>
      <c r="C494" t="str">
        <f>IF(AND('Sch D5 Poverty'!F496&gt;0,'Sch D5 Poverty'!G496&lt;1),"Fail","Pass")</f>
        <v>Pass</v>
      </c>
    </row>
    <row r="495" spans="1:3" x14ac:dyDescent="0.25">
      <c r="A495">
        <v>494</v>
      </c>
      <c r="B495" t="str">
        <f>IF(AND('Sch D5 Poverty'!G497&gt;0,'Sch D5 Poverty'!F497&lt;1),"Fail","Pass")</f>
        <v>Pass</v>
      </c>
      <c r="C495" t="str">
        <f>IF(AND('Sch D5 Poverty'!F497&gt;0,'Sch D5 Poverty'!G497&lt;1),"Fail","Pass")</f>
        <v>Pass</v>
      </c>
    </row>
    <row r="496" spans="1:3" x14ac:dyDescent="0.25">
      <c r="A496">
        <v>495</v>
      </c>
      <c r="B496" t="str">
        <f>IF(AND('Sch D5 Poverty'!G498&gt;0,'Sch D5 Poverty'!F498&lt;1),"Fail","Pass")</f>
        <v>Pass</v>
      </c>
      <c r="C496" t="str">
        <f>IF(AND('Sch D5 Poverty'!F498&gt;0,'Sch D5 Poverty'!G498&lt;1),"Fail","Pass")</f>
        <v>Pass</v>
      </c>
    </row>
    <row r="497" spans="1:3" x14ac:dyDescent="0.25">
      <c r="A497">
        <v>496</v>
      </c>
      <c r="B497" t="str">
        <f>IF(AND('Sch D5 Poverty'!G499&gt;0,'Sch D5 Poverty'!F499&lt;1),"Fail","Pass")</f>
        <v>Pass</v>
      </c>
      <c r="C497" t="str">
        <f>IF(AND('Sch D5 Poverty'!F499&gt;0,'Sch D5 Poverty'!G499&lt;1),"Fail","Pass")</f>
        <v>Pass</v>
      </c>
    </row>
    <row r="498" spans="1:3" x14ac:dyDescent="0.25">
      <c r="A498">
        <v>497</v>
      </c>
      <c r="B498" t="str">
        <f>IF(AND('Sch D5 Poverty'!G500&gt;0,'Sch D5 Poverty'!F500&lt;1),"Fail","Pass")</f>
        <v>Pass</v>
      </c>
      <c r="C498" t="str">
        <f>IF(AND('Sch D5 Poverty'!F500&gt;0,'Sch D5 Poverty'!G500&lt;1),"Fail","Pass")</f>
        <v>Pass</v>
      </c>
    </row>
    <row r="499" spans="1:3" x14ac:dyDescent="0.25">
      <c r="A499">
        <v>498</v>
      </c>
      <c r="B499" t="str">
        <f>IF(AND('Sch D5 Poverty'!G501&gt;0,'Sch D5 Poverty'!F501&lt;1),"Fail","Pass")</f>
        <v>Pass</v>
      </c>
      <c r="C499" t="str">
        <f>IF(AND('Sch D5 Poverty'!F501&gt;0,'Sch D5 Poverty'!G501&lt;1),"Fail","Pass")</f>
        <v>Pass</v>
      </c>
    </row>
    <row r="500" spans="1:3" x14ac:dyDescent="0.25">
      <c r="A500">
        <v>499</v>
      </c>
      <c r="B500" t="str">
        <f>IF(AND('Sch D5 Poverty'!G502&gt;0,'Sch D5 Poverty'!F502&lt;1),"Fail","Pass")</f>
        <v>Pass</v>
      </c>
      <c r="C500" t="str">
        <f>IF(AND('Sch D5 Poverty'!F502&gt;0,'Sch D5 Poverty'!G502&lt;1),"Fail","Pass")</f>
        <v>Pass</v>
      </c>
    </row>
    <row r="501" spans="1:3" x14ac:dyDescent="0.25">
      <c r="A501">
        <v>500</v>
      </c>
      <c r="B501" t="str">
        <f>IF(AND('Sch D5 Poverty'!G503&gt;0,'Sch D5 Poverty'!F503&lt;1),"Fail","Pass")</f>
        <v>Pass</v>
      </c>
      <c r="C501" t="str">
        <f>IF(AND('Sch D5 Poverty'!F503&gt;0,'Sch D5 Poverty'!G503&lt;1),"Fail","Pass")</f>
        <v>Pass</v>
      </c>
    </row>
    <row r="502" spans="1:3" x14ac:dyDescent="0.25">
      <c r="A502">
        <v>501</v>
      </c>
      <c r="B502" t="str">
        <f>IF(AND('Sch D5 Poverty'!G504&gt;0,'Sch D5 Poverty'!F504&lt;1),"Fail","Pass")</f>
        <v>Pass</v>
      </c>
      <c r="C502" t="str">
        <f>IF(AND('Sch D5 Poverty'!F504&gt;0,'Sch D5 Poverty'!G504&lt;1),"Fail","Pass")</f>
        <v>Pass</v>
      </c>
    </row>
    <row r="503" spans="1:3" x14ac:dyDescent="0.25">
      <c r="A503">
        <v>502</v>
      </c>
      <c r="B503" t="str">
        <f>IF(AND('Sch D5 Poverty'!G505&gt;0,'Sch D5 Poverty'!F505&lt;1),"Fail","Pass")</f>
        <v>Pass</v>
      </c>
      <c r="C503" t="str">
        <f>IF(AND('Sch D5 Poverty'!F505&gt;0,'Sch D5 Poverty'!G505&lt;1),"Fail","Pass")</f>
        <v>Pass</v>
      </c>
    </row>
    <row r="504" spans="1:3" x14ac:dyDescent="0.25">
      <c r="A504">
        <v>503</v>
      </c>
      <c r="B504" t="str">
        <f>IF(AND('Sch D5 Poverty'!G506&gt;0,'Sch D5 Poverty'!F506&lt;1),"Fail","Pass")</f>
        <v>Pass</v>
      </c>
      <c r="C504" t="str">
        <f>IF(AND('Sch D5 Poverty'!F506&gt;0,'Sch D5 Poverty'!G506&lt;1),"Fail","Pass")</f>
        <v>Pass</v>
      </c>
    </row>
    <row r="505" spans="1:3" x14ac:dyDescent="0.25">
      <c r="A505">
        <v>504</v>
      </c>
      <c r="B505" t="str">
        <f>IF(AND('Sch D5 Poverty'!G507&gt;0,'Sch D5 Poverty'!F507&lt;1),"Fail","Pass")</f>
        <v>Pass</v>
      </c>
      <c r="C505" t="str">
        <f>IF(AND('Sch D5 Poverty'!F507&gt;0,'Sch D5 Poverty'!G507&lt;1),"Fail","Pass")</f>
        <v>Pass</v>
      </c>
    </row>
    <row r="506" spans="1:3" x14ac:dyDescent="0.25">
      <c r="A506">
        <v>505</v>
      </c>
      <c r="B506" t="str">
        <f>IF(AND('Sch D5 Poverty'!G508&gt;0,'Sch D5 Poverty'!F508&lt;1),"Fail","Pass")</f>
        <v>Pass</v>
      </c>
      <c r="C506" t="str">
        <f>IF(AND('Sch D5 Poverty'!F508&gt;0,'Sch D5 Poverty'!G508&lt;1),"Fail","Pass")</f>
        <v>Pass</v>
      </c>
    </row>
    <row r="507" spans="1:3" x14ac:dyDescent="0.25">
      <c r="A507">
        <v>506</v>
      </c>
      <c r="B507" t="str">
        <f>IF(AND('Sch D5 Poverty'!G509&gt;0,'Sch D5 Poverty'!F509&lt;1),"Fail","Pass")</f>
        <v>Pass</v>
      </c>
      <c r="C507" t="str">
        <f>IF(AND('Sch D5 Poverty'!F509&gt;0,'Sch D5 Poverty'!G509&lt;1),"Fail","Pass")</f>
        <v>Pass</v>
      </c>
    </row>
    <row r="508" spans="1:3" x14ac:dyDescent="0.25">
      <c r="A508">
        <v>507</v>
      </c>
      <c r="B508" t="str">
        <f>IF(AND('Sch D5 Poverty'!G510&gt;0,'Sch D5 Poverty'!F510&lt;1),"Fail","Pass")</f>
        <v>Pass</v>
      </c>
      <c r="C508" t="str">
        <f>IF(AND('Sch D5 Poverty'!F510&gt;0,'Sch D5 Poverty'!G510&lt;1),"Fail","Pass")</f>
        <v>Pass</v>
      </c>
    </row>
    <row r="509" spans="1:3" x14ac:dyDescent="0.25">
      <c r="A509">
        <v>508</v>
      </c>
      <c r="B509" t="str">
        <f>IF(AND('Sch D5 Poverty'!G511&gt;0,'Sch D5 Poverty'!F511&lt;1),"Fail","Pass")</f>
        <v>Pass</v>
      </c>
      <c r="C509" t="str">
        <f>IF(AND('Sch D5 Poverty'!F511&gt;0,'Sch D5 Poverty'!G511&lt;1),"Fail","Pass")</f>
        <v>Pass</v>
      </c>
    </row>
    <row r="510" spans="1:3" x14ac:dyDescent="0.25">
      <c r="A510">
        <v>509</v>
      </c>
      <c r="B510" t="str">
        <f>IF(AND('Sch D5 Poverty'!G512&gt;0,'Sch D5 Poverty'!F512&lt;1),"Fail","Pass")</f>
        <v>Pass</v>
      </c>
      <c r="C510" t="str">
        <f>IF(AND('Sch D5 Poverty'!F512&gt;0,'Sch D5 Poverty'!G512&lt;1),"Fail","Pass")</f>
        <v>Pass</v>
      </c>
    </row>
    <row r="511" spans="1:3" x14ac:dyDescent="0.25">
      <c r="A511">
        <v>510</v>
      </c>
      <c r="B511" t="str">
        <f>IF(AND('Sch D5 Poverty'!G513&gt;0,'Sch D5 Poverty'!F513&lt;1),"Fail","Pass")</f>
        <v>Pass</v>
      </c>
      <c r="C511" t="str">
        <f>IF(AND('Sch D5 Poverty'!F513&gt;0,'Sch D5 Poverty'!G513&lt;1),"Fail","Pass")</f>
        <v>Pass</v>
      </c>
    </row>
    <row r="512" spans="1:3" x14ac:dyDescent="0.25">
      <c r="A512">
        <v>511</v>
      </c>
      <c r="B512" t="str">
        <f>IF(AND('Sch D5 Poverty'!G514&gt;0,'Sch D5 Poverty'!F514&lt;1),"Fail","Pass")</f>
        <v>Pass</v>
      </c>
      <c r="C512" t="str">
        <f>IF(AND('Sch D5 Poverty'!F514&gt;0,'Sch D5 Poverty'!G514&lt;1),"Fail","Pass")</f>
        <v>Pass</v>
      </c>
    </row>
    <row r="513" spans="1:3" x14ac:dyDescent="0.25">
      <c r="A513">
        <v>512</v>
      </c>
      <c r="B513" t="str">
        <f>IF(AND('Sch D5 Poverty'!G515&gt;0,'Sch D5 Poverty'!F515&lt;1),"Fail","Pass")</f>
        <v>Pass</v>
      </c>
      <c r="C513" t="str">
        <f>IF(AND('Sch D5 Poverty'!F515&gt;0,'Sch D5 Poverty'!G515&lt;1),"Fail","Pass")</f>
        <v>Pass</v>
      </c>
    </row>
    <row r="514" spans="1:3" x14ac:dyDescent="0.25">
      <c r="A514">
        <v>513</v>
      </c>
      <c r="B514" t="str">
        <f>IF(AND('Sch D5 Poverty'!G516&gt;0,'Sch D5 Poverty'!F516&lt;1),"Fail","Pass")</f>
        <v>Pass</v>
      </c>
      <c r="C514" t="str">
        <f>IF(AND('Sch D5 Poverty'!F516&gt;0,'Sch D5 Poverty'!G516&lt;1),"Fail","Pass")</f>
        <v>Pass</v>
      </c>
    </row>
    <row r="515" spans="1:3" x14ac:dyDescent="0.25">
      <c r="A515">
        <v>514</v>
      </c>
      <c r="B515" t="str">
        <f>IF(AND('Sch D5 Poverty'!G517&gt;0,'Sch D5 Poverty'!F517&lt;1),"Fail","Pass")</f>
        <v>Pass</v>
      </c>
      <c r="C515" t="str">
        <f>IF(AND('Sch D5 Poverty'!F517&gt;0,'Sch D5 Poverty'!G517&lt;1),"Fail","Pass")</f>
        <v>Pass</v>
      </c>
    </row>
    <row r="516" spans="1:3" x14ac:dyDescent="0.25">
      <c r="A516">
        <v>515</v>
      </c>
      <c r="B516" t="str">
        <f>IF(AND('Sch D5 Poverty'!G518&gt;0,'Sch D5 Poverty'!F518&lt;1),"Fail","Pass")</f>
        <v>Pass</v>
      </c>
      <c r="C516" t="str">
        <f>IF(AND('Sch D5 Poverty'!F518&gt;0,'Sch D5 Poverty'!G518&lt;1),"Fail","Pass")</f>
        <v>Pass</v>
      </c>
    </row>
    <row r="517" spans="1:3" x14ac:dyDescent="0.25">
      <c r="A517">
        <v>516</v>
      </c>
      <c r="B517" t="str">
        <f>IF(AND('Sch D5 Poverty'!G519&gt;0,'Sch D5 Poverty'!F519&lt;1),"Fail","Pass")</f>
        <v>Pass</v>
      </c>
      <c r="C517" t="str">
        <f>IF(AND('Sch D5 Poverty'!F519&gt;0,'Sch D5 Poverty'!G519&lt;1),"Fail","Pass")</f>
        <v>Pass</v>
      </c>
    </row>
    <row r="518" spans="1:3" x14ac:dyDescent="0.25">
      <c r="A518">
        <v>517</v>
      </c>
      <c r="B518" t="str">
        <f>IF(AND('Sch D5 Poverty'!G520&gt;0,'Sch D5 Poverty'!F520&lt;1),"Fail","Pass")</f>
        <v>Pass</v>
      </c>
      <c r="C518" t="str">
        <f>IF(AND('Sch D5 Poverty'!F520&gt;0,'Sch D5 Poverty'!G520&lt;1),"Fail","Pass")</f>
        <v>Pass</v>
      </c>
    </row>
    <row r="519" spans="1:3" x14ac:dyDescent="0.25">
      <c r="A519">
        <v>518</v>
      </c>
      <c r="B519" t="str">
        <f>IF(AND('Sch D5 Poverty'!G521&gt;0,'Sch D5 Poverty'!F521&lt;1),"Fail","Pass")</f>
        <v>Pass</v>
      </c>
      <c r="C519" t="str">
        <f>IF(AND('Sch D5 Poverty'!F521&gt;0,'Sch D5 Poverty'!G521&lt;1),"Fail","Pass")</f>
        <v>Pass</v>
      </c>
    </row>
    <row r="520" spans="1:3" x14ac:dyDescent="0.25">
      <c r="A520">
        <v>519</v>
      </c>
      <c r="B520" t="str">
        <f>IF(AND('Sch D5 Poverty'!G522&gt;0,'Sch D5 Poverty'!F522&lt;1),"Fail","Pass")</f>
        <v>Pass</v>
      </c>
      <c r="C520" t="str">
        <f>IF(AND('Sch D5 Poverty'!F522&gt;0,'Sch D5 Poverty'!G522&lt;1),"Fail","Pass")</f>
        <v>Pass</v>
      </c>
    </row>
    <row r="521" spans="1:3" x14ac:dyDescent="0.25">
      <c r="A521">
        <v>520</v>
      </c>
      <c r="B521" t="str">
        <f>IF(AND('Sch D5 Poverty'!G523&gt;0,'Sch D5 Poverty'!F523&lt;1),"Fail","Pass")</f>
        <v>Pass</v>
      </c>
      <c r="C521" t="str">
        <f>IF(AND('Sch D5 Poverty'!F523&gt;0,'Sch D5 Poverty'!G523&lt;1),"Fail","Pass")</f>
        <v>Pass</v>
      </c>
    </row>
    <row r="522" spans="1:3" x14ac:dyDescent="0.25">
      <c r="A522">
        <v>521</v>
      </c>
      <c r="B522" t="str">
        <f>IF(AND('Sch D5 Poverty'!G524&gt;0,'Sch D5 Poverty'!F524&lt;1),"Fail","Pass")</f>
        <v>Pass</v>
      </c>
      <c r="C522" t="str">
        <f>IF(AND('Sch D5 Poverty'!F524&gt;0,'Sch D5 Poverty'!G524&lt;1),"Fail","Pass")</f>
        <v>Pass</v>
      </c>
    </row>
    <row r="523" spans="1:3" x14ac:dyDescent="0.25">
      <c r="A523">
        <v>522</v>
      </c>
      <c r="B523" t="str">
        <f>IF(AND('Sch D5 Poverty'!G525&gt;0,'Sch D5 Poverty'!F525&lt;1),"Fail","Pass")</f>
        <v>Pass</v>
      </c>
      <c r="C523" t="str">
        <f>IF(AND('Sch D5 Poverty'!F525&gt;0,'Sch D5 Poverty'!G525&lt;1),"Fail","Pass")</f>
        <v>Pass</v>
      </c>
    </row>
    <row r="524" spans="1:3" x14ac:dyDescent="0.25">
      <c r="A524">
        <v>523</v>
      </c>
      <c r="B524" t="str">
        <f>IF(AND('Sch D5 Poverty'!G526&gt;0,'Sch D5 Poverty'!F526&lt;1),"Fail","Pass")</f>
        <v>Pass</v>
      </c>
      <c r="C524" t="str">
        <f>IF(AND('Sch D5 Poverty'!F526&gt;0,'Sch D5 Poverty'!G526&lt;1),"Fail","Pass")</f>
        <v>Pass</v>
      </c>
    </row>
    <row r="525" spans="1:3" x14ac:dyDescent="0.25">
      <c r="A525">
        <v>524</v>
      </c>
      <c r="B525" t="str">
        <f>IF(AND('Sch D5 Poverty'!G527&gt;0,'Sch D5 Poverty'!F527&lt;1),"Fail","Pass")</f>
        <v>Pass</v>
      </c>
      <c r="C525" t="str">
        <f>IF(AND('Sch D5 Poverty'!F527&gt;0,'Sch D5 Poverty'!G527&lt;1),"Fail","Pass")</f>
        <v>Pass</v>
      </c>
    </row>
    <row r="526" spans="1:3" x14ac:dyDescent="0.25">
      <c r="A526">
        <v>525</v>
      </c>
      <c r="B526" t="str">
        <f>IF(AND('Sch D5 Poverty'!G528&gt;0,'Sch D5 Poverty'!F528&lt;1),"Fail","Pass")</f>
        <v>Pass</v>
      </c>
      <c r="C526" t="str">
        <f>IF(AND('Sch D5 Poverty'!F528&gt;0,'Sch D5 Poverty'!G528&lt;1),"Fail","Pass")</f>
        <v>Pass</v>
      </c>
    </row>
    <row r="527" spans="1:3" x14ac:dyDescent="0.25">
      <c r="A527">
        <v>526</v>
      </c>
      <c r="B527" t="str">
        <f>IF(AND('Sch D5 Poverty'!G529&gt;0,'Sch D5 Poverty'!F529&lt;1),"Fail","Pass")</f>
        <v>Pass</v>
      </c>
      <c r="C527" t="str">
        <f>IF(AND('Sch D5 Poverty'!F529&gt;0,'Sch D5 Poverty'!G529&lt;1),"Fail","Pass")</f>
        <v>Pass</v>
      </c>
    </row>
    <row r="528" spans="1:3" x14ac:dyDescent="0.25">
      <c r="A528">
        <v>527</v>
      </c>
      <c r="B528" t="str">
        <f>IF(AND('Sch D5 Poverty'!G530&gt;0,'Sch D5 Poverty'!F530&lt;1),"Fail","Pass")</f>
        <v>Pass</v>
      </c>
      <c r="C528" t="str">
        <f>IF(AND('Sch D5 Poverty'!F530&gt;0,'Sch D5 Poverty'!G530&lt;1),"Fail","Pass")</f>
        <v>Pass</v>
      </c>
    </row>
    <row r="529" spans="1:3" x14ac:dyDescent="0.25">
      <c r="A529">
        <v>528</v>
      </c>
      <c r="B529" t="str">
        <f>IF(AND('Sch D5 Poverty'!G531&gt;0,'Sch D5 Poverty'!F531&lt;1),"Fail","Pass")</f>
        <v>Pass</v>
      </c>
      <c r="C529" t="str">
        <f>IF(AND('Sch D5 Poverty'!F531&gt;0,'Sch D5 Poverty'!G531&lt;1),"Fail","Pass")</f>
        <v>Pass</v>
      </c>
    </row>
    <row r="530" spans="1:3" x14ac:dyDescent="0.25">
      <c r="A530">
        <v>529</v>
      </c>
      <c r="B530" t="str">
        <f>IF(AND('Sch D5 Poverty'!G532&gt;0,'Sch D5 Poverty'!F532&lt;1),"Fail","Pass")</f>
        <v>Pass</v>
      </c>
      <c r="C530" t="str">
        <f>IF(AND('Sch D5 Poverty'!F532&gt;0,'Sch D5 Poverty'!G532&lt;1),"Fail","Pass")</f>
        <v>Pass</v>
      </c>
    </row>
    <row r="531" spans="1:3" x14ac:dyDescent="0.25">
      <c r="A531">
        <v>530</v>
      </c>
      <c r="B531" t="str">
        <f>IF(AND('Sch D5 Poverty'!G533&gt;0,'Sch D5 Poverty'!F533&lt;1),"Fail","Pass")</f>
        <v>Pass</v>
      </c>
      <c r="C531" t="str">
        <f>IF(AND('Sch D5 Poverty'!F533&gt;0,'Sch D5 Poverty'!G533&lt;1),"Fail","Pass")</f>
        <v>Pass</v>
      </c>
    </row>
    <row r="532" spans="1:3" x14ac:dyDescent="0.25">
      <c r="A532">
        <v>531</v>
      </c>
      <c r="B532" t="str">
        <f>IF(AND('Sch D5 Poverty'!G534&gt;0,'Sch D5 Poverty'!F534&lt;1),"Fail","Pass")</f>
        <v>Pass</v>
      </c>
      <c r="C532" t="str">
        <f>IF(AND('Sch D5 Poverty'!F534&gt;0,'Sch D5 Poverty'!G534&lt;1),"Fail","Pass")</f>
        <v>Pass</v>
      </c>
    </row>
    <row r="533" spans="1:3" x14ac:dyDescent="0.25">
      <c r="A533">
        <v>532</v>
      </c>
      <c r="B533" t="str">
        <f>IF(AND('Sch D5 Poverty'!G535&gt;0,'Sch D5 Poverty'!F535&lt;1),"Fail","Pass")</f>
        <v>Pass</v>
      </c>
      <c r="C533" t="str">
        <f>IF(AND('Sch D5 Poverty'!F535&gt;0,'Sch D5 Poverty'!G535&lt;1),"Fail","Pass")</f>
        <v>Pass</v>
      </c>
    </row>
    <row r="534" spans="1:3" x14ac:dyDescent="0.25">
      <c r="A534">
        <v>533</v>
      </c>
      <c r="B534" t="str">
        <f>IF(AND('Sch D5 Poverty'!G536&gt;0,'Sch D5 Poverty'!F536&lt;1),"Fail","Pass")</f>
        <v>Pass</v>
      </c>
      <c r="C534" t="str">
        <f>IF(AND('Sch D5 Poverty'!F536&gt;0,'Sch D5 Poverty'!G536&lt;1),"Fail","Pass")</f>
        <v>Pass</v>
      </c>
    </row>
    <row r="535" spans="1:3" x14ac:dyDescent="0.25">
      <c r="A535">
        <v>534</v>
      </c>
      <c r="B535" t="str">
        <f>IF(AND('Sch D5 Poverty'!G537&gt;0,'Sch D5 Poverty'!F537&lt;1),"Fail","Pass")</f>
        <v>Pass</v>
      </c>
      <c r="C535" t="str">
        <f>IF(AND('Sch D5 Poverty'!F537&gt;0,'Sch D5 Poverty'!G537&lt;1),"Fail","Pass")</f>
        <v>Pass</v>
      </c>
    </row>
    <row r="536" spans="1:3" x14ac:dyDescent="0.25">
      <c r="A536">
        <v>535</v>
      </c>
      <c r="B536" t="str">
        <f>IF(AND('Sch D5 Poverty'!G538&gt;0,'Sch D5 Poverty'!F538&lt;1),"Fail","Pass")</f>
        <v>Pass</v>
      </c>
      <c r="C536" t="str">
        <f>IF(AND('Sch D5 Poverty'!F538&gt;0,'Sch D5 Poverty'!G538&lt;1),"Fail","Pass")</f>
        <v>Pass</v>
      </c>
    </row>
    <row r="537" spans="1:3" x14ac:dyDescent="0.25">
      <c r="A537">
        <v>536</v>
      </c>
      <c r="B537" t="str">
        <f>IF(AND('Sch D5 Poverty'!G539&gt;0,'Sch D5 Poverty'!F539&lt;1),"Fail","Pass")</f>
        <v>Pass</v>
      </c>
      <c r="C537" t="str">
        <f>IF(AND('Sch D5 Poverty'!F539&gt;0,'Sch D5 Poverty'!G539&lt;1),"Fail","Pass")</f>
        <v>Pass</v>
      </c>
    </row>
    <row r="538" spans="1:3" x14ac:dyDescent="0.25">
      <c r="A538">
        <v>537</v>
      </c>
      <c r="B538" t="str">
        <f>IF(AND('Sch D5 Poverty'!G540&gt;0,'Sch D5 Poverty'!F540&lt;1),"Fail","Pass")</f>
        <v>Pass</v>
      </c>
      <c r="C538" t="str">
        <f>IF(AND('Sch D5 Poverty'!F540&gt;0,'Sch D5 Poverty'!G540&lt;1),"Fail","Pass")</f>
        <v>Pass</v>
      </c>
    </row>
    <row r="539" spans="1:3" x14ac:dyDescent="0.25">
      <c r="A539">
        <v>538</v>
      </c>
      <c r="B539" t="str">
        <f>IF(AND('Sch D5 Poverty'!G541&gt;0,'Sch D5 Poverty'!F541&lt;1),"Fail","Pass")</f>
        <v>Pass</v>
      </c>
      <c r="C539" t="str">
        <f>IF(AND('Sch D5 Poverty'!F541&gt;0,'Sch D5 Poverty'!G541&lt;1),"Fail","Pass")</f>
        <v>Pass</v>
      </c>
    </row>
    <row r="540" spans="1:3" x14ac:dyDescent="0.25">
      <c r="A540">
        <v>539</v>
      </c>
      <c r="B540" t="str">
        <f>IF(AND('Sch D5 Poverty'!G542&gt;0,'Sch D5 Poverty'!F542&lt;1),"Fail","Pass")</f>
        <v>Pass</v>
      </c>
      <c r="C540" t="str">
        <f>IF(AND('Sch D5 Poverty'!F542&gt;0,'Sch D5 Poverty'!G542&lt;1),"Fail","Pass")</f>
        <v>Pass</v>
      </c>
    </row>
    <row r="541" spans="1:3" x14ac:dyDescent="0.25">
      <c r="A541">
        <v>540</v>
      </c>
      <c r="B541" t="str">
        <f>IF(AND('Sch D5 Poverty'!G543&gt;0,'Sch D5 Poverty'!F543&lt;1),"Fail","Pass")</f>
        <v>Pass</v>
      </c>
      <c r="C541" t="str">
        <f>IF(AND('Sch D5 Poverty'!F543&gt;0,'Sch D5 Poverty'!G543&lt;1),"Fail","Pass")</f>
        <v>Pass</v>
      </c>
    </row>
    <row r="542" spans="1:3" x14ac:dyDescent="0.25">
      <c r="A542">
        <v>541</v>
      </c>
      <c r="B542" t="str">
        <f>IF(AND('Sch D5 Poverty'!G544&gt;0,'Sch D5 Poverty'!F544&lt;1),"Fail","Pass")</f>
        <v>Pass</v>
      </c>
      <c r="C542" t="str">
        <f>IF(AND('Sch D5 Poverty'!F544&gt;0,'Sch D5 Poverty'!G544&lt;1),"Fail","Pass")</f>
        <v>Pass</v>
      </c>
    </row>
    <row r="543" spans="1:3" x14ac:dyDescent="0.25">
      <c r="A543">
        <v>542</v>
      </c>
      <c r="B543" t="str">
        <f>IF(AND('Sch D5 Poverty'!G545&gt;0,'Sch D5 Poverty'!F545&lt;1),"Fail","Pass")</f>
        <v>Pass</v>
      </c>
      <c r="C543" t="str">
        <f>IF(AND('Sch D5 Poverty'!F545&gt;0,'Sch D5 Poverty'!G545&lt;1),"Fail","Pass")</f>
        <v>Pass</v>
      </c>
    </row>
    <row r="544" spans="1:3" x14ac:dyDescent="0.25">
      <c r="A544">
        <v>543</v>
      </c>
      <c r="B544" t="str">
        <f>IF(AND('Sch D5 Poverty'!G546&gt;0,'Sch D5 Poverty'!F546&lt;1),"Fail","Pass")</f>
        <v>Pass</v>
      </c>
      <c r="C544" t="str">
        <f>IF(AND('Sch D5 Poverty'!F546&gt;0,'Sch D5 Poverty'!G546&lt;1),"Fail","Pass")</f>
        <v>Pass</v>
      </c>
    </row>
    <row r="545" spans="1:3" x14ac:dyDescent="0.25">
      <c r="A545">
        <v>544</v>
      </c>
      <c r="B545" t="str">
        <f>IF(AND('Sch D5 Poverty'!G547&gt;0,'Sch D5 Poverty'!F547&lt;1),"Fail","Pass")</f>
        <v>Pass</v>
      </c>
      <c r="C545" t="str">
        <f>IF(AND('Sch D5 Poverty'!F547&gt;0,'Sch D5 Poverty'!G547&lt;1),"Fail","Pass")</f>
        <v>Pass</v>
      </c>
    </row>
    <row r="546" spans="1:3" x14ac:dyDescent="0.25">
      <c r="A546">
        <v>545</v>
      </c>
      <c r="B546" t="str">
        <f>IF(AND('Sch D5 Poverty'!G548&gt;0,'Sch D5 Poverty'!F548&lt;1),"Fail","Pass")</f>
        <v>Pass</v>
      </c>
      <c r="C546" t="str">
        <f>IF(AND('Sch D5 Poverty'!F548&gt;0,'Sch D5 Poverty'!G548&lt;1),"Fail","Pass")</f>
        <v>Pass</v>
      </c>
    </row>
    <row r="547" spans="1:3" x14ac:dyDescent="0.25">
      <c r="A547">
        <v>546</v>
      </c>
      <c r="B547" t="str">
        <f>IF(AND('Sch D5 Poverty'!G549&gt;0,'Sch D5 Poverty'!F549&lt;1),"Fail","Pass")</f>
        <v>Pass</v>
      </c>
      <c r="C547" t="str">
        <f>IF(AND('Sch D5 Poverty'!F549&gt;0,'Sch D5 Poverty'!G549&lt;1),"Fail","Pass")</f>
        <v>Pass</v>
      </c>
    </row>
    <row r="548" spans="1:3" x14ac:dyDescent="0.25">
      <c r="A548">
        <v>547</v>
      </c>
      <c r="B548" t="str">
        <f>IF(AND('Sch D5 Poverty'!G550&gt;0,'Sch D5 Poverty'!F550&lt;1),"Fail","Pass")</f>
        <v>Pass</v>
      </c>
      <c r="C548" t="str">
        <f>IF(AND('Sch D5 Poverty'!F550&gt;0,'Sch D5 Poverty'!G550&lt;1),"Fail","Pass")</f>
        <v>Pass</v>
      </c>
    </row>
    <row r="549" spans="1:3" x14ac:dyDescent="0.25">
      <c r="A549">
        <v>548</v>
      </c>
      <c r="B549" t="str">
        <f>IF(AND('Sch D5 Poverty'!G551&gt;0,'Sch D5 Poverty'!F551&lt;1),"Fail","Pass")</f>
        <v>Pass</v>
      </c>
      <c r="C549" t="str">
        <f>IF(AND('Sch D5 Poverty'!F551&gt;0,'Sch D5 Poverty'!G551&lt;1),"Fail","Pass")</f>
        <v>Pass</v>
      </c>
    </row>
    <row r="550" spans="1:3" x14ac:dyDescent="0.25">
      <c r="A550">
        <v>549</v>
      </c>
      <c r="B550" t="str">
        <f>IF(AND('Sch D5 Poverty'!G552&gt;0,'Sch D5 Poverty'!F552&lt;1),"Fail","Pass")</f>
        <v>Pass</v>
      </c>
      <c r="C550" t="str">
        <f>IF(AND('Sch D5 Poverty'!F552&gt;0,'Sch D5 Poverty'!G552&lt;1),"Fail","Pass")</f>
        <v>Pass</v>
      </c>
    </row>
    <row r="551" spans="1:3" x14ac:dyDescent="0.25">
      <c r="A551">
        <v>550</v>
      </c>
      <c r="B551" t="str">
        <f>IF(AND('Sch D5 Poverty'!G553&gt;0,'Sch D5 Poverty'!F553&lt;1),"Fail","Pass")</f>
        <v>Pass</v>
      </c>
      <c r="C551" t="str">
        <f>IF(AND('Sch D5 Poverty'!F553&gt;0,'Sch D5 Poverty'!G553&lt;1),"Fail","Pass")</f>
        <v>Pass</v>
      </c>
    </row>
    <row r="552" spans="1:3" x14ac:dyDescent="0.25">
      <c r="A552">
        <v>551</v>
      </c>
      <c r="B552" t="str">
        <f>IF(AND('Sch D5 Poverty'!G554&gt;0,'Sch D5 Poverty'!F554&lt;1),"Fail","Pass")</f>
        <v>Pass</v>
      </c>
      <c r="C552" t="str">
        <f>IF(AND('Sch D5 Poverty'!F554&gt;0,'Sch D5 Poverty'!G554&lt;1),"Fail","Pass")</f>
        <v>Pass</v>
      </c>
    </row>
    <row r="553" spans="1:3" x14ac:dyDescent="0.25">
      <c r="A553">
        <v>552</v>
      </c>
      <c r="B553" t="str">
        <f>IF(AND('Sch D5 Poverty'!G555&gt;0,'Sch D5 Poverty'!F555&lt;1),"Fail","Pass")</f>
        <v>Pass</v>
      </c>
      <c r="C553" t="str">
        <f>IF(AND('Sch D5 Poverty'!F555&gt;0,'Sch D5 Poverty'!G555&lt;1),"Fail","Pass")</f>
        <v>Pass</v>
      </c>
    </row>
    <row r="554" spans="1:3" x14ac:dyDescent="0.25">
      <c r="A554">
        <v>553</v>
      </c>
      <c r="B554" t="str">
        <f>IF(AND('Sch D5 Poverty'!G556&gt;0,'Sch D5 Poverty'!F556&lt;1),"Fail","Pass")</f>
        <v>Pass</v>
      </c>
      <c r="C554" t="str">
        <f>IF(AND('Sch D5 Poverty'!F556&gt;0,'Sch D5 Poverty'!G556&lt;1),"Fail","Pass")</f>
        <v>Pass</v>
      </c>
    </row>
    <row r="555" spans="1:3" x14ac:dyDescent="0.25">
      <c r="A555">
        <v>554</v>
      </c>
      <c r="B555" t="str">
        <f>IF(AND('Sch D5 Poverty'!G557&gt;0,'Sch D5 Poverty'!F557&lt;1),"Fail","Pass")</f>
        <v>Pass</v>
      </c>
      <c r="C555" t="str">
        <f>IF(AND('Sch D5 Poverty'!F557&gt;0,'Sch D5 Poverty'!G557&lt;1),"Fail","Pass")</f>
        <v>Pass</v>
      </c>
    </row>
    <row r="556" spans="1:3" x14ac:dyDescent="0.25">
      <c r="A556">
        <v>555</v>
      </c>
      <c r="B556" t="str">
        <f>IF(AND('Sch D5 Poverty'!G558&gt;0,'Sch D5 Poverty'!F558&lt;1),"Fail","Pass")</f>
        <v>Pass</v>
      </c>
      <c r="C556" t="str">
        <f>IF(AND('Sch D5 Poverty'!F558&gt;0,'Sch D5 Poverty'!G558&lt;1),"Fail","Pass")</f>
        <v>Pass</v>
      </c>
    </row>
    <row r="557" spans="1:3" x14ac:dyDescent="0.25">
      <c r="A557">
        <v>556</v>
      </c>
      <c r="B557" t="str">
        <f>IF(AND('Sch D5 Poverty'!G559&gt;0,'Sch D5 Poverty'!F559&lt;1),"Fail","Pass")</f>
        <v>Pass</v>
      </c>
      <c r="C557" t="str">
        <f>IF(AND('Sch D5 Poverty'!F559&gt;0,'Sch D5 Poverty'!G559&lt;1),"Fail","Pass")</f>
        <v>Pass</v>
      </c>
    </row>
    <row r="558" spans="1:3" x14ac:dyDescent="0.25">
      <c r="A558">
        <v>557</v>
      </c>
      <c r="B558" t="str">
        <f>IF(AND('Sch D5 Poverty'!G560&gt;0,'Sch D5 Poverty'!F560&lt;1),"Fail","Pass")</f>
        <v>Pass</v>
      </c>
      <c r="C558" t="str">
        <f>IF(AND('Sch D5 Poverty'!F560&gt;0,'Sch D5 Poverty'!G560&lt;1),"Fail","Pass")</f>
        <v>Pass</v>
      </c>
    </row>
    <row r="559" spans="1:3" x14ac:dyDescent="0.25">
      <c r="A559">
        <v>558</v>
      </c>
      <c r="B559" t="str">
        <f>IF(AND('Sch D5 Poverty'!G561&gt;0,'Sch D5 Poverty'!F561&lt;1),"Fail","Pass")</f>
        <v>Pass</v>
      </c>
      <c r="C559" t="str">
        <f>IF(AND('Sch D5 Poverty'!F561&gt;0,'Sch D5 Poverty'!G561&lt;1),"Fail","Pass")</f>
        <v>Pass</v>
      </c>
    </row>
    <row r="560" spans="1:3" x14ac:dyDescent="0.25">
      <c r="A560">
        <v>559</v>
      </c>
      <c r="B560" t="str">
        <f>IF(AND('Sch D5 Poverty'!G562&gt;0,'Sch D5 Poverty'!F562&lt;1),"Fail","Pass")</f>
        <v>Pass</v>
      </c>
      <c r="C560" t="str">
        <f>IF(AND('Sch D5 Poverty'!F562&gt;0,'Sch D5 Poverty'!G562&lt;1),"Fail","Pass")</f>
        <v>Pass</v>
      </c>
    </row>
    <row r="561" spans="1:3" x14ac:dyDescent="0.25">
      <c r="A561">
        <v>560</v>
      </c>
      <c r="B561" t="str">
        <f>IF(AND('Sch D5 Poverty'!G563&gt;0,'Sch D5 Poverty'!F563&lt;1),"Fail","Pass")</f>
        <v>Pass</v>
      </c>
      <c r="C561" t="str">
        <f>IF(AND('Sch D5 Poverty'!F563&gt;0,'Sch D5 Poverty'!G563&lt;1),"Fail","Pass")</f>
        <v>Pass</v>
      </c>
    </row>
    <row r="562" spans="1:3" x14ac:dyDescent="0.25">
      <c r="A562">
        <v>561</v>
      </c>
      <c r="B562" t="str">
        <f>IF(AND('Sch D5 Poverty'!G564&gt;0,'Sch D5 Poverty'!F564&lt;1),"Fail","Pass")</f>
        <v>Pass</v>
      </c>
      <c r="C562" t="str">
        <f>IF(AND('Sch D5 Poverty'!F564&gt;0,'Sch D5 Poverty'!G564&lt;1),"Fail","Pass")</f>
        <v>Pass</v>
      </c>
    </row>
    <row r="563" spans="1:3" x14ac:dyDescent="0.25">
      <c r="A563">
        <v>562</v>
      </c>
      <c r="B563" t="str">
        <f>IF(AND('Sch D5 Poverty'!G565&gt;0,'Sch D5 Poverty'!F565&lt;1),"Fail","Pass")</f>
        <v>Pass</v>
      </c>
      <c r="C563" t="str">
        <f>IF(AND('Sch D5 Poverty'!F565&gt;0,'Sch D5 Poverty'!G565&lt;1),"Fail","Pass")</f>
        <v>Pass</v>
      </c>
    </row>
    <row r="564" spans="1:3" x14ac:dyDescent="0.25">
      <c r="A564">
        <v>563</v>
      </c>
      <c r="B564" t="str">
        <f>IF(AND('Sch D5 Poverty'!G566&gt;0,'Sch D5 Poverty'!F566&lt;1),"Fail","Pass")</f>
        <v>Pass</v>
      </c>
      <c r="C564" t="str">
        <f>IF(AND('Sch D5 Poverty'!F566&gt;0,'Sch D5 Poverty'!G566&lt;1),"Fail","Pass")</f>
        <v>Pass</v>
      </c>
    </row>
    <row r="565" spans="1:3" x14ac:dyDescent="0.25">
      <c r="A565">
        <v>564</v>
      </c>
      <c r="B565" t="str">
        <f>IF(AND('Sch D5 Poverty'!G567&gt;0,'Sch D5 Poverty'!F567&lt;1),"Fail","Pass")</f>
        <v>Pass</v>
      </c>
      <c r="C565" t="str">
        <f>IF(AND('Sch D5 Poverty'!F567&gt;0,'Sch D5 Poverty'!G567&lt;1),"Fail","Pass")</f>
        <v>Pass</v>
      </c>
    </row>
    <row r="566" spans="1:3" x14ac:dyDescent="0.25">
      <c r="A566">
        <v>565</v>
      </c>
      <c r="B566" t="str">
        <f>IF(AND('Sch D5 Poverty'!G568&gt;0,'Sch D5 Poverty'!F568&lt;1),"Fail","Pass")</f>
        <v>Pass</v>
      </c>
      <c r="C566" t="str">
        <f>IF(AND('Sch D5 Poverty'!F568&gt;0,'Sch D5 Poverty'!G568&lt;1),"Fail","Pass")</f>
        <v>Pass</v>
      </c>
    </row>
    <row r="567" spans="1:3" x14ac:dyDescent="0.25">
      <c r="A567">
        <v>566</v>
      </c>
      <c r="B567" t="str">
        <f>IF(AND('Sch D5 Poverty'!G569&gt;0,'Sch D5 Poverty'!F569&lt;1),"Fail","Pass")</f>
        <v>Pass</v>
      </c>
      <c r="C567" t="str">
        <f>IF(AND('Sch D5 Poverty'!F569&gt;0,'Sch D5 Poverty'!G569&lt;1),"Fail","Pass")</f>
        <v>Pass</v>
      </c>
    </row>
    <row r="568" spans="1:3" x14ac:dyDescent="0.25">
      <c r="A568">
        <v>567</v>
      </c>
      <c r="B568" t="str">
        <f>IF(AND('Sch D5 Poverty'!G570&gt;0,'Sch D5 Poverty'!F570&lt;1),"Fail","Pass")</f>
        <v>Pass</v>
      </c>
      <c r="C568" t="str">
        <f>IF(AND('Sch D5 Poverty'!F570&gt;0,'Sch D5 Poverty'!G570&lt;1),"Fail","Pass")</f>
        <v>Pass</v>
      </c>
    </row>
    <row r="569" spans="1:3" x14ac:dyDescent="0.25">
      <c r="A569">
        <v>568</v>
      </c>
      <c r="B569" t="str">
        <f>IF(AND('Sch D5 Poverty'!G571&gt;0,'Sch D5 Poverty'!F571&lt;1),"Fail","Pass")</f>
        <v>Pass</v>
      </c>
      <c r="C569" t="str">
        <f>IF(AND('Sch D5 Poverty'!F571&gt;0,'Sch D5 Poverty'!G571&lt;1),"Fail","Pass")</f>
        <v>Pass</v>
      </c>
    </row>
    <row r="570" spans="1:3" x14ac:dyDescent="0.25">
      <c r="A570">
        <v>569</v>
      </c>
      <c r="B570" t="str">
        <f>IF(AND('Sch D5 Poverty'!G572&gt;0,'Sch D5 Poverty'!F572&lt;1),"Fail","Pass")</f>
        <v>Pass</v>
      </c>
      <c r="C570" t="str">
        <f>IF(AND('Sch D5 Poverty'!F572&gt;0,'Sch D5 Poverty'!G572&lt;1),"Fail","Pass")</f>
        <v>Pass</v>
      </c>
    </row>
    <row r="571" spans="1:3" x14ac:dyDescent="0.25">
      <c r="A571">
        <v>570</v>
      </c>
      <c r="B571" t="str">
        <f>IF(AND('Sch D5 Poverty'!G573&gt;0,'Sch D5 Poverty'!F573&lt;1),"Fail","Pass")</f>
        <v>Pass</v>
      </c>
      <c r="C571" t="str">
        <f>IF(AND('Sch D5 Poverty'!F573&gt;0,'Sch D5 Poverty'!G573&lt;1),"Fail","Pass")</f>
        <v>Pass</v>
      </c>
    </row>
    <row r="572" spans="1:3" x14ac:dyDescent="0.25">
      <c r="A572">
        <v>571</v>
      </c>
      <c r="B572" t="str">
        <f>IF(AND('Sch D5 Poverty'!G574&gt;0,'Sch D5 Poverty'!F574&lt;1),"Fail","Pass")</f>
        <v>Pass</v>
      </c>
      <c r="C572" t="str">
        <f>IF(AND('Sch D5 Poverty'!F574&gt;0,'Sch D5 Poverty'!G574&lt;1),"Fail","Pass")</f>
        <v>Pass</v>
      </c>
    </row>
    <row r="573" spans="1:3" x14ac:dyDescent="0.25">
      <c r="A573">
        <v>572</v>
      </c>
      <c r="B573" t="str">
        <f>IF(AND('Sch D5 Poverty'!G575&gt;0,'Sch D5 Poverty'!F575&lt;1),"Fail","Pass")</f>
        <v>Pass</v>
      </c>
      <c r="C573" t="str">
        <f>IF(AND('Sch D5 Poverty'!F575&gt;0,'Sch D5 Poverty'!G575&lt;1),"Fail","Pass")</f>
        <v>Pass</v>
      </c>
    </row>
    <row r="574" spans="1:3" x14ac:dyDescent="0.25">
      <c r="A574">
        <v>573</v>
      </c>
      <c r="B574" t="str">
        <f>IF(AND('Sch D5 Poverty'!G576&gt;0,'Sch D5 Poverty'!F576&lt;1),"Fail","Pass")</f>
        <v>Pass</v>
      </c>
      <c r="C574" t="str">
        <f>IF(AND('Sch D5 Poverty'!F576&gt;0,'Sch D5 Poverty'!G576&lt;1),"Fail","Pass")</f>
        <v>Pass</v>
      </c>
    </row>
    <row r="575" spans="1:3" x14ac:dyDescent="0.25">
      <c r="A575">
        <v>574</v>
      </c>
      <c r="B575" t="str">
        <f>IF(AND('Sch D5 Poverty'!G577&gt;0,'Sch D5 Poverty'!F577&lt;1),"Fail","Pass")</f>
        <v>Pass</v>
      </c>
      <c r="C575" t="str">
        <f>IF(AND('Sch D5 Poverty'!F577&gt;0,'Sch D5 Poverty'!G577&lt;1),"Fail","Pass")</f>
        <v>Pass</v>
      </c>
    </row>
    <row r="576" spans="1:3" x14ac:dyDescent="0.25">
      <c r="A576">
        <v>575</v>
      </c>
      <c r="B576" t="str">
        <f>IF(AND('Sch D5 Poverty'!G578&gt;0,'Sch D5 Poverty'!F578&lt;1),"Fail","Pass")</f>
        <v>Pass</v>
      </c>
      <c r="C576" t="str">
        <f>IF(AND('Sch D5 Poverty'!F578&gt;0,'Sch D5 Poverty'!G578&lt;1),"Fail","Pass")</f>
        <v>Pass</v>
      </c>
    </row>
    <row r="577" spans="1:3" x14ac:dyDescent="0.25">
      <c r="A577">
        <v>576</v>
      </c>
      <c r="B577" t="str">
        <f>IF(AND('Sch D5 Poverty'!G579&gt;0,'Sch D5 Poverty'!F579&lt;1),"Fail","Pass")</f>
        <v>Pass</v>
      </c>
      <c r="C577" t="str">
        <f>IF(AND('Sch D5 Poverty'!F579&gt;0,'Sch D5 Poverty'!G579&lt;1),"Fail","Pass")</f>
        <v>Pass</v>
      </c>
    </row>
    <row r="578" spans="1:3" x14ac:dyDescent="0.25">
      <c r="A578">
        <v>577</v>
      </c>
      <c r="B578" t="str">
        <f>IF(AND('Sch D5 Poverty'!G580&gt;0,'Sch D5 Poverty'!F580&lt;1),"Fail","Pass")</f>
        <v>Pass</v>
      </c>
      <c r="C578" t="str">
        <f>IF(AND('Sch D5 Poverty'!F580&gt;0,'Sch D5 Poverty'!G580&lt;1),"Fail","Pass")</f>
        <v>Pass</v>
      </c>
    </row>
    <row r="579" spans="1:3" x14ac:dyDescent="0.25">
      <c r="A579">
        <v>578</v>
      </c>
      <c r="B579" t="str">
        <f>IF(AND('Sch D5 Poverty'!G581&gt;0,'Sch D5 Poverty'!F581&lt;1),"Fail","Pass")</f>
        <v>Pass</v>
      </c>
      <c r="C579" t="str">
        <f>IF(AND('Sch D5 Poverty'!F581&gt;0,'Sch D5 Poverty'!G581&lt;1),"Fail","Pass")</f>
        <v>Pass</v>
      </c>
    </row>
    <row r="580" spans="1:3" x14ac:dyDescent="0.25">
      <c r="A580">
        <v>579</v>
      </c>
      <c r="B580" t="str">
        <f>IF(AND('Sch D5 Poverty'!G582&gt;0,'Sch D5 Poverty'!F582&lt;1),"Fail","Pass")</f>
        <v>Pass</v>
      </c>
      <c r="C580" t="str">
        <f>IF(AND('Sch D5 Poverty'!F582&gt;0,'Sch D5 Poverty'!G582&lt;1),"Fail","Pass")</f>
        <v>Pass</v>
      </c>
    </row>
    <row r="581" spans="1:3" x14ac:dyDescent="0.25">
      <c r="A581">
        <v>580</v>
      </c>
      <c r="B581" t="str">
        <f>IF(AND('Sch D5 Poverty'!G583&gt;0,'Sch D5 Poverty'!F583&lt;1),"Fail","Pass")</f>
        <v>Pass</v>
      </c>
      <c r="C581" t="str">
        <f>IF(AND('Sch D5 Poverty'!F583&gt;0,'Sch D5 Poverty'!G583&lt;1),"Fail","Pass")</f>
        <v>Pass</v>
      </c>
    </row>
    <row r="582" spans="1:3" x14ac:dyDescent="0.25">
      <c r="A582">
        <v>581</v>
      </c>
      <c r="B582" t="str">
        <f>IF(AND('Sch D5 Poverty'!G584&gt;0,'Sch D5 Poverty'!F584&lt;1),"Fail","Pass")</f>
        <v>Pass</v>
      </c>
      <c r="C582" t="str">
        <f>IF(AND('Sch D5 Poverty'!F584&gt;0,'Sch D5 Poverty'!G584&lt;1),"Fail","Pass")</f>
        <v>Pass</v>
      </c>
    </row>
    <row r="583" spans="1:3" x14ac:dyDescent="0.25">
      <c r="A583">
        <v>582</v>
      </c>
      <c r="B583" t="str">
        <f>IF(AND('Sch D5 Poverty'!G585&gt;0,'Sch D5 Poverty'!F585&lt;1),"Fail","Pass")</f>
        <v>Pass</v>
      </c>
      <c r="C583" t="str">
        <f>IF(AND('Sch D5 Poverty'!F585&gt;0,'Sch D5 Poverty'!G585&lt;1),"Fail","Pass")</f>
        <v>Pass</v>
      </c>
    </row>
    <row r="584" spans="1:3" x14ac:dyDescent="0.25">
      <c r="A584">
        <v>583</v>
      </c>
      <c r="B584" t="str">
        <f>IF(AND('Sch D5 Poverty'!G586&gt;0,'Sch D5 Poverty'!F586&lt;1),"Fail","Pass")</f>
        <v>Pass</v>
      </c>
      <c r="C584" t="str">
        <f>IF(AND('Sch D5 Poverty'!F586&gt;0,'Sch D5 Poverty'!G586&lt;1),"Fail","Pass")</f>
        <v>Pass</v>
      </c>
    </row>
    <row r="585" spans="1:3" x14ac:dyDescent="0.25">
      <c r="A585">
        <v>584</v>
      </c>
      <c r="B585" t="str">
        <f>IF(AND('Sch D5 Poverty'!G587&gt;0,'Sch D5 Poverty'!F587&lt;1),"Fail","Pass")</f>
        <v>Pass</v>
      </c>
      <c r="C585" t="str">
        <f>IF(AND('Sch D5 Poverty'!F587&gt;0,'Sch D5 Poverty'!G587&lt;1),"Fail","Pass")</f>
        <v>Pass</v>
      </c>
    </row>
    <row r="586" spans="1:3" x14ac:dyDescent="0.25">
      <c r="A586">
        <v>585</v>
      </c>
      <c r="B586" t="str">
        <f>IF(AND('Sch D5 Poverty'!G588&gt;0,'Sch D5 Poverty'!F588&lt;1),"Fail","Pass")</f>
        <v>Pass</v>
      </c>
      <c r="C586" t="str">
        <f>IF(AND('Sch D5 Poverty'!F588&gt;0,'Sch D5 Poverty'!G588&lt;1),"Fail","Pass")</f>
        <v>Pass</v>
      </c>
    </row>
    <row r="587" spans="1:3" x14ac:dyDescent="0.25">
      <c r="A587">
        <v>586</v>
      </c>
      <c r="B587" t="str">
        <f>IF(AND('Sch D5 Poverty'!G589&gt;0,'Sch D5 Poverty'!F589&lt;1),"Fail","Pass")</f>
        <v>Pass</v>
      </c>
      <c r="C587" t="str">
        <f>IF(AND('Sch D5 Poverty'!F589&gt;0,'Sch D5 Poverty'!G589&lt;1),"Fail","Pass")</f>
        <v>Pass</v>
      </c>
    </row>
    <row r="588" spans="1:3" x14ac:dyDescent="0.25">
      <c r="A588">
        <v>587</v>
      </c>
      <c r="B588" t="str">
        <f>IF(AND('Sch D5 Poverty'!G590&gt;0,'Sch D5 Poverty'!F590&lt;1),"Fail","Pass")</f>
        <v>Pass</v>
      </c>
      <c r="C588" t="str">
        <f>IF(AND('Sch D5 Poverty'!F590&gt;0,'Sch D5 Poverty'!G590&lt;1),"Fail","Pass")</f>
        <v>Pass</v>
      </c>
    </row>
    <row r="589" spans="1:3" x14ac:dyDescent="0.25">
      <c r="A589">
        <v>588</v>
      </c>
      <c r="B589" t="str">
        <f>IF(AND('Sch D5 Poverty'!G591&gt;0,'Sch D5 Poverty'!F591&lt;1),"Fail","Pass")</f>
        <v>Pass</v>
      </c>
      <c r="C589" t="str">
        <f>IF(AND('Sch D5 Poverty'!F591&gt;0,'Sch D5 Poverty'!G591&lt;1),"Fail","Pass")</f>
        <v>Pass</v>
      </c>
    </row>
    <row r="590" spans="1:3" x14ac:dyDescent="0.25">
      <c r="A590">
        <v>589</v>
      </c>
      <c r="B590" t="str">
        <f>IF(AND('Sch D5 Poverty'!G592&gt;0,'Sch D5 Poverty'!F592&lt;1),"Fail","Pass")</f>
        <v>Pass</v>
      </c>
      <c r="C590" t="str">
        <f>IF(AND('Sch D5 Poverty'!F592&gt;0,'Sch D5 Poverty'!G592&lt;1),"Fail","Pass")</f>
        <v>Pass</v>
      </c>
    </row>
    <row r="591" spans="1:3" x14ac:dyDescent="0.25">
      <c r="A591">
        <v>590</v>
      </c>
      <c r="B591" t="str">
        <f>IF(AND('Sch D5 Poverty'!G593&gt;0,'Sch D5 Poverty'!F593&lt;1),"Fail","Pass")</f>
        <v>Pass</v>
      </c>
      <c r="C591" t="str">
        <f>IF(AND('Sch D5 Poverty'!F593&gt;0,'Sch D5 Poverty'!G593&lt;1),"Fail","Pass")</f>
        <v>Pass</v>
      </c>
    </row>
    <row r="592" spans="1:3" x14ac:dyDescent="0.25">
      <c r="A592">
        <v>591</v>
      </c>
      <c r="B592" t="str">
        <f>IF(AND('Sch D5 Poverty'!G594&gt;0,'Sch D5 Poverty'!F594&lt;1),"Fail","Pass")</f>
        <v>Pass</v>
      </c>
      <c r="C592" t="str">
        <f>IF(AND('Sch D5 Poverty'!F594&gt;0,'Sch D5 Poverty'!G594&lt;1),"Fail","Pass")</f>
        <v>Pass</v>
      </c>
    </row>
    <row r="593" spans="1:3" x14ac:dyDescent="0.25">
      <c r="A593">
        <v>592</v>
      </c>
      <c r="B593" t="str">
        <f>IF(AND('Sch D5 Poverty'!G595&gt;0,'Sch D5 Poverty'!F595&lt;1),"Fail","Pass")</f>
        <v>Pass</v>
      </c>
      <c r="C593" t="str">
        <f>IF(AND('Sch D5 Poverty'!F595&gt;0,'Sch D5 Poverty'!G595&lt;1),"Fail","Pass")</f>
        <v>Pass</v>
      </c>
    </row>
    <row r="594" spans="1:3" x14ac:dyDescent="0.25">
      <c r="A594">
        <v>593</v>
      </c>
      <c r="B594" t="str">
        <f>IF(AND('Sch D5 Poverty'!G596&gt;0,'Sch D5 Poverty'!F596&lt;1),"Fail","Pass")</f>
        <v>Pass</v>
      </c>
      <c r="C594" t="str">
        <f>IF(AND('Sch D5 Poverty'!F596&gt;0,'Sch D5 Poverty'!G596&lt;1),"Fail","Pass")</f>
        <v>Pass</v>
      </c>
    </row>
    <row r="595" spans="1:3" x14ac:dyDescent="0.25">
      <c r="A595">
        <v>594</v>
      </c>
      <c r="B595" t="str">
        <f>IF(AND('Sch D5 Poverty'!G597&gt;0,'Sch D5 Poverty'!F597&lt;1),"Fail","Pass")</f>
        <v>Pass</v>
      </c>
      <c r="C595" t="str">
        <f>IF(AND('Sch D5 Poverty'!F597&gt;0,'Sch D5 Poverty'!G597&lt;1),"Fail","Pass")</f>
        <v>Pass</v>
      </c>
    </row>
    <row r="596" spans="1:3" x14ac:dyDescent="0.25">
      <c r="A596">
        <v>595</v>
      </c>
      <c r="B596" t="str">
        <f>IF(AND('Sch D5 Poverty'!G598&gt;0,'Sch D5 Poverty'!F598&lt;1),"Fail","Pass")</f>
        <v>Pass</v>
      </c>
      <c r="C596" t="str">
        <f>IF(AND('Sch D5 Poverty'!F598&gt;0,'Sch D5 Poverty'!G598&lt;1),"Fail","Pass")</f>
        <v>Pass</v>
      </c>
    </row>
    <row r="597" spans="1:3" x14ac:dyDescent="0.25">
      <c r="A597">
        <v>596</v>
      </c>
      <c r="B597" t="str">
        <f>IF(AND('Sch D5 Poverty'!G599&gt;0,'Sch D5 Poverty'!F599&lt;1),"Fail","Pass")</f>
        <v>Pass</v>
      </c>
      <c r="C597" t="str">
        <f>IF(AND('Sch D5 Poverty'!F599&gt;0,'Sch D5 Poverty'!G599&lt;1),"Fail","Pass")</f>
        <v>Pass</v>
      </c>
    </row>
    <row r="598" spans="1:3" x14ac:dyDescent="0.25">
      <c r="A598">
        <v>597</v>
      </c>
      <c r="B598" t="str">
        <f>IF(AND('Sch D5 Poverty'!G600&gt;0,'Sch D5 Poverty'!F600&lt;1),"Fail","Pass")</f>
        <v>Pass</v>
      </c>
      <c r="C598" t="str">
        <f>IF(AND('Sch D5 Poverty'!F600&gt;0,'Sch D5 Poverty'!G600&lt;1),"Fail","Pass")</f>
        <v>Pass</v>
      </c>
    </row>
    <row r="599" spans="1:3" x14ac:dyDescent="0.25">
      <c r="A599">
        <v>598</v>
      </c>
      <c r="B599" t="str">
        <f>IF(AND('Sch D5 Poverty'!G601&gt;0,'Sch D5 Poverty'!F601&lt;1),"Fail","Pass")</f>
        <v>Pass</v>
      </c>
      <c r="C599" t="str">
        <f>IF(AND('Sch D5 Poverty'!F601&gt;0,'Sch D5 Poverty'!G601&lt;1),"Fail","Pass")</f>
        <v>Pass</v>
      </c>
    </row>
    <row r="600" spans="1:3" x14ac:dyDescent="0.25">
      <c r="A600">
        <v>599</v>
      </c>
      <c r="B600" t="str">
        <f>IF(AND('Sch D5 Poverty'!G602&gt;0,'Sch D5 Poverty'!F602&lt;1),"Fail","Pass")</f>
        <v>Pass</v>
      </c>
      <c r="C600" t="str">
        <f>IF(AND('Sch D5 Poverty'!F602&gt;0,'Sch D5 Poverty'!G602&lt;1),"Fail","Pass")</f>
        <v>Pass</v>
      </c>
    </row>
    <row r="601" spans="1:3" x14ac:dyDescent="0.25">
      <c r="A601">
        <v>600</v>
      </c>
      <c r="B601" t="str">
        <f>IF(AND('Sch D5 Poverty'!G603&gt;0,'Sch D5 Poverty'!F603&lt;1),"Fail","Pass")</f>
        <v>Pass</v>
      </c>
      <c r="C601" t="str">
        <f>IF(AND('Sch D5 Poverty'!F603&gt;0,'Sch D5 Poverty'!G603&lt;1),"Fail","Pass")</f>
        <v>Pass</v>
      </c>
    </row>
    <row r="602" spans="1:3" x14ac:dyDescent="0.25">
      <c r="A602">
        <v>601</v>
      </c>
      <c r="B602" t="str">
        <f>IF(AND('Sch D5 Poverty'!G604&gt;0,'Sch D5 Poverty'!F604&lt;1),"Fail","Pass")</f>
        <v>Pass</v>
      </c>
      <c r="C602" t="str">
        <f>IF(AND('Sch D5 Poverty'!F604&gt;0,'Sch D5 Poverty'!G604&lt;1),"Fail","Pass")</f>
        <v>Pass</v>
      </c>
    </row>
    <row r="603" spans="1:3" x14ac:dyDescent="0.25">
      <c r="A603">
        <v>602</v>
      </c>
      <c r="B603" t="str">
        <f>IF(AND('Sch D5 Poverty'!G605&gt;0,'Sch D5 Poverty'!F605&lt;1),"Fail","Pass")</f>
        <v>Pass</v>
      </c>
      <c r="C603" t="str">
        <f>IF(AND('Sch D5 Poverty'!F605&gt;0,'Sch D5 Poverty'!G605&lt;1),"Fail","Pass")</f>
        <v>Pass</v>
      </c>
    </row>
    <row r="604" spans="1:3" x14ac:dyDescent="0.25">
      <c r="A604">
        <v>603</v>
      </c>
      <c r="B604" t="str">
        <f>IF(AND('Sch D5 Poverty'!G606&gt;0,'Sch D5 Poverty'!F606&lt;1),"Fail","Pass")</f>
        <v>Pass</v>
      </c>
      <c r="C604" t="str">
        <f>IF(AND('Sch D5 Poverty'!F606&gt;0,'Sch D5 Poverty'!G606&lt;1),"Fail","Pass")</f>
        <v>Pass</v>
      </c>
    </row>
    <row r="605" spans="1:3" x14ac:dyDescent="0.25">
      <c r="A605">
        <v>604</v>
      </c>
      <c r="B605" t="str">
        <f>IF(AND('Sch D5 Poverty'!G607&gt;0,'Sch D5 Poverty'!F607&lt;1),"Fail","Pass")</f>
        <v>Pass</v>
      </c>
      <c r="C605" t="str">
        <f>IF(AND('Sch D5 Poverty'!F607&gt;0,'Sch D5 Poverty'!G607&lt;1),"Fail","Pass")</f>
        <v>Pass</v>
      </c>
    </row>
    <row r="606" spans="1:3" x14ac:dyDescent="0.25">
      <c r="A606">
        <v>605</v>
      </c>
      <c r="B606" t="str">
        <f>IF(AND('Sch D5 Poverty'!G608&gt;0,'Sch D5 Poverty'!F608&lt;1),"Fail","Pass")</f>
        <v>Pass</v>
      </c>
      <c r="C606" t="str">
        <f>IF(AND('Sch D5 Poverty'!F608&gt;0,'Sch D5 Poverty'!G608&lt;1),"Fail","Pass")</f>
        <v>Pass</v>
      </c>
    </row>
    <row r="607" spans="1:3" x14ac:dyDescent="0.25">
      <c r="A607">
        <v>606</v>
      </c>
      <c r="B607" t="str">
        <f>IF(AND('Sch D5 Poverty'!G609&gt;0,'Sch D5 Poverty'!F609&lt;1),"Fail","Pass")</f>
        <v>Pass</v>
      </c>
      <c r="C607" t="str">
        <f>IF(AND('Sch D5 Poverty'!F609&gt;0,'Sch D5 Poverty'!G609&lt;1),"Fail","Pass")</f>
        <v>Pass</v>
      </c>
    </row>
    <row r="608" spans="1:3" x14ac:dyDescent="0.25">
      <c r="A608">
        <v>607</v>
      </c>
      <c r="B608" t="str">
        <f>IF(AND('Sch D5 Poverty'!G610&gt;0,'Sch D5 Poverty'!F610&lt;1),"Fail","Pass")</f>
        <v>Pass</v>
      </c>
      <c r="C608" t="str">
        <f>IF(AND('Sch D5 Poverty'!F610&gt;0,'Sch D5 Poverty'!G610&lt;1),"Fail","Pass")</f>
        <v>Pass</v>
      </c>
    </row>
    <row r="609" spans="1:3" x14ac:dyDescent="0.25">
      <c r="A609">
        <v>608</v>
      </c>
      <c r="B609" t="str">
        <f>IF(AND('Sch D5 Poverty'!G611&gt;0,'Sch D5 Poverty'!F611&lt;1),"Fail","Pass")</f>
        <v>Pass</v>
      </c>
      <c r="C609" t="str">
        <f>IF(AND('Sch D5 Poverty'!F611&gt;0,'Sch D5 Poverty'!G611&lt;1),"Fail","Pass")</f>
        <v>Pass</v>
      </c>
    </row>
    <row r="610" spans="1:3" x14ac:dyDescent="0.25">
      <c r="A610">
        <v>609</v>
      </c>
      <c r="B610" t="str">
        <f>IF(AND('Sch D5 Poverty'!G612&gt;0,'Sch D5 Poverty'!F612&lt;1),"Fail","Pass")</f>
        <v>Pass</v>
      </c>
      <c r="C610" t="str">
        <f>IF(AND('Sch D5 Poverty'!F612&gt;0,'Sch D5 Poverty'!G612&lt;1),"Fail","Pass")</f>
        <v>Pass</v>
      </c>
    </row>
    <row r="611" spans="1:3" x14ac:dyDescent="0.25">
      <c r="A611">
        <v>610</v>
      </c>
      <c r="B611" t="str">
        <f>IF(AND('Sch D5 Poverty'!G613&gt;0,'Sch D5 Poverty'!F613&lt;1),"Fail","Pass")</f>
        <v>Pass</v>
      </c>
      <c r="C611" t="str">
        <f>IF(AND('Sch D5 Poverty'!F613&gt;0,'Sch D5 Poverty'!G613&lt;1),"Fail","Pass")</f>
        <v>Pass</v>
      </c>
    </row>
    <row r="612" spans="1:3" x14ac:dyDescent="0.25">
      <c r="A612">
        <v>611</v>
      </c>
      <c r="B612" t="str">
        <f>IF(AND('Sch D5 Poverty'!G614&gt;0,'Sch D5 Poverty'!F614&lt;1),"Fail","Pass")</f>
        <v>Pass</v>
      </c>
      <c r="C612" t="str">
        <f>IF(AND('Sch D5 Poverty'!F614&gt;0,'Sch D5 Poverty'!G614&lt;1),"Fail","Pass")</f>
        <v>Pass</v>
      </c>
    </row>
    <row r="613" spans="1:3" x14ac:dyDescent="0.25">
      <c r="A613">
        <v>612</v>
      </c>
      <c r="B613" t="str">
        <f>IF(AND('Sch D5 Poverty'!G615&gt;0,'Sch D5 Poverty'!F615&lt;1),"Fail","Pass")</f>
        <v>Pass</v>
      </c>
      <c r="C613" t="str">
        <f>IF(AND('Sch D5 Poverty'!F615&gt;0,'Sch D5 Poverty'!G615&lt;1),"Fail","Pass")</f>
        <v>Pass</v>
      </c>
    </row>
    <row r="614" spans="1:3" x14ac:dyDescent="0.25">
      <c r="A614">
        <v>613</v>
      </c>
      <c r="B614" t="str">
        <f>IF(AND('Sch D5 Poverty'!G616&gt;0,'Sch D5 Poverty'!F616&lt;1),"Fail","Pass")</f>
        <v>Pass</v>
      </c>
      <c r="C614" t="str">
        <f>IF(AND('Sch D5 Poverty'!F616&gt;0,'Sch D5 Poverty'!G616&lt;1),"Fail","Pass")</f>
        <v>Pass</v>
      </c>
    </row>
    <row r="615" spans="1:3" x14ac:dyDescent="0.25">
      <c r="A615">
        <v>614</v>
      </c>
      <c r="B615" t="str">
        <f>IF(AND('Sch D5 Poverty'!G617&gt;0,'Sch D5 Poverty'!F617&lt;1),"Fail","Pass")</f>
        <v>Pass</v>
      </c>
      <c r="C615" t="str">
        <f>IF(AND('Sch D5 Poverty'!F617&gt;0,'Sch D5 Poverty'!G617&lt;1),"Fail","Pass")</f>
        <v>Pass</v>
      </c>
    </row>
    <row r="616" spans="1:3" x14ac:dyDescent="0.25">
      <c r="A616">
        <v>615</v>
      </c>
      <c r="B616" t="str">
        <f>IF(AND('Sch D5 Poverty'!G618&gt;0,'Sch D5 Poverty'!F618&lt;1),"Fail","Pass")</f>
        <v>Pass</v>
      </c>
      <c r="C616" t="str">
        <f>IF(AND('Sch D5 Poverty'!F618&gt;0,'Sch D5 Poverty'!G618&lt;1),"Fail","Pass")</f>
        <v>Pass</v>
      </c>
    </row>
    <row r="617" spans="1:3" x14ac:dyDescent="0.25">
      <c r="A617">
        <v>616</v>
      </c>
      <c r="B617" t="str">
        <f>IF(AND('Sch D5 Poverty'!G619&gt;0,'Sch D5 Poverty'!F619&lt;1),"Fail","Pass")</f>
        <v>Pass</v>
      </c>
      <c r="C617" t="str">
        <f>IF(AND('Sch D5 Poverty'!F619&gt;0,'Sch D5 Poverty'!G619&lt;1),"Fail","Pass")</f>
        <v>Pass</v>
      </c>
    </row>
    <row r="618" spans="1:3" x14ac:dyDescent="0.25">
      <c r="A618">
        <v>617</v>
      </c>
      <c r="B618" t="str">
        <f>IF(AND('Sch D5 Poverty'!G620&gt;0,'Sch D5 Poverty'!F620&lt;1),"Fail","Pass")</f>
        <v>Pass</v>
      </c>
      <c r="C618" t="str">
        <f>IF(AND('Sch D5 Poverty'!F620&gt;0,'Sch D5 Poverty'!G620&lt;1),"Fail","Pass")</f>
        <v>Pass</v>
      </c>
    </row>
    <row r="619" spans="1:3" x14ac:dyDescent="0.25">
      <c r="A619">
        <v>618</v>
      </c>
      <c r="B619" t="str">
        <f>IF(AND('Sch D5 Poverty'!G621&gt;0,'Sch D5 Poverty'!F621&lt;1),"Fail","Pass")</f>
        <v>Pass</v>
      </c>
      <c r="C619" t="str">
        <f>IF(AND('Sch D5 Poverty'!F621&gt;0,'Sch D5 Poverty'!G621&lt;1),"Fail","Pass")</f>
        <v>Pass</v>
      </c>
    </row>
    <row r="620" spans="1:3" x14ac:dyDescent="0.25">
      <c r="A620">
        <v>619</v>
      </c>
      <c r="B620" t="str">
        <f>IF(AND('Sch D5 Poverty'!G622&gt;0,'Sch D5 Poverty'!F622&lt;1),"Fail","Pass")</f>
        <v>Pass</v>
      </c>
      <c r="C620" t="str">
        <f>IF(AND('Sch D5 Poverty'!F622&gt;0,'Sch D5 Poverty'!G622&lt;1),"Fail","Pass")</f>
        <v>Pass</v>
      </c>
    </row>
    <row r="621" spans="1:3" x14ac:dyDescent="0.25">
      <c r="A621">
        <v>620</v>
      </c>
      <c r="B621" t="str">
        <f>IF(AND('Sch D5 Poverty'!G623&gt;0,'Sch D5 Poverty'!F623&lt;1),"Fail","Pass")</f>
        <v>Pass</v>
      </c>
      <c r="C621" t="str">
        <f>IF(AND('Sch D5 Poverty'!F623&gt;0,'Sch D5 Poverty'!G623&lt;1),"Fail","Pass")</f>
        <v>Pass</v>
      </c>
    </row>
    <row r="622" spans="1:3" x14ac:dyDescent="0.25">
      <c r="A622">
        <v>621</v>
      </c>
      <c r="B622" t="str">
        <f>IF(AND('Sch D5 Poverty'!G624&gt;0,'Sch D5 Poverty'!F624&lt;1),"Fail","Pass")</f>
        <v>Pass</v>
      </c>
      <c r="C622" t="str">
        <f>IF(AND('Sch D5 Poverty'!F624&gt;0,'Sch D5 Poverty'!G624&lt;1),"Fail","Pass")</f>
        <v>Pass</v>
      </c>
    </row>
    <row r="623" spans="1:3" x14ac:dyDescent="0.25">
      <c r="A623">
        <v>622</v>
      </c>
      <c r="B623" t="str">
        <f>IF(AND('Sch D5 Poverty'!G625&gt;0,'Sch D5 Poverty'!F625&lt;1),"Fail","Pass")</f>
        <v>Pass</v>
      </c>
      <c r="C623" t="str">
        <f>IF(AND('Sch D5 Poverty'!F625&gt;0,'Sch D5 Poverty'!G625&lt;1),"Fail","Pass")</f>
        <v>Pass</v>
      </c>
    </row>
    <row r="624" spans="1:3" x14ac:dyDescent="0.25">
      <c r="A624">
        <v>623</v>
      </c>
      <c r="B624" t="str">
        <f>IF(AND('Sch D5 Poverty'!G626&gt;0,'Sch D5 Poverty'!F626&lt;1),"Fail","Pass")</f>
        <v>Pass</v>
      </c>
      <c r="C624" t="str">
        <f>IF(AND('Sch D5 Poverty'!F626&gt;0,'Sch D5 Poverty'!G626&lt;1),"Fail","Pass")</f>
        <v>Pass</v>
      </c>
    </row>
    <row r="625" spans="1:3" x14ac:dyDescent="0.25">
      <c r="A625">
        <v>624</v>
      </c>
      <c r="B625" t="str">
        <f>IF(AND('Sch D5 Poverty'!G627&gt;0,'Sch D5 Poverty'!F627&lt;1),"Fail","Pass")</f>
        <v>Pass</v>
      </c>
      <c r="C625" t="str">
        <f>IF(AND('Sch D5 Poverty'!F627&gt;0,'Sch D5 Poverty'!G627&lt;1),"Fail","Pass")</f>
        <v>Pass</v>
      </c>
    </row>
    <row r="626" spans="1:3" x14ac:dyDescent="0.25">
      <c r="A626">
        <v>625</v>
      </c>
      <c r="B626" t="str">
        <f>IF(AND('Sch D5 Poverty'!G628&gt;0,'Sch D5 Poverty'!F628&lt;1),"Fail","Pass")</f>
        <v>Pass</v>
      </c>
      <c r="C626" t="str">
        <f>IF(AND('Sch D5 Poverty'!F628&gt;0,'Sch D5 Poverty'!G628&lt;1),"Fail","Pass")</f>
        <v>Pass</v>
      </c>
    </row>
    <row r="627" spans="1:3" x14ac:dyDescent="0.25">
      <c r="A627">
        <v>626</v>
      </c>
      <c r="B627" t="str">
        <f>IF(AND('Sch D5 Poverty'!G629&gt;0,'Sch D5 Poverty'!F629&lt;1),"Fail","Pass")</f>
        <v>Pass</v>
      </c>
      <c r="C627" t="str">
        <f>IF(AND('Sch D5 Poverty'!F629&gt;0,'Sch D5 Poverty'!G629&lt;1),"Fail","Pass")</f>
        <v>Pass</v>
      </c>
    </row>
    <row r="628" spans="1:3" x14ac:dyDescent="0.25">
      <c r="A628">
        <v>627</v>
      </c>
      <c r="B628" t="str">
        <f>IF(AND('Sch D5 Poverty'!G630&gt;0,'Sch D5 Poverty'!F630&lt;1),"Fail","Pass")</f>
        <v>Pass</v>
      </c>
      <c r="C628" t="str">
        <f>IF(AND('Sch D5 Poverty'!F630&gt;0,'Sch D5 Poverty'!G630&lt;1),"Fail","Pass")</f>
        <v>Pass</v>
      </c>
    </row>
    <row r="629" spans="1:3" x14ac:dyDescent="0.25">
      <c r="A629">
        <v>628</v>
      </c>
      <c r="B629" t="str">
        <f>IF(AND('Sch D5 Poverty'!G631&gt;0,'Sch D5 Poverty'!F631&lt;1),"Fail","Pass")</f>
        <v>Pass</v>
      </c>
      <c r="C629" t="str">
        <f>IF(AND('Sch D5 Poverty'!F631&gt;0,'Sch D5 Poverty'!G631&lt;1),"Fail","Pass")</f>
        <v>Pass</v>
      </c>
    </row>
    <row r="630" spans="1:3" x14ac:dyDescent="0.25">
      <c r="A630">
        <v>629</v>
      </c>
      <c r="B630" t="str">
        <f>IF(AND('Sch D5 Poverty'!G632&gt;0,'Sch D5 Poverty'!F632&lt;1),"Fail","Pass")</f>
        <v>Pass</v>
      </c>
      <c r="C630" t="str">
        <f>IF(AND('Sch D5 Poverty'!F632&gt;0,'Sch D5 Poverty'!G632&lt;1),"Fail","Pass")</f>
        <v>Pass</v>
      </c>
    </row>
    <row r="631" spans="1:3" x14ac:dyDescent="0.25">
      <c r="A631">
        <v>630</v>
      </c>
      <c r="B631" t="str">
        <f>IF(AND('Sch D5 Poverty'!G633&gt;0,'Sch D5 Poverty'!F633&lt;1),"Fail","Pass")</f>
        <v>Pass</v>
      </c>
      <c r="C631" t="str">
        <f>IF(AND('Sch D5 Poverty'!F633&gt;0,'Sch D5 Poverty'!G633&lt;1),"Fail","Pass")</f>
        <v>Pass</v>
      </c>
    </row>
    <row r="632" spans="1:3" x14ac:dyDescent="0.25">
      <c r="A632">
        <v>631</v>
      </c>
      <c r="B632" t="str">
        <f>IF(AND('Sch D5 Poverty'!G634&gt;0,'Sch D5 Poverty'!F634&lt;1),"Fail","Pass")</f>
        <v>Pass</v>
      </c>
      <c r="C632" t="str">
        <f>IF(AND('Sch D5 Poverty'!F634&gt;0,'Sch D5 Poverty'!G634&lt;1),"Fail","Pass")</f>
        <v>Pass</v>
      </c>
    </row>
    <row r="633" spans="1:3" x14ac:dyDescent="0.25">
      <c r="A633">
        <v>632</v>
      </c>
      <c r="B633" t="str">
        <f>IF(AND('Sch D5 Poverty'!G635&gt;0,'Sch D5 Poverty'!F635&lt;1),"Fail","Pass")</f>
        <v>Pass</v>
      </c>
      <c r="C633" t="str">
        <f>IF(AND('Sch D5 Poverty'!F635&gt;0,'Sch D5 Poverty'!G635&lt;1),"Fail","Pass")</f>
        <v>Pass</v>
      </c>
    </row>
    <row r="634" spans="1:3" x14ac:dyDescent="0.25">
      <c r="A634">
        <v>633</v>
      </c>
      <c r="B634" t="str">
        <f>IF(AND('Sch D5 Poverty'!G636&gt;0,'Sch D5 Poverty'!F636&lt;1),"Fail","Pass")</f>
        <v>Pass</v>
      </c>
      <c r="C634" t="str">
        <f>IF(AND('Sch D5 Poverty'!F636&gt;0,'Sch D5 Poverty'!G636&lt;1),"Fail","Pass")</f>
        <v>Pass</v>
      </c>
    </row>
    <row r="635" spans="1:3" x14ac:dyDescent="0.25">
      <c r="A635">
        <v>634</v>
      </c>
      <c r="B635" t="str">
        <f>IF(AND('Sch D5 Poverty'!G637&gt;0,'Sch D5 Poverty'!F637&lt;1),"Fail","Pass")</f>
        <v>Pass</v>
      </c>
      <c r="C635" t="str">
        <f>IF(AND('Sch D5 Poverty'!F637&gt;0,'Sch D5 Poverty'!G637&lt;1),"Fail","Pass")</f>
        <v>Pass</v>
      </c>
    </row>
    <row r="636" spans="1:3" x14ac:dyDescent="0.25">
      <c r="A636">
        <v>635</v>
      </c>
      <c r="B636" t="str">
        <f>IF(AND('Sch D5 Poverty'!G638&gt;0,'Sch D5 Poverty'!F638&lt;1),"Fail","Pass")</f>
        <v>Pass</v>
      </c>
      <c r="C636" t="str">
        <f>IF(AND('Sch D5 Poverty'!F638&gt;0,'Sch D5 Poverty'!G638&lt;1),"Fail","Pass")</f>
        <v>Pass</v>
      </c>
    </row>
    <row r="637" spans="1:3" x14ac:dyDescent="0.25">
      <c r="A637">
        <v>636</v>
      </c>
      <c r="B637" t="str">
        <f>IF(AND('Sch D5 Poverty'!G639&gt;0,'Sch D5 Poverty'!F639&lt;1),"Fail","Pass")</f>
        <v>Pass</v>
      </c>
      <c r="C637" t="str">
        <f>IF(AND('Sch D5 Poverty'!F639&gt;0,'Sch D5 Poverty'!G639&lt;1),"Fail","Pass")</f>
        <v>Pass</v>
      </c>
    </row>
    <row r="638" spans="1:3" x14ac:dyDescent="0.25">
      <c r="A638">
        <v>637</v>
      </c>
      <c r="B638" t="str">
        <f>IF(AND('Sch D5 Poverty'!G640&gt;0,'Sch D5 Poverty'!F640&lt;1),"Fail","Pass")</f>
        <v>Pass</v>
      </c>
      <c r="C638" t="str">
        <f>IF(AND('Sch D5 Poverty'!F640&gt;0,'Sch D5 Poverty'!G640&lt;1),"Fail","Pass")</f>
        <v>Pass</v>
      </c>
    </row>
    <row r="639" spans="1:3" x14ac:dyDescent="0.25">
      <c r="A639">
        <v>638</v>
      </c>
      <c r="B639" t="str">
        <f>IF(AND('Sch D5 Poverty'!G641&gt;0,'Sch D5 Poverty'!F641&lt;1),"Fail","Pass")</f>
        <v>Pass</v>
      </c>
      <c r="C639" t="str">
        <f>IF(AND('Sch D5 Poverty'!F641&gt;0,'Sch D5 Poverty'!G641&lt;1),"Fail","Pass")</f>
        <v>Pass</v>
      </c>
    </row>
    <row r="640" spans="1:3" x14ac:dyDescent="0.25">
      <c r="A640">
        <v>639</v>
      </c>
      <c r="B640" t="str">
        <f>IF(AND('Sch D5 Poverty'!G642&gt;0,'Sch D5 Poverty'!F642&lt;1),"Fail","Pass")</f>
        <v>Pass</v>
      </c>
      <c r="C640" t="str">
        <f>IF(AND('Sch D5 Poverty'!F642&gt;0,'Sch D5 Poverty'!G642&lt;1),"Fail","Pass")</f>
        <v>Pass</v>
      </c>
    </row>
    <row r="641" spans="1:3" x14ac:dyDescent="0.25">
      <c r="A641">
        <v>640</v>
      </c>
      <c r="B641" t="str">
        <f>IF(AND('Sch D5 Poverty'!G643&gt;0,'Sch D5 Poverty'!F643&lt;1),"Fail","Pass")</f>
        <v>Pass</v>
      </c>
      <c r="C641" t="str">
        <f>IF(AND('Sch D5 Poverty'!F643&gt;0,'Sch D5 Poverty'!G643&lt;1),"Fail","Pass")</f>
        <v>Pass</v>
      </c>
    </row>
    <row r="642" spans="1:3" x14ac:dyDescent="0.25">
      <c r="A642">
        <v>641</v>
      </c>
      <c r="B642" t="str">
        <f>IF(AND('Sch D5 Poverty'!G644&gt;0,'Sch D5 Poverty'!F644&lt;1),"Fail","Pass")</f>
        <v>Pass</v>
      </c>
      <c r="C642" t="str">
        <f>IF(AND('Sch D5 Poverty'!F644&gt;0,'Sch D5 Poverty'!G644&lt;1),"Fail","Pass")</f>
        <v>Pass</v>
      </c>
    </row>
    <row r="643" spans="1:3" x14ac:dyDescent="0.25">
      <c r="A643">
        <v>642</v>
      </c>
      <c r="B643" t="str">
        <f>IF(AND('Sch D5 Poverty'!G645&gt;0,'Sch D5 Poverty'!F645&lt;1),"Fail","Pass")</f>
        <v>Pass</v>
      </c>
      <c r="C643" t="str">
        <f>IF(AND('Sch D5 Poverty'!F645&gt;0,'Sch D5 Poverty'!G645&lt;1),"Fail","Pass")</f>
        <v>Pass</v>
      </c>
    </row>
    <row r="644" spans="1:3" x14ac:dyDescent="0.25">
      <c r="A644">
        <v>643</v>
      </c>
      <c r="B644" t="str">
        <f>IF(AND('Sch D5 Poverty'!G646&gt;0,'Sch D5 Poverty'!F646&lt;1),"Fail","Pass")</f>
        <v>Pass</v>
      </c>
      <c r="C644" t="str">
        <f>IF(AND('Sch D5 Poverty'!F646&gt;0,'Sch D5 Poverty'!G646&lt;1),"Fail","Pass")</f>
        <v>Pass</v>
      </c>
    </row>
    <row r="645" spans="1:3" x14ac:dyDescent="0.25">
      <c r="A645">
        <v>644</v>
      </c>
      <c r="B645" t="str">
        <f>IF(AND('Sch D5 Poverty'!G647&gt;0,'Sch D5 Poverty'!F647&lt;1),"Fail","Pass")</f>
        <v>Pass</v>
      </c>
      <c r="C645" t="str">
        <f>IF(AND('Sch D5 Poverty'!F647&gt;0,'Sch D5 Poverty'!G647&lt;1),"Fail","Pass")</f>
        <v>Pass</v>
      </c>
    </row>
    <row r="646" spans="1:3" x14ac:dyDescent="0.25">
      <c r="A646">
        <v>645</v>
      </c>
      <c r="B646" t="str">
        <f>IF(AND('Sch D5 Poverty'!G648&gt;0,'Sch D5 Poverty'!F648&lt;1),"Fail","Pass")</f>
        <v>Pass</v>
      </c>
      <c r="C646" t="str">
        <f>IF(AND('Sch D5 Poverty'!F648&gt;0,'Sch D5 Poverty'!G648&lt;1),"Fail","Pass")</f>
        <v>Pass</v>
      </c>
    </row>
    <row r="647" spans="1:3" x14ac:dyDescent="0.25">
      <c r="A647">
        <v>646</v>
      </c>
      <c r="B647" t="str">
        <f>IF(AND('Sch D5 Poverty'!G649&gt;0,'Sch D5 Poverty'!F649&lt;1),"Fail","Pass")</f>
        <v>Pass</v>
      </c>
      <c r="C647" t="str">
        <f>IF(AND('Sch D5 Poverty'!F649&gt;0,'Sch D5 Poverty'!G649&lt;1),"Fail","Pass")</f>
        <v>Pass</v>
      </c>
    </row>
    <row r="648" spans="1:3" x14ac:dyDescent="0.25">
      <c r="A648">
        <v>647</v>
      </c>
      <c r="B648" t="str">
        <f>IF(AND('Sch D5 Poverty'!G650&gt;0,'Sch D5 Poverty'!F650&lt;1),"Fail","Pass")</f>
        <v>Pass</v>
      </c>
      <c r="C648" t="str">
        <f>IF(AND('Sch D5 Poverty'!F650&gt;0,'Sch D5 Poverty'!G650&lt;1),"Fail","Pass")</f>
        <v>Pass</v>
      </c>
    </row>
    <row r="649" spans="1:3" x14ac:dyDescent="0.25">
      <c r="A649">
        <v>648</v>
      </c>
      <c r="B649" t="str">
        <f>IF(AND('Sch D5 Poverty'!G651&gt;0,'Sch D5 Poverty'!F651&lt;1),"Fail","Pass")</f>
        <v>Pass</v>
      </c>
      <c r="C649" t="str">
        <f>IF(AND('Sch D5 Poverty'!F651&gt;0,'Sch D5 Poverty'!G651&lt;1),"Fail","Pass")</f>
        <v>Pass</v>
      </c>
    </row>
    <row r="650" spans="1:3" x14ac:dyDescent="0.25">
      <c r="A650">
        <v>649</v>
      </c>
      <c r="B650" t="str">
        <f>IF(AND('Sch D5 Poverty'!G652&gt;0,'Sch D5 Poverty'!F652&lt;1),"Fail","Pass")</f>
        <v>Pass</v>
      </c>
      <c r="C650" t="str">
        <f>IF(AND('Sch D5 Poverty'!F652&gt;0,'Sch D5 Poverty'!G652&lt;1),"Fail","Pass")</f>
        <v>Pass</v>
      </c>
    </row>
    <row r="651" spans="1:3" x14ac:dyDescent="0.25">
      <c r="A651">
        <v>650</v>
      </c>
      <c r="B651" t="str">
        <f>IF(AND('Sch D5 Poverty'!G653&gt;0,'Sch D5 Poverty'!F653&lt;1),"Fail","Pass")</f>
        <v>Pass</v>
      </c>
      <c r="C651" t="str">
        <f>IF(AND('Sch D5 Poverty'!F653&gt;0,'Sch D5 Poverty'!G653&lt;1),"Fail","Pass")</f>
        <v>Pass</v>
      </c>
    </row>
    <row r="652" spans="1:3" x14ac:dyDescent="0.25">
      <c r="A652">
        <v>651</v>
      </c>
      <c r="B652" t="str">
        <f>IF(AND('Sch D5 Poverty'!G654&gt;0,'Sch D5 Poverty'!F654&lt;1),"Fail","Pass")</f>
        <v>Pass</v>
      </c>
      <c r="C652" t="str">
        <f>IF(AND('Sch D5 Poverty'!F654&gt;0,'Sch D5 Poverty'!G654&lt;1),"Fail","Pass")</f>
        <v>Pass</v>
      </c>
    </row>
    <row r="653" spans="1:3" x14ac:dyDescent="0.25">
      <c r="A653">
        <v>652</v>
      </c>
      <c r="B653" t="str">
        <f>IF(AND('Sch D5 Poverty'!G655&gt;0,'Sch D5 Poverty'!F655&lt;1),"Fail","Pass")</f>
        <v>Pass</v>
      </c>
      <c r="C653" t="str">
        <f>IF(AND('Sch D5 Poverty'!F655&gt;0,'Sch D5 Poverty'!G655&lt;1),"Fail","Pass")</f>
        <v>Pass</v>
      </c>
    </row>
    <row r="654" spans="1:3" x14ac:dyDescent="0.25">
      <c r="A654">
        <v>653</v>
      </c>
      <c r="B654" t="str">
        <f>IF(AND('Sch D5 Poverty'!G656&gt;0,'Sch D5 Poverty'!F656&lt;1),"Fail","Pass")</f>
        <v>Pass</v>
      </c>
      <c r="C654" t="str">
        <f>IF(AND('Sch D5 Poverty'!F656&gt;0,'Sch D5 Poverty'!G656&lt;1),"Fail","Pass")</f>
        <v>Pass</v>
      </c>
    </row>
    <row r="655" spans="1:3" x14ac:dyDescent="0.25">
      <c r="A655">
        <v>654</v>
      </c>
      <c r="B655" t="str">
        <f>IF(AND('Sch D5 Poverty'!G657&gt;0,'Sch D5 Poverty'!F657&lt;1),"Fail","Pass")</f>
        <v>Pass</v>
      </c>
      <c r="C655" t="str">
        <f>IF(AND('Sch D5 Poverty'!F657&gt;0,'Sch D5 Poverty'!G657&lt;1),"Fail","Pass")</f>
        <v>Pass</v>
      </c>
    </row>
    <row r="656" spans="1:3" x14ac:dyDescent="0.25">
      <c r="A656">
        <v>655</v>
      </c>
      <c r="B656" t="str">
        <f>IF(AND('Sch D5 Poverty'!G658&gt;0,'Sch D5 Poverty'!F658&lt;1),"Fail","Pass")</f>
        <v>Pass</v>
      </c>
      <c r="C656" t="str">
        <f>IF(AND('Sch D5 Poverty'!F658&gt;0,'Sch D5 Poverty'!G658&lt;1),"Fail","Pass")</f>
        <v>Pass</v>
      </c>
    </row>
    <row r="657" spans="1:3" x14ac:dyDescent="0.25">
      <c r="A657">
        <v>656</v>
      </c>
      <c r="B657" t="str">
        <f>IF(AND('Sch D5 Poverty'!G659&gt;0,'Sch D5 Poverty'!F659&lt;1),"Fail","Pass")</f>
        <v>Pass</v>
      </c>
      <c r="C657" t="str">
        <f>IF(AND('Sch D5 Poverty'!F659&gt;0,'Sch D5 Poverty'!G659&lt;1),"Fail","Pass")</f>
        <v>Pass</v>
      </c>
    </row>
    <row r="658" spans="1:3" x14ac:dyDescent="0.25">
      <c r="A658">
        <v>657</v>
      </c>
      <c r="B658" t="str">
        <f>IF(AND('Sch D5 Poverty'!G660&gt;0,'Sch D5 Poverty'!F660&lt;1),"Fail","Pass")</f>
        <v>Pass</v>
      </c>
      <c r="C658" t="str">
        <f>IF(AND('Sch D5 Poverty'!F660&gt;0,'Sch D5 Poverty'!G660&lt;1),"Fail","Pass")</f>
        <v>Pass</v>
      </c>
    </row>
    <row r="659" spans="1:3" x14ac:dyDescent="0.25">
      <c r="A659">
        <v>658</v>
      </c>
      <c r="B659" t="str">
        <f>IF(AND('Sch D5 Poverty'!G661&gt;0,'Sch D5 Poverty'!F661&lt;1),"Fail","Pass")</f>
        <v>Pass</v>
      </c>
      <c r="C659" t="str">
        <f>IF(AND('Sch D5 Poverty'!F661&gt;0,'Sch D5 Poverty'!G661&lt;1),"Fail","Pass")</f>
        <v>Pass</v>
      </c>
    </row>
    <row r="660" spans="1:3" x14ac:dyDescent="0.25">
      <c r="A660">
        <v>659</v>
      </c>
      <c r="B660" t="str">
        <f>IF(AND('Sch D5 Poverty'!G662&gt;0,'Sch D5 Poverty'!F662&lt;1),"Fail","Pass")</f>
        <v>Pass</v>
      </c>
      <c r="C660" t="str">
        <f>IF(AND('Sch D5 Poverty'!F662&gt;0,'Sch D5 Poverty'!G662&lt;1),"Fail","Pass")</f>
        <v>Pass</v>
      </c>
    </row>
    <row r="661" spans="1:3" x14ac:dyDescent="0.25">
      <c r="A661">
        <v>660</v>
      </c>
      <c r="B661" t="str">
        <f>IF(AND('Sch D5 Poverty'!G663&gt;0,'Sch D5 Poverty'!F663&lt;1),"Fail","Pass")</f>
        <v>Pass</v>
      </c>
      <c r="C661" t="str">
        <f>IF(AND('Sch D5 Poverty'!F663&gt;0,'Sch D5 Poverty'!G663&lt;1),"Fail","Pass")</f>
        <v>Pass</v>
      </c>
    </row>
    <row r="662" spans="1:3" x14ac:dyDescent="0.25">
      <c r="A662">
        <v>661</v>
      </c>
      <c r="B662" t="str">
        <f>IF(AND('Sch D5 Poverty'!G664&gt;0,'Sch D5 Poverty'!F664&lt;1),"Fail","Pass")</f>
        <v>Pass</v>
      </c>
      <c r="C662" t="str">
        <f>IF(AND('Sch D5 Poverty'!F664&gt;0,'Sch D5 Poverty'!G664&lt;1),"Fail","Pass")</f>
        <v>Pass</v>
      </c>
    </row>
    <row r="663" spans="1:3" x14ac:dyDescent="0.25">
      <c r="A663">
        <v>662</v>
      </c>
      <c r="B663" t="str">
        <f>IF(AND('Sch D5 Poverty'!G665&gt;0,'Sch D5 Poverty'!F665&lt;1),"Fail","Pass")</f>
        <v>Pass</v>
      </c>
      <c r="C663" t="str">
        <f>IF(AND('Sch D5 Poverty'!F665&gt;0,'Sch D5 Poverty'!G665&lt;1),"Fail","Pass")</f>
        <v>Pass</v>
      </c>
    </row>
    <row r="664" spans="1:3" x14ac:dyDescent="0.25">
      <c r="A664">
        <v>663</v>
      </c>
      <c r="B664" t="str">
        <f>IF(AND('Sch D5 Poverty'!G666&gt;0,'Sch D5 Poverty'!F666&lt;1),"Fail","Pass")</f>
        <v>Pass</v>
      </c>
      <c r="C664" t="str">
        <f>IF(AND('Sch D5 Poverty'!F666&gt;0,'Sch D5 Poverty'!G666&lt;1),"Fail","Pass")</f>
        <v>Pass</v>
      </c>
    </row>
    <row r="665" spans="1:3" x14ac:dyDescent="0.25">
      <c r="A665">
        <v>664</v>
      </c>
      <c r="B665" t="str">
        <f>IF(AND('Sch D5 Poverty'!G667&gt;0,'Sch D5 Poverty'!F667&lt;1),"Fail","Pass")</f>
        <v>Pass</v>
      </c>
      <c r="C665" t="str">
        <f>IF(AND('Sch D5 Poverty'!F667&gt;0,'Sch D5 Poverty'!G667&lt;1),"Fail","Pass")</f>
        <v>Pass</v>
      </c>
    </row>
    <row r="666" spans="1:3" x14ac:dyDescent="0.25">
      <c r="A666">
        <v>665</v>
      </c>
      <c r="B666" t="str">
        <f>IF(AND('Sch D5 Poverty'!G668&gt;0,'Sch D5 Poverty'!F668&lt;1),"Fail","Pass")</f>
        <v>Pass</v>
      </c>
      <c r="C666" t="str">
        <f>IF(AND('Sch D5 Poverty'!F668&gt;0,'Sch D5 Poverty'!G668&lt;1),"Fail","Pass")</f>
        <v>Pass</v>
      </c>
    </row>
    <row r="667" spans="1:3" x14ac:dyDescent="0.25">
      <c r="A667">
        <v>666</v>
      </c>
      <c r="B667" t="str">
        <f>IF(AND('Sch D5 Poverty'!G669&gt;0,'Sch D5 Poverty'!F669&lt;1),"Fail","Pass")</f>
        <v>Pass</v>
      </c>
      <c r="C667" t="str">
        <f>IF(AND('Sch D5 Poverty'!F669&gt;0,'Sch D5 Poverty'!G669&lt;1),"Fail","Pass")</f>
        <v>Pass</v>
      </c>
    </row>
    <row r="668" spans="1:3" x14ac:dyDescent="0.25">
      <c r="A668">
        <v>667</v>
      </c>
      <c r="B668" t="str">
        <f>IF(AND('Sch D5 Poverty'!G670&gt;0,'Sch D5 Poverty'!F670&lt;1),"Fail","Pass")</f>
        <v>Pass</v>
      </c>
      <c r="C668" t="str">
        <f>IF(AND('Sch D5 Poverty'!F670&gt;0,'Sch D5 Poverty'!G670&lt;1),"Fail","Pass")</f>
        <v>Pass</v>
      </c>
    </row>
    <row r="669" spans="1:3" x14ac:dyDescent="0.25">
      <c r="A669">
        <v>668</v>
      </c>
      <c r="B669" t="str">
        <f>IF(AND('Sch D5 Poverty'!G671&gt;0,'Sch D5 Poverty'!F671&lt;1),"Fail","Pass")</f>
        <v>Pass</v>
      </c>
      <c r="C669" t="str">
        <f>IF(AND('Sch D5 Poverty'!F671&gt;0,'Sch D5 Poverty'!G671&lt;1),"Fail","Pass")</f>
        <v>Pass</v>
      </c>
    </row>
    <row r="670" spans="1:3" x14ac:dyDescent="0.25">
      <c r="A670">
        <v>669</v>
      </c>
      <c r="B670" t="str">
        <f>IF(AND('Sch D5 Poverty'!G672&gt;0,'Sch D5 Poverty'!F672&lt;1),"Fail","Pass")</f>
        <v>Pass</v>
      </c>
      <c r="C670" t="str">
        <f>IF(AND('Sch D5 Poverty'!F672&gt;0,'Sch D5 Poverty'!G672&lt;1),"Fail","Pass")</f>
        <v>Pass</v>
      </c>
    </row>
    <row r="671" spans="1:3" x14ac:dyDescent="0.25">
      <c r="A671">
        <v>670</v>
      </c>
      <c r="B671" t="str">
        <f>IF(AND('Sch D5 Poverty'!G673&gt;0,'Sch D5 Poverty'!F673&lt;1),"Fail","Pass")</f>
        <v>Pass</v>
      </c>
      <c r="C671" t="str">
        <f>IF(AND('Sch D5 Poverty'!F673&gt;0,'Sch D5 Poverty'!G673&lt;1),"Fail","Pass")</f>
        <v>Pass</v>
      </c>
    </row>
    <row r="672" spans="1:3" x14ac:dyDescent="0.25">
      <c r="A672">
        <v>671</v>
      </c>
      <c r="B672" t="str">
        <f>IF(AND('Sch D5 Poverty'!G674&gt;0,'Sch D5 Poverty'!F674&lt;1),"Fail","Pass")</f>
        <v>Pass</v>
      </c>
      <c r="C672" t="str">
        <f>IF(AND('Sch D5 Poverty'!F674&gt;0,'Sch D5 Poverty'!G674&lt;1),"Fail","Pass")</f>
        <v>Pass</v>
      </c>
    </row>
    <row r="673" spans="1:3" x14ac:dyDescent="0.25">
      <c r="A673">
        <v>672</v>
      </c>
      <c r="B673" t="str">
        <f>IF(AND('Sch D5 Poverty'!G675&gt;0,'Sch D5 Poverty'!F675&lt;1),"Fail","Pass")</f>
        <v>Pass</v>
      </c>
      <c r="C673" t="str">
        <f>IF(AND('Sch D5 Poverty'!F675&gt;0,'Sch D5 Poverty'!G675&lt;1),"Fail","Pass")</f>
        <v>Pass</v>
      </c>
    </row>
    <row r="674" spans="1:3" x14ac:dyDescent="0.25">
      <c r="A674">
        <v>673</v>
      </c>
      <c r="B674" t="str">
        <f>IF(AND('Sch D5 Poverty'!G676&gt;0,'Sch D5 Poverty'!F676&lt;1),"Fail","Pass")</f>
        <v>Pass</v>
      </c>
      <c r="C674" t="str">
        <f>IF(AND('Sch D5 Poverty'!F676&gt;0,'Sch D5 Poverty'!G676&lt;1),"Fail","Pass")</f>
        <v>Pass</v>
      </c>
    </row>
    <row r="675" spans="1:3" x14ac:dyDescent="0.25">
      <c r="A675">
        <v>674</v>
      </c>
      <c r="B675" t="str">
        <f>IF(AND('Sch D5 Poverty'!G677&gt;0,'Sch D5 Poverty'!F677&lt;1),"Fail","Pass")</f>
        <v>Pass</v>
      </c>
      <c r="C675" t="str">
        <f>IF(AND('Sch D5 Poverty'!F677&gt;0,'Sch D5 Poverty'!G677&lt;1),"Fail","Pass")</f>
        <v>Pass</v>
      </c>
    </row>
    <row r="676" spans="1:3" x14ac:dyDescent="0.25">
      <c r="A676">
        <v>675</v>
      </c>
      <c r="B676" t="str">
        <f>IF(AND('Sch D5 Poverty'!G678&gt;0,'Sch D5 Poverty'!F678&lt;1),"Fail","Pass")</f>
        <v>Pass</v>
      </c>
      <c r="C676" t="str">
        <f>IF(AND('Sch D5 Poverty'!F678&gt;0,'Sch D5 Poverty'!G678&lt;1),"Fail","Pass")</f>
        <v>Pass</v>
      </c>
    </row>
    <row r="677" spans="1:3" x14ac:dyDescent="0.25">
      <c r="A677">
        <v>676</v>
      </c>
      <c r="B677" t="str">
        <f>IF(AND('Sch D5 Poverty'!G679&gt;0,'Sch D5 Poverty'!F679&lt;1),"Fail","Pass")</f>
        <v>Pass</v>
      </c>
      <c r="C677" t="str">
        <f>IF(AND('Sch D5 Poverty'!F679&gt;0,'Sch D5 Poverty'!G679&lt;1),"Fail","Pass")</f>
        <v>Pass</v>
      </c>
    </row>
    <row r="678" spans="1:3" x14ac:dyDescent="0.25">
      <c r="A678">
        <v>677</v>
      </c>
      <c r="B678" t="str">
        <f>IF(AND('Sch D5 Poverty'!G680&gt;0,'Sch D5 Poverty'!F680&lt;1),"Fail","Pass")</f>
        <v>Pass</v>
      </c>
      <c r="C678" t="str">
        <f>IF(AND('Sch D5 Poverty'!F680&gt;0,'Sch D5 Poverty'!G680&lt;1),"Fail","Pass")</f>
        <v>Pass</v>
      </c>
    </row>
    <row r="679" spans="1:3" x14ac:dyDescent="0.25">
      <c r="A679">
        <v>678</v>
      </c>
      <c r="B679" t="str">
        <f>IF(AND('Sch D5 Poverty'!G681&gt;0,'Sch D5 Poverty'!F681&lt;1),"Fail","Pass")</f>
        <v>Pass</v>
      </c>
      <c r="C679" t="str">
        <f>IF(AND('Sch D5 Poverty'!F681&gt;0,'Sch D5 Poverty'!G681&lt;1),"Fail","Pass")</f>
        <v>Pass</v>
      </c>
    </row>
    <row r="680" spans="1:3" x14ac:dyDescent="0.25">
      <c r="A680">
        <v>679</v>
      </c>
      <c r="B680" t="str">
        <f>IF(AND('Sch D5 Poverty'!G682&gt;0,'Sch D5 Poverty'!F682&lt;1),"Fail","Pass")</f>
        <v>Pass</v>
      </c>
      <c r="C680" t="str">
        <f>IF(AND('Sch D5 Poverty'!F682&gt;0,'Sch D5 Poverty'!G682&lt;1),"Fail","Pass")</f>
        <v>Pass</v>
      </c>
    </row>
    <row r="681" spans="1:3" x14ac:dyDescent="0.25">
      <c r="A681">
        <v>680</v>
      </c>
      <c r="B681" t="str">
        <f>IF(AND('Sch D5 Poverty'!G683&gt;0,'Sch D5 Poverty'!F683&lt;1),"Fail","Pass")</f>
        <v>Pass</v>
      </c>
      <c r="C681" t="str">
        <f>IF(AND('Sch D5 Poverty'!F683&gt;0,'Sch D5 Poverty'!G683&lt;1),"Fail","Pass")</f>
        <v>Pass</v>
      </c>
    </row>
    <row r="682" spans="1:3" x14ac:dyDescent="0.25">
      <c r="A682">
        <v>681</v>
      </c>
      <c r="B682" t="str">
        <f>IF(AND('Sch D5 Poverty'!G684&gt;0,'Sch D5 Poverty'!F684&lt;1),"Fail","Pass")</f>
        <v>Pass</v>
      </c>
      <c r="C682" t="str">
        <f>IF(AND('Sch D5 Poverty'!F684&gt;0,'Sch D5 Poverty'!G684&lt;1),"Fail","Pass")</f>
        <v>Pass</v>
      </c>
    </row>
    <row r="683" spans="1:3" x14ac:dyDescent="0.25">
      <c r="A683">
        <v>682</v>
      </c>
      <c r="B683" t="str">
        <f>IF(AND('Sch D5 Poverty'!G685&gt;0,'Sch D5 Poverty'!F685&lt;1),"Fail","Pass")</f>
        <v>Pass</v>
      </c>
      <c r="C683" t="str">
        <f>IF(AND('Sch D5 Poverty'!F685&gt;0,'Sch D5 Poverty'!G685&lt;1),"Fail","Pass")</f>
        <v>Pass</v>
      </c>
    </row>
    <row r="684" spans="1:3" x14ac:dyDescent="0.25">
      <c r="A684">
        <v>683</v>
      </c>
      <c r="B684" t="str">
        <f>IF(AND('Sch D5 Poverty'!G686&gt;0,'Sch D5 Poverty'!F686&lt;1),"Fail","Pass")</f>
        <v>Pass</v>
      </c>
      <c r="C684" t="str">
        <f>IF(AND('Sch D5 Poverty'!F686&gt;0,'Sch D5 Poverty'!G686&lt;1),"Fail","Pass")</f>
        <v>Pass</v>
      </c>
    </row>
    <row r="685" spans="1:3" x14ac:dyDescent="0.25">
      <c r="A685">
        <v>684</v>
      </c>
      <c r="B685" t="str">
        <f>IF(AND('Sch D5 Poverty'!G687&gt;0,'Sch D5 Poverty'!F687&lt;1),"Fail","Pass")</f>
        <v>Pass</v>
      </c>
      <c r="C685" t="str">
        <f>IF(AND('Sch D5 Poverty'!F687&gt;0,'Sch D5 Poverty'!G687&lt;1),"Fail","Pass")</f>
        <v>Pass</v>
      </c>
    </row>
    <row r="686" spans="1:3" x14ac:dyDescent="0.25">
      <c r="A686">
        <v>685</v>
      </c>
      <c r="B686" t="str">
        <f>IF(AND('Sch D5 Poverty'!G688&gt;0,'Sch D5 Poverty'!F688&lt;1),"Fail","Pass")</f>
        <v>Pass</v>
      </c>
      <c r="C686" t="str">
        <f>IF(AND('Sch D5 Poverty'!F688&gt;0,'Sch D5 Poverty'!G688&lt;1),"Fail","Pass")</f>
        <v>Pass</v>
      </c>
    </row>
    <row r="687" spans="1:3" x14ac:dyDescent="0.25">
      <c r="A687">
        <v>686</v>
      </c>
      <c r="B687" t="str">
        <f>IF(AND('Sch D5 Poverty'!G689&gt;0,'Sch D5 Poverty'!F689&lt;1),"Fail","Pass")</f>
        <v>Pass</v>
      </c>
      <c r="C687" t="str">
        <f>IF(AND('Sch D5 Poverty'!F689&gt;0,'Sch D5 Poverty'!G689&lt;1),"Fail","Pass")</f>
        <v>Pass</v>
      </c>
    </row>
    <row r="688" spans="1:3" x14ac:dyDescent="0.25">
      <c r="A688">
        <v>687</v>
      </c>
      <c r="B688" t="str">
        <f>IF(AND('Sch D5 Poverty'!G690&gt;0,'Sch D5 Poverty'!F690&lt;1),"Fail","Pass")</f>
        <v>Pass</v>
      </c>
      <c r="C688" t="str">
        <f>IF(AND('Sch D5 Poverty'!F690&gt;0,'Sch D5 Poverty'!G690&lt;1),"Fail","Pass")</f>
        <v>Pass</v>
      </c>
    </row>
    <row r="689" spans="1:3" x14ac:dyDescent="0.25">
      <c r="A689">
        <v>688</v>
      </c>
      <c r="B689" t="str">
        <f>IF(AND('Sch D5 Poverty'!G691&gt;0,'Sch D5 Poverty'!F691&lt;1),"Fail","Pass")</f>
        <v>Pass</v>
      </c>
      <c r="C689" t="str">
        <f>IF(AND('Sch D5 Poverty'!F691&gt;0,'Sch D5 Poverty'!G691&lt;1),"Fail","Pass")</f>
        <v>Pass</v>
      </c>
    </row>
    <row r="690" spans="1:3" x14ac:dyDescent="0.25">
      <c r="A690">
        <v>689</v>
      </c>
      <c r="B690" t="str">
        <f>IF(AND('Sch D5 Poverty'!G692&gt;0,'Sch D5 Poverty'!F692&lt;1),"Fail","Pass")</f>
        <v>Pass</v>
      </c>
      <c r="C690" t="str">
        <f>IF(AND('Sch D5 Poverty'!F692&gt;0,'Sch D5 Poverty'!G692&lt;1),"Fail","Pass")</f>
        <v>Pass</v>
      </c>
    </row>
    <row r="691" spans="1:3" x14ac:dyDescent="0.25">
      <c r="A691">
        <v>690</v>
      </c>
      <c r="B691" t="str">
        <f>IF(AND('Sch D5 Poverty'!G693&gt;0,'Sch D5 Poverty'!F693&lt;1),"Fail","Pass")</f>
        <v>Pass</v>
      </c>
      <c r="C691" t="str">
        <f>IF(AND('Sch D5 Poverty'!F693&gt;0,'Sch D5 Poverty'!G693&lt;1),"Fail","Pass")</f>
        <v>Pass</v>
      </c>
    </row>
    <row r="692" spans="1:3" x14ac:dyDescent="0.25">
      <c r="A692">
        <v>691</v>
      </c>
      <c r="B692" t="str">
        <f>IF(AND('Sch D5 Poverty'!G694&gt;0,'Sch D5 Poverty'!F694&lt;1),"Fail","Pass")</f>
        <v>Pass</v>
      </c>
      <c r="C692" t="str">
        <f>IF(AND('Sch D5 Poverty'!F694&gt;0,'Sch D5 Poverty'!G694&lt;1),"Fail","Pass")</f>
        <v>Pass</v>
      </c>
    </row>
    <row r="693" spans="1:3" x14ac:dyDescent="0.25">
      <c r="A693">
        <v>692</v>
      </c>
      <c r="B693" t="str">
        <f>IF(AND('Sch D5 Poverty'!G695&gt;0,'Sch D5 Poverty'!F695&lt;1),"Fail","Pass")</f>
        <v>Pass</v>
      </c>
      <c r="C693" t="str">
        <f>IF(AND('Sch D5 Poverty'!F695&gt;0,'Sch D5 Poverty'!G695&lt;1),"Fail","Pass")</f>
        <v>Pass</v>
      </c>
    </row>
    <row r="694" spans="1:3" x14ac:dyDescent="0.25">
      <c r="A694">
        <v>693</v>
      </c>
      <c r="B694" t="str">
        <f>IF(AND('Sch D5 Poverty'!G696&gt;0,'Sch D5 Poverty'!F696&lt;1),"Fail","Pass")</f>
        <v>Pass</v>
      </c>
      <c r="C694" t="str">
        <f>IF(AND('Sch D5 Poverty'!F696&gt;0,'Sch D5 Poverty'!G696&lt;1),"Fail","Pass")</f>
        <v>Pass</v>
      </c>
    </row>
    <row r="695" spans="1:3" x14ac:dyDescent="0.25">
      <c r="A695">
        <v>694</v>
      </c>
      <c r="B695" t="str">
        <f>IF(AND('Sch D5 Poverty'!G697&gt;0,'Sch D5 Poverty'!F697&lt;1),"Fail","Pass")</f>
        <v>Pass</v>
      </c>
      <c r="C695" t="str">
        <f>IF(AND('Sch D5 Poverty'!F697&gt;0,'Sch D5 Poverty'!G697&lt;1),"Fail","Pass")</f>
        <v>Pass</v>
      </c>
    </row>
    <row r="696" spans="1:3" x14ac:dyDescent="0.25">
      <c r="A696">
        <v>695</v>
      </c>
      <c r="B696" t="str">
        <f>IF(AND('Sch D5 Poverty'!G698&gt;0,'Sch D5 Poverty'!F698&lt;1),"Fail","Pass")</f>
        <v>Pass</v>
      </c>
      <c r="C696" t="str">
        <f>IF(AND('Sch D5 Poverty'!F698&gt;0,'Sch D5 Poverty'!G698&lt;1),"Fail","Pass")</f>
        <v>Pass</v>
      </c>
    </row>
    <row r="697" spans="1:3" x14ac:dyDescent="0.25">
      <c r="A697">
        <v>696</v>
      </c>
      <c r="B697" t="str">
        <f>IF(AND('Sch D5 Poverty'!G699&gt;0,'Sch D5 Poverty'!F699&lt;1),"Fail","Pass")</f>
        <v>Pass</v>
      </c>
      <c r="C697" t="str">
        <f>IF(AND('Sch D5 Poverty'!F699&gt;0,'Sch D5 Poverty'!G699&lt;1),"Fail","Pass")</f>
        <v>Pass</v>
      </c>
    </row>
    <row r="698" spans="1:3" x14ac:dyDescent="0.25">
      <c r="A698">
        <v>697</v>
      </c>
      <c r="B698" t="str">
        <f>IF(AND('Sch D5 Poverty'!G700&gt;0,'Sch D5 Poverty'!F700&lt;1),"Fail","Pass")</f>
        <v>Pass</v>
      </c>
      <c r="C698" t="str">
        <f>IF(AND('Sch D5 Poverty'!F700&gt;0,'Sch D5 Poverty'!G700&lt;1),"Fail","Pass")</f>
        <v>Pass</v>
      </c>
    </row>
    <row r="699" spans="1:3" x14ac:dyDescent="0.25">
      <c r="A699">
        <v>698</v>
      </c>
      <c r="B699" t="str">
        <f>IF(AND('Sch D5 Poverty'!G701&gt;0,'Sch D5 Poverty'!F701&lt;1),"Fail","Pass")</f>
        <v>Pass</v>
      </c>
      <c r="C699" t="str">
        <f>IF(AND('Sch D5 Poverty'!F701&gt;0,'Sch D5 Poverty'!G701&lt;1),"Fail","Pass")</f>
        <v>Pass</v>
      </c>
    </row>
    <row r="700" spans="1:3" x14ac:dyDescent="0.25">
      <c r="A700">
        <v>699</v>
      </c>
      <c r="B700" t="str">
        <f>IF(AND('Sch D5 Poverty'!G702&gt;0,'Sch D5 Poverty'!F702&lt;1),"Fail","Pass")</f>
        <v>Pass</v>
      </c>
      <c r="C700" t="str">
        <f>IF(AND('Sch D5 Poverty'!F702&gt;0,'Sch D5 Poverty'!G702&lt;1),"Fail","Pass")</f>
        <v>Pass</v>
      </c>
    </row>
    <row r="701" spans="1:3" x14ac:dyDescent="0.25">
      <c r="A701">
        <v>700</v>
      </c>
      <c r="B701" t="str">
        <f>IF(AND('Sch D5 Poverty'!G703&gt;0,'Sch D5 Poverty'!F703&lt;1),"Fail","Pass")</f>
        <v>Pass</v>
      </c>
      <c r="C701" t="str">
        <f>IF(AND('Sch D5 Poverty'!F703&gt;0,'Sch D5 Poverty'!G703&lt;1),"Fail","Pass")</f>
        <v>Pass</v>
      </c>
    </row>
    <row r="702" spans="1:3" x14ac:dyDescent="0.25">
      <c r="A702">
        <v>701</v>
      </c>
      <c r="B702" t="str">
        <f>IF(AND('Sch D5 Poverty'!G704&gt;0,'Sch D5 Poverty'!F704&lt;1),"Fail","Pass")</f>
        <v>Pass</v>
      </c>
      <c r="C702" t="str">
        <f>IF(AND('Sch D5 Poverty'!F704&gt;0,'Sch D5 Poverty'!G704&lt;1),"Fail","Pass")</f>
        <v>Pass</v>
      </c>
    </row>
    <row r="703" spans="1:3" x14ac:dyDescent="0.25">
      <c r="A703">
        <v>702</v>
      </c>
      <c r="B703" t="str">
        <f>IF(AND('Sch D5 Poverty'!G705&gt;0,'Sch D5 Poverty'!F705&lt;1),"Fail","Pass")</f>
        <v>Pass</v>
      </c>
      <c r="C703" t="str">
        <f>IF(AND('Sch D5 Poverty'!F705&gt;0,'Sch D5 Poverty'!G705&lt;1),"Fail","Pass")</f>
        <v>Pass</v>
      </c>
    </row>
    <row r="704" spans="1:3" x14ac:dyDescent="0.25">
      <c r="A704">
        <v>703</v>
      </c>
      <c r="B704" t="str">
        <f>IF(AND('Sch D5 Poverty'!G706&gt;0,'Sch D5 Poverty'!F706&lt;1),"Fail","Pass")</f>
        <v>Pass</v>
      </c>
      <c r="C704" t="str">
        <f>IF(AND('Sch D5 Poverty'!F706&gt;0,'Sch D5 Poverty'!G706&lt;1),"Fail","Pass")</f>
        <v>Pass</v>
      </c>
    </row>
    <row r="705" spans="1:3" x14ac:dyDescent="0.25">
      <c r="A705">
        <v>704</v>
      </c>
      <c r="B705" t="str">
        <f>IF(AND('Sch D5 Poverty'!G707&gt;0,'Sch D5 Poverty'!F707&lt;1),"Fail","Pass")</f>
        <v>Pass</v>
      </c>
      <c r="C705" t="str">
        <f>IF(AND('Sch D5 Poverty'!F707&gt;0,'Sch D5 Poverty'!G707&lt;1),"Fail","Pass")</f>
        <v>Pass</v>
      </c>
    </row>
    <row r="706" spans="1:3" x14ac:dyDescent="0.25">
      <c r="A706">
        <v>705</v>
      </c>
      <c r="B706" t="str">
        <f>IF(AND('Sch D5 Poverty'!G708&gt;0,'Sch D5 Poverty'!F708&lt;1),"Fail","Pass")</f>
        <v>Pass</v>
      </c>
      <c r="C706" t="str">
        <f>IF(AND('Sch D5 Poverty'!F708&gt;0,'Sch D5 Poverty'!G708&lt;1),"Fail","Pass")</f>
        <v>Pass</v>
      </c>
    </row>
    <row r="707" spans="1:3" x14ac:dyDescent="0.25">
      <c r="A707">
        <v>706</v>
      </c>
      <c r="B707" t="str">
        <f>IF(AND('Sch D5 Poverty'!G709&gt;0,'Sch D5 Poverty'!F709&lt;1),"Fail","Pass")</f>
        <v>Pass</v>
      </c>
      <c r="C707" t="str">
        <f>IF(AND('Sch D5 Poverty'!F709&gt;0,'Sch D5 Poverty'!G709&lt;1),"Fail","Pass")</f>
        <v>Pass</v>
      </c>
    </row>
    <row r="708" spans="1:3" x14ac:dyDescent="0.25">
      <c r="A708">
        <v>707</v>
      </c>
      <c r="B708" t="str">
        <f>IF(AND('Sch D5 Poverty'!G710&gt;0,'Sch D5 Poverty'!F710&lt;1),"Fail","Pass")</f>
        <v>Pass</v>
      </c>
      <c r="C708" t="str">
        <f>IF(AND('Sch D5 Poverty'!F710&gt;0,'Sch D5 Poverty'!G710&lt;1),"Fail","Pass")</f>
        <v>Pass</v>
      </c>
    </row>
    <row r="709" spans="1:3" x14ac:dyDescent="0.25">
      <c r="A709">
        <v>708</v>
      </c>
      <c r="B709" t="str">
        <f>IF(AND('Sch D5 Poverty'!G711&gt;0,'Sch D5 Poverty'!F711&lt;1),"Fail","Pass")</f>
        <v>Pass</v>
      </c>
      <c r="C709" t="str">
        <f>IF(AND('Sch D5 Poverty'!F711&gt;0,'Sch D5 Poverty'!G711&lt;1),"Fail","Pass")</f>
        <v>Pass</v>
      </c>
    </row>
    <row r="710" spans="1:3" x14ac:dyDescent="0.25">
      <c r="A710">
        <v>709</v>
      </c>
      <c r="B710" t="str">
        <f>IF(AND('Sch D5 Poverty'!G712&gt;0,'Sch D5 Poverty'!F712&lt;1),"Fail","Pass")</f>
        <v>Pass</v>
      </c>
      <c r="C710" t="str">
        <f>IF(AND('Sch D5 Poverty'!F712&gt;0,'Sch D5 Poverty'!G712&lt;1),"Fail","Pass")</f>
        <v>Pass</v>
      </c>
    </row>
    <row r="711" spans="1:3" x14ac:dyDescent="0.25">
      <c r="A711">
        <v>710</v>
      </c>
      <c r="B711" t="str">
        <f>IF(AND('Sch D5 Poverty'!G713&gt;0,'Sch D5 Poverty'!F713&lt;1),"Fail","Pass")</f>
        <v>Pass</v>
      </c>
      <c r="C711" t="str">
        <f>IF(AND('Sch D5 Poverty'!F713&gt;0,'Sch D5 Poverty'!G713&lt;1),"Fail","Pass")</f>
        <v>Pass</v>
      </c>
    </row>
    <row r="712" spans="1:3" x14ac:dyDescent="0.25">
      <c r="A712">
        <v>711</v>
      </c>
      <c r="B712" t="str">
        <f>IF(AND('Sch D5 Poverty'!G714&gt;0,'Sch D5 Poverty'!F714&lt;1),"Fail","Pass")</f>
        <v>Pass</v>
      </c>
      <c r="C712" t="str">
        <f>IF(AND('Sch D5 Poverty'!F714&gt;0,'Sch D5 Poverty'!G714&lt;1),"Fail","Pass")</f>
        <v>Pass</v>
      </c>
    </row>
    <row r="713" spans="1:3" x14ac:dyDescent="0.25">
      <c r="A713">
        <v>712</v>
      </c>
      <c r="B713" t="str">
        <f>IF(AND('Sch D5 Poverty'!G715&gt;0,'Sch D5 Poverty'!F715&lt;1),"Fail","Pass")</f>
        <v>Pass</v>
      </c>
      <c r="C713" t="str">
        <f>IF(AND('Sch D5 Poverty'!F715&gt;0,'Sch D5 Poverty'!G715&lt;1),"Fail","Pass")</f>
        <v>Pass</v>
      </c>
    </row>
    <row r="714" spans="1:3" x14ac:dyDescent="0.25">
      <c r="A714">
        <v>713</v>
      </c>
      <c r="B714" t="str">
        <f>IF(AND('Sch D5 Poverty'!G716&gt;0,'Sch D5 Poverty'!F716&lt;1),"Fail","Pass")</f>
        <v>Pass</v>
      </c>
      <c r="C714" t="str">
        <f>IF(AND('Sch D5 Poverty'!F716&gt;0,'Sch D5 Poverty'!G716&lt;1),"Fail","Pass")</f>
        <v>Pass</v>
      </c>
    </row>
    <row r="715" spans="1:3" x14ac:dyDescent="0.25">
      <c r="A715">
        <v>714</v>
      </c>
      <c r="B715" t="str">
        <f>IF(AND('Sch D5 Poverty'!G717&gt;0,'Sch D5 Poverty'!F717&lt;1),"Fail","Pass")</f>
        <v>Pass</v>
      </c>
      <c r="C715" t="str">
        <f>IF(AND('Sch D5 Poverty'!F717&gt;0,'Sch D5 Poverty'!G717&lt;1),"Fail","Pass")</f>
        <v>Pass</v>
      </c>
    </row>
    <row r="716" spans="1:3" x14ac:dyDescent="0.25">
      <c r="A716">
        <v>715</v>
      </c>
      <c r="B716" t="str">
        <f>IF(AND('Sch D5 Poverty'!G718&gt;0,'Sch D5 Poverty'!F718&lt;1),"Fail","Pass")</f>
        <v>Pass</v>
      </c>
      <c r="C716" t="str">
        <f>IF(AND('Sch D5 Poverty'!F718&gt;0,'Sch D5 Poverty'!G718&lt;1),"Fail","Pass")</f>
        <v>Pass</v>
      </c>
    </row>
    <row r="717" spans="1:3" x14ac:dyDescent="0.25">
      <c r="A717">
        <v>716</v>
      </c>
      <c r="B717" t="str">
        <f>IF(AND('Sch D5 Poverty'!G719&gt;0,'Sch D5 Poverty'!F719&lt;1),"Fail","Pass")</f>
        <v>Pass</v>
      </c>
      <c r="C717" t="str">
        <f>IF(AND('Sch D5 Poverty'!F719&gt;0,'Sch D5 Poverty'!G719&lt;1),"Fail","Pass")</f>
        <v>Pass</v>
      </c>
    </row>
    <row r="718" spans="1:3" x14ac:dyDescent="0.25">
      <c r="A718">
        <v>717</v>
      </c>
      <c r="B718" t="str">
        <f>IF(AND('Sch D5 Poverty'!G720&gt;0,'Sch D5 Poverty'!F720&lt;1),"Fail","Pass")</f>
        <v>Pass</v>
      </c>
      <c r="C718" t="str">
        <f>IF(AND('Sch D5 Poverty'!F720&gt;0,'Sch D5 Poverty'!G720&lt;1),"Fail","Pass")</f>
        <v>Pass</v>
      </c>
    </row>
    <row r="719" spans="1:3" x14ac:dyDescent="0.25">
      <c r="A719">
        <v>718</v>
      </c>
      <c r="B719" t="str">
        <f>IF(AND('Sch D5 Poverty'!G721&gt;0,'Sch D5 Poverty'!F721&lt;1),"Fail","Pass")</f>
        <v>Pass</v>
      </c>
      <c r="C719" t="str">
        <f>IF(AND('Sch D5 Poverty'!F721&gt;0,'Sch D5 Poverty'!G721&lt;1),"Fail","Pass")</f>
        <v>Pass</v>
      </c>
    </row>
    <row r="720" spans="1:3" x14ac:dyDescent="0.25">
      <c r="A720">
        <v>719</v>
      </c>
      <c r="B720" t="str">
        <f>IF(AND('Sch D5 Poverty'!G722&gt;0,'Sch D5 Poverty'!F722&lt;1),"Fail","Pass")</f>
        <v>Pass</v>
      </c>
      <c r="C720" t="str">
        <f>IF(AND('Sch D5 Poverty'!F722&gt;0,'Sch D5 Poverty'!G722&lt;1),"Fail","Pass")</f>
        <v>Pass</v>
      </c>
    </row>
    <row r="721" spans="1:3" x14ac:dyDescent="0.25">
      <c r="A721">
        <v>720</v>
      </c>
      <c r="B721" t="str">
        <f>IF(AND('Sch D5 Poverty'!G723&gt;0,'Sch D5 Poverty'!F723&lt;1),"Fail","Pass")</f>
        <v>Pass</v>
      </c>
      <c r="C721" t="str">
        <f>IF(AND('Sch D5 Poverty'!F723&gt;0,'Sch D5 Poverty'!G723&lt;1),"Fail","Pass")</f>
        <v>Pass</v>
      </c>
    </row>
    <row r="722" spans="1:3" x14ac:dyDescent="0.25">
      <c r="A722">
        <v>721</v>
      </c>
      <c r="B722" t="str">
        <f>IF(AND('Sch D5 Poverty'!G724&gt;0,'Sch D5 Poverty'!F724&lt;1),"Fail","Pass")</f>
        <v>Pass</v>
      </c>
      <c r="C722" t="str">
        <f>IF(AND('Sch D5 Poverty'!F724&gt;0,'Sch D5 Poverty'!G724&lt;1),"Fail","Pass")</f>
        <v>Pass</v>
      </c>
    </row>
    <row r="723" spans="1:3" x14ac:dyDescent="0.25">
      <c r="A723">
        <v>722</v>
      </c>
      <c r="B723" t="str">
        <f>IF(AND('Sch D5 Poverty'!G725&gt;0,'Sch D5 Poverty'!F725&lt;1),"Fail","Pass")</f>
        <v>Pass</v>
      </c>
      <c r="C723" t="str">
        <f>IF(AND('Sch D5 Poverty'!F725&gt;0,'Sch D5 Poverty'!G725&lt;1),"Fail","Pass")</f>
        <v>Pass</v>
      </c>
    </row>
    <row r="724" spans="1:3" x14ac:dyDescent="0.25">
      <c r="A724">
        <v>723</v>
      </c>
      <c r="B724" t="str">
        <f>IF(AND('Sch D5 Poverty'!G726&gt;0,'Sch D5 Poverty'!F726&lt;1),"Fail","Pass")</f>
        <v>Pass</v>
      </c>
      <c r="C724" t="str">
        <f>IF(AND('Sch D5 Poverty'!F726&gt;0,'Sch D5 Poverty'!G726&lt;1),"Fail","Pass")</f>
        <v>Pass</v>
      </c>
    </row>
    <row r="725" spans="1:3" x14ac:dyDescent="0.25">
      <c r="A725">
        <v>724</v>
      </c>
      <c r="B725" t="str">
        <f>IF(AND('Sch D5 Poverty'!G727&gt;0,'Sch D5 Poverty'!F727&lt;1),"Fail","Pass")</f>
        <v>Pass</v>
      </c>
      <c r="C725" t="str">
        <f>IF(AND('Sch D5 Poverty'!F727&gt;0,'Sch D5 Poverty'!G727&lt;1),"Fail","Pass")</f>
        <v>Pass</v>
      </c>
    </row>
    <row r="726" spans="1:3" x14ac:dyDescent="0.25">
      <c r="A726">
        <v>725</v>
      </c>
      <c r="B726" t="str">
        <f>IF(AND('Sch D5 Poverty'!G728&gt;0,'Sch D5 Poverty'!F728&lt;1),"Fail","Pass")</f>
        <v>Pass</v>
      </c>
      <c r="C726" t="str">
        <f>IF(AND('Sch D5 Poverty'!F728&gt;0,'Sch D5 Poverty'!G728&lt;1),"Fail","Pass")</f>
        <v>Pass</v>
      </c>
    </row>
    <row r="727" spans="1:3" x14ac:dyDescent="0.25">
      <c r="A727">
        <v>726</v>
      </c>
      <c r="B727" t="str">
        <f>IF(AND('Sch D5 Poverty'!G729&gt;0,'Sch D5 Poverty'!F729&lt;1),"Fail","Pass")</f>
        <v>Pass</v>
      </c>
      <c r="C727" t="str">
        <f>IF(AND('Sch D5 Poverty'!F729&gt;0,'Sch D5 Poverty'!G729&lt;1),"Fail","Pass")</f>
        <v>Pass</v>
      </c>
    </row>
    <row r="728" spans="1:3" x14ac:dyDescent="0.25">
      <c r="A728">
        <v>727</v>
      </c>
      <c r="B728" t="str">
        <f>IF(AND('Sch D5 Poverty'!G730&gt;0,'Sch D5 Poverty'!F730&lt;1),"Fail","Pass")</f>
        <v>Pass</v>
      </c>
      <c r="C728" t="str">
        <f>IF(AND('Sch D5 Poverty'!F730&gt;0,'Sch D5 Poverty'!G730&lt;1),"Fail","Pass")</f>
        <v>Pass</v>
      </c>
    </row>
    <row r="729" spans="1:3" x14ac:dyDescent="0.25">
      <c r="A729">
        <v>728</v>
      </c>
      <c r="B729" t="str">
        <f>IF(AND('Sch D5 Poverty'!G731&gt;0,'Sch D5 Poverty'!F731&lt;1),"Fail","Pass")</f>
        <v>Pass</v>
      </c>
      <c r="C729" t="str">
        <f>IF(AND('Sch D5 Poverty'!F731&gt;0,'Sch D5 Poverty'!G731&lt;1),"Fail","Pass")</f>
        <v>Pass</v>
      </c>
    </row>
    <row r="730" spans="1:3" x14ac:dyDescent="0.25">
      <c r="A730">
        <v>729</v>
      </c>
      <c r="B730" t="str">
        <f>IF(AND('Sch D5 Poverty'!G732&gt;0,'Sch D5 Poverty'!F732&lt;1),"Fail","Pass")</f>
        <v>Pass</v>
      </c>
      <c r="C730" t="str">
        <f>IF(AND('Sch D5 Poverty'!F732&gt;0,'Sch D5 Poverty'!G732&lt;1),"Fail","Pass")</f>
        <v>Pass</v>
      </c>
    </row>
    <row r="731" spans="1:3" x14ac:dyDescent="0.25">
      <c r="A731">
        <v>730</v>
      </c>
      <c r="B731" t="str">
        <f>IF(AND('Sch D5 Poverty'!G733&gt;0,'Sch D5 Poverty'!F733&lt;1),"Fail","Pass")</f>
        <v>Pass</v>
      </c>
      <c r="C731" t="str">
        <f>IF(AND('Sch D5 Poverty'!F733&gt;0,'Sch D5 Poverty'!G733&lt;1),"Fail","Pass")</f>
        <v>Pass</v>
      </c>
    </row>
    <row r="732" spans="1:3" x14ac:dyDescent="0.25">
      <c r="A732">
        <v>731</v>
      </c>
      <c r="B732" t="str">
        <f>IF(AND('Sch D5 Poverty'!G734&gt;0,'Sch D5 Poverty'!F734&lt;1),"Fail","Pass")</f>
        <v>Pass</v>
      </c>
      <c r="C732" t="str">
        <f>IF(AND('Sch D5 Poverty'!F734&gt;0,'Sch D5 Poverty'!G734&lt;1),"Fail","Pass")</f>
        <v>Pass</v>
      </c>
    </row>
    <row r="733" spans="1:3" x14ac:dyDescent="0.25">
      <c r="A733">
        <v>732</v>
      </c>
      <c r="B733" t="str">
        <f>IF(AND('Sch D5 Poverty'!G735&gt;0,'Sch D5 Poverty'!F735&lt;1),"Fail","Pass")</f>
        <v>Pass</v>
      </c>
      <c r="C733" t="str">
        <f>IF(AND('Sch D5 Poverty'!F735&gt;0,'Sch D5 Poverty'!G735&lt;1),"Fail","Pass")</f>
        <v>Pass</v>
      </c>
    </row>
    <row r="734" spans="1:3" x14ac:dyDescent="0.25">
      <c r="A734">
        <v>733</v>
      </c>
      <c r="B734" t="str">
        <f>IF(AND('Sch D5 Poverty'!G736&gt;0,'Sch D5 Poverty'!F736&lt;1),"Fail","Pass")</f>
        <v>Pass</v>
      </c>
      <c r="C734" t="str">
        <f>IF(AND('Sch D5 Poverty'!F736&gt;0,'Sch D5 Poverty'!G736&lt;1),"Fail","Pass")</f>
        <v>Pass</v>
      </c>
    </row>
    <row r="735" spans="1:3" x14ac:dyDescent="0.25">
      <c r="A735">
        <v>734</v>
      </c>
      <c r="B735" t="str">
        <f>IF(AND('Sch D5 Poverty'!G737&gt;0,'Sch D5 Poverty'!F737&lt;1),"Fail","Pass")</f>
        <v>Pass</v>
      </c>
      <c r="C735" t="str">
        <f>IF(AND('Sch D5 Poverty'!F737&gt;0,'Sch D5 Poverty'!G737&lt;1),"Fail","Pass")</f>
        <v>Pass</v>
      </c>
    </row>
    <row r="736" spans="1:3" x14ac:dyDescent="0.25">
      <c r="A736">
        <v>735</v>
      </c>
      <c r="B736" t="str">
        <f>IF(AND('Sch D5 Poverty'!G738&gt;0,'Sch D5 Poverty'!F738&lt;1),"Fail","Pass")</f>
        <v>Pass</v>
      </c>
      <c r="C736" t="str">
        <f>IF(AND('Sch D5 Poverty'!F738&gt;0,'Sch D5 Poverty'!G738&lt;1),"Fail","Pass")</f>
        <v>Pass</v>
      </c>
    </row>
    <row r="737" spans="1:3" x14ac:dyDescent="0.25">
      <c r="A737">
        <v>736</v>
      </c>
      <c r="B737" t="str">
        <f>IF(AND('Sch D5 Poverty'!G739&gt;0,'Sch D5 Poverty'!F739&lt;1),"Fail","Pass")</f>
        <v>Pass</v>
      </c>
      <c r="C737" t="str">
        <f>IF(AND('Sch D5 Poverty'!F739&gt;0,'Sch D5 Poverty'!G739&lt;1),"Fail","Pass")</f>
        <v>Pass</v>
      </c>
    </row>
    <row r="738" spans="1:3" x14ac:dyDescent="0.25">
      <c r="A738">
        <v>737</v>
      </c>
      <c r="B738" t="str">
        <f>IF(AND('Sch D5 Poverty'!G740&gt;0,'Sch D5 Poverty'!F740&lt;1),"Fail","Pass")</f>
        <v>Pass</v>
      </c>
      <c r="C738" t="str">
        <f>IF(AND('Sch D5 Poverty'!F740&gt;0,'Sch D5 Poverty'!G740&lt;1),"Fail","Pass")</f>
        <v>Pass</v>
      </c>
    </row>
    <row r="739" spans="1:3" x14ac:dyDescent="0.25">
      <c r="A739">
        <v>738</v>
      </c>
      <c r="B739" t="str">
        <f>IF(AND('Sch D5 Poverty'!G741&gt;0,'Sch D5 Poverty'!F741&lt;1),"Fail","Pass")</f>
        <v>Pass</v>
      </c>
      <c r="C739" t="str">
        <f>IF(AND('Sch D5 Poverty'!F741&gt;0,'Sch D5 Poverty'!G741&lt;1),"Fail","Pass")</f>
        <v>Pass</v>
      </c>
    </row>
    <row r="740" spans="1:3" x14ac:dyDescent="0.25">
      <c r="A740">
        <v>739</v>
      </c>
      <c r="B740" t="str">
        <f>IF(AND('Sch D5 Poverty'!G742&gt;0,'Sch D5 Poverty'!F742&lt;1),"Fail","Pass")</f>
        <v>Pass</v>
      </c>
      <c r="C740" t="str">
        <f>IF(AND('Sch D5 Poverty'!F742&gt;0,'Sch D5 Poverty'!G742&lt;1),"Fail","Pass")</f>
        <v>Pass</v>
      </c>
    </row>
    <row r="741" spans="1:3" x14ac:dyDescent="0.25">
      <c r="A741">
        <v>740</v>
      </c>
      <c r="B741" t="str">
        <f>IF(AND('Sch D5 Poverty'!G743&gt;0,'Sch D5 Poverty'!F743&lt;1),"Fail","Pass")</f>
        <v>Pass</v>
      </c>
      <c r="C741" t="str">
        <f>IF(AND('Sch D5 Poverty'!F743&gt;0,'Sch D5 Poverty'!G743&lt;1),"Fail","Pass")</f>
        <v>Pass</v>
      </c>
    </row>
    <row r="742" spans="1:3" x14ac:dyDescent="0.25">
      <c r="A742">
        <v>741</v>
      </c>
      <c r="B742" t="str">
        <f>IF(AND('Sch D5 Poverty'!G744&gt;0,'Sch D5 Poverty'!F744&lt;1),"Fail","Pass")</f>
        <v>Pass</v>
      </c>
      <c r="C742" t="str">
        <f>IF(AND('Sch D5 Poverty'!F744&gt;0,'Sch D5 Poverty'!G744&lt;1),"Fail","Pass")</f>
        <v>Pass</v>
      </c>
    </row>
    <row r="743" spans="1:3" x14ac:dyDescent="0.25">
      <c r="A743">
        <v>742</v>
      </c>
      <c r="B743" t="str">
        <f>IF(AND('Sch D5 Poverty'!G745&gt;0,'Sch D5 Poverty'!F745&lt;1),"Fail","Pass")</f>
        <v>Pass</v>
      </c>
      <c r="C743" t="str">
        <f>IF(AND('Sch D5 Poverty'!F745&gt;0,'Sch D5 Poverty'!G745&lt;1),"Fail","Pass")</f>
        <v>Pass</v>
      </c>
    </row>
    <row r="744" spans="1:3" x14ac:dyDescent="0.25">
      <c r="A744">
        <v>743</v>
      </c>
      <c r="B744" t="str">
        <f>IF(AND('Sch D5 Poverty'!G746&gt;0,'Sch D5 Poverty'!F746&lt;1),"Fail","Pass")</f>
        <v>Pass</v>
      </c>
      <c r="C744" t="str">
        <f>IF(AND('Sch D5 Poverty'!F746&gt;0,'Sch D5 Poverty'!G746&lt;1),"Fail","Pass")</f>
        <v>Pass</v>
      </c>
    </row>
    <row r="745" spans="1:3" x14ac:dyDescent="0.25">
      <c r="A745">
        <v>744</v>
      </c>
      <c r="B745" t="str">
        <f>IF(AND('Sch D5 Poverty'!G747&gt;0,'Sch D5 Poverty'!F747&lt;1),"Fail","Pass")</f>
        <v>Pass</v>
      </c>
      <c r="C745" t="str">
        <f>IF(AND('Sch D5 Poverty'!F747&gt;0,'Sch D5 Poverty'!G747&lt;1),"Fail","Pass")</f>
        <v>Pass</v>
      </c>
    </row>
    <row r="746" spans="1:3" x14ac:dyDescent="0.25">
      <c r="A746">
        <v>745</v>
      </c>
      <c r="B746" t="str">
        <f>IF(AND('Sch D5 Poverty'!G748&gt;0,'Sch D5 Poverty'!F748&lt;1),"Fail","Pass")</f>
        <v>Pass</v>
      </c>
      <c r="C746" t="str">
        <f>IF(AND('Sch D5 Poverty'!F748&gt;0,'Sch D5 Poverty'!G748&lt;1),"Fail","Pass")</f>
        <v>Pass</v>
      </c>
    </row>
    <row r="747" spans="1:3" x14ac:dyDescent="0.25">
      <c r="A747">
        <v>746</v>
      </c>
      <c r="B747" t="str">
        <f>IF(AND('Sch D5 Poverty'!G749&gt;0,'Sch D5 Poverty'!F749&lt;1),"Fail","Pass")</f>
        <v>Pass</v>
      </c>
      <c r="C747" t="str">
        <f>IF(AND('Sch D5 Poverty'!F749&gt;0,'Sch D5 Poverty'!G749&lt;1),"Fail","Pass")</f>
        <v>Pass</v>
      </c>
    </row>
    <row r="748" spans="1:3" x14ac:dyDescent="0.25">
      <c r="A748">
        <v>747</v>
      </c>
      <c r="B748" t="str">
        <f>IF(AND('Sch D5 Poverty'!G750&gt;0,'Sch D5 Poverty'!F750&lt;1),"Fail","Pass")</f>
        <v>Pass</v>
      </c>
      <c r="C748" t="str">
        <f>IF(AND('Sch D5 Poverty'!F750&gt;0,'Sch D5 Poverty'!G750&lt;1),"Fail","Pass")</f>
        <v>Pass</v>
      </c>
    </row>
    <row r="749" spans="1:3" x14ac:dyDescent="0.25">
      <c r="A749">
        <v>748</v>
      </c>
      <c r="B749" t="str">
        <f>IF(AND('Sch D5 Poverty'!G751&gt;0,'Sch D5 Poverty'!F751&lt;1),"Fail","Pass")</f>
        <v>Pass</v>
      </c>
      <c r="C749" t="str">
        <f>IF(AND('Sch D5 Poverty'!F751&gt;0,'Sch D5 Poverty'!G751&lt;1),"Fail","Pass")</f>
        <v>Pass</v>
      </c>
    </row>
    <row r="750" spans="1:3" x14ac:dyDescent="0.25">
      <c r="A750">
        <v>749</v>
      </c>
      <c r="B750" t="str">
        <f>IF(AND('Sch D5 Poverty'!G752&gt;0,'Sch D5 Poverty'!F752&lt;1),"Fail","Pass")</f>
        <v>Pass</v>
      </c>
      <c r="C750" t="str">
        <f>IF(AND('Sch D5 Poverty'!F752&gt;0,'Sch D5 Poverty'!G752&lt;1),"Fail","Pass")</f>
        <v>Pass</v>
      </c>
    </row>
    <row r="751" spans="1:3" x14ac:dyDescent="0.25">
      <c r="A751">
        <v>750</v>
      </c>
      <c r="B751" t="str">
        <f>IF(AND('Sch D5 Poverty'!G753&gt;0,'Sch D5 Poverty'!F753&lt;1),"Fail","Pass")</f>
        <v>Pass</v>
      </c>
      <c r="C751" t="str">
        <f>IF(AND('Sch D5 Poverty'!F753&gt;0,'Sch D5 Poverty'!G753&lt;1),"Fail","Pass")</f>
        <v>Pass</v>
      </c>
    </row>
    <row r="752" spans="1:3" x14ac:dyDescent="0.25">
      <c r="A752">
        <v>751</v>
      </c>
      <c r="B752" t="str">
        <f>IF(AND('Sch D5 Poverty'!G754&gt;0,'Sch D5 Poverty'!F754&lt;1),"Fail","Pass")</f>
        <v>Pass</v>
      </c>
      <c r="C752" t="str">
        <f>IF(AND('Sch D5 Poverty'!F754&gt;0,'Sch D5 Poverty'!G754&lt;1),"Fail","Pass")</f>
        <v>Pass</v>
      </c>
    </row>
    <row r="753" spans="1:3" x14ac:dyDescent="0.25">
      <c r="A753">
        <v>752</v>
      </c>
      <c r="B753" t="str">
        <f>IF(AND('Sch D5 Poverty'!G755&gt;0,'Sch D5 Poverty'!F755&lt;1),"Fail","Pass")</f>
        <v>Pass</v>
      </c>
      <c r="C753" t="str">
        <f>IF(AND('Sch D5 Poverty'!F755&gt;0,'Sch D5 Poverty'!G755&lt;1),"Fail","Pass")</f>
        <v>Pass</v>
      </c>
    </row>
    <row r="754" spans="1:3" x14ac:dyDescent="0.25">
      <c r="A754">
        <v>753</v>
      </c>
      <c r="B754" t="str">
        <f>IF(AND('Sch D5 Poverty'!G756&gt;0,'Sch D5 Poverty'!F756&lt;1),"Fail","Pass")</f>
        <v>Pass</v>
      </c>
      <c r="C754" t="str">
        <f>IF(AND('Sch D5 Poverty'!F756&gt;0,'Sch D5 Poverty'!G756&lt;1),"Fail","Pass")</f>
        <v>Pass</v>
      </c>
    </row>
    <row r="755" spans="1:3" x14ac:dyDescent="0.25">
      <c r="A755">
        <v>754</v>
      </c>
      <c r="B755" t="str">
        <f>IF(AND('Sch D5 Poverty'!G757&gt;0,'Sch D5 Poverty'!F757&lt;1),"Fail","Pass")</f>
        <v>Pass</v>
      </c>
      <c r="C755" t="str">
        <f>IF(AND('Sch D5 Poverty'!F757&gt;0,'Sch D5 Poverty'!G757&lt;1),"Fail","Pass")</f>
        <v>Pass</v>
      </c>
    </row>
    <row r="756" spans="1:3" x14ac:dyDescent="0.25">
      <c r="A756">
        <v>755</v>
      </c>
      <c r="B756" t="str">
        <f>IF(AND('Sch D5 Poverty'!G758&gt;0,'Sch D5 Poverty'!F758&lt;1),"Fail","Pass")</f>
        <v>Pass</v>
      </c>
      <c r="C756" t="str">
        <f>IF(AND('Sch D5 Poverty'!F758&gt;0,'Sch D5 Poverty'!G758&lt;1),"Fail","Pass")</f>
        <v>Pass</v>
      </c>
    </row>
    <row r="757" spans="1:3" x14ac:dyDescent="0.25">
      <c r="A757">
        <v>756</v>
      </c>
      <c r="B757" t="str">
        <f>IF(AND('Sch D5 Poverty'!G759&gt;0,'Sch D5 Poverty'!F759&lt;1),"Fail","Pass")</f>
        <v>Pass</v>
      </c>
      <c r="C757" t="str">
        <f>IF(AND('Sch D5 Poverty'!F759&gt;0,'Sch D5 Poverty'!G759&lt;1),"Fail","Pass")</f>
        <v>Pass</v>
      </c>
    </row>
    <row r="758" spans="1:3" x14ac:dyDescent="0.25">
      <c r="A758">
        <v>757</v>
      </c>
      <c r="B758" t="str">
        <f>IF(AND('Sch D5 Poverty'!G760&gt;0,'Sch D5 Poverty'!F760&lt;1),"Fail","Pass")</f>
        <v>Pass</v>
      </c>
      <c r="C758" t="str">
        <f>IF(AND('Sch D5 Poverty'!F760&gt;0,'Sch D5 Poverty'!G760&lt;1),"Fail","Pass")</f>
        <v>Pass</v>
      </c>
    </row>
    <row r="759" spans="1:3" x14ac:dyDescent="0.25">
      <c r="A759">
        <v>758</v>
      </c>
      <c r="B759" t="str">
        <f>IF(AND('Sch D5 Poverty'!G761&gt;0,'Sch D5 Poverty'!F761&lt;1),"Fail","Pass")</f>
        <v>Pass</v>
      </c>
      <c r="C759" t="str">
        <f>IF(AND('Sch D5 Poverty'!F761&gt;0,'Sch D5 Poverty'!G761&lt;1),"Fail","Pass")</f>
        <v>Pass</v>
      </c>
    </row>
    <row r="760" spans="1:3" x14ac:dyDescent="0.25">
      <c r="A760">
        <v>759</v>
      </c>
      <c r="B760" t="str">
        <f>IF(AND('Sch D5 Poverty'!G762&gt;0,'Sch D5 Poverty'!F762&lt;1),"Fail","Pass")</f>
        <v>Pass</v>
      </c>
      <c r="C760" t="str">
        <f>IF(AND('Sch D5 Poverty'!F762&gt;0,'Sch D5 Poverty'!G762&lt;1),"Fail","Pass")</f>
        <v>Pass</v>
      </c>
    </row>
    <row r="761" spans="1:3" x14ac:dyDescent="0.25">
      <c r="A761">
        <v>760</v>
      </c>
      <c r="B761" t="str">
        <f>IF(AND('Sch D5 Poverty'!G763&gt;0,'Sch D5 Poverty'!F763&lt;1),"Fail","Pass")</f>
        <v>Pass</v>
      </c>
      <c r="C761" t="str">
        <f>IF(AND('Sch D5 Poverty'!F763&gt;0,'Sch D5 Poverty'!G763&lt;1),"Fail","Pass")</f>
        <v>Pass</v>
      </c>
    </row>
    <row r="762" spans="1:3" x14ac:dyDescent="0.25">
      <c r="A762">
        <v>761</v>
      </c>
      <c r="B762" t="str">
        <f>IF(AND('Sch D5 Poverty'!G764&gt;0,'Sch D5 Poverty'!F764&lt;1),"Fail","Pass")</f>
        <v>Pass</v>
      </c>
      <c r="C762" t="str">
        <f>IF(AND('Sch D5 Poverty'!F764&gt;0,'Sch D5 Poverty'!G764&lt;1),"Fail","Pass")</f>
        <v>Pass</v>
      </c>
    </row>
    <row r="763" spans="1:3" x14ac:dyDescent="0.25">
      <c r="A763">
        <v>762</v>
      </c>
      <c r="B763" t="str">
        <f>IF(AND('Sch D5 Poverty'!G765&gt;0,'Sch D5 Poverty'!F765&lt;1),"Fail","Pass")</f>
        <v>Pass</v>
      </c>
      <c r="C763" t="str">
        <f>IF(AND('Sch D5 Poverty'!F765&gt;0,'Sch D5 Poverty'!G765&lt;1),"Fail","Pass")</f>
        <v>Pass</v>
      </c>
    </row>
    <row r="764" spans="1:3" x14ac:dyDescent="0.25">
      <c r="A764">
        <v>763</v>
      </c>
      <c r="B764" t="str">
        <f>IF(AND('Sch D5 Poverty'!G766&gt;0,'Sch D5 Poverty'!F766&lt;1),"Fail","Pass")</f>
        <v>Pass</v>
      </c>
      <c r="C764" t="str">
        <f>IF(AND('Sch D5 Poverty'!F766&gt;0,'Sch D5 Poverty'!G766&lt;1),"Fail","Pass")</f>
        <v>Pass</v>
      </c>
    </row>
    <row r="765" spans="1:3" x14ac:dyDescent="0.25">
      <c r="A765">
        <v>764</v>
      </c>
      <c r="B765" t="str">
        <f>IF(AND('Sch D5 Poverty'!G767&gt;0,'Sch D5 Poverty'!F767&lt;1),"Fail","Pass")</f>
        <v>Pass</v>
      </c>
      <c r="C765" t="str">
        <f>IF(AND('Sch D5 Poverty'!F767&gt;0,'Sch D5 Poverty'!G767&lt;1),"Fail","Pass")</f>
        <v>Pass</v>
      </c>
    </row>
    <row r="766" spans="1:3" x14ac:dyDescent="0.25">
      <c r="A766">
        <v>765</v>
      </c>
      <c r="B766" t="str">
        <f>IF(AND('Sch D5 Poverty'!G768&gt;0,'Sch D5 Poverty'!F768&lt;1),"Fail","Pass")</f>
        <v>Pass</v>
      </c>
      <c r="C766" t="str">
        <f>IF(AND('Sch D5 Poverty'!F768&gt;0,'Sch D5 Poverty'!G768&lt;1),"Fail","Pass")</f>
        <v>Pass</v>
      </c>
    </row>
    <row r="767" spans="1:3" x14ac:dyDescent="0.25">
      <c r="A767">
        <v>766</v>
      </c>
      <c r="B767" t="str">
        <f>IF(AND('Sch D5 Poverty'!G769&gt;0,'Sch D5 Poverty'!F769&lt;1),"Fail","Pass")</f>
        <v>Pass</v>
      </c>
      <c r="C767" t="str">
        <f>IF(AND('Sch D5 Poverty'!F769&gt;0,'Sch D5 Poverty'!G769&lt;1),"Fail","Pass")</f>
        <v>Pass</v>
      </c>
    </row>
    <row r="768" spans="1:3" x14ac:dyDescent="0.25">
      <c r="A768">
        <v>767</v>
      </c>
      <c r="B768" t="str">
        <f>IF(AND('Sch D5 Poverty'!G770&gt;0,'Sch D5 Poverty'!F770&lt;1),"Fail","Pass")</f>
        <v>Pass</v>
      </c>
      <c r="C768" t="str">
        <f>IF(AND('Sch D5 Poverty'!F770&gt;0,'Sch D5 Poverty'!G770&lt;1),"Fail","Pass")</f>
        <v>Pass</v>
      </c>
    </row>
    <row r="769" spans="1:3" x14ac:dyDescent="0.25">
      <c r="A769">
        <v>768</v>
      </c>
      <c r="B769" t="str">
        <f>IF(AND('Sch D5 Poverty'!G771&gt;0,'Sch D5 Poverty'!F771&lt;1),"Fail","Pass")</f>
        <v>Pass</v>
      </c>
      <c r="C769" t="str">
        <f>IF(AND('Sch D5 Poverty'!F771&gt;0,'Sch D5 Poverty'!G771&lt;1),"Fail","Pass")</f>
        <v>Pass</v>
      </c>
    </row>
    <row r="770" spans="1:3" x14ac:dyDescent="0.25">
      <c r="A770">
        <v>769</v>
      </c>
      <c r="B770" t="str">
        <f>IF(AND('Sch D5 Poverty'!G772&gt;0,'Sch D5 Poverty'!F772&lt;1),"Fail","Pass")</f>
        <v>Pass</v>
      </c>
      <c r="C770" t="str">
        <f>IF(AND('Sch D5 Poverty'!F772&gt;0,'Sch D5 Poverty'!G772&lt;1),"Fail","Pass")</f>
        <v>Pass</v>
      </c>
    </row>
    <row r="771" spans="1:3" x14ac:dyDescent="0.25">
      <c r="A771">
        <v>770</v>
      </c>
      <c r="B771" t="str">
        <f>IF(AND('Sch D5 Poverty'!G773&gt;0,'Sch D5 Poverty'!F773&lt;1),"Fail","Pass")</f>
        <v>Pass</v>
      </c>
      <c r="C771" t="str">
        <f>IF(AND('Sch D5 Poverty'!F773&gt;0,'Sch D5 Poverty'!G773&lt;1),"Fail","Pass")</f>
        <v>Pass</v>
      </c>
    </row>
    <row r="772" spans="1:3" x14ac:dyDescent="0.25">
      <c r="A772">
        <v>771</v>
      </c>
      <c r="B772" t="str">
        <f>IF(AND('Sch D5 Poverty'!G774&gt;0,'Sch D5 Poverty'!F774&lt;1),"Fail","Pass")</f>
        <v>Pass</v>
      </c>
      <c r="C772" t="str">
        <f>IF(AND('Sch D5 Poverty'!F774&gt;0,'Sch D5 Poverty'!G774&lt;1),"Fail","Pass")</f>
        <v>Pass</v>
      </c>
    </row>
    <row r="773" spans="1:3" x14ac:dyDescent="0.25">
      <c r="A773">
        <v>772</v>
      </c>
      <c r="B773" t="str">
        <f>IF(AND('Sch D5 Poverty'!G775&gt;0,'Sch D5 Poverty'!F775&lt;1),"Fail","Pass")</f>
        <v>Pass</v>
      </c>
      <c r="C773" t="str">
        <f>IF(AND('Sch D5 Poverty'!F775&gt;0,'Sch D5 Poverty'!G775&lt;1),"Fail","Pass")</f>
        <v>Pass</v>
      </c>
    </row>
    <row r="774" spans="1:3" x14ac:dyDescent="0.25">
      <c r="A774">
        <v>773</v>
      </c>
      <c r="B774" t="str">
        <f>IF(AND('Sch D5 Poverty'!G776&gt;0,'Sch D5 Poverty'!F776&lt;1),"Fail","Pass")</f>
        <v>Pass</v>
      </c>
      <c r="C774" t="str">
        <f>IF(AND('Sch D5 Poverty'!F776&gt;0,'Sch D5 Poverty'!G776&lt;1),"Fail","Pass")</f>
        <v>Pass</v>
      </c>
    </row>
    <row r="775" spans="1:3" x14ac:dyDescent="0.25">
      <c r="A775">
        <v>774</v>
      </c>
      <c r="B775" t="str">
        <f>IF(AND('Sch D5 Poverty'!G777&gt;0,'Sch D5 Poverty'!F777&lt;1),"Fail","Pass")</f>
        <v>Pass</v>
      </c>
      <c r="C775" t="str">
        <f>IF(AND('Sch D5 Poverty'!F777&gt;0,'Sch D5 Poverty'!G777&lt;1),"Fail","Pass")</f>
        <v>Pass</v>
      </c>
    </row>
    <row r="776" spans="1:3" x14ac:dyDescent="0.25">
      <c r="A776">
        <v>775</v>
      </c>
      <c r="B776" t="str">
        <f>IF(AND('Sch D5 Poverty'!G778&gt;0,'Sch D5 Poverty'!F778&lt;1),"Fail","Pass")</f>
        <v>Pass</v>
      </c>
      <c r="C776" t="str">
        <f>IF(AND('Sch D5 Poverty'!F778&gt;0,'Sch D5 Poverty'!G778&lt;1),"Fail","Pass")</f>
        <v>Pass</v>
      </c>
    </row>
    <row r="777" spans="1:3" x14ac:dyDescent="0.25">
      <c r="A777">
        <v>776</v>
      </c>
      <c r="B777" t="str">
        <f>IF(AND('Sch D5 Poverty'!G779&gt;0,'Sch D5 Poverty'!F779&lt;1),"Fail","Pass")</f>
        <v>Pass</v>
      </c>
      <c r="C777" t="str">
        <f>IF(AND('Sch D5 Poverty'!F779&gt;0,'Sch D5 Poverty'!G779&lt;1),"Fail","Pass")</f>
        <v>Pass</v>
      </c>
    </row>
    <row r="778" spans="1:3" x14ac:dyDescent="0.25">
      <c r="A778">
        <v>777</v>
      </c>
      <c r="B778" t="str">
        <f>IF(AND('Sch D5 Poverty'!G780&gt;0,'Sch D5 Poverty'!F780&lt;1),"Fail","Pass")</f>
        <v>Pass</v>
      </c>
      <c r="C778" t="str">
        <f>IF(AND('Sch D5 Poverty'!F780&gt;0,'Sch D5 Poverty'!G780&lt;1),"Fail","Pass")</f>
        <v>Pass</v>
      </c>
    </row>
    <row r="779" spans="1:3" x14ac:dyDescent="0.25">
      <c r="A779">
        <v>778</v>
      </c>
      <c r="B779" t="str">
        <f>IF(AND('Sch D5 Poverty'!G781&gt;0,'Sch D5 Poverty'!F781&lt;1),"Fail","Pass")</f>
        <v>Pass</v>
      </c>
      <c r="C779" t="str">
        <f>IF(AND('Sch D5 Poverty'!F781&gt;0,'Sch D5 Poverty'!G781&lt;1),"Fail","Pass")</f>
        <v>Pass</v>
      </c>
    </row>
    <row r="780" spans="1:3" x14ac:dyDescent="0.25">
      <c r="A780">
        <v>779</v>
      </c>
      <c r="B780" t="str">
        <f>IF(AND('Sch D5 Poverty'!G782&gt;0,'Sch D5 Poverty'!F782&lt;1),"Fail","Pass")</f>
        <v>Pass</v>
      </c>
      <c r="C780" t="str">
        <f>IF(AND('Sch D5 Poverty'!F782&gt;0,'Sch D5 Poverty'!G782&lt;1),"Fail","Pass")</f>
        <v>Pass</v>
      </c>
    </row>
    <row r="781" spans="1:3" x14ac:dyDescent="0.25">
      <c r="A781">
        <v>780</v>
      </c>
      <c r="B781" t="str">
        <f>IF(AND('Sch D5 Poverty'!G783&gt;0,'Sch D5 Poverty'!F783&lt;1),"Fail","Pass")</f>
        <v>Pass</v>
      </c>
      <c r="C781" t="str">
        <f>IF(AND('Sch D5 Poverty'!F783&gt;0,'Sch D5 Poverty'!G783&lt;1),"Fail","Pass")</f>
        <v>Pass</v>
      </c>
    </row>
    <row r="782" spans="1:3" x14ac:dyDescent="0.25">
      <c r="A782">
        <v>781</v>
      </c>
      <c r="B782" t="str">
        <f>IF(AND('Sch D5 Poverty'!G784&gt;0,'Sch D5 Poverty'!F784&lt;1),"Fail","Pass")</f>
        <v>Pass</v>
      </c>
      <c r="C782" t="str">
        <f>IF(AND('Sch D5 Poverty'!F784&gt;0,'Sch D5 Poverty'!G784&lt;1),"Fail","Pass")</f>
        <v>Pass</v>
      </c>
    </row>
    <row r="783" spans="1:3" x14ac:dyDescent="0.25">
      <c r="A783">
        <v>782</v>
      </c>
      <c r="B783" t="str">
        <f>IF(AND('Sch D5 Poverty'!G785&gt;0,'Sch D5 Poverty'!F785&lt;1),"Fail","Pass")</f>
        <v>Pass</v>
      </c>
      <c r="C783" t="str">
        <f>IF(AND('Sch D5 Poverty'!F785&gt;0,'Sch D5 Poverty'!G785&lt;1),"Fail","Pass")</f>
        <v>Pass</v>
      </c>
    </row>
    <row r="784" spans="1:3" x14ac:dyDescent="0.25">
      <c r="A784">
        <v>783</v>
      </c>
      <c r="B784" t="str">
        <f>IF(AND('Sch D5 Poverty'!G786&gt;0,'Sch D5 Poverty'!F786&lt;1),"Fail","Pass")</f>
        <v>Pass</v>
      </c>
      <c r="C784" t="str">
        <f>IF(AND('Sch D5 Poverty'!F786&gt;0,'Sch D5 Poverty'!G786&lt;1),"Fail","Pass")</f>
        <v>Pass</v>
      </c>
    </row>
    <row r="785" spans="1:3" x14ac:dyDescent="0.25">
      <c r="A785">
        <v>784</v>
      </c>
      <c r="B785" t="str">
        <f>IF(AND('Sch D5 Poverty'!G787&gt;0,'Sch D5 Poverty'!F787&lt;1),"Fail","Pass")</f>
        <v>Pass</v>
      </c>
      <c r="C785" t="str">
        <f>IF(AND('Sch D5 Poverty'!F787&gt;0,'Sch D5 Poverty'!G787&lt;1),"Fail","Pass")</f>
        <v>Pass</v>
      </c>
    </row>
    <row r="786" spans="1:3" x14ac:dyDescent="0.25">
      <c r="A786">
        <v>785</v>
      </c>
      <c r="B786" t="str">
        <f>IF(AND('Sch D5 Poverty'!G788&gt;0,'Sch D5 Poverty'!F788&lt;1),"Fail","Pass")</f>
        <v>Pass</v>
      </c>
      <c r="C786" t="str">
        <f>IF(AND('Sch D5 Poverty'!F788&gt;0,'Sch D5 Poverty'!G788&lt;1),"Fail","Pass")</f>
        <v>Pass</v>
      </c>
    </row>
    <row r="787" spans="1:3" x14ac:dyDescent="0.25">
      <c r="A787">
        <v>786</v>
      </c>
      <c r="B787" t="str">
        <f>IF(AND('Sch D5 Poverty'!G789&gt;0,'Sch D5 Poverty'!F789&lt;1),"Fail","Pass")</f>
        <v>Pass</v>
      </c>
      <c r="C787" t="str">
        <f>IF(AND('Sch D5 Poverty'!F789&gt;0,'Sch D5 Poverty'!G789&lt;1),"Fail","Pass")</f>
        <v>Pass</v>
      </c>
    </row>
    <row r="788" spans="1:3" x14ac:dyDescent="0.25">
      <c r="A788">
        <v>787</v>
      </c>
      <c r="B788" t="str">
        <f>IF(AND('Sch D5 Poverty'!G790&gt;0,'Sch D5 Poverty'!F790&lt;1),"Fail","Pass")</f>
        <v>Pass</v>
      </c>
      <c r="C788" t="str">
        <f>IF(AND('Sch D5 Poverty'!F790&gt;0,'Sch D5 Poverty'!G790&lt;1),"Fail","Pass")</f>
        <v>Pass</v>
      </c>
    </row>
    <row r="789" spans="1:3" x14ac:dyDescent="0.25">
      <c r="A789">
        <v>788</v>
      </c>
      <c r="B789" t="str">
        <f>IF(AND('Sch D5 Poverty'!G791&gt;0,'Sch D5 Poverty'!F791&lt;1),"Fail","Pass")</f>
        <v>Pass</v>
      </c>
      <c r="C789" t="str">
        <f>IF(AND('Sch D5 Poverty'!F791&gt;0,'Sch D5 Poverty'!G791&lt;1),"Fail","Pass")</f>
        <v>Pass</v>
      </c>
    </row>
    <row r="790" spans="1:3" x14ac:dyDescent="0.25">
      <c r="A790">
        <v>789</v>
      </c>
      <c r="B790" t="str">
        <f>IF(AND('Sch D5 Poverty'!G792&gt;0,'Sch D5 Poverty'!F792&lt;1),"Fail","Pass")</f>
        <v>Pass</v>
      </c>
      <c r="C790" t="str">
        <f>IF(AND('Sch D5 Poverty'!F792&gt;0,'Sch D5 Poverty'!G792&lt;1),"Fail","Pass")</f>
        <v>Pass</v>
      </c>
    </row>
    <row r="791" spans="1:3" x14ac:dyDescent="0.25">
      <c r="A791">
        <v>790</v>
      </c>
      <c r="B791" t="str">
        <f>IF(AND('Sch D5 Poverty'!G793&gt;0,'Sch D5 Poverty'!F793&lt;1),"Fail","Pass")</f>
        <v>Pass</v>
      </c>
      <c r="C791" t="str">
        <f>IF(AND('Sch D5 Poverty'!F793&gt;0,'Sch D5 Poverty'!G793&lt;1),"Fail","Pass")</f>
        <v>Pass</v>
      </c>
    </row>
    <row r="792" spans="1:3" x14ac:dyDescent="0.25">
      <c r="A792">
        <v>791</v>
      </c>
      <c r="B792" t="str">
        <f>IF(AND('Sch D5 Poverty'!G794&gt;0,'Sch D5 Poverty'!F794&lt;1),"Fail","Pass")</f>
        <v>Pass</v>
      </c>
      <c r="C792" t="str">
        <f>IF(AND('Sch D5 Poverty'!F794&gt;0,'Sch D5 Poverty'!G794&lt;1),"Fail","Pass")</f>
        <v>Pass</v>
      </c>
    </row>
    <row r="793" spans="1:3" x14ac:dyDescent="0.25">
      <c r="A793">
        <v>792</v>
      </c>
      <c r="B793" t="str">
        <f>IF(AND('Sch D5 Poverty'!G795&gt;0,'Sch D5 Poverty'!F795&lt;1),"Fail","Pass")</f>
        <v>Pass</v>
      </c>
      <c r="C793" t="str">
        <f>IF(AND('Sch D5 Poverty'!F795&gt;0,'Sch D5 Poverty'!G795&lt;1),"Fail","Pass")</f>
        <v>Pass</v>
      </c>
    </row>
    <row r="794" spans="1:3" x14ac:dyDescent="0.25">
      <c r="A794">
        <v>793</v>
      </c>
      <c r="B794" t="str">
        <f>IF(AND('Sch D5 Poverty'!G796&gt;0,'Sch D5 Poverty'!F796&lt;1),"Fail","Pass")</f>
        <v>Pass</v>
      </c>
      <c r="C794" t="str">
        <f>IF(AND('Sch D5 Poverty'!F796&gt;0,'Sch D5 Poverty'!G796&lt;1),"Fail","Pass")</f>
        <v>Pass</v>
      </c>
    </row>
    <row r="795" spans="1:3" x14ac:dyDescent="0.25">
      <c r="A795">
        <v>794</v>
      </c>
      <c r="B795" t="str">
        <f>IF(AND('Sch D5 Poverty'!G797&gt;0,'Sch D5 Poverty'!F797&lt;1),"Fail","Pass")</f>
        <v>Pass</v>
      </c>
      <c r="C795" t="str">
        <f>IF(AND('Sch D5 Poverty'!F797&gt;0,'Sch D5 Poverty'!G797&lt;1),"Fail","Pass")</f>
        <v>Pass</v>
      </c>
    </row>
    <row r="796" spans="1:3" x14ac:dyDescent="0.25">
      <c r="A796">
        <v>795</v>
      </c>
      <c r="B796" t="str">
        <f>IF(AND('Sch D5 Poverty'!G798&gt;0,'Sch D5 Poverty'!F798&lt;1),"Fail","Pass")</f>
        <v>Pass</v>
      </c>
      <c r="C796" t="str">
        <f>IF(AND('Sch D5 Poverty'!F798&gt;0,'Sch D5 Poverty'!G798&lt;1),"Fail","Pass")</f>
        <v>Pass</v>
      </c>
    </row>
    <row r="797" spans="1:3" x14ac:dyDescent="0.25">
      <c r="A797">
        <v>796</v>
      </c>
      <c r="B797" t="str">
        <f>IF(AND('Sch D5 Poverty'!G799&gt;0,'Sch D5 Poverty'!F799&lt;1),"Fail","Pass")</f>
        <v>Pass</v>
      </c>
      <c r="C797" t="str">
        <f>IF(AND('Sch D5 Poverty'!F799&gt;0,'Sch D5 Poverty'!G799&lt;1),"Fail","Pass")</f>
        <v>Pass</v>
      </c>
    </row>
    <row r="798" spans="1:3" x14ac:dyDescent="0.25">
      <c r="A798">
        <v>797</v>
      </c>
      <c r="B798" t="str">
        <f>IF(AND('Sch D5 Poverty'!G800&gt;0,'Sch D5 Poverty'!F800&lt;1),"Fail","Pass")</f>
        <v>Pass</v>
      </c>
      <c r="C798" t="str">
        <f>IF(AND('Sch D5 Poverty'!F800&gt;0,'Sch D5 Poverty'!G800&lt;1),"Fail","Pass")</f>
        <v>Pass</v>
      </c>
    </row>
    <row r="799" spans="1:3" x14ac:dyDescent="0.25">
      <c r="A799">
        <v>798</v>
      </c>
      <c r="B799" t="str">
        <f>IF(AND('Sch D5 Poverty'!G801&gt;0,'Sch D5 Poverty'!F801&lt;1),"Fail","Pass")</f>
        <v>Pass</v>
      </c>
      <c r="C799" t="str">
        <f>IF(AND('Sch D5 Poverty'!F801&gt;0,'Sch D5 Poverty'!G801&lt;1),"Fail","Pass")</f>
        <v>Pass</v>
      </c>
    </row>
    <row r="800" spans="1:3" x14ac:dyDescent="0.25">
      <c r="A800">
        <v>799</v>
      </c>
      <c r="B800" t="str">
        <f>IF(AND('Sch D5 Poverty'!G802&gt;0,'Sch D5 Poverty'!F802&lt;1),"Fail","Pass")</f>
        <v>Pass</v>
      </c>
      <c r="C800" t="str">
        <f>IF(AND('Sch D5 Poverty'!F802&gt;0,'Sch D5 Poverty'!G802&lt;1),"Fail","Pass")</f>
        <v>Pass</v>
      </c>
    </row>
    <row r="801" spans="1:3" x14ac:dyDescent="0.25">
      <c r="A801">
        <v>800</v>
      </c>
      <c r="B801" t="str">
        <f>IF(AND('Sch D5 Poverty'!G803&gt;0,'Sch D5 Poverty'!F803&lt;1),"Fail","Pass")</f>
        <v>Pass</v>
      </c>
      <c r="C801" t="str">
        <f>IF(AND('Sch D5 Poverty'!F803&gt;0,'Sch D5 Poverty'!G803&lt;1),"Fail","Pass")</f>
        <v>Pass</v>
      </c>
    </row>
    <row r="802" spans="1:3" x14ac:dyDescent="0.25">
      <c r="A802">
        <v>801</v>
      </c>
      <c r="B802" t="str">
        <f>IF(AND('Sch D5 Poverty'!G804&gt;0,'Sch D5 Poverty'!F804&lt;1),"Fail","Pass")</f>
        <v>Pass</v>
      </c>
      <c r="C802" t="str">
        <f>IF(AND('Sch D5 Poverty'!F804&gt;0,'Sch D5 Poverty'!G804&lt;1),"Fail","Pass")</f>
        <v>Pass</v>
      </c>
    </row>
    <row r="803" spans="1:3" x14ac:dyDescent="0.25">
      <c r="A803">
        <v>802</v>
      </c>
      <c r="B803" t="str">
        <f>IF(AND('Sch D5 Poverty'!G805&gt;0,'Sch D5 Poverty'!F805&lt;1),"Fail","Pass")</f>
        <v>Pass</v>
      </c>
      <c r="C803" t="str">
        <f>IF(AND('Sch D5 Poverty'!F805&gt;0,'Sch D5 Poverty'!G805&lt;1),"Fail","Pass")</f>
        <v>Pass</v>
      </c>
    </row>
    <row r="804" spans="1:3" x14ac:dyDescent="0.25">
      <c r="A804">
        <v>803</v>
      </c>
      <c r="B804" t="str">
        <f>IF(AND('Sch D5 Poverty'!G806&gt;0,'Sch D5 Poverty'!F806&lt;1),"Fail","Pass")</f>
        <v>Pass</v>
      </c>
      <c r="C804" t="str">
        <f>IF(AND('Sch D5 Poverty'!F806&gt;0,'Sch D5 Poverty'!G806&lt;1),"Fail","Pass")</f>
        <v>Pass</v>
      </c>
    </row>
    <row r="805" spans="1:3" x14ac:dyDescent="0.25">
      <c r="A805">
        <v>804</v>
      </c>
      <c r="B805" t="str">
        <f>IF(AND('Sch D5 Poverty'!G807&gt;0,'Sch D5 Poverty'!F807&lt;1),"Fail","Pass")</f>
        <v>Pass</v>
      </c>
      <c r="C805" t="str">
        <f>IF(AND('Sch D5 Poverty'!F807&gt;0,'Sch D5 Poverty'!G807&lt;1),"Fail","Pass")</f>
        <v>Pass</v>
      </c>
    </row>
    <row r="806" spans="1:3" x14ac:dyDescent="0.25">
      <c r="A806">
        <v>805</v>
      </c>
      <c r="B806" t="str">
        <f>IF(AND('Sch D5 Poverty'!G808&gt;0,'Sch D5 Poverty'!F808&lt;1),"Fail","Pass")</f>
        <v>Pass</v>
      </c>
      <c r="C806" t="str">
        <f>IF(AND('Sch D5 Poverty'!F808&gt;0,'Sch D5 Poverty'!G808&lt;1),"Fail","Pass")</f>
        <v>Pass</v>
      </c>
    </row>
    <row r="807" spans="1:3" x14ac:dyDescent="0.25">
      <c r="A807">
        <v>806</v>
      </c>
      <c r="B807" t="str">
        <f>IF(AND('Sch D5 Poverty'!G809&gt;0,'Sch D5 Poverty'!F809&lt;1),"Fail","Pass")</f>
        <v>Pass</v>
      </c>
      <c r="C807" t="str">
        <f>IF(AND('Sch D5 Poverty'!F809&gt;0,'Sch D5 Poverty'!G809&lt;1),"Fail","Pass")</f>
        <v>Pass</v>
      </c>
    </row>
    <row r="808" spans="1:3" x14ac:dyDescent="0.25">
      <c r="A808">
        <v>807</v>
      </c>
      <c r="B808" t="str">
        <f>IF(AND('Sch D5 Poverty'!G810&gt;0,'Sch D5 Poverty'!F810&lt;1),"Fail","Pass")</f>
        <v>Pass</v>
      </c>
      <c r="C808" t="str">
        <f>IF(AND('Sch D5 Poverty'!F810&gt;0,'Sch D5 Poverty'!G810&lt;1),"Fail","Pass")</f>
        <v>Pass</v>
      </c>
    </row>
    <row r="809" spans="1:3" x14ac:dyDescent="0.25">
      <c r="A809">
        <v>808</v>
      </c>
      <c r="B809" t="str">
        <f>IF(AND('Sch D5 Poverty'!G811&gt;0,'Sch D5 Poverty'!F811&lt;1),"Fail","Pass")</f>
        <v>Pass</v>
      </c>
      <c r="C809" t="str">
        <f>IF(AND('Sch D5 Poverty'!F811&gt;0,'Sch D5 Poverty'!G811&lt;1),"Fail","Pass")</f>
        <v>Pass</v>
      </c>
    </row>
    <row r="810" spans="1:3" x14ac:dyDescent="0.25">
      <c r="A810">
        <v>809</v>
      </c>
      <c r="B810" t="str">
        <f>IF(AND('Sch D5 Poverty'!G812&gt;0,'Sch D5 Poverty'!F812&lt;1),"Fail","Pass")</f>
        <v>Pass</v>
      </c>
      <c r="C810" t="str">
        <f>IF(AND('Sch D5 Poverty'!F812&gt;0,'Sch D5 Poverty'!G812&lt;1),"Fail","Pass")</f>
        <v>Pass</v>
      </c>
    </row>
    <row r="811" spans="1:3" x14ac:dyDescent="0.25">
      <c r="A811">
        <v>810</v>
      </c>
      <c r="B811" t="str">
        <f>IF(AND('Sch D5 Poverty'!G813&gt;0,'Sch D5 Poverty'!F813&lt;1),"Fail","Pass")</f>
        <v>Pass</v>
      </c>
      <c r="C811" t="str">
        <f>IF(AND('Sch D5 Poverty'!F813&gt;0,'Sch D5 Poverty'!G813&lt;1),"Fail","Pass")</f>
        <v>Pass</v>
      </c>
    </row>
    <row r="812" spans="1:3" x14ac:dyDescent="0.25">
      <c r="A812">
        <v>811</v>
      </c>
      <c r="B812" t="str">
        <f>IF(AND('Sch D5 Poverty'!G814&gt;0,'Sch D5 Poverty'!F814&lt;1),"Fail","Pass")</f>
        <v>Pass</v>
      </c>
      <c r="C812" t="str">
        <f>IF(AND('Sch D5 Poverty'!F814&gt;0,'Sch D5 Poverty'!G814&lt;1),"Fail","Pass")</f>
        <v>Pass</v>
      </c>
    </row>
    <row r="813" spans="1:3" x14ac:dyDescent="0.25">
      <c r="A813">
        <v>812</v>
      </c>
      <c r="B813" t="str">
        <f>IF(AND('Sch D5 Poverty'!G815&gt;0,'Sch D5 Poverty'!F815&lt;1),"Fail","Pass")</f>
        <v>Pass</v>
      </c>
      <c r="C813" t="str">
        <f>IF(AND('Sch D5 Poverty'!F815&gt;0,'Sch D5 Poverty'!G815&lt;1),"Fail","Pass")</f>
        <v>Pass</v>
      </c>
    </row>
    <row r="814" spans="1:3" x14ac:dyDescent="0.25">
      <c r="A814">
        <v>813</v>
      </c>
      <c r="B814" t="str">
        <f>IF(AND('Sch D5 Poverty'!G816&gt;0,'Sch D5 Poverty'!F816&lt;1),"Fail","Pass")</f>
        <v>Pass</v>
      </c>
      <c r="C814" t="str">
        <f>IF(AND('Sch D5 Poverty'!F816&gt;0,'Sch D5 Poverty'!G816&lt;1),"Fail","Pass")</f>
        <v>Pass</v>
      </c>
    </row>
    <row r="815" spans="1:3" x14ac:dyDescent="0.25">
      <c r="A815">
        <v>814</v>
      </c>
      <c r="B815" t="str">
        <f>IF(AND('Sch D5 Poverty'!G817&gt;0,'Sch D5 Poverty'!F817&lt;1),"Fail","Pass")</f>
        <v>Pass</v>
      </c>
      <c r="C815" t="str">
        <f>IF(AND('Sch D5 Poverty'!F817&gt;0,'Sch D5 Poverty'!G817&lt;1),"Fail","Pass")</f>
        <v>Pass</v>
      </c>
    </row>
    <row r="816" spans="1:3" x14ac:dyDescent="0.25">
      <c r="A816">
        <v>815</v>
      </c>
      <c r="B816" t="str">
        <f>IF(AND('Sch D5 Poverty'!G818&gt;0,'Sch D5 Poverty'!F818&lt;1),"Fail","Pass")</f>
        <v>Pass</v>
      </c>
      <c r="C816" t="str">
        <f>IF(AND('Sch D5 Poverty'!F818&gt;0,'Sch D5 Poverty'!G818&lt;1),"Fail","Pass")</f>
        <v>Pass</v>
      </c>
    </row>
    <row r="817" spans="1:3" x14ac:dyDescent="0.25">
      <c r="A817">
        <v>816</v>
      </c>
      <c r="B817" t="str">
        <f>IF(AND('Sch D5 Poverty'!G819&gt;0,'Sch D5 Poverty'!F819&lt;1),"Fail","Pass")</f>
        <v>Pass</v>
      </c>
      <c r="C817" t="str">
        <f>IF(AND('Sch D5 Poverty'!F819&gt;0,'Sch D5 Poverty'!G819&lt;1),"Fail","Pass")</f>
        <v>Pass</v>
      </c>
    </row>
    <row r="818" spans="1:3" x14ac:dyDescent="0.25">
      <c r="A818">
        <v>817</v>
      </c>
      <c r="B818" t="str">
        <f>IF(AND('Sch D5 Poverty'!G820&gt;0,'Sch D5 Poverty'!F820&lt;1),"Fail","Pass")</f>
        <v>Pass</v>
      </c>
      <c r="C818" t="str">
        <f>IF(AND('Sch D5 Poverty'!F820&gt;0,'Sch D5 Poverty'!G820&lt;1),"Fail","Pass")</f>
        <v>Pass</v>
      </c>
    </row>
    <row r="819" spans="1:3" x14ac:dyDescent="0.25">
      <c r="A819">
        <v>818</v>
      </c>
      <c r="B819" t="str">
        <f>IF(AND('Sch D5 Poverty'!G821&gt;0,'Sch D5 Poverty'!F821&lt;1),"Fail","Pass")</f>
        <v>Pass</v>
      </c>
      <c r="C819" t="str">
        <f>IF(AND('Sch D5 Poverty'!F821&gt;0,'Sch D5 Poverty'!G821&lt;1),"Fail","Pass")</f>
        <v>Pass</v>
      </c>
    </row>
    <row r="820" spans="1:3" x14ac:dyDescent="0.25">
      <c r="A820">
        <v>819</v>
      </c>
      <c r="B820" t="str">
        <f>IF(AND('Sch D5 Poverty'!G822&gt;0,'Sch D5 Poverty'!F822&lt;1),"Fail","Pass")</f>
        <v>Pass</v>
      </c>
      <c r="C820" t="str">
        <f>IF(AND('Sch D5 Poverty'!F822&gt;0,'Sch D5 Poverty'!G822&lt;1),"Fail","Pass")</f>
        <v>Pass</v>
      </c>
    </row>
    <row r="821" spans="1:3" x14ac:dyDescent="0.25">
      <c r="A821">
        <v>820</v>
      </c>
      <c r="B821" t="str">
        <f>IF(AND('Sch D5 Poverty'!G823&gt;0,'Sch D5 Poverty'!F823&lt;1),"Fail","Pass")</f>
        <v>Pass</v>
      </c>
      <c r="C821" t="str">
        <f>IF(AND('Sch D5 Poverty'!F823&gt;0,'Sch D5 Poverty'!G823&lt;1),"Fail","Pass")</f>
        <v>Pass</v>
      </c>
    </row>
    <row r="822" spans="1:3" x14ac:dyDescent="0.25">
      <c r="A822">
        <v>821</v>
      </c>
      <c r="B822" t="str">
        <f>IF(AND('Sch D5 Poverty'!G824&gt;0,'Sch D5 Poverty'!F824&lt;1),"Fail","Pass")</f>
        <v>Pass</v>
      </c>
      <c r="C822" t="str">
        <f>IF(AND('Sch D5 Poverty'!F824&gt;0,'Sch D5 Poverty'!G824&lt;1),"Fail","Pass")</f>
        <v>Pass</v>
      </c>
    </row>
    <row r="823" spans="1:3" x14ac:dyDescent="0.25">
      <c r="A823">
        <v>822</v>
      </c>
      <c r="B823" t="str">
        <f>IF(AND('Sch D5 Poverty'!G825&gt;0,'Sch D5 Poverty'!F825&lt;1),"Fail","Pass")</f>
        <v>Pass</v>
      </c>
      <c r="C823" t="str">
        <f>IF(AND('Sch D5 Poverty'!F825&gt;0,'Sch D5 Poverty'!G825&lt;1),"Fail","Pass")</f>
        <v>Pass</v>
      </c>
    </row>
    <row r="824" spans="1:3" x14ac:dyDescent="0.25">
      <c r="A824">
        <v>823</v>
      </c>
      <c r="B824" t="str">
        <f>IF(AND('Sch D5 Poverty'!G826&gt;0,'Sch D5 Poverty'!F826&lt;1),"Fail","Pass")</f>
        <v>Pass</v>
      </c>
      <c r="C824" t="str">
        <f>IF(AND('Sch D5 Poverty'!F826&gt;0,'Sch D5 Poverty'!G826&lt;1),"Fail","Pass")</f>
        <v>Pass</v>
      </c>
    </row>
    <row r="825" spans="1:3" x14ac:dyDescent="0.25">
      <c r="A825">
        <v>824</v>
      </c>
      <c r="B825" t="str">
        <f>IF(AND('Sch D5 Poverty'!G827&gt;0,'Sch D5 Poverty'!F827&lt;1),"Fail","Pass")</f>
        <v>Pass</v>
      </c>
      <c r="C825" t="str">
        <f>IF(AND('Sch D5 Poverty'!F827&gt;0,'Sch D5 Poverty'!G827&lt;1),"Fail","Pass")</f>
        <v>Pass</v>
      </c>
    </row>
    <row r="826" spans="1:3" x14ac:dyDescent="0.25">
      <c r="A826">
        <v>825</v>
      </c>
      <c r="B826" t="str">
        <f>IF(AND('Sch D5 Poverty'!G828&gt;0,'Sch D5 Poverty'!F828&lt;1),"Fail","Pass")</f>
        <v>Pass</v>
      </c>
      <c r="C826" t="str">
        <f>IF(AND('Sch D5 Poverty'!F828&gt;0,'Sch D5 Poverty'!G828&lt;1),"Fail","Pass")</f>
        <v>Pass</v>
      </c>
    </row>
    <row r="827" spans="1:3" x14ac:dyDescent="0.25">
      <c r="A827">
        <v>826</v>
      </c>
      <c r="B827" t="str">
        <f>IF(AND('Sch D5 Poverty'!G829&gt;0,'Sch D5 Poverty'!F829&lt;1),"Fail","Pass")</f>
        <v>Pass</v>
      </c>
      <c r="C827" t="str">
        <f>IF(AND('Sch D5 Poverty'!F829&gt;0,'Sch D5 Poverty'!G829&lt;1),"Fail","Pass")</f>
        <v>Pass</v>
      </c>
    </row>
    <row r="828" spans="1:3" x14ac:dyDescent="0.25">
      <c r="A828">
        <v>827</v>
      </c>
      <c r="B828" t="str">
        <f>IF(AND('Sch D5 Poverty'!G830&gt;0,'Sch D5 Poverty'!F830&lt;1),"Fail","Pass")</f>
        <v>Pass</v>
      </c>
      <c r="C828" t="str">
        <f>IF(AND('Sch D5 Poverty'!F830&gt;0,'Sch D5 Poverty'!G830&lt;1),"Fail","Pass")</f>
        <v>Pass</v>
      </c>
    </row>
    <row r="829" spans="1:3" x14ac:dyDescent="0.25">
      <c r="A829">
        <v>828</v>
      </c>
      <c r="B829" t="str">
        <f>IF(AND('Sch D5 Poverty'!G831&gt;0,'Sch D5 Poverty'!F831&lt;1),"Fail","Pass")</f>
        <v>Pass</v>
      </c>
      <c r="C829" t="str">
        <f>IF(AND('Sch D5 Poverty'!F831&gt;0,'Sch D5 Poverty'!G831&lt;1),"Fail","Pass")</f>
        <v>Pass</v>
      </c>
    </row>
    <row r="830" spans="1:3" x14ac:dyDescent="0.25">
      <c r="A830">
        <v>829</v>
      </c>
      <c r="B830" t="str">
        <f>IF(AND('Sch D5 Poverty'!G832&gt;0,'Sch D5 Poverty'!F832&lt;1),"Fail","Pass")</f>
        <v>Pass</v>
      </c>
      <c r="C830" t="str">
        <f>IF(AND('Sch D5 Poverty'!F832&gt;0,'Sch D5 Poverty'!G832&lt;1),"Fail","Pass")</f>
        <v>Pass</v>
      </c>
    </row>
    <row r="831" spans="1:3" x14ac:dyDescent="0.25">
      <c r="A831">
        <v>830</v>
      </c>
      <c r="B831" t="str">
        <f>IF(AND('Sch D5 Poverty'!G833&gt;0,'Sch D5 Poverty'!F833&lt;1),"Fail","Pass")</f>
        <v>Pass</v>
      </c>
      <c r="C831" t="str">
        <f>IF(AND('Sch D5 Poverty'!F833&gt;0,'Sch D5 Poverty'!G833&lt;1),"Fail","Pass")</f>
        <v>Pass</v>
      </c>
    </row>
    <row r="832" spans="1:3" x14ac:dyDescent="0.25">
      <c r="A832">
        <v>831</v>
      </c>
      <c r="B832" t="str">
        <f>IF(AND('Sch D5 Poverty'!G834&gt;0,'Sch D5 Poverty'!F834&lt;1),"Fail","Pass")</f>
        <v>Pass</v>
      </c>
      <c r="C832" t="str">
        <f>IF(AND('Sch D5 Poverty'!F834&gt;0,'Sch D5 Poverty'!G834&lt;1),"Fail","Pass")</f>
        <v>Pass</v>
      </c>
    </row>
    <row r="833" spans="1:3" x14ac:dyDescent="0.25">
      <c r="A833">
        <v>832</v>
      </c>
      <c r="B833" t="str">
        <f>IF(AND('Sch D5 Poverty'!G835&gt;0,'Sch D5 Poverty'!F835&lt;1),"Fail","Pass")</f>
        <v>Pass</v>
      </c>
      <c r="C833" t="str">
        <f>IF(AND('Sch D5 Poverty'!F835&gt;0,'Sch D5 Poverty'!G835&lt;1),"Fail","Pass")</f>
        <v>Pass</v>
      </c>
    </row>
    <row r="834" spans="1:3" x14ac:dyDescent="0.25">
      <c r="A834">
        <v>833</v>
      </c>
      <c r="B834" t="str">
        <f>IF(AND('Sch D5 Poverty'!G836&gt;0,'Sch D5 Poverty'!F836&lt;1),"Fail","Pass")</f>
        <v>Pass</v>
      </c>
      <c r="C834" t="str">
        <f>IF(AND('Sch D5 Poverty'!F836&gt;0,'Sch D5 Poverty'!G836&lt;1),"Fail","Pass")</f>
        <v>Pass</v>
      </c>
    </row>
    <row r="835" spans="1:3" x14ac:dyDescent="0.25">
      <c r="A835">
        <v>834</v>
      </c>
      <c r="B835" t="str">
        <f>IF(AND('Sch D5 Poverty'!G837&gt;0,'Sch D5 Poverty'!F837&lt;1),"Fail","Pass")</f>
        <v>Pass</v>
      </c>
      <c r="C835" t="str">
        <f>IF(AND('Sch D5 Poverty'!F837&gt;0,'Sch D5 Poverty'!G837&lt;1),"Fail","Pass")</f>
        <v>Pass</v>
      </c>
    </row>
    <row r="836" spans="1:3" x14ac:dyDescent="0.25">
      <c r="A836">
        <v>835</v>
      </c>
      <c r="B836" t="str">
        <f>IF(AND('Sch D5 Poverty'!G838&gt;0,'Sch D5 Poverty'!F838&lt;1),"Fail","Pass")</f>
        <v>Pass</v>
      </c>
      <c r="C836" t="str">
        <f>IF(AND('Sch D5 Poverty'!F838&gt;0,'Sch D5 Poverty'!G838&lt;1),"Fail","Pass")</f>
        <v>Pass</v>
      </c>
    </row>
    <row r="837" spans="1:3" x14ac:dyDescent="0.25">
      <c r="A837">
        <v>836</v>
      </c>
      <c r="B837" t="str">
        <f>IF(AND('Sch D5 Poverty'!G839&gt;0,'Sch D5 Poverty'!F839&lt;1),"Fail","Pass")</f>
        <v>Pass</v>
      </c>
      <c r="C837" t="str">
        <f>IF(AND('Sch D5 Poverty'!F839&gt;0,'Sch D5 Poverty'!G839&lt;1),"Fail","Pass")</f>
        <v>Pass</v>
      </c>
    </row>
    <row r="838" spans="1:3" x14ac:dyDescent="0.25">
      <c r="A838">
        <v>837</v>
      </c>
      <c r="B838" t="str">
        <f>IF(AND('Sch D5 Poverty'!G840&gt;0,'Sch D5 Poverty'!F840&lt;1),"Fail","Pass")</f>
        <v>Pass</v>
      </c>
      <c r="C838" t="str">
        <f>IF(AND('Sch D5 Poverty'!F840&gt;0,'Sch D5 Poverty'!G840&lt;1),"Fail","Pass")</f>
        <v>Pass</v>
      </c>
    </row>
    <row r="839" spans="1:3" x14ac:dyDescent="0.25">
      <c r="A839">
        <v>838</v>
      </c>
      <c r="B839" t="str">
        <f>IF(AND('Sch D5 Poverty'!G841&gt;0,'Sch D5 Poverty'!F841&lt;1),"Fail","Pass")</f>
        <v>Pass</v>
      </c>
      <c r="C839" t="str">
        <f>IF(AND('Sch D5 Poverty'!F841&gt;0,'Sch D5 Poverty'!G841&lt;1),"Fail","Pass")</f>
        <v>Pass</v>
      </c>
    </row>
    <row r="840" spans="1:3" x14ac:dyDescent="0.25">
      <c r="A840">
        <v>839</v>
      </c>
      <c r="B840" t="str">
        <f>IF(AND('Sch D5 Poverty'!G842&gt;0,'Sch D5 Poverty'!F842&lt;1),"Fail","Pass")</f>
        <v>Pass</v>
      </c>
      <c r="C840" t="str">
        <f>IF(AND('Sch D5 Poverty'!F842&gt;0,'Sch D5 Poverty'!G842&lt;1),"Fail","Pass")</f>
        <v>Pass</v>
      </c>
    </row>
    <row r="841" spans="1:3" x14ac:dyDescent="0.25">
      <c r="A841">
        <v>840</v>
      </c>
      <c r="B841" t="str">
        <f>IF(AND('Sch D5 Poverty'!G843&gt;0,'Sch D5 Poverty'!F843&lt;1),"Fail","Pass")</f>
        <v>Pass</v>
      </c>
      <c r="C841" t="str">
        <f>IF(AND('Sch D5 Poverty'!F843&gt;0,'Sch D5 Poverty'!G843&lt;1),"Fail","Pass")</f>
        <v>Pass</v>
      </c>
    </row>
    <row r="842" spans="1:3" x14ac:dyDescent="0.25">
      <c r="A842">
        <v>841</v>
      </c>
      <c r="B842" t="str">
        <f>IF(AND('Sch D5 Poverty'!G844&gt;0,'Sch D5 Poverty'!F844&lt;1),"Fail","Pass")</f>
        <v>Pass</v>
      </c>
      <c r="C842" t="str">
        <f>IF(AND('Sch D5 Poverty'!F844&gt;0,'Sch D5 Poverty'!G844&lt;1),"Fail","Pass")</f>
        <v>Pass</v>
      </c>
    </row>
    <row r="843" spans="1:3" x14ac:dyDescent="0.25">
      <c r="A843">
        <v>842</v>
      </c>
      <c r="B843" t="str">
        <f>IF(AND('Sch D5 Poverty'!G845&gt;0,'Sch D5 Poverty'!F845&lt;1),"Fail","Pass")</f>
        <v>Pass</v>
      </c>
      <c r="C843" t="str">
        <f>IF(AND('Sch D5 Poverty'!F845&gt;0,'Sch D5 Poverty'!G845&lt;1),"Fail","Pass")</f>
        <v>Pass</v>
      </c>
    </row>
    <row r="844" spans="1:3" x14ac:dyDescent="0.25">
      <c r="A844">
        <v>843</v>
      </c>
      <c r="B844" t="str">
        <f>IF(AND('Sch D5 Poverty'!G846&gt;0,'Sch D5 Poverty'!F846&lt;1),"Fail","Pass")</f>
        <v>Pass</v>
      </c>
      <c r="C844" t="str">
        <f>IF(AND('Sch D5 Poverty'!F846&gt;0,'Sch D5 Poverty'!G846&lt;1),"Fail","Pass")</f>
        <v>Pass</v>
      </c>
    </row>
    <row r="845" spans="1:3" x14ac:dyDescent="0.25">
      <c r="A845">
        <v>844</v>
      </c>
      <c r="B845" t="str">
        <f>IF(AND('Sch D5 Poverty'!G847&gt;0,'Sch D5 Poverty'!F847&lt;1),"Fail","Pass")</f>
        <v>Pass</v>
      </c>
      <c r="C845" t="str">
        <f>IF(AND('Sch D5 Poverty'!F847&gt;0,'Sch D5 Poverty'!G847&lt;1),"Fail","Pass")</f>
        <v>Pass</v>
      </c>
    </row>
    <row r="846" spans="1:3" x14ac:dyDescent="0.25">
      <c r="A846">
        <v>845</v>
      </c>
      <c r="B846" t="str">
        <f>IF(AND('Sch D5 Poverty'!G848&gt;0,'Sch D5 Poverty'!F848&lt;1),"Fail","Pass")</f>
        <v>Pass</v>
      </c>
      <c r="C846" t="str">
        <f>IF(AND('Sch D5 Poverty'!F848&gt;0,'Sch D5 Poverty'!G848&lt;1),"Fail","Pass")</f>
        <v>Pass</v>
      </c>
    </row>
    <row r="847" spans="1:3" x14ac:dyDescent="0.25">
      <c r="A847">
        <v>846</v>
      </c>
      <c r="B847" t="str">
        <f>IF(AND('Sch D5 Poverty'!G849&gt;0,'Sch D5 Poverty'!F849&lt;1),"Fail","Pass")</f>
        <v>Pass</v>
      </c>
      <c r="C847" t="str">
        <f>IF(AND('Sch D5 Poverty'!F849&gt;0,'Sch D5 Poverty'!G849&lt;1),"Fail","Pass")</f>
        <v>Pass</v>
      </c>
    </row>
    <row r="848" spans="1:3" x14ac:dyDescent="0.25">
      <c r="A848">
        <v>847</v>
      </c>
      <c r="B848" t="str">
        <f>IF(AND('Sch D5 Poverty'!G850&gt;0,'Sch D5 Poverty'!F850&lt;1),"Fail","Pass")</f>
        <v>Pass</v>
      </c>
      <c r="C848" t="str">
        <f>IF(AND('Sch D5 Poverty'!F850&gt;0,'Sch D5 Poverty'!G850&lt;1),"Fail","Pass")</f>
        <v>Pass</v>
      </c>
    </row>
    <row r="849" spans="1:3" x14ac:dyDescent="0.25">
      <c r="A849">
        <v>848</v>
      </c>
      <c r="B849" t="str">
        <f>IF(AND('Sch D5 Poverty'!G851&gt;0,'Sch D5 Poverty'!F851&lt;1),"Fail","Pass")</f>
        <v>Pass</v>
      </c>
      <c r="C849" t="str">
        <f>IF(AND('Sch D5 Poverty'!F851&gt;0,'Sch D5 Poverty'!G851&lt;1),"Fail","Pass")</f>
        <v>Pass</v>
      </c>
    </row>
    <row r="850" spans="1:3" x14ac:dyDescent="0.25">
      <c r="A850">
        <v>849</v>
      </c>
      <c r="B850" t="str">
        <f>IF(AND('Sch D5 Poverty'!G852&gt;0,'Sch D5 Poverty'!F852&lt;1),"Fail","Pass")</f>
        <v>Pass</v>
      </c>
      <c r="C850" t="str">
        <f>IF(AND('Sch D5 Poverty'!F852&gt;0,'Sch D5 Poverty'!G852&lt;1),"Fail","Pass")</f>
        <v>Pass</v>
      </c>
    </row>
    <row r="851" spans="1:3" x14ac:dyDescent="0.25">
      <c r="A851">
        <v>850</v>
      </c>
      <c r="B851" t="str">
        <f>IF(AND('Sch D5 Poverty'!G853&gt;0,'Sch D5 Poverty'!F853&lt;1),"Fail","Pass")</f>
        <v>Pass</v>
      </c>
      <c r="C851" t="str">
        <f>IF(AND('Sch D5 Poverty'!F853&gt;0,'Sch D5 Poverty'!G853&lt;1),"Fail","Pass")</f>
        <v>Pass</v>
      </c>
    </row>
    <row r="852" spans="1:3" x14ac:dyDescent="0.25">
      <c r="A852">
        <v>851</v>
      </c>
      <c r="B852" t="str">
        <f>IF(AND('Sch D5 Poverty'!G854&gt;0,'Sch D5 Poverty'!F854&lt;1),"Fail","Pass")</f>
        <v>Pass</v>
      </c>
      <c r="C852" t="str">
        <f>IF(AND('Sch D5 Poverty'!F854&gt;0,'Sch D5 Poverty'!G854&lt;1),"Fail","Pass")</f>
        <v>Pass</v>
      </c>
    </row>
    <row r="853" spans="1:3" x14ac:dyDescent="0.25">
      <c r="A853">
        <v>852</v>
      </c>
      <c r="B853" t="str">
        <f>IF(AND('Sch D5 Poverty'!G855&gt;0,'Sch D5 Poverty'!F855&lt;1),"Fail","Pass")</f>
        <v>Pass</v>
      </c>
      <c r="C853" t="str">
        <f>IF(AND('Sch D5 Poverty'!F855&gt;0,'Sch D5 Poverty'!G855&lt;1),"Fail","Pass")</f>
        <v>Pass</v>
      </c>
    </row>
    <row r="854" spans="1:3" x14ac:dyDescent="0.25">
      <c r="A854">
        <v>853</v>
      </c>
      <c r="B854" t="str">
        <f>IF(AND('Sch D5 Poverty'!G856&gt;0,'Sch D5 Poverty'!F856&lt;1),"Fail","Pass")</f>
        <v>Pass</v>
      </c>
      <c r="C854" t="str">
        <f>IF(AND('Sch D5 Poverty'!F856&gt;0,'Sch D5 Poverty'!G856&lt;1),"Fail","Pass")</f>
        <v>Pass</v>
      </c>
    </row>
    <row r="855" spans="1:3" x14ac:dyDescent="0.25">
      <c r="A855">
        <v>854</v>
      </c>
      <c r="B855" t="str">
        <f>IF(AND('Sch D5 Poverty'!G857&gt;0,'Sch D5 Poverty'!F857&lt;1),"Fail","Pass")</f>
        <v>Pass</v>
      </c>
      <c r="C855" t="str">
        <f>IF(AND('Sch D5 Poverty'!F857&gt;0,'Sch D5 Poverty'!G857&lt;1),"Fail","Pass")</f>
        <v>Pass</v>
      </c>
    </row>
    <row r="856" spans="1:3" x14ac:dyDescent="0.25">
      <c r="A856">
        <v>855</v>
      </c>
      <c r="B856" t="str">
        <f>IF(AND('Sch D5 Poverty'!G858&gt;0,'Sch D5 Poverty'!F858&lt;1),"Fail","Pass")</f>
        <v>Pass</v>
      </c>
      <c r="C856" t="str">
        <f>IF(AND('Sch D5 Poverty'!F858&gt;0,'Sch D5 Poverty'!G858&lt;1),"Fail","Pass")</f>
        <v>Pass</v>
      </c>
    </row>
    <row r="857" spans="1:3" x14ac:dyDescent="0.25">
      <c r="A857">
        <v>856</v>
      </c>
      <c r="B857" t="str">
        <f>IF(AND('Sch D5 Poverty'!G859&gt;0,'Sch D5 Poverty'!F859&lt;1),"Fail","Pass")</f>
        <v>Pass</v>
      </c>
      <c r="C857" t="str">
        <f>IF(AND('Sch D5 Poverty'!F859&gt;0,'Sch D5 Poverty'!G859&lt;1),"Fail","Pass")</f>
        <v>Pass</v>
      </c>
    </row>
    <row r="858" spans="1:3" x14ac:dyDescent="0.25">
      <c r="A858">
        <v>857</v>
      </c>
      <c r="B858" t="str">
        <f>IF(AND('Sch D5 Poverty'!G860&gt;0,'Sch D5 Poverty'!F860&lt;1),"Fail","Pass")</f>
        <v>Pass</v>
      </c>
      <c r="C858" t="str">
        <f>IF(AND('Sch D5 Poverty'!F860&gt;0,'Sch D5 Poverty'!G860&lt;1),"Fail","Pass")</f>
        <v>Pass</v>
      </c>
    </row>
    <row r="859" spans="1:3" x14ac:dyDescent="0.25">
      <c r="A859">
        <v>858</v>
      </c>
      <c r="B859" t="str">
        <f>IF(AND('Sch D5 Poverty'!G861&gt;0,'Sch D5 Poverty'!F861&lt;1),"Fail","Pass")</f>
        <v>Pass</v>
      </c>
      <c r="C859" t="str">
        <f>IF(AND('Sch D5 Poverty'!F861&gt;0,'Sch D5 Poverty'!G861&lt;1),"Fail","Pass")</f>
        <v>Pass</v>
      </c>
    </row>
    <row r="860" spans="1:3" x14ac:dyDescent="0.25">
      <c r="A860">
        <v>859</v>
      </c>
      <c r="B860" t="str">
        <f>IF(AND('Sch D5 Poverty'!G862&gt;0,'Sch D5 Poverty'!F862&lt;1),"Fail","Pass")</f>
        <v>Pass</v>
      </c>
      <c r="C860" t="str">
        <f>IF(AND('Sch D5 Poverty'!F862&gt;0,'Sch D5 Poverty'!G862&lt;1),"Fail","Pass")</f>
        <v>Pass</v>
      </c>
    </row>
    <row r="861" spans="1:3" x14ac:dyDescent="0.25">
      <c r="A861">
        <v>860</v>
      </c>
      <c r="B861" t="str">
        <f>IF(AND('Sch D5 Poverty'!G863&gt;0,'Sch D5 Poverty'!F863&lt;1),"Fail","Pass")</f>
        <v>Pass</v>
      </c>
      <c r="C861" t="str">
        <f>IF(AND('Sch D5 Poverty'!F863&gt;0,'Sch D5 Poverty'!G863&lt;1),"Fail","Pass")</f>
        <v>Pass</v>
      </c>
    </row>
    <row r="862" spans="1:3" x14ac:dyDescent="0.25">
      <c r="A862">
        <v>861</v>
      </c>
      <c r="B862" t="str">
        <f>IF(AND('Sch D5 Poverty'!G864&gt;0,'Sch D5 Poverty'!F864&lt;1),"Fail","Pass")</f>
        <v>Pass</v>
      </c>
      <c r="C862" t="str">
        <f>IF(AND('Sch D5 Poverty'!F864&gt;0,'Sch D5 Poverty'!G864&lt;1),"Fail","Pass")</f>
        <v>Pass</v>
      </c>
    </row>
    <row r="863" spans="1:3" x14ac:dyDescent="0.25">
      <c r="A863">
        <v>862</v>
      </c>
      <c r="B863" t="str">
        <f>IF(AND('Sch D5 Poverty'!G865&gt;0,'Sch D5 Poverty'!F865&lt;1),"Fail","Pass")</f>
        <v>Pass</v>
      </c>
      <c r="C863" t="str">
        <f>IF(AND('Sch D5 Poverty'!F865&gt;0,'Sch D5 Poverty'!G865&lt;1),"Fail","Pass")</f>
        <v>Pass</v>
      </c>
    </row>
    <row r="864" spans="1:3" x14ac:dyDescent="0.25">
      <c r="A864">
        <v>863</v>
      </c>
      <c r="B864" t="str">
        <f>IF(AND('Sch D5 Poverty'!G866&gt;0,'Sch D5 Poverty'!F866&lt;1),"Fail","Pass")</f>
        <v>Pass</v>
      </c>
      <c r="C864" t="str">
        <f>IF(AND('Sch D5 Poverty'!F866&gt;0,'Sch D5 Poverty'!G866&lt;1),"Fail","Pass")</f>
        <v>Pass</v>
      </c>
    </row>
    <row r="865" spans="1:3" x14ac:dyDescent="0.25">
      <c r="A865">
        <v>864</v>
      </c>
      <c r="B865" t="str">
        <f>IF(AND('Sch D5 Poverty'!G867&gt;0,'Sch D5 Poverty'!F867&lt;1),"Fail","Pass")</f>
        <v>Pass</v>
      </c>
      <c r="C865" t="str">
        <f>IF(AND('Sch D5 Poverty'!F867&gt;0,'Sch D5 Poverty'!G867&lt;1),"Fail","Pass")</f>
        <v>Pass</v>
      </c>
    </row>
    <row r="866" spans="1:3" x14ac:dyDescent="0.25">
      <c r="A866">
        <v>865</v>
      </c>
      <c r="B866" t="str">
        <f>IF(AND('Sch D5 Poverty'!G868&gt;0,'Sch D5 Poverty'!F868&lt;1),"Fail","Pass")</f>
        <v>Pass</v>
      </c>
      <c r="C866" t="str">
        <f>IF(AND('Sch D5 Poverty'!F868&gt;0,'Sch D5 Poverty'!G868&lt;1),"Fail","Pass")</f>
        <v>Pass</v>
      </c>
    </row>
    <row r="867" spans="1:3" x14ac:dyDescent="0.25">
      <c r="A867">
        <v>866</v>
      </c>
      <c r="B867" t="str">
        <f>IF(AND('Sch D5 Poverty'!G869&gt;0,'Sch D5 Poverty'!F869&lt;1),"Fail","Pass")</f>
        <v>Pass</v>
      </c>
      <c r="C867" t="str">
        <f>IF(AND('Sch D5 Poverty'!F869&gt;0,'Sch D5 Poverty'!G869&lt;1),"Fail","Pass")</f>
        <v>Pass</v>
      </c>
    </row>
    <row r="868" spans="1:3" x14ac:dyDescent="0.25">
      <c r="A868">
        <v>867</v>
      </c>
      <c r="B868" t="str">
        <f>IF(AND('Sch D5 Poverty'!G870&gt;0,'Sch D5 Poverty'!F870&lt;1),"Fail","Pass")</f>
        <v>Pass</v>
      </c>
      <c r="C868" t="str">
        <f>IF(AND('Sch D5 Poverty'!F870&gt;0,'Sch D5 Poverty'!G870&lt;1),"Fail","Pass")</f>
        <v>Pass</v>
      </c>
    </row>
    <row r="869" spans="1:3" x14ac:dyDescent="0.25">
      <c r="A869">
        <v>868</v>
      </c>
      <c r="B869" t="str">
        <f>IF(AND('Sch D5 Poverty'!G871&gt;0,'Sch D5 Poverty'!F871&lt;1),"Fail","Pass")</f>
        <v>Pass</v>
      </c>
      <c r="C869" t="str">
        <f>IF(AND('Sch D5 Poverty'!F871&gt;0,'Sch D5 Poverty'!G871&lt;1),"Fail","Pass")</f>
        <v>Pass</v>
      </c>
    </row>
    <row r="870" spans="1:3" x14ac:dyDescent="0.25">
      <c r="A870">
        <v>869</v>
      </c>
      <c r="B870" t="str">
        <f>IF(AND('Sch D5 Poverty'!G872&gt;0,'Sch D5 Poverty'!F872&lt;1),"Fail","Pass")</f>
        <v>Pass</v>
      </c>
      <c r="C870" t="str">
        <f>IF(AND('Sch D5 Poverty'!F872&gt;0,'Sch D5 Poverty'!G872&lt;1),"Fail","Pass")</f>
        <v>Pass</v>
      </c>
    </row>
    <row r="871" spans="1:3" x14ac:dyDescent="0.25">
      <c r="A871">
        <v>870</v>
      </c>
      <c r="B871" t="str">
        <f>IF(AND('Sch D5 Poverty'!G873&gt;0,'Sch D5 Poverty'!F873&lt;1),"Fail","Pass")</f>
        <v>Pass</v>
      </c>
      <c r="C871" t="str">
        <f>IF(AND('Sch D5 Poverty'!F873&gt;0,'Sch D5 Poverty'!G873&lt;1),"Fail","Pass")</f>
        <v>Pass</v>
      </c>
    </row>
    <row r="872" spans="1:3" x14ac:dyDescent="0.25">
      <c r="A872">
        <v>871</v>
      </c>
      <c r="B872" t="str">
        <f>IF(AND('Sch D5 Poverty'!G874&gt;0,'Sch D5 Poverty'!F874&lt;1),"Fail","Pass")</f>
        <v>Pass</v>
      </c>
      <c r="C872" t="str">
        <f>IF(AND('Sch D5 Poverty'!F874&gt;0,'Sch D5 Poverty'!G874&lt;1),"Fail","Pass")</f>
        <v>Pass</v>
      </c>
    </row>
    <row r="873" spans="1:3" x14ac:dyDescent="0.25">
      <c r="A873">
        <v>872</v>
      </c>
      <c r="B873" t="str">
        <f>IF(AND('Sch D5 Poverty'!G875&gt;0,'Sch D5 Poverty'!F875&lt;1),"Fail","Pass")</f>
        <v>Pass</v>
      </c>
      <c r="C873" t="str">
        <f>IF(AND('Sch D5 Poverty'!F875&gt;0,'Sch D5 Poverty'!G875&lt;1),"Fail","Pass")</f>
        <v>Pass</v>
      </c>
    </row>
    <row r="874" spans="1:3" x14ac:dyDescent="0.25">
      <c r="A874">
        <v>873</v>
      </c>
      <c r="B874" t="str">
        <f>IF(AND('Sch D5 Poverty'!G876&gt;0,'Sch D5 Poverty'!F876&lt;1),"Fail","Pass")</f>
        <v>Pass</v>
      </c>
      <c r="C874" t="str">
        <f>IF(AND('Sch D5 Poverty'!F876&gt;0,'Sch D5 Poverty'!G876&lt;1),"Fail","Pass")</f>
        <v>Pass</v>
      </c>
    </row>
    <row r="875" spans="1:3" x14ac:dyDescent="0.25">
      <c r="A875">
        <v>874</v>
      </c>
      <c r="B875" t="str">
        <f>IF(AND('Sch D5 Poverty'!G877&gt;0,'Sch D5 Poverty'!F877&lt;1),"Fail","Pass")</f>
        <v>Pass</v>
      </c>
      <c r="C875" t="str">
        <f>IF(AND('Sch D5 Poverty'!F877&gt;0,'Sch D5 Poverty'!G877&lt;1),"Fail","Pass")</f>
        <v>Pass</v>
      </c>
    </row>
    <row r="876" spans="1:3" x14ac:dyDescent="0.25">
      <c r="A876">
        <v>875</v>
      </c>
      <c r="B876" t="str">
        <f>IF(AND('Sch D5 Poverty'!G878&gt;0,'Sch D5 Poverty'!F878&lt;1),"Fail","Pass")</f>
        <v>Pass</v>
      </c>
      <c r="C876" t="str">
        <f>IF(AND('Sch D5 Poverty'!F878&gt;0,'Sch D5 Poverty'!G878&lt;1),"Fail","Pass")</f>
        <v>Pass</v>
      </c>
    </row>
    <row r="877" spans="1:3" x14ac:dyDescent="0.25">
      <c r="A877">
        <v>876</v>
      </c>
      <c r="B877" t="str">
        <f>IF(AND('Sch D5 Poverty'!G879&gt;0,'Sch D5 Poverty'!F879&lt;1),"Fail","Pass")</f>
        <v>Pass</v>
      </c>
      <c r="C877" t="str">
        <f>IF(AND('Sch D5 Poverty'!F879&gt;0,'Sch D5 Poverty'!G879&lt;1),"Fail","Pass")</f>
        <v>Pass</v>
      </c>
    </row>
    <row r="878" spans="1:3" x14ac:dyDescent="0.25">
      <c r="A878">
        <v>877</v>
      </c>
      <c r="B878" t="str">
        <f>IF(AND('Sch D5 Poverty'!G880&gt;0,'Sch D5 Poverty'!F880&lt;1),"Fail","Pass")</f>
        <v>Pass</v>
      </c>
      <c r="C878" t="str">
        <f>IF(AND('Sch D5 Poverty'!F880&gt;0,'Sch D5 Poverty'!G880&lt;1),"Fail","Pass")</f>
        <v>Pass</v>
      </c>
    </row>
    <row r="879" spans="1:3" x14ac:dyDescent="0.25">
      <c r="A879">
        <v>878</v>
      </c>
      <c r="B879" t="str">
        <f>IF(AND('Sch D5 Poverty'!G881&gt;0,'Sch D5 Poverty'!F881&lt;1),"Fail","Pass")</f>
        <v>Pass</v>
      </c>
      <c r="C879" t="str">
        <f>IF(AND('Sch D5 Poverty'!F881&gt;0,'Sch D5 Poverty'!G881&lt;1),"Fail","Pass")</f>
        <v>Pass</v>
      </c>
    </row>
    <row r="880" spans="1:3" x14ac:dyDescent="0.25">
      <c r="A880">
        <v>879</v>
      </c>
      <c r="B880" t="str">
        <f>IF(AND('Sch D5 Poverty'!G882&gt;0,'Sch D5 Poverty'!F882&lt;1),"Fail","Pass")</f>
        <v>Pass</v>
      </c>
      <c r="C880" t="str">
        <f>IF(AND('Sch D5 Poverty'!F882&gt;0,'Sch D5 Poverty'!G882&lt;1),"Fail","Pass")</f>
        <v>Pass</v>
      </c>
    </row>
    <row r="881" spans="1:3" x14ac:dyDescent="0.25">
      <c r="A881">
        <v>880</v>
      </c>
      <c r="B881" t="str">
        <f>IF(AND('Sch D5 Poverty'!G883&gt;0,'Sch D5 Poverty'!F883&lt;1),"Fail","Pass")</f>
        <v>Pass</v>
      </c>
      <c r="C881" t="str">
        <f>IF(AND('Sch D5 Poverty'!F883&gt;0,'Sch D5 Poverty'!G883&lt;1),"Fail","Pass")</f>
        <v>Pass</v>
      </c>
    </row>
    <row r="882" spans="1:3" x14ac:dyDescent="0.25">
      <c r="A882">
        <v>881</v>
      </c>
      <c r="B882" t="str">
        <f>IF(AND('Sch D5 Poverty'!G884&gt;0,'Sch D5 Poverty'!F884&lt;1),"Fail","Pass")</f>
        <v>Pass</v>
      </c>
      <c r="C882" t="str">
        <f>IF(AND('Sch D5 Poverty'!F884&gt;0,'Sch D5 Poverty'!G884&lt;1),"Fail","Pass")</f>
        <v>Pass</v>
      </c>
    </row>
    <row r="883" spans="1:3" x14ac:dyDescent="0.25">
      <c r="A883">
        <v>882</v>
      </c>
      <c r="B883" t="str">
        <f>IF(AND('Sch D5 Poverty'!G885&gt;0,'Sch D5 Poverty'!F885&lt;1),"Fail","Pass")</f>
        <v>Pass</v>
      </c>
      <c r="C883" t="str">
        <f>IF(AND('Sch D5 Poverty'!F885&gt;0,'Sch D5 Poverty'!G885&lt;1),"Fail","Pass")</f>
        <v>Pass</v>
      </c>
    </row>
    <row r="884" spans="1:3" x14ac:dyDescent="0.25">
      <c r="A884">
        <v>883</v>
      </c>
      <c r="B884" t="str">
        <f>IF(AND('Sch D5 Poverty'!G886&gt;0,'Sch D5 Poverty'!F886&lt;1),"Fail","Pass")</f>
        <v>Pass</v>
      </c>
      <c r="C884" t="str">
        <f>IF(AND('Sch D5 Poverty'!F886&gt;0,'Sch D5 Poverty'!G886&lt;1),"Fail","Pass")</f>
        <v>Pass</v>
      </c>
    </row>
    <row r="885" spans="1:3" x14ac:dyDescent="0.25">
      <c r="A885">
        <v>884</v>
      </c>
      <c r="B885" t="str">
        <f>IF(AND('Sch D5 Poverty'!G887&gt;0,'Sch D5 Poverty'!F887&lt;1),"Fail","Pass")</f>
        <v>Pass</v>
      </c>
      <c r="C885" t="str">
        <f>IF(AND('Sch D5 Poverty'!F887&gt;0,'Sch D5 Poverty'!G887&lt;1),"Fail","Pass")</f>
        <v>Pass</v>
      </c>
    </row>
    <row r="886" spans="1:3" x14ac:dyDescent="0.25">
      <c r="A886">
        <v>885</v>
      </c>
      <c r="B886" t="str">
        <f>IF(AND('Sch D5 Poverty'!G888&gt;0,'Sch D5 Poverty'!F888&lt;1),"Fail","Pass")</f>
        <v>Pass</v>
      </c>
      <c r="C886" t="str">
        <f>IF(AND('Sch D5 Poverty'!F888&gt;0,'Sch D5 Poverty'!G888&lt;1),"Fail","Pass")</f>
        <v>Pass</v>
      </c>
    </row>
    <row r="887" spans="1:3" x14ac:dyDescent="0.25">
      <c r="A887">
        <v>886</v>
      </c>
      <c r="B887" t="str">
        <f>IF(AND('Sch D5 Poverty'!G889&gt;0,'Sch D5 Poverty'!F889&lt;1),"Fail","Pass")</f>
        <v>Pass</v>
      </c>
      <c r="C887" t="str">
        <f>IF(AND('Sch D5 Poverty'!F889&gt;0,'Sch D5 Poverty'!G889&lt;1),"Fail","Pass")</f>
        <v>Pass</v>
      </c>
    </row>
    <row r="888" spans="1:3" x14ac:dyDescent="0.25">
      <c r="A888">
        <v>887</v>
      </c>
      <c r="B888" t="str">
        <f>IF(AND('Sch D5 Poverty'!G890&gt;0,'Sch D5 Poverty'!F890&lt;1),"Fail","Pass")</f>
        <v>Pass</v>
      </c>
      <c r="C888" t="str">
        <f>IF(AND('Sch D5 Poverty'!F890&gt;0,'Sch D5 Poverty'!G890&lt;1),"Fail","Pass")</f>
        <v>Pass</v>
      </c>
    </row>
    <row r="889" spans="1:3" x14ac:dyDescent="0.25">
      <c r="A889">
        <v>888</v>
      </c>
      <c r="B889" t="str">
        <f>IF(AND('Sch D5 Poverty'!G891&gt;0,'Sch D5 Poverty'!F891&lt;1),"Fail","Pass")</f>
        <v>Pass</v>
      </c>
      <c r="C889" t="str">
        <f>IF(AND('Sch D5 Poverty'!F891&gt;0,'Sch D5 Poverty'!G891&lt;1),"Fail","Pass")</f>
        <v>Pass</v>
      </c>
    </row>
    <row r="890" spans="1:3" x14ac:dyDescent="0.25">
      <c r="A890">
        <v>889</v>
      </c>
      <c r="B890" t="str">
        <f>IF(AND('Sch D5 Poverty'!G892&gt;0,'Sch D5 Poverty'!F892&lt;1),"Fail","Pass")</f>
        <v>Pass</v>
      </c>
      <c r="C890" t="str">
        <f>IF(AND('Sch D5 Poverty'!F892&gt;0,'Sch D5 Poverty'!G892&lt;1),"Fail","Pass")</f>
        <v>Pass</v>
      </c>
    </row>
    <row r="891" spans="1:3" x14ac:dyDescent="0.25">
      <c r="A891">
        <v>890</v>
      </c>
      <c r="B891" t="str">
        <f>IF(AND('Sch D5 Poverty'!G893&gt;0,'Sch D5 Poverty'!F893&lt;1),"Fail","Pass")</f>
        <v>Pass</v>
      </c>
      <c r="C891" t="str">
        <f>IF(AND('Sch D5 Poverty'!F893&gt;0,'Sch D5 Poverty'!G893&lt;1),"Fail","Pass")</f>
        <v>Pass</v>
      </c>
    </row>
    <row r="892" spans="1:3" x14ac:dyDescent="0.25">
      <c r="A892">
        <v>891</v>
      </c>
      <c r="B892" t="str">
        <f>IF(AND('Sch D5 Poverty'!G894&gt;0,'Sch D5 Poverty'!F894&lt;1),"Fail","Pass")</f>
        <v>Pass</v>
      </c>
      <c r="C892" t="str">
        <f>IF(AND('Sch D5 Poverty'!F894&gt;0,'Sch D5 Poverty'!G894&lt;1),"Fail","Pass")</f>
        <v>Pass</v>
      </c>
    </row>
    <row r="893" spans="1:3" x14ac:dyDescent="0.25">
      <c r="A893">
        <v>892</v>
      </c>
      <c r="B893" t="str">
        <f>IF(AND('Sch D5 Poverty'!G895&gt;0,'Sch D5 Poverty'!F895&lt;1),"Fail","Pass")</f>
        <v>Pass</v>
      </c>
      <c r="C893" t="str">
        <f>IF(AND('Sch D5 Poverty'!F895&gt;0,'Sch D5 Poverty'!G895&lt;1),"Fail","Pass")</f>
        <v>Pass</v>
      </c>
    </row>
    <row r="894" spans="1:3" x14ac:dyDescent="0.25">
      <c r="A894">
        <v>893</v>
      </c>
      <c r="B894" t="str">
        <f>IF(AND('Sch D5 Poverty'!G896&gt;0,'Sch D5 Poverty'!F896&lt;1),"Fail","Pass")</f>
        <v>Pass</v>
      </c>
      <c r="C894" t="str">
        <f>IF(AND('Sch D5 Poverty'!F896&gt;0,'Sch D5 Poverty'!G896&lt;1),"Fail","Pass")</f>
        <v>Pass</v>
      </c>
    </row>
    <row r="895" spans="1:3" x14ac:dyDescent="0.25">
      <c r="A895">
        <v>894</v>
      </c>
      <c r="B895" t="str">
        <f>IF(AND('Sch D5 Poverty'!G897&gt;0,'Sch D5 Poverty'!F897&lt;1),"Fail","Pass")</f>
        <v>Pass</v>
      </c>
      <c r="C895" t="str">
        <f>IF(AND('Sch D5 Poverty'!F897&gt;0,'Sch D5 Poverty'!G897&lt;1),"Fail","Pass")</f>
        <v>Pass</v>
      </c>
    </row>
    <row r="896" spans="1:3" x14ac:dyDescent="0.25">
      <c r="A896">
        <v>895</v>
      </c>
      <c r="B896" t="str">
        <f>IF(AND('Sch D5 Poverty'!G898&gt;0,'Sch D5 Poverty'!F898&lt;1),"Fail","Pass")</f>
        <v>Pass</v>
      </c>
      <c r="C896" t="str">
        <f>IF(AND('Sch D5 Poverty'!F898&gt;0,'Sch D5 Poverty'!G898&lt;1),"Fail","Pass")</f>
        <v>Pass</v>
      </c>
    </row>
    <row r="897" spans="1:3" x14ac:dyDescent="0.25">
      <c r="A897">
        <v>896</v>
      </c>
      <c r="B897" t="str">
        <f>IF(AND('Sch D5 Poverty'!G899&gt;0,'Sch D5 Poverty'!F899&lt;1),"Fail","Pass")</f>
        <v>Pass</v>
      </c>
      <c r="C897" t="str">
        <f>IF(AND('Sch D5 Poverty'!F899&gt;0,'Sch D5 Poverty'!G899&lt;1),"Fail","Pass")</f>
        <v>Pass</v>
      </c>
    </row>
    <row r="898" spans="1:3" x14ac:dyDescent="0.25">
      <c r="A898">
        <v>897</v>
      </c>
      <c r="B898" t="str">
        <f>IF(AND('Sch D5 Poverty'!G900&gt;0,'Sch D5 Poverty'!F900&lt;1),"Fail","Pass")</f>
        <v>Pass</v>
      </c>
      <c r="C898" t="str">
        <f>IF(AND('Sch D5 Poverty'!F900&gt;0,'Sch D5 Poverty'!G900&lt;1),"Fail","Pass")</f>
        <v>Pass</v>
      </c>
    </row>
    <row r="899" spans="1:3" x14ac:dyDescent="0.25">
      <c r="A899">
        <v>898</v>
      </c>
      <c r="B899" t="str">
        <f>IF(AND('Sch D5 Poverty'!G901&gt;0,'Sch D5 Poverty'!F901&lt;1),"Fail","Pass")</f>
        <v>Pass</v>
      </c>
      <c r="C899" t="str">
        <f>IF(AND('Sch D5 Poverty'!F901&gt;0,'Sch D5 Poverty'!G901&lt;1),"Fail","Pass")</f>
        <v>Pass</v>
      </c>
    </row>
    <row r="900" spans="1:3" x14ac:dyDescent="0.25">
      <c r="A900">
        <v>899</v>
      </c>
      <c r="B900" t="str">
        <f>IF(AND('Sch D5 Poverty'!G902&gt;0,'Sch D5 Poverty'!F902&lt;1),"Fail","Pass")</f>
        <v>Pass</v>
      </c>
      <c r="C900" t="str">
        <f>IF(AND('Sch D5 Poverty'!F902&gt;0,'Sch D5 Poverty'!G902&lt;1),"Fail","Pass")</f>
        <v>Pass</v>
      </c>
    </row>
    <row r="901" spans="1:3" x14ac:dyDescent="0.25">
      <c r="A901">
        <v>900</v>
      </c>
      <c r="B901" t="str">
        <f>IF(AND('Sch D5 Poverty'!G903&gt;0,'Sch D5 Poverty'!F903&lt;1),"Fail","Pass")</f>
        <v>Pass</v>
      </c>
      <c r="C901" t="str">
        <f>IF(AND('Sch D5 Poverty'!F903&gt;0,'Sch D5 Poverty'!G903&lt;1),"Fail","Pass")</f>
        <v>Pass</v>
      </c>
    </row>
    <row r="902" spans="1:3" x14ac:dyDescent="0.25">
      <c r="A902">
        <v>901</v>
      </c>
      <c r="B902" t="str">
        <f>IF(AND('Sch D5 Poverty'!G904&gt;0,'Sch D5 Poverty'!F904&lt;1),"Fail","Pass")</f>
        <v>Pass</v>
      </c>
      <c r="C902" t="str">
        <f>IF(AND('Sch D5 Poverty'!F904&gt;0,'Sch D5 Poverty'!G904&lt;1),"Fail","Pass")</f>
        <v>Pass</v>
      </c>
    </row>
    <row r="903" spans="1:3" x14ac:dyDescent="0.25">
      <c r="A903">
        <v>902</v>
      </c>
      <c r="B903" t="str">
        <f>IF(AND('Sch D5 Poverty'!G905&gt;0,'Sch D5 Poverty'!F905&lt;1),"Fail","Pass")</f>
        <v>Pass</v>
      </c>
      <c r="C903" t="str">
        <f>IF(AND('Sch D5 Poverty'!F905&gt;0,'Sch D5 Poverty'!G905&lt;1),"Fail","Pass")</f>
        <v>Pass</v>
      </c>
    </row>
    <row r="904" spans="1:3" x14ac:dyDescent="0.25">
      <c r="A904">
        <v>903</v>
      </c>
      <c r="B904" t="str">
        <f>IF(AND('Sch D5 Poverty'!G906&gt;0,'Sch D5 Poverty'!F906&lt;1),"Fail","Pass")</f>
        <v>Pass</v>
      </c>
      <c r="C904" t="str">
        <f>IF(AND('Sch D5 Poverty'!F906&gt;0,'Sch D5 Poverty'!G906&lt;1),"Fail","Pass")</f>
        <v>Pass</v>
      </c>
    </row>
    <row r="905" spans="1:3" x14ac:dyDescent="0.25">
      <c r="A905">
        <v>904</v>
      </c>
      <c r="B905" t="str">
        <f>IF(AND('Sch D5 Poverty'!G907&gt;0,'Sch D5 Poverty'!F907&lt;1),"Fail","Pass")</f>
        <v>Pass</v>
      </c>
      <c r="C905" t="str">
        <f>IF(AND('Sch D5 Poverty'!F907&gt;0,'Sch D5 Poverty'!G907&lt;1),"Fail","Pass")</f>
        <v>Pass</v>
      </c>
    </row>
    <row r="906" spans="1:3" x14ac:dyDescent="0.25">
      <c r="A906">
        <v>905</v>
      </c>
      <c r="B906" t="str">
        <f>IF(AND('Sch D5 Poverty'!G908&gt;0,'Sch D5 Poverty'!F908&lt;1),"Fail","Pass")</f>
        <v>Pass</v>
      </c>
      <c r="C906" t="str">
        <f>IF(AND('Sch D5 Poverty'!F908&gt;0,'Sch D5 Poverty'!G908&lt;1),"Fail","Pass")</f>
        <v>Pass</v>
      </c>
    </row>
    <row r="907" spans="1:3" x14ac:dyDescent="0.25">
      <c r="A907">
        <v>906</v>
      </c>
      <c r="B907" t="str">
        <f>IF(AND('Sch D5 Poverty'!G909&gt;0,'Sch D5 Poverty'!F909&lt;1),"Fail","Pass")</f>
        <v>Pass</v>
      </c>
      <c r="C907" t="str">
        <f>IF(AND('Sch D5 Poverty'!F909&gt;0,'Sch D5 Poverty'!G909&lt;1),"Fail","Pass")</f>
        <v>Pass</v>
      </c>
    </row>
    <row r="908" spans="1:3" x14ac:dyDescent="0.25">
      <c r="A908">
        <v>907</v>
      </c>
      <c r="B908" t="str">
        <f>IF(AND('Sch D5 Poverty'!G910&gt;0,'Sch D5 Poverty'!F910&lt;1),"Fail","Pass")</f>
        <v>Pass</v>
      </c>
      <c r="C908" t="str">
        <f>IF(AND('Sch D5 Poverty'!F910&gt;0,'Sch D5 Poverty'!G910&lt;1),"Fail","Pass")</f>
        <v>Pass</v>
      </c>
    </row>
    <row r="909" spans="1:3" x14ac:dyDescent="0.25">
      <c r="A909">
        <v>908</v>
      </c>
      <c r="B909" t="str">
        <f>IF(AND('Sch D5 Poverty'!G911&gt;0,'Sch D5 Poverty'!F911&lt;1),"Fail","Pass")</f>
        <v>Pass</v>
      </c>
      <c r="C909" t="str">
        <f>IF(AND('Sch D5 Poverty'!F911&gt;0,'Sch D5 Poverty'!G911&lt;1),"Fail","Pass")</f>
        <v>Pass</v>
      </c>
    </row>
    <row r="910" spans="1:3" x14ac:dyDescent="0.25">
      <c r="A910">
        <v>909</v>
      </c>
      <c r="B910" t="str">
        <f>IF(AND('Sch D5 Poverty'!G912&gt;0,'Sch D5 Poverty'!F912&lt;1),"Fail","Pass")</f>
        <v>Pass</v>
      </c>
      <c r="C910" t="str">
        <f>IF(AND('Sch D5 Poverty'!F912&gt;0,'Sch D5 Poverty'!G912&lt;1),"Fail","Pass")</f>
        <v>Pass</v>
      </c>
    </row>
    <row r="911" spans="1:3" x14ac:dyDescent="0.25">
      <c r="A911">
        <v>910</v>
      </c>
      <c r="B911" t="str">
        <f>IF(AND('Sch D5 Poverty'!G913&gt;0,'Sch D5 Poverty'!F913&lt;1),"Fail","Pass")</f>
        <v>Pass</v>
      </c>
      <c r="C911" t="str">
        <f>IF(AND('Sch D5 Poverty'!F913&gt;0,'Sch D5 Poverty'!G913&lt;1),"Fail","Pass")</f>
        <v>Pass</v>
      </c>
    </row>
    <row r="912" spans="1:3" x14ac:dyDescent="0.25">
      <c r="A912">
        <v>911</v>
      </c>
      <c r="B912" t="str">
        <f>IF(AND('Sch D5 Poverty'!G914&gt;0,'Sch D5 Poverty'!F914&lt;1),"Fail","Pass")</f>
        <v>Pass</v>
      </c>
      <c r="C912" t="str">
        <f>IF(AND('Sch D5 Poverty'!F914&gt;0,'Sch D5 Poverty'!G914&lt;1),"Fail","Pass")</f>
        <v>Pass</v>
      </c>
    </row>
    <row r="913" spans="1:3" x14ac:dyDescent="0.25">
      <c r="A913">
        <v>912</v>
      </c>
      <c r="B913" t="str">
        <f>IF(AND('Sch D5 Poverty'!G915&gt;0,'Sch D5 Poverty'!F915&lt;1),"Fail","Pass")</f>
        <v>Pass</v>
      </c>
      <c r="C913" t="str">
        <f>IF(AND('Sch D5 Poverty'!F915&gt;0,'Sch D5 Poverty'!G915&lt;1),"Fail","Pass")</f>
        <v>Pass</v>
      </c>
    </row>
    <row r="914" spans="1:3" x14ac:dyDescent="0.25">
      <c r="A914">
        <v>913</v>
      </c>
      <c r="B914" t="str">
        <f>IF(AND('Sch D5 Poverty'!G916&gt;0,'Sch D5 Poverty'!F916&lt;1),"Fail","Pass")</f>
        <v>Pass</v>
      </c>
      <c r="C914" t="str">
        <f>IF(AND('Sch D5 Poverty'!F916&gt;0,'Sch D5 Poverty'!G916&lt;1),"Fail","Pass")</f>
        <v>Pass</v>
      </c>
    </row>
    <row r="915" spans="1:3" x14ac:dyDescent="0.25">
      <c r="A915">
        <v>914</v>
      </c>
      <c r="B915" t="str">
        <f>IF(AND('Sch D5 Poverty'!G917&gt;0,'Sch D5 Poverty'!F917&lt;1),"Fail","Pass")</f>
        <v>Pass</v>
      </c>
      <c r="C915" t="str">
        <f>IF(AND('Sch D5 Poverty'!F917&gt;0,'Sch D5 Poverty'!G917&lt;1),"Fail","Pass")</f>
        <v>Pass</v>
      </c>
    </row>
    <row r="916" spans="1:3" x14ac:dyDescent="0.25">
      <c r="A916">
        <v>915</v>
      </c>
      <c r="B916" t="str">
        <f>IF(AND('Sch D5 Poverty'!G918&gt;0,'Sch D5 Poverty'!F918&lt;1),"Fail","Pass")</f>
        <v>Pass</v>
      </c>
      <c r="C916" t="str">
        <f>IF(AND('Sch D5 Poverty'!F918&gt;0,'Sch D5 Poverty'!G918&lt;1),"Fail","Pass")</f>
        <v>Pass</v>
      </c>
    </row>
    <row r="917" spans="1:3" x14ac:dyDescent="0.25">
      <c r="A917">
        <v>916</v>
      </c>
      <c r="B917" t="str">
        <f>IF(AND('Sch D5 Poverty'!G919&gt;0,'Sch D5 Poverty'!F919&lt;1),"Fail","Pass")</f>
        <v>Pass</v>
      </c>
      <c r="C917" t="str">
        <f>IF(AND('Sch D5 Poverty'!F919&gt;0,'Sch D5 Poverty'!G919&lt;1),"Fail","Pass")</f>
        <v>Pass</v>
      </c>
    </row>
    <row r="918" spans="1:3" x14ac:dyDescent="0.25">
      <c r="A918">
        <v>917</v>
      </c>
      <c r="B918" t="str">
        <f>IF(AND('Sch D5 Poverty'!G920&gt;0,'Sch D5 Poverty'!F920&lt;1),"Fail","Pass")</f>
        <v>Pass</v>
      </c>
      <c r="C918" t="str">
        <f>IF(AND('Sch D5 Poverty'!F920&gt;0,'Sch D5 Poverty'!G920&lt;1),"Fail","Pass")</f>
        <v>Pass</v>
      </c>
    </row>
    <row r="919" spans="1:3" x14ac:dyDescent="0.25">
      <c r="A919">
        <v>918</v>
      </c>
      <c r="B919" t="str">
        <f>IF(AND('Sch D5 Poverty'!G921&gt;0,'Sch D5 Poverty'!F921&lt;1),"Fail","Pass")</f>
        <v>Pass</v>
      </c>
      <c r="C919" t="str">
        <f>IF(AND('Sch D5 Poverty'!F921&gt;0,'Sch D5 Poverty'!G921&lt;1),"Fail","Pass")</f>
        <v>Pass</v>
      </c>
    </row>
    <row r="920" spans="1:3" x14ac:dyDescent="0.25">
      <c r="A920">
        <v>919</v>
      </c>
      <c r="B920" t="str">
        <f>IF(AND('Sch D5 Poverty'!G922&gt;0,'Sch D5 Poverty'!F922&lt;1),"Fail","Pass")</f>
        <v>Pass</v>
      </c>
      <c r="C920" t="str">
        <f>IF(AND('Sch D5 Poverty'!F922&gt;0,'Sch D5 Poverty'!G922&lt;1),"Fail","Pass")</f>
        <v>Pass</v>
      </c>
    </row>
    <row r="921" spans="1:3" x14ac:dyDescent="0.25">
      <c r="A921">
        <v>920</v>
      </c>
      <c r="B921" t="str">
        <f>IF(AND('Sch D5 Poverty'!G923&gt;0,'Sch D5 Poverty'!F923&lt;1),"Fail","Pass")</f>
        <v>Pass</v>
      </c>
      <c r="C921" t="str">
        <f>IF(AND('Sch D5 Poverty'!F923&gt;0,'Sch D5 Poverty'!G923&lt;1),"Fail","Pass")</f>
        <v>Pass</v>
      </c>
    </row>
    <row r="922" spans="1:3" x14ac:dyDescent="0.25">
      <c r="A922">
        <v>921</v>
      </c>
      <c r="B922" t="str">
        <f>IF(AND('Sch D5 Poverty'!G924&gt;0,'Sch D5 Poverty'!F924&lt;1),"Fail","Pass")</f>
        <v>Pass</v>
      </c>
      <c r="C922" t="str">
        <f>IF(AND('Sch D5 Poverty'!F924&gt;0,'Sch D5 Poverty'!G924&lt;1),"Fail","Pass")</f>
        <v>Pass</v>
      </c>
    </row>
    <row r="923" spans="1:3" x14ac:dyDescent="0.25">
      <c r="A923">
        <v>922</v>
      </c>
      <c r="B923" t="str">
        <f>IF(AND('Sch D5 Poverty'!G925&gt;0,'Sch D5 Poverty'!F925&lt;1),"Fail","Pass")</f>
        <v>Pass</v>
      </c>
      <c r="C923" t="str">
        <f>IF(AND('Sch D5 Poverty'!F925&gt;0,'Sch D5 Poverty'!G925&lt;1),"Fail","Pass")</f>
        <v>Pass</v>
      </c>
    </row>
    <row r="924" spans="1:3" x14ac:dyDescent="0.25">
      <c r="A924">
        <v>923</v>
      </c>
      <c r="B924" t="str">
        <f>IF(AND('Sch D5 Poverty'!G926&gt;0,'Sch D5 Poverty'!F926&lt;1),"Fail","Pass")</f>
        <v>Pass</v>
      </c>
      <c r="C924" t="str">
        <f>IF(AND('Sch D5 Poverty'!F926&gt;0,'Sch D5 Poverty'!G926&lt;1),"Fail","Pass")</f>
        <v>Pass</v>
      </c>
    </row>
    <row r="925" spans="1:3" x14ac:dyDescent="0.25">
      <c r="A925">
        <v>924</v>
      </c>
      <c r="B925" t="str">
        <f>IF(AND('Sch D5 Poverty'!G927&gt;0,'Sch D5 Poverty'!F927&lt;1),"Fail","Pass")</f>
        <v>Pass</v>
      </c>
      <c r="C925" t="str">
        <f>IF(AND('Sch D5 Poverty'!F927&gt;0,'Sch D5 Poverty'!G927&lt;1),"Fail","Pass")</f>
        <v>Pass</v>
      </c>
    </row>
    <row r="926" spans="1:3" x14ac:dyDescent="0.25">
      <c r="A926">
        <v>925</v>
      </c>
      <c r="B926" t="str">
        <f>IF(AND('Sch D5 Poverty'!G928&gt;0,'Sch D5 Poverty'!F928&lt;1),"Fail","Pass")</f>
        <v>Pass</v>
      </c>
      <c r="C926" t="str">
        <f>IF(AND('Sch D5 Poverty'!F928&gt;0,'Sch D5 Poverty'!G928&lt;1),"Fail","Pass")</f>
        <v>Pass</v>
      </c>
    </row>
    <row r="927" spans="1:3" x14ac:dyDescent="0.25">
      <c r="A927">
        <v>926</v>
      </c>
      <c r="B927" t="str">
        <f>IF(AND('Sch D5 Poverty'!G929&gt;0,'Sch D5 Poverty'!F929&lt;1),"Fail","Pass")</f>
        <v>Pass</v>
      </c>
      <c r="C927" t="str">
        <f>IF(AND('Sch D5 Poverty'!F929&gt;0,'Sch D5 Poverty'!G929&lt;1),"Fail","Pass")</f>
        <v>Pass</v>
      </c>
    </row>
    <row r="928" spans="1:3" x14ac:dyDescent="0.25">
      <c r="A928">
        <v>927</v>
      </c>
      <c r="B928" t="str">
        <f>IF(AND('Sch D5 Poverty'!G930&gt;0,'Sch D5 Poverty'!F930&lt;1),"Fail","Pass")</f>
        <v>Pass</v>
      </c>
      <c r="C928" t="str">
        <f>IF(AND('Sch D5 Poverty'!F930&gt;0,'Sch D5 Poverty'!G930&lt;1),"Fail","Pass")</f>
        <v>Pass</v>
      </c>
    </row>
    <row r="929" spans="1:3" x14ac:dyDescent="0.25">
      <c r="A929">
        <v>928</v>
      </c>
      <c r="B929" t="str">
        <f>IF(AND('Sch D5 Poverty'!G931&gt;0,'Sch D5 Poverty'!F931&lt;1),"Fail","Pass")</f>
        <v>Pass</v>
      </c>
      <c r="C929" t="str">
        <f>IF(AND('Sch D5 Poverty'!F931&gt;0,'Sch D5 Poverty'!G931&lt;1),"Fail","Pass")</f>
        <v>Pass</v>
      </c>
    </row>
    <row r="930" spans="1:3" x14ac:dyDescent="0.25">
      <c r="A930">
        <v>929</v>
      </c>
      <c r="B930" t="str">
        <f>IF(AND('Sch D5 Poverty'!G932&gt;0,'Sch D5 Poverty'!F932&lt;1),"Fail","Pass")</f>
        <v>Pass</v>
      </c>
      <c r="C930" t="str">
        <f>IF(AND('Sch D5 Poverty'!F932&gt;0,'Sch D5 Poverty'!G932&lt;1),"Fail","Pass")</f>
        <v>Pass</v>
      </c>
    </row>
    <row r="931" spans="1:3" x14ac:dyDescent="0.25">
      <c r="A931">
        <v>930</v>
      </c>
      <c r="B931" t="str">
        <f>IF(AND('Sch D5 Poverty'!G933&gt;0,'Sch D5 Poverty'!F933&lt;1),"Fail","Pass")</f>
        <v>Pass</v>
      </c>
      <c r="C931" t="str">
        <f>IF(AND('Sch D5 Poverty'!F933&gt;0,'Sch D5 Poverty'!G933&lt;1),"Fail","Pass")</f>
        <v>Pass</v>
      </c>
    </row>
    <row r="932" spans="1:3" x14ac:dyDescent="0.25">
      <c r="A932">
        <v>931</v>
      </c>
      <c r="B932" t="str">
        <f>IF(AND('Sch D5 Poverty'!G934&gt;0,'Sch D5 Poverty'!F934&lt;1),"Fail","Pass")</f>
        <v>Pass</v>
      </c>
      <c r="C932" t="str">
        <f>IF(AND('Sch D5 Poverty'!F934&gt;0,'Sch D5 Poverty'!G934&lt;1),"Fail","Pass")</f>
        <v>Pass</v>
      </c>
    </row>
    <row r="933" spans="1:3" x14ac:dyDescent="0.25">
      <c r="A933">
        <v>932</v>
      </c>
      <c r="B933" t="str">
        <f>IF(AND('Sch D5 Poverty'!G935&gt;0,'Sch D5 Poverty'!F935&lt;1),"Fail","Pass")</f>
        <v>Pass</v>
      </c>
      <c r="C933" t="str">
        <f>IF(AND('Sch D5 Poverty'!F935&gt;0,'Sch D5 Poverty'!G935&lt;1),"Fail","Pass")</f>
        <v>Pass</v>
      </c>
    </row>
    <row r="934" spans="1:3" x14ac:dyDescent="0.25">
      <c r="A934">
        <v>933</v>
      </c>
      <c r="B934" t="str">
        <f>IF(AND('Sch D5 Poverty'!G936&gt;0,'Sch D5 Poverty'!F936&lt;1),"Fail","Pass")</f>
        <v>Pass</v>
      </c>
      <c r="C934" t="str">
        <f>IF(AND('Sch D5 Poverty'!F936&gt;0,'Sch D5 Poverty'!G936&lt;1),"Fail","Pass")</f>
        <v>Pass</v>
      </c>
    </row>
    <row r="935" spans="1:3" x14ac:dyDescent="0.25">
      <c r="A935">
        <v>934</v>
      </c>
      <c r="B935" t="str">
        <f>IF(AND('Sch D5 Poverty'!G937&gt;0,'Sch D5 Poverty'!F937&lt;1),"Fail","Pass")</f>
        <v>Pass</v>
      </c>
      <c r="C935" t="str">
        <f>IF(AND('Sch D5 Poverty'!F937&gt;0,'Sch D5 Poverty'!G937&lt;1),"Fail","Pass")</f>
        <v>Pass</v>
      </c>
    </row>
    <row r="936" spans="1:3" x14ac:dyDescent="0.25">
      <c r="A936">
        <v>935</v>
      </c>
      <c r="B936" t="str">
        <f>IF(AND('Sch D5 Poverty'!G938&gt;0,'Sch D5 Poverty'!F938&lt;1),"Fail","Pass")</f>
        <v>Pass</v>
      </c>
      <c r="C936" t="str">
        <f>IF(AND('Sch D5 Poverty'!F938&gt;0,'Sch D5 Poverty'!G938&lt;1),"Fail","Pass")</f>
        <v>Pass</v>
      </c>
    </row>
    <row r="937" spans="1:3" x14ac:dyDescent="0.25">
      <c r="A937">
        <v>936</v>
      </c>
      <c r="B937" t="str">
        <f>IF(AND('Sch D5 Poverty'!G939&gt;0,'Sch D5 Poverty'!F939&lt;1),"Fail","Pass")</f>
        <v>Pass</v>
      </c>
      <c r="C937" t="str">
        <f>IF(AND('Sch D5 Poverty'!F939&gt;0,'Sch D5 Poverty'!G939&lt;1),"Fail","Pass")</f>
        <v>Pass</v>
      </c>
    </row>
    <row r="938" spans="1:3" x14ac:dyDescent="0.25">
      <c r="A938">
        <v>937</v>
      </c>
      <c r="B938" t="str">
        <f>IF(AND('Sch D5 Poverty'!G940&gt;0,'Sch D5 Poverty'!F940&lt;1),"Fail","Pass")</f>
        <v>Pass</v>
      </c>
      <c r="C938" t="str">
        <f>IF(AND('Sch D5 Poverty'!F940&gt;0,'Sch D5 Poverty'!G940&lt;1),"Fail","Pass")</f>
        <v>Pass</v>
      </c>
    </row>
    <row r="939" spans="1:3" x14ac:dyDescent="0.25">
      <c r="A939">
        <v>938</v>
      </c>
      <c r="B939" t="str">
        <f>IF(AND('Sch D5 Poverty'!G941&gt;0,'Sch D5 Poverty'!F941&lt;1),"Fail","Pass")</f>
        <v>Pass</v>
      </c>
      <c r="C939" t="str">
        <f>IF(AND('Sch D5 Poverty'!F941&gt;0,'Sch D5 Poverty'!G941&lt;1),"Fail","Pass")</f>
        <v>Pass</v>
      </c>
    </row>
    <row r="940" spans="1:3" x14ac:dyDescent="0.25">
      <c r="A940">
        <v>939</v>
      </c>
      <c r="B940" t="str">
        <f>IF(AND('Sch D5 Poverty'!G942&gt;0,'Sch D5 Poverty'!F942&lt;1),"Fail","Pass")</f>
        <v>Pass</v>
      </c>
      <c r="C940" t="str">
        <f>IF(AND('Sch D5 Poverty'!F942&gt;0,'Sch D5 Poverty'!G942&lt;1),"Fail","Pass")</f>
        <v>Pass</v>
      </c>
    </row>
    <row r="941" spans="1:3" x14ac:dyDescent="0.25">
      <c r="A941">
        <v>940</v>
      </c>
      <c r="B941" t="str">
        <f>IF(AND('Sch D5 Poverty'!G943&gt;0,'Sch D5 Poverty'!F943&lt;1),"Fail","Pass")</f>
        <v>Pass</v>
      </c>
      <c r="C941" t="str">
        <f>IF(AND('Sch D5 Poverty'!F943&gt;0,'Sch D5 Poverty'!G943&lt;1),"Fail","Pass")</f>
        <v>Pass</v>
      </c>
    </row>
    <row r="942" spans="1:3" x14ac:dyDescent="0.25">
      <c r="A942">
        <v>941</v>
      </c>
      <c r="B942" t="str">
        <f>IF(AND('Sch D5 Poverty'!G944&gt;0,'Sch D5 Poverty'!F944&lt;1),"Fail","Pass")</f>
        <v>Pass</v>
      </c>
      <c r="C942" t="str">
        <f>IF(AND('Sch D5 Poverty'!F944&gt;0,'Sch D5 Poverty'!G944&lt;1),"Fail","Pass")</f>
        <v>Pass</v>
      </c>
    </row>
    <row r="943" spans="1:3" x14ac:dyDescent="0.25">
      <c r="A943">
        <v>942</v>
      </c>
      <c r="B943" t="str">
        <f>IF(AND('Sch D5 Poverty'!G945&gt;0,'Sch D5 Poverty'!F945&lt;1),"Fail","Pass")</f>
        <v>Pass</v>
      </c>
      <c r="C943" t="str">
        <f>IF(AND('Sch D5 Poverty'!F945&gt;0,'Sch D5 Poverty'!G945&lt;1),"Fail","Pass")</f>
        <v>Pass</v>
      </c>
    </row>
    <row r="944" spans="1:3" x14ac:dyDescent="0.25">
      <c r="A944">
        <v>943</v>
      </c>
      <c r="B944" t="str">
        <f>IF(AND('Sch D5 Poverty'!G946&gt;0,'Sch D5 Poverty'!F946&lt;1),"Fail","Pass")</f>
        <v>Pass</v>
      </c>
      <c r="C944" t="str">
        <f>IF(AND('Sch D5 Poverty'!F946&gt;0,'Sch D5 Poverty'!G946&lt;1),"Fail","Pass")</f>
        <v>Pass</v>
      </c>
    </row>
    <row r="945" spans="1:3" x14ac:dyDescent="0.25">
      <c r="A945">
        <v>944</v>
      </c>
      <c r="B945" t="str">
        <f>IF(AND('Sch D5 Poverty'!G947&gt;0,'Sch D5 Poverty'!F947&lt;1),"Fail","Pass")</f>
        <v>Pass</v>
      </c>
      <c r="C945" t="str">
        <f>IF(AND('Sch D5 Poverty'!F947&gt;0,'Sch D5 Poverty'!G947&lt;1),"Fail","Pass")</f>
        <v>Pass</v>
      </c>
    </row>
    <row r="946" spans="1:3" x14ac:dyDescent="0.25">
      <c r="A946">
        <v>945</v>
      </c>
      <c r="B946" t="str">
        <f>IF(AND('Sch D5 Poverty'!G948&gt;0,'Sch D5 Poverty'!F948&lt;1),"Fail","Pass")</f>
        <v>Pass</v>
      </c>
      <c r="C946" t="str">
        <f>IF(AND('Sch D5 Poverty'!F948&gt;0,'Sch D5 Poverty'!G948&lt;1),"Fail","Pass")</f>
        <v>Pass</v>
      </c>
    </row>
    <row r="947" spans="1:3" x14ac:dyDescent="0.25">
      <c r="A947">
        <v>946</v>
      </c>
      <c r="B947" t="str">
        <f>IF(AND('Sch D5 Poverty'!G949&gt;0,'Sch D5 Poverty'!F949&lt;1),"Fail","Pass")</f>
        <v>Pass</v>
      </c>
      <c r="C947" t="str">
        <f>IF(AND('Sch D5 Poverty'!F949&gt;0,'Sch D5 Poverty'!G949&lt;1),"Fail","Pass")</f>
        <v>Pass</v>
      </c>
    </row>
    <row r="948" spans="1:3" x14ac:dyDescent="0.25">
      <c r="A948">
        <v>947</v>
      </c>
      <c r="B948" t="str">
        <f>IF(AND('Sch D5 Poverty'!G950&gt;0,'Sch D5 Poverty'!F950&lt;1),"Fail","Pass")</f>
        <v>Pass</v>
      </c>
      <c r="C948" t="str">
        <f>IF(AND('Sch D5 Poverty'!F950&gt;0,'Sch D5 Poverty'!G950&lt;1),"Fail","Pass")</f>
        <v>Pass</v>
      </c>
    </row>
    <row r="949" spans="1:3" x14ac:dyDescent="0.25">
      <c r="A949">
        <v>948</v>
      </c>
      <c r="B949" t="str">
        <f>IF(AND('Sch D5 Poverty'!G951&gt;0,'Sch D5 Poverty'!F951&lt;1),"Fail","Pass")</f>
        <v>Pass</v>
      </c>
      <c r="C949" t="str">
        <f>IF(AND('Sch D5 Poverty'!F951&gt;0,'Sch D5 Poverty'!G951&lt;1),"Fail","Pass")</f>
        <v>Pass</v>
      </c>
    </row>
    <row r="950" spans="1:3" x14ac:dyDescent="0.25">
      <c r="A950">
        <v>949</v>
      </c>
      <c r="B950" t="str">
        <f>IF(AND('Sch D5 Poverty'!G952&gt;0,'Sch D5 Poverty'!F952&lt;1),"Fail","Pass")</f>
        <v>Pass</v>
      </c>
      <c r="C950" t="str">
        <f>IF(AND('Sch D5 Poverty'!F952&gt;0,'Sch D5 Poverty'!G952&lt;1),"Fail","Pass")</f>
        <v>Pass</v>
      </c>
    </row>
    <row r="951" spans="1:3" x14ac:dyDescent="0.25">
      <c r="A951">
        <v>950</v>
      </c>
      <c r="B951" t="str">
        <f>IF(AND('Sch D5 Poverty'!G953&gt;0,'Sch D5 Poverty'!F953&lt;1),"Fail","Pass")</f>
        <v>Pass</v>
      </c>
      <c r="C951" t="str">
        <f>IF(AND('Sch D5 Poverty'!F953&gt;0,'Sch D5 Poverty'!G953&lt;1),"Fail","Pass")</f>
        <v>Pass</v>
      </c>
    </row>
    <row r="952" spans="1:3" x14ac:dyDescent="0.25">
      <c r="A952">
        <v>951</v>
      </c>
      <c r="B952" t="str">
        <f>IF(AND('Sch D5 Poverty'!G954&gt;0,'Sch D5 Poverty'!F954&lt;1),"Fail","Pass")</f>
        <v>Pass</v>
      </c>
      <c r="C952" t="str">
        <f>IF(AND('Sch D5 Poverty'!F954&gt;0,'Sch D5 Poverty'!G954&lt;1),"Fail","Pass")</f>
        <v>Pass</v>
      </c>
    </row>
    <row r="953" spans="1:3" x14ac:dyDescent="0.25">
      <c r="A953">
        <v>952</v>
      </c>
      <c r="B953" t="str">
        <f>IF(AND('Sch D5 Poverty'!G955&gt;0,'Sch D5 Poverty'!F955&lt;1),"Fail","Pass")</f>
        <v>Pass</v>
      </c>
      <c r="C953" t="str">
        <f>IF(AND('Sch D5 Poverty'!F955&gt;0,'Sch D5 Poverty'!G955&lt;1),"Fail","Pass")</f>
        <v>Pass</v>
      </c>
    </row>
    <row r="954" spans="1:3" x14ac:dyDescent="0.25">
      <c r="A954">
        <v>953</v>
      </c>
      <c r="B954" t="str">
        <f>IF(AND('Sch D5 Poverty'!G956&gt;0,'Sch D5 Poverty'!F956&lt;1),"Fail","Pass")</f>
        <v>Pass</v>
      </c>
      <c r="C954" t="str">
        <f>IF(AND('Sch D5 Poverty'!F956&gt;0,'Sch D5 Poverty'!G956&lt;1),"Fail","Pass")</f>
        <v>Pass</v>
      </c>
    </row>
    <row r="955" spans="1:3" x14ac:dyDescent="0.25">
      <c r="A955">
        <v>954</v>
      </c>
      <c r="B955" t="str">
        <f>IF(AND('Sch D5 Poverty'!G957&gt;0,'Sch D5 Poverty'!F957&lt;1),"Fail","Pass")</f>
        <v>Pass</v>
      </c>
      <c r="C955" t="str">
        <f>IF(AND('Sch D5 Poverty'!F957&gt;0,'Sch D5 Poverty'!G957&lt;1),"Fail","Pass")</f>
        <v>Pass</v>
      </c>
    </row>
    <row r="956" spans="1:3" x14ac:dyDescent="0.25">
      <c r="A956">
        <v>955</v>
      </c>
      <c r="B956" t="str">
        <f>IF(AND('Sch D5 Poverty'!G958&gt;0,'Sch D5 Poverty'!F958&lt;1),"Fail","Pass")</f>
        <v>Pass</v>
      </c>
      <c r="C956" t="str">
        <f>IF(AND('Sch D5 Poverty'!F958&gt;0,'Sch D5 Poverty'!G958&lt;1),"Fail","Pass")</f>
        <v>Pass</v>
      </c>
    </row>
    <row r="957" spans="1:3" x14ac:dyDescent="0.25">
      <c r="A957">
        <v>956</v>
      </c>
      <c r="B957" t="str">
        <f>IF(AND('Sch D5 Poverty'!G959&gt;0,'Sch D5 Poverty'!F959&lt;1),"Fail","Pass")</f>
        <v>Pass</v>
      </c>
      <c r="C957" t="str">
        <f>IF(AND('Sch D5 Poverty'!F959&gt;0,'Sch D5 Poverty'!G959&lt;1),"Fail","Pass")</f>
        <v>Pass</v>
      </c>
    </row>
    <row r="958" spans="1:3" x14ac:dyDescent="0.25">
      <c r="A958">
        <v>957</v>
      </c>
      <c r="B958" t="str">
        <f>IF(AND('Sch D5 Poverty'!G960&gt;0,'Sch D5 Poverty'!F960&lt;1),"Fail","Pass")</f>
        <v>Pass</v>
      </c>
      <c r="C958" t="str">
        <f>IF(AND('Sch D5 Poverty'!F960&gt;0,'Sch D5 Poverty'!G960&lt;1),"Fail","Pass")</f>
        <v>Pass</v>
      </c>
    </row>
    <row r="959" spans="1:3" x14ac:dyDescent="0.25">
      <c r="A959">
        <v>958</v>
      </c>
      <c r="B959" t="str">
        <f>IF(AND('Sch D5 Poverty'!G961&gt;0,'Sch D5 Poverty'!F961&lt;1),"Fail","Pass")</f>
        <v>Pass</v>
      </c>
      <c r="C959" t="str">
        <f>IF(AND('Sch D5 Poverty'!F961&gt;0,'Sch D5 Poverty'!G961&lt;1),"Fail","Pass")</f>
        <v>Pass</v>
      </c>
    </row>
    <row r="960" spans="1:3" x14ac:dyDescent="0.25">
      <c r="A960">
        <v>959</v>
      </c>
      <c r="B960" t="str">
        <f>IF(AND('Sch D5 Poverty'!G962&gt;0,'Sch D5 Poverty'!F962&lt;1),"Fail","Pass")</f>
        <v>Pass</v>
      </c>
      <c r="C960" t="str">
        <f>IF(AND('Sch D5 Poverty'!F962&gt;0,'Sch D5 Poverty'!G962&lt;1),"Fail","Pass")</f>
        <v>Pass</v>
      </c>
    </row>
    <row r="961" spans="1:3" x14ac:dyDescent="0.25">
      <c r="A961">
        <v>960</v>
      </c>
      <c r="B961" t="str">
        <f>IF(AND('Sch D5 Poverty'!G963&gt;0,'Sch D5 Poverty'!F963&lt;1),"Fail","Pass")</f>
        <v>Pass</v>
      </c>
      <c r="C961" t="str">
        <f>IF(AND('Sch D5 Poverty'!F963&gt;0,'Sch D5 Poverty'!G963&lt;1),"Fail","Pass")</f>
        <v>Pass</v>
      </c>
    </row>
    <row r="962" spans="1:3" x14ac:dyDescent="0.25">
      <c r="A962">
        <v>961</v>
      </c>
      <c r="B962" t="str">
        <f>IF(AND('Sch D5 Poverty'!G964&gt;0,'Sch D5 Poverty'!F964&lt;1),"Fail","Pass")</f>
        <v>Pass</v>
      </c>
      <c r="C962" t="str">
        <f>IF(AND('Sch D5 Poverty'!F964&gt;0,'Sch D5 Poverty'!G964&lt;1),"Fail","Pass")</f>
        <v>Pass</v>
      </c>
    </row>
    <row r="963" spans="1:3" x14ac:dyDescent="0.25">
      <c r="A963">
        <v>962</v>
      </c>
      <c r="B963" t="str">
        <f>IF(AND('Sch D5 Poverty'!G965&gt;0,'Sch D5 Poverty'!F965&lt;1),"Fail","Pass")</f>
        <v>Pass</v>
      </c>
      <c r="C963" t="str">
        <f>IF(AND('Sch D5 Poverty'!F965&gt;0,'Sch D5 Poverty'!G965&lt;1),"Fail","Pass")</f>
        <v>Pass</v>
      </c>
    </row>
    <row r="964" spans="1:3" x14ac:dyDescent="0.25">
      <c r="A964">
        <v>963</v>
      </c>
      <c r="B964" t="str">
        <f>IF(AND('Sch D5 Poverty'!G966&gt;0,'Sch D5 Poverty'!F966&lt;1),"Fail","Pass")</f>
        <v>Pass</v>
      </c>
      <c r="C964" t="str">
        <f>IF(AND('Sch D5 Poverty'!F966&gt;0,'Sch D5 Poverty'!G966&lt;1),"Fail","Pass")</f>
        <v>Pass</v>
      </c>
    </row>
    <row r="965" spans="1:3" x14ac:dyDescent="0.25">
      <c r="A965">
        <v>964</v>
      </c>
      <c r="B965" t="str">
        <f>IF(AND('Sch D5 Poverty'!G967&gt;0,'Sch D5 Poverty'!F967&lt;1),"Fail","Pass")</f>
        <v>Pass</v>
      </c>
      <c r="C965" t="str">
        <f>IF(AND('Sch D5 Poverty'!F967&gt;0,'Sch D5 Poverty'!G967&lt;1),"Fail","Pass")</f>
        <v>Pass</v>
      </c>
    </row>
    <row r="966" spans="1:3" x14ac:dyDescent="0.25">
      <c r="A966">
        <v>965</v>
      </c>
      <c r="B966" t="str">
        <f>IF(AND('Sch D5 Poverty'!G968&gt;0,'Sch D5 Poverty'!F968&lt;1),"Fail","Pass")</f>
        <v>Pass</v>
      </c>
      <c r="C966" t="str">
        <f>IF(AND('Sch D5 Poverty'!F968&gt;0,'Sch D5 Poverty'!G968&lt;1),"Fail","Pass")</f>
        <v>Pass</v>
      </c>
    </row>
    <row r="967" spans="1:3" x14ac:dyDescent="0.25">
      <c r="A967">
        <v>966</v>
      </c>
      <c r="B967" t="str">
        <f>IF(AND('Sch D5 Poverty'!G969&gt;0,'Sch D5 Poverty'!F969&lt;1),"Fail","Pass")</f>
        <v>Pass</v>
      </c>
      <c r="C967" t="str">
        <f>IF(AND('Sch D5 Poverty'!F969&gt;0,'Sch D5 Poverty'!G969&lt;1),"Fail","Pass")</f>
        <v>Pass</v>
      </c>
    </row>
    <row r="968" spans="1:3" x14ac:dyDescent="0.25">
      <c r="A968">
        <v>967</v>
      </c>
      <c r="B968" t="str">
        <f>IF(AND('Sch D5 Poverty'!G970&gt;0,'Sch D5 Poverty'!F970&lt;1),"Fail","Pass")</f>
        <v>Pass</v>
      </c>
      <c r="C968" t="str">
        <f>IF(AND('Sch D5 Poverty'!F970&gt;0,'Sch D5 Poverty'!G970&lt;1),"Fail","Pass")</f>
        <v>Pass</v>
      </c>
    </row>
    <row r="969" spans="1:3" x14ac:dyDescent="0.25">
      <c r="A969">
        <v>968</v>
      </c>
      <c r="B969" t="str">
        <f>IF(AND('Sch D5 Poverty'!G971&gt;0,'Sch D5 Poverty'!F971&lt;1),"Fail","Pass")</f>
        <v>Pass</v>
      </c>
      <c r="C969" t="str">
        <f>IF(AND('Sch D5 Poverty'!F971&gt;0,'Sch D5 Poverty'!G971&lt;1),"Fail","Pass")</f>
        <v>Pass</v>
      </c>
    </row>
    <row r="970" spans="1:3" x14ac:dyDescent="0.25">
      <c r="A970">
        <v>969</v>
      </c>
      <c r="B970" t="str">
        <f>IF(AND('Sch D5 Poverty'!G972&gt;0,'Sch D5 Poverty'!F972&lt;1),"Fail","Pass")</f>
        <v>Pass</v>
      </c>
      <c r="C970" t="str">
        <f>IF(AND('Sch D5 Poverty'!F972&gt;0,'Sch D5 Poverty'!G972&lt;1),"Fail","Pass")</f>
        <v>Pass</v>
      </c>
    </row>
    <row r="971" spans="1:3" x14ac:dyDescent="0.25">
      <c r="A971">
        <v>970</v>
      </c>
      <c r="B971" t="str">
        <f>IF(AND('Sch D5 Poverty'!G973&gt;0,'Sch D5 Poverty'!F973&lt;1),"Fail","Pass")</f>
        <v>Pass</v>
      </c>
      <c r="C971" t="str">
        <f>IF(AND('Sch D5 Poverty'!F973&gt;0,'Sch D5 Poverty'!G973&lt;1),"Fail","Pass")</f>
        <v>Pass</v>
      </c>
    </row>
    <row r="972" spans="1:3" x14ac:dyDescent="0.25">
      <c r="A972">
        <v>971</v>
      </c>
      <c r="B972" t="str">
        <f>IF(AND('Sch D5 Poverty'!G974&gt;0,'Sch D5 Poverty'!F974&lt;1),"Fail","Pass")</f>
        <v>Pass</v>
      </c>
      <c r="C972" t="str">
        <f>IF(AND('Sch D5 Poverty'!F974&gt;0,'Sch D5 Poverty'!G974&lt;1),"Fail","Pass")</f>
        <v>Pass</v>
      </c>
    </row>
    <row r="973" spans="1:3" x14ac:dyDescent="0.25">
      <c r="A973">
        <v>972</v>
      </c>
      <c r="B973" t="str">
        <f>IF(AND('Sch D5 Poverty'!G975&gt;0,'Sch D5 Poverty'!F975&lt;1),"Fail","Pass")</f>
        <v>Pass</v>
      </c>
      <c r="C973" t="str">
        <f>IF(AND('Sch D5 Poverty'!F975&gt;0,'Sch D5 Poverty'!G975&lt;1),"Fail","Pass")</f>
        <v>Pass</v>
      </c>
    </row>
    <row r="974" spans="1:3" x14ac:dyDescent="0.25">
      <c r="A974">
        <v>973</v>
      </c>
      <c r="B974" t="str">
        <f>IF(AND('Sch D5 Poverty'!G976&gt;0,'Sch D5 Poverty'!F976&lt;1),"Fail","Pass")</f>
        <v>Pass</v>
      </c>
      <c r="C974" t="str">
        <f>IF(AND('Sch D5 Poverty'!F976&gt;0,'Sch D5 Poverty'!G976&lt;1),"Fail","Pass")</f>
        <v>Pass</v>
      </c>
    </row>
    <row r="975" spans="1:3" x14ac:dyDescent="0.25">
      <c r="A975">
        <v>974</v>
      </c>
      <c r="B975" t="str">
        <f>IF(AND('Sch D5 Poverty'!G977&gt;0,'Sch D5 Poverty'!F977&lt;1),"Fail","Pass")</f>
        <v>Pass</v>
      </c>
      <c r="C975" t="str">
        <f>IF(AND('Sch D5 Poverty'!F977&gt;0,'Sch D5 Poverty'!G977&lt;1),"Fail","Pass")</f>
        <v>Pass</v>
      </c>
    </row>
    <row r="976" spans="1:3" x14ac:dyDescent="0.25">
      <c r="A976">
        <v>975</v>
      </c>
      <c r="B976" t="str">
        <f>IF(AND('Sch D5 Poverty'!G978&gt;0,'Sch D5 Poverty'!F978&lt;1),"Fail","Pass")</f>
        <v>Pass</v>
      </c>
      <c r="C976" t="str">
        <f>IF(AND('Sch D5 Poverty'!F978&gt;0,'Sch D5 Poverty'!G978&lt;1),"Fail","Pass")</f>
        <v>Pass</v>
      </c>
    </row>
    <row r="977" spans="1:3" x14ac:dyDescent="0.25">
      <c r="A977">
        <v>976</v>
      </c>
      <c r="B977" t="str">
        <f>IF(AND('Sch D5 Poverty'!G979&gt;0,'Sch D5 Poverty'!F979&lt;1),"Fail","Pass")</f>
        <v>Pass</v>
      </c>
      <c r="C977" t="str">
        <f>IF(AND('Sch D5 Poverty'!F979&gt;0,'Sch D5 Poverty'!G979&lt;1),"Fail","Pass")</f>
        <v>Pass</v>
      </c>
    </row>
    <row r="978" spans="1:3" x14ac:dyDescent="0.25">
      <c r="A978">
        <v>977</v>
      </c>
      <c r="B978" t="str">
        <f>IF(AND('Sch D5 Poverty'!G980&gt;0,'Sch D5 Poverty'!F980&lt;1),"Fail","Pass")</f>
        <v>Pass</v>
      </c>
      <c r="C978" t="str">
        <f>IF(AND('Sch D5 Poverty'!F980&gt;0,'Sch D5 Poverty'!G980&lt;1),"Fail","Pass")</f>
        <v>Pass</v>
      </c>
    </row>
    <row r="979" spans="1:3" x14ac:dyDescent="0.25">
      <c r="A979">
        <v>978</v>
      </c>
      <c r="B979" t="str">
        <f>IF(AND('Sch D5 Poverty'!G981&gt;0,'Sch D5 Poverty'!F981&lt;1),"Fail","Pass")</f>
        <v>Pass</v>
      </c>
      <c r="C979" t="str">
        <f>IF(AND('Sch D5 Poverty'!F981&gt;0,'Sch D5 Poverty'!G981&lt;1),"Fail","Pass")</f>
        <v>Pass</v>
      </c>
    </row>
    <row r="980" spans="1:3" x14ac:dyDescent="0.25">
      <c r="A980">
        <v>979</v>
      </c>
      <c r="B980" t="str">
        <f>IF(AND('Sch D5 Poverty'!G982&gt;0,'Sch D5 Poverty'!F982&lt;1),"Fail","Pass")</f>
        <v>Pass</v>
      </c>
      <c r="C980" t="str">
        <f>IF(AND('Sch D5 Poverty'!F982&gt;0,'Sch D5 Poverty'!G982&lt;1),"Fail","Pass")</f>
        <v>Pass</v>
      </c>
    </row>
    <row r="981" spans="1:3" x14ac:dyDescent="0.25">
      <c r="A981">
        <v>980</v>
      </c>
      <c r="B981" t="str">
        <f>IF(AND('Sch D5 Poverty'!G983&gt;0,'Sch D5 Poverty'!F983&lt;1),"Fail","Pass")</f>
        <v>Pass</v>
      </c>
      <c r="C981" t="str">
        <f>IF(AND('Sch D5 Poverty'!F983&gt;0,'Sch D5 Poverty'!G983&lt;1),"Fail","Pass")</f>
        <v>Pass</v>
      </c>
    </row>
    <row r="982" spans="1:3" x14ac:dyDescent="0.25">
      <c r="A982">
        <v>981</v>
      </c>
      <c r="B982" t="str">
        <f>IF(AND('Sch D5 Poverty'!G984&gt;0,'Sch D5 Poverty'!F984&lt;1),"Fail","Pass")</f>
        <v>Pass</v>
      </c>
      <c r="C982" t="str">
        <f>IF(AND('Sch D5 Poverty'!F984&gt;0,'Sch D5 Poverty'!G984&lt;1),"Fail","Pass")</f>
        <v>Pass</v>
      </c>
    </row>
    <row r="983" spans="1:3" x14ac:dyDescent="0.25">
      <c r="A983">
        <v>982</v>
      </c>
      <c r="B983" t="str">
        <f>IF(AND('Sch D5 Poverty'!G985&gt;0,'Sch D5 Poverty'!F985&lt;1),"Fail","Pass")</f>
        <v>Pass</v>
      </c>
      <c r="C983" t="str">
        <f>IF(AND('Sch D5 Poverty'!F985&gt;0,'Sch D5 Poverty'!G985&lt;1),"Fail","Pass")</f>
        <v>Pass</v>
      </c>
    </row>
    <row r="984" spans="1:3" x14ac:dyDescent="0.25">
      <c r="A984">
        <v>983</v>
      </c>
      <c r="B984" t="str">
        <f>IF(AND('Sch D5 Poverty'!G986&gt;0,'Sch D5 Poverty'!F986&lt;1),"Fail","Pass")</f>
        <v>Pass</v>
      </c>
      <c r="C984" t="str">
        <f>IF(AND('Sch D5 Poverty'!F986&gt;0,'Sch D5 Poverty'!G986&lt;1),"Fail","Pass")</f>
        <v>Pass</v>
      </c>
    </row>
    <row r="985" spans="1:3" x14ac:dyDescent="0.25">
      <c r="A985">
        <v>984</v>
      </c>
      <c r="B985" t="str">
        <f>IF(AND('Sch D5 Poverty'!G987&gt;0,'Sch D5 Poverty'!F987&lt;1),"Fail","Pass")</f>
        <v>Pass</v>
      </c>
      <c r="C985" t="str">
        <f>IF(AND('Sch D5 Poverty'!F987&gt;0,'Sch D5 Poverty'!G987&lt;1),"Fail","Pass")</f>
        <v>Pass</v>
      </c>
    </row>
    <row r="986" spans="1:3" x14ac:dyDescent="0.25">
      <c r="A986">
        <v>985</v>
      </c>
      <c r="B986" t="str">
        <f>IF(AND('Sch D5 Poverty'!G988&gt;0,'Sch D5 Poverty'!F988&lt;1),"Fail","Pass")</f>
        <v>Pass</v>
      </c>
      <c r="C986" t="str">
        <f>IF(AND('Sch D5 Poverty'!F988&gt;0,'Sch D5 Poverty'!G988&lt;1),"Fail","Pass")</f>
        <v>Pass</v>
      </c>
    </row>
    <row r="987" spans="1:3" x14ac:dyDescent="0.25">
      <c r="A987">
        <v>986</v>
      </c>
      <c r="B987" t="str">
        <f>IF(AND('Sch D5 Poverty'!G989&gt;0,'Sch D5 Poverty'!F989&lt;1),"Fail","Pass")</f>
        <v>Pass</v>
      </c>
      <c r="C987" t="str">
        <f>IF(AND('Sch D5 Poverty'!F989&gt;0,'Sch D5 Poverty'!G989&lt;1),"Fail","Pass")</f>
        <v>Pass</v>
      </c>
    </row>
    <row r="988" spans="1:3" x14ac:dyDescent="0.25">
      <c r="A988">
        <v>987</v>
      </c>
      <c r="B988" t="str">
        <f>IF(AND('Sch D5 Poverty'!G990&gt;0,'Sch D5 Poverty'!F990&lt;1),"Fail","Pass")</f>
        <v>Pass</v>
      </c>
      <c r="C988" t="str">
        <f>IF(AND('Sch D5 Poverty'!F990&gt;0,'Sch D5 Poverty'!G990&lt;1),"Fail","Pass")</f>
        <v>Pass</v>
      </c>
    </row>
    <row r="989" spans="1:3" x14ac:dyDescent="0.25">
      <c r="A989">
        <v>988</v>
      </c>
      <c r="B989" t="str">
        <f>IF(AND('Sch D5 Poverty'!G991&gt;0,'Sch D5 Poverty'!F991&lt;1),"Fail","Pass")</f>
        <v>Pass</v>
      </c>
      <c r="C989" t="str">
        <f>IF(AND('Sch D5 Poverty'!F991&gt;0,'Sch D5 Poverty'!G991&lt;1),"Fail","Pass")</f>
        <v>Pass</v>
      </c>
    </row>
    <row r="990" spans="1:3" x14ac:dyDescent="0.25">
      <c r="A990">
        <v>989</v>
      </c>
      <c r="B990" t="str">
        <f>IF(AND('Sch D5 Poverty'!G992&gt;0,'Sch D5 Poverty'!F992&lt;1),"Fail","Pass")</f>
        <v>Pass</v>
      </c>
      <c r="C990" t="str">
        <f>IF(AND('Sch D5 Poverty'!F992&gt;0,'Sch D5 Poverty'!G992&lt;1),"Fail","Pass")</f>
        <v>Pass</v>
      </c>
    </row>
    <row r="991" spans="1:3" x14ac:dyDescent="0.25">
      <c r="A991">
        <v>990</v>
      </c>
      <c r="B991" t="str">
        <f>IF(AND('Sch D5 Poverty'!G993&gt;0,'Sch D5 Poverty'!F993&lt;1),"Fail","Pass")</f>
        <v>Pass</v>
      </c>
      <c r="C991" t="str">
        <f>IF(AND('Sch D5 Poverty'!F993&gt;0,'Sch D5 Poverty'!G993&lt;1),"Fail","Pass")</f>
        <v>Pass</v>
      </c>
    </row>
    <row r="992" spans="1:3" x14ac:dyDescent="0.25">
      <c r="A992">
        <v>991</v>
      </c>
      <c r="B992" t="str">
        <f>IF(AND('Sch D5 Poverty'!G994&gt;0,'Sch D5 Poverty'!F994&lt;1),"Fail","Pass")</f>
        <v>Pass</v>
      </c>
      <c r="C992" t="str">
        <f>IF(AND('Sch D5 Poverty'!F994&gt;0,'Sch D5 Poverty'!G994&lt;1),"Fail","Pass")</f>
        <v>Pass</v>
      </c>
    </row>
    <row r="993" spans="1:3" x14ac:dyDescent="0.25">
      <c r="A993">
        <v>992</v>
      </c>
      <c r="B993" t="str">
        <f>IF(AND('Sch D5 Poverty'!G995&gt;0,'Sch D5 Poverty'!F995&lt;1),"Fail","Pass")</f>
        <v>Pass</v>
      </c>
      <c r="C993" t="str">
        <f>IF(AND('Sch D5 Poverty'!F995&gt;0,'Sch D5 Poverty'!G995&lt;1),"Fail","Pass")</f>
        <v>Pass</v>
      </c>
    </row>
    <row r="994" spans="1:3" x14ac:dyDescent="0.25">
      <c r="A994">
        <v>993</v>
      </c>
      <c r="B994" t="str">
        <f>IF(AND('Sch D5 Poverty'!G996&gt;0,'Sch D5 Poverty'!F996&lt;1),"Fail","Pass")</f>
        <v>Pass</v>
      </c>
      <c r="C994" t="str">
        <f>IF(AND('Sch D5 Poverty'!F996&gt;0,'Sch D5 Poverty'!G996&lt;1),"Fail","Pass")</f>
        <v>Pass</v>
      </c>
    </row>
    <row r="995" spans="1:3" x14ac:dyDescent="0.25">
      <c r="A995">
        <v>994</v>
      </c>
      <c r="B995" t="str">
        <f>IF(AND('Sch D5 Poverty'!G997&gt;0,'Sch D5 Poverty'!F997&lt;1),"Fail","Pass")</f>
        <v>Pass</v>
      </c>
      <c r="C995" t="str">
        <f>IF(AND('Sch D5 Poverty'!F997&gt;0,'Sch D5 Poverty'!G997&lt;1),"Fail","Pass")</f>
        <v>Pass</v>
      </c>
    </row>
    <row r="996" spans="1:3" x14ac:dyDescent="0.25">
      <c r="A996">
        <v>995</v>
      </c>
      <c r="B996" t="str">
        <f>IF(AND('Sch D5 Poverty'!G998&gt;0,'Sch D5 Poverty'!F998&lt;1),"Fail","Pass")</f>
        <v>Pass</v>
      </c>
      <c r="C996" t="str">
        <f>IF(AND('Sch D5 Poverty'!F998&gt;0,'Sch D5 Poverty'!G998&lt;1),"Fail","Pass")</f>
        <v>Pass</v>
      </c>
    </row>
    <row r="997" spans="1:3" x14ac:dyDescent="0.25">
      <c r="A997">
        <v>996</v>
      </c>
      <c r="B997" t="str">
        <f>IF(AND('Sch D5 Poverty'!G999&gt;0,'Sch D5 Poverty'!F999&lt;1),"Fail","Pass")</f>
        <v>Pass</v>
      </c>
      <c r="C997" t="str">
        <f>IF(AND('Sch D5 Poverty'!F999&gt;0,'Sch D5 Poverty'!G999&lt;1),"Fail","Pass")</f>
        <v>Pass</v>
      </c>
    </row>
    <row r="998" spans="1:3" x14ac:dyDescent="0.25">
      <c r="A998">
        <v>997</v>
      </c>
      <c r="B998" t="str">
        <f>IF(AND('Sch D5 Poverty'!G1000&gt;0,'Sch D5 Poverty'!F1000&lt;1),"Fail","Pass")</f>
        <v>Pass</v>
      </c>
      <c r="C998" t="str">
        <f>IF(AND('Sch D5 Poverty'!F1000&gt;0,'Sch D5 Poverty'!G1000&lt;1),"Fail","Pass")</f>
        <v>Pass</v>
      </c>
    </row>
    <row r="999" spans="1:3" x14ac:dyDescent="0.25">
      <c r="A999">
        <v>998</v>
      </c>
      <c r="B999" t="str">
        <f>IF(AND('Sch D5 Poverty'!G1001&gt;0,'Sch D5 Poverty'!F1001&lt;1),"Fail","Pass")</f>
        <v>Pass</v>
      </c>
      <c r="C999" t="str">
        <f>IF(AND('Sch D5 Poverty'!F1001&gt;0,'Sch D5 Poverty'!G1001&lt;1),"Fail","Pass")</f>
        <v>Pass</v>
      </c>
    </row>
    <row r="1000" spans="1:3" x14ac:dyDescent="0.25">
      <c r="A1000">
        <v>999</v>
      </c>
      <c r="B1000" t="str">
        <f>IF(AND('Sch D5 Poverty'!G1002&gt;0,'Sch D5 Poverty'!F1002&lt;1),"Fail","Pass")</f>
        <v>Pass</v>
      </c>
      <c r="C1000" t="str">
        <f>IF(AND('Sch D5 Poverty'!F1002&gt;0,'Sch D5 Poverty'!G1002&lt;1),"Fail","Pass")</f>
        <v>Pass</v>
      </c>
    </row>
    <row r="1001" spans="1:3" x14ac:dyDescent="0.25">
      <c r="A1001">
        <v>1000</v>
      </c>
      <c r="B1001" t="str">
        <f>IF(AND('Sch D5 Poverty'!G1003&gt;0,'Sch D5 Poverty'!F1003&lt;1),"Fail","Pass")</f>
        <v>Pass</v>
      </c>
      <c r="C1001" t="str">
        <f>IF(AND('Sch D5 Poverty'!F1003&gt;0,'Sch D5 Poverty'!G1003&lt;1),"Fail","Pass")</f>
        <v>Pass</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CE3-BBCA-4D49-964C-B6F7077FDF33}">
  <sheetPr codeName="Sheet20"/>
  <dimension ref="A1:J1004"/>
  <sheetViews>
    <sheetView showGridLines="0" zoomScaleNormal="100" workbookViewId="0">
      <selection activeCell="C4" sqref="C4"/>
    </sheetView>
  </sheetViews>
  <sheetFormatPr defaultColWidth="8.85546875" defaultRowHeight="12.75" x14ac:dyDescent="0.2"/>
  <cols>
    <col min="1" max="1" width="8.85546875" style="1"/>
    <col min="2" max="2" width="5" style="1" bestFit="1" customWidth="1"/>
    <col min="3" max="3" width="73.85546875" style="1" customWidth="1"/>
    <col min="4" max="6" width="30.7109375" style="1" customWidth="1"/>
    <col min="7" max="7" width="59" style="1" bestFit="1" customWidth="1"/>
    <col min="8" max="8" width="55" style="1" bestFit="1" customWidth="1"/>
    <col min="9" max="9" width="33.7109375" style="1" hidden="1" customWidth="1"/>
    <col min="10" max="10" width="14.42578125" style="1" hidden="1" customWidth="1"/>
    <col min="11" max="16384" width="8.85546875" style="1"/>
  </cols>
  <sheetData>
    <row r="1" spans="1:10" ht="13.5" thickBot="1" x14ac:dyDescent="0.25"/>
    <row r="2" spans="1:10" ht="99.95" customHeight="1" thickBot="1" x14ac:dyDescent="0.3">
      <c r="B2" s="380" t="s">
        <v>2024</v>
      </c>
      <c r="C2" s="381"/>
      <c r="D2" s="381"/>
      <c r="E2" s="381"/>
      <c r="F2" s="382"/>
      <c r="G2" s="251" t="s">
        <v>2026</v>
      </c>
      <c r="H2" s="252"/>
    </row>
    <row r="3" spans="1:10" ht="44.25" customHeight="1" thickTop="1" x14ac:dyDescent="0.25">
      <c r="B3" s="154" t="s">
        <v>356</v>
      </c>
      <c r="C3" s="155" t="s">
        <v>1114</v>
      </c>
      <c r="D3" s="156" t="s">
        <v>2025</v>
      </c>
      <c r="E3" s="156" t="s">
        <v>1118</v>
      </c>
      <c r="F3" s="250" t="s">
        <v>1119</v>
      </c>
      <c r="I3" s="176" t="s">
        <v>1166</v>
      </c>
      <c r="J3" s="176" t="s">
        <v>1240</v>
      </c>
    </row>
    <row r="4" spans="1:10" x14ac:dyDescent="0.2">
      <c r="A4" s="15"/>
      <c r="B4" s="91">
        <v>1</v>
      </c>
      <c r="C4" s="246"/>
      <c r="D4" s="254"/>
      <c r="E4" s="288"/>
      <c r="F4" s="289"/>
      <c r="I4" s="177" t="str">
        <f>IF(OR(COUNTIF('Sch D6 Validation'!B2:C2,"Fail")&gt;0, AND(COUNTBLANK(C4:D4)=2, OR(NOT(ISBLANK(E4)), NOT(ISBLANK(F4)))), AND(COUNTBLANK(C4:F4)&lt;4,COUNTBLANK(C4:F4)&gt;0)), "Fail", IF(J4="TRUE","Blank (Sch D)","Pass"))</f>
        <v>Blank (Sch D)</v>
      </c>
      <c r="J4" s="177" t="str">
        <f>IF(COUNTBLANK(C4:F4)=4,"TRUE","FALSE")</f>
        <v>TRUE</v>
      </c>
    </row>
    <row r="5" spans="1:10" x14ac:dyDescent="0.2">
      <c r="A5" s="15"/>
      <c r="B5" s="91">
        <v>2</v>
      </c>
      <c r="C5" s="246"/>
      <c r="D5" s="254"/>
      <c r="E5" s="290"/>
      <c r="F5" s="291"/>
      <c r="I5" s="177" t="str">
        <f>IF(OR(COUNTIF('Sch D6 Validation'!B3:C3,"Fail")&gt;0, AND(COUNTBLANK(C5:D5)=2, OR(NOT(ISBLANK(E5)), NOT(ISBLANK(F5)))), AND(COUNTBLANK(C5:F5)&lt;4,COUNTBLANK(C5:F5)&gt;0)), "Fail", IF(J5="TRUE","Blank (Sch D)","Pass"))</f>
        <v>Blank (Sch D)</v>
      </c>
      <c r="J5" s="177" t="str">
        <f t="shared" ref="J5:J47" si="0">IF(COUNTBLANK(C5:F5)=4,"TRUE","FALSE")</f>
        <v>TRUE</v>
      </c>
    </row>
    <row r="6" spans="1:10" x14ac:dyDescent="0.2">
      <c r="A6" s="15"/>
      <c r="B6" s="91">
        <v>3</v>
      </c>
      <c r="C6" s="246"/>
      <c r="D6" s="254"/>
      <c r="E6" s="290"/>
      <c r="F6" s="291"/>
      <c r="I6" s="177" t="str">
        <f>IF(OR(COUNTIF('Sch D6 Validation'!B4:C4,"Fail")&gt;0, AND(COUNTBLANK(C6:D6)=2, OR(NOT(ISBLANK(E6)), NOT(ISBLANK(F6)))), AND(COUNTBLANK(C6:F6)&lt;4,COUNTBLANK(C6:F6)&gt;0)), "Fail", IF(J6="TRUE","Blank (Sch D)","Pass"))</f>
        <v>Blank (Sch D)</v>
      </c>
      <c r="J6" s="177" t="str">
        <f t="shared" si="0"/>
        <v>TRUE</v>
      </c>
    </row>
    <row r="7" spans="1:10" x14ac:dyDescent="0.2">
      <c r="A7" s="15"/>
      <c r="B7" s="91">
        <v>4</v>
      </c>
      <c r="C7" s="246"/>
      <c r="D7" s="254"/>
      <c r="E7" s="290"/>
      <c r="F7" s="291"/>
      <c r="I7" s="177" t="str">
        <f>IF(OR(COUNTIF('Sch D6 Validation'!B5:C5,"Fail")&gt;0, AND(COUNTBLANK(C7:D7)=2, OR(NOT(ISBLANK(E7)), NOT(ISBLANK(F7)))), AND(COUNTBLANK(C7:F7)&lt;4,COUNTBLANK(C7:F7)&gt;0)), "Fail", IF(J7="TRUE","Blank (Sch D)","Pass"))</f>
        <v>Blank (Sch D)</v>
      </c>
      <c r="J7" s="177" t="str">
        <f t="shared" si="0"/>
        <v>TRUE</v>
      </c>
    </row>
    <row r="8" spans="1:10" x14ac:dyDescent="0.2">
      <c r="A8" s="15"/>
      <c r="B8" s="91">
        <v>5</v>
      </c>
      <c r="C8" s="246"/>
      <c r="D8" s="254"/>
      <c r="E8" s="290"/>
      <c r="F8" s="291"/>
      <c r="I8" s="177" t="str">
        <f>IF(OR(COUNTIF('Sch D6 Validation'!B6:C6,"Fail")&gt;0, AND(COUNTBLANK(C8:D8)=2, OR(NOT(ISBLANK(E8)), NOT(ISBLANK(F8)))), AND(COUNTBLANK(C8:F8)&lt;4,COUNTBLANK(C8:F8)&gt;0)), "Fail", IF(J8="TRUE","Blank (Sch D)","Pass"))</f>
        <v>Blank (Sch D)</v>
      </c>
      <c r="J8" s="177" t="str">
        <f t="shared" si="0"/>
        <v>TRUE</v>
      </c>
    </row>
    <row r="9" spans="1:10" x14ac:dyDescent="0.2">
      <c r="A9" s="15"/>
      <c r="B9" s="91">
        <v>6</v>
      </c>
      <c r="C9" s="246"/>
      <c r="D9" s="254"/>
      <c r="E9" s="290"/>
      <c r="F9" s="291"/>
      <c r="I9" s="177" t="str">
        <f>IF(OR(COUNTIF('Sch D6 Validation'!B7:C7,"Fail")&gt;0, AND(COUNTBLANK(C9:D9)=2, OR(NOT(ISBLANK(E9)), NOT(ISBLANK(F9)))), AND(COUNTBLANK(C9:F9)&lt;4,COUNTBLANK(C9:F9)&gt;0)), "Fail", IF(J9="TRUE","Blank (Sch D)","Pass"))</f>
        <v>Blank (Sch D)</v>
      </c>
      <c r="J9" s="177" t="str">
        <f t="shared" si="0"/>
        <v>TRUE</v>
      </c>
    </row>
    <row r="10" spans="1:10" x14ac:dyDescent="0.2">
      <c r="A10" s="15"/>
      <c r="B10" s="91">
        <v>7</v>
      </c>
      <c r="C10" s="246"/>
      <c r="D10" s="254"/>
      <c r="E10" s="290"/>
      <c r="F10" s="291"/>
      <c r="I10" s="177" t="str">
        <f>IF(OR(COUNTIF('Sch D6 Validation'!B8:C8,"Fail")&gt;0, AND(COUNTBLANK(C10:D10)=2, OR(NOT(ISBLANK(E10)), NOT(ISBLANK(F10)))), AND(COUNTBLANK(C10:F10)&lt;4,COUNTBLANK(C10:F10)&gt;0)), "Fail", IF(J10="TRUE","Blank (Sch D)","Pass"))</f>
        <v>Blank (Sch D)</v>
      </c>
      <c r="J10" s="177" t="str">
        <f t="shared" si="0"/>
        <v>TRUE</v>
      </c>
    </row>
    <row r="11" spans="1:10" x14ac:dyDescent="0.2">
      <c r="A11" s="15"/>
      <c r="B11" s="91">
        <v>8</v>
      </c>
      <c r="C11" s="246"/>
      <c r="D11" s="254"/>
      <c r="E11" s="290"/>
      <c r="F11" s="291"/>
      <c r="I11" s="177" t="str">
        <f>IF(OR(COUNTIF('Sch D6 Validation'!B9:C9,"Fail")&gt;0, AND(COUNTBLANK(C11:D11)=2, OR(NOT(ISBLANK(E11)), NOT(ISBLANK(F11)))), AND(COUNTBLANK(C11:F11)&lt;4,COUNTBLANK(C11:F11)&gt;0)), "Fail", IF(J11="TRUE","Blank (Sch D)","Pass"))</f>
        <v>Blank (Sch D)</v>
      </c>
      <c r="J11" s="177" t="str">
        <f t="shared" si="0"/>
        <v>TRUE</v>
      </c>
    </row>
    <row r="12" spans="1:10" x14ac:dyDescent="0.2">
      <c r="A12" s="15"/>
      <c r="B12" s="91">
        <v>9</v>
      </c>
      <c r="C12" s="246"/>
      <c r="D12" s="254"/>
      <c r="E12" s="290"/>
      <c r="F12" s="291"/>
      <c r="I12" s="177" t="str">
        <f>IF(OR(COUNTIF('Sch D6 Validation'!B10:C10,"Fail")&gt;0, AND(COUNTBLANK(C12:D12)=2, OR(NOT(ISBLANK(E12)), NOT(ISBLANK(F12)))), AND(COUNTBLANK(C12:F12)&lt;4,COUNTBLANK(C12:F12)&gt;0)), "Fail", IF(J12="TRUE","Blank (Sch D)","Pass"))</f>
        <v>Blank (Sch D)</v>
      </c>
      <c r="J12" s="177" t="str">
        <f t="shared" si="0"/>
        <v>TRUE</v>
      </c>
    </row>
    <row r="13" spans="1:10" x14ac:dyDescent="0.2">
      <c r="A13" s="15"/>
      <c r="B13" s="91">
        <v>10</v>
      </c>
      <c r="C13" s="246"/>
      <c r="D13" s="254"/>
      <c r="E13" s="290"/>
      <c r="F13" s="291"/>
      <c r="I13" s="177" t="str">
        <f>IF(OR(COUNTIF('Sch D6 Validation'!B11:C11,"Fail")&gt;0, AND(COUNTBLANK(C13:D13)=2, OR(NOT(ISBLANK(E13)), NOT(ISBLANK(F13)))), AND(COUNTBLANK(C13:F13)&lt;4,COUNTBLANK(C13:F13)&gt;0)), "Fail", IF(J13="TRUE","Blank (Sch D)","Pass"))</f>
        <v>Blank (Sch D)</v>
      </c>
      <c r="J13" s="177" t="str">
        <f t="shared" si="0"/>
        <v>TRUE</v>
      </c>
    </row>
    <row r="14" spans="1:10" x14ac:dyDescent="0.2">
      <c r="B14" s="91">
        <v>11</v>
      </c>
      <c r="C14" s="246"/>
      <c r="D14" s="254"/>
      <c r="E14" s="290"/>
      <c r="F14" s="291"/>
      <c r="I14" s="177" t="str">
        <f>IF(OR(COUNTIF('Sch D6 Validation'!B12:C12,"Fail")&gt;0, AND(COUNTBLANK(C14:D14)=2, OR(NOT(ISBLANK(E14)), NOT(ISBLANK(F14)))), AND(COUNTBLANK(C14:F14)&lt;4,COUNTBLANK(C14:F14)&gt;0)), "Fail", IF(J14="TRUE","Blank (Sch D)","Pass"))</f>
        <v>Blank (Sch D)</v>
      </c>
      <c r="J14" s="177" t="str">
        <f t="shared" si="0"/>
        <v>TRUE</v>
      </c>
    </row>
    <row r="15" spans="1:10" x14ac:dyDescent="0.2">
      <c r="B15" s="91">
        <v>12</v>
      </c>
      <c r="C15" s="246"/>
      <c r="D15" s="254"/>
      <c r="E15" s="290"/>
      <c r="F15" s="291"/>
      <c r="I15" s="177" t="str">
        <f>IF(OR(COUNTIF('Sch D6 Validation'!B13:C13,"Fail")&gt;0, AND(COUNTBLANK(C15:D15)=2, OR(NOT(ISBLANK(E15)), NOT(ISBLANK(F15)))), AND(COUNTBLANK(C15:F15)&lt;4,COUNTBLANK(C15:F15)&gt;0)), "Fail", IF(J15="TRUE","Blank (Sch D)","Pass"))</f>
        <v>Blank (Sch D)</v>
      </c>
      <c r="J15" s="177" t="str">
        <f t="shared" si="0"/>
        <v>TRUE</v>
      </c>
    </row>
    <row r="16" spans="1:10" x14ac:dyDescent="0.2">
      <c r="B16" s="91">
        <v>13</v>
      </c>
      <c r="C16" s="246"/>
      <c r="D16" s="254"/>
      <c r="E16" s="290"/>
      <c r="F16" s="291"/>
      <c r="I16" s="177" t="str">
        <f>IF(OR(COUNTIF('Sch D6 Validation'!B14:C14,"Fail")&gt;0, AND(COUNTBLANK(C16:D16)=2, OR(NOT(ISBLANK(E16)), NOT(ISBLANK(F16)))), AND(COUNTBLANK(C16:F16)&lt;4,COUNTBLANK(C16:F16)&gt;0)), "Fail", IF(J16="TRUE","Blank (Sch D)","Pass"))</f>
        <v>Blank (Sch D)</v>
      </c>
      <c r="J16" s="177" t="str">
        <f t="shared" si="0"/>
        <v>TRUE</v>
      </c>
    </row>
    <row r="17" spans="2:10" x14ac:dyDescent="0.2">
      <c r="B17" s="91">
        <v>14</v>
      </c>
      <c r="C17" s="246"/>
      <c r="D17" s="254"/>
      <c r="E17" s="290"/>
      <c r="F17" s="291"/>
      <c r="I17" s="177" t="str">
        <f>IF(OR(COUNTIF('Sch D6 Validation'!B15:C15,"Fail")&gt;0, AND(COUNTBLANK(C17:D17)=2, OR(NOT(ISBLANK(E17)), NOT(ISBLANK(F17)))), AND(COUNTBLANK(C17:F17)&lt;4,COUNTBLANK(C17:F17)&gt;0)), "Fail", IF(J17="TRUE","Blank (Sch D)","Pass"))</f>
        <v>Blank (Sch D)</v>
      </c>
      <c r="J17" s="177" t="str">
        <f t="shared" si="0"/>
        <v>TRUE</v>
      </c>
    </row>
    <row r="18" spans="2:10" x14ac:dyDescent="0.2">
      <c r="B18" s="91">
        <v>15</v>
      </c>
      <c r="C18" s="246"/>
      <c r="D18" s="254"/>
      <c r="E18" s="290"/>
      <c r="F18" s="291"/>
      <c r="I18" s="177" t="str">
        <f>IF(OR(COUNTIF('Sch D6 Validation'!B16:C16,"Fail")&gt;0, AND(COUNTBLANK(C18:D18)=2, OR(NOT(ISBLANK(E18)), NOT(ISBLANK(F18)))), AND(COUNTBLANK(C18:F18)&lt;4,COUNTBLANK(C18:F18)&gt;0)), "Fail", IF(J18="TRUE","Blank (Sch D)","Pass"))</f>
        <v>Blank (Sch D)</v>
      </c>
      <c r="J18" s="177" t="str">
        <f t="shared" si="0"/>
        <v>TRUE</v>
      </c>
    </row>
    <row r="19" spans="2:10" x14ac:dyDescent="0.2">
      <c r="B19" s="91">
        <v>16</v>
      </c>
      <c r="C19" s="246"/>
      <c r="D19" s="254"/>
      <c r="E19" s="290"/>
      <c r="F19" s="291"/>
      <c r="I19" s="177" t="str">
        <f>IF(OR(COUNTIF('Sch D6 Validation'!B17:C17,"Fail")&gt;0, AND(COUNTBLANK(C19:D19)=2, OR(NOT(ISBLANK(E19)), NOT(ISBLANK(F19)))), AND(COUNTBLANK(C19:F19)&lt;4,COUNTBLANK(C19:F19)&gt;0)), "Fail", IF(J19="TRUE","Blank (Sch D)","Pass"))</f>
        <v>Blank (Sch D)</v>
      </c>
      <c r="J19" s="177" t="str">
        <f t="shared" si="0"/>
        <v>TRUE</v>
      </c>
    </row>
    <row r="20" spans="2:10" x14ac:dyDescent="0.2">
      <c r="B20" s="91">
        <v>17</v>
      </c>
      <c r="C20" s="246"/>
      <c r="D20" s="254"/>
      <c r="E20" s="290"/>
      <c r="F20" s="291"/>
      <c r="I20" s="177" t="str">
        <f>IF(OR(COUNTIF('Sch D6 Validation'!B18:C18,"Fail")&gt;0, AND(COUNTBLANK(C20:D20)=2, OR(NOT(ISBLANK(E20)), NOT(ISBLANK(F20)))), AND(COUNTBLANK(C20:F20)&lt;4,COUNTBLANK(C20:F20)&gt;0)), "Fail", IF(J20="TRUE","Blank (Sch D)","Pass"))</f>
        <v>Blank (Sch D)</v>
      </c>
      <c r="J20" s="177" t="str">
        <f t="shared" si="0"/>
        <v>TRUE</v>
      </c>
    </row>
    <row r="21" spans="2:10" x14ac:dyDescent="0.2">
      <c r="B21" s="91">
        <v>18</v>
      </c>
      <c r="C21" s="246"/>
      <c r="D21" s="254"/>
      <c r="E21" s="290"/>
      <c r="F21" s="291"/>
      <c r="I21" s="177" t="str">
        <f>IF(OR(COUNTIF('Sch D6 Validation'!B19:C19,"Fail")&gt;0, AND(COUNTBLANK(C21:D21)=2, OR(NOT(ISBLANK(E21)), NOT(ISBLANK(F21)))), AND(COUNTBLANK(C21:F21)&lt;4,COUNTBLANK(C21:F21)&gt;0)), "Fail", IF(J21="TRUE","Blank (Sch D)","Pass"))</f>
        <v>Blank (Sch D)</v>
      </c>
      <c r="J21" s="177" t="str">
        <f t="shared" si="0"/>
        <v>TRUE</v>
      </c>
    </row>
    <row r="22" spans="2:10" x14ac:dyDescent="0.2">
      <c r="B22" s="91">
        <v>19</v>
      </c>
      <c r="C22" s="246"/>
      <c r="D22" s="254"/>
      <c r="E22" s="290"/>
      <c r="F22" s="291"/>
      <c r="I22" s="177" t="str">
        <f>IF(OR(COUNTIF('Sch D6 Validation'!B20:C20,"Fail")&gt;0, AND(COUNTBLANK(C22:D22)=2, OR(NOT(ISBLANK(E22)), NOT(ISBLANK(F22)))), AND(COUNTBLANK(C22:F22)&lt;4,COUNTBLANK(C22:F22)&gt;0)), "Fail", IF(J22="TRUE","Blank (Sch D)","Pass"))</f>
        <v>Blank (Sch D)</v>
      </c>
      <c r="J22" s="177" t="str">
        <f t="shared" si="0"/>
        <v>TRUE</v>
      </c>
    </row>
    <row r="23" spans="2:10" x14ac:dyDescent="0.2">
      <c r="B23" s="91">
        <v>20</v>
      </c>
      <c r="C23" s="246"/>
      <c r="D23" s="254"/>
      <c r="E23" s="290"/>
      <c r="F23" s="291"/>
      <c r="I23" s="177" t="str">
        <f>IF(OR(COUNTIF('Sch D6 Validation'!B21:C21,"Fail")&gt;0, AND(COUNTBLANK(C23:D23)=2, OR(NOT(ISBLANK(E23)), NOT(ISBLANK(F23)))), AND(COUNTBLANK(C23:F23)&lt;4,COUNTBLANK(C23:F23)&gt;0)), "Fail", IF(J23="TRUE","Blank (Sch D)","Pass"))</f>
        <v>Blank (Sch D)</v>
      </c>
      <c r="J23" s="177" t="str">
        <f t="shared" si="0"/>
        <v>TRUE</v>
      </c>
    </row>
    <row r="24" spans="2:10" x14ac:dyDescent="0.2">
      <c r="B24" s="91">
        <v>21</v>
      </c>
      <c r="C24" s="246"/>
      <c r="D24" s="254"/>
      <c r="E24" s="290"/>
      <c r="F24" s="291"/>
      <c r="I24" s="177" t="str">
        <f>IF(OR(COUNTIF('Sch D6 Validation'!B22:C22,"Fail")&gt;0, AND(COUNTBLANK(C24:D24)=2, OR(NOT(ISBLANK(E24)), NOT(ISBLANK(F24)))), AND(COUNTBLANK(C24:F24)&lt;4,COUNTBLANK(C24:F24)&gt;0)), "Fail", IF(J24="TRUE","Blank (Sch D)","Pass"))</f>
        <v>Blank (Sch D)</v>
      </c>
      <c r="J24" s="177" t="str">
        <f t="shared" si="0"/>
        <v>TRUE</v>
      </c>
    </row>
    <row r="25" spans="2:10" x14ac:dyDescent="0.2">
      <c r="B25" s="91">
        <v>22</v>
      </c>
      <c r="C25" s="246"/>
      <c r="D25" s="254"/>
      <c r="E25" s="290"/>
      <c r="F25" s="291"/>
      <c r="I25" s="177" t="str">
        <f>IF(OR(COUNTIF('Sch D6 Validation'!B23:C23,"Fail")&gt;0, AND(COUNTBLANK(C25:D25)=2, OR(NOT(ISBLANK(E25)), NOT(ISBLANK(F25)))), AND(COUNTBLANK(C25:F25)&lt;4,COUNTBLANK(C25:F25)&gt;0)), "Fail", IF(J25="TRUE","Blank (Sch D)","Pass"))</f>
        <v>Blank (Sch D)</v>
      </c>
      <c r="J25" s="177" t="str">
        <f t="shared" si="0"/>
        <v>TRUE</v>
      </c>
    </row>
    <row r="26" spans="2:10" x14ac:dyDescent="0.2">
      <c r="B26" s="91">
        <v>23</v>
      </c>
      <c r="C26" s="246"/>
      <c r="D26" s="254"/>
      <c r="E26" s="290"/>
      <c r="F26" s="291"/>
      <c r="I26" s="177" t="str">
        <f>IF(OR(COUNTIF('Sch D6 Validation'!B24:C24,"Fail")&gt;0, AND(COUNTBLANK(C26:D26)=2, OR(NOT(ISBLANK(E26)), NOT(ISBLANK(F26)))), AND(COUNTBLANK(C26:F26)&lt;4,COUNTBLANK(C26:F26)&gt;0)), "Fail", IF(J26="TRUE","Blank (Sch D)","Pass"))</f>
        <v>Blank (Sch D)</v>
      </c>
      <c r="J26" s="177" t="str">
        <f t="shared" si="0"/>
        <v>TRUE</v>
      </c>
    </row>
    <row r="27" spans="2:10" x14ac:dyDescent="0.2">
      <c r="B27" s="91">
        <v>24</v>
      </c>
      <c r="C27" s="246"/>
      <c r="D27" s="254"/>
      <c r="E27" s="290"/>
      <c r="F27" s="291"/>
      <c r="I27" s="177" t="str">
        <f>IF(OR(COUNTIF('Sch D6 Validation'!B25:C25,"Fail")&gt;0, AND(COUNTBLANK(C27:D27)=2, OR(NOT(ISBLANK(E27)), NOT(ISBLANK(F27)))), AND(COUNTBLANK(C27:F27)&lt;4,COUNTBLANK(C27:F27)&gt;0)), "Fail", IF(J27="TRUE","Blank (Sch D)","Pass"))</f>
        <v>Blank (Sch D)</v>
      </c>
      <c r="J27" s="177" t="str">
        <f t="shared" si="0"/>
        <v>TRUE</v>
      </c>
    </row>
    <row r="28" spans="2:10" x14ac:dyDescent="0.2">
      <c r="B28" s="91">
        <v>25</v>
      </c>
      <c r="C28" s="246"/>
      <c r="D28" s="254"/>
      <c r="E28" s="290"/>
      <c r="F28" s="291"/>
      <c r="I28" s="177" t="str">
        <f>IF(OR(COUNTIF('Sch D6 Validation'!B26:C26,"Fail")&gt;0, AND(COUNTBLANK(C28:D28)=2, OR(NOT(ISBLANK(E28)), NOT(ISBLANK(F28)))), AND(COUNTBLANK(C28:F28)&lt;4,COUNTBLANK(C28:F28)&gt;0)), "Fail", IF(J28="TRUE","Blank (Sch D)","Pass"))</f>
        <v>Blank (Sch D)</v>
      </c>
      <c r="J28" s="177" t="str">
        <f t="shared" si="0"/>
        <v>TRUE</v>
      </c>
    </row>
    <row r="29" spans="2:10" x14ac:dyDescent="0.2">
      <c r="B29" s="91">
        <v>26</v>
      </c>
      <c r="C29" s="246"/>
      <c r="D29" s="254"/>
      <c r="E29" s="290"/>
      <c r="F29" s="291"/>
      <c r="I29" s="177" t="str">
        <f>IF(OR(COUNTIF('Sch D6 Validation'!B27:C27,"Fail")&gt;0, AND(COUNTBLANK(C29:D29)=2, OR(NOT(ISBLANK(E29)), NOT(ISBLANK(F29)))), AND(COUNTBLANK(C29:F29)&lt;4,COUNTBLANK(C29:F29)&gt;0)), "Fail", IF(J29="TRUE","Blank (Sch D)","Pass"))</f>
        <v>Blank (Sch D)</v>
      </c>
      <c r="J29" s="177" t="str">
        <f t="shared" si="0"/>
        <v>TRUE</v>
      </c>
    </row>
    <row r="30" spans="2:10" x14ac:dyDescent="0.2">
      <c r="B30" s="91">
        <v>27</v>
      </c>
      <c r="C30" s="246"/>
      <c r="D30" s="254"/>
      <c r="E30" s="290"/>
      <c r="F30" s="291"/>
      <c r="I30" s="177" t="str">
        <f>IF(OR(COUNTIF('Sch D6 Validation'!B28:C28,"Fail")&gt;0, AND(COUNTBLANK(C30:D30)=2, OR(NOT(ISBLANK(E30)), NOT(ISBLANK(F30)))), AND(COUNTBLANK(C30:F30)&lt;4,COUNTBLANK(C30:F30)&gt;0)), "Fail", IF(J30="TRUE","Blank (Sch D)","Pass"))</f>
        <v>Blank (Sch D)</v>
      </c>
      <c r="J30" s="177" t="str">
        <f t="shared" si="0"/>
        <v>TRUE</v>
      </c>
    </row>
    <row r="31" spans="2:10" x14ac:dyDescent="0.2">
      <c r="B31" s="91">
        <v>28</v>
      </c>
      <c r="C31" s="246"/>
      <c r="D31" s="254"/>
      <c r="E31" s="290"/>
      <c r="F31" s="291"/>
      <c r="I31" s="177" t="str">
        <f>IF(OR(COUNTIF('Sch D6 Validation'!B29:C29,"Fail")&gt;0, AND(COUNTBLANK(C31:D31)=2, OR(NOT(ISBLANK(E31)), NOT(ISBLANK(F31)))), AND(COUNTBLANK(C31:F31)&lt;4,COUNTBLANK(C31:F31)&gt;0)), "Fail", IF(J31="TRUE","Blank (Sch D)","Pass"))</f>
        <v>Blank (Sch D)</v>
      </c>
      <c r="J31" s="177" t="str">
        <f t="shared" si="0"/>
        <v>TRUE</v>
      </c>
    </row>
    <row r="32" spans="2:10" x14ac:dyDescent="0.2">
      <c r="B32" s="91">
        <v>29</v>
      </c>
      <c r="C32" s="246"/>
      <c r="D32" s="254"/>
      <c r="E32" s="290"/>
      <c r="F32" s="291"/>
      <c r="I32" s="177" t="str">
        <f>IF(OR(COUNTIF('Sch D6 Validation'!B30:C30,"Fail")&gt;0, AND(COUNTBLANK(C32:D32)=2, OR(NOT(ISBLANK(E32)), NOT(ISBLANK(F32)))), AND(COUNTBLANK(C32:F32)&lt;4,COUNTBLANK(C32:F32)&gt;0)), "Fail", IF(J32="TRUE","Blank (Sch D)","Pass"))</f>
        <v>Blank (Sch D)</v>
      </c>
      <c r="J32" s="177" t="str">
        <f t="shared" si="0"/>
        <v>TRUE</v>
      </c>
    </row>
    <row r="33" spans="2:10" x14ac:dyDescent="0.2">
      <c r="B33" s="91">
        <v>30</v>
      </c>
      <c r="C33" s="246"/>
      <c r="D33" s="254"/>
      <c r="E33" s="290"/>
      <c r="F33" s="291"/>
      <c r="I33" s="177" t="str">
        <f>IF(OR(COUNTIF('Sch D6 Validation'!B31:C31,"Fail")&gt;0, AND(COUNTBLANK(C33:D33)=2, OR(NOT(ISBLANK(E33)), NOT(ISBLANK(F33)))), AND(COUNTBLANK(C33:F33)&lt;4,COUNTBLANK(C33:F33)&gt;0)), "Fail", IF(J33="TRUE","Blank (Sch D)","Pass"))</f>
        <v>Blank (Sch D)</v>
      </c>
      <c r="J33" s="177" t="str">
        <f t="shared" si="0"/>
        <v>TRUE</v>
      </c>
    </row>
    <row r="34" spans="2:10" x14ac:dyDescent="0.2">
      <c r="B34" s="91">
        <v>31</v>
      </c>
      <c r="C34" s="246"/>
      <c r="D34" s="254"/>
      <c r="E34" s="290"/>
      <c r="F34" s="291"/>
      <c r="I34" s="177" t="str">
        <f>IF(OR(COUNTIF('Sch D6 Validation'!B32:C32,"Fail")&gt;0, AND(COUNTBLANK(C34:D34)=2, OR(NOT(ISBLANK(E34)), NOT(ISBLANK(F34)))), AND(COUNTBLANK(C34:F34)&lt;4,COUNTBLANK(C34:F34)&gt;0)), "Fail", IF(J34="TRUE","Blank (Sch D)","Pass"))</f>
        <v>Blank (Sch D)</v>
      </c>
      <c r="J34" s="177" t="str">
        <f t="shared" si="0"/>
        <v>TRUE</v>
      </c>
    </row>
    <row r="35" spans="2:10" x14ac:dyDescent="0.2">
      <c r="B35" s="91">
        <v>32</v>
      </c>
      <c r="C35" s="246"/>
      <c r="D35" s="254"/>
      <c r="E35" s="290"/>
      <c r="F35" s="291"/>
      <c r="I35" s="177" t="str">
        <f>IF(OR(COUNTIF('Sch D6 Validation'!B33:C33,"Fail")&gt;0, AND(COUNTBLANK(C35:D35)=2, OR(NOT(ISBLANK(E35)), NOT(ISBLANK(F35)))), AND(COUNTBLANK(C35:F35)&lt;4,COUNTBLANK(C35:F35)&gt;0)), "Fail", IF(J35="TRUE","Blank (Sch D)","Pass"))</f>
        <v>Blank (Sch D)</v>
      </c>
      <c r="J35" s="177" t="str">
        <f t="shared" si="0"/>
        <v>TRUE</v>
      </c>
    </row>
    <row r="36" spans="2:10" x14ac:dyDescent="0.2">
      <c r="B36" s="91">
        <v>33</v>
      </c>
      <c r="C36" s="246"/>
      <c r="D36" s="254"/>
      <c r="E36" s="290"/>
      <c r="F36" s="291"/>
      <c r="I36" s="177" t="str">
        <f>IF(OR(COUNTIF('Sch D6 Validation'!B34:C34,"Fail")&gt;0, AND(COUNTBLANK(C36:D36)=2, OR(NOT(ISBLANK(E36)), NOT(ISBLANK(F36)))), AND(COUNTBLANK(C36:F36)&lt;4,COUNTBLANK(C36:F36)&gt;0)), "Fail", IF(J36="TRUE","Blank (Sch D)","Pass"))</f>
        <v>Blank (Sch D)</v>
      </c>
      <c r="J36" s="177" t="str">
        <f t="shared" si="0"/>
        <v>TRUE</v>
      </c>
    </row>
    <row r="37" spans="2:10" x14ac:dyDescent="0.2">
      <c r="B37" s="91">
        <v>34</v>
      </c>
      <c r="C37" s="246"/>
      <c r="D37" s="254"/>
      <c r="E37" s="290"/>
      <c r="F37" s="291"/>
      <c r="I37" s="177" t="str">
        <f>IF(OR(COUNTIF('Sch D6 Validation'!B35:C35,"Fail")&gt;0, AND(COUNTBLANK(C37:D37)=2, OR(NOT(ISBLANK(E37)), NOT(ISBLANK(F37)))), AND(COUNTBLANK(C37:F37)&lt;4,COUNTBLANK(C37:F37)&gt;0)), "Fail", IF(J37="TRUE","Blank (Sch D)","Pass"))</f>
        <v>Blank (Sch D)</v>
      </c>
      <c r="J37" s="177" t="str">
        <f t="shared" si="0"/>
        <v>TRUE</v>
      </c>
    </row>
    <row r="38" spans="2:10" x14ac:dyDescent="0.2">
      <c r="B38" s="91">
        <v>35</v>
      </c>
      <c r="C38" s="246"/>
      <c r="D38" s="254"/>
      <c r="E38" s="290"/>
      <c r="F38" s="291"/>
      <c r="I38" s="177" t="str">
        <f>IF(OR(COUNTIF('Sch D6 Validation'!B36:C36,"Fail")&gt;0, AND(COUNTBLANK(C38:D38)=2, OR(NOT(ISBLANK(E38)), NOT(ISBLANK(F38)))), AND(COUNTBLANK(C38:F38)&lt;4,COUNTBLANK(C38:F38)&gt;0)), "Fail", IF(J38="TRUE","Blank (Sch D)","Pass"))</f>
        <v>Blank (Sch D)</v>
      </c>
      <c r="J38" s="177" t="str">
        <f t="shared" si="0"/>
        <v>TRUE</v>
      </c>
    </row>
    <row r="39" spans="2:10" x14ac:dyDescent="0.2">
      <c r="B39" s="91">
        <v>36</v>
      </c>
      <c r="C39" s="246"/>
      <c r="D39" s="254"/>
      <c r="E39" s="290"/>
      <c r="F39" s="291"/>
      <c r="I39" s="177" t="str">
        <f>IF(OR(COUNTIF('Sch D6 Validation'!B37:C37,"Fail")&gt;0, AND(COUNTBLANK(C39:D39)=2, OR(NOT(ISBLANK(E39)), NOT(ISBLANK(F39)))), AND(COUNTBLANK(C39:F39)&lt;4,COUNTBLANK(C39:F39)&gt;0)), "Fail", IF(J39="TRUE","Blank (Sch D)","Pass"))</f>
        <v>Blank (Sch D)</v>
      </c>
      <c r="J39" s="177" t="str">
        <f t="shared" si="0"/>
        <v>TRUE</v>
      </c>
    </row>
    <row r="40" spans="2:10" x14ac:dyDescent="0.2">
      <c r="B40" s="91">
        <v>37</v>
      </c>
      <c r="C40" s="246"/>
      <c r="D40" s="254"/>
      <c r="E40" s="290"/>
      <c r="F40" s="291"/>
      <c r="I40" s="177" t="str">
        <f>IF(OR(COUNTIF('Sch D6 Validation'!B38:C38,"Fail")&gt;0, AND(COUNTBLANK(C40:D40)=2, OR(NOT(ISBLANK(E40)), NOT(ISBLANK(F40)))), AND(COUNTBLANK(C40:F40)&lt;4,COUNTBLANK(C40:F40)&gt;0)), "Fail", IF(J40="TRUE","Blank (Sch D)","Pass"))</f>
        <v>Blank (Sch D)</v>
      </c>
      <c r="J40" s="177" t="str">
        <f t="shared" si="0"/>
        <v>TRUE</v>
      </c>
    </row>
    <row r="41" spans="2:10" x14ac:dyDescent="0.2">
      <c r="B41" s="91">
        <v>38</v>
      </c>
      <c r="C41" s="246"/>
      <c r="D41" s="254"/>
      <c r="E41" s="290"/>
      <c r="F41" s="291"/>
      <c r="I41" s="177" t="str">
        <f>IF(OR(COUNTIF('Sch D6 Validation'!B39:C39,"Fail")&gt;0, AND(COUNTBLANK(C41:D41)=2, OR(NOT(ISBLANK(E41)), NOT(ISBLANK(F41)))), AND(COUNTBLANK(C41:F41)&lt;4,COUNTBLANK(C41:F41)&gt;0)), "Fail", IF(J41="TRUE","Blank (Sch D)","Pass"))</f>
        <v>Blank (Sch D)</v>
      </c>
      <c r="J41" s="177" t="str">
        <f t="shared" si="0"/>
        <v>TRUE</v>
      </c>
    </row>
    <row r="42" spans="2:10" x14ac:dyDescent="0.2">
      <c r="B42" s="91">
        <v>39</v>
      </c>
      <c r="C42" s="246"/>
      <c r="D42" s="254"/>
      <c r="E42" s="290"/>
      <c r="F42" s="291"/>
      <c r="I42" s="177" t="str">
        <f>IF(OR(COUNTIF('Sch D6 Validation'!B40:C40,"Fail")&gt;0, AND(COUNTBLANK(C42:D42)=2, OR(NOT(ISBLANK(E42)), NOT(ISBLANK(F42)))), AND(COUNTBLANK(C42:F42)&lt;4,COUNTBLANK(C42:F42)&gt;0)), "Fail", IF(J42="TRUE","Blank (Sch D)","Pass"))</f>
        <v>Blank (Sch D)</v>
      </c>
      <c r="J42" s="177" t="str">
        <f t="shared" si="0"/>
        <v>TRUE</v>
      </c>
    </row>
    <row r="43" spans="2:10" x14ac:dyDescent="0.2">
      <c r="B43" s="91">
        <v>40</v>
      </c>
      <c r="C43" s="246"/>
      <c r="D43" s="254"/>
      <c r="E43" s="290"/>
      <c r="F43" s="291"/>
      <c r="I43" s="177" t="str">
        <f>IF(OR(COUNTIF('Sch D6 Validation'!B41:C41,"Fail")&gt;0, AND(COUNTBLANK(C43:D43)=2, OR(NOT(ISBLANK(E43)), NOT(ISBLANK(F43)))), AND(COUNTBLANK(C43:F43)&lt;4,COUNTBLANK(C43:F43)&gt;0)), "Fail", IF(J43="TRUE","Blank (Sch D)","Pass"))</f>
        <v>Blank (Sch D)</v>
      </c>
      <c r="J43" s="177" t="str">
        <f t="shared" si="0"/>
        <v>TRUE</v>
      </c>
    </row>
    <row r="44" spans="2:10" x14ac:dyDescent="0.2">
      <c r="B44" s="91">
        <v>41</v>
      </c>
      <c r="C44" s="246"/>
      <c r="D44" s="254"/>
      <c r="E44" s="290"/>
      <c r="F44" s="291"/>
      <c r="I44" s="177" t="str">
        <f>IF(OR(COUNTIF('Sch D6 Validation'!B42:C42,"Fail")&gt;0, AND(COUNTBLANK(C44:D44)=2, OR(NOT(ISBLANK(E44)), NOT(ISBLANK(F44)))), AND(COUNTBLANK(C44:F44)&lt;4,COUNTBLANK(C44:F44)&gt;0)), "Fail", IF(J44="TRUE","Blank (Sch D)","Pass"))</f>
        <v>Blank (Sch D)</v>
      </c>
      <c r="J44" s="177" t="str">
        <f t="shared" si="0"/>
        <v>TRUE</v>
      </c>
    </row>
    <row r="45" spans="2:10" x14ac:dyDescent="0.2">
      <c r="B45" s="91">
        <v>42</v>
      </c>
      <c r="C45" s="246"/>
      <c r="D45" s="254"/>
      <c r="E45" s="290"/>
      <c r="F45" s="291"/>
      <c r="I45" s="177" t="str">
        <f>IF(OR(COUNTIF('Sch D6 Validation'!B43:C43,"Fail")&gt;0, AND(COUNTBLANK(C45:D45)=2, OR(NOT(ISBLANK(E45)), NOT(ISBLANK(F45)))), AND(COUNTBLANK(C45:F45)&lt;4,COUNTBLANK(C45:F45)&gt;0)), "Fail", IF(J45="TRUE","Blank (Sch D)","Pass"))</f>
        <v>Blank (Sch D)</v>
      </c>
      <c r="J45" s="177" t="str">
        <f t="shared" si="0"/>
        <v>TRUE</v>
      </c>
    </row>
    <row r="46" spans="2:10" x14ac:dyDescent="0.2">
      <c r="B46" s="91">
        <v>43</v>
      </c>
      <c r="C46" s="246"/>
      <c r="D46" s="254"/>
      <c r="E46" s="290"/>
      <c r="F46" s="291"/>
      <c r="I46" s="177" t="str">
        <f>IF(OR(COUNTIF('Sch D6 Validation'!B44:C44,"Fail")&gt;0, AND(COUNTBLANK(C46:D46)=2, OR(NOT(ISBLANK(E46)), NOT(ISBLANK(F46)))), AND(COUNTBLANK(C46:F46)&lt;4,COUNTBLANK(C46:F46)&gt;0)), "Fail", IF(J46="TRUE","Blank (Sch D)","Pass"))</f>
        <v>Blank (Sch D)</v>
      </c>
      <c r="J46" s="177" t="str">
        <f t="shared" si="0"/>
        <v>TRUE</v>
      </c>
    </row>
    <row r="47" spans="2:10" x14ac:dyDescent="0.2">
      <c r="B47" s="91">
        <v>44</v>
      </c>
      <c r="C47" s="246"/>
      <c r="D47" s="254"/>
      <c r="E47" s="290"/>
      <c r="F47" s="291"/>
      <c r="I47" s="177" t="str">
        <f>IF(OR(COUNTIF('Sch D6 Validation'!B45:C45,"Fail")&gt;0, AND(COUNTBLANK(C47:D47)=2, OR(NOT(ISBLANK(E47)), NOT(ISBLANK(F47)))), AND(COUNTBLANK(C47:F47)&lt;4,COUNTBLANK(C47:F47)&gt;0)), "Fail", IF(J47="TRUE","Blank (Sch D)","Pass"))</f>
        <v>Blank (Sch D)</v>
      </c>
      <c r="J47" s="177" t="str">
        <f t="shared" si="0"/>
        <v>TRUE</v>
      </c>
    </row>
    <row r="48" spans="2:10" x14ac:dyDescent="0.2">
      <c r="B48" s="91">
        <v>45</v>
      </c>
      <c r="C48" s="246"/>
      <c r="D48" s="254"/>
      <c r="E48" s="290"/>
      <c r="F48" s="291"/>
      <c r="I48" s="177" t="str">
        <f>IF(OR(COUNTIF('Sch D6 Validation'!B46:C46,"Fail")&gt;0, AND(COUNTBLANK(C48:D48)=2, OR(NOT(ISBLANK(E48)), NOT(ISBLANK(F48)))), AND(COUNTBLANK(C48:F48)&lt;4,COUNTBLANK(C48:F48)&gt;0)), "Fail", IF(J48="TRUE","Blank (Sch D)","Pass"))</f>
        <v>Blank (Sch D)</v>
      </c>
      <c r="J48" s="177" t="str">
        <f t="shared" ref="J48:J111" si="1">IF(COUNTBLANK(C48:F48)=4,"TRUE","FALSE")</f>
        <v>TRUE</v>
      </c>
    </row>
    <row r="49" spans="2:10" x14ac:dyDescent="0.2">
      <c r="B49" s="91">
        <v>46</v>
      </c>
      <c r="C49" s="246"/>
      <c r="D49" s="254"/>
      <c r="E49" s="290"/>
      <c r="F49" s="291"/>
      <c r="I49" s="177" t="str">
        <f>IF(OR(COUNTIF('Sch D6 Validation'!B47:C47,"Fail")&gt;0, AND(COUNTBLANK(C49:D49)=2, OR(NOT(ISBLANK(E49)), NOT(ISBLANK(F49)))), AND(COUNTBLANK(C49:F49)&lt;4,COUNTBLANK(C49:F49)&gt;0)), "Fail", IF(J49="TRUE","Blank (Sch D)","Pass"))</f>
        <v>Blank (Sch D)</v>
      </c>
      <c r="J49" s="177" t="str">
        <f t="shared" si="1"/>
        <v>TRUE</v>
      </c>
    </row>
    <row r="50" spans="2:10" x14ac:dyDescent="0.2">
      <c r="B50" s="91">
        <v>47</v>
      </c>
      <c r="C50" s="246"/>
      <c r="D50" s="254"/>
      <c r="E50" s="290"/>
      <c r="F50" s="291"/>
      <c r="I50" s="177" t="str">
        <f>IF(OR(COUNTIF('Sch D6 Validation'!B48:C48,"Fail")&gt;0, AND(COUNTBLANK(C50:D50)=2, OR(NOT(ISBLANK(E50)), NOT(ISBLANK(F50)))), AND(COUNTBLANK(C50:F50)&lt;4,COUNTBLANK(C50:F50)&gt;0)), "Fail", IF(J50="TRUE","Blank (Sch D)","Pass"))</f>
        <v>Blank (Sch D)</v>
      </c>
      <c r="J50" s="177" t="str">
        <f t="shared" si="1"/>
        <v>TRUE</v>
      </c>
    </row>
    <row r="51" spans="2:10" x14ac:dyDescent="0.2">
      <c r="B51" s="91">
        <v>48</v>
      </c>
      <c r="C51" s="246"/>
      <c r="D51" s="254"/>
      <c r="E51" s="290"/>
      <c r="F51" s="291"/>
      <c r="I51" s="177" t="str">
        <f>IF(OR(COUNTIF('Sch D6 Validation'!B49:C49,"Fail")&gt;0, AND(COUNTBLANK(C51:D51)=2, OR(NOT(ISBLANK(E51)), NOT(ISBLANK(F51)))), AND(COUNTBLANK(C51:F51)&lt;4,COUNTBLANK(C51:F51)&gt;0)), "Fail", IF(J51="TRUE","Blank (Sch D)","Pass"))</f>
        <v>Blank (Sch D)</v>
      </c>
      <c r="J51" s="177" t="str">
        <f t="shared" si="1"/>
        <v>TRUE</v>
      </c>
    </row>
    <row r="52" spans="2:10" x14ac:dyDescent="0.2">
      <c r="B52" s="91">
        <v>49</v>
      </c>
      <c r="C52" s="246"/>
      <c r="D52" s="254"/>
      <c r="E52" s="290"/>
      <c r="F52" s="291"/>
      <c r="I52" s="177" t="str">
        <f>IF(OR(COUNTIF('Sch D6 Validation'!B50:C50,"Fail")&gt;0, AND(COUNTBLANK(C52:D52)=2, OR(NOT(ISBLANK(E52)), NOT(ISBLANK(F52)))), AND(COUNTBLANK(C52:F52)&lt;4,COUNTBLANK(C52:F52)&gt;0)), "Fail", IF(J52="TRUE","Blank (Sch D)","Pass"))</f>
        <v>Blank (Sch D)</v>
      </c>
      <c r="J52" s="177" t="str">
        <f t="shared" si="1"/>
        <v>TRUE</v>
      </c>
    </row>
    <row r="53" spans="2:10" x14ac:dyDescent="0.2">
      <c r="B53" s="91">
        <v>50</v>
      </c>
      <c r="C53" s="246"/>
      <c r="D53" s="254"/>
      <c r="E53" s="290"/>
      <c r="F53" s="291"/>
      <c r="I53" s="177" t="str">
        <f>IF(OR(COUNTIF('Sch D6 Validation'!B51:C51,"Fail")&gt;0, AND(COUNTBLANK(C53:D53)=2, OR(NOT(ISBLANK(E53)), NOT(ISBLANK(F53)))), AND(COUNTBLANK(C53:F53)&lt;4,COUNTBLANK(C53:F53)&gt;0)), "Fail", IF(J53="TRUE","Blank (Sch D)","Pass"))</f>
        <v>Blank (Sch D)</v>
      </c>
      <c r="J53" s="177" t="str">
        <f t="shared" si="1"/>
        <v>TRUE</v>
      </c>
    </row>
    <row r="54" spans="2:10" x14ac:dyDescent="0.2">
      <c r="B54" s="91">
        <v>51</v>
      </c>
      <c r="C54" s="246"/>
      <c r="D54" s="254"/>
      <c r="E54" s="290"/>
      <c r="F54" s="291"/>
      <c r="I54" s="177" t="str">
        <f>IF(OR(COUNTIF('Sch D6 Validation'!B52:C52,"Fail")&gt;0, AND(COUNTBLANK(C54:D54)=2, OR(NOT(ISBLANK(E54)), NOT(ISBLANK(F54)))), AND(COUNTBLANK(C54:F54)&lt;4,COUNTBLANK(C54:F54)&gt;0)), "Fail", IF(J54="TRUE","Blank (Sch D)","Pass"))</f>
        <v>Blank (Sch D)</v>
      </c>
      <c r="J54" s="177" t="str">
        <f t="shared" si="1"/>
        <v>TRUE</v>
      </c>
    </row>
    <row r="55" spans="2:10" x14ac:dyDescent="0.2">
      <c r="B55" s="91">
        <v>52</v>
      </c>
      <c r="C55" s="246"/>
      <c r="D55" s="254"/>
      <c r="E55" s="290"/>
      <c r="F55" s="291"/>
      <c r="I55" s="177" t="str">
        <f>IF(OR(COUNTIF('Sch D6 Validation'!B53:C53,"Fail")&gt;0, AND(COUNTBLANK(C55:D55)=2, OR(NOT(ISBLANK(E55)), NOT(ISBLANK(F55)))), AND(COUNTBLANK(C55:F55)&lt;4,COUNTBLANK(C55:F55)&gt;0)), "Fail", IF(J55="TRUE","Blank (Sch D)","Pass"))</f>
        <v>Blank (Sch D)</v>
      </c>
      <c r="J55" s="177" t="str">
        <f t="shared" si="1"/>
        <v>TRUE</v>
      </c>
    </row>
    <row r="56" spans="2:10" x14ac:dyDescent="0.2">
      <c r="B56" s="91">
        <v>53</v>
      </c>
      <c r="C56" s="246"/>
      <c r="D56" s="254"/>
      <c r="E56" s="290"/>
      <c r="F56" s="291"/>
      <c r="I56" s="177" t="str">
        <f>IF(OR(COUNTIF('Sch D6 Validation'!B54:C54,"Fail")&gt;0, AND(COUNTBLANK(C56:D56)=2, OR(NOT(ISBLANK(E56)), NOT(ISBLANK(F56)))), AND(COUNTBLANK(C56:F56)&lt;4,COUNTBLANK(C56:F56)&gt;0)), "Fail", IF(J56="TRUE","Blank (Sch D)","Pass"))</f>
        <v>Blank (Sch D)</v>
      </c>
      <c r="J56" s="177" t="str">
        <f t="shared" si="1"/>
        <v>TRUE</v>
      </c>
    </row>
    <row r="57" spans="2:10" x14ac:dyDescent="0.2">
      <c r="B57" s="91">
        <v>54</v>
      </c>
      <c r="C57" s="246"/>
      <c r="D57" s="254"/>
      <c r="E57" s="290"/>
      <c r="F57" s="291"/>
      <c r="I57" s="177" t="str">
        <f>IF(OR(COUNTIF('Sch D6 Validation'!B55:C55,"Fail")&gt;0, AND(COUNTBLANK(C57:D57)=2, OR(NOT(ISBLANK(E57)), NOT(ISBLANK(F57)))), AND(COUNTBLANK(C57:F57)&lt;4,COUNTBLANK(C57:F57)&gt;0)), "Fail", IF(J57="TRUE","Blank (Sch D)","Pass"))</f>
        <v>Blank (Sch D)</v>
      </c>
      <c r="J57" s="177" t="str">
        <f t="shared" si="1"/>
        <v>TRUE</v>
      </c>
    </row>
    <row r="58" spans="2:10" x14ac:dyDescent="0.2">
      <c r="B58" s="91">
        <v>55</v>
      </c>
      <c r="C58" s="246"/>
      <c r="D58" s="254"/>
      <c r="E58" s="290"/>
      <c r="F58" s="291"/>
      <c r="I58" s="177" t="str">
        <f>IF(OR(COUNTIF('Sch D6 Validation'!B56:C56,"Fail")&gt;0, AND(COUNTBLANK(C58:D58)=2, OR(NOT(ISBLANK(E58)), NOT(ISBLANK(F58)))), AND(COUNTBLANK(C58:F58)&lt;4,COUNTBLANK(C58:F58)&gt;0)), "Fail", IF(J58="TRUE","Blank (Sch D)","Pass"))</f>
        <v>Blank (Sch D)</v>
      </c>
      <c r="J58" s="177" t="str">
        <f t="shared" si="1"/>
        <v>TRUE</v>
      </c>
    </row>
    <row r="59" spans="2:10" x14ac:dyDescent="0.2">
      <c r="B59" s="91">
        <v>56</v>
      </c>
      <c r="C59" s="246"/>
      <c r="D59" s="254"/>
      <c r="E59" s="290"/>
      <c r="F59" s="291"/>
      <c r="I59" s="177" t="str">
        <f>IF(OR(COUNTIF('Sch D6 Validation'!B57:C57,"Fail")&gt;0, AND(COUNTBLANK(C59:D59)=2, OR(NOT(ISBLANK(E59)), NOT(ISBLANK(F59)))), AND(COUNTBLANK(C59:F59)&lt;4,COUNTBLANK(C59:F59)&gt;0)), "Fail", IF(J59="TRUE","Blank (Sch D)","Pass"))</f>
        <v>Blank (Sch D)</v>
      </c>
      <c r="J59" s="177" t="str">
        <f t="shared" si="1"/>
        <v>TRUE</v>
      </c>
    </row>
    <row r="60" spans="2:10" x14ac:dyDescent="0.2">
      <c r="B60" s="91">
        <v>57</v>
      </c>
      <c r="C60" s="246"/>
      <c r="D60" s="254"/>
      <c r="E60" s="290"/>
      <c r="F60" s="291"/>
      <c r="I60" s="177" t="str">
        <f>IF(OR(COUNTIF('Sch D6 Validation'!B58:C58,"Fail")&gt;0, AND(COUNTBLANK(C60:D60)=2, OR(NOT(ISBLANK(E60)), NOT(ISBLANK(F60)))), AND(COUNTBLANK(C60:F60)&lt;4,COUNTBLANK(C60:F60)&gt;0)), "Fail", IF(J60="TRUE","Blank (Sch D)","Pass"))</f>
        <v>Blank (Sch D)</v>
      </c>
      <c r="J60" s="177" t="str">
        <f t="shared" si="1"/>
        <v>TRUE</v>
      </c>
    </row>
    <row r="61" spans="2:10" x14ac:dyDescent="0.2">
      <c r="B61" s="91">
        <v>58</v>
      </c>
      <c r="C61" s="246"/>
      <c r="D61" s="254"/>
      <c r="E61" s="290"/>
      <c r="F61" s="291"/>
      <c r="I61" s="177" t="str">
        <f>IF(OR(COUNTIF('Sch D6 Validation'!B59:C59,"Fail")&gt;0, AND(COUNTBLANK(C61:D61)=2, OR(NOT(ISBLANK(E61)), NOT(ISBLANK(F61)))), AND(COUNTBLANK(C61:F61)&lt;4,COUNTBLANK(C61:F61)&gt;0)), "Fail", IF(J61="TRUE","Blank (Sch D)","Pass"))</f>
        <v>Blank (Sch D)</v>
      </c>
      <c r="J61" s="177" t="str">
        <f t="shared" si="1"/>
        <v>TRUE</v>
      </c>
    </row>
    <row r="62" spans="2:10" x14ac:dyDescent="0.2">
      <c r="B62" s="91">
        <v>59</v>
      </c>
      <c r="C62" s="246"/>
      <c r="D62" s="254"/>
      <c r="E62" s="290"/>
      <c r="F62" s="291"/>
      <c r="I62" s="177" t="str">
        <f>IF(OR(COUNTIF('Sch D6 Validation'!B60:C60,"Fail")&gt;0, AND(COUNTBLANK(C62:D62)=2, OR(NOT(ISBLANK(E62)), NOT(ISBLANK(F62)))), AND(COUNTBLANK(C62:F62)&lt;4,COUNTBLANK(C62:F62)&gt;0)), "Fail", IF(J62="TRUE","Blank (Sch D)","Pass"))</f>
        <v>Blank (Sch D)</v>
      </c>
      <c r="J62" s="177" t="str">
        <f t="shared" si="1"/>
        <v>TRUE</v>
      </c>
    </row>
    <row r="63" spans="2:10" x14ac:dyDescent="0.2">
      <c r="B63" s="91">
        <v>60</v>
      </c>
      <c r="C63" s="246"/>
      <c r="D63" s="254"/>
      <c r="E63" s="290"/>
      <c r="F63" s="291"/>
      <c r="I63" s="177" t="str">
        <f>IF(OR(COUNTIF('Sch D6 Validation'!B61:C61,"Fail")&gt;0, AND(COUNTBLANK(C63:D63)=2, OR(NOT(ISBLANK(E63)), NOT(ISBLANK(F63)))), AND(COUNTBLANK(C63:F63)&lt;4,COUNTBLANK(C63:F63)&gt;0)), "Fail", IF(J63="TRUE","Blank (Sch D)","Pass"))</f>
        <v>Blank (Sch D)</v>
      </c>
      <c r="J63" s="177" t="str">
        <f t="shared" si="1"/>
        <v>TRUE</v>
      </c>
    </row>
    <row r="64" spans="2:10" x14ac:dyDescent="0.2">
      <c r="B64" s="91">
        <v>61</v>
      </c>
      <c r="C64" s="246"/>
      <c r="D64" s="254"/>
      <c r="E64" s="290"/>
      <c r="F64" s="291"/>
      <c r="I64" s="177" t="str">
        <f>IF(OR(COUNTIF('Sch D6 Validation'!B62:C62,"Fail")&gt;0, AND(COUNTBLANK(C64:D64)=2, OR(NOT(ISBLANK(E64)), NOT(ISBLANK(F64)))), AND(COUNTBLANK(C64:F64)&lt;4,COUNTBLANK(C64:F64)&gt;0)), "Fail", IF(J64="TRUE","Blank (Sch D)","Pass"))</f>
        <v>Blank (Sch D)</v>
      </c>
      <c r="J64" s="177" t="str">
        <f t="shared" si="1"/>
        <v>TRUE</v>
      </c>
    </row>
    <row r="65" spans="2:10" x14ac:dyDescent="0.2">
      <c r="B65" s="91">
        <v>62</v>
      </c>
      <c r="C65" s="246"/>
      <c r="D65" s="254"/>
      <c r="E65" s="290"/>
      <c r="F65" s="291"/>
      <c r="I65" s="177" t="str">
        <f>IF(OR(COUNTIF('Sch D6 Validation'!B63:C63,"Fail")&gt;0, AND(COUNTBLANK(C65:D65)=2, OR(NOT(ISBLANK(E65)), NOT(ISBLANK(F65)))), AND(COUNTBLANK(C65:F65)&lt;4,COUNTBLANK(C65:F65)&gt;0)), "Fail", IF(J65="TRUE","Blank (Sch D)","Pass"))</f>
        <v>Blank (Sch D)</v>
      </c>
      <c r="J65" s="177" t="str">
        <f t="shared" si="1"/>
        <v>TRUE</v>
      </c>
    </row>
    <row r="66" spans="2:10" x14ac:dyDescent="0.2">
      <c r="B66" s="91">
        <v>63</v>
      </c>
      <c r="C66" s="246"/>
      <c r="D66" s="254"/>
      <c r="E66" s="290"/>
      <c r="F66" s="291"/>
      <c r="I66" s="177" t="str">
        <f>IF(OR(COUNTIF('Sch D6 Validation'!B64:C64,"Fail")&gt;0, AND(COUNTBLANK(C66:D66)=2, OR(NOT(ISBLANK(E66)), NOT(ISBLANK(F66)))), AND(COUNTBLANK(C66:F66)&lt;4,COUNTBLANK(C66:F66)&gt;0)), "Fail", IF(J66="TRUE","Blank (Sch D)","Pass"))</f>
        <v>Blank (Sch D)</v>
      </c>
      <c r="J66" s="177" t="str">
        <f t="shared" si="1"/>
        <v>TRUE</v>
      </c>
    </row>
    <row r="67" spans="2:10" x14ac:dyDescent="0.2">
      <c r="B67" s="91">
        <v>64</v>
      </c>
      <c r="C67" s="246"/>
      <c r="D67" s="254"/>
      <c r="E67" s="290"/>
      <c r="F67" s="291"/>
      <c r="I67" s="177" t="str">
        <f>IF(OR(COUNTIF('Sch D6 Validation'!B65:C65,"Fail")&gt;0, AND(COUNTBLANK(C67:D67)=2, OR(NOT(ISBLANK(E67)), NOT(ISBLANK(F67)))), AND(COUNTBLANK(C67:F67)&lt;4,COUNTBLANK(C67:F67)&gt;0)), "Fail", IF(J67="TRUE","Blank (Sch D)","Pass"))</f>
        <v>Blank (Sch D)</v>
      </c>
      <c r="J67" s="177" t="str">
        <f t="shared" si="1"/>
        <v>TRUE</v>
      </c>
    </row>
    <row r="68" spans="2:10" x14ac:dyDescent="0.2">
      <c r="B68" s="91">
        <v>65</v>
      </c>
      <c r="C68" s="246"/>
      <c r="D68" s="254"/>
      <c r="E68" s="290"/>
      <c r="F68" s="291"/>
      <c r="I68" s="177" t="str">
        <f>IF(OR(COUNTIF('Sch D6 Validation'!B66:C66,"Fail")&gt;0, AND(COUNTBLANK(C68:D68)=2, OR(NOT(ISBLANK(E68)), NOT(ISBLANK(F68)))), AND(COUNTBLANK(C68:F68)&lt;4,COUNTBLANK(C68:F68)&gt;0)), "Fail", IF(J68="TRUE","Blank (Sch D)","Pass"))</f>
        <v>Blank (Sch D)</v>
      </c>
      <c r="J68" s="177" t="str">
        <f t="shared" si="1"/>
        <v>TRUE</v>
      </c>
    </row>
    <row r="69" spans="2:10" x14ac:dyDescent="0.2">
      <c r="B69" s="91">
        <v>66</v>
      </c>
      <c r="C69" s="246"/>
      <c r="D69" s="254"/>
      <c r="E69" s="290"/>
      <c r="F69" s="291"/>
      <c r="I69" s="177" t="str">
        <f>IF(OR(COUNTIF('Sch D6 Validation'!B67:C67,"Fail")&gt;0, AND(COUNTBLANK(C69:D69)=2, OR(NOT(ISBLANK(E69)), NOT(ISBLANK(F69)))), AND(COUNTBLANK(C69:F69)&lt;4,COUNTBLANK(C69:F69)&gt;0)), "Fail", IF(J69="TRUE","Blank (Sch D)","Pass"))</f>
        <v>Blank (Sch D)</v>
      </c>
      <c r="J69" s="177" t="str">
        <f t="shared" si="1"/>
        <v>TRUE</v>
      </c>
    </row>
    <row r="70" spans="2:10" x14ac:dyDescent="0.2">
      <c r="B70" s="91">
        <v>67</v>
      </c>
      <c r="C70" s="246"/>
      <c r="D70" s="254"/>
      <c r="E70" s="290"/>
      <c r="F70" s="291"/>
      <c r="I70" s="177" t="str">
        <f>IF(OR(COUNTIF('Sch D6 Validation'!B68:C68,"Fail")&gt;0, AND(COUNTBLANK(C70:D70)=2, OR(NOT(ISBLANK(E70)), NOT(ISBLANK(F70)))), AND(COUNTBLANK(C70:F70)&lt;4,COUNTBLANK(C70:F70)&gt;0)), "Fail", IF(J70="TRUE","Blank (Sch D)","Pass"))</f>
        <v>Blank (Sch D)</v>
      </c>
      <c r="J70" s="177" t="str">
        <f t="shared" si="1"/>
        <v>TRUE</v>
      </c>
    </row>
    <row r="71" spans="2:10" x14ac:dyDescent="0.2">
      <c r="B71" s="91">
        <v>68</v>
      </c>
      <c r="C71" s="246"/>
      <c r="D71" s="254"/>
      <c r="E71" s="290"/>
      <c r="F71" s="291"/>
      <c r="I71" s="177" t="str">
        <f>IF(OR(COUNTIF('Sch D6 Validation'!B69:C69,"Fail")&gt;0, AND(COUNTBLANK(C71:D71)=2, OR(NOT(ISBLANK(E71)), NOT(ISBLANK(F71)))), AND(COUNTBLANK(C71:F71)&lt;4,COUNTBLANK(C71:F71)&gt;0)), "Fail", IF(J71="TRUE","Blank (Sch D)","Pass"))</f>
        <v>Blank (Sch D)</v>
      </c>
      <c r="J71" s="177" t="str">
        <f t="shared" si="1"/>
        <v>TRUE</v>
      </c>
    </row>
    <row r="72" spans="2:10" x14ac:dyDescent="0.2">
      <c r="B72" s="91">
        <v>69</v>
      </c>
      <c r="C72" s="246"/>
      <c r="D72" s="254"/>
      <c r="E72" s="290"/>
      <c r="F72" s="291"/>
      <c r="I72" s="177" t="str">
        <f>IF(OR(COUNTIF('Sch D6 Validation'!B70:C70,"Fail")&gt;0, AND(COUNTBLANK(C72:D72)=2, OR(NOT(ISBLANK(E72)), NOT(ISBLANK(F72)))), AND(COUNTBLANK(C72:F72)&lt;4,COUNTBLANK(C72:F72)&gt;0)), "Fail", IF(J72="TRUE","Blank (Sch D)","Pass"))</f>
        <v>Blank (Sch D)</v>
      </c>
      <c r="J72" s="177" t="str">
        <f t="shared" si="1"/>
        <v>TRUE</v>
      </c>
    </row>
    <row r="73" spans="2:10" x14ac:dyDescent="0.2">
      <c r="B73" s="91">
        <v>70</v>
      </c>
      <c r="C73" s="246"/>
      <c r="D73" s="254"/>
      <c r="E73" s="290"/>
      <c r="F73" s="291"/>
      <c r="I73" s="177" t="str">
        <f>IF(OR(COUNTIF('Sch D6 Validation'!B71:C71,"Fail")&gt;0, AND(COUNTBLANK(C73:D73)=2, OR(NOT(ISBLANK(E73)), NOT(ISBLANK(F73)))), AND(COUNTBLANK(C73:F73)&lt;4,COUNTBLANK(C73:F73)&gt;0)), "Fail", IF(J73="TRUE","Blank (Sch D)","Pass"))</f>
        <v>Blank (Sch D)</v>
      </c>
      <c r="J73" s="177" t="str">
        <f t="shared" si="1"/>
        <v>TRUE</v>
      </c>
    </row>
    <row r="74" spans="2:10" x14ac:dyDescent="0.2">
      <c r="B74" s="91">
        <v>71</v>
      </c>
      <c r="C74" s="246"/>
      <c r="D74" s="254"/>
      <c r="E74" s="290"/>
      <c r="F74" s="291"/>
      <c r="I74" s="177" t="str">
        <f>IF(OR(COUNTIF('Sch D6 Validation'!B72:C72,"Fail")&gt;0, AND(COUNTBLANK(C74:D74)=2, OR(NOT(ISBLANK(E74)), NOT(ISBLANK(F74)))), AND(COUNTBLANK(C74:F74)&lt;4,COUNTBLANK(C74:F74)&gt;0)), "Fail", IF(J74="TRUE","Blank (Sch D)","Pass"))</f>
        <v>Blank (Sch D)</v>
      </c>
      <c r="J74" s="177" t="str">
        <f t="shared" si="1"/>
        <v>TRUE</v>
      </c>
    </row>
    <row r="75" spans="2:10" x14ac:dyDescent="0.2">
      <c r="B75" s="91">
        <v>72</v>
      </c>
      <c r="C75" s="246"/>
      <c r="D75" s="254"/>
      <c r="E75" s="290"/>
      <c r="F75" s="291"/>
      <c r="I75" s="177" t="str">
        <f>IF(OR(COUNTIF('Sch D6 Validation'!B73:C73,"Fail")&gt;0, AND(COUNTBLANK(C75:D75)=2, OR(NOT(ISBLANK(E75)), NOT(ISBLANK(F75)))), AND(COUNTBLANK(C75:F75)&lt;4,COUNTBLANK(C75:F75)&gt;0)), "Fail", IF(J75="TRUE","Blank (Sch D)","Pass"))</f>
        <v>Blank (Sch D)</v>
      </c>
      <c r="J75" s="177" t="str">
        <f t="shared" si="1"/>
        <v>TRUE</v>
      </c>
    </row>
    <row r="76" spans="2:10" x14ac:dyDescent="0.2">
      <c r="B76" s="91">
        <v>73</v>
      </c>
      <c r="C76" s="246"/>
      <c r="D76" s="254"/>
      <c r="E76" s="290"/>
      <c r="F76" s="291"/>
      <c r="I76" s="177" t="str">
        <f>IF(OR(COUNTIF('Sch D6 Validation'!B74:C74,"Fail")&gt;0, AND(COUNTBLANK(C76:D76)=2, OR(NOT(ISBLANK(E76)), NOT(ISBLANK(F76)))), AND(COUNTBLANK(C76:F76)&lt;4,COUNTBLANK(C76:F76)&gt;0)), "Fail", IF(J76="TRUE","Blank (Sch D)","Pass"))</f>
        <v>Blank (Sch D)</v>
      </c>
      <c r="J76" s="177" t="str">
        <f t="shared" si="1"/>
        <v>TRUE</v>
      </c>
    </row>
    <row r="77" spans="2:10" x14ac:dyDescent="0.2">
      <c r="B77" s="91">
        <v>74</v>
      </c>
      <c r="C77" s="246"/>
      <c r="D77" s="254"/>
      <c r="E77" s="290"/>
      <c r="F77" s="291"/>
      <c r="I77" s="177" t="str">
        <f>IF(OR(COUNTIF('Sch D6 Validation'!B75:C75,"Fail")&gt;0, AND(COUNTBLANK(C77:D77)=2, OR(NOT(ISBLANK(E77)), NOT(ISBLANK(F77)))), AND(COUNTBLANK(C77:F77)&lt;4,COUNTBLANK(C77:F77)&gt;0)), "Fail", IF(J77="TRUE","Blank (Sch D)","Pass"))</f>
        <v>Blank (Sch D)</v>
      </c>
      <c r="J77" s="177" t="str">
        <f t="shared" si="1"/>
        <v>TRUE</v>
      </c>
    </row>
    <row r="78" spans="2:10" x14ac:dyDescent="0.2">
      <c r="B78" s="91">
        <v>75</v>
      </c>
      <c r="C78" s="246"/>
      <c r="D78" s="254"/>
      <c r="E78" s="290"/>
      <c r="F78" s="291"/>
      <c r="I78" s="177" t="str">
        <f>IF(OR(COUNTIF('Sch D6 Validation'!B76:C76,"Fail")&gt;0, AND(COUNTBLANK(C78:D78)=2, OR(NOT(ISBLANK(E78)), NOT(ISBLANK(F78)))), AND(COUNTBLANK(C78:F78)&lt;4,COUNTBLANK(C78:F78)&gt;0)), "Fail", IF(J78="TRUE","Blank (Sch D)","Pass"))</f>
        <v>Blank (Sch D)</v>
      </c>
      <c r="J78" s="177" t="str">
        <f t="shared" si="1"/>
        <v>TRUE</v>
      </c>
    </row>
    <row r="79" spans="2:10" x14ac:dyDescent="0.2">
      <c r="B79" s="91">
        <v>76</v>
      </c>
      <c r="C79" s="246"/>
      <c r="D79" s="254"/>
      <c r="E79" s="290"/>
      <c r="F79" s="291"/>
      <c r="I79" s="177" t="str">
        <f>IF(OR(COUNTIF('Sch D6 Validation'!B77:C77,"Fail")&gt;0, AND(COUNTBLANK(C79:D79)=2, OR(NOT(ISBLANK(E79)), NOT(ISBLANK(F79)))), AND(COUNTBLANK(C79:F79)&lt;4,COUNTBLANK(C79:F79)&gt;0)), "Fail", IF(J79="TRUE","Blank (Sch D)","Pass"))</f>
        <v>Blank (Sch D)</v>
      </c>
      <c r="J79" s="177" t="str">
        <f t="shared" si="1"/>
        <v>TRUE</v>
      </c>
    </row>
    <row r="80" spans="2:10" x14ac:dyDescent="0.2">
      <c r="B80" s="91">
        <v>77</v>
      </c>
      <c r="C80" s="246"/>
      <c r="D80" s="254"/>
      <c r="E80" s="290"/>
      <c r="F80" s="291"/>
      <c r="I80" s="177" t="str">
        <f>IF(OR(COUNTIF('Sch D6 Validation'!B78:C78,"Fail")&gt;0, AND(COUNTBLANK(C80:D80)=2, OR(NOT(ISBLANK(E80)), NOT(ISBLANK(F80)))), AND(COUNTBLANK(C80:F80)&lt;4,COUNTBLANK(C80:F80)&gt;0)), "Fail", IF(J80="TRUE","Blank (Sch D)","Pass"))</f>
        <v>Blank (Sch D)</v>
      </c>
      <c r="J80" s="177" t="str">
        <f t="shared" si="1"/>
        <v>TRUE</v>
      </c>
    </row>
    <row r="81" spans="2:10" x14ac:dyDescent="0.2">
      <c r="B81" s="91">
        <v>78</v>
      </c>
      <c r="C81" s="246"/>
      <c r="D81" s="254"/>
      <c r="E81" s="290"/>
      <c r="F81" s="291"/>
      <c r="I81" s="177" t="str">
        <f>IF(OR(COUNTIF('Sch D6 Validation'!B79:C79,"Fail")&gt;0, AND(COUNTBLANK(C81:D81)=2, OR(NOT(ISBLANK(E81)), NOT(ISBLANK(F81)))), AND(COUNTBLANK(C81:F81)&lt;4,COUNTBLANK(C81:F81)&gt;0)), "Fail", IF(J81="TRUE","Blank (Sch D)","Pass"))</f>
        <v>Blank (Sch D)</v>
      </c>
      <c r="J81" s="177" t="str">
        <f t="shared" si="1"/>
        <v>TRUE</v>
      </c>
    </row>
    <row r="82" spans="2:10" x14ac:dyDescent="0.2">
      <c r="B82" s="91">
        <v>79</v>
      </c>
      <c r="C82" s="246"/>
      <c r="D82" s="254"/>
      <c r="E82" s="290"/>
      <c r="F82" s="291"/>
      <c r="I82" s="177" t="str">
        <f>IF(OR(COUNTIF('Sch D6 Validation'!B80:C80,"Fail")&gt;0, AND(COUNTBLANK(C82:D82)=2, OR(NOT(ISBLANK(E82)), NOT(ISBLANK(F82)))), AND(COUNTBLANK(C82:F82)&lt;4,COUNTBLANK(C82:F82)&gt;0)), "Fail", IF(J82="TRUE","Blank (Sch D)","Pass"))</f>
        <v>Blank (Sch D)</v>
      </c>
      <c r="J82" s="177" t="str">
        <f t="shared" si="1"/>
        <v>TRUE</v>
      </c>
    </row>
    <row r="83" spans="2:10" x14ac:dyDescent="0.2">
      <c r="B83" s="91">
        <v>80</v>
      </c>
      <c r="C83" s="246"/>
      <c r="D83" s="254"/>
      <c r="E83" s="290"/>
      <c r="F83" s="291"/>
      <c r="I83" s="177" t="str">
        <f>IF(OR(COUNTIF('Sch D6 Validation'!B81:C81,"Fail")&gt;0, AND(COUNTBLANK(C83:D83)=2, OR(NOT(ISBLANK(E83)), NOT(ISBLANK(F83)))), AND(COUNTBLANK(C83:F83)&lt;4,COUNTBLANK(C83:F83)&gt;0)), "Fail", IF(J83="TRUE","Blank (Sch D)","Pass"))</f>
        <v>Blank (Sch D)</v>
      </c>
      <c r="J83" s="177" t="str">
        <f t="shared" si="1"/>
        <v>TRUE</v>
      </c>
    </row>
    <row r="84" spans="2:10" x14ac:dyDescent="0.2">
      <c r="B84" s="91">
        <v>81</v>
      </c>
      <c r="C84" s="246"/>
      <c r="D84" s="254"/>
      <c r="E84" s="290"/>
      <c r="F84" s="291"/>
      <c r="I84" s="177" t="str">
        <f>IF(OR(COUNTIF('Sch D6 Validation'!B82:C82,"Fail")&gt;0, AND(COUNTBLANK(C84:D84)=2, OR(NOT(ISBLANK(E84)), NOT(ISBLANK(F84)))), AND(COUNTBLANK(C84:F84)&lt;4,COUNTBLANK(C84:F84)&gt;0)), "Fail", IF(J84="TRUE","Blank (Sch D)","Pass"))</f>
        <v>Blank (Sch D)</v>
      </c>
      <c r="J84" s="177" t="str">
        <f t="shared" si="1"/>
        <v>TRUE</v>
      </c>
    </row>
    <row r="85" spans="2:10" x14ac:dyDescent="0.2">
      <c r="B85" s="91">
        <v>82</v>
      </c>
      <c r="C85" s="246"/>
      <c r="D85" s="254"/>
      <c r="E85" s="290"/>
      <c r="F85" s="291"/>
      <c r="I85" s="177" t="str">
        <f>IF(OR(COUNTIF('Sch D6 Validation'!B83:C83,"Fail")&gt;0, AND(COUNTBLANK(C85:D85)=2, OR(NOT(ISBLANK(E85)), NOT(ISBLANK(F85)))), AND(COUNTBLANK(C85:F85)&lt;4,COUNTBLANK(C85:F85)&gt;0)), "Fail", IF(J85="TRUE","Blank (Sch D)","Pass"))</f>
        <v>Blank (Sch D)</v>
      </c>
      <c r="J85" s="177" t="str">
        <f t="shared" si="1"/>
        <v>TRUE</v>
      </c>
    </row>
    <row r="86" spans="2:10" x14ac:dyDescent="0.2">
      <c r="B86" s="91">
        <v>83</v>
      </c>
      <c r="C86" s="246"/>
      <c r="D86" s="254"/>
      <c r="E86" s="290"/>
      <c r="F86" s="291"/>
      <c r="I86" s="177" t="str">
        <f>IF(OR(COUNTIF('Sch D6 Validation'!B84:C84,"Fail")&gt;0, AND(COUNTBLANK(C86:D86)=2, OR(NOT(ISBLANK(E86)), NOT(ISBLANK(F86)))), AND(COUNTBLANK(C86:F86)&lt;4,COUNTBLANK(C86:F86)&gt;0)), "Fail", IF(J86="TRUE","Blank (Sch D)","Pass"))</f>
        <v>Blank (Sch D)</v>
      </c>
      <c r="J86" s="177" t="str">
        <f t="shared" si="1"/>
        <v>TRUE</v>
      </c>
    </row>
    <row r="87" spans="2:10" x14ac:dyDescent="0.2">
      <c r="B87" s="91">
        <v>84</v>
      </c>
      <c r="C87" s="246"/>
      <c r="D87" s="254"/>
      <c r="E87" s="290"/>
      <c r="F87" s="291"/>
      <c r="I87" s="177" t="str">
        <f>IF(OR(COUNTIF('Sch D6 Validation'!B85:C85,"Fail")&gt;0, AND(COUNTBLANK(C87:D87)=2, OR(NOT(ISBLANK(E87)), NOT(ISBLANK(F87)))), AND(COUNTBLANK(C87:F87)&lt;4,COUNTBLANK(C87:F87)&gt;0)), "Fail", IF(J87="TRUE","Blank (Sch D)","Pass"))</f>
        <v>Blank (Sch D)</v>
      </c>
      <c r="J87" s="177" t="str">
        <f t="shared" si="1"/>
        <v>TRUE</v>
      </c>
    </row>
    <row r="88" spans="2:10" x14ac:dyDescent="0.2">
      <c r="B88" s="91">
        <v>85</v>
      </c>
      <c r="C88" s="246"/>
      <c r="D88" s="254"/>
      <c r="E88" s="290"/>
      <c r="F88" s="291"/>
      <c r="I88" s="177" t="str">
        <f>IF(OR(COUNTIF('Sch D6 Validation'!B86:C86,"Fail")&gt;0, AND(COUNTBLANK(C88:D88)=2, OR(NOT(ISBLANK(E88)), NOT(ISBLANK(F88)))), AND(COUNTBLANK(C88:F88)&lt;4,COUNTBLANK(C88:F88)&gt;0)), "Fail", IF(J88="TRUE","Blank (Sch D)","Pass"))</f>
        <v>Blank (Sch D)</v>
      </c>
      <c r="J88" s="177" t="str">
        <f t="shared" si="1"/>
        <v>TRUE</v>
      </c>
    </row>
    <row r="89" spans="2:10" x14ac:dyDescent="0.2">
      <c r="B89" s="91">
        <v>86</v>
      </c>
      <c r="C89" s="246"/>
      <c r="D89" s="254"/>
      <c r="E89" s="290"/>
      <c r="F89" s="291"/>
      <c r="I89" s="177" t="str">
        <f>IF(OR(COUNTIF('Sch D6 Validation'!B87:C87,"Fail")&gt;0, AND(COUNTBLANK(C89:D89)=2, OR(NOT(ISBLANK(E89)), NOT(ISBLANK(F89)))), AND(COUNTBLANK(C89:F89)&lt;4,COUNTBLANK(C89:F89)&gt;0)), "Fail", IF(J89="TRUE","Blank (Sch D)","Pass"))</f>
        <v>Blank (Sch D)</v>
      </c>
      <c r="J89" s="177" t="str">
        <f t="shared" si="1"/>
        <v>TRUE</v>
      </c>
    </row>
    <row r="90" spans="2:10" x14ac:dyDescent="0.2">
      <c r="B90" s="91">
        <v>87</v>
      </c>
      <c r="C90" s="246"/>
      <c r="D90" s="254"/>
      <c r="E90" s="290"/>
      <c r="F90" s="291"/>
      <c r="I90" s="177" t="str">
        <f>IF(OR(COUNTIF('Sch D6 Validation'!B88:C88,"Fail")&gt;0, AND(COUNTBLANK(C90:D90)=2, OR(NOT(ISBLANK(E90)), NOT(ISBLANK(F90)))), AND(COUNTBLANK(C90:F90)&lt;4,COUNTBLANK(C90:F90)&gt;0)), "Fail", IF(J90="TRUE","Blank (Sch D)","Pass"))</f>
        <v>Blank (Sch D)</v>
      </c>
      <c r="J90" s="177" t="str">
        <f t="shared" si="1"/>
        <v>TRUE</v>
      </c>
    </row>
    <row r="91" spans="2:10" x14ac:dyDescent="0.2">
      <c r="B91" s="91">
        <v>88</v>
      </c>
      <c r="C91" s="246"/>
      <c r="D91" s="254"/>
      <c r="E91" s="290"/>
      <c r="F91" s="291"/>
      <c r="I91" s="177" t="str">
        <f>IF(OR(COUNTIF('Sch D6 Validation'!B89:C89,"Fail")&gt;0, AND(COUNTBLANK(C91:D91)=2, OR(NOT(ISBLANK(E91)), NOT(ISBLANK(F91)))), AND(COUNTBLANK(C91:F91)&lt;4,COUNTBLANK(C91:F91)&gt;0)), "Fail", IF(J91="TRUE","Blank (Sch D)","Pass"))</f>
        <v>Blank (Sch D)</v>
      </c>
      <c r="J91" s="177" t="str">
        <f t="shared" si="1"/>
        <v>TRUE</v>
      </c>
    </row>
    <row r="92" spans="2:10" x14ac:dyDescent="0.2">
      <c r="B92" s="91">
        <v>89</v>
      </c>
      <c r="C92" s="246"/>
      <c r="D92" s="254"/>
      <c r="E92" s="290"/>
      <c r="F92" s="291"/>
      <c r="I92" s="177" t="str">
        <f>IF(OR(COUNTIF('Sch D6 Validation'!B90:C90,"Fail")&gt;0, AND(COUNTBLANK(C92:D92)=2, OR(NOT(ISBLANK(E92)), NOT(ISBLANK(F92)))), AND(COUNTBLANK(C92:F92)&lt;4,COUNTBLANK(C92:F92)&gt;0)), "Fail", IF(J92="TRUE","Blank (Sch D)","Pass"))</f>
        <v>Blank (Sch D)</v>
      </c>
      <c r="J92" s="177" t="str">
        <f t="shared" si="1"/>
        <v>TRUE</v>
      </c>
    </row>
    <row r="93" spans="2:10" x14ac:dyDescent="0.2">
      <c r="B93" s="91">
        <v>90</v>
      </c>
      <c r="C93" s="246"/>
      <c r="D93" s="254"/>
      <c r="E93" s="290"/>
      <c r="F93" s="291"/>
      <c r="I93" s="177" t="str">
        <f>IF(OR(COUNTIF('Sch D6 Validation'!B91:C91,"Fail")&gt;0, AND(COUNTBLANK(C93:D93)=2, OR(NOT(ISBLANK(E93)), NOT(ISBLANK(F93)))), AND(COUNTBLANK(C93:F93)&lt;4,COUNTBLANK(C93:F93)&gt;0)), "Fail", IF(J93="TRUE","Blank (Sch D)","Pass"))</f>
        <v>Blank (Sch D)</v>
      </c>
      <c r="J93" s="177" t="str">
        <f t="shared" si="1"/>
        <v>TRUE</v>
      </c>
    </row>
    <row r="94" spans="2:10" x14ac:dyDescent="0.2">
      <c r="B94" s="91">
        <v>91</v>
      </c>
      <c r="C94" s="246"/>
      <c r="D94" s="254"/>
      <c r="E94" s="290"/>
      <c r="F94" s="291"/>
      <c r="I94" s="177" t="str">
        <f>IF(OR(COUNTIF('Sch D6 Validation'!B92:C92,"Fail")&gt;0, AND(COUNTBLANK(C94:D94)=2, OR(NOT(ISBLANK(E94)), NOT(ISBLANK(F94)))), AND(COUNTBLANK(C94:F94)&lt;4,COUNTBLANK(C94:F94)&gt;0)), "Fail", IF(J94="TRUE","Blank (Sch D)","Pass"))</f>
        <v>Blank (Sch D)</v>
      </c>
      <c r="J94" s="177" t="str">
        <f t="shared" si="1"/>
        <v>TRUE</v>
      </c>
    </row>
    <row r="95" spans="2:10" x14ac:dyDescent="0.2">
      <c r="B95" s="91">
        <v>92</v>
      </c>
      <c r="C95" s="246"/>
      <c r="D95" s="254"/>
      <c r="E95" s="290"/>
      <c r="F95" s="291"/>
      <c r="I95" s="177" t="str">
        <f>IF(OR(COUNTIF('Sch D6 Validation'!B93:C93,"Fail")&gt;0, AND(COUNTBLANK(C95:D95)=2, OR(NOT(ISBLANK(E95)), NOT(ISBLANK(F95)))), AND(COUNTBLANK(C95:F95)&lt;4,COUNTBLANK(C95:F95)&gt;0)), "Fail", IF(J95="TRUE","Blank (Sch D)","Pass"))</f>
        <v>Blank (Sch D)</v>
      </c>
      <c r="J95" s="177" t="str">
        <f t="shared" si="1"/>
        <v>TRUE</v>
      </c>
    </row>
    <row r="96" spans="2:10" x14ac:dyDescent="0.2">
      <c r="B96" s="91">
        <v>93</v>
      </c>
      <c r="C96" s="246"/>
      <c r="D96" s="254"/>
      <c r="E96" s="290"/>
      <c r="F96" s="291"/>
      <c r="I96" s="177" t="str">
        <f>IF(OR(COUNTIF('Sch D6 Validation'!B94:C94,"Fail")&gt;0, AND(COUNTBLANK(C96:D96)=2, OR(NOT(ISBLANK(E96)), NOT(ISBLANK(F96)))), AND(COUNTBLANK(C96:F96)&lt;4,COUNTBLANK(C96:F96)&gt;0)), "Fail", IF(J96="TRUE","Blank (Sch D)","Pass"))</f>
        <v>Blank (Sch D)</v>
      </c>
      <c r="J96" s="177" t="str">
        <f t="shared" si="1"/>
        <v>TRUE</v>
      </c>
    </row>
    <row r="97" spans="2:10" x14ac:dyDescent="0.2">
      <c r="B97" s="91">
        <v>94</v>
      </c>
      <c r="C97" s="246"/>
      <c r="D97" s="254"/>
      <c r="E97" s="290"/>
      <c r="F97" s="291"/>
      <c r="I97" s="177" t="str">
        <f>IF(OR(COUNTIF('Sch D6 Validation'!B95:C95,"Fail")&gt;0, AND(COUNTBLANK(C97:D97)=2, OR(NOT(ISBLANK(E97)), NOT(ISBLANK(F97)))), AND(COUNTBLANK(C97:F97)&lt;4,COUNTBLANK(C97:F97)&gt;0)), "Fail", IF(J97="TRUE","Blank (Sch D)","Pass"))</f>
        <v>Blank (Sch D)</v>
      </c>
      <c r="J97" s="177" t="str">
        <f t="shared" si="1"/>
        <v>TRUE</v>
      </c>
    </row>
    <row r="98" spans="2:10" x14ac:dyDescent="0.2">
      <c r="B98" s="91">
        <v>95</v>
      </c>
      <c r="C98" s="246"/>
      <c r="D98" s="254"/>
      <c r="E98" s="290"/>
      <c r="F98" s="291"/>
      <c r="I98" s="177" t="str">
        <f>IF(OR(COUNTIF('Sch D6 Validation'!B96:C96,"Fail")&gt;0, AND(COUNTBLANK(C98:D98)=2, OR(NOT(ISBLANK(E98)), NOT(ISBLANK(F98)))), AND(COUNTBLANK(C98:F98)&lt;4,COUNTBLANK(C98:F98)&gt;0)), "Fail", IF(J98="TRUE","Blank (Sch D)","Pass"))</f>
        <v>Blank (Sch D)</v>
      </c>
      <c r="J98" s="177" t="str">
        <f t="shared" si="1"/>
        <v>TRUE</v>
      </c>
    </row>
    <row r="99" spans="2:10" x14ac:dyDescent="0.2">
      <c r="B99" s="91">
        <v>96</v>
      </c>
      <c r="C99" s="246"/>
      <c r="D99" s="254"/>
      <c r="E99" s="290"/>
      <c r="F99" s="291"/>
      <c r="I99" s="177" t="str">
        <f>IF(OR(COUNTIF('Sch D6 Validation'!B97:C97,"Fail")&gt;0, AND(COUNTBLANK(C99:D99)=2, OR(NOT(ISBLANK(E99)), NOT(ISBLANK(F99)))), AND(COUNTBLANK(C99:F99)&lt;4,COUNTBLANK(C99:F99)&gt;0)), "Fail", IF(J99="TRUE","Blank (Sch D)","Pass"))</f>
        <v>Blank (Sch D)</v>
      </c>
      <c r="J99" s="177" t="str">
        <f t="shared" si="1"/>
        <v>TRUE</v>
      </c>
    </row>
    <row r="100" spans="2:10" x14ac:dyDescent="0.2">
      <c r="B100" s="91">
        <v>97</v>
      </c>
      <c r="C100" s="246"/>
      <c r="D100" s="254"/>
      <c r="E100" s="290"/>
      <c r="F100" s="291"/>
      <c r="I100" s="177" t="str">
        <f>IF(OR(COUNTIF('Sch D6 Validation'!B98:C98,"Fail")&gt;0, AND(COUNTBLANK(C100:D100)=2, OR(NOT(ISBLANK(E100)), NOT(ISBLANK(F100)))), AND(COUNTBLANK(C100:F100)&lt;4,COUNTBLANK(C100:F100)&gt;0)), "Fail", IF(J100="TRUE","Blank (Sch D)","Pass"))</f>
        <v>Blank (Sch D)</v>
      </c>
      <c r="J100" s="177" t="str">
        <f t="shared" si="1"/>
        <v>TRUE</v>
      </c>
    </row>
    <row r="101" spans="2:10" x14ac:dyDescent="0.2">
      <c r="B101" s="91">
        <v>98</v>
      </c>
      <c r="C101" s="246"/>
      <c r="D101" s="254"/>
      <c r="E101" s="290"/>
      <c r="F101" s="291"/>
      <c r="I101" s="177" t="str">
        <f>IF(OR(COUNTIF('Sch D6 Validation'!B99:C99,"Fail")&gt;0, AND(COUNTBLANK(C101:D101)=2, OR(NOT(ISBLANK(E101)), NOT(ISBLANK(F101)))), AND(COUNTBLANK(C101:F101)&lt;4,COUNTBLANK(C101:F101)&gt;0)), "Fail", IF(J101="TRUE","Blank (Sch D)","Pass"))</f>
        <v>Blank (Sch D)</v>
      </c>
      <c r="J101" s="177" t="str">
        <f t="shared" si="1"/>
        <v>TRUE</v>
      </c>
    </row>
    <row r="102" spans="2:10" x14ac:dyDescent="0.2">
      <c r="B102" s="91">
        <v>99</v>
      </c>
      <c r="C102" s="246"/>
      <c r="D102" s="254"/>
      <c r="E102" s="290"/>
      <c r="F102" s="291"/>
      <c r="I102" s="177" t="str">
        <f>IF(OR(COUNTIF('Sch D6 Validation'!B100:C100,"Fail")&gt;0, AND(COUNTBLANK(C102:D102)=2, OR(NOT(ISBLANK(E102)), NOT(ISBLANK(F102)))), AND(COUNTBLANK(C102:F102)&lt;4,COUNTBLANK(C102:F102)&gt;0)), "Fail", IF(J102="TRUE","Blank (Sch D)","Pass"))</f>
        <v>Blank (Sch D)</v>
      </c>
      <c r="J102" s="177" t="str">
        <f t="shared" si="1"/>
        <v>TRUE</v>
      </c>
    </row>
    <row r="103" spans="2:10" x14ac:dyDescent="0.2">
      <c r="B103" s="91">
        <v>100</v>
      </c>
      <c r="C103" s="246"/>
      <c r="D103" s="254"/>
      <c r="E103" s="290"/>
      <c r="F103" s="291"/>
      <c r="I103" s="177" t="str">
        <f>IF(OR(COUNTIF('Sch D6 Validation'!B101:C101,"Fail")&gt;0, AND(COUNTBLANK(C103:D103)=2, OR(NOT(ISBLANK(E103)), NOT(ISBLANK(F103)))), AND(COUNTBLANK(C103:F103)&lt;4,COUNTBLANK(C103:F103)&gt;0)), "Fail", IF(J103="TRUE","Blank (Sch D)","Pass"))</f>
        <v>Blank (Sch D)</v>
      </c>
      <c r="J103" s="177" t="str">
        <f t="shared" si="1"/>
        <v>TRUE</v>
      </c>
    </row>
    <row r="104" spans="2:10" x14ac:dyDescent="0.2">
      <c r="B104" s="91">
        <v>101</v>
      </c>
      <c r="C104" s="246"/>
      <c r="D104" s="254"/>
      <c r="E104" s="290"/>
      <c r="F104" s="291"/>
      <c r="I104" s="177" t="str">
        <f>IF(OR(COUNTIF('Sch D6 Validation'!B102:C102,"Fail")&gt;0, AND(COUNTBLANK(C104:D104)=2, OR(NOT(ISBLANK(E104)), NOT(ISBLANK(F104)))), AND(COUNTBLANK(C104:F104)&lt;4,COUNTBLANK(C104:F104)&gt;0)), "Fail", IF(J104="TRUE","Blank (Sch D)","Pass"))</f>
        <v>Blank (Sch D)</v>
      </c>
      <c r="J104" s="177" t="str">
        <f t="shared" si="1"/>
        <v>TRUE</v>
      </c>
    </row>
    <row r="105" spans="2:10" x14ac:dyDescent="0.2">
      <c r="B105" s="91">
        <v>102</v>
      </c>
      <c r="C105" s="246"/>
      <c r="D105" s="254"/>
      <c r="E105" s="290"/>
      <c r="F105" s="291"/>
      <c r="I105" s="177" t="str">
        <f>IF(OR(COUNTIF('Sch D6 Validation'!B103:C103,"Fail")&gt;0, AND(COUNTBLANK(C105:D105)=2, OR(NOT(ISBLANK(E105)), NOT(ISBLANK(F105)))), AND(COUNTBLANK(C105:F105)&lt;4,COUNTBLANK(C105:F105)&gt;0)), "Fail", IF(J105="TRUE","Blank (Sch D)","Pass"))</f>
        <v>Blank (Sch D)</v>
      </c>
      <c r="J105" s="177" t="str">
        <f t="shared" si="1"/>
        <v>TRUE</v>
      </c>
    </row>
    <row r="106" spans="2:10" x14ac:dyDescent="0.2">
      <c r="B106" s="91">
        <v>103</v>
      </c>
      <c r="C106" s="246"/>
      <c r="D106" s="254"/>
      <c r="E106" s="290"/>
      <c r="F106" s="291"/>
      <c r="I106" s="177" t="str">
        <f>IF(OR(COUNTIF('Sch D6 Validation'!B104:C104,"Fail")&gt;0, AND(COUNTBLANK(C106:D106)=2, OR(NOT(ISBLANK(E106)), NOT(ISBLANK(F106)))), AND(COUNTBLANK(C106:F106)&lt;4,COUNTBLANK(C106:F106)&gt;0)), "Fail", IF(J106="TRUE","Blank (Sch D)","Pass"))</f>
        <v>Blank (Sch D)</v>
      </c>
      <c r="J106" s="177" t="str">
        <f t="shared" si="1"/>
        <v>TRUE</v>
      </c>
    </row>
    <row r="107" spans="2:10" x14ac:dyDescent="0.2">
      <c r="B107" s="91">
        <v>104</v>
      </c>
      <c r="C107" s="246"/>
      <c r="D107" s="254"/>
      <c r="E107" s="290"/>
      <c r="F107" s="291"/>
      <c r="I107" s="177" t="str">
        <f>IF(OR(COUNTIF('Sch D6 Validation'!B105:C105,"Fail")&gt;0, AND(COUNTBLANK(C107:D107)=2, OR(NOT(ISBLANK(E107)), NOT(ISBLANK(F107)))), AND(COUNTBLANK(C107:F107)&lt;4,COUNTBLANK(C107:F107)&gt;0)), "Fail", IF(J107="TRUE","Blank (Sch D)","Pass"))</f>
        <v>Blank (Sch D)</v>
      </c>
      <c r="J107" s="177" t="str">
        <f t="shared" si="1"/>
        <v>TRUE</v>
      </c>
    </row>
    <row r="108" spans="2:10" x14ac:dyDescent="0.2">
      <c r="B108" s="91">
        <v>105</v>
      </c>
      <c r="C108" s="246"/>
      <c r="D108" s="254"/>
      <c r="E108" s="290"/>
      <c r="F108" s="291"/>
      <c r="I108" s="177" t="str">
        <f>IF(OR(COUNTIF('Sch D6 Validation'!B106:C106,"Fail")&gt;0, AND(COUNTBLANK(C108:D108)=2, OR(NOT(ISBLANK(E108)), NOT(ISBLANK(F108)))), AND(COUNTBLANK(C108:F108)&lt;4,COUNTBLANK(C108:F108)&gt;0)), "Fail", IF(J108="TRUE","Blank (Sch D)","Pass"))</f>
        <v>Blank (Sch D)</v>
      </c>
      <c r="J108" s="177" t="str">
        <f t="shared" si="1"/>
        <v>TRUE</v>
      </c>
    </row>
    <row r="109" spans="2:10" x14ac:dyDescent="0.2">
      <c r="B109" s="91">
        <v>106</v>
      </c>
      <c r="C109" s="246"/>
      <c r="D109" s="254"/>
      <c r="E109" s="290"/>
      <c r="F109" s="291"/>
      <c r="I109" s="177" t="str">
        <f>IF(OR(COUNTIF('Sch D6 Validation'!B107:C107,"Fail")&gt;0, AND(COUNTBLANK(C109:D109)=2, OR(NOT(ISBLANK(E109)), NOT(ISBLANK(F109)))), AND(COUNTBLANK(C109:F109)&lt;4,COUNTBLANK(C109:F109)&gt;0)), "Fail", IF(J109="TRUE","Blank (Sch D)","Pass"))</f>
        <v>Blank (Sch D)</v>
      </c>
      <c r="J109" s="177" t="str">
        <f t="shared" si="1"/>
        <v>TRUE</v>
      </c>
    </row>
    <row r="110" spans="2:10" x14ac:dyDescent="0.2">
      <c r="B110" s="91">
        <v>107</v>
      </c>
      <c r="C110" s="246"/>
      <c r="D110" s="254"/>
      <c r="E110" s="290"/>
      <c r="F110" s="291"/>
      <c r="I110" s="177" t="str">
        <f>IF(OR(COUNTIF('Sch D6 Validation'!B108:C108,"Fail")&gt;0, AND(COUNTBLANK(C110:D110)=2, OR(NOT(ISBLANK(E110)), NOT(ISBLANK(F110)))), AND(COUNTBLANK(C110:F110)&lt;4,COUNTBLANK(C110:F110)&gt;0)), "Fail", IF(J110="TRUE","Blank (Sch D)","Pass"))</f>
        <v>Blank (Sch D)</v>
      </c>
      <c r="J110" s="177" t="str">
        <f t="shared" si="1"/>
        <v>TRUE</v>
      </c>
    </row>
    <row r="111" spans="2:10" x14ac:dyDescent="0.2">
      <c r="B111" s="91">
        <v>108</v>
      </c>
      <c r="C111" s="246"/>
      <c r="D111" s="254"/>
      <c r="E111" s="290"/>
      <c r="F111" s="291"/>
      <c r="I111" s="177" t="str">
        <f>IF(OR(COUNTIF('Sch D6 Validation'!B109:C109,"Fail")&gt;0, AND(COUNTBLANK(C111:D111)=2, OR(NOT(ISBLANK(E111)), NOT(ISBLANK(F111)))), AND(COUNTBLANK(C111:F111)&lt;4,COUNTBLANK(C111:F111)&gt;0)), "Fail", IF(J111="TRUE","Blank (Sch D)","Pass"))</f>
        <v>Blank (Sch D)</v>
      </c>
      <c r="J111" s="177" t="str">
        <f t="shared" si="1"/>
        <v>TRUE</v>
      </c>
    </row>
    <row r="112" spans="2:10" x14ac:dyDescent="0.2">
      <c r="B112" s="91">
        <v>109</v>
      </c>
      <c r="C112" s="246"/>
      <c r="D112" s="254"/>
      <c r="E112" s="290"/>
      <c r="F112" s="291"/>
      <c r="I112" s="177" t="str">
        <f>IF(OR(COUNTIF('Sch D6 Validation'!B110:C110,"Fail")&gt;0, AND(COUNTBLANK(C112:D112)=2, OR(NOT(ISBLANK(E112)), NOT(ISBLANK(F112)))), AND(COUNTBLANK(C112:F112)&lt;4,COUNTBLANK(C112:F112)&gt;0)), "Fail", IF(J112="TRUE","Blank (Sch D)","Pass"))</f>
        <v>Blank (Sch D)</v>
      </c>
      <c r="J112" s="177" t="str">
        <f t="shared" ref="J112:J175" si="2">IF(COUNTBLANK(C112:F112)=4,"TRUE","FALSE")</f>
        <v>TRUE</v>
      </c>
    </row>
    <row r="113" spans="2:10" x14ac:dyDescent="0.2">
      <c r="B113" s="91">
        <v>110</v>
      </c>
      <c r="C113" s="246"/>
      <c r="D113" s="254"/>
      <c r="E113" s="290"/>
      <c r="F113" s="291"/>
      <c r="I113" s="177" t="str">
        <f>IF(OR(COUNTIF('Sch D6 Validation'!B111:C111,"Fail")&gt;0, AND(COUNTBLANK(C113:D113)=2, OR(NOT(ISBLANK(E113)), NOT(ISBLANK(F113)))), AND(COUNTBLANK(C113:F113)&lt;4,COUNTBLANK(C113:F113)&gt;0)), "Fail", IF(J113="TRUE","Blank (Sch D)","Pass"))</f>
        <v>Blank (Sch D)</v>
      </c>
      <c r="J113" s="177" t="str">
        <f t="shared" si="2"/>
        <v>TRUE</v>
      </c>
    </row>
    <row r="114" spans="2:10" x14ac:dyDescent="0.2">
      <c r="B114" s="91">
        <v>111</v>
      </c>
      <c r="C114" s="246"/>
      <c r="D114" s="254"/>
      <c r="E114" s="290"/>
      <c r="F114" s="291"/>
      <c r="I114" s="177" t="str">
        <f>IF(OR(COUNTIF('Sch D6 Validation'!B112:C112,"Fail")&gt;0, AND(COUNTBLANK(C114:D114)=2, OR(NOT(ISBLANK(E114)), NOT(ISBLANK(F114)))), AND(COUNTBLANK(C114:F114)&lt;4,COUNTBLANK(C114:F114)&gt;0)), "Fail", IF(J114="TRUE","Blank (Sch D)","Pass"))</f>
        <v>Blank (Sch D)</v>
      </c>
      <c r="J114" s="177" t="str">
        <f t="shared" si="2"/>
        <v>TRUE</v>
      </c>
    </row>
    <row r="115" spans="2:10" x14ac:dyDescent="0.2">
      <c r="B115" s="91">
        <v>112</v>
      </c>
      <c r="C115" s="246"/>
      <c r="D115" s="254"/>
      <c r="E115" s="290"/>
      <c r="F115" s="291"/>
      <c r="I115" s="177" t="str">
        <f>IF(OR(COUNTIF('Sch D6 Validation'!B113:C113,"Fail")&gt;0, AND(COUNTBLANK(C115:D115)=2, OR(NOT(ISBLANK(E115)), NOT(ISBLANK(F115)))), AND(COUNTBLANK(C115:F115)&lt;4,COUNTBLANK(C115:F115)&gt;0)), "Fail", IF(J115="TRUE","Blank (Sch D)","Pass"))</f>
        <v>Blank (Sch D)</v>
      </c>
      <c r="J115" s="177" t="str">
        <f t="shared" si="2"/>
        <v>TRUE</v>
      </c>
    </row>
    <row r="116" spans="2:10" x14ac:dyDescent="0.2">
      <c r="B116" s="91">
        <v>113</v>
      </c>
      <c r="C116" s="246"/>
      <c r="D116" s="254"/>
      <c r="E116" s="290"/>
      <c r="F116" s="291"/>
      <c r="I116" s="177" t="str">
        <f>IF(OR(COUNTIF('Sch D6 Validation'!B114:C114,"Fail")&gt;0, AND(COUNTBLANK(C116:D116)=2, OR(NOT(ISBLANK(E116)), NOT(ISBLANK(F116)))), AND(COUNTBLANK(C116:F116)&lt;4,COUNTBLANK(C116:F116)&gt;0)), "Fail", IF(J116="TRUE","Blank (Sch D)","Pass"))</f>
        <v>Blank (Sch D)</v>
      </c>
      <c r="J116" s="177" t="str">
        <f t="shared" si="2"/>
        <v>TRUE</v>
      </c>
    </row>
    <row r="117" spans="2:10" x14ac:dyDescent="0.2">
      <c r="B117" s="91">
        <v>114</v>
      </c>
      <c r="C117" s="246"/>
      <c r="D117" s="254"/>
      <c r="E117" s="290"/>
      <c r="F117" s="291"/>
      <c r="I117" s="177" t="str">
        <f>IF(OR(COUNTIF('Sch D6 Validation'!B115:C115,"Fail")&gt;0, AND(COUNTBLANK(C117:D117)=2, OR(NOT(ISBLANK(E117)), NOT(ISBLANK(F117)))), AND(COUNTBLANK(C117:F117)&lt;4,COUNTBLANK(C117:F117)&gt;0)), "Fail", IF(J117="TRUE","Blank (Sch D)","Pass"))</f>
        <v>Blank (Sch D)</v>
      </c>
      <c r="J117" s="177" t="str">
        <f t="shared" si="2"/>
        <v>TRUE</v>
      </c>
    </row>
    <row r="118" spans="2:10" x14ac:dyDescent="0.2">
      <c r="B118" s="91">
        <v>115</v>
      </c>
      <c r="C118" s="246"/>
      <c r="D118" s="254"/>
      <c r="E118" s="290"/>
      <c r="F118" s="291"/>
      <c r="I118" s="177" t="str">
        <f>IF(OR(COUNTIF('Sch D6 Validation'!B116:C116,"Fail")&gt;0, AND(COUNTBLANK(C118:D118)=2, OR(NOT(ISBLANK(E118)), NOT(ISBLANK(F118)))), AND(COUNTBLANK(C118:F118)&lt;4,COUNTBLANK(C118:F118)&gt;0)), "Fail", IF(J118="TRUE","Blank (Sch D)","Pass"))</f>
        <v>Blank (Sch D)</v>
      </c>
      <c r="J118" s="177" t="str">
        <f t="shared" si="2"/>
        <v>TRUE</v>
      </c>
    </row>
    <row r="119" spans="2:10" x14ac:dyDescent="0.2">
      <c r="B119" s="91">
        <v>116</v>
      </c>
      <c r="C119" s="246"/>
      <c r="D119" s="254"/>
      <c r="E119" s="290"/>
      <c r="F119" s="291"/>
      <c r="I119" s="177" t="str">
        <f>IF(OR(COUNTIF('Sch D6 Validation'!B117:C117,"Fail")&gt;0, AND(COUNTBLANK(C119:D119)=2, OR(NOT(ISBLANK(E119)), NOT(ISBLANK(F119)))), AND(COUNTBLANK(C119:F119)&lt;4,COUNTBLANK(C119:F119)&gt;0)), "Fail", IF(J119="TRUE","Blank (Sch D)","Pass"))</f>
        <v>Blank (Sch D)</v>
      </c>
      <c r="J119" s="177" t="str">
        <f t="shared" si="2"/>
        <v>TRUE</v>
      </c>
    </row>
    <row r="120" spans="2:10" x14ac:dyDescent="0.2">
      <c r="B120" s="91">
        <v>117</v>
      </c>
      <c r="C120" s="246"/>
      <c r="D120" s="254"/>
      <c r="E120" s="290"/>
      <c r="F120" s="291"/>
      <c r="I120" s="177" t="str">
        <f>IF(OR(COUNTIF('Sch D6 Validation'!B118:C118,"Fail")&gt;0, AND(COUNTBLANK(C120:D120)=2, OR(NOT(ISBLANK(E120)), NOT(ISBLANK(F120)))), AND(COUNTBLANK(C120:F120)&lt;4,COUNTBLANK(C120:F120)&gt;0)), "Fail", IF(J120="TRUE","Blank (Sch D)","Pass"))</f>
        <v>Blank (Sch D)</v>
      </c>
      <c r="J120" s="177" t="str">
        <f t="shared" si="2"/>
        <v>TRUE</v>
      </c>
    </row>
    <row r="121" spans="2:10" x14ac:dyDescent="0.2">
      <c r="B121" s="91">
        <v>118</v>
      </c>
      <c r="C121" s="246"/>
      <c r="D121" s="254"/>
      <c r="E121" s="290"/>
      <c r="F121" s="291"/>
      <c r="I121" s="177" t="str">
        <f>IF(OR(COUNTIF('Sch D6 Validation'!B119:C119,"Fail")&gt;0, AND(COUNTBLANK(C121:D121)=2, OR(NOT(ISBLANK(E121)), NOT(ISBLANK(F121)))), AND(COUNTBLANK(C121:F121)&lt;4,COUNTBLANK(C121:F121)&gt;0)), "Fail", IF(J121="TRUE","Blank (Sch D)","Pass"))</f>
        <v>Blank (Sch D)</v>
      </c>
      <c r="J121" s="177" t="str">
        <f t="shared" si="2"/>
        <v>TRUE</v>
      </c>
    </row>
    <row r="122" spans="2:10" x14ac:dyDescent="0.2">
      <c r="B122" s="91">
        <v>119</v>
      </c>
      <c r="C122" s="246"/>
      <c r="D122" s="254"/>
      <c r="E122" s="290"/>
      <c r="F122" s="291"/>
      <c r="I122" s="177" t="str">
        <f>IF(OR(COUNTIF('Sch D6 Validation'!B120:C120,"Fail")&gt;0, AND(COUNTBLANK(C122:D122)=2, OR(NOT(ISBLANK(E122)), NOT(ISBLANK(F122)))), AND(COUNTBLANK(C122:F122)&lt;4,COUNTBLANK(C122:F122)&gt;0)), "Fail", IF(J122="TRUE","Blank (Sch D)","Pass"))</f>
        <v>Blank (Sch D)</v>
      </c>
      <c r="J122" s="177" t="str">
        <f t="shared" si="2"/>
        <v>TRUE</v>
      </c>
    </row>
    <row r="123" spans="2:10" x14ac:dyDescent="0.2">
      <c r="B123" s="91">
        <v>120</v>
      </c>
      <c r="C123" s="246"/>
      <c r="D123" s="254"/>
      <c r="E123" s="290"/>
      <c r="F123" s="291"/>
      <c r="I123" s="177" t="str">
        <f>IF(OR(COUNTIF('Sch D6 Validation'!B121:C121,"Fail")&gt;0, AND(COUNTBLANK(C123:D123)=2, OR(NOT(ISBLANK(E123)), NOT(ISBLANK(F123)))), AND(COUNTBLANK(C123:F123)&lt;4,COUNTBLANK(C123:F123)&gt;0)), "Fail", IF(J123="TRUE","Blank (Sch D)","Pass"))</f>
        <v>Blank (Sch D)</v>
      </c>
      <c r="J123" s="177" t="str">
        <f t="shared" si="2"/>
        <v>TRUE</v>
      </c>
    </row>
    <row r="124" spans="2:10" x14ac:dyDescent="0.2">
      <c r="B124" s="91">
        <v>121</v>
      </c>
      <c r="C124" s="246"/>
      <c r="D124" s="254"/>
      <c r="E124" s="290"/>
      <c r="F124" s="291"/>
      <c r="I124" s="177" t="str">
        <f>IF(OR(COUNTIF('Sch D6 Validation'!B122:C122,"Fail")&gt;0, AND(COUNTBLANK(C124:D124)=2, OR(NOT(ISBLANK(E124)), NOT(ISBLANK(F124)))), AND(COUNTBLANK(C124:F124)&lt;4,COUNTBLANK(C124:F124)&gt;0)), "Fail", IF(J124="TRUE","Blank (Sch D)","Pass"))</f>
        <v>Blank (Sch D)</v>
      </c>
      <c r="J124" s="177" t="str">
        <f t="shared" si="2"/>
        <v>TRUE</v>
      </c>
    </row>
    <row r="125" spans="2:10" x14ac:dyDescent="0.2">
      <c r="B125" s="91">
        <v>122</v>
      </c>
      <c r="C125" s="246"/>
      <c r="D125" s="254"/>
      <c r="E125" s="290"/>
      <c r="F125" s="291"/>
      <c r="I125" s="177" t="str">
        <f>IF(OR(COUNTIF('Sch D6 Validation'!B123:C123,"Fail")&gt;0, AND(COUNTBLANK(C125:D125)=2, OR(NOT(ISBLANK(E125)), NOT(ISBLANK(F125)))), AND(COUNTBLANK(C125:F125)&lt;4,COUNTBLANK(C125:F125)&gt;0)), "Fail", IF(J125="TRUE","Blank (Sch D)","Pass"))</f>
        <v>Blank (Sch D)</v>
      </c>
      <c r="J125" s="177" t="str">
        <f t="shared" si="2"/>
        <v>TRUE</v>
      </c>
    </row>
    <row r="126" spans="2:10" x14ac:dyDescent="0.2">
      <c r="B126" s="91">
        <v>123</v>
      </c>
      <c r="C126" s="246"/>
      <c r="D126" s="254"/>
      <c r="E126" s="290"/>
      <c r="F126" s="291"/>
      <c r="I126" s="177" t="str">
        <f>IF(OR(COUNTIF('Sch D6 Validation'!B124:C124,"Fail")&gt;0, AND(COUNTBLANK(C126:D126)=2, OR(NOT(ISBLANK(E126)), NOT(ISBLANK(F126)))), AND(COUNTBLANK(C126:F126)&lt;4,COUNTBLANK(C126:F126)&gt;0)), "Fail", IF(J126="TRUE","Blank (Sch D)","Pass"))</f>
        <v>Blank (Sch D)</v>
      </c>
      <c r="J126" s="177" t="str">
        <f t="shared" si="2"/>
        <v>TRUE</v>
      </c>
    </row>
    <row r="127" spans="2:10" x14ac:dyDescent="0.2">
      <c r="B127" s="91">
        <v>124</v>
      </c>
      <c r="C127" s="246"/>
      <c r="D127" s="254"/>
      <c r="E127" s="290"/>
      <c r="F127" s="291"/>
      <c r="I127" s="177" t="str">
        <f>IF(OR(COUNTIF('Sch D6 Validation'!B125:C125,"Fail")&gt;0, AND(COUNTBLANK(C127:D127)=2, OR(NOT(ISBLANK(E127)), NOT(ISBLANK(F127)))), AND(COUNTBLANK(C127:F127)&lt;4,COUNTBLANK(C127:F127)&gt;0)), "Fail", IF(J127="TRUE","Blank (Sch D)","Pass"))</f>
        <v>Blank (Sch D)</v>
      </c>
      <c r="J127" s="177" t="str">
        <f t="shared" si="2"/>
        <v>TRUE</v>
      </c>
    </row>
    <row r="128" spans="2:10" x14ac:dyDescent="0.2">
      <c r="B128" s="91">
        <v>125</v>
      </c>
      <c r="C128" s="246"/>
      <c r="D128" s="254"/>
      <c r="E128" s="290"/>
      <c r="F128" s="291"/>
      <c r="I128" s="177" t="str">
        <f>IF(OR(COUNTIF('Sch D6 Validation'!B126:C126,"Fail")&gt;0, AND(COUNTBLANK(C128:D128)=2, OR(NOT(ISBLANK(E128)), NOT(ISBLANK(F128)))), AND(COUNTBLANK(C128:F128)&lt;4,COUNTBLANK(C128:F128)&gt;0)), "Fail", IF(J128="TRUE","Blank (Sch D)","Pass"))</f>
        <v>Blank (Sch D)</v>
      </c>
      <c r="J128" s="177" t="str">
        <f t="shared" si="2"/>
        <v>TRUE</v>
      </c>
    </row>
    <row r="129" spans="2:10" x14ac:dyDescent="0.2">
      <c r="B129" s="91">
        <v>126</v>
      </c>
      <c r="C129" s="246"/>
      <c r="D129" s="254"/>
      <c r="E129" s="290"/>
      <c r="F129" s="291"/>
      <c r="I129" s="177" t="str">
        <f>IF(OR(COUNTIF('Sch D6 Validation'!B127:C127,"Fail")&gt;0, AND(COUNTBLANK(C129:D129)=2, OR(NOT(ISBLANK(E129)), NOT(ISBLANK(F129)))), AND(COUNTBLANK(C129:F129)&lt;4,COUNTBLANK(C129:F129)&gt;0)), "Fail", IF(J129="TRUE","Blank (Sch D)","Pass"))</f>
        <v>Blank (Sch D)</v>
      </c>
      <c r="J129" s="177" t="str">
        <f t="shared" si="2"/>
        <v>TRUE</v>
      </c>
    </row>
    <row r="130" spans="2:10" x14ac:dyDescent="0.2">
      <c r="B130" s="91">
        <v>127</v>
      </c>
      <c r="C130" s="246"/>
      <c r="D130" s="254"/>
      <c r="E130" s="290"/>
      <c r="F130" s="291"/>
      <c r="I130" s="177" t="str">
        <f>IF(OR(COUNTIF('Sch D6 Validation'!B128:C128,"Fail")&gt;0, AND(COUNTBLANK(C130:D130)=2, OR(NOT(ISBLANK(E130)), NOT(ISBLANK(F130)))), AND(COUNTBLANK(C130:F130)&lt;4,COUNTBLANK(C130:F130)&gt;0)), "Fail", IF(J130="TRUE","Blank (Sch D)","Pass"))</f>
        <v>Blank (Sch D)</v>
      </c>
      <c r="J130" s="177" t="str">
        <f t="shared" si="2"/>
        <v>TRUE</v>
      </c>
    </row>
    <row r="131" spans="2:10" x14ac:dyDescent="0.2">
      <c r="B131" s="91">
        <v>128</v>
      </c>
      <c r="C131" s="246"/>
      <c r="D131" s="254"/>
      <c r="E131" s="290"/>
      <c r="F131" s="291"/>
      <c r="I131" s="177" t="str">
        <f>IF(OR(COUNTIF('Sch D6 Validation'!B129:C129,"Fail")&gt;0, AND(COUNTBLANK(C131:D131)=2, OR(NOT(ISBLANK(E131)), NOT(ISBLANK(F131)))), AND(COUNTBLANK(C131:F131)&lt;4,COUNTBLANK(C131:F131)&gt;0)), "Fail", IF(J131="TRUE","Blank (Sch D)","Pass"))</f>
        <v>Blank (Sch D)</v>
      </c>
      <c r="J131" s="177" t="str">
        <f t="shared" si="2"/>
        <v>TRUE</v>
      </c>
    </row>
    <row r="132" spans="2:10" x14ac:dyDescent="0.2">
      <c r="B132" s="91">
        <v>129</v>
      </c>
      <c r="C132" s="246"/>
      <c r="D132" s="254"/>
      <c r="E132" s="290"/>
      <c r="F132" s="291"/>
      <c r="I132" s="177" t="str">
        <f>IF(OR(COUNTIF('Sch D6 Validation'!B130:C130,"Fail")&gt;0, AND(COUNTBLANK(C132:D132)=2, OR(NOT(ISBLANK(E132)), NOT(ISBLANK(F132)))), AND(COUNTBLANK(C132:F132)&lt;4,COUNTBLANK(C132:F132)&gt;0)), "Fail", IF(J132="TRUE","Blank (Sch D)","Pass"))</f>
        <v>Blank (Sch D)</v>
      </c>
      <c r="J132" s="177" t="str">
        <f t="shared" si="2"/>
        <v>TRUE</v>
      </c>
    </row>
    <row r="133" spans="2:10" x14ac:dyDescent="0.2">
      <c r="B133" s="91">
        <v>130</v>
      </c>
      <c r="C133" s="246"/>
      <c r="D133" s="254"/>
      <c r="E133" s="290"/>
      <c r="F133" s="291"/>
      <c r="I133" s="177" t="str">
        <f>IF(OR(COUNTIF('Sch D6 Validation'!B131:C131,"Fail")&gt;0, AND(COUNTBLANK(C133:D133)=2, OR(NOT(ISBLANK(E133)), NOT(ISBLANK(F133)))), AND(COUNTBLANK(C133:F133)&lt;4,COUNTBLANK(C133:F133)&gt;0)), "Fail", IF(J133="TRUE","Blank (Sch D)","Pass"))</f>
        <v>Blank (Sch D)</v>
      </c>
      <c r="J133" s="177" t="str">
        <f t="shared" si="2"/>
        <v>TRUE</v>
      </c>
    </row>
    <row r="134" spans="2:10" x14ac:dyDescent="0.2">
      <c r="B134" s="91">
        <v>131</v>
      </c>
      <c r="C134" s="246"/>
      <c r="D134" s="254"/>
      <c r="E134" s="290"/>
      <c r="F134" s="291"/>
      <c r="I134" s="177" t="str">
        <f>IF(OR(COUNTIF('Sch D6 Validation'!B132:C132,"Fail")&gt;0, AND(COUNTBLANK(C134:D134)=2, OR(NOT(ISBLANK(E134)), NOT(ISBLANK(F134)))), AND(COUNTBLANK(C134:F134)&lt;4,COUNTBLANK(C134:F134)&gt;0)), "Fail", IF(J134="TRUE","Blank (Sch D)","Pass"))</f>
        <v>Blank (Sch D)</v>
      </c>
      <c r="J134" s="177" t="str">
        <f t="shared" si="2"/>
        <v>TRUE</v>
      </c>
    </row>
    <row r="135" spans="2:10" x14ac:dyDescent="0.2">
      <c r="B135" s="91">
        <v>132</v>
      </c>
      <c r="C135" s="246"/>
      <c r="D135" s="254"/>
      <c r="E135" s="290"/>
      <c r="F135" s="291"/>
      <c r="I135" s="177" t="str">
        <f>IF(OR(COUNTIF('Sch D6 Validation'!B133:C133,"Fail")&gt;0, AND(COUNTBLANK(C135:D135)=2, OR(NOT(ISBLANK(E135)), NOT(ISBLANK(F135)))), AND(COUNTBLANK(C135:F135)&lt;4,COUNTBLANK(C135:F135)&gt;0)), "Fail", IF(J135="TRUE","Blank (Sch D)","Pass"))</f>
        <v>Blank (Sch D)</v>
      </c>
      <c r="J135" s="177" t="str">
        <f t="shared" si="2"/>
        <v>TRUE</v>
      </c>
    </row>
    <row r="136" spans="2:10" x14ac:dyDescent="0.2">
      <c r="B136" s="91">
        <v>133</v>
      </c>
      <c r="C136" s="246"/>
      <c r="D136" s="254"/>
      <c r="E136" s="290"/>
      <c r="F136" s="291"/>
      <c r="I136" s="177" t="str">
        <f>IF(OR(COUNTIF('Sch D6 Validation'!B134:C134,"Fail")&gt;0, AND(COUNTBLANK(C136:D136)=2, OR(NOT(ISBLANK(E136)), NOT(ISBLANK(F136)))), AND(COUNTBLANK(C136:F136)&lt;4,COUNTBLANK(C136:F136)&gt;0)), "Fail", IF(J136="TRUE","Blank (Sch D)","Pass"))</f>
        <v>Blank (Sch D)</v>
      </c>
      <c r="J136" s="177" t="str">
        <f t="shared" si="2"/>
        <v>TRUE</v>
      </c>
    </row>
    <row r="137" spans="2:10" x14ac:dyDescent="0.2">
      <c r="B137" s="91">
        <v>134</v>
      </c>
      <c r="C137" s="246"/>
      <c r="D137" s="254"/>
      <c r="E137" s="290"/>
      <c r="F137" s="291"/>
      <c r="I137" s="177" t="str">
        <f>IF(OR(COUNTIF('Sch D6 Validation'!B135:C135,"Fail")&gt;0, AND(COUNTBLANK(C137:D137)=2, OR(NOT(ISBLANK(E137)), NOT(ISBLANK(F137)))), AND(COUNTBLANK(C137:F137)&lt;4,COUNTBLANK(C137:F137)&gt;0)), "Fail", IF(J137="TRUE","Blank (Sch D)","Pass"))</f>
        <v>Blank (Sch D)</v>
      </c>
      <c r="J137" s="177" t="str">
        <f t="shared" si="2"/>
        <v>TRUE</v>
      </c>
    </row>
    <row r="138" spans="2:10" x14ac:dyDescent="0.2">
      <c r="B138" s="91">
        <v>135</v>
      </c>
      <c r="C138" s="246"/>
      <c r="D138" s="254"/>
      <c r="E138" s="290"/>
      <c r="F138" s="291"/>
      <c r="I138" s="177" t="str">
        <f>IF(OR(COUNTIF('Sch D6 Validation'!B136:C136,"Fail")&gt;0, AND(COUNTBLANK(C138:D138)=2, OR(NOT(ISBLANK(E138)), NOT(ISBLANK(F138)))), AND(COUNTBLANK(C138:F138)&lt;4,COUNTBLANK(C138:F138)&gt;0)), "Fail", IF(J138="TRUE","Blank (Sch D)","Pass"))</f>
        <v>Blank (Sch D)</v>
      </c>
      <c r="J138" s="177" t="str">
        <f t="shared" si="2"/>
        <v>TRUE</v>
      </c>
    </row>
    <row r="139" spans="2:10" x14ac:dyDescent="0.2">
      <c r="B139" s="91">
        <v>136</v>
      </c>
      <c r="C139" s="246"/>
      <c r="D139" s="254"/>
      <c r="E139" s="290"/>
      <c r="F139" s="291"/>
      <c r="I139" s="177" t="str">
        <f>IF(OR(COUNTIF('Sch D6 Validation'!B137:C137,"Fail")&gt;0, AND(COUNTBLANK(C139:D139)=2, OR(NOT(ISBLANK(E139)), NOT(ISBLANK(F139)))), AND(COUNTBLANK(C139:F139)&lt;4,COUNTBLANK(C139:F139)&gt;0)), "Fail", IF(J139="TRUE","Blank (Sch D)","Pass"))</f>
        <v>Blank (Sch D)</v>
      </c>
      <c r="J139" s="177" t="str">
        <f t="shared" si="2"/>
        <v>TRUE</v>
      </c>
    </row>
    <row r="140" spans="2:10" x14ac:dyDescent="0.2">
      <c r="B140" s="91">
        <v>137</v>
      </c>
      <c r="C140" s="246"/>
      <c r="D140" s="254"/>
      <c r="E140" s="290"/>
      <c r="F140" s="291"/>
      <c r="I140" s="177" t="str">
        <f>IF(OR(COUNTIF('Sch D6 Validation'!B138:C138,"Fail")&gt;0, AND(COUNTBLANK(C140:D140)=2, OR(NOT(ISBLANK(E140)), NOT(ISBLANK(F140)))), AND(COUNTBLANK(C140:F140)&lt;4,COUNTBLANK(C140:F140)&gt;0)), "Fail", IF(J140="TRUE","Blank (Sch D)","Pass"))</f>
        <v>Blank (Sch D)</v>
      </c>
      <c r="J140" s="177" t="str">
        <f t="shared" si="2"/>
        <v>TRUE</v>
      </c>
    </row>
    <row r="141" spans="2:10" x14ac:dyDescent="0.2">
      <c r="B141" s="91">
        <v>138</v>
      </c>
      <c r="C141" s="246"/>
      <c r="D141" s="254"/>
      <c r="E141" s="290"/>
      <c r="F141" s="291"/>
      <c r="I141" s="177" t="str">
        <f>IF(OR(COUNTIF('Sch D6 Validation'!B139:C139,"Fail")&gt;0, AND(COUNTBLANK(C141:D141)=2, OR(NOT(ISBLANK(E141)), NOT(ISBLANK(F141)))), AND(COUNTBLANK(C141:F141)&lt;4,COUNTBLANK(C141:F141)&gt;0)), "Fail", IF(J141="TRUE","Blank (Sch D)","Pass"))</f>
        <v>Blank (Sch D)</v>
      </c>
      <c r="J141" s="177" t="str">
        <f t="shared" si="2"/>
        <v>TRUE</v>
      </c>
    </row>
    <row r="142" spans="2:10" x14ac:dyDescent="0.2">
      <c r="B142" s="91">
        <v>139</v>
      </c>
      <c r="C142" s="246"/>
      <c r="D142" s="254"/>
      <c r="E142" s="290"/>
      <c r="F142" s="291"/>
      <c r="I142" s="177" t="str">
        <f>IF(OR(COUNTIF('Sch D6 Validation'!B140:C140,"Fail")&gt;0, AND(COUNTBLANK(C142:D142)=2, OR(NOT(ISBLANK(E142)), NOT(ISBLANK(F142)))), AND(COUNTBLANK(C142:F142)&lt;4,COUNTBLANK(C142:F142)&gt;0)), "Fail", IF(J142="TRUE","Blank (Sch D)","Pass"))</f>
        <v>Blank (Sch D)</v>
      </c>
      <c r="J142" s="177" t="str">
        <f t="shared" si="2"/>
        <v>TRUE</v>
      </c>
    </row>
    <row r="143" spans="2:10" x14ac:dyDescent="0.2">
      <c r="B143" s="91">
        <v>140</v>
      </c>
      <c r="C143" s="246"/>
      <c r="D143" s="254"/>
      <c r="E143" s="290"/>
      <c r="F143" s="291"/>
      <c r="I143" s="177" t="str">
        <f>IF(OR(COUNTIF('Sch D6 Validation'!B141:C141,"Fail")&gt;0, AND(COUNTBLANK(C143:D143)=2, OR(NOT(ISBLANK(E143)), NOT(ISBLANK(F143)))), AND(COUNTBLANK(C143:F143)&lt;4,COUNTBLANK(C143:F143)&gt;0)), "Fail", IF(J143="TRUE","Blank (Sch D)","Pass"))</f>
        <v>Blank (Sch D)</v>
      </c>
      <c r="J143" s="177" t="str">
        <f t="shared" si="2"/>
        <v>TRUE</v>
      </c>
    </row>
    <row r="144" spans="2:10" x14ac:dyDescent="0.2">
      <c r="B144" s="91">
        <v>141</v>
      </c>
      <c r="C144" s="246"/>
      <c r="D144" s="254"/>
      <c r="E144" s="290"/>
      <c r="F144" s="291"/>
      <c r="I144" s="177" t="str">
        <f>IF(OR(COUNTIF('Sch D6 Validation'!B142:C142,"Fail")&gt;0, AND(COUNTBLANK(C144:D144)=2, OR(NOT(ISBLANK(E144)), NOT(ISBLANK(F144)))), AND(COUNTBLANK(C144:F144)&lt;4,COUNTBLANK(C144:F144)&gt;0)), "Fail", IF(J144="TRUE","Blank (Sch D)","Pass"))</f>
        <v>Blank (Sch D)</v>
      </c>
      <c r="J144" s="177" t="str">
        <f t="shared" si="2"/>
        <v>TRUE</v>
      </c>
    </row>
    <row r="145" spans="2:10" x14ac:dyDescent="0.2">
      <c r="B145" s="91">
        <v>142</v>
      </c>
      <c r="C145" s="246"/>
      <c r="D145" s="254"/>
      <c r="E145" s="290"/>
      <c r="F145" s="291"/>
      <c r="I145" s="177" t="str">
        <f>IF(OR(COUNTIF('Sch D6 Validation'!B143:C143,"Fail")&gt;0, AND(COUNTBLANK(C145:D145)=2, OR(NOT(ISBLANK(E145)), NOT(ISBLANK(F145)))), AND(COUNTBLANK(C145:F145)&lt;4,COUNTBLANK(C145:F145)&gt;0)), "Fail", IF(J145="TRUE","Blank (Sch D)","Pass"))</f>
        <v>Blank (Sch D)</v>
      </c>
      <c r="J145" s="177" t="str">
        <f t="shared" si="2"/>
        <v>TRUE</v>
      </c>
    </row>
    <row r="146" spans="2:10" x14ac:dyDescent="0.2">
      <c r="B146" s="91">
        <v>143</v>
      </c>
      <c r="C146" s="246"/>
      <c r="D146" s="254"/>
      <c r="E146" s="290"/>
      <c r="F146" s="291"/>
      <c r="I146" s="177" t="str">
        <f>IF(OR(COUNTIF('Sch D6 Validation'!B144:C144,"Fail")&gt;0, AND(COUNTBLANK(C146:D146)=2, OR(NOT(ISBLANK(E146)), NOT(ISBLANK(F146)))), AND(COUNTBLANK(C146:F146)&lt;4,COUNTBLANK(C146:F146)&gt;0)), "Fail", IF(J146="TRUE","Blank (Sch D)","Pass"))</f>
        <v>Blank (Sch D)</v>
      </c>
      <c r="J146" s="177" t="str">
        <f t="shared" si="2"/>
        <v>TRUE</v>
      </c>
    </row>
    <row r="147" spans="2:10" x14ac:dyDescent="0.2">
      <c r="B147" s="91">
        <v>144</v>
      </c>
      <c r="C147" s="246"/>
      <c r="D147" s="254"/>
      <c r="E147" s="290"/>
      <c r="F147" s="291"/>
      <c r="I147" s="177" t="str">
        <f>IF(OR(COUNTIF('Sch D6 Validation'!B145:C145,"Fail")&gt;0, AND(COUNTBLANK(C147:D147)=2, OR(NOT(ISBLANK(E147)), NOT(ISBLANK(F147)))), AND(COUNTBLANK(C147:F147)&lt;4,COUNTBLANK(C147:F147)&gt;0)), "Fail", IF(J147="TRUE","Blank (Sch D)","Pass"))</f>
        <v>Blank (Sch D)</v>
      </c>
      <c r="J147" s="177" t="str">
        <f t="shared" si="2"/>
        <v>TRUE</v>
      </c>
    </row>
    <row r="148" spans="2:10" x14ac:dyDescent="0.2">
      <c r="B148" s="91">
        <v>145</v>
      </c>
      <c r="C148" s="246"/>
      <c r="D148" s="254"/>
      <c r="E148" s="290"/>
      <c r="F148" s="291"/>
      <c r="I148" s="177" t="str">
        <f>IF(OR(COUNTIF('Sch D6 Validation'!B146:C146,"Fail")&gt;0, AND(COUNTBLANK(C148:D148)=2, OR(NOT(ISBLANK(E148)), NOT(ISBLANK(F148)))), AND(COUNTBLANK(C148:F148)&lt;4,COUNTBLANK(C148:F148)&gt;0)), "Fail", IF(J148="TRUE","Blank (Sch D)","Pass"))</f>
        <v>Blank (Sch D)</v>
      </c>
      <c r="J148" s="177" t="str">
        <f t="shared" si="2"/>
        <v>TRUE</v>
      </c>
    </row>
    <row r="149" spans="2:10" x14ac:dyDescent="0.2">
      <c r="B149" s="91">
        <v>146</v>
      </c>
      <c r="C149" s="246"/>
      <c r="D149" s="254"/>
      <c r="E149" s="290"/>
      <c r="F149" s="291"/>
      <c r="I149" s="177" t="str">
        <f>IF(OR(COUNTIF('Sch D6 Validation'!B147:C147,"Fail")&gt;0, AND(COUNTBLANK(C149:D149)=2, OR(NOT(ISBLANK(E149)), NOT(ISBLANK(F149)))), AND(COUNTBLANK(C149:F149)&lt;4,COUNTBLANK(C149:F149)&gt;0)), "Fail", IF(J149="TRUE","Blank (Sch D)","Pass"))</f>
        <v>Blank (Sch D)</v>
      </c>
      <c r="J149" s="177" t="str">
        <f t="shared" si="2"/>
        <v>TRUE</v>
      </c>
    </row>
    <row r="150" spans="2:10" x14ac:dyDescent="0.2">
      <c r="B150" s="91">
        <v>147</v>
      </c>
      <c r="C150" s="246"/>
      <c r="D150" s="254"/>
      <c r="E150" s="290"/>
      <c r="F150" s="291"/>
      <c r="I150" s="177" t="str">
        <f>IF(OR(COUNTIF('Sch D6 Validation'!B148:C148,"Fail")&gt;0, AND(COUNTBLANK(C150:D150)=2, OR(NOT(ISBLANK(E150)), NOT(ISBLANK(F150)))), AND(COUNTBLANK(C150:F150)&lt;4,COUNTBLANK(C150:F150)&gt;0)), "Fail", IF(J150="TRUE","Blank (Sch D)","Pass"))</f>
        <v>Blank (Sch D)</v>
      </c>
      <c r="J150" s="177" t="str">
        <f t="shared" si="2"/>
        <v>TRUE</v>
      </c>
    </row>
    <row r="151" spans="2:10" x14ac:dyDescent="0.2">
      <c r="B151" s="91">
        <v>148</v>
      </c>
      <c r="C151" s="246"/>
      <c r="D151" s="254"/>
      <c r="E151" s="290"/>
      <c r="F151" s="291"/>
      <c r="I151" s="177" t="str">
        <f>IF(OR(COUNTIF('Sch D6 Validation'!B149:C149,"Fail")&gt;0, AND(COUNTBLANK(C151:D151)=2, OR(NOT(ISBLANK(E151)), NOT(ISBLANK(F151)))), AND(COUNTBLANK(C151:F151)&lt;4,COUNTBLANK(C151:F151)&gt;0)), "Fail", IF(J151="TRUE","Blank (Sch D)","Pass"))</f>
        <v>Blank (Sch D)</v>
      </c>
      <c r="J151" s="177" t="str">
        <f t="shared" si="2"/>
        <v>TRUE</v>
      </c>
    </row>
    <row r="152" spans="2:10" x14ac:dyDescent="0.2">
      <c r="B152" s="91">
        <v>149</v>
      </c>
      <c r="C152" s="246"/>
      <c r="D152" s="254"/>
      <c r="E152" s="290"/>
      <c r="F152" s="291"/>
      <c r="I152" s="177" t="str">
        <f>IF(OR(COUNTIF('Sch D6 Validation'!B150:C150,"Fail")&gt;0, AND(COUNTBLANK(C152:D152)=2, OR(NOT(ISBLANK(E152)), NOT(ISBLANK(F152)))), AND(COUNTBLANK(C152:F152)&lt;4,COUNTBLANK(C152:F152)&gt;0)), "Fail", IF(J152="TRUE","Blank (Sch D)","Pass"))</f>
        <v>Blank (Sch D)</v>
      </c>
      <c r="J152" s="177" t="str">
        <f t="shared" si="2"/>
        <v>TRUE</v>
      </c>
    </row>
    <row r="153" spans="2:10" x14ac:dyDescent="0.2">
      <c r="B153" s="91">
        <v>150</v>
      </c>
      <c r="C153" s="246"/>
      <c r="D153" s="254"/>
      <c r="E153" s="290"/>
      <c r="F153" s="291"/>
      <c r="I153" s="177" t="str">
        <f>IF(OR(COUNTIF('Sch D6 Validation'!B151:C151,"Fail")&gt;0, AND(COUNTBLANK(C153:D153)=2, OR(NOT(ISBLANK(E153)), NOT(ISBLANK(F153)))), AND(COUNTBLANK(C153:F153)&lt;4,COUNTBLANK(C153:F153)&gt;0)), "Fail", IF(J153="TRUE","Blank (Sch D)","Pass"))</f>
        <v>Blank (Sch D)</v>
      </c>
      <c r="J153" s="177" t="str">
        <f t="shared" si="2"/>
        <v>TRUE</v>
      </c>
    </row>
    <row r="154" spans="2:10" x14ac:dyDescent="0.2">
      <c r="B154" s="91">
        <v>151</v>
      </c>
      <c r="C154" s="246"/>
      <c r="D154" s="254"/>
      <c r="E154" s="290"/>
      <c r="F154" s="291"/>
      <c r="I154" s="177" t="str">
        <f>IF(OR(COUNTIF('Sch D6 Validation'!B152:C152,"Fail")&gt;0, AND(COUNTBLANK(C154:D154)=2, OR(NOT(ISBLANK(E154)), NOT(ISBLANK(F154)))), AND(COUNTBLANK(C154:F154)&lt;4,COUNTBLANK(C154:F154)&gt;0)), "Fail", IF(J154="TRUE","Blank (Sch D)","Pass"))</f>
        <v>Blank (Sch D)</v>
      </c>
      <c r="J154" s="177" t="str">
        <f t="shared" si="2"/>
        <v>TRUE</v>
      </c>
    </row>
    <row r="155" spans="2:10" x14ac:dyDescent="0.2">
      <c r="B155" s="91">
        <v>152</v>
      </c>
      <c r="C155" s="246"/>
      <c r="D155" s="254"/>
      <c r="E155" s="290"/>
      <c r="F155" s="291"/>
      <c r="I155" s="177" t="str">
        <f>IF(OR(COUNTIF('Sch D6 Validation'!B153:C153,"Fail")&gt;0, AND(COUNTBLANK(C155:D155)=2, OR(NOT(ISBLANK(E155)), NOT(ISBLANK(F155)))), AND(COUNTBLANK(C155:F155)&lt;4,COUNTBLANK(C155:F155)&gt;0)), "Fail", IF(J155="TRUE","Blank (Sch D)","Pass"))</f>
        <v>Blank (Sch D)</v>
      </c>
      <c r="J155" s="177" t="str">
        <f t="shared" si="2"/>
        <v>TRUE</v>
      </c>
    </row>
    <row r="156" spans="2:10" x14ac:dyDescent="0.2">
      <c r="B156" s="91">
        <v>153</v>
      </c>
      <c r="C156" s="246"/>
      <c r="D156" s="254"/>
      <c r="E156" s="290"/>
      <c r="F156" s="291"/>
      <c r="I156" s="177" t="str">
        <f>IF(OR(COUNTIF('Sch D6 Validation'!B154:C154,"Fail")&gt;0, AND(COUNTBLANK(C156:D156)=2, OR(NOT(ISBLANK(E156)), NOT(ISBLANK(F156)))), AND(COUNTBLANK(C156:F156)&lt;4,COUNTBLANK(C156:F156)&gt;0)), "Fail", IF(J156="TRUE","Blank (Sch D)","Pass"))</f>
        <v>Blank (Sch D)</v>
      </c>
      <c r="J156" s="177" t="str">
        <f t="shared" si="2"/>
        <v>TRUE</v>
      </c>
    </row>
    <row r="157" spans="2:10" x14ac:dyDescent="0.2">
      <c r="B157" s="91">
        <v>154</v>
      </c>
      <c r="C157" s="246"/>
      <c r="D157" s="254"/>
      <c r="E157" s="290"/>
      <c r="F157" s="291"/>
      <c r="I157" s="177" t="str">
        <f>IF(OR(COUNTIF('Sch D6 Validation'!B155:C155,"Fail")&gt;0, AND(COUNTBLANK(C157:D157)=2, OR(NOT(ISBLANK(E157)), NOT(ISBLANK(F157)))), AND(COUNTBLANK(C157:F157)&lt;4,COUNTBLANK(C157:F157)&gt;0)), "Fail", IF(J157="TRUE","Blank (Sch D)","Pass"))</f>
        <v>Blank (Sch D)</v>
      </c>
      <c r="J157" s="177" t="str">
        <f t="shared" si="2"/>
        <v>TRUE</v>
      </c>
    </row>
    <row r="158" spans="2:10" x14ac:dyDescent="0.2">
      <c r="B158" s="91">
        <v>155</v>
      </c>
      <c r="C158" s="246"/>
      <c r="D158" s="254"/>
      <c r="E158" s="290"/>
      <c r="F158" s="291"/>
      <c r="I158" s="177" t="str">
        <f>IF(OR(COUNTIF('Sch D6 Validation'!B156:C156,"Fail")&gt;0, AND(COUNTBLANK(C158:D158)=2, OR(NOT(ISBLANK(E158)), NOT(ISBLANK(F158)))), AND(COUNTBLANK(C158:F158)&lt;4,COUNTBLANK(C158:F158)&gt;0)), "Fail", IF(J158="TRUE","Blank (Sch D)","Pass"))</f>
        <v>Blank (Sch D)</v>
      </c>
      <c r="J158" s="177" t="str">
        <f t="shared" si="2"/>
        <v>TRUE</v>
      </c>
    </row>
    <row r="159" spans="2:10" x14ac:dyDescent="0.2">
      <c r="B159" s="91">
        <v>156</v>
      </c>
      <c r="C159" s="246"/>
      <c r="D159" s="254"/>
      <c r="E159" s="290"/>
      <c r="F159" s="291"/>
      <c r="I159" s="177" t="str">
        <f>IF(OR(COUNTIF('Sch D6 Validation'!B157:C157,"Fail")&gt;0, AND(COUNTBLANK(C159:D159)=2, OR(NOT(ISBLANK(E159)), NOT(ISBLANK(F159)))), AND(COUNTBLANK(C159:F159)&lt;4,COUNTBLANK(C159:F159)&gt;0)), "Fail", IF(J159="TRUE","Blank (Sch D)","Pass"))</f>
        <v>Blank (Sch D)</v>
      </c>
      <c r="J159" s="177" t="str">
        <f t="shared" si="2"/>
        <v>TRUE</v>
      </c>
    </row>
    <row r="160" spans="2:10" x14ac:dyDescent="0.2">
      <c r="B160" s="91">
        <v>157</v>
      </c>
      <c r="C160" s="246"/>
      <c r="D160" s="254"/>
      <c r="E160" s="290"/>
      <c r="F160" s="291"/>
      <c r="I160" s="177" t="str">
        <f>IF(OR(COUNTIF('Sch D6 Validation'!B158:C158,"Fail")&gt;0, AND(COUNTBLANK(C160:D160)=2, OR(NOT(ISBLANK(E160)), NOT(ISBLANK(F160)))), AND(COUNTBLANK(C160:F160)&lt;4,COUNTBLANK(C160:F160)&gt;0)), "Fail", IF(J160="TRUE","Blank (Sch D)","Pass"))</f>
        <v>Blank (Sch D)</v>
      </c>
      <c r="J160" s="177" t="str">
        <f t="shared" si="2"/>
        <v>TRUE</v>
      </c>
    </row>
    <row r="161" spans="2:10" x14ac:dyDescent="0.2">
      <c r="B161" s="91">
        <v>158</v>
      </c>
      <c r="C161" s="246"/>
      <c r="D161" s="254"/>
      <c r="E161" s="290"/>
      <c r="F161" s="291"/>
      <c r="I161" s="177" t="str">
        <f>IF(OR(COUNTIF('Sch D6 Validation'!B159:C159,"Fail")&gt;0, AND(COUNTBLANK(C161:D161)=2, OR(NOT(ISBLANK(E161)), NOT(ISBLANK(F161)))), AND(COUNTBLANK(C161:F161)&lt;4,COUNTBLANK(C161:F161)&gt;0)), "Fail", IF(J161="TRUE","Blank (Sch D)","Pass"))</f>
        <v>Blank (Sch D)</v>
      </c>
      <c r="J161" s="177" t="str">
        <f t="shared" si="2"/>
        <v>TRUE</v>
      </c>
    </row>
    <row r="162" spans="2:10" x14ac:dyDescent="0.2">
      <c r="B162" s="91">
        <v>159</v>
      </c>
      <c r="C162" s="246"/>
      <c r="D162" s="254"/>
      <c r="E162" s="290"/>
      <c r="F162" s="291"/>
      <c r="I162" s="177" t="str">
        <f>IF(OR(COUNTIF('Sch D6 Validation'!B160:C160,"Fail")&gt;0, AND(COUNTBLANK(C162:D162)=2, OR(NOT(ISBLANK(E162)), NOT(ISBLANK(F162)))), AND(COUNTBLANK(C162:F162)&lt;4,COUNTBLANK(C162:F162)&gt;0)), "Fail", IF(J162="TRUE","Blank (Sch D)","Pass"))</f>
        <v>Blank (Sch D)</v>
      </c>
      <c r="J162" s="177" t="str">
        <f t="shared" si="2"/>
        <v>TRUE</v>
      </c>
    </row>
    <row r="163" spans="2:10" x14ac:dyDescent="0.2">
      <c r="B163" s="91">
        <v>160</v>
      </c>
      <c r="C163" s="246"/>
      <c r="D163" s="254"/>
      <c r="E163" s="290"/>
      <c r="F163" s="291"/>
      <c r="I163" s="177" t="str">
        <f>IF(OR(COUNTIF('Sch D6 Validation'!B161:C161,"Fail")&gt;0, AND(COUNTBLANK(C163:D163)=2, OR(NOT(ISBLANK(E163)), NOT(ISBLANK(F163)))), AND(COUNTBLANK(C163:F163)&lt;4,COUNTBLANK(C163:F163)&gt;0)), "Fail", IF(J163="TRUE","Blank (Sch D)","Pass"))</f>
        <v>Blank (Sch D)</v>
      </c>
      <c r="J163" s="177" t="str">
        <f t="shared" si="2"/>
        <v>TRUE</v>
      </c>
    </row>
    <row r="164" spans="2:10" x14ac:dyDescent="0.2">
      <c r="B164" s="91">
        <v>161</v>
      </c>
      <c r="C164" s="246"/>
      <c r="D164" s="254"/>
      <c r="E164" s="290"/>
      <c r="F164" s="291"/>
      <c r="I164" s="177" t="str">
        <f>IF(OR(COUNTIF('Sch D6 Validation'!B162:C162,"Fail")&gt;0, AND(COUNTBLANK(C164:D164)=2, OR(NOT(ISBLANK(E164)), NOT(ISBLANK(F164)))), AND(COUNTBLANK(C164:F164)&lt;4,COUNTBLANK(C164:F164)&gt;0)), "Fail", IF(J164="TRUE","Blank (Sch D)","Pass"))</f>
        <v>Blank (Sch D)</v>
      </c>
      <c r="J164" s="177" t="str">
        <f t="shared" si="2"/>
        <v>TRUE</v>
      </c>
    </row>
    <row r="165" spans="2:10" x14ac:dyDescent="0.2">
      <c r="B165" s="91">
        <v>162</v>
      </c>
      <c r="C165" s="246"/>
      <c r="D165" s="254"/>
      <c r="E165" s="290"/>
      <c r="F165" s="291"/>
      <c r="I165" s="177" t="str">
        <f>IF(OR(COUNTIF('Sch D6 Validation'!B163:C163,"Fail")&gt;0, AND(COUNTBLANK(C165:D165)=2, OR(NOT(ISBLANK(E165)), NOT(ISBLANK(F165)))), AND(COUNTBLANK(C165:F165)&lt;4,COUNTBLANK(C165:F165)&gt;0)), "Fail", IF(J165="TRUE","Blank (Sch D)","Pass"))</f>
        <v>Blank (Sch D)</v>
      </c>
      <c r="J165" s="177" t="str">
        <f t="shared" si="2"/>
        <v>TRUE</v>
      </c>
    </row>
    <row r="166" spans="2:10" x14ac:dyDescent="0.2">
      <c r="B166" s="91">
        <v>163</v>
      </c>
      <c r="C166" s="246"/>
      <c r="D166" s="254"/>
      <c r="E166" s="290"/>
      <c r="F166" s="291"/>
      <c r="I166" s="177" t="str">
        <f>IF(OR(COUNTIF('Sch D6 Validation'!B164:C164,"Fail")&gt;0, AND(COUNTBLANK(C166:D166)=2, OR(NOT(ISBLANK(E166)), NOT(ISBLANK(F166)))), AND(COUNTBLANK(C166:F166)&lt;4,COUNTBLANK(C166:F166)&gt;0)), "Fail", IF(J166="TRUE","Blank (Sch D)","Pass"))</f>
        <v>Blank (Sch D)</v>
      </c>
      <c r="J166" s="177" t="str">
        <f t="shared" si="2"/>
        <v>TRUE</v>
      </c>
    </row>
    <row r="167" spans="2:10" x14ac:dyDescent="0.2">
      <c r="B167" s="91">
        <v>164</v>
      </c>
      <c r="C167" s="246"/>
      <c r="D167" s="254"/>
      <c r="E167" s="290"/>
      <c r="F167" s="291"/>
      <c r="I167" s="177" t="str">
        <f>IF(OR(COUNTIF('Sch D6 Validation'!B165:C165,"Fail")&gt;0, AND(COUNTBLANK(C167:D167)=2, OR(NOT(ISBLANK(E167)), NOT(ISBLANK(F167)))), AND(COUNTBLANK(C167:F167)&lt;4,COUNTBLANK(C167:F167)&gt;0)), "Fail", IF(J167="TRUE","Blank (Sch D)","Pass"))</f>
        <v>Blank (Sch D)</v>
      </c>
      <c r="J167" s="177" t="str">
        <f t="shared" si="2"/>
        <v>TRUE</v>
      </c>
    </row>
    <row r="168" spans="2:10" x14ac:dyDescent="0.2">
      <c r="B168" s="91">
        <v>165</v>
      </c>
      <c r="C168" s="246"/>
      <c r="D168" s="254"/>
      <c r="E168" s="290"/>
      <c r="F168" s="291"/>
      <c r="I168" s="177" t="str">
        <f>IF(OR(COUNTIF('Sch D6 Validation'!B166:C166,"Fail")&gt;0, AND(COUNTBLANK(C168:D168)=2, OR(NOT(ISBLANK(E168)), NOT(ISBLANK(F168)))), AND(COUNTBLANK(C168:F168)&lt;4,COUNTBLANK(C168:F168)&gt;0)), "Fail", IF(J168="TRUE","Blank (Sch D)","Pass"))</f>
        <v>Blank (Sch D)</v>
      </c>
      <c r="J168" s="177" t="str">
        <f t="shared" si="2"/>
        <v>TRUE</v>
      </c>
    </row>
    <row r="169" spans="2:10" x14ac:dyDescent="0.2">
      <c r="B169" s="91">
        <v>166</v>
      </c>
      <c r="C169" s="246"/>
      <c r="D169" s="254"/>
      <c r="E169" s="290"/>
      <c r="F169" s="291"/>
      <c r="I169" s="177" t="str">
        <f>IF(OR(COUNTIF('Sch D6 Validation'!B167:C167,"Fail")&gt;0, AND(COUNTBLANK(C169:D169)=2, OR(NOT(ISBLANK(E169)), NOT(ISBLANK(F169)))), AND(COUNTBLANK(C169:F169)&lt;4,COUNTBLANK(C169:F169)&gt;0)), "Fail", IF(J169="TRUE","Blank (Sch D)","Pass"))</f>
        <v>Blank (Sch D)</v>
      </c>
      <c r="J169" s="177" t="str">
        <f t="shared" si="2"/>
        <v>TRUE</v>
      </c>
    </row>
    <row r="170" spans="2:10" x14ac:dyDescent="0.2">
      <c r="B170" s="91">
        <v>167</v>
      </c>
      <c r="C170" s="246"/>
      <c r="D170" s="254"/>
      <c r="E170" s="290"/>
      <c r="F170" s="291"/>
      <c r="I170" s="177" t="str">
        <f>IF(OR(COUNTIF('Sch D6 Validation'!B168:C168,"Fail")&gt;0, AND(COUNTBLANK(C170:D170)=2, OR(NOT(ISBLANK(E170)), NOT(ISBLANK(F170)))), AND(COUNTBLANK(C170:F170)&lt;4,COUNTBLANK(C170:F170)&gt;0)), "Fail", IF(J170="TRUE","Blank (Sch D)","Pass"))</f>
        <v>Blank (Sch D)</v>
      </c>
      <c r="J170" s="177" t="str">
        <f t="shared" si="2"/>
        <v>TRUE</v>
      </c>
    </row>
    <row r="171" spans="2:10" x14ac:dyDescent="0.2">
      <c r="B171" s="91">
        <v>168</v>
      </c>
      <c r="C171" s="246"/>
      <c r="D171" s="254"/>
      <c r="E171" s="290"/>
      <c r="F171" s="291"/>
      <c r="I171" s="177" t="str">
        <f>IF(OR(COUNTIF('Sch D6 Validation'!B169:C169,"Fail")&gt;0, AND(COUNTBLANK(C171:D171)=2, OR(NOT(ISBLANK(E171)), NOT(ISBLANK(F171)))), AND(COUNTBLANK(C171:F171)&lt;4,COUNTBLANK(C171:F171)&gt;0)), "Fail", IF(J171="TRUE","Blank (Sch D)","Pass"))</f>
        <v>Blank (Sch D)</v>
      </c>
      <c r="J171" s="177" t="str">
        <f t="shared" si="2"/>
        <v>TRUE</v>
      </c>
    </row>
    <row r="172" spans="2:10" x14ac:dyDescent="0.2">
      <c r="B172" s="91">
        <v>169</v>
      </c>
      <c r="C172" s="246"/>
      <c r="D172" s="254"/>
      <c r="E172" s="290"/>
      <c r="F172" s="291"/>
      <c r="I172" s="177" t="str">
        <f>IF(OR(COUNTIF('Sch D6 Validation'!B170:C170,"Fail")&gt;0, AND(COUNTBLANK(C172:D172)=2, OR(NOT(ISBLANK(E172)), NOT(ISBLANK(F172)))), AND(COUNTBLANK(C172:F172)&lt;4,COUNTBLANK(C172:F172)&gt;0)), "Fail", IF(J172="TRUE","Blank (Sch D)","Pass"))</f>
        <v>Blank (Sch D)</v>
      </c>
      <c r="J172" s="177" t="str">
        <f t="shared" si="2"/>
        <v>TRUE</v>
      </c>
    </row>
    <row r="173" spans="2:10" x14ac:dyDescent="0.2">
      <c r="B173" s="91">
        <v>170</v>
      </c>
      <c r="C173" s="246"/>
      <c r="D173" s="254"/>
      <c r="E173" s="290"/>
      <c r="F173" s="291"/>
      <c r="I173" s="177" t="str">
        <f>IF(OR(COUNTIF('Sch D6 Validation'!B171:C171,"Fail")&gt;0, AND(COUNTBLANK(C173:D173)=2, OR(NOT(ISBLANK(E173)), NOT(ISBLANK(F173)))), AND(COUNTBLANK(C173:F173)&lt;4,COUNTBLANK(C173:F173)&gt;0)), "Fail", IF(J173="TRUE","Blank (Sch D)","Pass"))</f>
        <v>Blank (Sch D)</v>
      </c>
      <c r="J173" s="177" t="str">
        <f t="shared" si="2"/>
        <v>TRUE</v>
      </c>
    </row>
    <row r="174" spans="2:10" x14ac:dyDescent="0.2">
      <c r="B174" s="91">
        <v>171</v>
      </c>
      <c r="C174" s="246"/>
      <c r="D174" s="254"/>
      <c r="E174" s="290"/>
      <c r="F174" s="291"/>
      <c r="I174" s="177" t="str">
        <f>IF(OR(COUNTIF('Sch D6 Validation'!B172:C172,"Fail")&gt;0, AND(COUNTBLANK(C174:D174)=2, OR(NOT(ISBLANK(E174)), NOT(ISBLANK(F174)))), AND(COUNTBLANK(C174:F174)&lt;4,COUNTBLANK(C174:F174)&gt;0)), "Fail", IF(J174="TRUE","Blank (Sch D)","Pass"))</f>
        <v>Blank (Sch D)</v>
      </c>
      <c r="J174" s="177" t="str">
        <f t="shared" si="2"/>
        <v>TRUE</v>
      </c>
    </row>
    <row r="175" spans="2:10" x14ac:dyDescent="0.2">
      <c r="B175" s="91">
        <v>172</v>
      </c>
      <c r="C175" s="246"/>
      <c r="D175" s="254"/>
      <c r="E175" s="290"/>
      <c r="F175" s="291"/>
      <c r="I175" s="177" t="str">
        <f>IF(OR(COUNTIF('Sch D6 Validation'!B173:C173,"Fail")&gt;0, AND(COUNTBLANK(C175:D175)=2, OR(NOT(ISBLANK(E175)), NOT(ISBLANK(F175)))), AND(COUNTBLANK(C175:F175)&lt;4,COUNTBLANK(C175:F175)&gt;0)), "Fail", IF(J175="TRUE","Blank (Sch D)","Pass"))</f>
        <v>Blank (Sch D)</v>
      </c>
      <c r="J175" s="177" t="str">
        <f t="shared" si="2"/>
        <v>TRUE</v>
      </c>
    </row>
    <row r="176" spans="2:10" x14ac:dyDescent="0.2">
      <c r="B176" s="91">
        <v>173</v>
      </c>
      <c r="C176" s="246"/>
      <c r="D176" s="254"/>
      <c r="E176" s="290"/>
      <c r="F176" s="291"/>
      <c r="I176" s="177" t="str">
        <f>IF(OR(COUNTIF('Sch D6 Validation'!B174:C174,"Fail")&gt;0, AND(COUNTBLANK(C176:D176)=2, OR(NOT(ISBLANK(E176)), NOT(ISBLANK(F176)))), AND(COUNTBLANK(C176:F176)&lt;4,COUNTBLANK(C176:F176)&gt;0)), "Fail", IF(J176="TRUE","Blank (Sch D)","Pass"))</f>
        <v>Blank (Sch D)</v>
      </c>
      <c r="J176" s="177" t="str">
        <f t="shared" ref="J176:J239" si="3">IF(COUNTBLANK(C176:F176)=4,"TRUE","FALSE")</f>
        <v>TRUE</v>
      </c>
    </row>
    <row r="177" spans="2:10" x14ac:dyDescent="0.2">
      <c r="B177" s="91">
        <v>174</v>
      </c>
      <c r="C177" s="246"/>
      <c r="D177" s="254"/>
      <c r="E177" s="290"/>
      <c r="F177" s="291"/>
      <c r="I177" s="177" t="str">
        <f>IF(OR(COUNTIF('Sch D6 Validation'!B175:C175,"Fail")&gt;0, AND(COUNTBLANK(C177:D177)=2, OR(NOT(ISBLANK(E177)), NOT(ISBLANK(F177)))), AND(COUNTBLANK(C177:F177)&lt;4,COUNTBLANK(C177:F177)&gt;0)), "Fail", IF(J177="TRUE","Blank (Sch D)","Pass"))</f>
        <v>Blank (Sch D)</v>
      </c>
      <c r="J177" s="177" t="str">
        <f t="shared" si="3"/>
        <v>TRUE</v>
      </c>
    </row>
    <row r="178" spans="2:10" x14ac:dyDescent="0.2">
      <c r="B178" s="91">
        <v>175</v>
      </c>
      <c r="C178" s="246"/>
      <c r="D178" s="254"/>
      <c r="E178" s="290"/>
      <c r="F178" s="291"/>
      <c r="I178" s="177" t="str">
        <f>IF(OR(COUNTIF('Sch D6 Validation'!B176:C176,"Fail")&gt;0, AND(COUNTBLANK(C178:D178)=2, OR(NOT(ISBLANK(E178)), NOT(ISBLANK(F178)))), AND(COUNTBLANK(C178:F178)&lt;4,COUNTBLANK(C178:F178)&gt;0)), "Fail", IF(J178="TRUE","Blank (Sch D)","Pass"))</f>
        <v>Blank (Sch D)</v>
      </c>
      <c r="J178" s="177" t="str">
        <f t="shared" si="3"/>
        <v>TRUE</v>
      </c>
    </row>
    <row r="179" spans="2:10" x14ac:dyDescent="0.2">
      <c r="B179" s="91">
        <v>176</v>
      </c>
      <c r="C179" s="246"/>
      <c r="D179" s="254"/>
      <c r="E179" s="290"/>
      <c r="F179" s="291"/>
      <c r="I179" s="177" t="str">
        <f>IF(OR(COUNTIF('Sch D6 Validation'!B177:C177,"Fail")&gt;0, AND(COUNTBLANK(C179:D179)=2, OR(NOT(ISBLANK(E179)), NOT(ISBLANK(F179)))), AND(COUNTBLANK(C179:F179)&lt;4,COUNTBLANK(C179:F179)&gt;0)), "Fail", IF(J179="TRUE","Blank (Sch D)","Pass"))</f>
        <v>Blank (Sch D)</v>
      </c>
      <c r="J179" s="177" t="str">
        <f t="shared" si="3"/>
        <v>TRUE</v>
      </c>
    </row>
    <row r="180" spans="2:10" x14ac:dyDescent="0.2">
      <c r="B180" s="91">
        <v>177</v>
      </c>
      <c r="C180" s="246"/>
      <c r="D180" s="254"/>
      <c r="E180" s="290"/>
      <c r="F180" s="291"/>
      <c r="I180" s="177" t="str">
        <f>IF(OR(COUNTIF('Sch D6 Validation'!B178:C178,"Fail")&gt;0, AND(COUNTBLANK(C180:D180)=2, OR(NOT(ISBLANK(E180)), NOT(ISBLANK(F180)))), AND(COUNTBLANK(C180:F180)&lt;4,COUNTBLANK(C180:F180)&gt;0)), "Fail", IF(J180="TRUE","Blank (Sch D)","Pass"))</f>
        <v>Blank (Sch D)</v>
      </c>
      <c r="J180" s="177" t="str">
        <f t="shared" si="3"/>
        <v>TRUE</v>
      </c>
    </row>
    <row r="181" spans="2:10" x14ac:dyDescent="0.2">
      <c r="B181" s="91">
        <v>178</v>
      </c>
      <c r="C181" s="246"/>
      <c r="D181" s="254"/>
      <c r="E181" s="290"/>
      <c r="F181" s="291"/>
      <c r="I181" s="177" t="str">
        <f>IF(OR(COUNTIF('Sch D6 Validation'!B179:C179,"Fail")&gt;0, AND(COUNTBLANK(C181:D181)=2, OR(NOT(ISBLANK(E181)), NOT(ISBLANK(F181)))), AND(COUNTBLANK(C181:F181)&lt;4,COUNTBLANK(C181:F181)&gt;0)), "Fail", IF(J181="TRUE","Blank (Sch D)","Pass"))</f>
        <v>Blank (Sch D)</v>
      </c>
      <c r="J181" s="177" t="str">
        <f t="shared" si="3"/>
        <v>TRUE</v>
      </c>
    </row>
    <row r="182" spans="2:10" x14ac:dyDescent="0.2">
      <c r="B182" s="91">
        <v>179</v>
      </c>
      <c r="C182" s="246"/>
      <c r="D182" s="254"/>
      <c r="E182" s="290"/>
      <c r="F182" s="291"/>
      <c r="I182" s="177" t="str">
        <f>IF(OR(COUNTIF('Sch D6 Validation'!B180:C180,"Fail")&gt;0, AND(COUNTBLANK(C182:D182)=2, OR(NOT(ISBLANK(E182)), NOT(ISBLANK(F182)))), AND(COUNTBLANK(C182:F182)&lt;4,COUNTBLANK(C182:F182)&gt;0)), "Fail", IF(J182="TRUE","Blank (Sch D)","Pass"))</f>
        <v>Blank (Sch D)</v>
      </c>
      <c r="J182" s="177" t="str">
        <f t="shared" si="3"/>
        <v>TRUE</v>
      </c>
    </row>
    <row r="183" spans="2:10" x14ac:dyDescent="0.2">
      <c r="B183" s="91">
        <v>180</v>
      </c>
      <c r="C183" s="246"/>
      <c r="D183" s="254"/>
      <c r="E183" s="290"/>
      <c r="F183" s="291"/>
      <c r="I183" s="177" t="str">
        <f>IF(OR(COUNTIF('Sch D6 Validation'!B181:C181,"Fail")&gt;0, AND(COUNTBLANK(C183:D183)=2, OR(NOT(ISBLANK(E183)), NOT(ISBLANK(F183)))), AND(COUNTBLANK(C183:F183)&lt;4,COUNTBLANK(C183:F183)&gt;0)), "Fail", IF(J183="TRUE","Blank (Sch D)","Pass"))</f>
        <v>Blank (Sch D)</v>
      </c>
      <c r="J183" s="177" t="str">
        <f t="shared" si="3"/>
        <v>TRUE</v>
      </c>
    </row>
    <row r="184" spans="2:10" x14ac:dyDescent="0.2">
      <c r="B184" s="91">
        <v>181</v>
      </c>
      <c r="C184" s="246"/>
      <c r="D184" s="254"/>
      <c r="E184" s="290"/>
      <c r="F184" s="291"/>
      <c r="I184" s="177" t="str">
        <f>IF(OR(COUNTIF('Sch D6 Validation'!B182:C182,"Fail")&gt;0, AND(COUNTBLANK(C184:D184)=2, OR(NOT(ISBLANK(E184)), NOT(ISBLANK(F184)))), AND(COUNTBLANK(C184:F184)&lt;4,COUNTBLANK(C184:F184)&gt;0)), "Fail", IF(J184="TRUE","Blank (Sch D)","Pass"))</f>
        <v>Blank (Sch D)</v>
      </c>
      <c r="J184" s="177" t="str">
        <f t="shared" si="3"/>
        <v>TRUE</v>
      </c>
    </row>
    <row r="185" spans="2:10" x14ac:dyDescent="0.2">
      <c r="B185" s="91">
        <v>182</v>
      </c>
      <c r="C185" s="246"/>
      <c r="D185" s="254"/>
      <c r="E185" s="290"/>
      <c r="F185" s="291"/>
      <c r="I185" s="177" t="str">
        <f>IF(OR(COUNTIF('Sch D6 Validation'!B183:C183,"Fail")&gt;0, AND(COUNTBLANK(C185:D185)=2, OR(NOT(ISBLANK(E185)), NOT(ISBLANK(F185)))), AND(COUNTBLANK(C185:F185)&lt;4,COUNTBLANK(C185:F185)&gt;0)), "Fail", IF(J185="TRUE","Blank (Sch D)","Pass"))</f>
        <v>Blank (Sch D)</v>
      </c>
      <c r="J185" s="177" t="str">
        <f t="shared" si="3"/>
        <v>TRUE</v>
      </c>
    </row>
    <row r="186" spans="2:10" x14ac:dyDescent="0.2">
      <c r="B186" s="91">
        <v>183</v>
      </c>
      <c r="C186" s="246"/>
      <c r="D186" s="254"/>
      <c r="E186" s="290"/>
      <c r="F186" s="291"/>
      <c r="I186" s="177" t="str">
        <f>IF(OR(COUNTIF('Sch D6 Validation'!B184:C184,"Fail")&gt;0, AND(COUNTBLANK(C186:D186)=2, OR(NOT(ISBLANK(E186)), NOT(ISBLANK(F186)))), AND(COUNTBLANK(C186:F186)&lt;4,COUNTBLANK(C186:F186)&gt;0)), "Fail", IF(J186="TRUE","Blank (Sch D)","Pass"))</f>
        <v>Blank (Sch D)</v>
      </c>
      <c r="J186" s="177" t="str">
        <f t="shared" si="3"/>
        <v>TRUE</v>
      </c>
    </row>
    <row r="187" spans="2:10" x14ac:dyDescent="0.2">
      <c r="B187" s="91">
        <v>184</v>
      </c>
      <c r="C187" s="246"/>
      <c r="D187" s="254"/>
      <c r="E187" s="290"/>
      <c r="F187" s="291"/>
      <c r="I187" s="177" t="str">
        <f>IF(OR(COUNTIF('Sch D6 Validation'!B185:C185,"Fail")&gt;0, AND(COUNTBLANK(C187:D187)=2, OR(NOT(ISBLANK(E187)), NOT(ISBLANK(F187)))), AND(COUNTBLANK(C187:F187)&lt;4,COUNTBLANK(C187:F187)&gt;0)), "Fail", IF(J187="TRUE","Blank (Sch D)","Pass"))</f>
        <v>Blank (Sch D)</v>
      </c>
      <c r="J187" s="177" t="str">
        <f t="shared" si="3"/>
        <v>TRUE</v>
      </c>
    </row>
    <row r="188" spans="2:10" x14ac:dyDescent="0.2">
      <c r="B188" s="91">
        <v>185</v>
      </c>
      <c r="C188" s="246"/>
      <c r="D188" s="254"/>
      <c r="E188" s="290"/>
      <c r="F188" s="291"/>
      <c r="I188" s="177" t="str">
        <f>IF(OR(COUNTIF('Sch D6 Validation'!B186:C186,"Fail")&gt;0, AND(COUNTBLANK(C188:D188)=2, OR(NOT(ISBLANK(E188)), NOT(ISBLANK(F188)))), AND(COUNTBLANK(C188:F188)&lt;4,COUNTBLANK(C188:F188)&gt;0)), "Fail", IF(J188="TRUE","Blank (Sch D)","Pass"))</f>
        <v>Blank (Sch D)</v>
      </c>
      <c r="J188" s="177" t="str">
        <f t="shared" si="3"/>
        <v>TRUE</v>
      </c>
    </row>
    <row r="189" spans="2:10" x14ac:dyDescent="0.2">
      <c r="B189" s="91">
        <v>186</v>
      </c>
      <c r="C189" s="246"/>
      <c r="D189" s="254"/>
      <c r="E189" s="290"/>
      <c r="F189" s="291"/>
      <c r="I189" s="177" t="str">
        <f>IF(OR(COUNTIF('Sch D6 Validation'!B187:C187,"Fail")&gt;0, AND(COUNTBLANK(C189:D189)=2, OR(NOT(ISBLANK(E189)), NOT(ISBLANK(F189)))), AND(COUNTBLANK(C189:F189)&lt;4,COUNTBLANK(C189:F189)&gt;0)), "Fail", IF(J189="TRUE","Blank (Sch D)","Pass"))</f>
        <v>Blank (Sch D)</v>
      </c>
      <c r="J189" s="177" t="str">
        <f t="shared" si="3"/>
        <v>TRUE</v>
      </c>
    </row>
    <row r="190" spans="2:10" x14ac:dyDescent="0.2">
      <c r="B190" s="91">
        <v>187</v>
      </c>
      <c r="C190" s="246"/>
      <c r="D190" s="254"/>
      <c r="E190" s="290"/>
      <c r="F190" s="291"/>
      <c r="I190" s="177" t="str">
        <f>IF(OR(COUNTIF('Sch D6 Validation'!B188:C188,"Fail")&gt;0, AND(COUNTBLANK(C190:D190)=2, OR(NOT(ISBLANK(E190)), NOT(ISBLANK(F190)))), AND(COUNTBLANK(C190:F190)&lt;4,COUNTBLANK(C190:F190)&gt;0)), "Fail", IF(J190="TRUE","Blank (Sch D)","Pass"))</f>
        <v>Blank (Sch D)</v>
      </c>
      <c r="J190" s="177" t="str">
        <f t="shared" si="3"/>
        <v>TRUE</v>
      </c>
    </row>
    <row r="191" spans="2:10" x14ac:dyDescent="0.2">
      <c r="B191" s="91">
        <v>188</v>
      </c>
      <c r="C191" s="246"/>
      <c r="D191" s="254"/>
      <c r="E191" s="290"/>
      <c r="F191" s="291"/>
      <c r="I191" s="177" t="str">
        <f>IF(OR(COUNTIF('Sch D6 Validation'!B189:C189,"Fail")&gt;0, AND(COUNTBLANK(C191:D191)=2, OR(NOT(ISBLANK(E191)), NOT(ISBLANK(F191)))), AND(COUNTBLANK(C191:F191)&lt;4,COUNTBLANK(C191:F191)&gt;0)), "Fail", IF(J191="TRUE","Blank (Sch D)","Pass"))</f>
        <v>Blank (Sch D)</v>
      </c>
      <c r="J191" s="177" t="str">
        <f t="shared" si="3"/>
        <v>TRUE</v>
      </c>
    </row>
    <row r="192" spans="2:10" x14ac:dyDescent="0.2">
      <c r="B192" s="91">
        <v>189</v>
      </c>
      <c r="C192" s="246"/>
      <c r="D192" s="254"/>
      <c r="E192" s="290"/>
      <c r="F192" s="291"/>
      <c r="I192" s="177" t="str">
        <f>IF(OR(COUNTIF('Sch D6 Validation'!B190:C190,"Fail")&gt;0, AND(COUNTBLANK(C192:D192)=2, OR(NOT(ISBLANK(E192)), NOT(ISBLANK(F192)))), AND(COUNTBLANK(C192:F192)&lt;4,COUNTBLANK(C192:F192)&gt;0)), "Fail", IF(J192="TRUE","Blank (Sch D)","Pass"))</f>
        <v>Blank (Sch D)</v>
      </c>
      <c r="J192" s="177" t="str">
        <f t="shared" si="3"/>
        <v>TRUE</v>
      </c>
    </row>
    <row r="193" spans="2:10" x14ac:dyDescent="0.2">
      <c r="B193" s="91">
        <v>190</v>
      </c>
      <c r="C193" s="246"/>
      <c r="D193" s="254"/>
      <c r="E193" s="290"/>
      <c r="F193" s="291"/>
      <c r="I193" s="177" t="str">
        <f>IF(OR(COUNTIF('Sch D6 Validation'!B191:C191,"Fail")&gt;0, AND(COUNTBLANK(C193:D193)=2, OR(NOT(ISBLANK(E193)), NOT(ISBLANK(F193)))), AND(COUNTBLANK(C193:F193)&lt;4,COUNTBLANK(C193:F193)&gt;0)), "Fail", IF(J193="TRUE","Blank (Sch D)","Pass"))</f>
        <v>Blank (Sch D)</v>
      </c>
      <c r="J193" s="177" t="str">
        <f t="shared" si="3"/>
        <v>TRUE</v>
      </c>
    </row>
    <row r="194" spans="2:10" x14ac:dyDescent="0.2">
      <c r="B194" s="91">
        <v>191</v>
      </c>
      <c r="C194" s="246"/>
      <c r="D194" s="254"/>
      <c r="E194" s="290"/>
      <c r="F194" s="291"/>
      <c r="I194" s="177" t="str">
        <f>IF(OR(COUNTIF('Sch D6 Validation'!B192:C192,"Fail")&gt;0, AND(COUNTBLANK(C194:D194)=2, OR(NOT(ISBLANK(E194)), NOT(ISBLANK(F194)))), AND(COUNTBLANK(C194:F194)&lt;4,COUNTBLANK(C194:F194)&gt;0)), "Fail", IF(J194="TRUE","Blank (Sch D)","Pass"))</f>
        <v>Blank (Sch D)</v>
      </c>
      <c r="J194" s="177" t="str">
        <f t="shared" si="3"/>
        <v>TRUE</v>
      </c>
    </row>
    <row r="195" spans="2:10" x14ac:dyDescent="0.2">
      <c r="B195" s="91">
        <v>192</v>
      </c>
      <c r="C195" s="246"/>
      <c r="D195" s="254"/>
      <c r="E195" s="290"/>
      <c r="F195" s="291"/>
      <c r="I195" s="177" t="str">
        <f>IF(OR(COUNTIF('Sch D6 Validation'!B193:C193,"Fail")&gt;0, AND(COUNTBLANK(C195:D195)=2, OR(NOT(ISBLANK(E195)), NOT(ISBLANK(F195)))), AND(COUNTBLANK(C195:F195)&lt;4,COUNTBLANK(C195:F195)&gt;0)), "Fail", IF(J195="TRUE","Blank (Sch D)","Pass"))</f>
        <v>Blank (Sch D)</v>
      </c>
      <c r="J195" s="177" t="str">
        <f t="shared" si="3"/>
        <v>TRUE</v>
      </c>
    </row>
    <row r="196" spans="2:10" x14ac:dyDescent="0.2">
      <c r="B196" s="91">
        <v>193</v>
      </c>
      <c r="C196" s="246"/>
      <c r="D196" s="254"/>
      <c r="E196" s="290"/>
      <c r="F196" s="291"/>
      <c r="I196" s="177" t="str">
        <f>IF(OR(COUNTIF('Sch D6 Validation'!B194:C194,"Fail")&gt;0, AND(COUNTBLANK(C196:D196)=2, OR(NOT(ISBLANK(E196)), NOT(ISBLANK(F196)))), AND(COUNTBLANK(C196:F196)&lt;4,COUNTBLANK(C196:F196)&gt;0)), "Fail", IF(J196="TRUE","Blank (Sch D)","Pass"))</f>
        <v>Blank (Sch D)</v>
      </c>
      <c r="J196" s="177" t="str">
        <f t="shared" si="3"/>
        <v>TRUE</v>
      </c>
    </row>
    <row r="197" spans="2:10" x14ac:dyDescent="0.2">
      <c r="B197" s="91">
        <v>194</v>
      </c>
      <c r="C197" s="246"/>
      <c r="D197" s="254"/>
      <c r="E197" s="290"/>
      <c r="F197" s="291"/>
      <c r="I197" s="177" t="str">
        <f>IF(OR(COUNTIF('Sch D6 Validation'!B195:C195,"Fail")&gt;0, AND(COUNTBLANK(C197:D197)=2, OR(NOT(ISBLANK(E197)), NOT(ISBLANK(F197)))), AND(COUNTBLANK(C197:F197)&lt;4,COUNTBLANK(C197:F197)&gt;0)), "Fail", IF(J197="TRUE","Blank (Sch D)","Pass"))</f>
        <v>Blank (Sch D)</v>
      </c>
      <c r="J197" s="177" t="str">
        <f t="shared" si="3"/>
        <v>TRUE</v>
      </c>
    </row>
    <row r="198" spans="2:10" x14ac:dyDescent="0.2">
      <c r="B198" s="91">
        <v>195</v>
      </c>
      <c r="C198" s="246"/>
      <c r="D198" s="254"/>
      <c r="E198" s="290"/>
      <c r="F198" s="291"/>
      <c r="I198" s="177" t="str">
        <f>IF(OR(COUNTIF('Sch D6 Validation'!B196:C196,"Fail")&gt;0, AND(COUNTBLANK(C198:D198)=2, OR(NOT(ISBLANK(E198)), NOT(ISBLANK(F198)))), AND(COUNTBLANK(C198:F198)&lt;4,COUNTBLANK(C198:F198)&gt;0)), "Fail", IF(J198="TRUE","Blank (Sch D)","Pass"))</f>
        <v>Blank (Sch D)</v>
      </c>
      <c r="J198" s="177" t="str">
        <f t="shared" si="3"/>
        <v>TRUE</v>
      </c>
    </row>
    <row r="199" spans="2:10" x14ac:dyDescent="0.2">
      <c r="B199" s="91">
        <v>196</v>
      </c>
      <c r="C199" s="246"/>
      <c r="D199" s="254"/>
      <c r="E199" s="290"/>
      <c r="F199" s="291"/>
      <c r="I199" s="177" t="str">
        <f>IF(OR(COUNTIF('Sch D6 Validation'!B197:C197,"Fail")&gt;0, AND(COUNTBLANK(C199:D199)=2, OR(NOT(ISBLANK(E199)), NOT(ISBLANK(F199)))), AND(COUNTBLANK(C199:F199)&lt;4,COUNTBLANK(C199:F199)&gt;0)), "Fail", IF(J199="TRUE","Blank (Sch D)","Pass"))</f>
        <v>Blank (Sch D)</v>
      </c>
      <c r="J199" s="177" t="str">
        <f t="shared" si="3"/>
        <v>TRUE</v>
      </c>
    </row>
    <row r="200" spans="2:10" x14ac:dyDescent="0.2">
      <c r="B200" s="91">
        <v>197</v>
      </c>
      <c r="C200" s="246"/>
      <c r="D200" s="254"/>
      <c r="E200" s="290"/>
      <c r="F200" s="291"/>
      <c r="I200" s="177" t="str">
        <f>IF(OR(COUNTIF('Sch D6 Validation'!B198:C198,"Fail")&gt;0, AND(COUNTBLANK(C200:D200)=2, OR(NOT(ISBLANK(E200)), NOT(ISBLANK(F200)))), AND(COUNTBLANK(C200:F200)&lt;4,COUNTBLANK(C200:F200)&gt;0)), "Fail", IF(J200="TRUE","Blank (Sch D)","Pass"))</f>
        <v>Blank (Sch D)</v>
      </c>
      <c r="J200" s="177" t="str">
        <f t="shared" si="3"/>
        <v>TRUE</v>
      </c>
    </row>
    <row r="201" spans="2:10" x14ac:dyDescent="0.2">
      <c r="B201" s="91">
        <v>198</v>
      </c>
      <c r="C201" s="246"/>
      <c r="D201" s="254"/>
      <c r="E201" s="290"/>
      <c r="F201" s="291"/>
      <c r="I201" s="177" t="str">
        <f>IF(OR(COUNTIF('Sch D6 Validation'!B199:C199,"Fail")&gt;0, AND(COUNTBLANK(C201:D201)=2, OR(NOT(ISBLANK(E201)), NOT(ISBLANK(F201)))), AND(COUNTBLANK(C201:F201)&lt;4,COUNTBLANK(C201:F201)&gt;0)), "Fail", IF(J201="TRUE","Blank (Sch D)","Pass"))</f>
        <v>Blank (Sch D)</v>
      </c>
      <c r="J201" s="177" t="str">
        <f t="shared" si="3"/>
        <v>TRUE</v>
      </c>
    </row>
    <row r="202" spans="2:10" x14ac:dyDescent="0.2">
      <c r="B202" s="91">
        <v>199</v>
      </c>
      <c r="C202" s="246"/>
      <c r="D202" s="254"/>
      <c r="E202" s="290"/>
      <c r="F202" s="291"/>
      <c r="I202" s="177" t="str">
        <f>IF(OR(COUNTIF('Sch D6 Validation'!B200:C200,"Fail")&gt;0, AND(COUNTBLANK(C202:D202)=2, OR(NOT(ISBLANK(E202)), NOT(ISBLANK(F202)))), AND(COUNTBLANK(C202:F202)&lt;4,COUNTBLANK(C202:F202)&gt;0)), "Fail", IF(J202="TRUE","Blank (Sch D)","Pass"))</f>
        <v>Blank (Sch D)</v>
      </c>
      <c r="J202" s="177" t="str">
        <f t="shared" si="3"/>
        <v>TRUE</v>
      </c>
    </row>
    <row r="203" spans="2:10" x14ac:dyDescent="0.2">
      <c r="B203" s="91">
        <v>200</v>
      </c>
      <c r="C203" s="246"/>
      <c r="D203" s="254"/>
      <c r="E203" s="290"/>
      <c r="F203" s="291"/>
      <c r="I203" s="177" t="str">
        <f>IF(OR(COUNTIF('Sch D6 Validation'!B201:C201,"Fail")&gt;0, AND(COUNTBLANK(C203:D203)=2, OR(NOT(ISBLANK(E203)), NOT(ISBLANK(F203)))), AND(COUNTBLANK(C203:F203)&lt;4,COUNTBLANK(C203:F203)&gt;0)), "Fail", IF(J203="TRUE","Blank (Sch D)","Pass"))</f>
        <v>Blank (Sch D)</v>
      </c>
      <c r="J203" s="177" t="str">
        <f t="shared" si="3"/>
        <v>TRUE</v>
      </c>
    </row>
    <row r="204" spans="2:10" x14ac:dyDescent="0.2">
      <c r="B204" s="91">
        <v>201</v>
      </c>
      <c r="C204" s="246"/>
      <c r="D204" s="254"/>
      <c r="E204" s="290"/>
      <c r="F204" s="291"/>
      <c r="I204" s="177" t="str">
        <f>IF(OR(COUNTIF('Sch D6 Validation'!B202:C202,"Fail")&gt;0, AND(COUNTBLANK(C204:D204)=2, OR(NOT(ISBLANK(E204)), NOT(ISBLANK(F204)))), AND(COUNTBLANK(C204:F204)&lt;4,COUNTBLANK(C204:F204)&gt;0)), "Fail", IF(J204="TRUE","Blank (Sch D)","Pass"))</f>
        <v>Blank (Sch D)</v>
      </c>
      <c r="J204" s="177" t="str">
        <f t="shared" si="3"/>
        <v>TRUE</v>
      </c>
    </row>
    <row r="205" spans="2:10" x14ac:dyDescent="0.2">
      <c r="B205" s="91">
        <v>202</v>
      </c>
      <c r="C205" s="246"/>
      <c r="D205" s="254"/>
      <c r="E205" s="290"/>
      <c r="F205" s="291"/>
      <c r="I205" s="177" t="str">
        <f>IF(OR(COUNTIF('Sch D6 Validation'!B203:C203,"Fail")&gt;0, AND(COUNTBLANK(C205:D205)=2, OR(NOT(ISBLANK(E205)), NOT(ISBLANK(F205)))), AND(COUNTBLANK(C205:F205)&lt;4,COUNTBLANK(C205:F205)&gt;0)), "Fail", IF(J205="TRUE","Blank (Sch D)","Pass"))</f>
        <v>Blank (Sch D)</v>
      </c>
      <c r="J205" s="177" t="str">
        <f t="shared" si="3"/>
        <v>TRUE</v>
      </c>
    </row>
    <row r="206" spans="2:10" x14ac:dyDescent="0.2">
      <c r="B206" s="91">
        <v>203</v>
      </c>
      <c r="C206" s="246"/>
      <c r="D206" s="254"/>
      <c r="E206" s="290"/>
      <c r="F206" s="291"/>
      <c r="I206" s="177" t="str">
        <f>IF(OR(COUNTIF('Sch D6 Validation'!B204:C204,"Fail")&gt;0, AND(COUNTBLANK(C206:D206)=2, OR(NOT(ISBLANK(E206)), NOT(ISBLANK(F206)))), AND(COUNTBLANK(C206:F206)&lt;4,COUNTBLANK(C206:F206)&gt;0)), "Fail", IF(J206="TRUE","Blank (Sch D)","Pass"))</f>
        <v>Blank (Sch D)</v>
      </c>
      <c r="J206" s="177" t="str">
        <f t="shared" si="3"/>
        <v>TRUE</v>
      </c>
    </row>
    <row r="207" spans="2:10" x14ac:dyDescent="0.2">
      <c r="B207" s="91">
        <v>204</v>
      </c>
      <c r="C207" s="246"/>
      <c r="D207" s="254"/>
      <c r="E207" s="290"/>
      <c r="F207" s="291"/>
      <c r="I207" s="177" t="str">
        <f>IF(OR(COUNTIF('Sch D6 Validation'!B205:C205,"Fail")&gt;0, AND(COUNTBLANK(C207:D207)=2, OR(NOT(ISBLANK(E207)), NOT(ISBLANK(F207)))), AND(COUNTBLANK(C207:F207)&lt;4,COUNTBLANK(C207:F207)&gt;0)), "Fail", IF(J207="TRUE","Blank (Sch D)","Pass"))</f>
        <v>Blank (Sch D)</v>
      </c>
      <c r="J207" s="177" t="str">
        <f t="shared" si="3"/>
        <v>TRUE</v>
      </c>
    </row>
    <row r="208" spans="2:10" x14ac:dyDescent="0.2">
      <c r="B208" s="91">
        <v>205</v>
      </c>
      <c r="C208" s="246"/>
      <c r="D208" s="254"/>
      <c r="E208" s="290"/>
      <c r="F208" s="291"/>
      <c r="I208" s="177" t="str">
        <f>IF(OR(COUNTIF('Sch D6 Validation'!B206:C206,"Fail")&gt;0, AND(COUNTBLANK(C208:D208)=2, OR(NOT(ISBLANK(E208)), NOT(ISBLANK(F208)))), AND(COUNTBLANK(C208:F208)&lt;4,COUNTBLANK(C208:F208)&gt;0)), "Fail", IF(J208="TRUE","Blank (Sch D)","Pass"))</f>
        <v>Blank (Sch D)</v>
      </c>
      <c r="J208" s="177" t="str">
        <f t="shared" si="3"/>
        <v>TRUE</v>
      </c>
    </row>
    <row r="209" spans="2:10" x14ac:dyDescent="0.2">
      <c r="B209" s="91">
        <v>206</v>
      </c>
      <c r="C209" s="246"/>
      <c r="D209" s="254"/>
      <c r="E209" s="290"/>
      <c r="F209" s="291"/>
      <c r="I209" s="177" t="str">
        <f>IF(OR(COUNTIF('Sch D6 Validation'!B207:C207,"Fail")&gt;0, AND(COUNTBLANK(C209:D209)=2, OR(NOT(ISBLANK(E209)), NOT(ISBLANK(F209)))), AND(COUNTBLANK(C209:F209)&lt;4,COUNTBLANK(C209:F209)&gt;0)), "Fail", IF(J209="TRUE","Blank (Sch D)","Pass"))</f>
        <v>Blank (Sch D)</v>
      </c>
      <c r="J209" s="177" t="str">
        <f t="shared" si="3"/>
        <v>TRUE</v>
      </c>
    </row>
    <row r="210" spans="2:10" x14ac:dyDescent="0.2">
      <c r="B210" s="91">
        <v>207</v>
      </c>
      <c r="C210" s="246"/>
      <c r="D210" s="254"/>
      <c r="E210" s="290"/>
      <c r="F210" s="291"/>
      <c r="I210" s="177" t="str">
        <f>IF(OR(COUNTIF('Sch D6 Validation'!B208:C208,"Fail")&gt;0, AND(COUNTBLANK(C210:D210)=2, OR(NOT(ISBLANK(E210)), NOT(ISBLANK(F210)))), AND(COUNTBLANK(C210:F210)&lt;4,COUNTBLANK(C210:F210)&gt;0)), "Fail", IF(J210="TRUE","Blank (Sch D)","Pass"))</f>
        <v>Blank (Sch D)</v>
      </c>
      <c r="J210" s="177" t="str">
        <f t="shared" si="3"/>
        <v>TRUE</v>
      </c>
    </row>
    <row r="211" spans="2:10" x14ac:dyDescent="0.2">
      <c r="B211" s="91">
        <v>208</v>
      </c>
      <c r="C211" s="246"/>
      <c r="D211" s="254"/>
      <c r="E211" s="290"/>
      <c r="F211" s="291"/>
      <c r="I211" s="177" t="str">
        <f>IF(OR(COUNTIF('Sch D6 Validation'!B209:C209,"Fail")&gt;0, AND(COUNTBLANK(C211:D211)=2, OR(NOT(ISBLANK(E211)), NOT(ISBLANK(F211)))), AND(COUNTBLANK(C211:F211)&lt;4,COUNTBLANK(C211:F211)&gt;0)), "Fail", IF(J211="TRUE","Blank (Sch D)","Pass"))</f>
        <v>Blank (Sch D)</v>
      </c>
      <c r="J211" s="177" t="str">
        <f t="shared" si="3"/>
        <v>TRUE</v>
      </c>
    </row>
    <row r="212" spans="2:10" x14ac:dyDescent="0.2">
      <c r="B212" s="91">
        <v>209</v>
      </c>
      <c r="C212" s="246"/>
      <c r="D212" s="254"/>
      <c r="E212" s="290"/>
      <c r="F212" s="291"/>
      <c r="I212" s="177" t="str">
        <f>IF(OR(COUNTIF('Sch D6 Validation'!B210:C210,"Fail")&gt;0, AND(COUNTBLANK(C212:D212)=2, OR(NOT(ISBLANK(E212)), NOT(ISBLANK(F212)))), AND(COUNTBLANK(C212:F212)&lt;4,COUNTBLANK(C212:F212)&gt;0)), "Fail", IF(J212="TRUE","Blank (Sch D)","Pass"))</f>
        <v>Blank (Sch D)</v>
      </c>
      <c r="J212" s="177" t="str">
        <f t="shared" si="3"/>
        <v>TRUE</v>
      </c>
    </row>
    <row r="213" spans="2:10" x14ac:dyDescent="0.2">
      <c r="B213" s="91">
        <v>210</v>
      </c>
      <c r="C213" s="246"/>
      <c r="D213" s="254"/>
      <c r="E213" s="290"/>
      <c r="F213" s="291"/>
      <c r="I213" s="177" t="str">
        <f>IF(OR(COUNTIF('Sch D6 Validation'!B211:C211,"Fail")&gt;0, AND(COUNTBLANK(C213:D213)=2, OR(NOT(ISBLANK(E213)), NOT(ISBLANK(F213)))), AND(COUNTBLANK(C213:F213)&lt;4,COUNTBLANK(C213:F213)&gt;0)), "Fail", IF(J213="TRUE","Blank (Sch D)","Pass"))</f>
        <v>Blank (Sch D)</v>
      </c>
      <c r="J213" s="177" t="str">
        <f t="shared" si="3"/>
        <v>TRUE</v>
      </c>
    </row>
    <row r="214" spans="2:10" x14ac:dyDescent="0.2">
      <c r="B214" s="91">
        <v>211</v>
      </c>
      <c r="C214" s="246"/>
      <c r="D214" s="254"/>
      <c r="E214" s="290"/>
      <c r="F214" s="291"/>
      <c r="I214" s="177" t="str">
        <f>IF(OR(COUNTIF('Sch D6 Validation'!B212:C212,"Fail")&gt;0, AND(COUNTBLANK(C214:D214)=2, OR(NOT(ISBLANK(E214)), NOT(ISBLANK(F214)))), AND(COUNTBLANK(C214:F214)&lt;4,COUNTBLANK(C214:F214)&gt;0)), "Fail", IF(J214="TRUE","Blank (Sch D)","Pass"))</f>
        <v>Blank (Sch D)</v>
      </c>
      <c r="J214" s="177" t="str">
        <f t="shared" si="3"/>
        <v>TRUE</v>
      </c>
    </row>
    <row r="215" spans="2:10" x14ac:dyDescent="0.2">
      <c r="B215" s="91">
        <v>212</v>
      </c>
      <c r="C215" s="246"/>
      <c r="D215" s="254"/>
      <c r="E215" s="290"/>
      <c r="F215" s="291"/>
      <c r="I215" s="177" t="str">
        <f>IF(OR(COUNTIF('Sch D6 Validation'!B213:C213,"Fail")&gt;0, AND(COUNTBLANK(C215:D215)=2, OR(NOT(ISBLANK(E215)), NOT(ISBLANK(F215)))), AND(COUNTBLANK(C215:F215)&lt;4,COUNTBLANK(C215:F215)&gt;0)), "Fail", IF(J215="TRUE","Blank (Sch D)","Pass"))</f>
        <v>Blank (Sch D)</v>
      </c>
      <c r="J215" s="177" t="str">
        <f t="shared" si="3"/>
        <v>TRUE</v>
      </c>
    </row>
    <row r="216" spans="2:10" x14ac:dyDescent="0.2">
      <c r="B216" s="91">
        <v>213</v>
      </c>
      <c r="C216" s="246"/>
      <c r="D216" s="254"/>
      <c r="E216" s="290"/>
      <c r="F216" s="291"/>
      <c r="I216" s="177" t="str">
        <f>IF(OR(COUNTIF('Sch D6 Validation'!B214:C214,"Fail")&gt;0, AND(COUNTBLANK(C216:D216)=2, OR(NOT(ISBLANK(E216)), NOT(ISBLANK(F216)))), AND(COUNTBLANK(C216:F216)&lt;4,COUNTBLANK(C216:F216)&gt;0)), "Fail", IF(J216="TRUE","Blank (Sch D)","Pass"))</f>
        <v>Blank (Sch D)</v>
      </c>
      <c r="J216" s="177" t="str">
        <f t="shared" si="3"/>
        <v>TRUE</v>
      </c>
    </row>
    <row r="217" spans="2:10" x14ac:dyDescent="0.2">
      <c r="B217" s="91">
        <v>214</v>
      </c>
      <c r="C217" s="246"/>
      <c r="D217" s="254"/>
      <c r="E217" s="290"/>
      <c r="F217" s="291"/>
      <c r="I217" s="177" t="str">
        <f>IF(OR(COUNTIF('Sch D6 Validation'!B215:C215,"Fail")&gt;0, AND(COUNTBLANK(C217:D217)=2, OR(NOT(ISBLANK(E217)), NOT(ISBLANK(F217)))), AND(COUNTBLANK(C217:F217)&lt;4,COUNTBLANK(C217:F217)&gt;0)), "Fail", IF(J217="TRUE","Blank (Sch D)","Pass"))</f>
        <v>Blank (Sch D)</v>
      </c>
      <c r="J217" s="177" t="str">
        <f t="shared" si="3"/>
        <v>TRUE</v>
      </c>
    </row>
    <row r="218" spans="2:10" x14ac:dyDescent="0.2">
      <c r="B218" s="91">
        <v>215</v>
      </c>
      <c r="C218" s="246"/>
      <c r="D218" s="254"/>
      <c r="E218" s="290"/>
      <c r="F218" s="291"/>
      <c r="I218" s="177" t="str">
        <f>IF(OR(COUNTIF('Sch D6 Validation'!B216:C216,"Fail")&gt;0, AND(COUNTBLANK(C218:D218)=2, OR(NOT(ISBLANK(E218)), NOT(ISBLANK(F218)))), AND(COUNTBLANK(C218:F218)&lt;4,COUNTBLANK(C218:F218)&gt;0)), "Fail", IF(J218="TRUE","Blank (Sch D)","Pass"))</f>
        <v>Blank (Sch D)</v>
      </c>
      <c r="J218" s="177" t="str">
        <f t="shared" si="3"/>
        <v>TRUE</v>
      </c>
    </row>
    <row r="219" spans="2:10" x14ac:dyDescent="0.2">
      <c r="B219" s="91">
        <v>216</v>
      </c>
      <c r="C219" s="246"/>
      <c r="D219" s="254"/>
      <c r="E219" s="290"/>
      <c r="F219" s="291"/>
      <c r="I219" s="177" t="str">
        <f>IF(OR(COUNTIF('Sch D6 Validation'!B217:C217,"Fail")&gt;0, AND(COUNTBLANK(C219:D219)=2, OR(NOT(ISBLANK(E219)), NOT(ISBLANK(F219)))), AND(COUNTBLANK(C219:F219)&lt;4,COUNTBLANK(C219:F219)&gt;0)), "Fail", IF(J219="TRUE","Blank (Sch D)","Pass"))</f>
        <v>Blank (Sch D)</v>
      </c>
      <c r="J219" s="177" t="str">
        <f t="shared" si="3"/>
        <v>TRUE</v>
      </c>
    </row>
    <row r="220" spans="2:10" x14ac:dyDescent="0.2">
      <c r="B220" s="91">
        <v>217</v>
      </c>
      <c r="C220" s="246"/>
      <c r="D220" s="254"/>
      <c r="E220" s="290"/>
      <c r="F220" s="291"/>
      <c r="I220" s="177" t="str">
        <f>IF(OR(COUNTIF('Sch D6 Validation'!B218:C218,"Fail")&gt;0, AND(COUNTBLANK(C220:D220)=2, OR(NOT(ISBLANK(E220)), NOT(ISBLANK(F220)))), AND(COUNTBLANK(C220:F220)&lt;4,COUNTBLANK(C220:F220)&gt;0)), "Fail", IF(J220="TRUE","Blank (Sch D)","Pass"))</f>
        <v>Blank (Sch D)</v>
      </c>
      <c r="J220" s="177" t="str">
        <f t="shared" si="3"/>
        <v>TRUE</v>
      </c>
    </row>
    <row r="221" spans="2:10" x14ac:dyDescent="0.2">
      <c r="B221" s="91">
        <v>218</v>
      </c>
      <c r="C221" s="246"/>
      <c r="D221" s="254"/>
      <c r="E221" s="290"/>
      <c r="F221" s="291"/>
      <c r="I221" s="177" t="str">
        <f>IF(OR(COUNTIF('Sch D6 Validation'!B219:C219,"Fail")&gt;0, AND(COUNTBLANK(C221:D221)=2, OR(NOT(ISBLANK(E221)), NOT(ISBLANK(F221)))), AND(COUNTBLANK(C221:F221)&lt;4,COUNTBLANK(C221:F221)&gt;0)), "Fail", IF(J221="TRUE","Blank (Sch D)","Pass"))</f>
        <v>Blank (Sch D)</v>
      </c>
      <c r="J221" s="177" t="str">
        <f t="shared" si="3"/>
        <v>TRUE</v>
      </c>
    </row>
    <row r="222" spans="2:10" x14ac:dyDescent="0.2">
      <c r="B222" s="91">
        <v>219</v>
      </c>
      <c r="C222" s="246"/>
      <c r="D222" s="254"/>
      <c r="E222" s="290"/>
      <c r="F222" s="291"/>
      <c r="I222" s="177" t="str">
        <f>IF(OR(COUNTIF('Sch D6 Validation'!B220:C220,"Fail")&gt;0, AND(COUNTBLANK(C222:D222)=2, OR(NOT(ISBLANK(E222)), NOT(ISBLANK(F222)))), AND(COUNTBLANK(C222:F222)&lt;4,COUNTBLANK(C222:F222)&gt;0)), "Fail", IF(J222="TRUE","Blank (Sch D)","Pass"))</f>
        <v>Blank (Sch D)</v>
      </c>
      <c r="J222" s="177" t="str">
        <f t="shared" si="3"/>
        <v>TRUE</v>
      </c>
    </row>
    <row r="223" spans="2:10" x14ac:dyDescent="0.2">
      <c r="B223" s="91">
        <v>220</v>
      </c>
      <c r="C223" s="246"/>
      <c r="D223" s="254"/>
      <c r="E223" s="290"/>
      <c r="F223" s="291"/>
      <c r="I223" s="177" t="str">
        <f>IF(OR(COUNTIF('Sch D6 Validation'!B221:C221,"Fail")&gt;0, AND(COUNTBLANK(C223:D223)=2, OR(NOT(ISBLANK(E223)), NOT(ISBLANK(F223)))), AND(COUNTBLANK(C223:F223)&lt;4,COUNTBLANK(C223:F223)&gt;0)), "Fail", IF(J223="TRUE","Blank (Sch D)","Pass"))</f>
        <v>Blank (Sch D)</v>
      </c>
      <c r="J223" s="177" t="str">
        <f t="shared" si="3"/>
        <v>TRUE</v>
      </c>
    </row>
    <row r="224" spans="2:10" x14ac:dyDescent="0.2">
      <c r="B224" s="91">
        <v>221</v>
      </c>
      <c r="C224" s="246"/>
      <c r="D224" s="254"/>
      <c r="E224" s="290"/>
      <c r="F224" s="291"/>
      <c r="I224" s="177" t="str">
        <f>IF(OR(COUNTIF('Sch D6 Validation'!B222:C222,"Fail")&gt;0, AND(COUNTBLANK(C224:D224)=2, OR(NOT(ISBLANK(E224)), NOT(ISBLANK(F224)))), AND(COUNTBLANK(C224:F224)&lt;4,COUNTBLANK(C224:F224)&gt;0)), "Fail", IF(J224="TRUE","Blank (Sch D)","Pass"))</f>
        <v>Blank (Sch D)</v>
      </c>
      <c r="J224" s="177" t="str">
        <f t="shared" si="3"/>
        <v>TRUE</v>
      </c>
    </row>
    <row r="225" spans="2:10" x14ac:dyDescent="0.2">
      <c r="B225" s="91">
        <v>222</v>
      </c>
      <c r="C225" s="246"/>
      <c r="D225" s="254"/>
      <c r="E225" s="290"/>
      <c r="F225" s="291"/>
      <c r="I225" s="177" t="str">
        <f>IF(OR(COUNTIF('Sch D6 Validation'!B223:C223,"Fail")&gt;0, AND(COUNTBLANK(C225:D225)=2, OR(NOT(ISBLANK(E225)), NOT(ISBLANK(F225)))), AND(COUNTBLANK(C225:F225)&lt;4,COUNTBLANK(C225:F225)&gt;0)), "Fail", IF(J225="TRUE","Blank (Sch D)","Pass"))</f>
        <v>Blank (Sch D)</v>
      </c>
      <c r="J225" s="177" t="str">
        <f t="shared" si="3"/>
        <v>TRUE</v>
      </c>
    </row>
    <row r="226" spans="2:10" x14ac:dyDescent="0.2">
      <c r="B226" s="91">
        <v>223</v>
      </c>
      <c r="C226" s="246"/>
      <c r="D226" s="254"/>
      <c r="E226" s="290"/>
      <c r="F226" s="291"/>
      <c r="I226" s="177" t="str">
        <f>IF(OR(COUNTIF('Sch D6 Validation'!B224:C224,"Fail")&gt;0, AND(COUNTBLANK(C226:D226)=2, OR(NOT(ISBLANK(E226)), NOT(ISBLANK(F226)))), AND(COUNTBLANK(C226:F226)&lt;4,COUNTBLANK(C226:F226)&gt;0)), "Fail", IF(J226="TRUE","Blank (Sch D)","Pass"))</f>
        <v>Blank (Sch D)</v>
      </c>
      <c r="J226" s="177" t="str">
        <f t="shared" si="3"/>
        <v>TRUE</v>
      </c>
    </row>
    <row r="227" spans="2:10" x14ac:dyDescent="0.2">
      <c r="B227" s="91">
        <v>224</v>
      </c>
      <c r="C227" s="246"/>
      <c r="D227" s="254"/>
      <c r="E227" s="290"/>
      <c r="F227" s="291"/>
      <c r="I227" s="177" t="str">
        <f>IF(OR(COUNTIF('Sch D6 Validation'!B225:C225,"Fail")&gt;0, AND(COUNTBLANK(C227:D227)=2, OR(NOT(ISBLANK(E227)), NOT(ISBLANK(F227)))), AND(COUNTBLANK(C227:F227)&lt;4,COUNTBLANK(C227:F227)&gt;0)), "Fail", IF(J227="TRUE","Blank (Sch D)","Pass"))</f>
        <v>Blank (Sch D)</v>
      </c>
      <c r="J227" s="177" t="str">
        <f t="shared" si="3"/>
        <v>TRUE</v>
      </c>
    </row>
    <row r="228" spans="2:10" x14ac:dyDescent="0.2">
      <c r="B228" s="91">
        <v>225</v>
      </c>
      <c r="C228" s="246"/>
      <c r="D228" s="254"/>
      <c r="E228" s="290"/>
      <c r="F228" s="291"/>
      <c r="I228" s="177" t="str">
        <f>IF(OR(COUNTIF('Sch D6 Validation'!B226:C226,"Fail")&gt;0, AND(COUNTBLANK(C228:D228)=2, OR(NOT(ISBLANK(E228)), NOT(ISBLANK(F228)))), AND(COUNTBLANK(C228:F228)&lt;4,COUNTBLANK(C228:F228)&gt;0)), "Fail", IF(J228="TRUE","Blank (Sch D)","Pass"))</f>
        <v>Blank (Sch D)</v>
      </c>
      <c r="J228" s="177" t="str">
        <f t="shared" si="3"/>
        <v>TRUE</v>
      </c>
    </row>
    <row r="229" spans="2:10" x14ac:dyDescent="0.2">
      <c r="B229" s="91">
        <v>226</v>
      </c>
      <c r="C229" s="246"/>
      <c r="D229" s="254"/>
      <c r="E229" s="290"/>
      <c r="F229" s="291"/>
      <c r="I229" s="177" t="str">
        <f>IF(OR(COUNTIF('Sch D6 Validation'!B227:C227,"Fail")&gt;0, AND(COUNTBLANK(C229:D229)=2, OR(NOT(ISBLANK(E229)), NOT(ISBLANK(F229)))), AND(COUNTBLANK(C229:F229)&lt;4,COUNTBLANK(C229:F229)&gt;0)), "Fail", IF(J229="TRUE","Blank (Sch D)","Pass"))</f>
        <v>Blank (Sch D)</v>
      </c>
      <c r="J229" s="177" t="str">
        <f t="shared" si="3"/>
        <v>TRUE</v>
      </c>
    </row>
    <row r="230" spans="2:10" x14ac:dyDescent="0.2">
      <c r="B230" s="91">
        <v>227</v>
      </c>
      <c r="C230" s="246"/>
      <c r="D230" s="254"/>
      <c r="E230" s="290"/>
      <c r="F230" s="291"/>
      <c r="I230" s="177" t="str">
        <f>IF(OR(COUNTIF('Sch D6 Validation'!B228:C228,"Fail")&gt;0, AND(COUNTBLANK(C230:D230)=2, OR(NOT(ISBLANK(E230)), NOT(ISBLANK(F230)))), AND(COUNTBLANK(C230:F230)&lt;4,COUNTBLANK(C230:F230)&gt;0)), "Fail", IF(J230="TRUE","Blank (Sch D)","Pass"))</f>
        <v>Blank (Sch D)</v>
      </c>
      <c r="J230" s="177" t="str">
        <f t="shared" si="3"/>
        <v>TRUE</v>
      </c>
    </row>
    <row r="231" spans="2:10" x14ac:dyDescent="0.2">
      <c r="B231" s="91">
        <v>228</v>
      </c>
      <c r="C231" s="246"/>
      <c r="D231" s="254"/>
      <c r="E231" s="290"/>
      <c r="F231" s="291"/>
      <c r="I231" s="177" t="str">
        <f>IF(OR(COUNTIF('Sch D6 Validation'!B229:C229,"Fail")&gt;0, AND(COUNTBLANK(C231:D231)=2, OR(NOT(ISBLANK(E231)), NOT(ISBLANK(F231)))), AND(COUNTBLANK(C231:F231)&lt;4,COUNTBLANK(C231:F231)&gt;0)), "Fail", IF(J231="TRUE","Blank (Sch D)","Pass"))</f>
        <v>Blank (Sch D)</v>
      </c>
      <c r="J231" s="177" t="str">
        <f t="shared" si="3"/>
        <v>TRUE</v>
      </c>
    </row>
    <row r="232" spans="2:10" x14ac:dyDescent="0.2">
      <c r="B232" s="91">
        <v>229</v>
      </c>
      <c r="C232" s="246"/>
      <c r="D232" s="254"/>
      <c r="E232" s="290"/>
      <c r="F232" s="291"/>
      <c r="I232" s="177" t="str">
        <f>IF(OR(COUNTIF('Sch D6 Validation'!B230:C230,"Fail")&gt;0, AND(COUNTBLANK(C232:D232)=2, OR(NOT(ISBLANK(E232)), NOT(ISBLANK(F232)))), AND(COUNTBLANK(C232:F232)&lt;4,COUNTBLANK(C232:F232)&gt;0)), "Fail", IF(J232="TRUE","Blank (Sch D)","Pass"))</f>
        <v>Blank (Sch D)</v>
      </c>
      <c r="J232" s="177" t="str">
        <f t="shared" si="3"/>
        <v>TRUE</v>
      </c>
    </row>
    <row r="233" spans="2:10" x14ac:dyDescent="0.2">
      <c r="B233" s="91">
        <v>230</v>
      </c>
      <c r="C233" s="246"/>
      <c r="D233" s="254"/>
      <c r="E233" s="290"/>
      <c r="F233" s="291"/>
      <c r="I233" s="177" t="str">
        <f>IF(OR(COUNTIF('Sch D6 Validation'!B231:C231,"Fail")&gt;0, AND(COUNTBLANK(C233:D233)=2, OR(NOT(ISBLANK(E233)), NOT(ISBLANK(F233)))), AND(COUNTBLANK(C233:F233)&lt;4,COUNTBLANK(C233:F233)&gt;0)), "Fail", IF(J233="TRUE","Blank (Sch D)","Pass"))</f>
        <v>Blank (Sch D)</v>
      </c>
      <c r="J233" s="177" t="str">
        <f t="shared" si="3"/>
        <v>TRUE</v>
      </c>
    </row>
    <row r="234" spans="2:10" x14ac:dyDescent="0.2">
      <c r="B234" s="91">
        <v>231</v>
      </c>
      <c r="C234" s="246"/>
      <c r="D234" s="254"/>
      <c r="E234" s="290"/>
      <c r="F234" s="291"/>
      <c r="I234" s="177" t="str">
        <f>IF(OR(COUNTIF('Sch D6 Validation'!B232:C232,"Fail")&gt;0, AND(COUNTBLANK(C234:D234)=2, OR(NOT(ISBLANK(E234)), NOT(ISBLANK(F234)))), AND(COUNTBLANK(C234:F234)&lt;4,COUNTBLANK(C234:F234)&gt;0)), "Fail", IF(J234="TRUE","Blank (Sch D)","Pass"))</f>
        <v>Blank (Sch D)</v>
      </c>
      <c r="J234" s="177" t="str">
        <f t="shared" si="3"/>
        <v>TRUE</v>
      </c>
    </row>
    <row r="235" spans="2:10" x14ac:dyDescent="0.2">
      <c r="B235" s="91">
        <v>232</v>
      </c>
      <c r="C235" s="246"/>
      <c r="D235" s="254"/>
      <c r="E235" s="290"/>
      <c r="F235" s="291"/>
      <c r="I235" s="177" t="str">
        <f>IF(OR(COUNTIF('Sch D6 Validation'!B233:C233,"Fail")&gt;0, AND(COUNTBLANK(C235:D235)=2, OR(NOT(ISBLANK(E235)), NOT(ISBLANK(F235)))), AND(COUNTBLANK(C235:F235)&lt;4,COUNTBLANK(C235:F235)&gt;0)), "Fail", IF(J235="TRUE","Blank (Sch D)","Pass"))</f>
        <v>Blank (Sch D)</v>
      </c>
      <c r="J235" s="177" t="str">
        <f t="shared" si="3"/>
        <v>TRUE</v>
      </c>
    </row>
    <row r="236" spans="2:10" x14ac:dyDescent="0.2">
      <c r="B236" s="91">
        <v>233</v>
      </c>
      <c r="C236" s="246"/>
      <c r="D236" s="254"/>
      <c r="E236" s="290"/>
      <c r="F236" s="291"/>
      <c r="I236" s="177" t="str">
        <f>IF(OR(COUNTIF('Sch D6 Validation'!B234:C234,"Fail")&gt;0, AND(COUNTBLANK(C236:D236)=2, OR(NOT(ISBLANK(E236)), NOT(ISBLANK(F236)))), AND(COUNTBLANK(C236:F236)&lt;4,COUNTBLANK(C236:F236)&gt;0)), "Fail", IF(J236="TRUE","Blank (Sch D)","Pass"))</f>
        <v>Blank (Sch D)</v>
      </c>
      <c r="J236" s="177" t="str">
        <f t="shared" si="3"/>
        <v>TRUE</v>
      </c>
    </row>
    <row r="237" spans="2:10" x14ac:dyDescent="0.2">
      <c r="B237" s="91">
        <v>234</v>
      </c>
      <c r="C237" s="246"/>
      <c r="D237" s="254"/>
      <c r="E237" s="290"/>
      <c r="F237" s="291"/>
      <c r="I237" s="177" t="str">
        <f>IF(OR(COUNTIF('Sch D6 Validation'!B235:C235,"Fail")&gt;0, AND(COUNTBLANK(C237:D237)=2, OR(NOT(ISBLANK(E237)), NOT(ISBLANK(F237)))), AND(COUNTBLANK(C237:F237)&lt;4,COUNTBLANK(C237:F237)&gt;0)), "Fail", IF(J237="TRUE","Blank (Sch D)","Pass"))</f>
        <v>Blank (Sch D)</v>
      </c>
      <c r="J237" s="177" t="str">
        <f t="shared" si="3"/>
        <v>TRUE</v>
      </c>
    </row>
    <row r="238" spans="2:10" x14ac:dyDescent="0.2">
      <c r="B238" s="91">
        <v>235</v>
      </c>
      <c r="C238" s="246"/>
      <c r="D238" s="254"/>
      <c r="E238" s="290"/>
      <c r="F238" s="291"/>
      <c r="I238" s="177" t="str">
        <f>IF(OR(COUNTIF('Sch D6 Validation'!B236:C236,"Fail")&gt;0, AND(COUNTBLANK(C238:D238)=2, OR(NOT(ISBLANK(E238)), NOT(ISBLANK(F238)))), AND(COUNTBLANK(C238:F238)&lt;4,COUNTBLANK(C238:F238)&gt;0)), "Fail", IF(J238="TRUE","Blank (Sch D)","Pass"))</f>
        <v>Blank (Sch D)</v>
      </c>
      <c r="J238" s="177" t="str">
        <f t="shared" si="3"/>
        <v>TRUE</v>
      </c>
    </row>
    <row r="239" spans="2:10" x14ac:dyDescent="0.2">
      <c r="B239" s="91">
        <v>236</v>
      </c>
      <c r="C239" s="246"/>
      <c r="D239" s="254"/>
      <c r="E239" s="290"/>
      <c r="F239" s="291"/>
      <c r="I239" s="177" t="str">
        <f>IF(OR(COUNTIF('Sch D6 Validation'!B237:C237,"Fail")&gt;0, AND(COUNTBLANK(C239:D239)=2, OR(NOT(ISBLANK(E239)), NOT(ISBLANK(F239)))), AND(COUNTBLANK(C239:F239)&lt;4,COUNTBLANK(C239:F239)&gt;0)), "Fail", IF(J239="TRUE","Blank (Sch D)","Pass"))</f>
        <v>Blank (Sch D)</v>
      </c>
      <c r="J239" s="177" t="str">
        <f t="shared" si="3"/>
        <v>TRUE</v>
      </c>
    </row>
    <row r="240" spans="2:10" x14ac:dyDescent="0.2">
      <c r="B240" s="91">
        <v>237</v>
      </c>
      <c r="C240" s="246"/>
      <c r="D240" s="254"/>
      <c r="E240" s="290"/>
      <c r="F240" s="291"/>
      <c r="I240" s="177" t="str">
        <f>IF(OR(COUNTIF('Sch D6 Validation'!B238:C238,"Fail")&gt;0, AND(COUNTBLANK(C240:D240)=2, OR(NOT(ISBLANK(E240)), NOT(ISBLANK(F240)))), AND(COUNTBLANK(C240:F240)&lt;4,COUNTBLANK(C240:F240)&gt;0)), "Fail", IF(J240="TRUE","Blank (Sch D)","Pass"))</f>
        <v>Blank (Sch D)</v>
      </c>
      <c r="J240" s="177" t="str">
        <f t="shared" ref="J240:J303" si="4">IF(COUNTBLANK(C240:F240)=4,"TRUE","FALSE")</f>
        <v>TRUE</v>
      </c>
    </row>
    <row r="241" spans="2:10" x14ac:dyDescent="0.2">
      <c r="B241" s="91">
        <v>238</v>
      </c>
      <c r="C241" s="246"/>
      <c r="D241" s="254"/>
      <c r="E241" s="290"/>
      <c r="F241" s="291"/>
      <c r="I241" s="177" t="str">
        <f>IF(OR(COUNTIF('Sch D6 Validation'!B239:C239,"Fail")&gt;0, AND(COUNTBLANK(C241:D241)=2, OR(NOT(ISBLANK(E241)), NOT(ISBLANK(F241)))), AND(COUNTBLANK(C241:F241)&lt;4,COUNTBLANK(C241:F241)&gt;0)), "Fail", IF(J241="TRUE","Blank (Sch D)","Pass"))</f>
        <v>Blank (Sch D)</v>
      </c>
      <c r="J241" s="177" t="str">
        <f t="shared" si="4"/>
        <v>TRUE</v>
      </c>
    </row>
    <row r="242" spans="2:10" x14ac:dyDescent="0.2">
      <c r="B242" s="91">
        <v>239</v>
      </c>
      <c r="C242" s="246"/>
      <c r="D242" s="254"/>
      <c r="E242" s="290"/>
      <c r="F242" s="291"/>
      <c r="I242" s="177" t="str">
        <f>IF(OR(COUNTIF('Sch D6 Validation'!B240:C240,"Fail")&gt;0, AND(COUNTBLANK(C242:D242)=2, OR(NOT(ISBLANK(E242)), NOT(ISBLANK(F242)))), AND(COUNTBLANK(C242:F242)&lt;4,COUNTBLANK(C242:F242)&gt;0)), "Fail", IF(J242="TRUE","Blank (Sch D)","Pass"))</f>
        <v>Blank (Sch D)</v>
      </c>
      <c r="J242" s="177" t="str">
        <f t="shared" si="4"/>
        <v>TRUE</v>
      </c>
    </row>
    <row r="243" spans="2:10" x14ac:dyDescent="0.2">
      <c r="B243" s="91">
        <v>240</v>
      </c>
      <c r="C243" s="246"/>
      <c r="D243" s="254"/>
      <c r="E243" s="290"/>
      <c r="F243" s="291"/>
      <c r="I243" s="177" t="str">
        <f>IF(OR(COUNTIF('Sch D6 Validation'!B241:C241,"Fail")&gt;0, AND(COUNTBLANK(C243:D243)=2, OR(NOT(ISBLANK(E243)), NOT(ISBLANK(F243)))), AND(COUNTBLANK(C243:F243)&lt;4,COUNTBLANK(C243:F243)&gt;0)), "Fail", IF(J243="TRUE","Blank (Sch D)","Pass"))</f>
        <v>Blank (Sch D)</v>
      </c>
      <c r="J243" s="177" t="str">
        <f t="shared" si="4"/>
        <v>TRUE</v>
      </c>
    </row>
    <row r="244" spans="2:10" x14ac:dyDescent="0.2">
      <c r="B244" s="91">
        <v>241</v>
      </c>
      <c r="C244" s="246"/>
      <c r="D244" s="254"/>
      <c r="E244" s="290"/>
      <c r="F244" s="291"/>
      <c r="I244" s="177" t="str">
        <f>IF(OR(COUNTIF('Sch D6 Validation'!B242:C242,"Fail")&gt;0, AND(COUNTBLANK(C244:D244)=2, OR(NOT(ISBLANK(E244)), NOT(ISBLANK(F244)))), AND(COUNTBLANK(C244:F244)&lt;4,COUNTBLANK(C244:F244)&gt;0)), "Fail", IF(J244="TRUE","Blank (Sch D)","Pass"))</f>
        <v>Blank (Sch D)</v>
      </c>
      <c r="J244" s="177" t="str">
        <f t="shared" si="4"/>
        <v>TRUE</v>
      </c>
    </row>
    <row r="245" spans="2:10" x14ac:dyDescent="0.2">
      <c r="B245" s="91">
        <v>242</v>
      </c>
      <c r="C245" s="246"/>
      <c r="D245" s="254"/>
      <c r="E245" s="290"/>
      <c r="F245" s="291"/>
      <c r="I245" s="177" t="str">
        <f>IF(OR(COUNTIF('Sch D6 Validation'!B243:C243,"Fail")&gt;0, AND(COUNTBLANK(C245:D245)=2, OR(NOT(ISBLANK(E245)), NOT(ISBLANK(F245)))), AND(COUNTBLANK(C245:F245)&lt;4,COUNTBLANK(C245:F245)&gt;0)), "Fail", IF(J245="TRUE","Blank (Sch D)","Pass"))</f>
        <v>Blank (Sch D)</v>
      </c>
      <c r="J245" s="177" t="str">
        <f t="shared" si="4"/>
        <v>TRUE</v>
      </c>
    </row>
    <row r="246" spans="2:10" x14ac:dyDescent="0.2">
      <c r="B246" s="91">
        <v>243</v>
      </c>
      <c r="C246" s="246"/>
      <c r="D246" s="254"/>
      <c r="E246" s="290"/>
      <c r="F246" s="291"/>
      <c r="I246" s="177" t="str">
        <f>IF(OR(COUNTIF('Sch D6 Validation'!B244:C244,"Fail")&gt;0, AND(COUNTBLANK(C246:D246)=2, OR(NOT(ISBLANK(E246)), NOT(ISBLANK(F246)))), AND(COUNTBLANK(C246:F246)&lt;4,COUNTBLANK(C246:F246)&gt;0)), "Fail", IF(J246="TRUE","Blank (Sch D)","Pass"))</f>
        <v>Blank (Sch D)</v>
      </c>
      <c r="J246" s="177" t="str">
        <f t="shared" si="4"/>
        <v>TRUE</v>
      </c>
    </row>
    <row r="247" spans="2:10" x14ac:dyDescent="0.2">
      <c r="B247" s="91">
        <v>244</v>
      </c>
      <c r="C247" s="246"/>
      <c r="D247" s="254"/>
      <c r="E247" s="290"/>
      <c r="F247" s="291"/>
      <c r="I247" s="177" t="str">
        <f>IF(OR(COUNTIF('Sch D6 Validation'!B245:C245,"Fail")&gt;0, AND(COUNTBLANK(C247:D247)=2, OR(NOT(ISBLANK(E247)), NOT(ISBLANK(F247)))), AND(COUNTBLANK(C247:F247)&lt;4,COUNTBLANK(C247:F247)&gt;0)), "Fail", IF(J247="TRUE","Blank (Sch D)","Pass"))</f>
        <v>Blank (Sch D)</v>
      </c>
      <c r="J247" s="177" t="str">
        <f t="shared" si="4"/>
        <v>TRUE</v>
      </c>
    </row>
    <row r="248" spans="2:10" x14ac:dyDescent="0.2">
      <c r="B248" s="91">
        <v>245</v>
      </c>
      <c r="C248" s="246"/>
      <c r="D248" s="254"/>
      <c r="E248" s="290"/>
      <c r="F248" s="291"/>
      <c r="I248" s="177" t="str">
        <f>IF(OR(COUNTIF('Sch D6 Validation'!B246:C246,"Fail")&gt;0, AND(COUNTBLANK(C248:D248)=2, OR(NOT(ISBLANK(E248)), NOT(ISBLANK(F248)))), AND(COUNTBLANK(C248:F248)&lt;4,COUNTBLANK(C248:F248)&gt;0)), "Fail", IF(J248="TRUE","Blank (Sch D)","Pass"))</f>
        <v>Blank (Sch D)</v>
      </c>
      <c r="J248" s="177" t="str">
        <f t="shared" si="4"/>
        <v>TRUE</v>
      </c>
    </row>
    <row r="249" spans="2:10" x14ac:dyDescent="0.2">
      <c r="B249" s="91">
        <v>246</v>
      </c>
      <c r="C249" s="246"/>
      <c r="D249" s="254"/>
      <c r="E249" s="290"/>
      <c r="F249" s="291"/>
      <c r="I249" s="177" t="str">
        <f>IF(OR(COUNTIF('Sch D6 Validation'!B247:C247,"Fail")&gt;0, AND(COUNTBLANK(C249:D249)=2, OR(NOT(ISBLANK(E249)), NOT(ISBLANK(F249)))), AND(COUNTBLANK(C249:F249)&lt;4,COUNTBLANK(C249:F249)&gt;0)), "Fail", IF(J249="TRUE","Blank (Sch D)","Pass"))</f>
        <v>Blank (Sch D)</v>
      </c>
      <c r="J249" s="177" t="str">
        <f t="shared" si="4"/>
        <v>TRUE</v>
      </c>
    </row>
    <row r="250" spans="2:10" x14ac:dyDescent="0.2">
      <c r="B250" s="91">
        <v>247</v>
      </c>
      <c r="C250" s="246"/>
      <c r="D250" s="254"/>
      <c r="E250" s="290"/>
      <c r="F250" s="291"/>
      <c r="I250" s="177" t="str">
        <f>IF(OR(COUNTIF('Sch D6 Validation'!B248:C248,"Fail")&gt;0, AND(COUNTBLANK(C250:D250)=2, OR(NOT(ISBLANK(E250)), NOT(ISBLANK(F250)))), AND(COUNTBLANK(C250:F250)&lt;4,COUNTBLANK(C250:F250)&gt;0)), "Fail", IF(J250="TRUE","Blank (Sch D)","Pass"))</f>
        <v>Blank (Sch D)</v>
      </c>
      <c r="J250" s="177" t="str">
        <f t="shared" si="4"/>
        <v>TRUE</v>
      </c>
    </row>
    <row r="251" spans="2:10" x14ac:dyDescent="0.2">
      <c r="B251" s="91">
        <v>248</v>
      </c>
      <c r="C251" s="246"/>
      <c r="D251" s="254"/>
      <c r="E251" s="290"/>
      <c r="F251" s="291"/>
      <c r="I251" s="177" t="str">
        <f>IF(OR(COUNTIF('Sch D6 Validation'!B249:C249,"Fail")&gt;0, AND(COUNTBLANK(C251:D251)=2, OR(NOT(ISBLANK(E251)), NOT(ISBLANK(F251)))), AND(COUNTBLANK(C251:F251)&lt;4,COUNTBLANK(C251:F251)&gt;0)), "Fail", IF(J251="TRUE","Blank (Sch D)","Pass"))</f>
        <v>Blank (Sch D)</v>
      </c>
      <c r="J251" s="177" t="str">
        <f t="shared" si="4"/>
        <v>TRUE</v>
      </c>
    </row>
    <row r="252" spans="2:10" x14ac:dyDescent="0.2">
      <c r="B252" s="91">
        <v>249</v>
      </c>
      <c r="C252" s="246"/>
      <c r="D252" s="254"/>
      <c r="E252" s="290"/>
      <c r="F252" s="291"/>
      <c r="I252" s="177" t="str">
        <f>IF(OR(COUNTIF('Sch D6 Validation'!B250:C250,"Fail")&gt;0, AND(COUNTBLANK(C252:D252)=2, OR(NOT(ISBLANK(E252)), NOT(ISBLANK(F252)))), AND(COUNTBLANK(C252:F252)&lt;4,COUNTBLANK(C252:F252)&gt;0)), "Fail", IF(J252="TRUE","Blank (Sch D)","Pass"))</f>
        <v>Blank (Sch D)</v>
      </c>
      <c r="J252" s="177" t="str">
        <f t="shared" si="4"/>
        <v>TRUE</v>
      </c>
    </row>
    <row r="253" spans="2:10" x14ac:dyDescent="0.2">
      <c r="B253" s="91">
        <v>250</v>
      </c>
      <c r="C253" s="246"/>
      <c r="D253" s="254"/>
      <c r="E253" s="290"/>
      <c r="F253" s="291"/>
      <c r="I253" s="177" t="str">
        <f>IF(OR(COUNTIF('Sch D6 Validation'!B251:C251,"Fail")&gt;0, AND(COUNTBLANK(C253:D253)=2, OR(NOT(ISBLANK(E253)), NOT(ISBLANK(F253)))), AND(COUNTBLANK(C253:F253)&lt;4,COUNTBLANK(C253:F253)&gt;0)), "Fail", IF(J253="TRUE","Blank (Sch D)","Pass"))</f>
        <v>Blank (Sch D)</v>
      </c>
      <c r="J253" s="177" t="str">
        <f t="shared" si="4"/>
        <v>TRUE</v>
      </c>
    </row>
    <row r="254" spans="2:10" x14ac:dyDescent="0.2">
      <c r="B254" s="91">
        <v>251</v>
      </c>
      <c r="C254" s="246"/>
      <c r="D254" s="254"/>
      <c r="E254" s="290"/>
      <c r="F254" s="291"/>
      <c r="I254" s="177" t="str">
        <f>IF(OR(COUNTIF('Sch D6 Validation'!B252:C252,"Fail")&gt;0, AND(COUNTBLANK(C254:D254)=2, OR(NOT(ISBLANK(E254)), NOT(ISBLANK(F254)))), AND(COUNTBLANK(C254:F254)&lt;4,COUNTBLANK(C254:F254)&gt;0)), "Fail", IF(J254="TRUE","Blank (Sch D)","Pass"))</f>
        <v>Blank (Sch D)</v>
      </c>
      <c r="J254" s="177" t="str">
        <f t="shared" si="4"/>
        <v>TRUE</v>
      </c>
    </row>
    <row r="255" spans="2:10" x14ac:dyDescent="0.2">
      <c r="B255" s="91">
        <v>252</v>
      </c>
      <c r="C255" s="246"/>
      <c r="D255" s="254"/>
      <c r="E255" s="290"/>
      <c r="F255" s="291"/>
      <c r="I255" s="177" t="str">
        <f>IF(OR(COUNTIF('Sch D6 Validation'!B253:C253,"Fail")&gt;0, AND(COUNTBLANK(C255:D255)=2, OR(NOT(ISBLANK(E255)), NOT(ISBLANK(F255)))), AND(COUNTBLANK(C255:F255)&lt;4,COUNTBLANK(C255:F255)&gt;0)), "Fail", IF(J255="TRUE","Blank (Sch D)","Pass"))</f>
        <v>Blank (Sch D)</v>
      </c>
      <c r="J255" s="177" t="str">
        <f t="shared" si="4"/>
        <v>TRUE</v>
      </c>
    </row>
    <row r="256" spans="2:10" x14ac:dyDescent="0.2">
      <c r="B256" s="91">
        <v>253</v>
      </c>
      <c r="C256" s="246"/>
      <c r="D256" s="254"/>
      <c r="E256" s="290"/>
      <c r="F256" s="291"/>
      <c r="I256" s="177" t="str">
        <f>IF(OR(COUNTIF('Sch D6 Validation'!B254:C254,"Fail")&gt;0, AND(COUNTBLANK(C256:D256)=2, OR(NOT(ISBLANK(E256)), NOT(ISBLANK(F256)))), AND(COUNTBLANK(C256:F256)&lt;4,COUNTBLANK(C256:F256)&gt;0)), "Fail", IF(J256="TRUE","Blank (Sch D)","Pass"))</f>
        <v>Blank (Sch D)</v>
      </c>
      <c r="J256" s="177" t="str">
        <f t="shared" si="4"/>
        <v>TRUE</v>
      </c>
    </row>
    <row r="257" spans="2:10" x14ac:dyDescent="0.2">
      <c r="B257" s="91">
        <v>254</v>
      </c>
      <c r="C257" s="246"/>
      <c r="D257" s="254"/>
      <c r="E257" s="290"/>
      <c r="F257" s="291"/>
      <c r="I257" s="177" t="str">
        <f>IF(OR(COUNTIF('Sch D6 Validation'!B255:C255,"Fail")&gt;0, AND(COUNTBLANK(C257:D257)=2, OR(NOT(ISBLANK(E257)), NOT(ISBLANK(F257)))), AND(COUNTBLANK(C257:F257)&lt;4,COUNTBLANK(C257:F257)&gt;0)), "Fail", IF(J257="TRUE","Blank (Sch D)","Pass"))</f>
        <v>Blank (Sch D)</v>
      </c>
      <c r="J257" s="177" t="str">
        <f t="shared" si="4"/>
        <v>TRUE</v>
      </c>
    </row>
    <row r="258" spans="2:10" x14ac:dyDescent="0.2">
      <c r="B258" s="91">
        <v>255</v>
      </c>
      <c r="C258" s="246"/>
      <c r="D258" s="254"/>
      <c r="E258" s="290"/>
      <c r="F258" s="291"/>
      <c r="I258" s="177" t="str">
        <f>IF(OR(COUNTIF('Sch D6 Validation'!B256:C256,"Fail")&gt;0, AND(COUNTBLANK(C258:D258)=2, OR(NOT(ISBLANK(E258)), NOT(ISBLANK(F258)))), AND(COUNTBLANK(C258:F258)&lt;4,COUNTBLANK(C258:F258)&gt;0)), "Fail", IF(J258="TRUE","Blank (Sch D)","Pass"))</f>
        <v>Blank (Sch D)</v>
      </c>
      <c r="J258" s="177" t="str">
        <f t="shared" si="4"/>
        <v>TRUE</v>
      </c>
    </row>
    <row r="259" spans="2:10" x14ac:dyDescent="0.2">
      <c r="B259" s="91">
        <v>256</v>
      </c>
      <c r="C259" s="246"/>
      <c r="D259" s="254"/>
      <c r="E259" s="290"/>
      <c r="F259" s="291"/>
      <c r="I259" s="177" t="str">
        <f>IF(OR(COUNTIF('Sch D6 Validation'!B257:C257,"Fail")&gt;0, AND(COUNTBLANK(C259:D259)=2, OR(NOT(ISBLANK(E259)), NOT(ISBLANK(F259)))), AND(COUNTBLANK(C259:F259)&lt;4,COUNTBLANK(C259:F259)&gt;0)), "Fail", IF(J259="TRUE","Blank (Sch D)","Pass"))</f>
        <v>Blank (Sch D)</v>
      </c>
      <c r="J259" s="177" t="str">
        <f t="shared" si="4"/>
        <v>TRUE</v>
      </c>
    </row>
    <row r="260" spans="2:10" x14ac:dyDescent="0.2">
      <c r="B260" s="91">
        <v>257</v>
      </c>
      <c r="C260" s="246"/>
      <c r="D260" s="254"/>
      <c r="E260" s="290"/>
      <c r="F260" s="291"/>
      <c r="I260" s="177" t="str">
        <f>IF(OR(COUNTIF('Sch D6 Validation'!B258:C258,"Fail")&gt;0, AND(COUNTBLANK(C260:D260)=2, OR(NOT(ISBLANK(E260)), NOT(ISBLANK(F260)))), AND(COUNTBLANK(C260:F260)&lt;4,COUNTBLANK(C260:F260)&gt;0)), "Fail", IF(J260="TRUE","Blank (Sch D)","Pass"))</f>
        <v>Blank (Sch D)</v>
      </c>
      <c r="J260" s="177" t="str">
        <f t="shared" si="4"/>
        <v>TRUE</v>
      </c>
    </row>
    <row r="261" spans="2:10" x14ac:dyDescent="0.2">
      <c r="B261" s="91">
        <v>258</v>
      </c>
      <c r="C261" s="246"/>
      <c r="D261" s="254"/>
      <c r="E261" s="290"/>
      <c r="F261" s="291"/>
      <c r="I261" s="177" t="str">
        <f>IF(OR(COUNTIF('Sch D6 Validation'!B259:C259,"Fail")&gt;0, AND(COUNTBLANK(C261:D261)=2, OR(NOT(ISBLANK(E261)), NOT(ISBLANK(F261)))), AND(COUNTBLANK(C261:F261)&lt;4,COUNTBLANK(C261:F261)&gt;0)), "Fail", IF(J261="TRUE","Blank (Sch D)","Pass"))</f>
        <v>Blank (Sch D)</v>
      </c>
      <c r="J261" s="177" t="str">
        <f t="shared" si="4"/>
        <v>TRUE</v>
      </c>
    </row>
    <row r="262" spans="2:10" x14ac:dyDescent="0.2">
      <c r="B262" s="91">
        <v>259</v>
      </c>
      <c r="C262" s="246"/>
      <c r="D262" s="254"/>
      <c r="E262" s="290"/>
      <c r="F262" s="291"/>
      <c r="I262" s="177" t="str">
        <f>IF(OR(COUNTIF('Sch D6 Validation'!B260:C260,"Fail")&gt;0, AND(COUNTBLANK(C262:D262)=2, OR(NOT(ISBLANK(E262)), NOT(ISBLANK(F262)))), AND(COUNTBLANK(C262:F262)&lt;4,COUNTBLANK(C262:F262)&gt;0)), "Fail", IF(J262="TRUE","Blank (Sch D)","Pass"))</f>
        <v>Blank (Sch D)</v>
      </c>
      <c r="J262" s="177" t="str">
        <f t="shared" si="4"/>
        <v>TRUE</v>
      </c>
    </row>
    <row r="263" spans="2:10" x14ac:dyDescent="0.2">
      <c r="B263" s="91">
        <v>260</v>
      </c>
      <c r="C263" s="246"/>
      <c r="D263" s="254"/>
      <c r="E263" s="290"/>
      <c r="F263" s="291"/>
      <c r="I263" s="177" t="str">
        <f>IF(OR(COUNTIF('Sch D6 Validation'!B261:C261,"Fail")&gt;0, AND(COUNTBLANK(C263:D263)=2, OR(NOT(ISBLANK(E263)), NOT(ISBLANK(F263)))), AND(COUNTBLANK(C263:F263)&lt;4,COUNTBLANK(C263:F263)&gt;0)), "Fail", IF(J263="TRUE","Blank (Sch D)","Pass"))</f>
        <v>Blank (Sch D)</v>
      </c>
      <c r="J263" s="177" t="str">
        <f t="shared" si="4"/>
        <v>TRUE</v>
      </c>
    </row>
    <row r="264" spans="2:10" x14ac:dyDescent="0.2">
      <c r="B264" s="91">
        <v>261</v>
      </c>
      <c r="C264" s="246"/>
      <c r="D264" s="254"/>
      <c r="E264" s="290"/>
      <c r="F264" s="291"/>
      <c r="I264" s="177" t="str">
        <f>IF(OR(COUNTIF('Sch D6 Validation'!B262:C262,"Fail")&gt;0, AND(COUNTBLANK(C264:D264)=2, OR(NOT(ISBLANK(E264)), NOT(ISBLANK(F264)))), AND(COUNTBLANK(C264:F264)&lt;4,COUNTBLANK(C264:F264)&gt;0)), "Fail", IF(J264="TRUE","Blank (Sch D)","Pass"))</f>
        <v>Blank (Sch D)</v>
      </c>
      <c r="J264" s="177" t="str">
        <f t="shared" si="4"/>
        <v>TRUE</v>
      </c>
    </row>
    <row r="265" spans="2:10" x14ac:dyDescent="0.2">
      <c r="B265" s="91">
        <v>262</v>
      </c>
      <c r="C265" s="246"/>
      <c r="D265" s="254"/>
      <c r="E265" s="290"/>
      <c r="F265" s="291"/>
      <c r="I265" s="177" t="str">
        <f>IF(OR(COUNTIF('Sch D6 Validation'!B263:C263,"Fail")&gt;0, AND(COUNTBLANK(C265:D265)=2, OR(NOT(ISBLANK(E265)), NOT(ISBLANK(F265)))), AND(COUNTBLANK(C265:F265)&lt;4,COUNTBLANK(C265:F265)&gt;0)), "Fail", IF(J265="TRUE","Blank (Sch D)","Pass"))</f>
        <v>Blank (Sch D)</v>
      </c>
      <c r="J265" s="177" t="str">
        <f t="shared" si="4"/>
        <v>TRUE</v>
      </c>
    </row>
    <row r="266" spans="2:10" x14ac:dyDescent="0.2">
      <c r="B266" s="91">
        <v>263</v>
      </c>
      <c r="C266" s="246"/>
      <c r="D266" s="254"/>
      <c r="E266" s="290"/>
      <c r="F266" s="291"/>
      <c r="I266" s="177" t="str">
        <f>IF(OR(COUNTIF('Sch D6 Validation'!B264:C264,"Fail")&gt;0, AND(COUNTBLANK(C266:D266)=2, OR(NOT(ISBLANK(E266)), NOT(ISBLANK(F266)))), AND(COUNTBLANK(C266:F266)&lt;4,COUNTBLANK(C266:F266)&gt;0)), "Fail", IF(J266="TRUE","Blank (Sch D)","Pass"))</f>
        <v>Blank (Sch D)</v>
      </c>
      <c r="J266" s="177" t="str">
        <f t="shared" si="4"/>
        <v>TRUE</v>
      </c>
    </row>
    <row r="267" spans="2:10" x14ac:dyDescent="0.2">
      <c r="B267" s="91">
        <v>264</v>
      </c>
      <c r="C267" s="246"/>
      <c r="D267" s="254"/>
      <c r="E267" s="290"/>
      <c r="F267" s="291"/>
      <c r="I267" s="177" t="str">
        <f>IF(OR(COUNTIF('Sch D6 Validation'!B265:C265,"Fail")&gt;0, AND(COUNTBLANK(C267:D267)=2, OR(NOT(ISBLANK(E267)), NOT(ISBLANK(F267)))), AND(COUNTBLANK(C267:F267)&lt;4,COUNTBLANK(C267:F267)&gt;0)), "Fail", IF(J267="TRUE","Blank (Sch D)","Pass"))</f>
        <v>Blank (Sch D)</v>
      </c>
      <c r="J267" s="177" t="str">
        <f t="shared" si="4"/>
        <v>TRUE</v>
      </c>
    </row>
    <row r="268" spans="2:10" x14ac:dyDescent="0.2">
      <c r="B268" s="91">
        <v>265</v>
      </c>
      <c r="C268" s="246"/>
      <c r="D268" s="254"/>
      <c r="E268" s="290"/>
      <c r="F268" s="291"/>
      <c r="I268" s="177" t="str">
        <f>IF(OR(COUNTIF('Sch D6 Validation'!B266:C266,"Fail")&gt;0, AND(COUNTBLANK(C268:D268)=2, OR(NOT(ISBLANK(E268)), NOT(ISBLANK(F268)))), AND(COUNTBLANK(C268:F268)&lt;4,COUNTBLANK(C268:F268)&gt;0)), "Fail", IF(J268="TRUE","Blank (Sch D)","Pass"))</f>
        <v>Blank (Sch D)</v>
      </c>
      <c r="J268" s="177" t="str">
        <f t="shared" si="4"/>
        <v>TRUE</v>
      </c>
    </row>
    <row r="269" spans="2:10" x14ac:dyDescent="0.2">
      <c r="B269" s="91">
        <v>266</v>
      </c>
      <c r="C269" s="246"/>
      <c r="D269" s="254"/>
      <c r="E269" s="290"/>
      <c r="F269" s="291"/>
      <c r="I269" s="177" t="str">
        <f>IF(OR(COUNTIF('Sch D6 Validation'!B267:C267,"Fail")&gt;0, AND(COUNTBLANK(C269:D269)=2, OR(NOT(ISBLANK(E269)), NOT(ISBLANK(F269)))), AND(COUNTBLANK(C269:F269)&lt;4,COUNTBLANK(C269:F269)&gt;0)), "Fail", IF(J269="TRUE","Blank (Sch D)","Pass"))</f>
        <v>Blank (Sch D)</v>
      </c>
      <c r="J269" s="177" t="str">
        <f t="shared" si="4"/>
        <v>TRUE</v>
      </c>
    </row>
    <row r="270" spans="2:10" x14ac:dyDescent="0.2">
      <c r="B270" s="91">
        <v>267</v>
      </c>
      <c r="C270" s="246"/>
      <c r="D270" s="254"/>
      <c r="E270" s="290"/>
      <c r="F270" s="291"/>
      <c r="I270" s="177" t="str">
        <f>IF(OR(COUNTIF('Sch D6 Validation'!B268:C268,"Fail")&gt;0, AND(COUNTBLANK(C270:D270)=2, OR(NOT(ISBLANK(E270)), NOT(ISBLANK(F270)))), AND(COUNTBLANK(C270:F270)&lt;4,COUNTBLANK(C270:F270)&gt;0)), "Fail", IF(J270="TRUE","Blank (Sch D)","Pass"))</f>
        <v>Blank (Sch D)</v>
      </c>
      <c r="J270" s="177" t="str">
        <f t="shared" si="4"/>
        <v>TRUE</v>
      </c>
    </row>
    <row r="271" spans="2:10" x14ac:dyDescent="0.2">
      <c r="B271" s="91">
        <v>268</v>
      </c>
      <c r="C271" s="246"/>
      <c r="D271" s="254"/>
      <c r="E271" s="290"/>
      <c r="F271" s="291"/>
      <c r="I271" s="177" t="str">
        <f>IF(OR(COUNTIF('Sch D6 Validation'!B269:C269,"Fail")&gt;0, AND(COUNTBLANK(C271:D271)=2, OR(NOT(ISBLANK(E271)), NOT(ISBLANK(F271)))), AND(COUNTBLANK(C271:F271)&lt;4,COUNTBLANK(C271:F271)&gt;0)), "Fail", IF(J271="TRUE","Blank (Sch D)","Pass"))</f>
        <v>Blank (Sch D)</v>
      </c>
      <c r="J271" s="177" t="str">
        <f t="shared" si="4"/>
        <v>TRUE</v>
      </c>
    </row>
    <row r="272" spans="2:10" x14ac:dyDescent="0.2">
      <c r="B272" s="91">
        <v>269</v>
      </c>
      <c r="C272" s="246"/>
      <c r="D272" s="254"/>
      <c r="E272" s="290"/>
      <c r="F272" s="291"/>
      <c r="I272" s="177" t="str">
        <f>IF(OR(COUNTIF('Sch D6 Validation'!B270:C270,"Fail")&gt;0, AND(COUNTBLANK(C272:D272)=2, OR(NOT(ISBLANK(E272)), NOT(ISBLANK(F272)))), AND(COUNTBLANK(C272:F272)&lt;4,COUNTBLANK(C272:F272)&gt;0)), "Fail", IF(J272="TRUE","Blank (Sch D)","Pass"))</f>
        <v>Blank (Sch D)</v>
      </c>
      <c r="J272" s="177" t="str">
        <f t="shared" si="4"/>
        <v>TRUE</v>
      </c>
    </row>
    <row r="273" spans="2:10" x14ac:dyDescent="0.2">
      <c r="B273" s="91">
        <v>270</v>
      </c>
      <c r="C273" s="246"/>
      <c r="D273" s="254"/>
      <c r="E273" s="290"/>
      <c r="F273" s="291"/>
      <c r="I273" s="177" t="str">
        <f>IF(OR(COUNTIF('Sch D6 Validation'!B271:C271,"Fail")&gt;0, AND(COUNTBLANK(C273:D273)=2, OR(NOT(ISBLANK(E273)), NOT(ISBLANK(F273)))), AND(COUNTBLANK(C273:F273)&lt;4,COUNTBLANK(C273:F273)&gt;0)), "Fail", IF(J273="TRUE","Blank (Sch D)","Pass"))</f>
        <v>Blank (Sch D)</v>
      </c>
      <c r="J273" s="177" t="str">
        <f t="shared" si="4"/>
        <v>TRUE</v>
      </c>
    </row>
    <row r="274" spans="2:10" x14ac:dyDescent="0.2">
      <c r="B274" s="91">
        <v>271</v>
      </c>
      <c r="C274" s="246"/>
      <c r="D274" s="254"/>
      <c r="E274" s="290"/>
      <c r="F274" s="291"/>
      <c r="I274" s="177" t="str">
        <f>IF(OR(COUNTIF('Sch D6 Validation'!B272:C272,"Fail")&gt;0, AND(COUNTBLANK(C274:D274)=2, OR(NOT(ISBLANK(E274)), NOT(ISBLANK(F274)))), AND(COUNTBLANK(C274:F274)&lt;4,COUNTBLANK(C274:F274)&gt;0)), "Fail", IF(J274="TRUE","Blank (Sch D)","Pass"))</f>
        <v>Blank (Sch D)</v>
      </c>
      <c r="J274" s="177" t="str">
        <f t="shared" si="4"/>
        <v>TRUE</v>
      </c>
    </row>
    <row r="275" spans="2:10" x14ac:dyDescent="0.2">
      <c r="B275" s="91">
        <v>272</v>
      </c>
      <c r="C275" s="246"/>
      <c r="D275" s="254"/>
      <c r="E275" s="290"/>
      <c r="F275" s="291"/>
      <c r="I275" s="177" t="str">
        <f>IF(OR(COUNTIF('Sch D6 Validation'!B273:C273,"Fail")&gt;0, AND(COUNTBLANK(C275:D275)=2, OR(NOT(ISBLANK(E275)), NOT(ISBLANK(F275)))), AND(COUNTBLANK(C275:F275)&lt;4,COUNTBLANK(C275:F275)&gt;0)), "Fail", IF(J275="TRUE","Blank (Sch D)","Pass"))</f>
        <v>Blank (Sch D)</v>
      </c>
      <c r="J275" s="177" t="str">
        <f t="shared" si="4"/>
        <v>TRUE</v>
      </c>
    </row>
    <row r="276" spans="2:10" x14ac:dyDescent="0.2">
      <c r="B276" s="91">
        <v>273</v>
      </c>
      <c r="C276" s="246"/>
      <c r="D276" s="254"/>
      <c r="E276" s="290"/>
      <c r="F276" s="291"/>
      <c r="I276" s="177" t="str">
        <f>IF(OR(COUNTIF('Sch D6 Validation'!B274:C274,"Fail")&gt;0, AND(COUNTBLANK(C276:D276)=2, OR(NOT(ISBLANK(E276)), NOT(ISBLANK(F276)))), AND(COUNTBLANK(C276:F276)&lt;4,COUNTBLANK(C276:F276)&gt;0)), "Fail", IF(J276="TRUE","Blank (Sch D)","Pass"))</f>
        <v>Blank (Sch D)</v>
      </c>
      <c r="J276" s="177" t="str">
        <f t="shared" si="4"/>
        <v>TRUE</v>
      </c>
    </row>
    <row r="277" spans="2:10" x14ac:dyDescent="0.2">
      <c r="B277" s="91">
        <v>274</v>
      </c>
      <c r="C277" s="246"/>
      <c r="D277" s="254"/>
      <c r="E277" s="290"/>
      <c r="F277" s="291"/>
      <c r="I277" s="177" t="str">
        <f>IF(OR(COUNTIF('Sch D6 Validation'!B275:C275,"Fail")&gt;0, AND(COUNTBLANK(C277:D277)=2, OR(NOT(ISBLANK(E277)), NOT(ISBLANK(F277)))), AND(COUNTBLANK(C277:F277)&lt;4,COUNTBLANK(C277:F277)&gt;0)), "Fail", IF(J277="TRUE","Blank (Sch D)","Pass"))</f>
        <v>Blank (Sch D)</v>
      </c>
      <c r="J277" s="177" t="str">
        <f t="shared" si="4"/>
        <v>TRUE</v>
      </c>
    </row>
    <row r="278" spans="2:10" x14ac:dyDescent="0.2">
      <c r="B278" s="91">
        <v>275</v>
      </c>
      <c r="C278" s="246"/>
      <c r="D278" s="254"/>
      <c r="E278" s="290"/>
      <c r="F278" s="291"/>
      <c r="I278" s="177" t="str">
        <f>IF(OR(COUNTIF('Sch D6 Validation'!B276:C276,"Fail")&gt;0, AND(COUNTBLANK(C278:D278)=2, OR(NOT(ISBLANK(E278)), NOT(ISBLANK(F278)))), AND(COUNTBLANK(C278:F278)&lt;4,COUNTBLANK(C278:F278)&gt;0)), "Fail", IF(J278="TRUE","Blank (Sch D)","Pass"))</f>
        <v>Blank (Sch D)</v>
      </c>
      <c r="J278" s="177" t="str">
        <f t="shared" si="4"/>
        <v>TRUE</v>
      </c>
    </row>
    <row r="279" spans="2:10" x14ac:dyDescent="0.2">
      <c r="B279" s="91">
        <v>276</v>
      </c>
      <c r="C279" s="246"/>
      <c r="D279" s="254"/>
      <c r="E279" s="290"/>
      <c r="F279" s="291"/>
      <c r="I279" s="177" t="str">
        <f>IF(OR(COUNTIF('Sch D6 Validation'!B277:C277,"Fail")&gt;0, AND(COUNTBLANK(C279:D279)=2, OR(NOT(ISBLANK(E279)), NOT(ISBLANK(F279)))), AND(COUNTBLANK(C279:F279)&lt;4,COUNTBLANK(C279:F279)&gt;0)), "Fail", IF(J279="TRUE","Blank (Sch D)","Pass"))</f>
        <v>Blank (Sch D)</v>
      </c>
      <c r="J279" s="177" t="str">
        <f t="shared" si="4"/>
        <v>TRUE</v>
      </c>
    </row>
    <row r="280" spans="2:10" x14ac:dyDescent="0.2">
      <c r="B280" s="91">
        <v>277</v>
      </c>
      <c r="C280" s="246"/>
      <c r="D280" s="254"/>
      <c r="E280" s="290"/>
      <c r="F280" s="291"/>
      <c r="I280" s="177" t="str">
        <f>IF(OR(COUNTIF('Sch D6 Validation'!B278:C278,"Fail")&gt;0, AND(COUNTBLANK(C280:D280)=2, OR(NOT(ISBLANK(E280)), NOT(ISBLANK(F280)))), AND(COUNTBLANK(C280:F280)&lt;4,COUNTBLANK(C280:F280)&gt;0)), "Fail", IF(J280="TRUE","Blank (Sch D)","Pass"))</f>
        <v>Blank (Sch D)</v>
      </c>
      <c r="J280" s="177" t="str">
        <f t="shared" si="4"/>
        <v>TRUE</v>
      </c>
    </row>
    <row r="281" spans="2:10" x14ac:dyDescent="0.2">
      <c r="B281" s="91">
        <v>278</v>
      </c>
      <c r="C281" s="246"/>
      <c r="D281" s="254"/>
      <c r="E281" s="290"/>
      <c r="F281" s="291"/>
      <c r="I281" s="177" t="str">
        <f>IF(OR(COUNTIF('Sch D6 Validation'!B279:C279,"Fail")&gt;0, AND(COUNTBLANK(C281:D281)=2, OR(NOT(ISBLANK(E281)), NOT(ISBLANK(F281)))), AND(COUNTBLANK(C281:F281)&lt;4,COUNTBLANK(C281:F281)&gt;0)), "Fail", IF(J281="TRUE","Blank (Sch D)","Pass"))</f>
        <v>Blank (Sch D)</v>
      </c>
      <c r="J281" s="177" t="str">
        <f t="shared" si="4"/>
        <v>TRUE</v>
      </c>
    </row>
    <row r="282" spans="2:10" x14ac:dyDescent="0.2">
      <c r="B282" s="91">
        <v>279</v>
      </c>
      <c r="C282" s="246"/>
      <c r="D282" s="254"/>
      <c r="E282" s="290"/>
      <c r="F282" s="291"/>
      <c r="I282" s="177" t="str">
        <f>IF(OR(COUNTIF('Sch D6 Validation'!B280:C280,"Fail")&gt;0, AND(COUNTBLANK(C282:D282)=2, OR(NOT(ISBLANK(E282)), NOT(ISBLANK(F282)))), AND(COUNTBLANK(C282:F282)&lt;4,COUNTBLANK(C282:F282)&gt;0)), "Fail", IF(J282="TRUE","Blank (Sch D)","Pass"))</f>
        <v>Blank (Sch D)</v>
      </c>
      <c r="J282" s="177" t="str">
        <f t="shared" si="4"/>
        <v>TRUE</v>
      </c>
    </row>
    <row r="283" spans="2:10" x14ac:dyDescent="0.2">
      <c r="B283" s="91">
        <v>280</v>
      </c>
      <c r="C283" s="246"/>
      <c r="D283" s="254"/>
      <c r="E283" s="290"/>
      <c r="F283" s="291"/>
      <c r="I283" s="177" t="str">
        <f>IF(OR(COUNTIF('Sch D6 Validation'!B281:C281,"Fail")&gt;0, AND(COUNTBLANK(C283:D283)=2, OR(NOT(ISBLANK(E283)), NOT(ISBLANK(F283)))), AND(COUNTBLANK(C283:F283)&lt;4,COUNTBLANK(C283:F283)&gt;0)), "Fail", IF(J283="TRUE","Blank (Sch D)","Pass"))</f>
        <v>Blank (Sch D)</v>
      </c>
      <c r="J283" s="177" t="str">
        <f t="shared" si="4"/>
        <v>TRUE</v>
      </c>
    </row>
    <row r="284" spans="2:10" x14ac:dyDescent="0.2">
      <c r="B284" s="91">
        <v>281</v>
      </c>
      <c r="C284" s="246"/>
      <c r="D284" s="254"/>
      <c r="E284" s="290"/>
      <c r="F284" s="291"/>
      <c r="I284" s="177" t="str">
        <f>IF(OR(COUNTIF('Sch D6 Validation'!B282:C282,"Fail")&gt;0, AND(COUNTBLANK(C284:D284)=2, OR(NOT(ISBLANK(E284)), NOT(ISBLANK(F284)))), AND(COUNTBLANK(C284:F284)&lt;4,COUNTBLANK(C284:F284)&gt;0)), "Fail", IF(J284="TRUE","Blank (Sch D)","Pass"))</f>
        <v>Blank (Sch D)</v>
      </c>
      <c r="J284" s="177" t="str">
        <f t="shared" si="4"/>
        <v>TRUE</v>
      </c>
    </row>
    <row r="285" spans="2:10" x14ac:dyDescent="0.2">
      <c r="B285" s="91">
        <v>282</v>
      </c>
      <c r="C285" s="246"/>
      <c r="D285" s="254"/>
      <c r="E285" s="290"/>
      <c r="F285" s="291"/>
      <c r="I285" s="177" t="str">
        <f>IF(OR(COUNTIF('Sch D6 Validation'!B283:C283,"Fail")&gt;0, AND(COUNTBLANK(C285:D285)=2, OR(NOT(ISBLANK(E285)), NOT(ISBLANK(F285)))), AND(COUNTBLANK(C285:F285)&lt;4,COUNTBLANK(C285:F285)&gt;0)), "Fail", IF(J285="TRUE","Blank (Sch D)","Pass"))</f>
        <v>Blank (Sch D)</v>
      </c>
      <c r="J285" s="177" t="str">
        <f t="shared" si="4"/>
        <v>TRUE</v>
      </c>
    </row>
    <row r="286" spans="2:10" x14ac:dyDescent="0.2">
      <c r="B286" s="91">
        <v>283</v>
      </c>
      <c r="C286" s="246"/>
      <c r="D286" s="254"/>
      <c r="E286" s="290"/>
      <c r="F286" s="291"/>
      <c r="I286" s="177" t="str">
        <f>IF(OR(COUNTIF('Sch D6 Validation'!B284:C284,"Fail")&gt;0, AND(COUNTBLANK(C286:D286)=2, OR(NOT(ISBLANK(E286)), NOT(ISBLANK(F286)))), AND(COUNTBLANK(C286:F286)&lt;4,COUNTBLANK(C286:F286)&gt;0)), "Fail", IF(J286="TRUE","Blank (Sch D)","Pass"))</f>
        <v>Blank (Sch D)</v>
      </c>
      <c r="J286" s="177" t="str">
        <f t="shared" si="4"/>
        <v>TRUE</v>
      </c>
    </row>
    <row r="287" spans="2:10" x14ac:dyDescent="0.2">
      <c r="B287" s="91">
        <v>284</v>
      </c>
      <c r="C287" s="246"/>
      <c r="D287" s="254"/>
      <c r="E287" s="290"/>
      <c r="F287" s="291"/>
      <c r="I287" s="177" t="str">
        <f>IF(OR(COUNTIF('Sch D6 Validation'!B285:C285,"Fail")&gt;0, AND(COUNTBLANK(C287:D287)=2, OR(NOT(ISBLANK(E287)), NOT(ISBLANK(F287)))), AND(COUNTBLANK(C287:F287)&lt;4,COUNTBLANK(C287:F287)&gt;0)), "Fail", IF(J287="TRUE","Blank (Sch D)","Pass"))</f>
        <v>Blank (Sch D)</v>
      </c>
      <c r="J287" s="177" t="str">
        <f t="shared" si="4"/>
        <v>TRUE</v>
      </c>
    </row>
    <row r="288" spans="2:10" x14ac:dyDescent="0.2">
      <c r="B288" s="91">
        <v>285</v>
      </c>
      <c r="C288" s="246"/>
      <c r="D288" s="254"/>
      <c r="E288" s="290"/>
      <c r="F288" s="291"/>
      <c r="I288" s="177" t="str">
        <f>IF(OR(COUNTIF('Sch D6 Validation'!B286:C286,"Fail")&gt;0, AND(COUNTBLANK(C288:D288)=2, OR(NOT(ISBLANK(E288)), NOT(ISBLANK(F288)))), AND(COUNTBLANK(C288:F288)&lt;4,COUNTBLANK(C288:F288)&gt;0)), "Fail", IF(J288="TRUE","Blank (Sch D)","Pass"))</f>
        <v>Blank (Sch D)</v>
      </c>
      <c r="J288" s="177" t="str">
        <f t="shared" si="4"/>
        <v>TRUE</v>
      </c>
    </row>
    <row r="289" spans="2:10" x14ac:dyDescent="0.2">
      <c r="B289" s="91">
        <v>286</v>
      </c>
      <c r="C289" s="246"/>
      <c r="D289" s="254"/>
      <c r="E289" s="290"/>
      <c r="F289" s="291"/>
      <c r="I289" s="177" t="str">
        <f>IF(OR(COUNTIF('Sch D6 Validation'!B287:C287,"Fail")&gt;0, AND(COUNTBLANK(C289:D289)=2, OR(NOT(ISBLANK(E289)), NOT(ISBLANK(F289)))), AND(COUNTBLANK(C289:F289)&lt;4,COUNTBLANK(C289:F289)&gt;0)), "Fail", IF(J289="TRUE","Blank (Sch D)","Pass"))</f>
        <v>Blank (Sch D)</v>
      </c>
      <c r="J289" s="177" t="str">
        <f t="shared" si="4"/>
        <v>TRUE</v>
      </c>
    </row>
    <row r="290" spans="2:10" x14ac:dyDescent="0.2">
      <c r="B290" s="91">
        <v>287</v>
      </c>
      <c r="C290" s="246"/>
      <c r="D290" s="254"/>
      <c r="E290" s="290"/>
      <c r="F290" s="291"/>
      <c r="I290" s="177" t="str">
        <f>IF(OR(COUNTIF('Sch D6 Validation'!B288:C288,"Fail")&gt;0, AND(COUNTBLANK(C290:D290)=2, OR(NOT(ISBLANK(E290)), NOT(ISBLANK(F290)))), AND(COUNTBLANK(C290:F290)&lt;4,COUNTBLANK(C290:F290)&gt;0)), "Fail", IF(J290="TRUE","Blank (Sch D)","Pass"))</f>
        <v>Blank (Sch D)</v>
      </c>
      <c r="J290" s="177" t="str">
        <f t="shared" si="4"/>
        <v>TRUE</v>
      </c>
    </row>
    <row r="291" spans="2:10" x14ac:dyDescent="0.2">
      <c r="B291" s="91">
        <v>288</v>
      </c>
      <c r="C291" s="246"/>
      <c r="D291" s="254"/>
      <c r="E291" s="290"/>
      <c r="F291" s="291"/>
      <c r="I291" s="177" t="str">
        <f>IF(OR(COUNTIF('Sch D6 Validation'!B289:C289,"Fail")&gt;0, AND(COUNTBLANK(C291:D291)=2, OR(NOT(ISBLANK(E291)), NOT(ISBLANK(F291)))), AND(COUNTBLANK(C291:F291)&lt;4,COUNTBLANK(C291:F291)&gt;0)), "Fail", IF(J291="TRUE","Blank (Sch D)","Pass"))</f>
        <v>Blank (Sch D)</v>
      </c>
      <c r="J291" s="177" t="str">
        <f t="shared" si="4"/>
        <v>TRUE</v>
      </c>
    </row>
    <row r="292" spans="2:10" x14ac:dyDescent="0.2">
      <c r="B292" s="91">
        <v>289</v>
      </c>
      <c r="C292" s="246"/>
      <c r="D292" s="254"/>
      <c r="E292" s="290"/>
      <c r="F292" s="291"/>
      <c r="I292" s="177" t="str">
        <f>IF(OR(COUNTIF('Sch D6 Validation'!B290:C290,"Fail")&gt;0, AND(COUNTBLANK(C292:D292)=2, OR(NOT(ISBLANK(E292)), NOT(ISBLANK(F292)))), AND(COUNTBLANK(C292:F292)&lt;4,COUNTBLANK(C292:F292)&gt;0)), "Fail", IF(J292="TRUE","Blank (Sch D)","Pass"))</f>
        <v>Blank (Sch D)</v>
      </c>
      <c r="J292" s="177" t="str">
        <f t="shared" si="4"/>
        <v>TRUE</v>
      </c>
    </row>
    <row r="293" spans="2:10" x14ac:dyDescent="0.2">
      <c r="B293" s="91">
        <v>290</v>
      </c>
      <c r="C293" s="246"/>
      <c r="D293" s="254"/>
      <c r="E293" s="290"/>
      <c r="F293" s="291"/>
      <c r="I293" s="177" t="str">
        <f>IF(OR(COUNTIF('Sch D6 Validation'!B291:C291,"Fail")&gt;0, AND(COUNTBLANK(C293:D293)=2, OR(NOT(ISBLANK(E293)), NOT(ISBLANK(F293)))), AND(COUNTBLANK(C293:F293)&lt;4,COUNTBLANK(C293:F293)&gt;0)), "Fail", IF(J293="TRUE","Blank (Sch D)","Pass"))</f>
        <v>Blank (Sch D)</v>
      </c>
      <c r="J293" s="177" t="str">
        <f t="shared" si="4"/>
        <v>TRUE</v>
      </c>
    </row>
    <row r="294" spans="2:10" x14ac:dyDescent="0.2">
      <c r="B294" s="91">
        <v>291</v>
      </c>
      <c r="C294" s="246"/>
      <c r="D294" s="254"/>
      <c r="E294" s="290"/>
      <c r="F294" s="291"/>
      <c r="I294" s="177" t="str">
        <f>IF(OR(COUNTIF('Sch D6 Validation'!B292:C292,"Fail")&gt;0, AND(COUNTBLANK(C294:D294)=2, OR(NOT(ISBLANK(E294)), NOT(ISBLANK(F294)))), AND(COUNTBLANK(C294:F294)&lt;4,COUNTBLANK(C294:F294)&gt;0)), "Fail", IF(J294="TRUE","Blank (Sch D)","Pass"))</f>
        <v>Blank (Sch D)</v>
      </c>
      <c r="J294" s="177" t="str">
        <f t="shared" si="4"/>
        <v>TRUE</v>
      </c>
    </row>
    <row r="295" spans="2:10" x14ac:dyDescent="0.2">
      <c r="B295" s="91">
        <v>292</v>
      </c>
      <c r="C295" s="246"/>
      <c r="D295" s="254"/>
      <c r="E295" s="290"/>
      <c r="F295" s="291"/>
      <c r="I295" s="177" t="str">
        <f>IF(OR(COUNTIF('Sch D6 Validation'!B293:C293,"Fail")&gt;0, AND(COUNTBLANK(C295:D295)=2, OR(NOT(ISBLANK(E295)), NOT(ISBLANK(F295)))), AND(COUNTBLANK(C295:F295)&lt;4,COUNTBLANK(C295:F295)&gt;0)), "Fail", IF(J295="TRUE","Blank (Sch D)","Pass"))</f>
        <v>Blank (Sch D)</v>
      </c>
      <c r="J295" s="177" t="str">
        <f t="shared" si="4"/>
        <v>TRUE</v>
      </c>
    </row>
    <row r="296" spans="2:10" x14ac:dyDescent="0.2">
      <c r="B296" s="91">
        <v>293</v>
      </c>
      <c r="C296" s="246"/>
      <c r="D296" s="254"/>
      <c r="E296" s="290"/>
      <c r="F296" s="291"/>
      <c r="I296" s="177" t="str">
        <f>IF(OR(COUNTIF('Sch D6 Validation'!B294:C294,"Fail")&gt;0, AND(COUNTBLANK(C296:D296)=2, OR(NOT(ISBLANK(E296)), NOT(ISBLANK(F296)))), AND(COUNTBLANK(C296:F296)&lt;4,COUNTBLANK(C296:F296)&gt;0)), "Fail", IF(J296="TRUE","Blank (Sch D)","Pass"))</f>
        <v>Blank (Sch D)</v>
      </c>
      <c r="J296" s="177" t="str">
        <f t="shared" si="4"/>
        <v>TRUE</v>
      </c>
    </row>
    <row r="297" spans="2:10" x14ac:dyDescent="0.2">
      <c r="B297" s="91">
        <v>294</v>
      </c>
      <c r="C297" s="246"/>
      <c r="D297" s="254"/>
      <c r="E297" s="290"/>
      <c r="F297" s="291"/>
      <c r="I297" s="177" t="str">
        <f>IF(OR(COUNTIF('Sch D6 Validation'!B295:C295,"Fail")&gt;0, AND(COUNTBLANK(C297:D297)=2, OR(NOT(ISBLANK(E297)), NOT(ISBLANK(F297)))), AND(COUNTBLANK(C297:F297)&lt;4,COUNTBLANK(C297:F297)&gt;0)), "Fail", IF(J297="TRUE","Blank (Sch D)","Pass"))</f>
        <v>Blank (Sch D)</v>
      </c>
      <c r="J297" s="177" t="str">
        <f t="shared" si="4"/>
        <v>TRUE</v>
      </c>
    </row>
    <row r="298" spans="2:10" x14ac:dyDescent="0.2">
      <c r="B298" s="91">
        <v>295</v>
      </c>
      <c r="C298" s="246"/>
      <c r="D298" s="254"/>
      <c r="E298" s="290"/>
      <c r="F298" s="291"/>
      <c r="I298" s="177" t="str">
        <f>IF(OR(COUNTIF('Sch D6 Validation'!B296:C296,"Fail")&gt;0, AND(COUNTBLANK(C298:D298)=2, OR(NOT(ISBLANK(E298)), NOT(ISBLANK(F298)))), AND(COUNTBLANK(C298:F298)&lt;4,COUNTBLANK(C298:F298)&gt;0)), "Fail", IF(J298="TRUE","Blank (Sch D)","Pass"))</f>
        <v>Blank (Sch D)</v>
      </c>
      <c r="J298" s="177" t="str">
        <f t="shared" si="4"/>
        <v>TRUE</v>
      </c>
    </row>
    <row r="299" spans="2:10" x14ac:dyDescent="0.2">
      <c r="B299" s="91">
        <v>296</v>
      </c>
      <c r="C299" s="246"/>
      <c r="D299" s="254"/>
      <c r="E299" s="290"/>
      <c r="F299" s="291"/>
      <c r="I299" s="177" t="str">
        <f>IF(OR(COUNTIF('Sch D6 Validation'!B297:C297,"Fail")&gt;0, AND(COUNTBLANK(C299:D299)=2, OR(NOT(ISBLANK(E299)), NOT(ISBLANK(F299)))), AND(COUNTBLANK(C299:F299)&lt;4,COUNTBLANK(C299:F299)&gt;0)), "Fail", IF(J299="TRUE","Blank (Sch D)","Pass"))</f>
        <v>Blank (Sch D)</v>
      </c>
      <c r="J299" s="177" t="str">
        <f t="shared" si="4"/>
        <v>TRUE</v>
      </c>
    </row>
    <row r="300" spans="2:10" x14ac:dyDescent="0.2">
      <c r="B300" s="91">
        <v>297</v>
      </c>
      <c r="C300" s="246"/>
      <c r="D300" s="254"/>
      <c r="E300" s="290"/>
      <c r="F300" s="291"/>
      <c r="I300" s="177" t="str">
        <f>IF(OR(COUNTIF('Sch D6 Validation'!B298:C298,"Fail")&gt;0, AND(COUNTBLANK(C300:D300)=2, OR(NOT(ISBLANK(E300)), NOT(ISBLANK(F300)))), AND(COUNTBLANK(C300:F300)&lt;4,COUNTBLANK(C300:F300)&gt;0)), "Fail", IF(J300="TRUE","Blank (Sch D)","Pass"))</f>
        <v>Blank (Sch D)</v>
      </c>
      <c r="J300" s="177" t="str">
        <f t="shared" si="4"/>
        <v>TRUE</v>
      </c>
    </row>
    <row r="301" spans="2:10" x14ac:dyDescent="0.2">
      <c r="B301" s="91">
        <v>298</v>
      </c>
      <c r="C301" s="246"/>
      <c r="D301" s="254"/>
      <c r="E301" s="290"/>
      <c r="F301" s="291"/>
      <c r="I301" s="177" t="str">
        <f>IF(OR(COUNTIF('Sch D6 Validation'!B299:C299,"Fail")&gt;0, AND(COUNTBLANK(C301:D301)=2, OR(NOT(ISBLANK(E301)), NOT(ISBLANK(F301)))), AND(COUNTBLANK(C301:F301)&lt;4,COUNTBLANK(C301:F301)&gt;0)), "Fail", IF(J301="TRUE","Blank (Sch D)","Pass"))</f>
        <v>Blank (Sch D)</v>
      </c>
      <c r="J301" s="177" t="str">
        <f t="shared" si="4"/>
        <v>TRUE</v>
      </c>
    </row>
    <row r="302" spans="2:10" x14ac:dyDescent="0.2">
      <c r="B302" s="91">
        <v>299</v>
      </c>
      <c r="C302" s="246"/>
      <c r="D302" s="254"/>
      <c r="E302" s="290"/>
      <c r="F302" s="291"/>
      <c r="I302" s="177" t="str">
        <f>IF(OR(COUNTIF('Sch D6 Validation'!B300:C300,"Fail")&gt;0, AND(COUNTBLANK(C302:D302)=2, OR(NOT(ISBLANK(E302)), NOT(ISBLANK(F302)))), AND(COUNTBLANK(C302:F302)&lt;4,COUNTBLANK(C302:F302)&gt;0)), "Fail", IF(J302="TRUE","Blank (Sch D)","Pass"))</f>
        <v>Blank (Sch D)</v>
      </c>
      <c r="J302" s="177" t="str">
        <f t="shared" si="4"/>
        <v>TRUE</v>
      </c>
    </row>
    <row r="303" spans="2:10" x14ac:dyDescent="0.2">
      <c r="B303" s="91">
        <v>300</v>
      </c>
      <c r="C303" s="246"/>
      <c r="D303" s="254"/>
      <c r="E303" s="290"/>
      <c r="F303" s="291"/>
      <c r="I303" s="177" t="str">
        <f>IF(OR(COUNTIF('Sch D6 Validation'!B301:C301,"Fail")&gt;0, AND(COUNTBLANK(C303:D303)=2, OR(NOT(ISBLANK(E303)), NOT(ISBLANK(F303)))), AND(COUNTBLANK(C303:F303)&lt;4,COUNTBLANK(C303:F303)&gt;0)), "Fail", IF(J303="TRUE","Blank (Sch D)","Pass"))</f>
        <v>Blank (Sch D)</v>
      </c>
      <c r="J303" s="177" t="str">
        <f t="shared" si="4"/>
        <v>TRUE</v>
      </c>
    </row>
    <row r="304" spans="2:10" x14ac:dyDescent="0.2">
      <c r="B304" s="91">
        <v>301</v>
      </c>
      <c r="C304" s="246"/>
      <c r="D304" s="254"/>
      <c r="E304" s="290"/>
      <c r="F304" s="291"/>
      <c r="I304" s="177" t="str">
        <f>IF(OR(COUNTIF('Sch D6 Validation'!B302:C302,"Fail")&gt;0, AND(COUNTBLANK(C304:D304)=2, OR(NOT(ISBLANK(E304)), NOT(ISBLANK(F304)))), AND(COUNTBLANK(C304:F304)&lt;4,COUNTBLANK(C304:F304)&gt;0)), "Fail", IF(J304="TRUE","Blank (Sch D)","Pass"))</f>
        <v>Blank (Sch D)</v>
      </c>
      <c r="J304" s="177" t="str">
        <f t="shared" ref="J304:J367" si="5">IF(COUNTBLANK(C304:F304)=4,"TRUE","FALSE")</f>
        <v>TRUE</v>
      </c>
    </row>
    <row r="305" spans="2:10" x14ac:dyDescent="0.2">
      <c r="B305" s="91">
        <v>302</v>
      </c>
      <c r="C305" s="246"/>
      <c r="D305" s="254"/>
      <c r="E305" s="290"/>
      <c r="F305" s="291"/>
      <c r="I305" s="177" t="str">
        <f>IF(OR(COUNTIF('Sch D6 Validation'!B303:C303,"Fail")&gt;0, AND(COUNTBLANK(C305:D305)=2, OR(NOT(ISBLANK(E305)), NOT(ISBLANK(F305)))), AND(COUNTBLANK(C305:F305)&lt;4,COUNTBLANK(C305:F305)&gt;0)), "Fail", IF(J305="TRUE","Blank (Sch D)","Pass"))</f>
        <v>Blank (Sch D)</v>
      </c>
      <c r="J305" s="177" t="str">
        <f t="shared" si="5"/>
        <v>TRUE</v>
      </c>
    </row>
    <row r="306" spans="2:10" x14ac:dyDescent="0.2">
      <c r="B306" s="91">
        <v>303</v>
      </c>
      <c r="C306" s="246"/>
      <c r="D306" s="254"/>
      <c r="E306" s="290"/>
      <c r="F306" s="291"/>
      <c r="I306" s="177" t="str">
        <f>IF(OR(COUNTIF('Sch D6 Validation'!B304:C304,"Fail")&gt;0, AND(COUNTBLANK(C306:D306)=2, OR(NOT(ISBLANK(E306)), NOT(ISBLANK(F306)))), AND(COUNTBLANK(C306:F306)&lt;4,COUNTBLANK(C306:F306)&gt;0)), "Fail", IF(J306="TRUE","Blank (Sch D)","Pass"))</f>
        <v>Blank (Sch D)</v>
      </c>
      <c r="J306" s="177" t="str">
        <f t="shared" si="5"/>
        <v>TRUE</v>
      </c>
    </row>
    <row r="307" spans="2:10" x14ac:dyDescent="0.2">
      <c r="B307" s="91">
        <v>304</v>
      </c>
      <c r="C307" s="246"/>
      <c r="D307" s="254"/>
      <c r="E307" s="290"/>
      <c r="F307" s="291"/>
      <c r="I307" s="177" t="str">
        <f>IF(OR(COUNTIF('Sch D6 Validation'!B305:C305,"Fail")&gt;0, AND(COUNTBLANK(C307:D307)=2, OR(NOT(ISBLANK(E307)), NOT(ISBLANK(F307)))), AND(COUNTBLANK(C307:F307)&lt;4,COUNTBLANK(C307:F307)&gt;0)), "Fail", IF(J307="TRUE","Blank (Sch D)","Pass"))</f>
        <v>Blank (Sch D)</v>
      </c>
      <c r="J307" s="177" t="str">
        <f t="shared" si="5"/>
        <v>TRUE</v>
      </c>
    </row>
    <row r="308" spans="2:10" x14ac:dyDescent="0.2">
      <c r="B308" s="91">
        <v>305</v>
      </c>
      <c r="C308" s="246"/>
      <c r="D308" s="254"/>
      <c r="E308" s="290"/>
      <c r="F308" s="291"/>
      <c r="I308" s="177" t="str">
        <f>IF(OR(COUNTIF('Sch D6 Validation'!B306:C306,"Fail")&gt;0, AND(COUNTBLANK(C308:D308)=2, OR(NOT(ISBLANK(E308)), NOT(ISBLANK(F308)))), AND(COUNTBLANK(C308:F308)&lt;4,COUNTBLANK(C308:F308)&gt;0)), "Fail", IF(J308="TRUE","Blank (Sch D)","Pass"))</f>
        <v>Blank (Sch D)</v>
      </c>
      <c r="J308" s="177" t="str">
        <f t="shared" si="5"/>
        <v>TRUE</v>
      </c>
    </row>
    <row r="309" spans="2:10" x14ac:dyDescent="0.2">
      <c r="B309" s="91">
        <v>306</v>
      </c>
      <c r="C309" s="246"/>
      <c r="D309" s="254"/>
      <c r="E309" s="290"/>
      <c r="F309" s="291"/>
      <c r="I309" s="177" t="str">
        <f>IF(OR(COUNTIF('Sch D6 Validation'!B307:C307,"Fail")&gt;0, AND(COUNTBLANK(C309:D309)=2, OR(NOT(ISBLANK(E309)), NOT(ISBLANK(F309)))), AND(COUNTBLANK(C309:F309)&lt;4,COUNTBLANK(C309:F309)&gt;0)), "Fail", IF(J309="TRUE","Blank (Sch D)","Pass"))</f>
        <v>Blank (Sch D)</v>
      </c>
      <c r="J309" s="177" t="str">
        <f t="shared" si="5"/>
        <v>TRUE</v>
      </c>
    </row>
    <row r="310" spans="2:10" x14ac:dyDescent="0.2">
      <c r="B310" s="91">
        <v>307</v>
      </c>
      <c r="C310" s="246"/>
      <c r="D310" s="254"/>
      <c r="E310" s="290"/>
      <c r="F310" s="291"/>
      <c r="I310" s="177" t="str">
        <f>IF(OR(COUNTIF('Sch D6 Validation'!B308:C308,"Fail")&gt;0, AND(COUNTBLANK(C310:D310)=2, OR(NOT(ISBLANK(E310)), NOT(ISBLANK(F310)))), AND(COUNTBLANK(C310:F310)&lt;4,COUNTBLANK(C310:F310)&gt;0)), "Fail", IF(J310="TRUE","Blank (Sch D)","Pass"))</f>
        <v>Blank (Sch D)</v>
      </c>
      <c r="J310" s="177" t="str">
        <f t="shared" si="5"/>
        <v>TRUE</v>
      </c>
    </row>
    <row r="311" spans="2:10" x14ac:dyDescent="0.2">
      <c r="B311" s="91">
        <v>308</v>
      </c>
      <c r="C311" s="246"/>
      <c r="D311" s="254"/>
      <c r="E311" s="290"/>
      <c r="F311" s="291"/>
      <c r="I311" s="177" t="str">
        <f>IF(OR(COUNTIF('Sch D6 Validation'!B309:C309,"Fail")&gt;0, AND(COUNTBLANK(C311:D311)=2, OR(NOT(ISBLANK(E311)), NOT(ISBLANK(F311)))), AND(COUNTBLANK(C311:F311)&lt;4,COUNTBLANK(C311:F311)&gt;0)), "Fail", IF(J311="TRUE","Blank (Sch D)","Pass"))</f>
        <v>Blank (Sch D)</v>
      </c>
      <c r="J311" s="177" t="str">
        <f t="shared" si="5"/>
        <v>TRUE</v>
      </c>
    </row>
    <row r="312" spans="2:10" x14ac:dyDescent="0.2">
      <c r="B312" s="91">
        <v>309</v>
      </c>
      <c r="C312" s="246"/>
      <c r="D312" s="254"/>
      <c r="E312" s="290"/>
      <c r="F312" s="291"/>
      <c r="I312" s="177" t="str">
        <f>IF(OR(COUNTIF('Sch D6 Validation'!B310:C310,"Fail")&gt;0, AND(COUNTBLANK(C312:D312)=2, OR(NOT(ISBLANK(E312)), NOT(ISBLANK(F312)))), AND(COUNTBLANK(C312:F312)&lt;4,COUNTBLANK(C312:F312)&gt;0)), "Fail", IF(J312="TRUE","Blank (Sch D)","Pass"))</f>
        <v>Blank (Sch D)</v>
      </c>
      <c r="J312" s="177" t="str">
        <f t="shared" si="5"/>
        <v>TRUE</v>
      </c>
    </row>
    <row r="313" spans="2:10" x14ac:dyDescent="0.2">
      <c r="B313" s="91">
        <v>310</v>
      </c>
      <c r="C313" s="246"/>
      <c r="D313" s="254"/>
      <c r="E313" s="290"/>
      <c r="F313" s="291"/>
      <c r="I313" s="177" t="str">
        <f>IF(OR(COUNTIF('Sch D6 Validation'!B311:C311,"Fail")&gt;0, AND(COUNTBLANK(C313:D313)=2, OR(NOT(ISBLANK(E313)), NOT(ISBLANK(F313)))), AND(COUNTBLANK(C313:F313)&lt;4,COUNTBLANK(C313:F313)&gt;0)), "Fail", IF(J313="TRUE","Blank (Sch D)","Pass"))</f>
        <v>Blank (Sch D)</v>
      </c>
      <c r="J313" s="177" t="str">
        <f t="shared" si="5"/>
        <v>TRUE</v>
      </c>
    </row>
    <row r="314" spans="2:10" x14ac:dyDescent="0.2">
      <c r="B314" s="91">
        <v>311</v>
      </c>
      <c r="C314" s="246"/>
      <c r="D314" s="254"/>
      <c r="E314" s="290"/>
      <c r="F314" s="291"/>
      <c r="I314" s="177" t="str">
        <f>IF(OR(COUNTIF('Sch D6 Validation'!B312:C312,"Fail")&gt;0, AND(COUNTBLANK(C314:D314)=2, OR(NOT(ISBLANK(E314)), NOT(ISBLANK(F314)))), AND(COUNTBLANK(C314:F314)&lt;4,COUNTBLANK(C314:F314)&gt;0)), "Fail", IF(J314="TRUE","Blank (Sch D)","Pass"))</f>
        <v>Blank (Sch D)</v>
      </c>
      <c r="J314" s="177" t="str">
        <f t="shared" si="5"/>
        <v>TRUE</v>
      </c>
    </row>
    <row r="315" spans="2:10" x14ac:dyDescent="0.2">
      <c r="B315" s="91">
        <v>312</v>
      </c>
      <c r="C315" s="246"/>
      <c r="D315" s="254"/>
      <c r="E315" s="290"/>
      <c r="F315" s="291"/>
      <c r="I315" s="177" t="str">
        <f>IF(OR(COUNTIF('Sch D6 Validation'!B313:C313,"Fail")&gt;0, AND(COUNTBLANK(C315:D315)=2, OR(NOT(ISBLANK(E315)), NOT(ISBLANK(F315)))), AND(COUNTBLANK(C315:F315)&lt;4,COUNTBLANK(C315:F315)&gt;0)), "Fail", IF(J315="TRUE","Blank (Sch D)","Pass"))</f>
        <v>Blank (Sch D)</v>
      </c>
      <c r="J315" s="177" t="str">
        <f t="shared" si="5"/>
        <v>TRUE</v>
      </c>
    </row>
    <row r="316" spans="2:10" x14ac:dyDescent="0.2">
      <c r="B316" s="91">
        <v>313</v>
      </c>
      <c r="C316" s="246"/>
      <c r="D316" s="254"/>
      <c r="E316" s="290"/>
      <c r="F316" s="291"/>
      <c r="I316" s="177" t="str">
        <f>IF(OR(COUNTIF('Sch D6 Validation'!B314:C314,"Fail")&gt;0, AND(COUNTBLANK(C316:D316)=2, OR(NOT(ISBLANK(E316)), NOT(ISBLANK(F316)))), AND(COUNTBLANK(C316:F316)&lt;4,COUNTBLANK(C316:F316)&gt;0)), "Fail", IF(J316="TRUE","Blank (Sch D)","Pass"))</f>
        <v>Blank (Sch D)</v>
      </c>
      <c r="J316" s="177" t="str">
        <f t="shared" si="5"/>
        <v>TRUE</v>
      </c>
    </row>
    <row r="317" spans="2:10" x14ac:dyDescent="0.2">
      <c r="B317" s="91">
        <v>314</v>
      </c>
      <c r="C317" s="246"/>
      <c r="D317" s="254"/>
      <c r="E317" s="290"/>
      <c r="F317" s="291"/>
      <c r="I317" s="177" t="str">
        <f>IF(OR(COUNTIF('Sch D6 Validation'!B315:C315,"Fail")&gt;0, AND(COUNTBLANK(C317:D317)=2, OR(NOT(ISBLANK(E317)), NOT(ISBLANK(F317)))), AND(COUNTBLANK(C317:F317)&lt;4,COUNTBLANK(C317:F317)&gt;0)), "Fail", IF(J317="TRUE","Blank (Sch D)","Pass"))</f>
        <v>Blank (Sch D)</v>
      </c>
      <c r="J317" s="177" t="str">
        <f t="shared" si="5"/>
        <v>TRUE</v>
      </c>
    </row>
    <row r="318" spans="2:10" x14ac:dyDescent="0.2">
      <c r="B318" s="91">
        <v>315</v>
      </c>
      <c r="C318" s="246"/>
      <c r="D318" s="254"/>
      <c r="E318" s="290"/>
      <c r="F318" s="291"/>
      <c r="I318" s="177" t="str">
        <f>IF(OR(COUNTIF('Sch D6 Validation'!B316:C316,"Fail")&gt;0, AND(COUNTBLANK(C318:D318)=2, OR(NOT(ISBLANK(E318)), NOT(ISBLANK(F318)))), AND(COUNTBLANK(C318:F318)&lt;4,COUNTBLANK(C318:F318)&gt;0)), "Fail", IF(J318="TRUE","Blank (Sch D)","Pass"))</f>
        <v>Blank (Sch D)</v>
      </c>
      <c r="J318" s="177" t="str">
        <f t="shared" si="5"/>
        <v>TRUE</v>
      </c>
    </row>
    <row r="319" spans="2:10" x14ac:dyDescent="0.2">
      <c r="B319" s="91">
        <v>316</v>
      </c>
      <c r="C319" s="246"/>
      <c r="D319" s="254"/>
      <c r="E319" s="290"/>
      <c r="F319" s="291"/>
      <c r="I319" s="177" t="str">
        <f>IF(OR(COUNTIF('Sch D6 Validation'!B317:C317,"Fail")&gt;0, AND(COUNTBLANK(C319:D319)=2, OR(NOT(ISBLANK(E319)), NOT(ISBLANK(F319)))), AND(COUNTBLANK(C319:F319)&lt;4,COUNTBLANK(C319:F319)&gt;0)), "Fail", IF(J319="TRUE","Blank (Sch D)","Pass"))</f>
        <v>Blank (Sch D)</v>
      </c>
      <c r="J319" s="177" t="str">
        <f t="shared" si="5"/>
        <v>TRUE</v>
      </c>
    </row>
    <row r="320" spans="2:10" x14ac:dyDescent="0.2">
      <c r="B320" s="91">
        <v>317</v>
      </c>
      <c r="C320" s="246"/>
      <c r="D320" s="254"/>
      <c r="E320" s="290"/>
      <c r="F320" s="291"/>
      <c r="I320" s="177" t="str">
        <f>IF(OR(COUNTIF('Sch D6 Validation'!B318:C318,"Fail")&gt;0, AND(COUNTBLANK(C320:D320)=2, OR(NOT(ISBLANK(E320)), NOT(ISBLANK(F320)))), AND(COUNTBLANK(C320:F320)&lt;4,COUNTBLANK(C320:F320)&gt;0)), "Fail", IF(J320="TRUE","Blank (Sch D)","Pass"))</f>
        <v>Blank (Sch D)</v>
      </c>
      <c r="J320" s="177" t="str">
        <f t="shared" si="5"/>
        <v>TRUE</v>
      </c>
    </row>
    <row r="321" spans="2:10" x14ac:dyDescent="0.2">
      <c r="B321" s="91">
        <v>318</v>
      </c>
      <c r="C321" s="246"/>
      <c r="D321" s="254"/>
      <c r="E321" s="290"/>
      <c r="F321" s="291"/>
      <c r="I321" s="177" t="str">
        <f>IF(OR(COUNTIF('Sch D6 Validation'!B319:C319,"Fail")&gt;0, AND(COUNTBLANK(C321:D321)=2, OR(NOT(ISBLANK(E321)), NOT(ISBLANK(F321)))), AND(COUNTBLANK(C321:F321)&lt;4,COUNTBLANK(C321:F321)&gt;0)), "Fail", IF(J321="TRUE","Blank (Sch D)","Pass"))</f>
        <v>Blank (Sch D)</v>
      </c>
      <c r="J321" s="177" t="str">
        <f t="shared" si="5"/>
        <v>TRUE</v>
      </c>
    </row>
    <row r="322" spans="2:10" x14ac:dyDescent="0.2">
      <c r="B322" s="91">
        <v>319</v>
      </c>
      <c r="C322" s="246"/>
      <c r="D322" s="254"/>
      <c r="E322" s="290"/>
      <c r="F322" s="291"/>
      <c r="I322" s="177" t="str">
        <f>IF(OR(COUNTIF('Sch D6 Validation'!B320:C320,"Fail")&gt;0, AND(COUNTBLANK(C322:D322)=2, OR(NOT(ISBLANK(E322)), NOT(ISBLANK(F322)))), AND(COUNTBLANK(C322:F322)&lt;4,COUNTBLANK(C322:F322)&gt;0)), "Fail", IF(J322="TRUE","Blank (Sch D)","Pass"))</f>
        <v>Blank (Sch D)</v>
      </c>
      <c r="J322" s="177" t="str">
        <f t="shared" si="5"/>
        <v>TRUE</v>
      </c>
    </row>
    <row r="323" spans="2:10" x14ac:dyDescent="0.2">
      <c r="B323" s="91">
        <v>320</v>
      </c>
      <c r="C323" s="246"/>
      <c r="D323" s="254"/>
      <c r="E323" s="290"/>
      <c r="F323" s="291"/>
      <c r="I323" s="177" t="str">
        <f>IF(OR(COUNTIF('Sch D6 Validation'!B321:C321,"Fail")&gt;0, AND(COUNTBLANK(C323:D323)=2, OR(NOT(ISBLANK(E323)), NOT(ISBLANK(F323)))), AND(COUNTBLANK(C323:F323)&lt;4,COUNTBLANK(C323:F323)&gt;0)), "Fail", IF(J323="TRUE","Blank (Sch D)","Pass"))</f>
        <v>Blank (Sch D)</v>
      </c>
      <c r="J323" s="177" t="str">
        <f t="shared" si="5"/>
        <v>TRUE</v>
      </c>
    </row>
    <row r="324" spans="2:10" x14ac:dyDescent="0.2">
      <c r="B324" s="91">
        <v>321</v>
      </c>
      <c r="C324" s="246"/>
      <c r="D324" s="254"/>
      <c r="E324" s="290"/>
      <c r="F324" s="291"/>
      <c r="I324" s="177" t="str">
        <f>IF(OR(COUNTIF('Sch D6 Validation'!B322:C322,"Fail")&gt;0, AND(COUNTBLANK(C324:D324)=2, OR(NOT(ISBLANK(E324)), NOT(ISBLANK(F324)))), AND(COUNTBLANK(C324:F324)&lt;4,COUNTBLANK(C324:F324)&gt;0)), "Fail", IF(J324="TRUE","Blank (Sch D)","Pass"))</f>
        <v>Blank (Sch D)</v>
      </c>
      <c r="J324" s="177" t="str">
        <f t="shared" si="5"/>
        <v>TRUE</v>
      </c>
    </row>
    <row r="325" spans="2:10" x14ac:dyDescent="0.2">
      <c r="B325" s="91">
        <v>322</v>
      </c>
      <c r="C325" s="246"/>
      <c r="D325" s="254"/>
      <c r="E325" s="290"/>
      <c r="F325" s="291"/>
      <c r="I325" s="177" t="str">
        <f>IF(OR(COUNTIF('Sch D6 Validation'!B323:C323,"Fail")&gt;0, AND(COUNTBLANK(C325:D325)=2, OR(NOT(ISBLANK(E325)), NOT(ISBLANK(F325)))), AND(COUNTBLANK(C325:F325)&lt;4,COUNTBLANK(C325:F325)&gt;0)), "Fail", IF(J325="TRUE","Blank (Sch D)","Pass"))</f>
        <v>Blank (Sch D)</v>
      </c>
      <c r="J325" s="177" t="str">
        <f t="shared" si="5"/>
        <v>TRUE</v>
      </c>
    </row>
    <row r="326" spans="2:10" x14ac:dyDescent="0.2">
      <c r="B326" s="91">
        <v>323</v>
      </c>
      <c r="C326" s="246"/>
      <c r="D326" s="254"/>
      <c r="E326" s="290"/>
      <c r="F326" s="291"/>
      <c r="I326" s="177" t="str">
        <f>IF(OR(COUNTIF('Sch D6 Validation'!B324:C324,"Fail")&gt;0, AND(COUNTBLANK(C326:D326)=2, OR(NOT(ISBLANK(E326)), NOT(ISBLANK(F326)))), AND(COUNTBLANK(C326:F326)&lt;4,COUNTBLANK(C326:F326)&gt;0)), "Fail", IF(J326="TRUE","Blank (Sch D)","Pass"))</f>
        <v>Blank (Sch D)</v>
      </c>
      <c r="J326" s="177" t="str">
        <f t="shared" si="5"/>
        <v>TRUE</v>
      </c>
    </row>
    <row r="327" spans="2:10" x14ac:dyDescent="0.2">
      <c r="B327" s="91">
        <v>324</v>
      </c>
      <c r="C327" s="246"/>
      <c r="D327" s="254"/>
      <c r="E327" s="290"/>
      <c r="F327" s="291"/>
      <c r="I327" s="177" t="str">
        <f>IF(OR(COUNTIF('Sch D6 Validation'!B325:C325,"Fail")&gt;0, AND(COUNTBLANK(C327:D327)=2, OR(NOT(ISBLANK(E327)), NOT(ISBLANK(F327)))), AND(COUNTBLANK(C327:F327)&lt;4,COUNTBLANK(C327:F327)&gt;0)), "Fail", IF(J327="TRUE","Blank (Sch D)","Pass"))</f>
        <v>Blank (Sch D)</v>
      </c>
      <c r="J327" s="177" t="str">
        <f t="shared" si="5"/>
        <v>TRUE</v>
      </c>
    </row>
    <row r="328" spans="2:10" x14ac:dyDescent="0.2">
      <c r="B328" s="91">
        <v>325</v>
      </c>
      <c r="C328" s="246"/>
      <c r="D328" s="254"/>
      <c r="E328" s="290"/>
      <c r="F328" s="291"/>
      <c r="I328" s="177" t="str">
        <f>IF(OR(COUNTIF('Sch D6 Validation'!B326:C326,"Fail")&gt;0, AND(COUNTBLANK(C328:D328)=2, OR(NOT(ISBLANK(E328)), NOT(ISBLANK(F328)))), AND(COUNTBLANK(C328:F328)&lt;4,COUNTBLANK(C328:F328)&gt;0)), "Fail", IF(J328="TRUE","Blank (Sch D)","Pass"))</f>
        <v>Blank (Sch D)</v>
      </c>
      <c r="J328" s="177" t="str">
        <f t="shared" si="5"/>
        <v>TRUE</v>
      </c>
    </row>
    <row r="329" spans="2:10" x14ac:dyDescent="0.2">
      <c r="B329" s="91">
        <v>326</v>
      </c>
      <c r="C329" s="246"/>
      <c r="D329" s="254"/>
      <c r="E329" s="290"/>
      <c r="F329" s="291"/>
      <c r="I329" s="177" t="str">
        <f>IF(OR(COUNTIF('Sch D6 Validation'!B327:C327,"Fail")&gt;0, AND(COUNTBLANK(C329:D329)=2, OR(NOT(ISBLANK(E329)), NOT(ISBLANK(F329)))), AND(COUNTBLANK(C329:F329)&lt;4,COUNTBLANK(C329:F329)&gt;0)), "Fail", IF(J329="TRUE","Blank (Sch D)","Pass"))</f>
        <v>Blank (Sch D)</v>
      </c>
      <c r="J329" s="177" t="str">
        <f t="shared" si="5"/>
        <v>TRUE</v>
      </c>
    </row>
    <row r="330" spans="2:10" x14ac:dyDescent="0.2">
      <c r="B330" s="91">
        <v>327</v>
      </c>
      <c r="C330" s="246"/>
      <c r="D330" s="254"/>
      <c r="E330" s="290"/>
      <c r="F330" s="291"/>
      <c r="I330" s="177" t="str">
        <f>IF(OR(COUNTIF('Sch D6 Validation'!B328:C328,"Fail")&gt;0, AND(COUNTBLANK(C330:D330)=2, OR(NOT(ISBLANK(E330)), NOT(ISBLANK(F330)))), AND(COUNTBLANK(C330:F330)&lt;4,COUNTBLANK(C330:F330)&gt;0)), "Fail", IF(J330="TRUE","Blank (Sch D)","Pass"))</f>
        <v>Blank (Sch D)</v>
      </c>
      <c r="J330" s="177" t="str">
        <f t="shared" si="5"/>
        <v>TRUE</v>
      </c>
    </row>
    <row r="331" spans="2:10" x14ac:dyDescent="0.2">
      <c r="B331" s="91">
        <v>328</v>
      </c>
      <c r="C331" s="246"/>
      <c r="D331" s="254"/>
      <c r="E331" s="290"/>
      <c r="F331" s="291"/>
      <c r="I331" s="177" t="str">
        <f>IF(OR(COUNTIF('Sch D6 Validation'!B329:C329,"Fail")&gt;0, AND(COUNTBLANK(C331:D331)=2, OR(NOT(ISBLANK(E331)), NOT(ISBLANK(F331)))), AND(COUNTBLANK(C331:F331)&lt;4,COUNTBLANK(C331:F331)&gt;0)), "Fail", IF(J331="TRUE","Blank (Sch D)","Pass"))</f>
        <v>Blank (Sch D)</v>
      </c>
      <c r="J331" s="177" t="str">
        <f t="shared" si="5"/>
        <v>TRUE</v>
      </c>
    </row>
    <row r="332" spans="2:10" x14ac:dyDescent="0.2">
      <c r="B332" s="91">
        <v>329</v>
      </c>
      <c r="C332" s="246"/>
      <c r="D332" s="254"/>
      <c r="E332" s="290"/>
      <c r="F332" s="291"/>
      <c r="I332" s="177" t="str">
        <f>IF(OR(COUNTIF('Sch D6 Validation'!B330:C330,"Fail")&gt;0, AND(COUNTBLANK(C332:D332)=2, OR(NOT(ISBLANK(E332)), NOT(ISBLANK(F332)))), AND(COUNTBLANK(C332:F332)&lt;4,COUNTBLANK(C332:F332)&gt;0)), "Fail", IF(J332="TRUE","Blank (Sch D)","Pass"))</f>
        <v>Blank (Sch D)</v>
      </c>
      <c r="J332" s="177" t="str">
        <f t="shared" si="5"/>
        <v>TRUE</v>
      </c>
    </row>
    <row r="333" spans="2:10" x14ac:dyDescent="0.2">
      <c r="B333" s="91">
        <v>330</v>
      </c>
      <c r="C333" s="246"/>
      <c r="D333" s="254"/>
      <c r="E333" s="290"/>
      <c r="F333" s="291"/>
      <c r="I333" s="177" t="str">
        <f>IF(OR(COUNTIF('Sch D6 Validation'!B331:C331,"Fail")&gt;0, AND(COUNTBLANK(C333:D333)=2, OR(NOT(ISBLANK(E333)), NOT(ISBLANK(F333)))), AND(COUNTBLANK(C333:F333)&lt;4,COUNTBLANK(C333:F333)&gt;0)), "Fail", IF(J333="TRUE","Blank (Sch D)","Pass"))</f>
        <v>Blank (Sch D)</v>
      </c>
      <c r="J333" s="177" t="str">
        <f t="shared" si="5"/>
        <v>TRUE</v>
      </c>
    </row>
    <row r="334" spans="2:10" x14ac:dyDescent="0.2">
      <c r="B334" s="91">
        <v>331</v>
      </c>
      <c r="C334" s="246"/>
      <c r="D334" s="254"/>
      <c r="E334" s="290"/>
      <c r="F334" s="291"/>
      <c r="I334" s="177" t="str">
        <f>IF(OR(COUNTIF('Sch D6 Validation'!B332:C332,"Fail")&gt;0, AND(COUNTBLANK(C334:D334)=2, OR(NOT(ISBLANK(E334)), NOT(ISBLANK(F334)))), AND(COUNTBLANK(C334:F334)&lt;4,COUNTBLANK(C334:F334)&gt;0)), "Fail", IF(J334="TRUE","Blank (Sch D)","Pass"))</f>
        <v>Blank (Sch D)</v>
      </c>
      <c r="J334" s="177" t="str">
        <f t="shared" si="5"/>
        <v>TRUE</v>
      </c>
    </row>
    <row r="335" spans="2:10" x14ac:dyDescent="0.2">
      <c r="B335" s="91">
        <v>332</v>
      </c>
      <c r="C335" s="246"/>
      <c r="D335" s="254"/>
      <c r="E335" s="290"/>
      <c r="F335" s="291"/>
      <c r="I335" s="177" t="str">
        <f>IF(OR(COUNTIF('Sch D6 Validation'!B333:C333,"Fail")&gt;0, AND(COUNTBLANK(C335:D335)=2, OR(NOT(ISBLANK(E335)), NOT(ISBLANK(F335)))), AND(COUNTBLANK(C335:F335)&lt;4,COUNTBLANK(C335:F335)&gt;0)), "Fail", IF(J335="TRUE","Blank (Sch D)","Pass"))</f>
        <v>Blank (Sch D)</v>
      </c>
      <c r="J335" s="177" t="str">
        <f t="shared" si="5"/>
        <v>TRUE</v>
      </c>
    </row>
    <row r="336" spans="2:10" x14ac:dyDescent="0.2">
      <c r="B336" s="91">
        <v>333</v>
      </c>
      <c r="C336" s="246"/>
      <c r="D336" s="254"/>
      <c r="E336" s="290"/>
      <c r="F336" s="291"/>
      <c r="I336" s="177" t="str">
        <f>IF(OR(COUNTIF('Sch D6 Validation'!B334:C334,"Fail")&gt;0, AND(COUNTBLANK(C336:D336)=2, OR(NOT(ISBLANK(E336)), NOT(ISBLANK(F336)))), AND(COUNTBLANK(C336:F336)&lt;4,COUNTBLANK(C336:F336)&gt;0)), "Fail", IF(J336="TRUE","Blank (Sch D)","Pass"))</f>
        <v>Blank (Sch D)</v>
      </c>
      <c r="J336" s="177" t="str">
        <f t="shared" si="5"/>
        <v>TRUE</v>
      </c>
    </row>
    <row r="337" spans="2:10" x14ac:dyDescent="0.2">
      <c r="B337" s="91">
        <v>334</v>
      </c>
      <c r="C337" s="246"/>
      <c r="D337" s="254"/>
      <c r="E337" s="290"/>
      <c r="F337" s="291"/>
      <c r="I337" s="177" t="str">
        <f>IF(OR(COUNTIF('Sch D6 Validation'!B335:C335,"Fail")&gt;0, AND(COUNTBLANK(C337:D337)=2, OR(NOT(ISBLANK(E337)), NOT(ISBLANK(F337)))), AND(COUNTBLANK(C337:F337)&lt;4,COUNTBLANK(C337:F337)&gt;0)), "Fail", IF(J337="TRUE","Blank (Sch D)","Pass"))</f>
        <v>Blank (Sch D)</v>
      </c>
      <c r="J337" s="177" t="str">
        <f t="shared" si="5"/>
        <v>TRUE</v>
      </c>
    </row>
    <row r="338" spans="2:10" x14ac:dyDescent="0.2">
      <c r="B338" s="91">
        <v>335</v>
      </c>
      <c r="C338" s="246"/>
      <c r="D338" s="254"/>
      <c r="E338" s="290"/>
      <c r="F338" s="291"/>
      <c r="I338" s="177" t="str">
        <f>IF(OR(COUNTIF('Sch D6 Validation'!B336:C336,"Fail")&gt;0, AND(COUNTBLANK(C338:D338)=2, OR(NOT(ISBLANK(E338)), NOT(ISBLANK(F338)))), AND(COUNTBLANK(C338:F338)&lt;4,COUNTBLANK(C338:F338)&gt;0)), "Fail", IF(J338="TRUE","Blank (Sch D)","Pass"))</f>
        <v>Blank (Sch D)</v>
      </c>
      <c r="J338" s="177" t="str">
        <f t="shared" si="5"/>
        <v>TRUE</v>
      </c>
    </row>
    <row r="339" spans="2:10" x14ac:dyDescent="0.2">
      <c r="B339" s="91">
        <v>336</v>
      </c>
      <c r="C339" s="246"/>
      <c r="D339" s="254"/>
      <c r="E339" s="290"/>
      <c r="F339" s="291"/>
      <c r="I339" s="177" t="str">
        <f>IF(OR(COUNTIF('Sch D6 Validation'!B337:C337,"Fail")&gt;0, AND(COUNTBLANK(C339:D339)=2, OR(NOT(ISBLANK(E339)), NOT(ISBLANK(F339)))), AND(COUNTBLANK(C339:F339)&lt;4,COUNTBLANK(C339:F339)&gt;0)), "Fail", IF(J339="TRUE","Blank (Sch D)","Pass"))</f>
        <v>Blank (Sch D)</v>
      </c>
      <c r="J339" s="177" t="str">
        <f t="shared" si="5"/>
        <v>TRUE</v>
      </c>
    </row>
    <row r="340" spans="2:10" x14ac:dyDescent="0.2">
      <c r="B340" s="91">
        <v>337</v>
      </c>
      <c r="C340" s="246"/>
      <c r="D340" s="254"/>
      <c r="E340" s="290"/>
      <c r="F340" s="291"/>
      <c r="I340" s="177" t="str">
        <f>IF(OR(COUNTIF('Sch D6 Validation'!B338:C338,"Fail")&gt;0, AND(COUNTBLANK(C340:D340)=2, OR(NOT(ISBLANK(E340)), NOT(ISBLANK(F340)))), AND(COUNTBLANK(C340:F340)&lt;4,COUNTBLANK(C340:F340)&gt;0)), "Fail", IF(J340="TRUE","Blank (Sch D)","Pass"))</f>
        <v>Blank (Sch D)</v>
      </c>
      <c r="J340" s="177" t="str">
        <f t="shared" si="5"/>
        <v>TRUE</v>
      </c>
    </row>
    <row r="341" spans="2:10" x14ac:dyDescent="0.2">
      <c r="B341" s="91">
        <v>338</v>
      </c>
      <c r="C341" s="246"/>
      <c r="D341" s="254"/>
      <c r="E341" s="290"/>
      <c r="F341" s="291"/>
      <c r="I341" s="177" t="str">
        <f>IF(OR(COUNTIF('Sch D6 Validation'!B339:C339,"Fail")&gt;0, AND(COUNTBLANK(C341:D341)=2, OR(NOT(ISBLANK(E341)), NOT(ISBLANK(F341)))), AND(COUNTBLANK(C341:F341)&lt;4,COUNTBLANK(C341:F341)&gt;0)), "Fail", IF(J341="TRUE","Blank (Sch D)","Pass"))</f>
        <v>Blank (Sch D)</v>
      </c>
      <c r="J341" s="177" t="str">
        <f t="shared" si="5"/>
        <v>TRUE</v>
      </c>
    </row>
    <row r="342" spans="2:10" x14ac:dyDescent="0.2">
      <c r="B342" s="91">
        <v>339</v>
      </c>
      <c r="C342" s="246"/>
      <c r="D342" s="254"/>
      <c r="E342" s="290"/>
      <c r="F342" s="291"/>
      <c r="I342" s="177" t="str">
        <f>IF(OR(COUNTIF('Sch D6 Validation'!B340:C340,"Fail")&gt;0, AND(COUNTBLANK(C342:D342)=2, OR(NOT(ISBLANK(E342)), NOT(ISBLANK(F342)))), AND(COUNTBLANK(C342:F342)&lt;4,COUNTBLANK(C342:F342)&gt;0)), "Fail", IF(J342="TRUE","Blank (Sch D)","Pass"))</f>
        <v>Blank (Sch D)</v>
      </c>
      <c r="J342" s="177" t="str">
        <f t="shared" si="5"/>
        <v>TRUE</v>
      </c>
    </row>
    <row r="343" spans="2:10" x14ac:dyDescent="0.2">
      <c r="B343" s="91">
        <v>340</v>
      </c>
      <c r="C343" s="246"/>
      <c r="D343" s="254"/>
      <c r="E343" s="290"/>
      <c r="F343" s="291"/>
      <c r="I343" s="177" t="str">
        <f>IF(OR(COUNTIF('Sch D6 Validation'!B341:C341,"Fail")&gt;0, AND(COUNTBLANK(C343:D343)=2, OR(NOT(ISBLANK(E343)), NOT(ISBLANK(F343)))), AND(COUNTBLANK(C343:F343)&lt;4,COUNTBLANK(C343:F343)&gt;0)), "Fail", IF(J343="TRUE","Blank (Sch D)","Pass"))</f>
        <v>Blank (Sch D)</v>
      </c>
      <c r="J343" s="177" t="str">
        <f t="shared" si="5"/>
        <v>TRUE</v>
      </c>
    </row>
    <row r="344" spans="2:10" x14ac:dyDescent="0.2">
      <c r="B344" s="91">
        <v>341</v>
      </c>
      <c r="C344" s="246"/>
      <c r="D344" s="254"/>
      <c r="E344" s="290"/>
      <c r="F344" s="291"/>
      <c r="I344" s="177" t="str">
        <f>IF(OR(COUNTIF('Sch D6 Validation'!B342:C342,"Fail")&gt;0, AND(COUNTBLANK(C344:D344)=2, OR(NOT(ISBLANK(E344)), NOT(ISBLANK(F344)))), AND(COUNTBLANK(C344:F344)&lt;4,COUNTBLANK(C344:F344)&gt;0)), "Fail", IF(J344="TRUE","Blank (Sch D)","Pass"))</f>
        <v>Blank (Sch D)</v>
      </c>
      <c r="J344" s="177" t="str">
        <f t="shared" si="5"/>
        <v>TRUE</v>
      </c>
    </row>
    <row r="345" spans="2:10" x14ac:dyDescent="0.2">
      <c r="B345" s="91">
        <v>342</v>
      </c>
      <c r="C345" s="246"/>
      <c r="D345" s="254"/>
      <c r="E345" s="290"/>
      <c r="F345" s="291"/>
      <c r="I345" s="177" t="str">
        <f>IF(OR(COUNTIF('Sch D6 Validation'!B343:C343,"Fail")&gt;0, AND(COUNTBLANK(C345:D345)=2, OR(NOT(ISBLANK(E345)), NOT(ISBLANK(F345)))), AND(COUNTBLANK(C345:F345)&lt;4,COUNTBLANK(C345:F345)&gt;0)), "Fail", IF(J345="TRUE","Blank (Sch D)","Pass"))</f>
        <v>Blank (Sch D)</v>
      </c>
      <c r="J345" s="177" t="str">
        <f t="shared" si="5"/>
        <v>TRUE</v>
      </c>
    </row>
    <row r="346" spans="2:10" x14ac:dyDescent="0.2">
      <c r="B346" s="91">
        <v>343</v>
      </c>
      <c r="C346" s="246"/>
      <c r="D346" s="254"/>
      <c r="E346" s="290"/>
      <c r="F346" s="291"/>
      <c r="I346" s="177" t="str">
        <f>IF(OR(COUNTIF('Sch D6 Validation'!B344:C344,"Fail")&gt;0, AND(COUNTBLANK(C346:D346)=2, OR(NOT(ISBLANK(E346)), NOT(ISBLANK(F346)))), AND(COUNTBLANK(C346:F346)&lt;4,COUNTBLANK(C346:F346)&gt;0)), "Fail", IF(J346="TRUE","Blank (Sch D)","Pass"))</f>
        <v>Blank (Sch D)</v>
      </c>
      <c r="J346" s="177" t="str">
        <f t="shared" si="5"/>
        <v>TRUE</v>
      </c>
    </row>
    <row r="347" spans="2:10" x14ac:dyDescent="0.2">
      <c r="B347" s="91">
        <v>344</v>
      </c>
      <c r="C347" s="246"/>
      <c r="D347" s="254"/>
      <c r="E347" s="290"/>
      <c r="F347" s="291"/>
      <c r="I347" s="177" t="str">
        <f>IF(OR(COUNTIF('Sch D6 Validation'!B345:C345,"Fail")&gt;0, AND(COUNTBLANK(C347:D347)=2, OR(NOT(ISBLANK(E347)), NOT(ISBLANK(F347)))), AND(COUNTBLANK(C347:F347)&lt;4,COUNTBLANK(C347:F347)&gt;0)), "Fail", IF(J347="TRUE","Blank (Sch D)","Pass"))</f>
        <v>Blank (Sch D)</v>
      </c>
      <c r="J347" s="177" t="str">
        <f t="shared" si="5"/>
        <v>TRUE</v>
      </c>
    </row>
    <row r="348" spans="2:10" x14ac:dyDescent="0.2">
      <c r="B348" s="91">
        <v>345</v>
      </c>
      <c r="C348" s="246"/>
      <c r="D348" s="254"/>
      <c r="E348" s="290"/>
      <c r="F348" s="291"/>
      <c r="I348" s="177" t="str">
        <f>IF(OR(COUNTIF('Sch D6 Validation'!B346:C346,"Fail")&gt;0, AND(COUNTBLANK(C348:D348)=2, OR(NOT(ISBLANK(E348)), NOT(ISBLANK(F348)))), AND(COUNTBLANK(C348:F348)&lt;4,COUNTBLANK(C348:F348)&gt;0)), "Fail", IF(J348="TRUE","Blank (Sch D)","Pass"))</f>
        <v>Blank (Sch D)</v>
      </c>
      <c r="J348" s="177" t="str">
        <f t="shared" si="5"/>
        <v>TRUE</v>
      </c>
    </row>
    <row r="349" spans="2:10" x14ac:dyDescent="0.2">
      <c r="B349" s="91">
        <v>346</v>
      </c>
      <c r="C349" s="246"/>
      <c r="D349" s="254"/>
      <c r="E349" s="290"/>
      <c r="F349" s="291"/>
      <c r="I349" s="177" t="str">
        <f>IF(OR(COUNTIF('Sch D6 Validation'!B347:C347,"Fail")&gt;0, AND(COUNTBLANK(C349:D349)=2, OR(NOT(ISBLANK(E349)), NOT(ISBLANK(F349)))), AND(COUNTBLANK(C349:F349)&lt;4,COUNTBLANK(C349:F349)&gt;0)), "Fail", IF(J349="TRUE","Blank (Sch D)","Pass"))</f>
        <v>Blank (Sch D)</v>
      </c>
      <c r="J349" s="177" t="str">
        <f t="shared" si="5"/>
        <v>TRUE</v>
      </c>
    </row>
    <row r="350" spans="2:10" x14ac:dyDescent="0.2">
      <c r="B350" s="91">
        <v>347</v>
      </c>
      <c r="C350" s="246"/>
      <c r="D350" s="254"/>
      <c r="E350" s="290"/>
      <c r="F350" s="291"/>
      <c r="I350" s="177" t="str">
        <f>IF(OR(COUNTIF('Sch D6 Validation'!B348:C348,"Fail")&gt;0, AND(COUNTBLANK(C350:D350)=2, OR(NOT(ISBLANK(E350)), NOT(ISBLANK(F350)))), AND(COUNTBLANK(C350:F350)&lt;4,COUNTBLANK(C350:F350)&gt;0)), "Fail", IF(J350="TRUE","Blank (Sch D)","Pass"))</f>
        <v>Blank (Sch D)</v>
      </c>
      <c r="J350" s="177" t="str">
        <f t="shared" si="5"/>
        <v>TRUE</v>
      </c>
    </row>
    <row r="351" spans="2:10" x14ac:dyDescent="0.2">
      <c r="B351" s="91">
        <v>348</v>
      </c>
      <c r="C351" s="246"/>
      <c r="D351" s="254"/>
      <c r="E351" s="290"/>
      <c r="F351" s="291"/>
      <c r="I351" s="177" t="str">
        <f>IF(OR(COUNTIF('Sch D6 Validation'!B349:C349,"Fail")&gt;0, AND(COUNTBLANK(C351:D351)=2, OR(NOT(ISBLANK(E351)), NOT(ISBLANK(F351)))), AND(COUNTBLANK(C351:F351)&lt;4,COUNTBLANK(C351:F351)&gt;0)), "Fail", IF(J351="TRUE","Blank (Sch D)","Pass"))</f>
        <v>Blank (Sch D)</v>
      </c>
      <c r="J351" s="177" t="str">
        <f t="shared" si="5"/>
        <v>TRUE</v>
      </c>
    </row>
    <row r="352" spans="2:10" x14ac:dyDescent="0.2">
      <c r="B352" s="91">
        <v>349</v>
      </c>
      <c r="C352" s="246"/>
      <c r="D352" s="254"/>
      <c r="E352" s="290"/>
      <c r="F352" s="291"/>
      <c r="I352" s="177" t="str">
        <f>IF(OR(COUNTIF('Sch D6 Validation'!B350:C350,"Fail")&gt;0, AND(COUNTBLANK(C352:D352)=2, OR(NOT(ISBLANK(E352)), NOT(ISBLANK(F352)))), AND(COUNTBLANK(C352:F352)&lt;4,COUNTBLANK(C352:F352)&gt;0)), "Fail", IF(J352="TRUE","Blank (Sch D)","Pass"))</f>
        <v>Blank (Sch D)</v>
      </c>
      <c r="J352" s="177" t="str">
        <f t="shared" si="5"/>
        <v>TRUE</v>
      </c>
    </row>
    <row r="353" spans="2:10" x14ac:dyDescent="0.2">
      <c r="B353" s="91">
        <v>350</v>
      </c>
      <c r="C353" s="246"/>
      <c r="D353" s="254"/>
      <c r="E353" s="290"/>
      <c r="F353" s="291"/>
      <c r="I353" s="177" t="str">
        <f>IF(OR(COUNTIF('Sch D6 Validation'!B351:C351,"Fail")&gt;0, AND(COUNTBLANK(C353:D353)=2, OR(NOT(ISBLANK(E353)), NOT(ISBLANK(F353)))), AND(COUNTBLANK(C353:F353)&lt;4,COUNTBLANK(C353:F353)&gt;0)), "Fail", IF(J353="TRUE","Blank (Sch D)","Pass"))</f>
        <v>Blank (Sch D)</v>
      </c>
      <c r="J353" s="177" t="str">
        <f t="shared" si="5"/>
        <v>TRUE</v>
      </c>
    </row>
    <row r="354" spans="2:10" x14ac:dyDescent="0.2">
      <c r="B354" s="91">
        <v>351</v>
      </c>
      <c r="C354" s="246"/>
      <c r="D354" s="254"/>
      <c r="E354" s="290"/>
      <c r="F354" s="291"/>
      <c r="I354" s="177" t="str">
        <f>IF(OR(COUNTIF('Sch D6 Validation'!B352:C352,"Fail")&gt;0, AND(COUNTBLANK(C354:D354)=2, OR(NOT(ISBLANK(E354)), NOT(ISBLANK(F354)))), AND(COUNTBLANK(C354:F354)&lt;4,COUNTBLANK(C354:F354)&gt;0)), "Fail", IF(J354="TRUE","Blank (Sch D)","Pass"))</f>
        <v>Blank (Sch D)</v>
      </c>
      <c r="J354" s="177" t="str">
        <f t="shared" si="5"/>
        <v>TRUE</v>
      </c>
    </row>
    <row r="355" spans="2:10" x14ac:dyDescent="0.2">
      <c r="B355" s="91">
        <v>352</v>
      </c>
      <c r="C355" s="246"/>
      <c r="D355" s="254"/>
      <c r="E355" s="290"/>
      <c r="F355" s="291"/>
      <c r="I355" s="177" t="str">
        <f>IF(OR(COUNTIF('Sch D6 Validation'!B353:C353,"Fail")&gt;0, AND(COUNTBLANK(C355:D355)=2, OR(NOT(ISBLANK(E355)), NOT(ISBLANK(F355)))), AND(COUNTBLANK(C355:F355)&lt;4,COUNTBLANK(C355:F355)&gt;0)), "Fail", IF(J355="TRUE","Blank (Sch D)","Pass"))</f>
        <v>Blank (Sch D)</v>
      </c>
      <c r="J355" s="177" t="str">
        <f t="shared" si="5"/>
        <v>TRUE</v>
      </c>
    </row>
    <row r="356" spans="2:10" x14ac:dyDescent="0.2">
      <c r="B356" s="91">
        <v>353</v>
      </c>
      <c r="C356" s="246"/>
      <c r="D356" s="254"/>
      <c r="E356" s="290"/>
      <c r="F356" s="291"/>
      <c r="I356" s="177" t="str">
        <f>IF(OR(COUNTIF('Sch D6 Validation'!B354:C354,"Fail")&gt;0, AND(COUNTBLANK(C356:D356)=2, OR(NOT(ISBLANK(E356)), NOT(ISBLANK(F356)))), AND(COUNTBLANK(C356:F356)&lt;4,COUNTBLANK(C356:F356)&gt;0)), "Fail", IF(J356="TRUE","Blank (Sch D)","Pass"))</f>
        <v>Blank (Sch D)</v>
      </c>
      <c r="J356" s="177" t="str">
        <f t="shared" si="5"/>
        <v>TRUE</v>
      </c>
    </row>
    <row r="357" spans="2:10" x14ac:dyDescent="0.2">
      <c r="B357" s="91">
        <v>354</v>
      </c>
      <c r="C357" s="246"/>
      <c r="D357" s="254"/>
      <c r="E357" s="290"/>
      <c r="F357" s="291"/>
      <c r="I357" s="177" t="str">
        <f>IF(OR(COUNTIF('Sch D6 Validation'!B355:C355,"Fail")&gt;0, AND(COUNTBLANK(C357:D357)=2, OR(NOT(ISBLANK(E357)), NOT(ISBLANK(F357)))), AND(COUNTBLANK(C357:F357)&lt;4,COUNTBLANK(C357:F357)&gt;0)), "Fail", IF(J357="TRUE","Blank (Sch D)","Pass"))</f>
        <v>Blank (Sch D)</v>
      </c>
      <c r="J357" s="177" t="str">
        <f t="shared" si="5"/>
        <v>TRUE</v>
      </c>
    </row>
    <row r="358" spans="2:10" x14ac:dyDescent="0.2">
      <c r="B358" s="91">
        <v>355</v>
      </c>
      <c r="C358" s="246"/>
      <c r="D358" s="254"/>
      <c r="E358" s="290"/>
      <c r="F358" s="291"/>
      <c r="I358" s="177" t="str">
        <f>IF(OR(COUNTIF('Sch D6 Validation'!B356:C356,"Fail")&gt;0, AND(COUNTBLANK(C358:D358)=2, OR(NOT(ISBLANK(E358)), NOT(ISBLANK(F358)))), AND(COUNTBLANK(C358:F358)&lt;4,COUNTBLANK(C358:F358)&gt;0)), "Fail", IF(J358="TRUE","Blank (Sch D)","Pass"))</f>
        <v>Blank (Sch D)</v>
      </c>
      <c r="J358" s="177" t="str">
        <f t="shared" si="5"/>
        <v>TRUE</v>
      </c>
    </row>
    <row r="359" spans="2:10" x14ac:dyDescent="0.2">
      <c r="B359" s="91">
        <v>356</v>
      </c>
      <c r="C359" s="246"/>
      <c r="D359" s="254"/>
      <c r="E359" s="290"/>
      <c r="F359" s="291"/>
      <c r="I359" s="177" t="str">
        <f>IF(OR(COUNTIF('Sch D6 Validation'!B357:C357,"Fail")&gt;0, AND(COUNTBLANK(C359:D359)=2, OR(NOT(ISBLANK(E359)), NOT(ISBLANK(F359)))), AND(COUNTBLANK(C359:F359)&lt;4,COUNTBLANK(C359:F359)&gt;0)), "Fail", IF(J359="TRUE","Blank (Sch D)","Pass"))</f>
        <v>Blank (Sch D)</v>
      </c>
      <c r="J359" s="177" t="str">
        <f t="shared" si="5"/>
        <v>TRUE</v>
      </c>
    </row>
    <row r="360" spans="2:10" x14ac:dyDescent="0.2">
      <c r="B360" s="91">
        <v>357</v>
      </c>
      <c r="C360" s="246"/>
      <c r="D360" s="254"/>
      <c r="E360" s="290"/>
      <c r="F360" s="291"/>
      <c r="I360" s="177" t="str">
        <f>IF(OR(COUNTIF('Sch D6 Validation'!B358:C358,"Fail")&gt;0, AND(COUNTBLANK(C360:D360)=2, OR(NOT(ISBLANK(E360)), NOT(ISBLANK(F360)))), AND(COUNTBLANK(C360:F360)&lt;4,COUNTBLANK(C360:F360)&gt;0)), "Fail", IF(J360="TRUE","Blank (Sch D)","Pass"))</f>
        <v>Blank (Sch D)</v>
      </c>
      <c r="J360" s="177" t="str">
        <f t="shared" si="5"/>
        <v>TRUE</v>
      </c>
    </row>
    <row r="361" spans="2:10" x14ac:dyDescent="0.2">
      <c r="B361" s="91">
        <v>358</v>
      </c>
      <c r="C361" s="246"/>
      <c r="D361" s="254"/>
      <c r="E361" s="290"/>
      <c r="F361" s="291"/>
      <c r="I361" s="177" t="str">
        <f>IF(OR(COUNTIF('Sch D6 Validation'!B359:C359,"Fail")&gt;0, AND(COUNTBLANK(C361:D361)=2, OR(NOT(ISBLANK(E361)), NOT(ISBLANK(F361)))), AND(COUNTBLANK(C361:F361)&lt;4,COUNTBLANK(C361:F361)&gt;0)), "Fail", IF(J361="TRUE","Blank (Sch D)","Pass"))</f>
        <v>Blank (Sch D)</v>
      </c>
      <c r="J361" s="177" t="str">
        <f t="shared" si="5"/>
        <v>TRUE</v>
      </c>
    </row>
    <row r="362" spans="2:10" x14ac:dyDescent="0.2">
      <c r="B362" s="91">
        <v>359</v>
      </c>
      <c r="C362" s="246"/>
      <c r="D362" s="254"/>
      <c r="E362" s="290"/>
      <c r="F362" s="291"/>
      <c r="I362" s="177" t="str">
        <f>IF(OR(COUNTIF('Sch D6 Validation'!B360:C360,"Fail")&gt;0, AND(COUNTBLANK(C362:D362)=2, OR(NOT(ISBLANK(E362)), NOT(ISBLANK(F362)))), AND(COUNTBLANK(C362:F362)&lt;4,COUNTBLANK(C362:F362)&gt;0)), "Fail", IF(J362="TRUE","Blank (Sch D)","Pass"))</f>
        <v>Blank (Sch D)</v>
      </c>
      <c r="J362" s="177" t="str">
        <f t="shared" si="5"/>
        <v>TRUE</v>
      </c>
    </row>
    <row r="363" spans="2:10" x14ac:dyDescent="0.2">
      <c r="B363" s="91">
        <v>360</v>
      </c>
      <c r="C363" s="246"/>
      <c r="D363" s="254"/>
      <c r="E363" s="290"/>
      <c r="F363" s="291"/>
      <c r="I363" s="177" t="str">
        <f>IF(OR(COUNTIF('Sch D6 Validation'!B361:C361,"Fail")&gt;0, AND(COUNTBLANK(C363:D363)=2, OR(NOT(ISBLANK(E363)), NOT(ISBLANK(F363)))), AND(COUNTBLANK(C363:F363)&lt;4,COUNTBLANK(C363:F363)&gt;0)), "Fail", IF(J363="TRUE","Blank (Sch D)","Pass"))</f>
        <v>Blank (Sch D)</v>
      </c>
      <c r="J363" s="177" t="str">
        <f t="shared" si="5"/>
        <v>TRUE</v>
      </c>
    </row>
    <row r="364" spans="2:10" x14ac:dyDescent="0.2">
      <c r="B364" s="91">
        <v>361</v>
      </c>
      <c r="C364" s="246"/>
      <c r="D364" s="254"/>
      <c r="E364" s="290"/>
      <c r="F364" s="291"/>
      <c r="I364" s="177" t="str">
        <f>IF(OR(COUNTIF('Sch D6 Validation'!B362:C362,"Fail")&gt;0, AND(COUNTBLANK(C364:D364)=2, OR(NOT(ISBLANK(E364)), NOT(ISBLANK(F364)))), AND(COUNTBLANK(C364:F364)&lt;4,COUNTBLANK(C364:F364)&gt;0)), "Fail", IF(J364="TRUE","Blank (Sch D)","Pass"))</f>
        <v>Blank (Sch D)</v>
      </c>
      <c r="J364" s="177" t="str">
        <f t="shared" si="5"/>
        <v>TRUE</v>
      </c>
    </row>
    <row r="365" spans="2:10" x14ac:dyDescent="0.2">
      <c r="B365" s="91">
        <v>362</v>
      </c>
      <c r="C365" s="246"/>
      <c r="D365" s="254"/>
      <c r="E365" s="290"/>
      <c r="F365" s="291"/>
      <c r="I365" s="177" t="str">
        <f>IF(OR(COUNTIF('Sch D6 Validation'!B363:C363,"Fail")&gt;0, AND(COUNTBLANK(C365:D365)=2, OR(NOT(ISBLANK(E365)), NOT(ISBLANK(F365)))), AND(COUNTBLANK(C365:F365)&lt;4,COUNTBLANK(C365:F365)&gt;0)), "Fail", IF(J365="TRUE","Blank (Sch D)","Pass"))</f>
        <v>Blank (Sch D)</v>
      </c>
      <c r="J365" s="177" t="str">
        <f t="shared" si="5"/>
        <v>TRUE</v>
      </c>
    </row>
    <row r="366" spans="2:10" x14ac:dyDescent="0.2">
      <c r="B366" s="91">
        <v>363</v>
      </c>
      <c r="C366" s="246"/>
      <c r="D366" s="254"/>
      <c r="E366" s="290"/>
      <c r="F366" s="291"/>
      <c r="I366" s="177" t="str">
        <f>IF(OR(COUNTIF('Sch D6 Validation'!B364:C364,"Fail")&gt;0, AND(COUNTBLANK(C366:D366)=2, OR(NOT(ISBLANK(E366)), NOT(ISBLANK(F366)))), AND(COUNTBLANK(C366:F366)&lt;4,COUNTBLANK(C366:F366)&gt;0)), "Fail", IF(J366="TRUE","Blank (Sch D)","Pass"))</f>
        <v>Blank (Sch D)</v>
      </c>
      <c r="J366" s="177" t="str">
        <f t="shared" si="5"/>
        <v>TRUE</v>
      </c>
    </row>
    <row r="367" spans="2:10" x14ac:dyDescent="0.2">
      <c r="B367" s="91">
        <v>364</v>
      </c>
      <c r="C367" s="246"/>
      <c r="D367" s="254"/>
      <c r="E367" s="290"/>
      <c r="F367" s="291"/>
      <c r="I367" s="177" t="str">
        <f>IF(OR(COUNTIF('Sch D6 Validation'!B365:C365,"Fail")&gt;0, AND(COUNTBLANK(C367:D367)=2, OR(NOT(ISBLANK(E367)), NOT(ISBLANK(F367)))), AND(COUNTBLANK(C367:F367)&lt;4,COUNTBLANK(C367:F367)&gt;0)), "Fail", IF(J367="TRUE","Blank (Sch D)","Pass"))</f>
        <v>Blank (Sch D)</v>
      </c>
      <c r="J367" s="177" t="str">
        <f t="shared" si="5"/>
        <v>TRUE</v>
      </c>
    </row>
    <row r="368" spans="2:10" x14ac:dyDescent="0.2">
      <c r="B368" s="91">
        <v>365</v>
      </c>
      <c r="C368" s="246"/>
      <c r="D368" s="254"/>
      <c r="E368" s="290"/>
      <c r="F368" s="291"/>
      <c r="I368" s="177" t="str">
        <f>IF(OR(COUNTIF('Sch D6 Validation'!B366:C366,"Fail")&gt;0, AND(COUNTBLANK(C368:D368)=2, OR(NOT(ISBLANK(E368)), NOT(ISBLANK(F368)))), AND(COUNTBLANK(C368:F368)&lt;4,COUNTBLANK(C368:F368)&gt;0)), "Fail", IF(J368="TRUE","Blank (Sch D)","Pass"))</f>
        <v>Blank (Sch D)</v>
      </c>
      <c r="J368" s="177" t="str">
        <f t="shared" ref="J368:J431" si="6">IF(COUNTBLANK(C368:F368)=4,"TRUE","FALSE")</f>
        <v>TRUE</v>
      </c>
    </row>
    <row r="369" spans="2:10" x14ac:dyDescent="0.2">
      <c r="B369" s="91">
        <v>366</v>
      </c>
      <c r="C369" s="246"/>
      <c r="D369" s="254"/>
      <c r="E369" s="290"/>
      <c r="F369" s="291"/>
      <c r="I369" s="177" t="str">
        <f>IF(OR(COUNTIF('Sch D6 Validation'!B367:C367,"Fail")&gt;0, AND(COUNTBLANK(C369:D369)=2, OR(NOT(ISBLANK(E369)), NOT(ISBLANK(F369)))), AND(COUNTBLANK(C369:F369)&lt;4,COUNTBLANK(C369:F369)&gt;0)), "Fail", IF(J369="TRUE","Blank (Sch D)","Pass"))</f>
        <v>Blank (Sch D)</v>
      </c>
      <c r="J369" s="177" t="str">
        <f t="shared" si="6"/>
        <v>TRUE</v>
      </c>
    </row>
    <row r="370" spans="2:10" x14ac:dyDescent="0.2">
      <c r="B370" s="91">
        <v>367</v>
      </c>
      <c r="C370" s="246"/>
      <c r="D370" s="254"/>
      <c r="E370" s="290"/>
      <c r="F370" s="291"/>
      <c r="I370" s="177" t="str">
        <f>IF(OR(COUNTIF('Sch D6 Validation'!B368:C368,"Fail")&gt;0, AND(COUNTBLANK(C370:D370)=2, OR(NOT(ISBLANK(E370)), NOT(ISBLANK(F370)))), AND(COUNTBLANK(C370:F370)&lt;4,COUNTBLANK(C370:F370)&gt;0)), "Fail", IF(J370="TRUE","Blank (Sch D)","Pass"))</f>
        <v>Blank (Sch D)</v>
      </c>
      <c r="J370" s="177" t="str">
        <f t="shared" si="6"/>
        <v>TRUE</v>
      </c>
    </row>
    <row r="371" spans="2:10" x14ac:dyDescent="0.2">
      <c r="B371" s="91">
        <v>368</v>
      </c>
      <c r="C371" s="246"/>
      <c r="D371" s="254"/>
      <c r="E371" s="290"/>
      <c r="F371" s="291"/>
      <c r="I371" s="177" t="str">
        <f>IF(OR(COUNTIF('Sch D6 Validation'!B369:C369,"Fail")&gt;0, AND(COUNTBLANK(C371:D371)=2, OR(NOT(ISBLANK(E371)), NOT(ISBLANK(F371)))), AND(COUNTBLANK(C371:F371)&lt;4,COUNTBLANK(C371:F371)&gt;0)), "Fail", IF(J371="TRUE","Blank (Sch D)","Pass"))</f>
        <v>Blank (Sch D)</v>
      </c>
      <c r="J371" s="177" t="str">
        <f t="shared" si="6"/>
        <v>TRUE</v>
      </c>
    </row>
    <row r="372" spans="2:10" x14ac:dyDescent="0.2">
      <c r="B372" s="91">
        <v>369</v>
      </c>
      <c r="C372" s="246"/>
      <c r="D372" s="254"/>
      <c r="E372" s="290"/>
      <c r="F372" s="291"/>
      <c r="I372" s="177" t="str">
        <f>IF(OR(COUNTIF('Sch D6 Validation'!B370:C370,"Fail")&gt;0, AND(COUNTBLANK(C372:D372)=2, OR(NOT(ISBLANK(E372)), NOT(ISBLANK(F372)))), AND(COUNTBLANK(C372:F372)&lt;4,COUNTBLANK(C372:F372)&gt;0)), "Fail", IF(J372="TRUE","Blank (Sch D)","Pass"))</f>
        <v>Blank (Sch D)</v>
      </c>
      <c r="J372" s="177" t="str">
        <f t="shared" si="6"/>
        <v>TRUE</v>
      </c>
    </row>
    <row r="373" spans="2:10" x14ac:dyDescent="0.2">
      <c r="B373" s="91">
        <v>370</v>
      </c>
      <c r="C373" s="246"/>
      <c r="D373" s="254"/>
      <c r="E373" s="290"/>
      <c r="F373" s="291"/>
      <c r="I373" s="177" t="str">
        <f>IF(OR(COUNTIF('Sch D6 Validation'!B371:C371,"Fail")&gt;0, AND(COUNTBLANK(C373:D373)=2, OR(NOT(ISBLANK(E373)), NOT(ISBLANK(F373)))), AND(COUNTBLANK(C373:F373)&lt;4,COUNTBLANK(C373:F373)&gt;0)), "Fail", IF(J373="TRUE","Blank (Sch D)","Pass"))</f>
        <v>Blank (Sch D)</v>
      </c>
      <c r="J373" s="177" t="str">
        <f t="shared" si="6"/>
        <v>TRUE</v>
      </c>
    </row>
    <row r="374" spans="2:10" x14ac:dyDescent="0.2">
      <c r="B374" s="91">
        <v>371</v>
      </c>
      <c r="C374" s="246"/>
      <c r="D374" s="254"/>
      <c r="E374" s="290"/>
      <c r="F374" s="291"/>
      <c r="I374" s="177" t="str">
        <f>IF(OR(COUNTIF('Sch D6 Validation'!B372:C372,"Fail")&gt;0, AND(COUNTBLANK(C374:D374)=2, OR(NOT(ISBLANK(E374)), NOT(ISBLANK(F374)))), AND(COUNTBLANK(C374:F374)&lt;4,COUNTBLANK(C374:F374)&gt;0)), "Fail", IF(J374="TRUE","Blank (Sch D)","Pass"))</f>
        <v>Blank (Sch D)</v>
      </c>
      <c r="J374" s="177" t="str">
        <f t="shared" si="6"/>
        <v>TRUE</v>
      </c>
    </row>
    <row r="375" spans="2:10" x14ac:dyDescent="0.2">
      <c r="B375" s="91">
        <v>372</v>
      </c>
      <c r="C375" s="246"/>
      <c r="D375" s="254"/>
      <c r="E375" s="290"/>
      <c r="F375" s="291"/>
      <c r="I375" s="177" t="str">
        <f>IF(OR(COUNTIF('Sch D6 Validation'!B373:C373,"Fail")&gt;0, AND(COUNTBLANK(C375:D375)=2, OR(NOT(ISBLANK(E375)), NOT(ISBLANK(F375)))), AND(COUNTBLANK(C375:F375)&lt;4,COUNTBLANK(C375:F375)&gt;0)), "Fail", IF(J375="TRUE","Blank (Sch D)","Pass"))</f>
        <v>Blank (Sch D)</v>
      </c>
      <c r="J375" s="177" t="str">
        <f t="shared" si="6"/>
        <v>TRUE</v>
      </c>
    </row>
    <row r="376" spans="2:10" x14ac:dyDescent="0.2">
      <c r="B376" s="91">
        <v>373</v>
      </c>
      <c r="C376" s="246"/>
      <c r="D376" s="254"/>
      <c r="E376" s="290"/>
      <c r="F376" s="291"/>
      <c r="I376" s="177" t="str">
        <f>IF(OR(COUNTIF('Sch D6 Validation'!B374:C374,"Fail")&gt;0, AND(COUNTBLANK(C376:D376)=2, OR(NOT(ISBLANK(E376)), NOT(ISBLANK(F376)))), AND(COUNTBLANK(C376:F376)&lt;4,COUNTBLANK(C376:F376)&gt;0)), "Fail", IF(J376="TRUE","Blank (Sch D)","Pass"))</f>
        <v>Blank (Sch D)</v>
      </c>
      <c r="J376" s="177" t="str">
        <f t="shared" si="6"/>
        <v>TRUE</v>
      </c>
    </row>
    <row r="377" spans="2:10" x14ac:dyDescent="0.2">
      <c r="B377" s="91">
        <v>374</v>
      </c>
      <c r="C377" s="246"/>
      <c r="D377" s="254"/>
      <c r="E377" s="290"/>
      <c r="F377" s="291"/>
      <c r="I377" s="177" t="str">
        <f>IF(OR(COUNTIF('Sch D6 Validation'!B375:C375,"Fail")&gt;0, AND(COUNTBLANK(C377:D377)=2, OR(NOT(ISBLANK(E377)), NOT(ISBLANK(F377)))), AND(COUNTBLANK(C377:F377)&lt;4,COUNTBLANK(C377:F377)&gt;0)), "Fail", IF(J377="TRUE","Blank (Sch D)","Pass"))</f>
        <v>Blank (Sch D)</v>
      </c>
      <c r="J377" s="177" t="str">
        <f t="shared" si="6"/>
        <v>TRUE</v>
      </c>
    </row>
    <row r="378" spans="2:10" x14ac:dyDescent="0.2">
      <c r="B378" s="91">
        <v>375</v>
      </c>
      <c r="C378" s="246"/>
      <c r="D378" s="254"/>
      <c r="E378" s="290"/>
      <c r="F378" s="291"/>
      <c r="I378" s="177" t="str">
        <f>IF(OR(COUNTIF('Sch D6 Validation'!B376:C376,"Fail")&gt;0, AND(COUNTBLANK(C378:D378)=2, OR(NOT(ISBLANK(E378)), NOT(ISBLANK(F378)))), AND(COUNTBLANK(C378:F378)&lt;4,COUNTBLANK(C378:F378)&gt;0)), "Fail", IF(J378="TRUE","Blank (Sch D)","Pass"))</f>
        <v>Blank (Sch D)</v>
      </c>
      <c r="J378" s="177" t="str">
        <f t="shared" si="6"/>
        <v>TRUE</v>
      </c>
    </row>
    <row r="379" spans="2:10" x14ac:dyDescent="0.2">
      <c r="B379" s="91">
        <v>376</v>
      </c>
      <c r="C379" s="246"/>
      <c r="D379" s="254"/>
      <c r="E379" s="290"/>
      <c r="F379" s="291"/>
      <c r="I379" s="177" t="str">
        <f>IF(OR(COUNTIF('Sch D6 Validation'!B377:C377,"Fail")&gt;0, AND(COUNTBLANK(C379:D379)=2, OR(NOT(ISBLANK(E379)), NOT(ISBLANK(F379)))), AND(COUNTBLANK(C379:F379)&lt;4,COUNTBLANK(C379:F379)&gt;0)), "Fail", IF(J379="TRUE","Blank (Sch D)","Pass"))</f>
        <v>Blank (Sch D)</v>
      </c>
      <c r="J379" s="177" t="str">
        <f t="shared" si="6"/>
        <v>TRUE</v>
      </c>
    </row>
    <row r="380" spans="2:10" x14ac:dyDescent="0.2">
      <c r="B380" s="91">
        <v>377</v>
      </c>
      <c r="C380" s="246"/>
      <c r="D380" s="254"/>
      <c r="E380" s="290"/>
      <c r="F380" s="291"/>
      <c r="I380" s="177" t="str">
        <f>IF(OR(COUNTIF('Sch D6 Validation'!B378:C378,"Fail")&gt;0, AND(COUNTBLANK(C380:D380)=2, OR(NOT(ISBLANK(E380)), NOT(ISBLANK(F380)))), AND(COUNTBLANK(C380:F380)&lt;4,COUNTBLANK(C380:F380)&gt;0)), "Fail", IF(J380="TRUE","Blank (Sch D)","Pass"))</f>
        <v>Blank (Sch D)</v>
      </c>
      <c r="J380" s="177" t="str">
        <f t="shared" si="6"/>
        <v>TRUE</v>
      </c>
    </row>
    <row r="381" spans="2:10" x14ac:dyDescent="0.2">
      <c r="B381" s="91">
        <v>378</v>
      </c>
      <c r="C381" s="246"/>
      <c r="D381" s="254"/>
      <c r="E381" s="290"/>
      <c r="F381" s="291"/>
      <c r="I381" s="177" t="str">
        <f>IF(OR(COUNTIF('Sch D6 Validation'!B379:C379,"Fail")&gt;0, AND(COUNTBLANK(C381:D381)=2, OR(NOT(ISBLANK(E381)), NOT(ISBLANK(F381)))), AND(COUNTBLANK(C381:F381)&lt;4,COUNTBLANK(C381:F381)&gt;0)), "Fail", IF(J381="TRUE","Blank (Sch D)","Pass"))</f>
        <v>Blank (Sch D)</v>
      </c>
      <c r="J381" s="177" t="str">
        <f t="shared" si="6"/>
        <v>TRUE</v>
      </c>
    </row>
    <row r="382" spans="2:10" x14ac:dyDescent="0.2">
      <c r="B382" s="91">
        <v>379</v>
      </c>
      <c r="C382" s="246"/>
      <c r="D382" s="254"/>
      <c r="E382" s="290"/>
      <c r="F382" s="291"/>
      <c r="I382" s="177" t="str">
        <f>IF(OR(COUNTIF('Sch D6 Validation'!B380:C380,"Fail")&gt;0, AND(COUNTBLANK(C382:D382)=2, OR(NOT(ISBLANK(E382)), NOT(ISBLANK(F382)))), AND(COUNTBLANK(C382:F382)&lt;4,COUNTBLANK(C382:F382)&gt;0)), "Fail", IF(J382="TRUE","Blank (Sch D)","Pass"))</f>
        <v>Blank (Sch D)</v>
      </c>
      <c r="J382" s="177" t="str">
        <f t="shared" si="6"/>
        <v>TRUE</v>
      </c>
    </row>
    <row r="383" spans="2:10" x14ac:dyDescent="0.2">
      <c r="B383" s="91">
        <v>380</v>
      </c>
      <c r="C383" s="246"/>
      <c r="D383" s="254"/>
      <c r="E383" s="290"/>
      <c r="F383" s="291"/>
      <c r="I383" s="177" t="str">
        <f>IF(OR(COUNTIF('Sch D6 Validation'!B381:C381,"Fail")&gt;0, AND(COUNTBLANK(C383:D383)=2, OR(NOT(ISBLANK(E383)), NOT(ISBLANK(F383)))), AND(COUNTBLANK(C383:F383)&lt;4,COUNTBLANK(C383:F383)&gt;0)), "Fail", IF(J383="TRUE","Blank (Sch D)","Pass"))</f>
        <v>Blank (Sch D)</v>
      </c>
      <c r="J383" s="177" t="str">
        <f t="shared" si="6"/>
        <v>TRUE</v>
      </c>
    </row>
    <row r="384" spans="2:10" x14ac:dyDescent="0.2">
      <c r="B384" s="91">
        <v>381</v>
      </c>
      <c r="C384" s="246"/>
      <c r="D384" s="254"/>
      <c r="E384" s="290"/>
      <c r="F384" s="291"/>
      <c r="I384" s="177" t="str">
        <f>IF(OR(COUNTIF('Sch D6 Validation'!B382:C382,"Fail")&gt;0, AND(COUNTBLANK(C384:D384)=2, OR(NOT(ISBLANK(E384)), NOT(ISBLANK(F384)))), AND(COUNTBLANK(C384:F384)&lt;4,COUNTBLANK(C384:F384)&gt;0)), "Fail", IF(J384="TRUE","Blank (Sch D)","Pass"))</f>
        <v>Blank (Sch D)</v>
      </c>
      <c r="J384" s="177" t="str">
        <f t="shared" si="6"/>
        <v>TRUE</v>
      </c>
    </row>
    <row r="385" spans="2:10" x14ac:dyDescent="0.2">
      <c r="B385" s="91">
        <v>382</v>
      </c>
      <c r="C385" s="246"/>
      <c r="D385" s="254"/>
      <c r="E385" s="290"/>
      <c r="F385" s="291"/>
      <c r="I385" s="177" t="str">
        <f>IF(OR(COUNTIF('Sch D6 Validation'!B383:C383,"Fail")&gt;0, AND(COUNTBLANK(C385:D385)=2, OR(NOT(ISBLANK(E385)), NOT(ISBLANK(F385)))), AND(COUNTBLANK(C385:F385)&lt;4,COUNTBLANK(C385:F385)&gt;0)), "Fail", IF(J385="TRUE","Blank (Sch D)","Pass"))</f>
        <v>Blank (Sch D)</v>
      </c>
      <c r="J385" s="177" t="str">
        <f t="shared" si="6"/>
        <v>TRUE</v>
      </c>
    </row>
    <row r="386" spans="2:10" x14ac:dyDescent="0.2">
      <c r="B386" s="91">
        <v>383</v>
      </c>
      <c r="C386" s="246"/>
      <c r="D386" s="254"/>
      <c r="E386" s="290"/>
      <c r="F386" s="291"/>
      <c r="I386" s="177" t="str">
        <f>IF(OR(COUNTIF('Sch D6 Validation'!B384:C384,"Fail")&gt;0, AND(COUNTBLANK(C386:D386)=2, OR(NOT(ISBLANK(E386)), NOT(ISBLANK(F386)))), AND(COUNTBLANK(C386:F386)&lt;4,COUNTBLANK(C386:F386)&gt;0)), "Fail", IF(J386="TRUE","Blank (Sch D)","Pass"))</f>
        <v>Blank (Sch D)</v>
      </c>
      <c r="J386" s="177" t="str">
        <f t="shared" si="6"/>
        <v>TRUE</v>
      </c>
    </row>
    <row r="387" spans="2:10" x14ac:dyDescent="0.2">
      <c r="B387" s="91">
        <v>384</v>
      </c>
      <c r="C387" s="246"/>
      <c r="D387" s="254"/>
      <c r="E387" s="290"/>
      <c r="F387" s="291"/>
      <c r="I387" s="177" t="str">
        <f>IF(OR(COUNTIF('Sch D6 Validation'!B385:C385,"Fail")&gt;0, AND(COUNTBLANK(C387:D387)=2, OR(NOT(ISBLANK(E387)), NOT(ISBLANK(F387)))), AND(COUNTBLANK(C387:F387)&lt;4,COUNTBLANK(C387:F387)&gt;0)), "Fail", IF(J387="TRUE","Blank (Sch D)","Pass"))</f>
        <v>Blank (Sch D)</v>
      </c>
      <c r="J387" s="177" t="str">
        <f t="shared" si="6"/>
        <v>TRUE</v>
      </c>
    </row>
    <row r="388" spans="2:10" x14ac:dyDescent="0.2">
      <c r="B388" s="91">
        <v>385</v>
      </c>
      <c r="C388" s="246"/>
      <c r="D388" s="254"/>
      <c r="E388" s="290"/>
      <c r="F388" s="291"/>
      <c r="I388" s="177" t="str">
        <f>IF(OR(COUNTIF('Sch D6 Validation'!B386:C386,"Fail")&gt;0, AND(COUNTBLANK(C388:D388)=2, OR(NOT(ISBLANK(E388)), NOT(ISBLANK(F388)))), AND(COUNTBLANK(C388:F388)&lt;4,COUNTBLANK(C388:F388)&gt;0)), "Fail", IF(J388="TRUE","Blank (Sch D)","Pass"))</f>
        <v>Blank (Sch D)</v>
      </c>
      <c r="J388" s="177" t="str">
        <f t="shared" si="6"/>
        <v>TRUE</v>
      </c>
    </row>
    <row r="389" spans="2:10" x14ac:dyDescent="0.2">
      <c r="B389" s="91">
        <v>386</v>
      </c>
      <c r="C389" s="246"/>
      <c r="D389" s="254"/>
      <c r="E389" s="290"/>
      <c r="F389" s="291"/>
      <c r="I389" s="177" t="str">
        <f>IF(OR(COUNTIF('Sch D6 Validation'!B387:C387,"Fail")&gt;0, AND(COUNTBLANK(C389:D389)=2, OR(NOT(ISBLANK(E389)), NOT(ISBLANK(F389)))), AND(COUNTBLANK(C389:F389)&lt;4,COUNTBLANK(C389:F389)&gt;0)), "Fail", IF(J389="TRUE","Blank (Sch D)","Pass"))</f>
        <v>Blank (Sch D)</v>
      </c>
      <c r="J389" s="177" t="str">
        <f t="shared" si="6"/>
        <v>TRUE</v>
      </c>
    </row>
    <row r="390" spans="2:10" x14ac:dyDescent="0.2">
      <c r="B390" s="91">
        <v>387</v>
      </c>
      <c r="C390" s="246"/>
      <c r="D390" s="254"/>
      <c r="E390" s="290"/>
      <c r="F390" s="291"/>
      <c r="I390" s="177" t="str">
        <f>IF(OR(COUNTIF('Sch D6 Validation'!B388:C388,"Fail")&gt;0, AND(COUNTBLANK(C390:D390)=2, OR(NOT(ISBLANK(E390)), NOT(ISBLANK(F390)))), AND(COUNTBLANK(C390:F390)&lt;4,COUNTBLANK(C390:F390)&gt;0)), "Fail", IF(J390="TRUE","Blank (Sch D)","Pass"))</f>
        <v>Blank (Sch D)</v>
      </c>
      <c r="J390" s="177" t="str">
        <f t="shared" si="6"/>
        <v>TRUE</v>
      </c>
    </row>
    <row r="391" spans="2:10" x14ac:dyDescent="0.2">
      <c r="B391" s="91">
        <v>388</v>
      </c>
      <c r="C391" s="246"/>
      <c r="D391" s="254"/>
      <c r="E391" s="290"/>
      <c r="F391" s="291"/>
      <c r="I391" s="177" t="str">
        <f>IF(OR(COUNTIF('Sch D6 Validation'!B389:C389,"Fail")&gt;0, AND(COUNTBLANK(C391:D391)=2, OR(NOT(ISBLANK(E391)), NOT(ISBLANK(F391)))), AND(COUNTBLANK(C391:F391)&lt;4,COUNTBLANK(C391:F391)&gt;0)), "Fail", IF(J391="TRUE","Blank (Sch D)","Pass"))</f>
        <v>Blank (Sch D)</v>
      </c>
      <c r="J391" s="177" t="str">
        <f t="shared" si="6"/>
        <v>TRUE</v>
      </c>
    </row>
    <row r="392" spans="2:10" x14ac:dyDescent="0.2">
      <c r="B392" s="91">
        <v>389</v>
      </c>
      <c r="C392" s="246"/>
      <c r="D392" s="254"/>
      <c r="E392" s="290"/>
      <c r="F392" s="291"/>
      <c r="I392" s="177" t="str">
        <f>IF(OR(COUNTIF('Sch D6 Validation'!B390:C390,"Fail")&gt;0, AND(COUNTBLANK(C392:D392)=2, OR(NOT(ISBLANK(E392)), NOT(ISBLANK(F392)))), AND(COUNTBLANK(C392:F392)&lt;4,COUNTBLANK(C392:F392)&gt;0)), "Fail", IF(J392="TRUE","Blank (Sch D)","Pass"))</f>
        <v>Blank (Sch D)</v>
      </c>
      <c r="J392" s="177" t="str">
        <f t="shared" si="6"/>
        <v>TRUE</v>
      </c>
    </row>
    <row r="393" spans="2:10" x14ac:dyDescent="0.2">
      <c r="B393" s="91">
        <v>390</v>
      </c>
      <c r="C393" s="246"/>
      <c r="D393" s="254"/>
      <c r="E393" s="290"/>
      <c r="F393" s="291"/>
      <c r="I393" s="177" t="str">
        <f>IF(OR(COUNTIF('Sch D6 Validation'!B391:C391,"Fail")&gt;0, AND(COUNTBLANK(C393:D393)=2, OR(NOT(ISBLANK(E393)), NOT(ISBLANK(F393)))), AND(COUNTBLANK(C393:F393)&lt;4,COUNTBLANK(C393:F393)&gt;0)), "Fail", IF(J393="TRUE","Blank (Sch D)","Pass"))</f>
        <v>Blank (Sch D)</v>
      </c>
      <c r="J393" s="177" t="str">
        <f t="shared" si="6"/>
        <v>TRUE</v>
      </c>
    </row>
    <row r="394" spans="2:10" x14ac:dyDescent="0.2">
      <c r="B394" s="91">
        <v>391</v>
      </c>
      <c r="C394" s="246"/>
      <c r="D394" s="254"/>
      <c r="E394" s="290"/>
      <c r="F394" s="291"/>
      <c r="I394" s="177" t="str">
        <f>IF(OR(COUNTIF('Sch D6 Validation'!B392:C392,"Fail")&gt;0, AND(COUNTBLANK(C394:D394)=2, OR(NOT(ISBLANK(E394)), NOT(ISBLANK(F394)))), AND(COUNTBLANK(C394:F394)&lt;4,COUNTBLANK(C394:F394)&gt;0)), "Fail", IF(J394="TRUE","Blank (Sch D)","Pass"))</f>
        <v>Blank (Sch D)</v>
      </c>
      <c r="J394" s="177" t="str">
        <f t="shared" si="6"/>
        <v>TRUE</v>
      </c>
    </row>
    <row r="395" spans="2:10" x14ac:dyDescent="0.2">
      <c r="B395" s="91">
        <v>392</v>
      </c>
      <c r="C395" s="246"/>
      <c r="D395" s="254"/>
      <c r="E395" s="290"/>
      <c r="F395" s="291"/>
      <c r="I395" s="177" t="str">
        <f>IF(OR(COUNTIF('Sch D6 Validation'!B393:C393,"Fail")&gt;0, AND(COUNTBLANK(C395:D395)=2, OR(NOT(ISBLANK(E395)), NOT(ISBLANK(F395)))), AND(COUNTBLANK(C395:F395)&lt;4,COUNTBLANK(C395:F395)&gt;0)), "Fail", IF(J395="TRUE","Blank (Sch D)","Pass"))</f>
        <v>Blank (Sch D)</v>
      </c>
      <c r="J395" s="177" t="str">
        <f t="shared" si="6"/>
        <v>TRUE</v>
      </c>
    </row>
    <row r="396" spans="2:10" x14ac:dyDescent="0.2">
      <c r="B396" s="91">
        <v>393</v>
      </c>
      <c r="C396" s="246"/>
      <c r="D396" s="254"/>
      <c r="E396" s="290"/>
      <c r="F396" s="291"/>
      <c r="I396" s="177" t="str">
        <f>IF(OR(COUNTIF('Sch D6 Validation'!B394:C394,"Fail")&gt;0, AND(COUNTBLANK(C396:D396)=2, OR(NOT(ISBLANK(E396)), NOT(ISBLANK(F396)))), AND(COUNTBLANK(C396:F396)&lt;4,COUNTBLANK(C396:F396)&gt;0)), "Fail", IF(J396="TRUE","Blank (Sch D)","Pass"))</f>
        <v>Blank (Sch D)</v>
      </c>
      <c r="J396" s="177" t="str">
        <f t="shared" si="6"/>
        <v>TRUE</v>
      </c>
    </row>
    <row r="397" spans="2:10" x14ac:dyDescent="0.2">
      <c r="B397" s="91">
        <v>394</v>
      </c>
      <c r="C397" s="246"/>
      <c r="D397" s="254"/>
      <c r="E397" s="290"/>
      <c r="F397" s="291"/>
      <c r="I397" s="177" t="str">
        <f>IF(OR(COUNTIF('Sch D6 Validation'!B395:C395,"Fail")&gt;0, AND(COUNTBLANK(C397:D397)=2, OR(NOT(ISBLANK(E397)), NOT(ISBLANK(F397)))), AND(COUNTBLANK(C397:F397)&lt;4,COUNTBLANK(C397:F397)&gt;0)), "Fail", IF(J397="TRUE","Blank (Sch D)","Pass"))</f>
        <v>Blank (Sch D)</v>
      </c>
      <c r="J397" s="177" t="str">
        <f t="shared" si="6"/>
        <v>TRUE</v>
      </c>
    </row>
    <row r="398" spans="2:10" x14ac:dyDescent="0.2">
      <c r="B398" s="91">
        <v>395</v>
      </c>
      <c r="C398" s="246"/>
      <c r="D398" s="254"/>
      <c r="E398" s="290"/>
      <c r="F398" s="291"/>
      <c r="I398" s="177" t="str">
        <f>IF(OR(COUNTIF('Sch D6 Validation'!B396:C396,"Fail")&gt;0, AND(COUNTBLANK(C398:D398)=2, OR(NOT(ISBLANK(E398)), NOT(ISBLANK(F398)))), AND(COUNTBLANK(C398:F398)&lt;4,COUNTBLANK(C398:F398)&gt;0)), "Fail", IF(J398="TRUE","Blank (Sch D)","Pass"))</f>
        <v>Blank (Sch D)</v>
      </c>
      <c r="J398" s="177" t="str">
        <f t="shared" si="6"/>
        <v>TRUE</v>
      </c>
    </row>
    <row r="399" spans="2:10" x14ac:dyDescent="0.2">
      <c r="B399" s="91">
        <v>396</v>
      </c>
      <c r="C399" s="246"/>
      <c r="D399" s="254"/>
      <c r="E399" s="290"/>
      <c r="F399" s="291"/>
      <c r="I399" s="177" t="str">
        <f>IF(OR(COUNTIF('Sch D6 Validation'!B397:C397,"Fail")&gt;0, AND(COUNTBLANK(C399:D399)=2, OR(NOT(ISBLANK(E399)), NOT(ISBLANK(F399)))), AND(COUNTBLANK(C399:F399)&lt;4,COUNTBLANK(C399:F399)&gt;0)), "Fail", IF(J399="TRUE","Blank (Sch D)","Pass"))</f>
        <v>Blank (Sch D)</v>
      </c>
      <c r="J399" s="177" t="str">
        <f t="shared" si="6"/>
        <v>TRUE</v>
      </c>
    </row>
    <row r="400" spans="2:10" x14ac:dyDescent="0.2">
      <c r="B400" s="91">
        <v>397</v>
      </c>
      <c r="C400" s="246"/>
      <c r="D400" s="254"/>
      <c r="E400" s="290"/>
      <c r="F400" s="291"/>
      <c r="I400" s="177" t="str">
        <f>IF(OR(COUNTIF('Sch D6 Validation'!B398:C398,"Fail")&gt;0, AND(COUNTBLANK(C400:D400)=2, OR(NOT(ISBLANK(E400)), NOT(ISBLANK(F400)))), AND(COUNTBLANK(C400:F400)&lt;4,COUNTBLANK(C400:F400)&gt;0)), "Fail", IF(J400="TRUE","Blank (Sch D)","Pass"))</f>
        <v>Blank (Sch D)</v>
      </c>
      <c r="J400" s="177" t="str">
        <f t="shared" si="6"/>
        <v>TRUE</v>
      </c>
    </row>
    <row r="401" spans="2:10" x14ac:dyDescent="0.2">
      <c r="B401" s="91">
        <v>398</v>
      </c>
      <c r="C401" s="246"/>
      <c r="D401" s="254"/>
      <c r="E401" s="290"/>
      <c r="F401" s="291"/>
      <c r="I401" s="177" t="str">
        <f>IF(OR(COUNTIF('Sch D6 Validation'!B399:C399,"Fail")&gt;0, AND(COUNTBLANK(C401:D401)=2, OR(NOT(ISBLANK(E401)), NOT(ISBLANK(F401)))), AND(COUNTBLANK(C401:F401)&lt;4,COUNTBLANK(C401:F401)&gt;0)), "Fail", IF(J401="TRUE","Blank (Sch D)","Pass"))</f>
        <v>Blank (Sch D)</v>
      </c>
      <c r="J401" s="177" t="str">
        <f t="shared" si="6"/>
        <v>TRUE</v>
      </c>
    </row>
    <row r="402" spans="2:10" x14ac:dyDescent="0.2">
      <c r="B402" s="91">
        <v>399</v>
      </c>
      <c r="C402" s="246"/>
      <c r="D402" s="254"/>
      <c r="E402" s="290"/>
      <c r="F402" s="291"/>
      <c r="I402" s="177" t="str">
        <f>IF(OR(COUNTIF('Sch D6 Validation'!B400:C400,"Fail")&gt;0, AND(COUNTBLANK(C402:D402)=2, OR(NOT(ISBLANK(E402)), NOT(ISBLANK(F402)))), AND(COUNTBLANK(C402:F402)&lt;4,COUNTBLANK(C402:F402)&gt;0)), "Fail", IF(J402="TRUE","Blank (Sch D)","Pass"))</f>
        <v>Blank (Sch D)</v>
      </c>
      <c r="J402" s="177" t="str">
        <f t="shared" si="6"/>
        <v>TRUE</v>
      </c>
    </row>
    <row r="403" spans="2:10" x14ac:dyDescent="0.2">
      <c r="B403" s="91">
        <v>400</v>
      </c>
      <c r="C403" s="246"/>
      <c r="D403" s="254"/>
      <c r="E403" s="290"/>
      <c r="F403" s="291"/>
      <c r="I403" s="177" t="str">
        <f>IF(OR(COUNTIF('Sch D6 Validation'!B401:C401,"Fail")&gt;0, AND(COUNTBLANK(C403:D403)=2, OR(NOT(ISBLANK(E403)), NOT(ISBLANK(F403)))), AND(COUNTBLANK(C403:F403)&lt;4,COUNTBLANK(C403:F403)&gt;0)), "Fail", IF(J403="TRUE","Blank (Sch D)","Pass"))</f>
        <v>Blank (Sch D)</v>
      </c>
      <c r="J403" s="177" t="str">
        <f t="shared" si="6"/>
        <v>TRUE</v>
      </c>
    </row>
    <row r="404" spans="2:10" x14ac:dyDescent="0.2">
      <c r="B404" s="91">
        <v>401</v>
      </c>
      <c r="C404" s="246"/>
      <c r="D404" s="254"/>
      <c r="E404" s="290"/>
      <c r="F404" s="291"/>
      <c r="I404" s="177" t="str">
        <f>IF(OR(COUNTIF('Sch D6 Validation'!B402:C402,"Fail")&gt;0, AND(COUNTBLANK(C404:D404)=2, OR(NOT(ISBLANK(E404)), NOT(ISBLANK(F404)))), AND(COUNTBLANK(C404:F404)&lt;4,COUNTBLANK(C404:F404)&gt;0)), "Fail", IF(J404="TRUE","Blank (Sch D)","Pass"))</f>
        <v>Blank (Sch D)</v>
      </c>
      <c r="J404" s="177" t="str">
        <f t="shared" si="6"/>
        <v>TRUE</v>
      </c>
    </row>
    <row r="405" spans="2:10" x14ac:dyDescent="0.2">
      <c r="B405" s="91">
        <v>402</v>
      </c>
      <c r="C405" s="246"/>
      <c r="D405" s="254"/>
      <c r="E405" s="290"/>
      <c r="F405" s="291"/>
      <c r="I405" s="177" t="str">
        <f>IF(OR(COUNTIF('Sch D6 Validation'!B403:C403,"Fail")&gt;0, AND(COUNTBLANK(C405:D405)=2, OR(NOT(ISBLANK(E405)), NOT(ISBLANK(F405)))), AND(COUNTBLANK(C405:F405)&lt;4,COUNTBLANK(C405:F405)&gt;0)), "Fail", IF(J405="TRUE","Blank (Sch D)","Pass"))</f>
        <v>Blank (Sch D)</v>
      </c>
      <c r="J405" s="177" t="str">
        <f t="shared" si="6"/>
        <v>TRUE</v>
      </c>
    </row>
    <row r="406" spans="2:10" x14ac:dyDescent="0.2">
      <c r="B406" s="91">
        <v>403</v>
      </c>
      <c r="C406" s="246"/>
      <c r="D406" s="254"/>
      <c r="E406" s="290"/>
      <c r="F406" s="291"/>
      <c r="I406" s="177" t="str">
        <f>IF(OR(COUNTIF('Sch D6 Validation'!B404:C404,"Fail")&gt;0, AND(COUNTBLANK(C406:D406)=2, OR(NOT(ISBLANK(E406)), NOT(ISBLANK(F406)))), AND(COUNTBLANK(C406:F406)&lt;4,COUNTBLANK(C406:F406)&gt;0)), "Fail", IF(J406="TRUE","Blank (Sch D)","Pass"))</f>
        <v>Blank (Sch D)</v>
      </c>
      <c r="J406" s="177" t="str">
        <f t="shared" si="6"/>
        <v>TRUE</v>
      </c>
    </row>
    <row r="407" spans="2:10" x14ac:dyDescent="0.2">
      <c r="B407" s="91">
        <v>404</v>
      </c>
      <c r="C407" s="246"/>
      <c r="D407" s="254"/>
      <c r="E407" s="290"/>
      <c r="F407" s="291"/>
      <c r="I407" s="177" t="str">
        <f>IF(OR(COUNTIF('Sch D6 Validation'!B405:C405,"Fail")&gt;0, AND(COUNTBLANK(C407:D407)=2, OR(NOT(ISBLANK(E407)), NOT(ISBLANK(F407)))), AND(COUNTBLANK(C407:F407)&lt;4,COUNTBLANK(C407:F407)&gt;0)), "Fail", IF(J407="TRUE","Blank (Sch D)","Pass"))</f>
        <v>Blank (Sch D)</v>
      </c>
      <c r="J407" s="177" t="str">
        <f t="shared" si="6"/>
        <v>TRUE</v>
      </c>
    </row>
    <row r="408" spans="2:10" x14ac:dyDescent="0.2">
      <c r="B408" s="91">
        <v>405</v>
      </c>
      <c r="C408" s="246"/>
      <c r="D408" s="254"/>
      <c r="E408" s="290"/>
      <c r="F408" s="291"/>
      <c r="I408" s="177" t="str">
        <f>IF(OR(COUNTIF('Sch D6 Validation'!B406:C406,"Fail")&gt;0, AND(COUNTBLANK(C408:D408)=2, OR(NOT(ISBLANK(E408)), NOT(ISBLANK(F408)))), AND(COUNTBLANK(C408:F408)&lt;4,COUNTBLANK(C408:F408)&gt;0)), "Fail", IF(J408="TRUE","Blank (Sch D)","Pass"))</f>
        <v>Blank (Sch D)</v>
      </c>
      <c r="J408" s="177" t="str">
        <f t="shared" si="6"/>
        <v>TRUE</v>
      </c>
    </row>
    <row r="409" spans="2:10" x14ac:dyDescent="0.2">
      <c r="B409" s="91">
        <v>406</v>
      </c>
      <c r="C409" s="246"/>
      <c r="D409" s="254"/>
      <c r="E409" s="290"/>
      <c r="F409" s="291"/>
      <c r="I409" s="177" t="str">
        <f>IF(OR(COUNTIF('Sch D6 Validation'!B407:C407,"Fail")&gt;0, AND(COUNTBLANK(C409:D409)=2, OR(NOT(ISBLANK(E409)), NOT(ISBLANK(F409)))), AND(COUNTBLANK(C409:F409)&lt;4,COUNTBLANK(C409:F409)&gt;0)), "Fail", IF(J409="TRUE","Blank (Sch D)","Pass"))</f>
        <v>Blank (Sch D)</v>
      </c>
      <c r="J409" s="177" t="str">
        <f t="shared" si="6"/>
        <v>TRUE</v>
      </c>
    </row>
    <row r="410" spans="2:10" x14ac:dyDescent="0.2">
      <c r="B410" s="91">
        <v>407</v>
      </c>
      <c r="C410" s="246"/>
      <c r="D410" s="254"/>
      <c r="E410" s="290"/>
      <c r="F410" s="291"/>
      <c r="I410" s="177" t="str">
        <f>IF(OR(COUNTIF('Sch D6 Validation'!B408:C408,"Fail")&gt;0, AND(COUNTBLANK(C410:D410)=2, OR(NOT(ISBLANK(E410)), NOT(ISBLANK(F410)))), AND(COUNTBLANK(C410:F410)&lt;4,COUNTBLANK(C410:F410)&gt;0)), "Fail", IF(J410="TRUE","Blank (Sch D)","Pass"))</f>
        <v>Blank (Sch D)</v>
      </c>
      <c r="J410" s="177" t="str">
        <f t="shared" si="6"/>
        <v>TRUE</v>
      </c>
    </row>
    <row r="411" spans="2:10" x14ac:dyDescent="0.2">
      <c r="B411" s="91">
        <v>408</v>
      </c>
      <c r="C411" s="246"/>
      <c r="D411" s="254"/>
      <c r="E411" s="290"/>
      <c r="F411" s="291"/>
      <c r="I411" s="177" t="str">
        <f>IF(OR(COUNTIF('Sch D6 Validation'!B409:C409,"Fail")&gt;0, AND(COUNTBLANK(C411:D411)=2, OR(NOT(ISBLANK(E411)), NOT(ISBLANK(F411)))), AND(COUNTBLANK(C411:F411)&lt;4,COUNTBLANK(C411:F411)&gt;0)), "Fail", IF(J411="TRUE","Blank (Sch D)","Pass"))</f>
        <v>Blank (Sch D)</v>
      </c>
      <c r="J411" s="177" t="str">
        <f t="shared" si="6"/>
        <v>TRUE</v>
      </c>
    </row>
    <row r="412" spans="2:10" x14ac:dyDescent="0.2">
      <c r="B412" s="91">
        <v>409</v>
      </c>
      <c r="C412" s="246"/>
      <c r="D412" s="254"/>
      <c r="E412" s="290"/>
      <c r="F412" s="291"/>
      <c r="I412" s="177" t="str">
        <f>IF(OR(COUNTIF('Sch D6 Validation'!B410:C410,"Fail")&gt;0, AND(COUNTBLANK(C412:D412)=2, OR(NOT(ISBLANK(E412)), NOT(ISBLANK(F412)))), AND(COUNTBLANK(C412:F412)&lt;4,COUNTBLANK(C412:F412)&gt;0)), "Fail", IF(J412="TRUE","Blank (Sch D)","Pass"))</f>
        <v>Blank (Sch D)</v>
      </c>
      <c r="J412" s="177" t="str">
        <f t="shared" si="6"/>
        <v>TRUE</v>
      </c>
    </row>
    <row r="413" spans="2:10" x14ac:dyDescent="0.2">
      <c r="B413" s="91">
        <v>410</v>
      </c>
      <c r="C413" s="246"/>
      <c r="D413" s="254"/>
      <c r="E413" s="290"/>
      <c r="F413" s="291"/>
      <c r="I413" s="177" t="str">
        <f>IF(OR(COUNTIF('Sch D6 Validation'!B411:C411,"Fail")&gt;0, AND(COUNTBLANK(C413:D413)=2, OR(NOT(ISBLANK(E413)), NOT(ISBLANK(F413)))), AND(COUNTBLANK(C413:F413)&lt;4,COUNTBLANK(C413:F413)&gt;0)), "Fail", IF(J413="TRUE","Blank (Sch D)","Pass"))</f>
        <v>Blank (Sch D)</v>
      </c>
      <c r="J413" s="177" t="str">
        <f t="shared" si="6"/>
        <v>TRUE</v>
      </c>
    </row>
    <row r="414" spans="2:10" x14ac:dyDescent="0.2">
      <c r="B414" s="91">
        <v>411</v>
      </c>
      <c r="C414" s="246"/>
      <c r="D414" s="254"/>
      <c r="E414" s="290"/>
      <c r="F414" s="291"/>
      <c r="I414" s="177" t="str">
        <f>IF(OR(COUNTIF('Sch D6 Validation'!B412:C412,"Fail")&gt;0, AND(COUNTBLANK(C414:D414)=2, OR(NOT(ISBLANK(E414)), NOT(ISBLANK(F414)))), AND(COUNTBLANK(C414:F414)&lt;4,COUNTBLANK(C414:F414)&gt;0)), "Fail", IF(J414="TRUE","Blank (Sch D)","Pass"))</f>
        <v>Blank (Sch D)</v>
      </c>
      <c r="J414" s="177" t="str">
        <f t="shared" si="6"/>
        <v>TRUE</v>
      </c>
    </row>
    <row r="415" spans="2:10" x14ac:dyDescent="0.2">
      <c r="B415" s="91">
        <v>412</v>
      </c>
      <c r="C415" s="246"/>
      <c r="D415" s="254"/>
      <c r="E415" s="290"/>
      <c r="F415" s="291"/>
      <c r="I415" s="177" t="str">
        <f>IF(OR(COUNTIF('Sch D6 Validation'!B413:C413,"Fail")&gt;0, AND(COUNTBLANK(C415:D415)=2, OR(NOT(ISBLANK(E415)), NOT(ISBLANK(F415)))), AND(COUNTBLANK(C415:F415)&lt;4,COUNTBLANK(C415:F415)&gt;0)), "Fail", IF(J415="TRUE","Blank (Sch D)","Pass"))</f>
        <v>Blank (Sch D)</v>
      </c>
      <c r="J415" s="177" t="str">
        <f t="shared" si="6"/>
        <v>TRUE</v>
      </c>
    </row>
    <row r="416" spans="2:10" x14ac:dyDescent="0.2">
      <c r="B416" s="91">
        <v>413</v>
      </c>
      <c r="C416" s="246"/>
      <c r="D416" s="254"/>
      <c r="E416" s="290"/>
      <c r="F416" s="291"/>
      <c r="I416" s="177" t="str">
        <f>IF(OR(COUNTIF('Sch D6 Validation'!B414:C414,"Fail")&gt;0, AND(COUNTBLANK(C416:D416)=2, OR(NOT(ISBLANK(E416)), NOT(ISBLANK(F416)))), AND(COUNTBLANK(C416:F416)&lt;4,COUNTBLANK(C416:F416)&gt;0)), "Fail", IF(J416="TRUE","Blank (Sch D)","Pass"))</f>
        <v>Blank (Sch D)</v>
      </c>
      <c r="J416" s="177" t="str">
        <f t="shared" si="6"/>
        <v>TRUE</v>
      </c>
    </row>
    <row r="417" spans="2:10" x14ac:dyDescent="0.2">
      <c r="B417" s="91">
        <v>414</v>
      </c>
      <c r="C417" s="246"/>
      <c r="D417" s="254"/>
      <c r="E417" s="290"/>
      <c r="F417" s="291"/>
      <c r="I417" s="177" t="str">
        <f>IF(OR(COUNTIF('Sch D6 Validation'!B415:C415,"Fail")&gt;0, AND(COUNTBLANK(C417:D417)=2, OR(NOT(ISBLANK(E417)), NOT(ISBLANK(F417)))), AND(COUNTBLANK(C417:F417)&lt;4,COUNTBLANK(C417:F417)&gt;0)), "Fail", IF(J417="TRUE","Blank (Sch D)","Pass"))</f>
        <v>Blank (Sch D)</v>
      </c>
      <c r="J417" s="177" t="str">
        <f t="shared" si="6"/>
        <v>TRUE</v>
      </c>
    </row>
    <row r="418" spans="2:10" x14ac:dyDescent="0.2">
      <c r="B418" s="91">
        <v>415</v>
      </c>
      <c r="C418" s="246"/>
      <c r="D418" s="254"/>
      <c r="E418" s="290"/>
      <c r="F418" s="291"/>
      <c r="I418" s="177" t="str">
        <f>IF(OR(COUNTIF('Sch D6 Validation'!B416:C416,"Fail")&gt;0, AND(COUNTBLANK(C418:D418)=2, OR(NOT(ISBLANK(E418)), NOT(ISBLANK(F418)))), AND(COUNTBLANK(C418:F418)&lt;4,COUNTBLANK(C418:F418)&gt;0)), "Fail", IF(J418="TRUE","Blank (Sch D)","Pass"))</f>
        <v>Blank (Sch D)</v>
      </c>
      <c r="J418" s="177" t="str">
        <f t="shared" si="6"/>
        <v>TRUE</v>
      </c>
    </row>
    <row r="419" spans="2:10" x14ac:dyDescent="0.2">
      <c r="B419" s="91">
        <v>416</v>
      </c>
      <c r="C419" s="246"/>
      <c r="D419" s="254"/>
      <c r="E419" s="290"/>
      <c r="F419" s="291"/>
      <c r="I419" s="177" t="str">
        <f>IF(OR(COUNTIF('Sch D6 Validation'!B417:C417,"Fail")&gt;0, AND(COUNTBLANK(C419:D419)=2, OR(NOT(ISBLANK(E419)), NOT(ISBLANK(F419)))), AND(COUNTBLANK(C419:F419)&lt;4,COUNTBLANK(C419:F419)&gt;0)), "Fail", IF(J419="TRUE","Blank (Sch D)","Pass"))</f>
        <v>Blank (Sch D)</v>
      </c>
      <c r="J419" s="177" t="str">
        <f t="shared" si="6"/>
        <v>TRUE</v>
      </c>
    </row>
    <row r="420" spans="2:10" x14ac:dyDescent="0.2">
      <c r="B420" s="91">
        <v>417</v>
      </c>
      <c r="C420" s="246"/>
      <c r="D420" s="254"/>
      <c r="E420" s="290"/>
      <c r="F420" s="291"/>
      <c r="I420" s="177" t="str">
        <f>IF(OR(COUNTIF('Sch D6 Validation'!B418:C418,"Fail")&gt;0, AND(COUNTBLANK(C420:D420)=2, OR(NOT(ISBLANK(E420)), NOT(ISBLANK(F420)))), AND(COUNTBLANK(C420:F420)&lt;4,COUNTBLANK(C420:F420)&gt;0)), "Fail", IF(J420="TRUE","Blank (Sch D)","Pass"))</f>
        <v>Blank (Sch D)</v>
      </c>
      <c r="J420" s="177" t="str">
        <f t="shared" si="6"/>
        <v>TRUE</v>
      </c>
    </row>
    <row r="421" spans="2:10" x14ac:dyDescent="0.2">
      <c r="B421" s="91">
        <v>418</v>
      </c>
      <c r="C421" s="246"/>
      <c r="D421" s="254"/>
      <c r="E421" s="290"/>
      <c r="F421" s="291"/>
      <c r="I421" s="177" t="str">
        <f>IF(OR(COUNTIF('Sch D6 Validation'!B419:C419,"Fail")&gt;0, AND(COUNTBLANK(C421:D421)=2, OR(NOT(ISBLANK(E421)), NOT(ISBLANK(F421)))), AND(COUNTBLANK(C421:F421)&lt;4,COUNTBLANK(C421:F421)&gt;0)), "Fail", IF(J421="TRUE","Blank (Sch D)","Pass"))</f>
        <v>Blank (Sch D)</v>
      </c>
      <c r="J421" s="177" t="str">
        <f t="shared" si="6"/>
        <v>TRUE</v>
      </c>
    </row>
    <row r="422" spans="2:10" x14ac:dyDescent="0.2">
      <c r="B422" s="91">
        <v>419</v>
      </c>
      <c r="C422" s="246"/>
      <c r="D422" s="254"/>
      <c r="E422" s="290"/>
      <c r="F422" s="291"/>
      <c r="I422" s="177" t="str">
        <f>IF(OR(COUNTIF('Sch D6 Validation'!B420:C420,"Fail")&gt;0, AND(COUNTBLANK(C422:D422)=2, OR(NOT(ISBLANK(E422)), NOT(ISBLANK(F422)))), AND(COUNTBLANK(C422:F422)&lt;4,COUNTBLANK(C422:F422)&gt;0)), "Fail", IF(J422="TRUE","Blank (Sch D)","Pass"))</f>
        <v>Blank (Sch D)</v>
      </c>
      <c r="J422" s="177" t="str">
        <f t="shared" si="6"/>
        <v>TRUE</v>
      </c>
    </row>
    <row r="423" spans="2:10" x14ac:dyDescent="0.2">
      <c r="B423" s="91">
        <v>420</v>
      </c>
      <c r="C423" s="246"/>
      <c r="D423" s="254"/>
      <c r="E423" s="290"/>
      <c r="F423" s="291"/>
      <c r="I423" s="177" t="str">
        <f>IF(OR(COUNTIF('Sch D6 Validation'!B421:C421,"Fail")&gt;0, AND(COUNTBLANK(C423:D423)=2, OR(NOT(ISBLANK(E423)), NOT(ISBLANK(F423)))), AND(COUNTBLANK(C423:F423)&lt;4,COUNTBLANK(C423:F423)&gt;0)), "Fail", IF(J423="TRUE","Blank (Sch D)","Pass"))</f>
        <v>Blank (Sch D)</v>
      </c>
      <c r="J423" s="177" t="str">
        <f t="shared" si="6"/>
        <v>TRUE</v>
      </c>
    </row>
    <row r="424" spans="2:10" x14ac:dyDescent="0.2">
      <c r="B424" s="91">
        <v>421</v>
      </c>
      <c r="C424" s="246"/>
      <c r="D424" s="254"/>
      <c r="E424" s="290"/>
      <c r="F424" s="291"/>
      <c r="I424" s="177" t="str">
        <f>IF(OR(COUNTIF('Sch D6 Validation'!B422:C422,"Fail")&gt;0, AND(COUNTBLANK(C424:D424)=2, OR(NOT(ISBLANK(E424)), NOT(ISBLANK(F424)))), AND(COUNTBLANK(C424:F424)&lt;4,COUNTBLANK(C424:F424)&gt;0)), "Fail", IF(J424="TRUE","Blank (Sch D)","Pass"))</f>
        <v>Blank (Sch D)</v>
      </c>
      <c r="J424" s="177" t="str">
        <f t="shared" si="6"/>
        <v>TRUE</v>
      </c>
    </row>
    <row r="425" spans="2:10" x14ac:dyDescent="0.2">
      <c r="B425" s="91">
        <v>422</v>
      </c>
      <c r="C425" s="246"/>
      <c r="D425" s="254"/>
      <c r="E425" s="290"/>
      <c r="F425" s="291"/>
      <c r="I425" s="177" t="str">
        <f>IF(OR(COUNTIF('Sch D6 Validation'!B423:C423,"Fail")&gt;0, AND(COUNTBLANK(C425:D425)=2, OR(NOT(ISBLANK(E425)), NOT(ISBLANK(F425)))), AND(COUNTBLANK(C425:F425)&lt;4,COUNTBLANK(C425:F425)&gt;0)), "Fail", IF(J425="TRUE","Blank (Sch D)","Pass"))</f>
        <v>Blank (Sch D)</v>
      </c>
      <c r="J425" s="177" t="str">
        <f t="shared" si="6"/>
        <v>TRUE</v>
      </c>
    </row>
    <row r="426" spans="2:10" x14ac:dyDescent="0.2">
      <c r="B426" s="91">
        <v>423</v>
      </c>
      <c r="C426" s="246"/>
      <c r="D426" s="254"/>
      <c r="E426" s="290"/>
      <c r="F426" s="291"/>
      <c r="I426" s="177" t="str">
        <f>IF(OR(COUNTIF('Sch D6 Validation'!B424:C424,"Fail")&gt;0, AND(COUNTBLANK(C426:D426)=2, OR(NOT(ISBLANK(E426)), NOT(ISBLANK(F426)))), AND(COUNTBLANK(C426:F426)&lt;4,COUNTBLANK(C426:F426)&gt;0)), "Fail", IF(J426="TRUE","Blank (Sch D)","Pass"))</f>
        <v>Blank (Sch D)</v>
      </c>
      <c r="J426" s="177" t="str">
        <f t="shared" si="6"/>
        <v>TRUE</v>
      </c>
    </row>
    <row r="427" spans="2:10" x14ac:dyDescent="0.2">
      <c r="B427" s="91">
        <v>424</v>
      </c>
      <c r="C427" s="246"/>
      <c r="D427" s="254"/>
      <c r="E427" s="290"/>
      <c r="F427" s="291"/>
      <c r="I427" s="177" t="str">
        <f>IF(OR(COUNTIF('Sch D6 Validation'!B425:C425,"Fail")&gt;0, AND(COUNTBLANK(C427:D427)=2, OR(NOT(ISBLANK(E427)), NOT(ISBLANK(F427)))), AND(COUNTBLANK(C427:F427)&lt;4,COUNTBLANK(C427:F427)&gt;0)), "Fail", IF(J427="TRUE","Blank (Sch D)","Pass"))</f>
        <v>Blank (Sch D)</v>
      </c>
      <c r="J427" s="177" t="str">
        <f t="shared" si="6"/>
        <v>TRUE</v>
      </c>
    </row>
    <row r="428" spans="2:10" x14ac:dyDescent="0.2">
      <c r="B428" s="91">
        <v>425</v>
      </c>
      <c r="C428" s="246"/>
      <c r="D428" s="254"/>
      <c r="E428" s="290"/>
      <c r="F428" s="291"/>
      <c r="I428" s="177" t="str">
        <f>IF(OR(COUNTIF('Sch D6 Validation'!B426:C426,"Fail")&gt;0, AND(COUNTBLANK(C428:D428)=2, OR(NOT(ISBLANK(E428)), NOT(ISBLANK(F428)))), AND(COUNTBLANK(C428:F428)&lt;4,COUNTBLANK(C428:F428)&gt;0)), "Fail", IF(J428="TRUE","Blank (Sch D)","Pass"))</f>
        <v>Blank (Sch D)</v>
      </c>
      <c r="J428" s="177" t="str">
        <f t="shared" si="6"/>
        <v>TRUE</v>
      </c>
    </row>
    <row r="429" spans="2:10" x14ac:dyDescent="0.2">
      <c r="B429" s="91">
        <v>426</v>
      </c>
      <c r="C429" s="246"/>
      <c r="D429" s="254"/>
      <c r="E429" s="290"/>
      <c r="F429" s="291"/>
      <c r="I429" s="177" t="str">
        <f>IF(OR(COUNTIF('Sch D6 Validation'!B427:C427,"Fail")&gt;0, AND(COUNTBLANK(C429:D429)=2, OR(NOT(ISBLANK(E429)), NOT(ISBLANK(F429)))), AND(COUNTBLANK(C429:F429)&lt;4,COUNTBLANK(C429:F429)&gt;0)), "Fail", IF(J429="TRUE","Blank (Sch D)","Pass"))</f>
        <v>Blank (Sch D)</v>
      </c>
      <c r="J429" s="177" t="str">
        <f t="shared" si="6"/>
        <v>TRUE</v>
      </c>
    </row>
    <row r="430" spans="2:10" x14ac:dyDescent="0.2">
      <c r="B430" s="91">
        <v>427</v>
      </c>
      <c r="C430" s="246"/>
      <c r="D430" s="254"/>
      <c r="E430" s="290"/>
      <c r="F430" s="291"/>
      <c r="I430" s="177" t="str">
        <f>IF(OR(COUNTIF('Sch D6 Validation'!B428:C428,"Fail")&gt;0, AND(COUNTBLANK(C430:D430)=2, OR(NOT(ISBLANK(E430)), NOT(ISBLANK(F430)))), AND(COUNTBLANK(C430:F430)&lt;4,COUNTBLANK(C430:F430)&gt;0)), "Fail", IF(J430="TRUE","Blank (Sch D)","Pass"))</f>
        <v>Blank (Sch D)</v>
      </c>
      <c r="J430" s="177" t="str">
        <f t="shared" si="6"/>
        <v>TRUE</v>
      </c>
    </row>
    <row r="431" spans="2:10" x14ac:dyDescent="0.2">
      <c r="B431" s="91">
        <v>428</v>
      </c>
      <c r="C431" s="246"/>
      <c r="D431" s="254"/>
      <c r="E431" s="290"/>
      <c r="F431" s="291"/>
      <c r="I431" s="177" t="str">
        <f>IF(OR(COUNTIF('Sch D6 Validation'!B429:C429,"Fail")&gt;0, AND(COUNTBLANK(C431:D431)=2, OR(NOT(ISBLANK(E431)), NOT(ISBLANK(F431)))), AND(COUNTBLANK(C431:F431)&lt;4,COUNTBLANK(C431:F431)&gt;0)), "Fail", IF(J431="TRUE","Blank (Sch D)","Pass"))</f>
        <v>Blank (Sch D)</v>
      </c>
      <c r="J431" s="177" t="str">
        <f t="shared" si="6"/>
        <v>TRUE</v>
      </c>
    </row>
    <row r="432" spans="2:10" x14ac:dyDescent="0.2">
      <c r="B432" s="91">
        <v>429</v>
      </c>
      <c r="C432" s="246"/>
      <c r="D432" s="254"/>
      <c r="E432" s="290"/>
      <c r="F432" s="291"/>
      <c r="I432" s="177" t="str">
        <f>IF(OR(COUNTIF('Sch D6 Validation'!B430:C430,"Fail")&gt;0, AND(COUNTBLANK(C432:D432)=2, OR(NOT(ISBLANK(E432)), NOT(ISBLANK(F432)))), AND(COUNTBLANK(C432:F432)&lt;4,COUNTBLANK(C432:F432)&gt;0)), "Fail", IF(J432="TRUE","Blank (Sch D)","Pass"))</f>
        <v>Blank (Sch D)</v>
      </c>
      <c r="J432" s="177" t="str">
        <f t="shared" ref="J432:J495" si="7">IF(COUNTBLANK(C432:F432)=4,"TRUE","FALSE")</f>
        <v>TRUE</v>
      </c>
    </row>
    <row r="433" spans="2:10" x14ac:dyDescent="0.2">
      <c r="B433" s="91">
        <v>430</v>
      </c>
      <c r="C433" s="246"/>
      <c r="D433" s="254"/>
      <c r="E433" s="290"/>
      <c r="F433" s="291"/>
      <c r="I433" s="177" t="str">
        <f>IF(OR(COUNTIF('Sch D6 Validation'!B431:C431,"Fail")&gt;0, AND(COUNTBLANK(C433:D433)=2, OR(NOT(ISBLANK(E433)), NOT(ISBLANK(F433)))), AND(COUNTBLANK(C433:F433)&lt;4,COUNTBLANK(C433:F433)&gt;0)), "Fail", IF(J433="TRUE","Blank (Sch D)","Pass"))</f>
        <v>Blank (Sch D)</v>
      </c>
      <c r="J433" s="177" t="str">
        <f t="shared" si="7"/>
        <v>TRUE</v>
      </c>
    </row>
    <row r="434" spans="2:10" x14ac:dyDescent="0.2">
      <c r="B434" s="91">
        <v>431</v>
      </c>
      <c r="C434" s="246"/>
      <c r="D434" s="254"/>
      <c r="E434" s="290"/>
      <c r="F434" s="291"/>
      <c r="I434" s="177" t="str">
        <f>IF(OR(COUNTIF('Sch D6 Validation'!B432:C432,"Fail")&gt;0, AND(COUNTBLANK(C434:D434)=2, OR(NOT(ISBLANK(E434)), NOT(ISBLANK(F434)))), AND(COUNTBLANK(C434:F434)&lt;4,COUNTBLANK(C434:F434)&gt;0)), "Fail", IF(J434="TRUE","Blank (Sch D)","Pass"))</f>
        <v>Blank (Sch D)</v>
      </c>
      <c r="J434" s="177" t="str">
        <f t="shared" si="7"/>
        <v>TRUE</v>
      </c>
    </row>
    <row r="435" spans="2:10" x14ac:dyDescent="0.2">
      <c r="B435" s="91">
        <v>432</v>
      </c>
      <c r="C435" s="246"/>
      <c r="D435" s="254"/>
      <c r="E435" s="290"/>
      <c r="F435" s="291"/>
      <c r="I435" s="177" t="str">
        <f>IF(OR(COUNTIF('Sch D6 Validation'!B433:C433,"Fail")&gt;0, AND(COUNTBLANK(C435:D435)=2, OR(NOT(ISBLANK(E435)), NOT(ISBLANK(F435)))), AND(COUNTBLANK(C435:F435)&lt;4,COUNTBLANK(C435:F435)&gt;0)), "Fail", IF(J435="TRUE","Blank (Sch D)","Pass"))</f>
        <v>Blank (Sch D)</v>
      </c>
      <c r="J435" s="177" t="str">
        <f t="shared" si="7"/>
        <v>TRUE</v>
      </c>
    </row>
    <row r="436" spans="2:10" x14ac:dyDescent="0.2">
      <c r="B436" s="91">
        <v>433</v>
      </c>
      <c r="C436" s="246"/>
      <c r="D436" s="254"/>
      <c r="E436" s="290"/>
      <c r="F436" s="291"/>
      <c r="I436" s="177" t="str">
        <f>IF(OR(COUNTIF('Sch D6 Validation'!B434:C434,"Fail")&gt;0, AND(COUNTBLANK(C436:D436)=2, OR(NOT(ISBLANK(E436)), NOT(ISBLANK(F436)))), AND(COUNTBLANK(C436:F436)&lt;4,COUNTBLANK(C436:F436)&gt;0)), "Fail", IF(J436="TRUE","Blank (Sch D)","Pass"))</f>
        <v>Blank (Sch D)</v>
      </c>
      <c r="J436" s="177" t="str">
        <f t="shared" si="7"/>
        <v>TRUE</v>
      </c>
    </row>
    <row r="437" spans="2:10" x14ac:dyDescent="0.2">
      <c r="B437" s="91">
        <v>434</v>
      </c>
      <c r="C437" s="246"/>
      <c r="D437" s="254"/>
      <c r="E437" s="290"/>
      <c r="F437" s="291"/>
      <c r="I437" s="177" t="str">
        <f>IF(OR(COUNTIF('Sch D6 Validation'!B435:C435,"Fail")&gt;0, AND(COUNTBLANK(C437:D437)=2, OR(NOT(ISBLANK(E437)), NOT(ISBLANK(F437)))), AND(COUNTBLANK(C437:F437)&lt;4,COUNTBLANK(C437:F437)&gt;0)), "Fail", IF(J437="TRUE","Blank (Sch D)","Pass"))</f>
        <v>Blank (Sch D)</v>
      </c>
      <c r="J437" s="177" t="str">
        <f t="shared" si="7"/>
        <v>TRUE</v>
      </c>
    </row>
    <row r="438" spans="2:10" x14ac:dyDescent="0.2">
      <c r="B438" s="91">
        <v>435</v>
      </c>
      <c r="C438" s="246"/>
      <c r="D438" s="254"/>
      <c r="E438" s="290"/>
      <c r="F438" s="291"/>
      <c r="I438" s="177" t="str">
        <f>IF(OR(COUNTIF('Sch D6 Validation'!B436:C436,"Fail")&gt;0, AND(COUNTBLANK(C438:D438)=2, OR(NOT(ISBLANK(E438)), NOT(ISBLANK(F438)))), AND(COUNTBLANK(C438:F438)&lt;4,COUNTBLANK(C438:F438)&gt;0)), "Fail", IF(J438="TRUE","Blank (Sch D)","Pass"))</f>
        <v>Blank (Sch D)</v>
      </c>
      <c r="J438" s="177" t="str">
        <f t="shared" si="7"/>
        <v>TRUE</v>
      </c>
    </row>
    <row r="439" spans="2:10" x14ac:dyDescent="0.2">
      <c r="B439" s="91">
        <v>436</v>
      </c>
      <c r="C439" s="246"/>
      <c r="D439" s="254"/>
      <c r="E439" s="290"/>
      <c r="F439" s="291"/>
      <c r="I439" s="177" t="str">
        <f>IF(OR(COUNTIF('Sch D6 Validation'!B437:C437,"Fail")&gt;0, AND(COUNTBLANK(C439:D439)=2, OR(NOT(ISBLANK(E439)), NOT(ISBLANK(F439)))), AND(COUNTBLANK(C439:F439)&lt;4,COUNTBLANK(C439:F439)&gt;0)), "Fail", IF(J439="TRUE","Blank (Sch D)","Pass"))</f>
        <v>Blank (Sch D)</v>
      </c>
      <c r="J439" s="177" t="str">
        <f t="shared" si="7"/>
        <v>TRUE</v>
      </c>
    </row>
    <row r="440" spans="2:10" x14ac:dyDescent="0.2">
      <c r="B440" s="91">
        <v>437</v>
      </c>
      <c r="C440" s="246"/>
      <c r="D440" s="254"/>
      <c r="E440" s="290"/>
      <c r="F440" s="291"/>
      <c r="I440" s="177" t="str">
        <f>IF(OR(COUNTIF('Sch D6 Validation'!B438:C438,"Fail")&gt;0, AND(COUNTBLANK(C440:D440)=2, OR(NOT(ISBLANK(E440)), NOT(ISBLANK(F440)))), AND(COUNTBLANK(C440:F440)&lt;4,COUNTBLANK(C440:F440)&gt;0)), "Fail", IF(J440="TRUE","Blank (Sch D)","Pass"))</f>
        <v>Blank (Sch D)</v>
      </c>
      <c r="J440" s="177" t="str">
        <f t="shared" si="7"/>
        <v>TRUE</v>
      </c>
    </row>
    <row r="441" spans="2:10" x14ac:dyDescent="0.2">
      <c r="B441" s="91">
        <v>438</v>
      </c>
      <c r="C441" s="246"/>
      <c r="D441" s="254"/>
      <c r="E441" s="290"/>
      <c r="F441" s="291"/>
      <c r="I441" s="177" t="str">
        <f>IF(OR(COUNTIF('Sch D6 Validation'!B439:C439,"Fail")&gt;0, AND(COUNTBLANK(C441:D441)=2, OR(NOT(ISBLANK(E441)), NOT(ISBLANK(F441)))), AND(COUNTBLANK(C441:F441)&lt;4,COUNTBLANK(C441:F441)&gt;0)), "Fail", IF(J441="TRUE","Blank (Sch D)","Pass"))</f>
        <v>Blank (Sch D)</v>
      </c>
      <c r="J441" s="177" t="str">
        <f t="shared" si="7"/>
        <v>TRUE</v>
      </c>
    </row>
    <row r="442" spans="2:10" x14ac:dyDescent="0.2">
      <c r="B442" s="91">
        <v>439</v>
      </c>
      <c r="C442" s="246"/>
      <c r="D442" s="254"/>
      <c r="E442" s="290"/>
      <c r="F442" s="291"/>
      <c r="I442" s="177" t="str">
        <f>IF(OR(COUNTIF('Sch D6 Validation'!B440:C440,"Fail")&gt;0, AND(COUNTBLANK(C442:D442)=2, OR(NOT(ISBLANK(E442)), NOT(ISBLANK(F442)))), AND(COUNTBLANK(C442:F442)&lt;4,COUNTBLANK(C442:F442)&gt;0)), "Fail", IF(J442="TRUE","Blank (Sch D)","Pass"))</f>
        <v>Blank (Sch D)</v>
      </c>
      <c r="J442" s="177" t="str">
        <f t="shared" si="7"/>
        <v>TRUE</v>
      </c>
    </row>
    <row r="443" spans="2:10" x14ac:dyDescent="0.2">
      <c r="B443" s="91">
        <v>440</v>
      </c>
      <c r="C443" s="246"/>
      <c r="D443" s="254"/>
      <c r="E443" s="290"/>
      <c r="F443" s="291"/>
      <c r="I443" s="177" t="str">
        <f>IF(OR(COUNTIF('Sch D6 Validation'!B441:C441,"Fail")&gt;0, AND(COUNTBLANK(C443:D443)=2, OR(NOT(ISBLANK(E443)), NOT(ISBLANK(F443)))), AND(COUNTBLANK(C443:F443)&lt;4,COUNTBLANK(C443:F443)&gt;0)), "Fail", IF(J443="TRUE","Blank (Sch D)","Pass"))</f>
        <v>Blank (Sch D)</v>
      </c>
      <c r="J443" s="177" t="str">
        <f t="shared" si="7"/>
        <v>TRUE</v>
      </c>
    </row>
    <row r="444" spans="2:10" x14ac:dyDescent="0.2">
      <c r="B444" s="91">
        <v>441</v>
      </c>
      <c r="C444" s="246"/>
      <c r="D444" s="254"/>
      <c r="E444" s="290"/>
      <c r="F444" s="291"/>
      <c r="I444" s="177" t="str">
        <f>IF(OR(COUNTIF('Sch D6 Validation'!B442:C442,"Fail")&gt;0, AND(COUNTBLANK(C444:D444)=2, OR(NOT(ISBLANK(E444)), NOT(ISBLANK(F444)))), AND(COUNTBLANK(C444:F444)&lt;4,COUNTBLANK(C444:F444)&gt;0)), "Fail", IF(J444="TRUE","Blank (Sch D)","Pass"))</f>
        <v>Blank (Sch D)</v>
      </c>
      <c r="J444" s="177" t="str">
        <f t="shared" si="7"/>
        <v>TRUE</v>
      </c>
    </row>
    <row r="445" spans="2:10" x14ac:dyDescent="0.2">
      <c r="B445" s="91">
        <v>442</v>
      </c>
      <c r="C445" s="246"/>
      <c r="D445" s="254"/>
      <c r="E445" s="290"/>
      <c r="F445" s="291"/>
      <c r="I445" s="177" t="str">
        <f>IF(OR(COUNTIF('Sch D6 Validation'!B443:C443,"Fail")&gt;0, AND(COUNTBLANK(C445:D445)=2, OR(NOT(ISBLANK(E445)), NOT(ISBLANK(F445)))), AND(COUNTBLANK(C445:F445)&lt;4,COUNTBLANK(C445:F445)&gt;0)), "Fail", IF(J445="TRUE","Blank (Sch D)","Pass"))</f>
        <v>Blank (Sch D)</v>
      </c>
      <c r="J445" s="177" t="str">
        <f t="shared" si="7"/>
        <v>TRUE</v>
      </c>
    </row>
    <row r="446" spans="2:10" x14ac:dyDescent="0.2">
      <c r="B446" s="91">
        <v>443</v>
      </c>
      <c r="C446" s="246"/>
      <c r="D446" s="254"/>
      <c r="E446" s="290"/>
      <c r="F446" s="291"/>
      <c r="I446" s="177" t="str">
        <f>IF(OR(COUNTIF('Sch D6 Validation'!B444:C444,"Fail")&gt;0, AND(COUNTBLANK(C446:D446)=2, OR(NOT(ISBLANK(E446)), NOT(ISBLANK(F446)))), AND(COUNTBLANK(C446:F446)&lt;4,COUNTBLANK(C446:F446)&gt;0)), "Fail", IF(J446="TRUE","Blank (Sch D)","Pass"))</f>
        <v>Blank (Sch D)</v>
      </c>
      <c r="J446" s="177" t="str">
        <f t="shared" si="7"/>
        <v>TRUE</v>
      </c>
    </row>
    <row r="447" spans="2:10" x14ac:dyDescent="0.2">
      <c r="B447" s="91">
        <v>444</v>
      </c>
      <c r="C447" s="246"/>
      <c r="D447" s="254"/>
      <c r="E447" s="290"/>
      <c r="F447" s="291"/>
      <c r="I447" s="177" t="str">
        <f>IF(OR(COUNTIF('Sch D6 Validation'!B445:C445,"Fail")&gt;0, AND(COUNTBLANK(C447:D447)=2, OR(NOT(ISBLANK(E447)), NOT(ISBLANK(F447)))), AND(COUNTBLANK(C447:F447)&lt;4,COUNTBLANK(C447:F447)&gt;0)), "Fail", IF(J447="TRUE","Blank (Sch D)","Pass"))</f>
        <v>Blank (Sch D)</v>
      </c>
      <c r="J447" s="177" t="str">
        <f t="shared" si="7"/>
        <v>TRUE</v>
      </c>
    </row>
    <row r="448" spans="2:10" x14ac:dyDescent="0.2">
      <c r="B448" s="91">
        <v>445</v>
      </c>
      <c r="C448" s="246"/>
      <c r="D448" s="254"/>
      <c r="E448" s="290"/>
      <c r="F448" s="291"/>
      <c r="I448" s="177" t="str">
        <f>IF(OR(COUNTIF('Sch D6 Validation'!B446:C446,"Fail")&gt;0, AND(COUNTBLANK(C448:D448)=2, OR(NOT(ISBLANK(E448)), NOT(ISBLANK(F448)))), AND(COUNTBLANK(C448:F448)&lt;4,COUNTBLANK(C448:F448)&gt;0)), "Fail", IF(J448="TRUE","Blank (Sch D)","Pass"))</f>
        <v>Blank (Sch D)</v>
      </c>
      <c r="J448" s="177" t="str">
        <f t="shared" si="7"/>
        <v>TRUE</v>
      </c>
    </row>
    <row r="449" spans="2:10" x14ac:dyDescent="0.2">
      <c r="B449" s="91">
        <v>446</v>
      </c>
      <c r="C449" s="246"/>
      <c r="D449" s="254"/>
      <c r="E449" s="290"/>
      <c r="F449" s="291"/>
      <c r="I449" s="177" t="str">
        <f>IF(OR(COUNTIF('Sch D6 Validation'!B447:C447,"Fail")&gt;0, AND(COUNTBLANK(C449:D449)=2, OR(NOT(ISBLANK(E449)), NOT(ISBLANK(F449)))), AND(COUNTBLANK(C449:F449)&lt;4,COUNTBLANK(C449:F449)&gt;0)), "Fail", IF(J449="TRUE","Blank (Sch D)","Pass"))</f>
        <v>Blank (Sch D)</v>
      </c>
      <c r="J449" s="177" t="str">
        <f t="shared" si="7"/>
        <v>TRUE</v>
      </c>
    </row>
    <row r="450" spans="2:10" x14ac:dyDescent="0.2">
      <c r="B450" s="91">
        <v>447</v>
      </c>
      <c r="C450" s="246"/>
      <c r="D450" s="254"/>
      <c r="E450" s="290"/>
      <c r="F450" s="291"/>
      <c r="I450" s="177" t="str">
        <f>IF(OR(COUNTIF('Sch D6 Validation'!B448:C448,"Fail")&gt;0, AND(COUNTBLANK(C450:D450)=2, OR(NOT(ISBLANK(E450)), NOT(ISBLANK(F450)))), AND(COUNTBLANK(C450:F450)&lt;4,COUNTBLANK(C450:F450)&gt;0)), "Fail", IF(J450="TRUE","Blank (Sch D)","Pass"))</f>
        <v>Blank (Sch D)</v>
      </c>
      <c r="J450" s="177" t="str">
        <f t="shared" si="7"/>
        <v>TRUE</v>
      </c>
    </row>
    <row r="451" spans="2:10" x14ac:dyDescent="0.2">
      <c r="B451" s="91">
        <v>448</v>
      </c>
      <c r="C451" s="246"/>
      <c r="D451" s="254"/>
      <c r="E451" s="290"/>
      <c r="F451" s="291"/>
      <c r="I451" s="177" t="str">
        <f>IF(OR(COUNTIF('Sch D6 Validation'!B449:C449,"Fail")&gt;0, AND(COUNTBLANK(C451:D451)=2, OR(NOT(ISBLANK(E451)), NOT(ISBLANK(F451)))), AND(COUNTBLANK(C451:F451)&lt;4,COUNTBLANK(C451:F451)&gt;0)), "Fail", IF(J451="TRUE","Blank (Sch D)","Pass"))</f>
        <v>Blank (Sch D)</v>
      </c>
      <c r="J451" s="177" t="str">
        <f t="shared" si="7"/>
        <v>TRUE</v>
      </c>
    </row>
    <row r="452" spans="2:10" x14ac:dyDescent="0.2">
      <c r="B452" s="91">
        <v>449</v>
      </c>
      <c r="C452" s="246"/>
      <c r="D452" s="254"/>
      <c r="E452" s="290"/>
      <c r="F452" s="291"/>
      <c r="I452" s="177" t="str">
        <f>IF(OR(COUNTIF('Sch D6 Validation'!B450:C450,"Fail")&gt;0, AND(COUNTBLANK(C452:D452)=2, OR(NOT(ISBLANK(E452)), NOT(ISBLANK(F452)))), AND(COUNTBLANK(C452:F452)&lt;4,COUNTBLANK(C452:F452)&gt;0)), "Fail", IF(J452="TRUE","Blank (Sch D)","Pass"))</f>
        <v>Blank (Sch D)</v>
      </c>
      <c r="J452" s="177" t="str">
        <f t="shared" si="7"/>
        <v>TRUE</v>
      </c>
    </row>
    <row r="453" spans="2:10" x14ac:dyDescent="0.2">
      <c r="B453" s="91">
        <v>450</v>
      </c>
      <c r="C453" s="246"/>
      <c r="D453" s="254"/>
      <c r="E453" s="290"/>
      <c r="F453" s="291"/>
      <c r="I453" s="177" t="str">
        <f>IF(OR(COUNTIF('Sch D6 Validation'!B451:C451,"Fail")&gt;0, AND(COUNTBLANK(C453:D453)=2, OR(NOT(ISBLANK(E453)), NOT(ISBLANK(F453)))), AND(COUNTBLANK(C453:F453)&lt;4,COUNTBLANK(C453:F453)&gt;0)), "Fail", IF(J453="TRUE","Blank (Sch D)","Pass"))</f>
        <v>Blank (Sch D)</v>
      </c>
      <c r="J453" s="177" t="str">
        <f t="shared" si="7"/>
        <v>TRUE</v>
      </c>
    </row>
    <row r="454" spans="2:10" x14ac:dyDescent="0.2">
      <c r="B454" s="91">
        <v>451</v>
      </c>
      <c r="C454" s="246"/>
      <c r="D454" s="254"/>
      <c r="E454" s="290"/>
      <c r="F454" s="291"/>
      <c r="I454" s="177" t="str">
        <f>IF(OR(COUNTIF('Sch D6 Validation'!B452:C452,"Fail")&gt;0, AND(COUNTBLANK(C454:D454)=2, OR(NOT(ISBLANK(E454)), NOT(ISBLANK(F454)))), AND(COUNTBLANK(C454:F454)&lt;4,COUNTBLANK(C454:F454)&gt;0)), "Fail", IF(J454="TRUE","Blank (Sch D)","Pass"))</f>
        <v>Blank (Sch D)</v>
      </c>
      <c r="J454" s="177" t="str">
        <f t="shared" si="7"/>
        <v>TRUE</v>
      </c>
    </row>
    <row r="455" spans="2:10" x14ac:dyDescent="0.2">
      <c r="B455" s="91">
        <v>452</v>
      </c>
      <c r="C455" s="246"/>
      <c r="D455" s="254"/>
      <c r="E455" s="290"/>
      <c r="F455" s="291"/>
      <c r="I455" s="177" t="str">
        <f>IF(OR(COUNTIF('Sch D6 Validation'!B453:C453,"Fail")&gt;0, AND(COUNTBLANK(C455:D455)=2, OR(NOT(ISBLANK(E455)), NOT(ISBLANK(F455)))), AND(COUNTBLANK(C455:F455)&lt;4,COUNTBLANK(C455:F455)&gt;0)), "Fail", IF(J455="TRUE","Blank (Sch D)","Pass"))</f>
        <v>Blank (Sch D)</v>
      </c>
      <c r="J455" s="177" t="str">
        <f t="shared" si="7"/>
        <v>TRUE</v>
      </c>
    </row>
    <row r="456" spans="2:10" x14ac:dyDescent="0.2">
      <c r="B456" s="91">
        <v>453</v>
      </c>
      <c r="C456" s="246"/>
      <c r="D456" s="254"/>
      <c r="E456" s="290"/>
      <c r="F456" s="291"/>
      <c r="I456" s="177" t="str">
        <f>IF(OR(COUNTIF('Sch D6 Validation'!B454:C454,"Fail")&gt;0, AND(COUNTBLANK(C456:D456)=2, OR(NOT(ISBLANK(E456)), NOT(ISBLANK(F456)))), AND(COUNTBLANK(C456:F456)&lt;4,COUNTBLANK(C456:F456)&gt;0)), "Fail", IF(J456="TRUE","Blank (Sch D)","Pass"))</f>
        <v>Blank (Sch D)</v>
      </c>
      <c r="J456" s="177" t="str">
        <f t="shared" si="7"/>
        <v>TRUE</v>
      </c>
    </row>
    <row r="457" spans="2:10" x14ac:dyDescent="0.2">
      <c r="B457" s="91">
        <v>454</v>
      </c>
      <c r="C457" s="246"/>
      <c r="D457" s="254"/>
      <c r="E457" s="290"/>
      <c r="F457" s="291"/>
      <c r="I457" s="177" t="str">
        <f>IF(OR(COUNTIF('Sch D6 Validation'!B455:C455,"Fail")&gt;0, AND(COUNTBLANK(C457:D457)=2, OR(NOT(ISBLANK(E457)), NOT(ISBLANK(F457)))), AND(COUNTBLANK(C457:F457)&lt;4,COUNTBLANK(C457:F457)&gt;0)), "Fail", IF(J457="TRUE","Blank (Sch D)","Pass"))</f>
        <v>Blank (Sch D)</v>
      </c>
      <c r="J457" s="177" t="str">
        <f t="shared" si="7"/>
        <v>TRUE</v>
      </c>
    </row>
    <row r="458" spans="2:10" x14ac:dyDescent="0.2">
      <c r="B458" s="91">
        <v>455</v>
      </c>
      <c r="C458" s="246"/>
      <c r="D458" s="254"/>
      <c r="E458" s="290"/>
      <c r="F458" s="291"/>
      <c r="I458" s="177" t="str">
        <f>IF(OR(COUNTIF('Sch D6 Validation'!B456:C456,"Fail")&gt;0, AND(COUNTBLANK(C458:D458)=2, OR(NOT(ISBLANK(E458)), NOT(ISBLANK(F458)))), AND(COUNTBLANK(C458:F458)&lt;4,COUNTBLANK(C458:F458)&gt;0)), "Fail", IF(J458="TRUE","Blank (Sch D)","Pass"))</f>
        <v>Blank (Sch D)</v>
      </c>
      <c r="J458" s="177" t="str">
        <f t="shared" si="7"/>
        <v>TRUE</v>
      </c>
    </row>
    <row r="459" spans="2:10" x14ac:dyDescent="0.2">
      <c r="B459" s="91">
        <v>456</v>
      </c>
      <c r="C459" s="246"/>
      <c r="D459" s="254"/>
      <c r="E459" s="290"/>
      <c r="F459" s="291"/>
      <c r="I459" s="177" t="str">
        <f>IF(OR(COUNTIF('Sch D6 Validation'!B457:C457,"Fail")&gt;0, AND(COUNTBLANK(C459:D459)=2, OR(NOT(ISBLANK(E459)), NOT(ISBLANK(F459)))), AND(COUNTBLANK(C459:F459)&lt;4,COUNTBLANK(C459:F459)&gt;0)), "Fail", IF(J459="TRUE","Blank (Sch D)","Pass"))</f>
        <v>Blank (Sch D)</v>
      </c>
      <c r="J459" s="177" t="str">
        <f t="shared" si="7"/>
        <v>TRUE</v>
      </c>
    </row>
    <row r="460" spans="2:10" x14ac:dyDescent="0.2">
      <c r="B460" s="91">
        <v>457</v>
      </c>
      <c r="C460" s="246"/>
      <c r="D460" s="254"/>
      <c r="E460" s="290"/>
      <c r="F460" s="291"/>
      <c r="I460" s="177" t="str">
        <f>IF(OR(COUNTIF('Sch D6 Validation'!B458:C458,"Fail")&gt;0, AND(COUNTBLANK(C460:D460)=2, OR(NOT(ISBLANK(E460)), NOT(ISBLANK(F460)))), AND(COUNTBLANK(C460:F460)&lt;4,COUNTBLANK(C460:F460)&gt;0)), "Fail", IF(J460="TRUE","Blank (Sch D)","Pass"))</f>
        <v>Blank (Sch D)</v>
      </c>
      <c r="J460" s="177" t="str">
        <f t="shared" si="7"/>
        <v>TRUE</v>
      </c>
    </row>
    <row r="461" spans="2:10" x14ac:dyDescent="0.2">
      <c r="B461" s="91">
        <v>458</v>
      </c>
      <c r="C461" s="246"/>
      <c r="D461" s="254"/>
      <c r="E461" s="290"/>
      <c r="F461" s="291"/>
      <c r="I461" s="177" t="str">
        <f>IF(OR(COUNTIF('Sch D6 Validation'!B459:C459,"Fail")&gt;0, AND(COUNTBLANK(C461:D461)=2, OR(NOT(ISBLANK(E461)), NOT(ISBLANK(F461)))), AND(COUNTBLANK(C461:F461)&lt;4,COUNTBLANK(C461:F461)&gt;0)), "Fail", IF(J461="TRUE","Blank (Sch D)","Pass"))</f>
        <v>Blank (Sch D)</v>
      </c>
      <c r="J461" s="177" t="str">
        <f t="shared" si="7"/>
        <v>TRUE</v>
      </c>
    </row>
    <row r="462" spans="2:10" x14ac:dyDescent="0.2">
      <c r="B462" s="91">
        <v>459</v>
      </c>
      <c r="C462" s="246"/>
      <c r="D462" s="254"/>
      <c r="E462" s="290"/>
      <c r="F462" s="291"/>
      <c r="I462" s="177" t="str">
        <f>IF(OR(COUNTIF('Sch D6 Validation'!B460:C460,"Fail")&gt;0, AND(COUNTBLANK(C462:D462)=2, OR(NOT(ISBLANK(E462)), NOT(ISBLANK(F462)))), AND(COUNTBLANK(C462:F462)&lt;4,COUNTBLANK(C462:F462)&gt;0)), "Fail", IF(J462="TRUE","Blank (Sch D)","Pass"))</f>
        <v>Blank (Sch D)</v>
      </c>
      <c r="J462" s="177" t="str">
        <f t="shared" si="7"/>
        <v>TRUE</v>
      </c>
    </row>
    <row r="463" spans="2:10" x14ac:dyDescent="0.2">
      <c r="B463" s="91">
        <v>460</v>
      </c>
      <c r="C463" s="246"/>
      <c r="D463" s="254"/>
      <c r="E463" s="290"/>
      <c r="F463" s="291"/>
      <c r="I463" s="177" t="str">
        <f>IF(OR(COUNTIF('Sch D6 Validation'!B461:C461,"Fail")&gt;0, AND(COUNTBLANK(C463:D463)=2, OR(NOT(ISBLANK(E463)), NOT(ISBLANK(F463)))), AND(COUNTBLANK(C463:F463)&lt;4,COUNTBLANK(C463:F463)&gt;0)), "Fail", IF(J463="TRUE","Blank (Sch D)","Pass"))</f>
        <v>Blank (Sch D)</v>
      </c>
      <c r="J463" s="177" t="str">
        <f t="shared" si="7"/>
        <v>TRUE</v>
      </c>
    </row>
    <row r="464" spans="2:10" x14ac:dyDescent="0.2">
      <c r="B464" s="91">
        <v>461</v>
      </c>
      <c r="C464" s="246"/>
      <c r="D464" s="254"/>
      <c r="E464" s="290"/>
      <c r="F464" s="291"/>
      <c r="I464" s="177" t="str">
        <f>IF(OR(COUNTIF('Sch D6 Validation'!B462:C462,"Fail")&gt;0, AND(COUNTBLANK(C464:D464)=2, OR(NOT(ISBLANK(E464)), NOT(ISBLANK(F464)))), AND(COUNTBLANK(C464:F464)&lt;4,COUNTBLANK(C464:F464)&gt;0)), "Fail", IF(J464="TRUE","Blank (Sch D)","Pass"))</f>
        <v>Blank (Sch D)</v>
      </c>
      <c r="J464" s="177" t="str">
        <f t="shared" si="7"/>
        <v>TRUE</v>
      </c>
    </row>
    <row r="465" spans="2:10" x14ac:dyDescent="0.2">
      <c r="B465" s="91">
        <v>462</v>
      </c>
      <c r="C465" s="246"/>
      <c r="D465" s="254"/>
      <c r="E465" s="290"/>
      <c r="F465" s="291"/>
      <c r="I465" s="177" t="str">
        <f>IF(OR(COUNTIF('Sch D6 Validation'!B463:C463,"Fail")&gt;0, AND(COUNTBLANK(C465:D465)=2, OR(NOT(ISBLANK(E465)), NOT(ISBLANK(F465)))), AND(COUNTBLANK(C465:F465)&lt;4,COUNTBLANK(C465:F465)&gt;0)), "Fail", IF(J465="TRUE","Blank (Sch D)","Pass"))</f>
        <v>Blank (Sch D)</v>
      </c>
      <c r="J465" s="177" t="str">
        <f t="shared" si="7"/>
        <v>TRUE</v>
      </c>
    </row>
    <row r="466" spans="2:10" x14ac:dyDescent="0.2">
      <c r="B466" s="91">
        <v>463</v>
      </c>
      <c r="C466" s="246"/>
      <c r="D466" s="254"/>
      <c r="E466" s="290"/>
      <c r="F466" s="291"/>
      <c r="I466" s="177" t="str">
        <f>IF(OR(COUNTIF('Sch D6 Validation'!B464:C464,"Fail")&gt;0, AND(COUNTBLANK(C466:D466)=2, OR(NOT(ISBLANK(E466)), NOT(ISBLANK(F466)))), AND(COUNTBLANK(C466:F466)&lt;4,COUNTBLANK(C466:F466)&gt;0)), "Fail", IF(J466="TRUE","Blank (Sch D)","Pass"))</f>
        <v>Blank (Sch D)</v>
      </c>
      <c r="J466" s="177" t="str">
        <f t="shared" si="7"/>
        <v>TRUE</v>
      </c>
    </row>
    <row r="467" spans="2:10" x14ac:dyDescent="0.2">
      <c r="B467" s="91">
        <v>464</v>
      </c>
      <c r="C467" s="246"/>
      <c r="D467" s="254"/>
      <c r="E467" s="290"/>
      <c r="F467" s="291"/>
      <c r="I467" s="177" t="str">
        <f>IF(OR(COUNTIF('Sch D6 Validation'!B465:C465,"Fail")&gt;0, AND(COUNTBLANK(C467:D467)=2, OR(NOT(ISBLANK(E467)), NOT(ISBLANK(F467)))), AND(COUNTBLANK(C467:F467)&lt;4,COUNTBLANK(C467:F467)&gt;0)), "Fail", IF(J467="TRUE","Blank (Sch D)","Pass"))</f>
        <v>Blank (Sch D)</v>
      </c>
      <c r="J467" s="177" t="str">
        <f t="shared" si="7"/>
        <v>TRUE</v>
      </c>
    </row>
    <row r="468" spans="2:10" x14ac:dyDescent="0.2">
      <c r="B468" s="91">
        <v>465</v>
      </c>
      <c r="C468" s="246"/>
      <c r="D468" s="254"/>
      <c r="E468" s="290"/>
      <c r="F468" s="291"/>
      <c r="I468" s="177" t="str">
        <f>IF(OR(COUNTIF('Sch D6 Validation'!B466:C466,"Fail")&gt;0, AND(COUNTBLANK(C468:D468)=2, OR(NOT(ISBLANK(E468)), NOT(ISBLANK(F468)))), AND(COUNTBLANK(C468:F468)&lt;4,COUNTBLANK(C468:F468)&gt;0)), "Fail", IF(J468="TRUE","Blank (Sch D)","Pass"))</f>
        <v>Blank (Sch D)</v>
      </c>
      <c r="J468" s="177" t="str">
        <f t="shared" si="7"/>
        <v>TRUE</v>
      </c>
    </row>
    <row r="469" spans="2:10" x14ac:dyDescent="0.2">
      <c r="B469" s="91">
        <v>466</v>
      </c>
      <c r="C469" s="246"/>
      <c r="D469" s="254"/>
      <c r="E469" s="290"/>
      <c r="F469" s="291"/>
      <c r="I469" s="177" t="str">
        <f>IF(OR(COUNTIF('Sch D6 Validation'!B467:C467,"Fail")&gt;0, AND(COUNTBLANK(C469:D469)=2, OR(NOT(ISBLANK(E469)), NOT(ISBLANK(F469)))), AND(COUNTBLANK(C469:F469)&lt;4,COUNTBLANK(C469:F469)&gt;0)), "Fail", IF(J469="TRUE","Blank (Sch D)","Pass"))</f>
        <v>Blank (Sch D)</v>
      </c>
      <c r="J469" s="177" t="str">
        <f t="shared" si="7"/>
        <v>TRUE</v>
      </c>
    </row>
    <row r="470" spans="2:10" x14ac:dyDescent="0.2">
      <c r="B470" s="91">
        <v>467</v>
      </c>
      <c r="C470" s="246"/>
      <c r="D470" s="254"/>
      <c r="E470" s="290"/>
      <c r="F470" s="291"/>
      <c r="I470" s="177" t="str">
        <f>IF(OR(COUNTIF('Sch D6 Validation'!B468:C468,"Fail")&gt;0, AND(COUNTBLANK(C470:D470)=2, OR(NOT(ISBLANK(E470)), NOT(ISBLANK(F470)))), AND(COUNTBLANK(C470:F470)&lt;4,COUNTBLANK(C470:F470)&gt;0)), "Fail", IF(J470="TRUE","Blank (Sch D)","Pass"))</f>
        <v>Blank (Sch D)</v>
      </c>
      <c r="J470" s="177" t="str">
        <f t="shared" si="7"/>
        <v>TRUE</v>
      </c>
    </row>
    <row r="471" spans="2:10" x14ac:dyDescent="0.2">
      <c r="B471" s="91">
        <v>468</v>
      </c>
      <c r="C471" s="246"/>
      <c r="D471" s="254"/>
      <c r="E471" s="290"/>
      <c r="F471" s="291"/>
      <c r="I471" s="177" t="str">
        <f>IF(OR(COUNTIF('Sch D6 Validation'!B469:C469,"Fail")&gt;0, AND(COUNTBLANK(C471:D471)=2, OR(NOT(ISBLANK(E471)), NOT(ISBLANK(F471)))), AND(COUNTBLANK(C471:F471)&lt;4,COUNTBLANK(C471:F471)&gt;0)), "Fail", IF(J471="TRUE","Blank (Sch D)","Pass"))</f>
        <v>Blank (Sch D)</v>
      </c>
      <c r="J471" s="177" t="str">
        <f t="shared" si="7"/>
        <v>TRUE</v>
      </c>
    </row>
    <row r="472" spans="2:10" x14ac:dyDescent="0.2">
      <c r="B472" s="91">
        <v>469</v>
      </c>
      <c r="C472" s="246"/>
      <c r="D472" s="254"/>
      <c r="E472" s="290"/>
      <c r="F472" s="291"/>
      <c r="I472" s="177" t="str">
        <f>IF(OR(COUNTIF('Sch D6 Validation'!B470:C470,"Fail")&gt;0, AND(COUNTBLANK(C472:D472)=2, OR(NOT(ISBLANK(E472)), NOT(ISBLANK(F472)))), AND(COUNTBLANK(C472:F472)&lt;4,COUNTBLANK(C472:F472)&gt;0)), "Fail", IF(J472="TRUE","Blank (Sch D)","Pass"))</f>
        <v>Blank (Sch D)</v>
      </c>
      <c r="J472" s="177" t="str">
        <f t="shared" si="7"/>
        <v>TRUE</v>
      </c>
    </row>
    <row r="473" spans="2:10" x14ac:dyDescent="0.2">
      <c r="B473" s="91">
        <v>470</v>
      </c>
      <c r="C473" s="246"/>
      <c r="D473" s="254"/>
      <c r="E473" s="290"/>
      <c r="F473" s="291"/>
      <c r="I473" s="177" t="str">
        <f>IF(OR(COUNTIF('Sch D6 Validation'!B471:C471,"Fail")&gt;0, AND(COUNTBLANK(C473:D473)=2, OR(NOT(ISBLANK(E473)), NOT(ISBLANK(F473)))), AND(COUNTBLANK(C473:F473)&lt;4,COUNTBLANK(C473:F473)&gt;0)), "Fail", IF(J473="TRUE","Blank (Sch D)","Pass"))</f>
        <v>Blank (Sch D)</v>
      </c>
      <c r="J473" s="177" t="str">
        <f t="shared" si="7"/>
        <v>TRUE</v>
      </c>
    </row>
    <row r="474" spans="2:10" x14ac:dyDescent="0.2">
      <c r="B474" s="91">
        <v>471</v>
      </c>
      <c r="C474" s="246"/>
      <c r="D474" s="254"/>
      <c r="E474" s="290"/>
      <c r="F474" s="291"/>
      <c r="I474" s="177" t="str">
        <f>IF(OR(COUNTIF('Sch D6 Validation'!B472:C472,"Fail")&gt;0, AND(COUNTBLANK(C474:D474)=2, OR(NOT(ISBLANK(E474)), NOT(ISBLANK(F474)))), AND(COUNTBLANK(C474:F474)&lt;4,COUNTBLANK(C474:F474)&gt;0)), "Fail", IF(J474="TRUE","Blank (Sch D)","Pass"))</f>
        <v>Blank (Sch D)</v>
      </c>
      <c r="J474" s="177" t="str">
        <f t="shared" si="7"/>
        <v>TRUE</v>
      </c>
    </row>
    <row r="475" spans="2:10" x14ac:dyDescent="0.2">
      <c r="B475" s="91">
        <v>472</v>
      </c>
      <c r="C475" s="246"/>
      <c r="D475" s="254"/>
      <c r="E475" s="290"/>
      <c r="F475" s="291"/>
      <c r="I475" s="177" t="str">
        <f>IF(OR(COUNTIF('Sch D6 Validation'!B473:C473,"Fail")&gt;0, AND(COUNTBLANK(C475:D475)=2, OR(NOT(ISBLANK(E475)), NOT(ISBLANK(F475)))), AND(COUNTBLANK(C475:F475)&lt;4,COUNTBLANK(C475:F475)&gt;0)), "Fail", IF(J475="TRUE","Blank (Sch D)","Pass"))</f>
        <v>Blank (Sch D)</v>
      </c>
      <c r="J475" s="177" t="str">
        <f t="shared" si="7"/>
        <v>TRUE</v>
      </c>
    </row>
    <row r="476" spans="2:10" x14ac:dyDescent="0.2">
      <c r="B476" s="91">
        <v>473</v>
      </c>
      <c r="C476" s="246"/>
      <c r="D476" s="254"/>
      <c r="E476" s="290"/>
      <c r="F476" s="291"/>
      <c r="I476" s="177" t="str">
        <f>IF(OR(COUNTIF('Sch D6 Validation'!B474:C474,"Fail")&gt;0, AND(COUNTBLANK(C476:D476)=2, OR(NOT(ISBLANK(E476)), NOT(ISBLANK(F476)))), AND(COUNTBLANK(C476:F476)&lt;4,COUNTBLANK(C476:F476)&gt;0)), "Fail", IF(J476="TRUE","Blank (Sch D)","Pass"))</f>
        <v>Blank (Sch D)</v>
      </c>
      <c r="J476" s="177" t="str">
        <f t="shared" si="7"/>
        <v>TRUE</v>
      </c>
    </row>
    <row r="477" spans="2:10" x14ac:dyDescent="0.2">
      <c r="B477" s="91">
        <v>474</v>
      </c>
      <c r="C477" s="246"/>
      <c r="D477" s="254"/>
      <c r="E477" s="290"/>
      <c r="F477" s="291"/>
      <c r="I477" s="177" t="str">
        <f>IF(OR(COUNTIF('Sch D6 Validation'!B475:C475,"Fail")&gt;0, AND(COUNTBLANK(C477:D477)=2, OR(NOT(ISBLANK(E477)), NOT(ISBLANK(F477)))), AND(COUNTBLANK(C477:F477)&lt;4,COUNTBLANK(C477:F477)&gt;0)), "Fail", IF(J477="TRUE","Blank (Sch D)","Pass"))</f>
        <v>Blank (Sch D)</v>
      </c>
      <c r="J477" s="177" t="str">
        <f t="shared" si="7"/>
        <v>TRUE</v>
      </c>
    </row>
    <row r="478" spans="2:10" x14ac:dyDescent="0.2">
      <c r="B478" s="91">
        <v>475</v>
      </c>
      <c r="C478" s="246"/>
      <c r="D478" s="254"/>
      <c r="E478" s="290"/>
      <c r="F478" s="291"/>
      <c r="I478" s="177" t="str">
        <f>IF(OR(COUNTIF('Sch D6 Validation'!B476:C476,"Fail")&gt;0, AND(COUNTBLANK(C478:D478)=2, OR(NOT(ISBLANK(E478)), NOT(ISBLANK(F478)))), AND(COUNTBLANK(C478:F478)&lt;4,COUNTBLANK(C478:F478)&gt;0)), "Fail", IF(J478="TRUE","Blank (Sch D)","Pass"))</f>
        <v>Blank (Sch D)</v>
      </c>
      <c r="J478" s="177" t="str">
        <f t="shared" si="7"/>
        <v>TRUE</v>
      </c>
    </row>
    <row r="479" spans="2:10" x14ac:dyDescent="0.2">
      <c r="B479" s="91">
        <v>476</v>
      </c>
      <c r="C479" s="246"/>
      <c r="D479" s="254"/>
      <c r="E479" s="290"/>
      <c r="F479" s="291"/>
      <c r="I479" s="177" t="str">
        <f>IF(OR(COUNTIF('Sch D6 Validation'!B477:C477,"Fail")&gt;0, AND(COUNTBLANK(C479:D479)=2, OR(NOT(ISBLANK(E479)), NOT(ISBLANK(F479)))), AND(COUNTBLANK(C479:F479)&lt;4,COUNTBLANK(C479:F479)&gt;0)), "Fail", IF(J479="TRUE","Blank (Sch D)","Pass"))</f>
        <v>Blank (Sch D)</v>
      </c>
      <c r="J479" s="177" t="str">
        <f t="shared" si="7"/>
        <v>TRUE</v>
      </c>
    </row>
    <row r="480" spans="2:10" x14ac:dyDescent="0.2">
      <c r="B480" s="91">
        <v>477</v>
      </c>
      <c r="C480" s="246"/>
      <c r="D480" s="254"/>
      <c r="E480" s="290"/>
      <c r="F480" s="291"/>
      <c r="I480" s="177" t="str">
        <f>IF(OR(COUNTIF('Sch D6 Validation'!B478:C478,"Fail")&gt;0, AND(COUNTBLANK(C480:D480)=2, OR(NOT(ISBLANK(E480)), NOT(ISBLANK(F480)))), AND(COUNTBLANK(C480:F480)&lt;4,COUNTBLANK(C480:F480)&gt;0)), "Fail", IF(J480="TRUE","Blank (Sch D)","Pass"))</f>
        <v>Blank (Sch D)</v>
      </c>
      <c r="J480" s="177" t="str">
        <f t="shared" si="7"/>
        <v>TRUE</v>
      </c>
    </row>
    <row r="481" spans="2:10" x14ac:dyDescent="0.2">
      <c r="B481" s="91">
        <v>478</v>
      </c>
      <c r="C481" s="246"/>
      <c r="D481" s="254"/>
      <c r="E481" s="290"/>
      <c r="F481" s="291"/>
      <c r="I481" s="177" t="str">
        <f>IF(OR(COUNTIF('Sch D6 Validation'!B479:C479,"Fail")&gt;0, AND(COUNTBLANK(C481:D481)=2, OR(NOT(ISBLANK(E481)), NOT(ISBLANK(F481)))), AND(COUNTBLANK(C481:F481)&lt;4,COUNTBLANK(C481:F481)&gt;0)), "Fail", IF(J481="TRUE","Blank (Sch D)","Pass"))</f>
        <v>Blank (Sch D)</v>
      </c>
      <c r="J481" s="177" t="str">
        <f t="shared" si="7"/>
        <v>TRUE</v>
      </c>
    </row>
    <row r="482" spans="2:10" x14ac:dyDescent="0.2">
      <c r="B482" s="91">
        <v>479</v>
      </c>
      <c r="C482" s="246"/>
      <c r="D482" s="254"/>
      <c r="E482" s="290"/>
      <c r="F482" s="291"/>
      <c r="I482" s="177" t="str">
        <f>IF(OR(COUNTIF('Sch D6 Validation'!B480:C480,"Fail")&gt;0, AND(COUNTBLANK(C482:D482)=2, OR(NOT(ISBLANK(E482)), NOT(ISBLANK(F482)))), AND(COUNTBLANK(C482:F482)&lt;4,COUNTBLANK(C482:F482)&gt;0)), "Fail", IF(J482="TRUE","Blank (Sch D)","Pass"))</f>
        <v>Blank (Sch D)</v>
      </c>
      <c r="J482" s="177" t="str">
        <f t="shared" si="7"/>
        <v>TRUE</v>
      </c>
    </row>
    <row r="483" spans="2:10" x14ac:dyDescent="0.2">
      <c r="B483" s="91">
        <v>480</v>
      </c>
      <c r="C483" s="246"/>
      <c r="D483" s="254"/>
      <c r="E483" s="290"/>
      <c r="F483" s="291"/>
      <c r="I483" s="177" t="str">
        <f>IF(OR(COUNTIF('Sch D6 Validation'!B481:C481,"Fail")&gt;0, AND(COUNTBLANK(C483:D483)=2, OR(NOT(ISBLANK(E483)), NOT(ISBLANK(F483)))), AND(COUNTBLANK(C483:F483)&lt;4,COUNTBLANK(C483:F483)&gt;0)), "Fail", IF(J483="TRUE","Blank (Sch D)","Pass"))</f>
        <v>Blank (Sch D)</v>
      </c>
      <c r="J483" s="177" t="str">
        <f t="shared" si="7"/>
        <v>TRUE</v>
      </c>
    </row>
    <row r="484" spans="2:10" x14ac:dyDescent="0.2">
      <c r="B484" s="91">
        <v>481</v>
      </c>
      <c r="C484" s="246"/>
      <c r="D484" s="254"/>
      <c r="E484" s="290"/>
      <c r="F484" s="291"/>
      <c r="I484" s="177" t="str">
        <f>IF(OR(COUNTIF('Sch D6 Validation'!B482:C482,"Fail")&gt;0, AND(COUNTBLANK(C484:D484)=2, OR(NOT(ISBLANK(E484)), NOT(ISBLANK(F484)))), AND(COUNTBLANK(C484:F484)&lt;4,COUNTBLANK(C484:F484)&gt;0)), "Fail", IF(J484="TRUE","Blank (Sch D)","Pass"))</f>
        <v>Blank (Sch D)</v>
      </c>
      <c r="J484" s="177" t="str">
        <f t="shared" si="7"/>
        <v>TRUE</v>
      </c>
    </row>
    <row r="485" spans="2:10" x14ac:dyDescent="0.2">
      <c r="B485" s="91">
        <v>482</v>
      </c>
      <c r="C485" s="246"/>
      <c r="D485" s="254"/>
      <c r="E485" s="290"/>
      <c r="F485" s="291"/>
      <c r="I485" s="177" t="str">
        <f>IF(OR(COUNTIF('Sch D6 Validation'!B483:C483,"Fail")&gt;0, AND(COUNTBLANK(C485:D485)=2, OR(NOT(ISBLANK(E485)), NOT(ISBLANK(F485)))), AND(COUNTBLANK(C485:F485)&lt;4,COUNTBLANK(C485:F485)&gt;0)), "Fail", IF(J485="TRUE","Blank (Sch D)","Pass"))</f>
        <v>Blank (Sch D)</v>
      </c>
      <c r="J485" s="177" t="str">
        <f t="shared" si="7"/>
        <v>TRUE</v>
      </c>
    </row>
    <row r="486" spans="2:10" x14ac:dyDescent="0.2">
      <c r="B486" s="91">
        <v>483</v>
      </c>
      <c r="C486" s="246"/>
      <c r="D486" s="254"/>
      <c r="E486" s="290"/>
      <c r="F486" s="291"/>
      <c r="I486" s="177" t="str">
        <f>IF(OR(COUNTIF('Sch D6 Validation'!B484:C484,"Fail")&gt;0, AND(COUNTBLANK(C486:D486)=2, OR(NOT(ISBLANK(E486)), NOT(ISBLANK(F486)))), AND(COUNTBLANK(C486:F486)&lt;4,COUNTBLANK(C486:F486)&gt;0)), "Fail", IF(J486="TRUE","Blank (Sch D)","Pass"))</f>
        <v>Blank (Sch D)</v>
      </c>
      <c r="J486" s="177" t="str">
        <f t="shared" si="7"/>
        <v>TRUE</v>
      </c>
    </row>
    <row r="487" spans="2:10" x14ac:dyDescent="0.2">
      <c r="B487" s="91">
        <v>484</v>
      </c>
      <c r="C487" s="246"/>
      <c r="D487" s="254"/>
      <c r="E487" s="290"/>
      <c r="F487" s="291"/>
      <c r="I487" s="177" t="str">
        <f>IF(OR(COUNTIF('Sch D6 Validation'!B485:C485,"Fail")&gt;0, AND(COUNTBLANK(C487:D487)=2, OR(NOT(ISBLANK(E487)), NOT(ISBLANK(F487)))), AND(COUNTBLANK(C487:F487)&lt;4,COUNTBLANK(C487:F487)&gt;0)), "Fail", IF(J487="TRUE","Blank (Sch D)","Pass"))</f>
        <v>Blank (Sch D)</v>
      </c>
      <c r="J487" s="177" t="str">
        <f t="shared" si="7"/>
        <v>TRUE</v>
      </c>
    </row>
    <row r="488" spans="2:10" x14ac:dyDescent="0.2">
      <c r="B488" s="91">
        <v>485</v>
      </c>
      <c r="C488" s="246"/>
      <c r="D488" s="254"/>
      <c r="E488" s="290"/>
      <c r="F488" s="291"/>
      <c r="I488" s="177" t="str">
        <f>IF(OR(COUNTIF('Sch D6 Validation'!B486:C486,"Fail")&gt;0, AND(COUNTBLANK(C488:D488)=2, OR(NOT(ISBLANK(E488)), NOT(ISBLANK(F488)))), AND(COUNTBLANK(C488:F488)&lt;4,COUNTBLANK(C488:F488)&gt;0)), "Fail", IF(J488="TRUE","Blank (Sch D)","Pass"))</f>
        <v>Blank (Sch D)</v>
      </c>
      <c r="J488" s="177" t="str">
        <f t="shared" si="7"/>
        <v>TRUE</v>
      </c>
    </row>
    <row r="489" spans="2:10" x14ac:dyDescent="0.2">
      <c r="B489" s="91">
        <v>486</v>
      </c>
      <c r="C489" s="246"/>
      <c r="D489" s="254"/>
      <c r="E489" s="290"/>
      <c r="F489" s="291"/>
      <c r="I489" s="177" t="str">
        <f>IF(OR(COUNTIF('Sch D6 Validation'!B487:C487,"Fail")&gt;0, AND(COUNTBLANK(C489:D489)=2, OR(NOT(ISBLANK(E489)), NOT(ISBLANK(F489)))), AND(COUNTBLANK(C489:F489)&lt;4,COUNTBLANK(C489:F489)&gt;0)), "Fail", IF(J489="TRUE","Blank (Sch D)","Pass"))</f>
        <v>Blank (Sch D)</v>
      </c>
      <c r="J489" s="177" t="str">
        <f t="shared" si="7"/>
        <v>TRUE</v>
      </c>
    </row>
    <row r="490" spans="2:10" x14ac:dyDescent="0.2">
      <c r="B490" s="91">
        <v>487</v>
      </c>
      <c r="C490" s="246"/>
      <c r="D490" s="254"/>
      <c r="E490" s="290"/>
      <c r="F490" s="291"/>
      <c r="I490" s="177" t="str">
        <f>IF(OR(COUNTIF('Sch D6 Validation'!B488:C488,"Fail")&gt;0, AND(COUNTBLANK(C490:D490)=2, OR(NOT(ISBLANK(E490)), NOT(ISBLANK(F490)))), AND(COUNTBLANK(C490:F490)&lt;4,COUNTBLANK(C490:F490)&gt;0)), "Fail", IF(J490="TRUE","Blank (Sch D)","Pass"))</f>
        <v>Blank (Sch D)</v>
      </c>
      <c r="J490" s="177" t="str">
        <f t="shared" si="7"/>
        <v>TRUE</v>
      </c>
    </row>
    <row r="491" spans="2:10" x14ac:dyDescent="0.2">
      <c r="B491" s="91">
        <v>488</v>
      </c>
      <c r="C491" s="246"/>
      <c r="D491" s="254"/>
      <c r="E491" s="290"/>
      <c r="F491" s="291"/>
      <c r="I491" s="177" t="str">
        <f>IF(OR(COUNTIF('Sch D6 Validation'!B489:C489,"Fail")&gt;0, AND(COUNTBLANK(C491:D491)=2, OR(NOT(ISBLANK(E491)), NOT(ISBLANK(F491)))), AND(COUNTBLANK(C491:F491)&lt;4,COUNTBLANK(C491:F491)&gt;0)), "Fail", IF(J491="TRUE","Blank (Sch D)","Pass"))</f>
        <v>Blank (Sch D)</v>
      </c>
      <c r="J491" s="177" t="str">
        <f t="shared" si="7"/>
        <v>TRUE</v>
      </c>
    </row>
    <row r="492" spans="2:10" x14ac:dyDescent="0.2">
      <c r="B492" s="91">
        <v>489</v>
      </c>
      <c r="C492" s="246"/>
      <c r="D492" s="254"/>
      <c r="E492" s="290"/>
      <c r="F492" s="291"/>
      <c r="I492" s="177" t="str">
        <f>IF(OR(COUNTIF('Sch D6 Validation'!B490:C490,"Fail")&gt;0, AND(COUNTBLANK(C492:D492)=2, OR(NOT(ISBLANK(E492)), NOT(ISBLANK(F492)))), AND(COUNTBLANK(C492:F492)&lt;4,COUNTBLANK(C492:F492)&gt;0)), "Fail", IF(J492="TRUE","Blank (Sch D)","Pass"))</f>
        <v>Blank (Sch D)</v>
      </c>
      <c r="J492" s="177" t="str">
        <f t="shared" si="7"/>
        <v>TRUE</v>
      </c>
    </row>
    <row r="493" spans="2:10" x14ac:dyDescent="0.2">
      <c r="B493" s="91">
        <v>490</v>
      </c>
      <c r="C493" s="246"/>
      <c r="D493" s="254"/>
      <c r="E493" s="290"/>
      <c r="F493" s="291"/>
      <c r="I493" s="177" t="str">
        <f>IF(OR(COUNTIF('Sch D6 Validation'!B491:C491,"Fail")&gt;0, AND(COUNTBLANK(C493:D493)=2, OR(NOT(ISBLANK(E493)), NOT(ISBLANK(F493)))), AND(COUNTBLANK(C493:F493)&lt;4,COUNTBLANK(C493:F493)&gt;0)), "Fail", IF(J493="TRUE","Blank (Sch D)","Pass"))</f>
        <v>Blank (Sch D)</v>
      </c>
      <c r="J493" s="177" t="str">
        <f t="shared" si="7"/>
        <v>TRUE</v>
      </c>
    </row>
    <row r="494" spans="2:10" x14ac:dyDescent="0.2">
      <c r="B494" s="91">
        <v>491</v>
      </c>
      <c r="C494" s="246"/>
      <c r="D494" s="254"/>
      <c r="E494" s="290"/>
      <c r="F494" s="291"/>
      <c r="I494" s="177" t="str">
        <f>IF(OR(COUNTIF('Sch D6 Validation'!B492:C492,"Fail")&gt;0, AND(COUNTBLANK(C494:D494)=2, OR(NOT(ISBLANK(E494)), NOT(ISBLANK(F494)))), AND(COUNTBLANK(C494:F494)&lt;4,COUNTBLANK(C494:F494)&gt;0)), "Fail", IF(J494="TRUE","Blank (Sch D)","Pass"))</f>
        <v>Blank (Sch D)</v>
      </c>
      <c r="J494" s="177" t="str">
        <f t="shared" si="7"/>
        <v>TRUE</v>
      </c>
    </row>
    <row r="495" spans="2:10" x14ac:dyDescent="0.2">
      <c r="B495" s="91">
        <v>492</v>
      </c>
      <c r="C495" s="246"/>
      <c r="D495" s="254"/>
      <c r="E495" s="290"/>
      <c r="F495" s="291"/>
      <c r="I495" s="177" t="str">
        <f>IF(OR(COUNTIF('Sch D6 Validation'!B493:C493,"Fail")&gt;0, AND(COUNTBLANK(C495:D495)=2, OR(NOT(ISBLANK(E495)), NOT(ISBLANK(F495)))), AND(COUNTBLANK(C495:F495)&lt;4,COUNTBLANK(C495:F495)&gt;0)), "Fail", IF(J495="TRUE","Blank (Sch D)","Pass"))</f>
        <v>Blank (Sch D)</v>
      </c>
      <c r="J495" s="177" t="str">
        <f t="shared" si="7"/>
        <v>TRUE</v>
      </c>
    </row>
    <row r="496" spans="2:10" x14ac:dyDescent="0.2">
      <c r="B496" s="91">
        <v>493</v>
      </c>
      <c r="C496" s="246"/>
      <c r="D496" s="254"/>
      <c r="E496" s="290"/>
      <c r="F496" s="291"/>
      <c r="I496" s="177" t="str">
        <f>IF(OR(COUNTIF('Sch D6 Validation'!B494:C494,"Fail")&gt;0, AND(COUNTBLANK(C496:D496)=2, OR(NOT(ISBLANK(E496)), NOT(ISBLANK(F496)))), AND(COUNTBLANK(C496:F496)&lt;4,COUNTBLANK(C496:F496)&gt;0)), "Fail", IF(J496="TRUE","Blank (Sch D)","Pass"))</f>
        <v>Blank (Sch D)</v>
      </c>
      <c r="J496" s="177" t="str">
        <f t="shared" ref="J496:J559" si="8">IF(COUNTBLANK(C496:F496)=4,"TRUE","FALSE")</f>
        <v>TRUE</v>
      </c>
    </row>
    <row r="497" spans="2:10" x14ac:dyDescent="0.2">
      <c r="B497" s="91">
        <v>494</v>
      </c>
      <c r="C497" s="246"/>
      <c r="D497" s="254"/>
      <c r="E497" s="290"/>
      <c r="F497" s="291"/>
      <c r="I497" s="177" t="str">
        <f>IF(OR(COUNTIF('Sch D6 Validation'!B495:C495,"Fail")&gt;0, AND(COUNTBLANK(C497:D497)=2, OR(NOT(ISBLANK(E497)), NOT(ISBLANK(F497)))), AND(COUNTBLANK(C497:F497)&lt;4,COUNTBLANK(C497:F497)&gt;0)), "Fail", IF(J497="TRUE","Blank (Sch D)","Pass"))</f>
        <v>Blank (Sch D)</v>
      </c>
      <c r="J497" s="177" t="str">
        <f t="shared" si="8"/>
        <v>TRUE</v>
      </c>
    </row>
    <row r="498" spans="2:10" x14ac:dyDescent="0.2">
      <c r="B498" s="91">
        <v>495</v>
      </c>
      <c r="C498" s="246"/>
      <c r="D498" s="254"/>
      <c r="E498" s="290"/>
      <c r="F498" s="291"/>
      <c r="I498" s="177" t="str">
        <f>IF(OR(COUNTIF('Sch D6 Validation'!B496:C496,"Fail")&gt;0, AND(COUNTBLANK(C498:D498)=2, OR(NOT(ISBLANK(E498)), NOT(ISBLANK(F498)))), AND(COUNTBLANK(C498:F498)&lt;4,COUNTBLANK(C498:F498)&gt;0)), "Fail", IF(J498="TRUE","Blank (Sch D)","Pass"))</f>
        <v>Blank (Sch D)</v>
      </c>
      <c r="J498" s="177" t="str">
        <f t="shared" si="8"/>
        <v>TRUE</v>
      </c>
    </row>
    <row r="499" spans="2:10" x14ac:dyDescent="0.2">
      <c r="B499" s="91">
        <v>496</v>
      </c>
      <c r="C499" s="246"/>
      <c r="D499" s="254"/>
      <c r="E499" s="290"/>
      <c r="F499" s="291"/>
      <c r="I499" s="177" t="str">
        <f>IF(OR(COUNTIF('Sch D6 Validation'!B497:C497,"Fail")&gt;0, AND(COUNTBLANK(C499:D499)=2, OR(NOT(ISBLANK(E499)), NOT(ISBLANK(F499)))), AND(COUNTBLANK(C499:F499)&lt;4,COUNTBLANK(C499:F499)&gt;0)), "Fail", IF(J499="TRUE","Blank (Sch D)","Pass"))</f>
        <v>Blank (Sch D)</v>
      </c>
      <c r="J499" s="177" t="str">
        <f t="shared" si="8"/>
        <v>TRUE</v>
      </c>
    </row>
    <row r="500" spans="2:10" x14ac:dyDescent="0.2">
      <c r="B500" s="91">
        <v>497</v>
      </c>
      <c r="C500" s="246"/>
      <c r="D500" s="254"/>
      <c r="E500" s="290"/>
      <c r="F500" s="291"/>
      <c r="I500" s="177" t="str">
        <f>IF(OR(COUNTIF('Sch D6 Validation'!B498:C498,"Fail")&gt;0, AND(COUNTBLANK(C500:D500)=2, OR(NOT(ISBLANK(E500)), NOT(ISBLANK(F500)))), AND(COUNTBLANK(C500:F500)&lt;4,COUNTBLANK(C500:F500)&gt;0)), "Fail", IF(J500="TRUE","Blank (Sch D)","Pass"))</f>
        <v>Blank (Sch D)</v>
      </c>
      <c r="J500" s="177" t="str">
        <f t="shared" si="8"/>
        <v>TRUE</v>
      </c>
    </row>
    <row r="501" spans="2:10" x14ac:dyDescent="0.2">
      <c r="B501" s="91">
        <v>498</v>
      </c>
      <c r="C501" s="246"/>
      <c r="D501" s="254"/>
      <c r="E501" s="290"/>
      <c r="F501" s="291"/>
      <c r="I501" s="177" t="str">
        <f>IF(OR(COUNTIF('Sch D6 Validation'!B499:C499,"Fail")&gt;0, AND(COUNTBLANK(C501:D501)=2, OR(NOT(ISBLANK(E501)), NOT(ISBLANK(F501)))), AND(COUNTBLANK(C501:F501)&lt;4,COUNTBLANK(C501:F501)&gt;0)), "Fail", IF(J501="TRUE","Blank (Sch D)","Pass"))</f>
        <v>Blank (Sch D)</v>
      </c>
      <c r="J501" s="177" t="str">
        <f t="shared" si="8"/>
        <v>TRUE</v>
      </c>
    </row>
    <row r="502" spans="2:10" x14ac:dyDescent="0.2">
      <c r="B502" s="91">
        <v>499</v>
      </c>
      <c r="C502" s="246"/>
      <c r="D502" s="254"/>
      <c r="E502" s="290"/>
      <c r="F502" s="291"/>
      <c r="I502" s="177" t="str">
        <f>IF(OR(COUNTIF('Sch D6 Validation'!B500:C500,"Fail")&gt;0, AND(COUNTBLANK(C502:D502)=2, OR(NOT(ISBLANK(E502)), NOT(ISBLANK(F502)))), AND(COUNTBLANK(C502:F502)&lt;4,COUNTBLANK(C502:F502)&gt;0)), "Fail", IF(J502="TRUE","Blank (Sch D)","Pass"))</f>
        <v>Blank (Sch D)</v>
      </c>
      <c r="J502" s="177" t="str">
        <f t="shared" si="8"/>
        <v>TRUE</v>
      </c>
    </row>
    <row r="503" spans="2:10" x14ac:dyDescent="0.2">
      <c r="B503" s="91">
        <v>500</v>
      </c>
      <c r="C503" s="246"/>
      <c r="D503" s="254"/>
      <c r="E503" s="290"/>
      <c r="F503" s="291"/>
      <c r="I503" s="177" t="str">
        <f>IF(OR(COUNTIF('Sch D6 Validation'!B501:C501,"Fail")&gt;0, AND(COUNTBLANK(C503:D503)=2, OR(NOT(ISBLANK(E503)), NOT(ISBLANK(F503)))), AND(COUNTBLANK(C503:F503)&lt;4,COUNTBLANK(C503:F503)&gt;0)), "Fail", IF(J503="TRUE","Blank (Sch D)","Pass"))</f>
        <v>Blank (Sch D)</v>
      </c>
      <c r="J503" s="177" t="str">
        <f t="shared" si="8"/>
        <v>TRUE</v>
      </c>
    </row>
    <row r="504" spans="2:10" x14ac:dyDescent="0.2">
      <c r="B504" s="91">
        <v>501</v>
      </c>
      <c r="C504" s="246"/>
      <c r="D504" s="254"/>
      <c r="E504" s="290"/>
      <c r="F504" s="291"/>
      <c r="I504" s="177" t="str">
        <f>IF(OR(COUNTIF('Sch D6 Validation'!B502:C502,"Fail")&gt;0, AND(COUNTBLANK(C504:D504)=2, OR(NOT(ISBLANK(E504)), NOT(ISBLANK(F504)))), AND(COUNTBLANK(C504:F504)&lt;4,COUNTBLANK(C504:F504)&gt;0)), "Fail", IF(J504="TRUE","Blank (Sch D)","Pass"))</f>
        <v>Blank (Sch D)</v>
      </c>
      <c r="J504" s="177" t="str">
        <f t="shared" si="8"/>
        <v>TRUE</v>
      </c>
    </row>
    <row r="505" spans="2:10" x14ac:dyDescent="0.2">
      <c r="B505" s="91">
        <v>502</v>
      </c>
      <c r="C505" s="246"/>
      <c r="D505" s="254"/>
      <c r="E505" s="290"/>
      <c r="F505" s="291"/>
      <c r="I505" s="177" t="str">
        <f>IF(OR(COUNTIF('Sch D6 Validation'!B503:C503,"Fail")&gt;0, AND(COUNTBLANK(C505:D505)=2, OR(NOT(ISBLANK(E505)), NOT(ISBLANK(F505)))), AND(COUNTBLANK(C505:F505)&lt;4,COUNTBLANK(C505:F505)&gt;0)), "Fail", IF(J505="TRUE","Blank (Sch D)","Pass"))</f>
        <v>Blank (Sch D)</v>
      </c>
      <c r="J505" s="177" t="str">
        <f t="shared" si="8"/>
        <v>TRUE</v>
      </c>
    </row>
    <row r="506" spans="2:10" x14ac:dyDescent="0.2">
      <c r="B506" s="91">
        <v>503</v>
      </c>
      <c r="C506" s="246"/>
      <c r="D506" s="254"/>
      <c r="E506" s="290"/>
      <c r="F506" s="291"/>
      <c r="I506" s="177" t="str">
        <f>IF(OR(COUNTIF('Sch D6 Validation'!B504:C504,"Fail")&gt;0, AND(COUNTBLANK(C506:D506)=2, OR(NOT(ISBLANK(E506)), NOT(ISBLANK(F506)))), AND(COUNTBLANK(C506:F506)&lt;4,COUNTBLANK(C506:F506)&gt;0)), "Fail", IF(J506="TRUE","Blank (Sch D)","Pass"))</f>
        <v>Blank (Sch D)</v>
      </c>
      <c r="J506" s="177" t="str">
        <f t="shared" si="8"/>
        <v>TRUE</v>
      </c>
    </row>
    <row r="507" spans="2:10" x14ac:dyDescent="0.2">
      <c r="B507" s="91">
        <v>504</v>
      </c>
      <c r="C507" s="246"/>
      <c r="D507" s="254"/>
      <c r="E507" s="290"/>
      <c r="F507" s="291"/>
      <c r="I507" s="177" t="str">
        <f>IF(OR(COUNTIF('Sch D6 Validation'!B505:C505,"Fail")&gt;0, AND(COUNTBLANK(C507:D507)=2, OR(NOT(ISBLANK(E507)), NOT(ISBLANK(F507)))), AND(COUNTBLANK(C507:F507)&lt;4,COUNTBLANK(C507:F507)&gt;0)), "Fail", IF(J507="TRUE","Blank (Sch D)","Pass"))</f>
        <v>Blank (Sch D)</v>
      </c>
      <c r="J507" s="177" t="str">
        <f t="shared" si="8"/>
        <v>TRUE</v>
      </c>
    </row>
    <row r="508" spans="2:10" x14ac:dyDescent="0.2">
      <c r="B508" s="91">
        <v>505</v>
      </c>
      <c r="C508" s="246"/>
      <c r="D508" s="254"/>
      <c r="E508" s="290"/>
      <c r="F508" s="291"/>
      <c r="I508" s="177" t="str">
        <f>IF(OR(COUNTIF('Sch D6 Validation'!B506:C506,"Fail")&gt;0, AND(COUNTBLANK(C508:D508)=2, OR(NOT(ISBLANK(E508)), NOT(ISBLANK(F508)))), AND(COUNTBLANK(C508:F508)&lt;4,COUNTBLANK(C508:F508)&gt;0)), "Fail", IF(J508="TRUE","Blank (Sch D)","Pass"))</f>
        <v>Blank (Sch D)</v>
      </c>
      <c r="J508" s="177" t="str">
        <f t="shared" si="8"/>
        <v>TRUE</v>
      </c>
    </row>
    <row r="509" spans="2:10" x14ac:dyDescent="0.2">
      <c r="B509" s="91">
        <v>506</v>
      </c>
      <c r="C509" s="246"/>
      <c r="D509" s="254"/>
      <c r="E509" s="290"/>
      <c r="F509" s="291"/>
      <c r="I509" s="177" t="str">
        <f>IF(OR(COUNTIF('Sch D6 Validation'!B507:C507,"Fail")&gt;0, AND(COUNTBLANK(C509:D509)=2, OR(NOT(ISBLANK(E509)), NOT(ISBLANK(F509)))), AND(COUNTBLANK(C509:F509)&lt;4,COUNTBLANK(C509:F509)&gt;0)), "Fail", IF(J509="TRUE","Blank (Sch D)","Pass"))</f>
        <v>Blank (Sch D)</v>
      </c>
      <c r="J509" s="177" t="str">
        <f t="shared" si="8"/>
        <v>TRUE</v>
      </c>
    </row>
    <row r="510" spans="2:10" x14ac:dyDescent="0.2">
      <c r="B510" s="91">
        <v>507</v>
      </c>
      <c r="C510" s="246"/>
      <c r="D510" s="254"/>
      <c r="E510" s="290"/>
      <c r="F510" s="291"/>
      <c r="I510" s="177" t="str">
        <f>IF(OR(COUNTIF('Sch D6 Validation'!B508:C508,"Fail")&gt;0, AND(COUNTBLANK(C510:D510)=2, OR(NOT(ISBLANK(E510)), NOT(ISBLANK(F510)))), AND(COUNTBLANK(C510:F510)&lt;4,COUNTBLANK(C510:F510)&gt;0)), "Fail", IF(J510="TRUE","Blank (Sch D)","Pass"))</f>
        <v>Blank (Sch D)</v>
      </c>
      <c r="J510" s="177" t="str">
        <f t="shared" si="8"/>
        <v>TRUE</v>
      </c>
    </row>
    <row r="511" spans="2:10" x14ac:dyDescent="0.2">
      <c r="B511" s="91">
        <v>508</v>
      </c>
      <c r="C511" s="246"/>
      <c r="D511" s="254"/>
      <c r="E511" s="290"/>
      <c r="F511" s="291"/>
      <c r="I511" s="177" t="str">
        <f>IF(OR(COUNTIF('Sch D6 Validation'!B509:C509,"Fail")&gt;0, AND(COUNTBLANK(C511:D511)=2, OR(NOT(ISBLANK(E511)), NOT(ISBLANK(F511)))), AND(COUNTBLANK(C511:F511)&lt;4,COUNTBLANK(C511:F511)&gt;0)), "Fail", IF(J511="TRUE","Blank (Sch D)","Pass"))</f>
        <v>Blank (Sch D)</v>
      </c>
      <c r="J511" s="177" t="str">
        <f t="shared" si="8"/>
        <v>TRUE</v>
      </c>
    </row>
    <row r="512" spans="2:10" x14ac:dyDescent="0.2">
      <c r="B512" s="91">
        <v>509</v>
      </c>
      <c r="C512" s="246"/>
      <c r="D512" s="254"/>
      <c r="E512" s="290"/>
      <c r="F512" s="291"/>
      <c r="I512" s="177" t="str">
        <f>IF(OR(COUNTIF('Sch D6 Validation'!B510:C510,"Fail")&gt;0, AND(COUNTBLANK(C512:D512)=2, OR(NOT(ISBLANK(E512)), NOT(ISBLANK(F512)))), AND(COUNTBLANK(C512:F512)&lt;4,COUNTBLANK(C512:F512)&gt;0)), "Fail", IF(J512="TRUE","Blank (Sch D)","Pass"))</f>
        <v>Blank (Sch D)</v>
      </c>
      <c r="J512" s="177" t="str">
        <f t="shared" si="8"/>
        <v>TRUE</v>
      </c>
    </row>
    <row r="513" spans="2:10" x14ac:dyDescent="0.2">
      <c r="B513" s="91">
        <v>510</v>
      </c>
      <c r="C513" s="246"/>
      <c r="D513" s="254"/>
      <c r="E513" s="290"/>
      <c r="F513" s="291"/>
      <c r="I513" s="177" t="str">
        <f>IF(OR(COUNTIF('Sch D6 Validation'!B511:C511,"Fail")&gt;0, AND(COUNTBLANK(C513:D513)=2, OR(NOT(ISBLANK(E513)), NOT(ISBLANK(F513)))), AND(COUNTBLANK(C513:F513)&lt;4,COUNTBLANK(C513:F513)&gt;0)), "Fail", IF(J513="TRUE","Blank (Sch D)","Pass"))</f>
        <v>Blank (Sch D)</v>
      </c>
      <c r="J513" s="177" t="str">
        <f t="shared" si="8"/>
        <v>TRUE</v>
      </c>
    </row>
    <row r="514" spans="2:10" x14ac:dyDescent="0.2">
      <c r="B514" s="91">
        <v>511</v>
      </c>
      <c r="C514" s="246"/>
      <c r="D514" s="254"/>
      <c r="E514" s="290"/>
      <c r="F514" s="291"/>
      <c r="I514" s="177" t="str">
        <f>IF(OR(COUNTIF('Sch D6 Validation'!B512:C512,"Fail")&gt;0, AND(COUNTBLANK(C514:D514)=2, OR(NOT(ISBLANK(E514)), NOT(ISBLANK(F514)))), AND(COUNTBLANK(C514:F514)&lt;4,COUNTBLANK(C514:F514)&gt;0)), "Fail", IF(J514="TRUE","Blank (Sch D)","Pass"))</f>
        <v>Blank (Sch D)</v>
      </c>
      <c r="J514" s="177" t="str">
        <f t="shared" si="8"/>
        <v>TRUE</v>
      </c>
    </row>
    <row r="515" spans="2:10" x14ac:dyDescent="0.2">
      <c r="B515" s="91">
        <v>512</v>
      </c>
      <c r="C515" s="246"/>
      <c r="D515" s="254"/>
      <c r="E515" s="290"/>
      <c r="F515" s="291"/>
      <c r="I515" s="177" t="str">
        <f>IF(OR(COUNTIF('Sch D6 Validation'!B513:C513,"Fail")&gt;0, AND(COUNTBLANK(C515:D515)=2, OR(NOT(ISBLANK(E515)), NOT(ISBLANK(F515)))), AND(COUNTBLANK(C515:F515)&lt;4,COUNTBLANK(C515:F515)&gt;0)), "Fail", IF(J515="TRUE","Blank (Sch D)","Pass"))</f>
        <v>Blank (Sch D)</v>
      </c>
      <c r="J515" s="177" t="str">
        <f t="shared" si="8"/>
        <v>TRUE</v>
      </c>
    </row>
    <row r="516" spans="2:10" x14ac:dyDescent="0.2">
      <c r="B516" s="91">
        <v>513</v>
      </c>
      <c r="C516" s="246"/>
      <c r="D516" s="254"/>
      <c r="E516" s="290"/>
      <c r="F516" s="291"/>
      <c r="I516" s="177" t="str">
        <f>IF(OR(COUNTIF('Sch D6 Validation'!B514:C514,"Fail")&gt;0, AND(COUNTBLANK(C516:D516)=2, OR(NOT(ISBLANK(E516)), NOT(ISBLANK(F516)))), AND(COUNTBLANK(C516:F516)&lt;4,COUNTBLANK(C516:F516)&gt;0)), "Fail", IF(J516="TRUE","Blank (Sch D)","Pass"))</f>
        <v>Blank (Sch D)</v>
      </c>
      <c r="J516" s="177" t="str">
        <f t="shared" si="8"/>
        <v>TRUE</v>
      </c>
    </row>
    <row r="517" spans="2:10" x14ac:dyDescent="0.2">
      <c r="B517" s="91">
        <v>514</v>
      </c>
      <c r="C517" s="246"/>
      <c r="D517" s="254"/>
      <c r="E517" s="290"/>
      <c r="F517" s="291"/>
      <c r="I517" s="177" t="str">
        <f>IF(OR(COUNTIF('Sch D6 Validation'!B515:C515,"Fail")&gt;0, AND(COUNTBLANK(C517:D517)=2, OR(NOT(ISBLANK(E517)), NOT(ISBLANK(F517)))), AND(COUNTBLANK(C517:F517)&lt;4,COUNTBLANK(C517:F517)&gt;0)), "Fail", IF(J517="TRUE","Blank (Sch D)","Pass"))</f>
        <v>Blank (Sch D)</v>
      </c>
      <c r="J517" s="177" t="str">
        <f t="shared" si="8"/>
        <v>TRUE</v>
      </c>
    </row>
    <row r="518" spans="2:10" x14ac:dyDescent="0.2">
      <c r="B518" s="91">
        <v>515</v>
      </c>
      <c r="C518" s="246"/>
      <c r="D518" s="254"/>
      <c r="E518" s="290"/>
      <c r="F518" s="291"/>
      <c r="I518" s="177" t="str">
        <f>IF(OR(COUNTIF('Sch D6 Validation'!B516:C516,"Fail")&gt;0, AND(COUNTBLANK(C518:D518)=2, OR(NOT(ISBLANK(E518)), NOT(ISBLANK(F518)))), AND(COUNTBLANK(C518:F518)&lt;4,COUNTBLANK(C518:F518)&gt;0)), "Fail", IF(J518="TRUE","Blank (Sch D)","Pass"))</f>
        <v>Blank (Sch D)</v>
      </c>
      <c r="J518" s="177" t="str">
        <f t="shared" si="8"/>
        <v>TRUE</v>
      </c>
    </row>
    <row r="519" spans="2:10" x14ac:dyDescent="0.2">
      <c r="B519" s="91">
        <v>516</v>
      </c>
      <c r="C519" s="246"/>
      <c r="D519" s="254"/>
      <c r="E519" s="290"/>
      <c r="F519" s="291"/>
      <c r="I519" s="177" t="str">
        <f>IF(OR(COUNTIF('Sch D6 Validation'!B517:C517,"Fail")&gt;0, AND(COUNTBLANK(C519:D519)=2, OR(NOT(ISBLANK(E519)), NOT(ISBLANK(F519)))), AND(COUNTBLANK(C519:F519)&lt;4,COUNTBLANK(C519:F519)&gt;0)), "Fail", IF(J519="TRUE","Blank (Sch D)","Pass"))</f>
        <v>Blank (Sch D)</v>
      </c>
      <c r="J519" s="177" t="str">
        <f t="shared" si="8"/>
        <v>TRUE</v>
      </c>
    </row>
    <row r="520" spans="2:10" x14ac:dyDescent="0.2">
      <c r="B520" s="91">
        <v>517</v>
      </c>
      <c r="C520" s="246"/>
      <c r="D520" s="254"/>
      <c r="E520" s="290"/>
      <c r="F520" s="291"/>
      <c r="I520" s="177" t="str">
        <f>IF(OR(COUNTIF('Sch D6 Validation'!B518:C518,"Fail")&gt;0, AND(COUNTBLANK(C520:D520)=2, OR(NOT(ISBLANK(E520)), NOT(ISBLANK(F520)))), AND(COUNTBLANK(C520:F520)&lt;4,COUNTBLANK(C520:F520)&gt;0)), "Fail", IF(J520="TRUE","Blank (Sch D)","Pass"))</f>
        <v>Blank (Sch D)</v>
      </c>
      <c r="J520" s="177" t="str">
        <f t="shared" si="8"/>
        <v>TRUE</v>
      </c>
    </row>
    <row r="521" spans="2:10" x14ac:dyDescent="0.2">
      <c r="B521" s="91">
        <v>518</v>
      </c>
      <c r="C521" s="246"/>
      <c r="D521" s="254"/>
      <c r="E521" s="290"/>
      <c r="F521" s="291"/>
      <c r="I521" s="177" t="str">
        <f>IF(OR(COUNTIF('Sch D6 Validation'!B519:C519,"Fail")&gt;0, AND(COUNTBLANK(C521:D521)=2, OR(NOT(ISBLANK(E521)), NOT(ISBLANK(F521)))), AND(COUNTBLANK(C521:F521)&lt;4,COUNTBLANK(C521:F521)&gt;0)), "Fail", IF(J521="TRUE","Blank (Sch D)","Pass"))</f>
        <v>Blank (Sch D)</v>
      </c>
      <c r="J521" s="177" t="str">
        <f t="shared" si="8"/>
        <v>TRUE</v>
      </c>
    </row>
    <row r="522" spans="2:10" x14ac:dyDescent="0.2">
      <c r="B522" s="91">
        <v>519</v>
      </c>
      <c r="C522" s="246"/>
      <c r="D522" s="254"/>
      <c r="E522" s="290"/>
      <c r="F522" s="291"/>
      <c r="I522" s="177" t="str">
        <f>IF(OR(COUNTIF('Sch D6 Validation'!B520:C520,"Fail")&gt;0, AND(COUNTBLANK(C522:D522)=2, OR(NOT(ISBLANK(E522)), NOT(ISBLANK(F522)))), AND(COUNTBLANK(C522:F522)&lt;4,COUNTBLANK(C522:F522)&gt;0)), "Fail", IF(J522="TRUE","Blank (Sch D)","Pass"))</f>
        <v>Blank (Sch D)</v>
      </c>
      <c r="J522" s="177" t="str">
        <f t="shared" si="8"/>
        <v>TRUE</v>
      </c>
    </row>
    <row r="523" spans="2:10" x14ac:dyDescent="0.2">
      <c r="B523" s="91">
        <v>520</v>
      </c>
      <c r="C523" s="246"/>
      <c r="D523" s="254"/>
      <c r="E523" s="290"/>
      <c r="F523" s="291"/>
      <c r="I523" s="177" t="str">
        <f>IF(OR(COUNTIF('Sch D6 Validation'!B521:C521,"Fail")&gt;0, AND(COUNTBLANK(C523:D523)=2, OR(NOT(ISBLANK(E523)), NOT(ISBLANK(F523)))), AND(COUNTBLANK(C523:F523)&lt;4,COUNTBLANK(C523:F523)&gt;0)), "Fail", IF(J523="TRUE","Blank (Sch D)","Pass"))</f>
        <v>Blank (Sch D)</v>
      </c>
      <c r="J523" s="177" t="str">
        <f t="shared" si="8"/>
        <v>TRUE</v>
      </c>
    </row>
    <row r="524" spans="2:10" x14ac:dyDescent="0.2">
      <c r="B524" s="91">
        <v>521</v>
      </c>
      <c r="C524" s="246"/>
      <c r="D524" s="254"/>
      <c r="E524" s="290"/>
      <c r="F524" s="291"/>
      <c r="I524" s="177" t="str">
        <f>IF(OR(COUNTIF('Sch D6 Validation'!B522:C522,"Fail")&gt;0, AND(COUNTBLANK(C524:D524)=2, OR(NOT(ISBLANK(E524)), NOT(ISBLANK(F524)))), AND(COUNTBLANK(C524:F524)&lt;4,COUNTBLANK(C524:F524)&gt;0)), "Fail", IF(J524="TRUE","Blank (Sch D)","Pass"))</f>
        <v>Blank (Sch D)</v>
      </c>
      <c r="J524" s="177" t="str">
        <f t="shared" si="8"/>
        <v>TRUE</v>
      </c>
    </row>
    <row r="525" spans="2:10" x14ac:dyDescent="0.2">
      <c r="B525" s="91">
        <v>522</v>
      </c>
      <c r="C525" s="246"/>
      <c r="D525" s="254"/>
      <c r="E525" s="290"/>
      <c r="F525" s="291"/>
      <c r="I525" s="177" t="str">
        <f>IF(OR(COUNTIF('Sch D6 Validation'!B523:C523,"Fail")&gt;0, AND(COUNTBLANK(C525:D525)=2, OR(NOT(ISBLANK(E525)), NOT(ISBLANK(F525)))), AND(COUNTBLANK(C525:F525)&lt;4,COUNTBLANK(C525:F525)&gt;0)), "Fail", IF(J525="TRUE","Blank (Sch D)","Pass"))</f>
        <v>Blank (Sch D)</v>
      </c>
      <c r="J525" s="177" t="str">
        <f t="shared" si="8"/>
        <v>TRUE</v>
      </c>
    </row>
    <row r="526" spans="2:10" x14ac:dyDescent="0.2">
      <c r="B526" s="91">
        <v>523</v>
      </c>
      <c r="C526" s="246"/>
      <c r="D526" s="254"/>
      <c r="E526" s="290"/>
      <c r="F526" s="291"/>
      <c r="I526" s="177" t="str">
        <f>IF(OR(COUNTIF('Sch D6 Validation'!B524:C524,"Fail")&gt;0, AND(COUNTBLANK(C526:D526)=2, OR(NOT(ISBLANK(E526)), NOT(ISBLANK(F526)))), AND(COUNTBLANK(C526:F526)&lt;4,COUNTBLANK(C526:F526)&gt;0)), "Fail", IF(J526="TRUE","Blank (Sch D)","Pass"))</f>
        <v>Blank (Sch D)</v>
      </c>
      <c r="J526" s="177" t="str">
        <f t="shared" si="8"/>
        <v>TRUE</v>
      </c>
    </row>
    <row r="527" spans="2:10" x14ac:dyDescent="0.2">
      <c r="B527" s="91">
        <v>524</v>
      </c>
      <c r="C527" s="246"/>
      <c r="D527" s="254"/>
      <c r="E527" s="290"/>
      <c r="F527" s="291"/>
      <c r="I527" s="177" t="str">
        <f>IF(OR(COUNTIF('Sch D6 Validation'!B525:C525,"Fail")&gt;0, AND(COUNTBLANK(C527:D527)=2, OR(NOT(ISBLANK(E527)), NOT(ISBLANK(F527)))), AND(COUNTBLANK(C527:F527)&lt;4,COUNTBLANK(C527:F527)&gt;0)), "Fail", IF(J527="TRUE","Blank (Sch D)","Pass"))</f>
        <v>Blank (Sch D)</v>
      </c>
      <c r="J527" s="177" t="str">
        <f t="shared" si="8"/>
        <v>TRUE</v>
      </c>
    </row>
    <row r="528" spans="2:10" x14ac:dyDescent="0.2">
      <c r="B528" s="91">
        <v>525</v>
      </c>
      <c r="C528" s="246"/>
      <c r="D528" s="254"/>
      <c r="E528" s="290"/>
      <c r="F528" s="291"/>
      <c r="I528" s="177" t="str">
        <f>IF(OR(COUNTIF('Sch D6 Validation'!B526:C526,"Fail")&gt;0, AND(COUNTBLANK(C528:D528)=2, OR(NOT(ISBLANK(E528)), NOT(ISBLANK(F528)))), AND(COUNTBLANK(C528:F528)&lt;4,COUNTBLANK(C528:F528)&gt;0)), "Fail", IF(J528="TRUE","Blank (Sch D)","Pass"))</f>
        <v>Blank (Sch D)</v>
      </c>
      <c r="J528" s="177" t="str">
        <f t="shared" si="8"/>
        <v>TRUE</v>
      </c>
    </row>
    <row r="529" spans="2:10" x14ac:dyDescent="0.2">
      <c r="B529" s="91">
        <v>526</v>
      </c>
      <c r="C529" s="246"/>
      <c r="D529" s="254"/>
      <c r="E529" s="290"/>
      <c r="F529" s="291"/>
      <c r="I529" s="177" t="str">
        <f>IF(OR(COUNTIF('Sch D6 Validation'!B527:C527,"Fail")&gt;0, AND(COUNTBLANK(C529:D529)=2, OR(NOT(ISBLANK(E529)), NOT(ISBLANK(F529)))), AND(COUNTBLANK(C529:F529)&lt;4,COUNTBLANK(C529:F529)&gt;0)), "Fail", IF(J529="TRUE","Blank (Sch D)","Pass"))</f>
        <v>Blank (Sch D)</v>
      </c>
      <c r="J529" s="177" t="str">
        <f t="shared" si="8"/>
        <v>TRUE</v>
      </c>
    </row>
    <row r="530" spans="2:10" x14ac:dyDescent="0.2">
      <c r="B530" s="91">
        <v>527</v>
      </c>
      <c r="C530" s="246"/>
      <c r="D530" s="254"/>
      <c r="E530" s="290"/>
      <c r="F530" s="291"/>
      <c r="I530" s="177" t="str">
        <f>IF(OR(COUNTIF('Sch D6 Validation'!B528:C528,"Fail")&gt;0, AND(COUNTBLANK(C530:D530)=2, OR(NOT(ISBLANK(E530)), NOT(ISBLANK(F530)))), AND(COUNTBLANK(C530:F530)&lt;4,COUNTBLANK(C530:F530)&gt;0)), "Fail", IF(J530="TRUE","Blank (Sch D)","Pass"))</f>
        <v>Blank (Sch D)</v>
      </c>
      <c r="J530" s="177" t="str">
        <f t="shared" si="8"/>
        <v>TRUE</v>
      </c>
    </row>
    <row r="531" spans="2:10" x14ac:dyDescent="0.2">
      <c r="B531" s="91">
        <v>528</v>
      </c>
      <c r="C531" s="246"/>
      <c r="D531" s="254"/>
      <c r="E531" s="290"/>
      <c r="F531" s="291"/>
      <c r="I531" s="177" t="str">
        <f>IF(OR(COUNTIF('Sch D6 Validation'!B529:C529,"Fail")&gt;0, AND(COUNTBLANK(C531:D531)=2, OR(NOT(ISBLANK(E531)), NOT(ISBLANK(F531)))), AND(COUNTBLANK(C531:F531)&lt;4,COUNTBLANK(C531:F531)&gt;0)), "Fail", IF(J531="TRUE","Blank (Sch D)","Pass"))</f>
        <v>Blank (Sch D)</v>
      </c>
      <c r="J531" s="177" t="str">
        <f t="shared" si="8"/>
        <v>TRUE</v>
      </c>
    </row>
    <row r="532" spans="2:10" x14ac:dyDescent="0.2">
      <c r="B532" s="91">
        <v>529</v>
      </c>
      <c r="C532" s="246"/>
      <c r="D532" s="254"/>
      <c r="E532" s="290"/>
      <c r="F532" s="291"/>
      <c r="I532" s="177" t="str">
        <f>IF(OR(COUNTIF('Sch D6 Validation'!B530:C530,"Fail")&gt;0, AND(COUNTBLANK(C532:D532)=2, OR(NOT(ISBLANK(E532)), NOT(ISBLANK(F532)))), AND(COUNTBLANK(C532:F532)&lt;4,COUNTBLANK(C532:F532)&gt;0)), "Fail", IF(J532="TRUE","Blank (Sch D)","Pass"))</f>
        <v>Blank (Sch D)</v>
      </c>
      <c r="J532" s="177" t="str">
        <f t="shared" si="8"/>
        <v>TRUE</v>
      </c>
    </row>
    <row r="533" spans="2:10" x14ac:dyDescent="0.2">
      <c r="B533" s="91">
        <v>530</v>
      </c>
      <c r="C533" s="246"/>
      <c r="D533" s="254"/>
      <c r="E533" s="290"/>
      <c r="F533" s="291"/>
      <c r="I533" s="177" t="str">
        <f>IF(OR(COUNTIF('Sch D6 Validation'!B531:C531,"Fail")&gt;0, AND(COUNTBLANK(C533:D533)=2, OR(NOT(ISBLANK(E533)), NOT(ISBLANK(F533)))), AND(COUNTBLANK(C533:F533)&lt;4,COUNTBLANK(C533:F533)&gt;0)), "Fail", IF(J533="TRUE","Blank (Sch D)","Pass"))</f>
        <v>Blank (Sch D)</v>
      </c>
      <c r="J533" s="177" t="str">
        <f t="shared" si="8"/>
        <v>TRUE</v>
      </c>
    </row>
    <row r="534" spans="2:10" x14ac:dyDescent="0.2">
      <c r="B534" s="91">
        <v>531</v>
      </c>
      <c r="C534" s="246"/>
      <c r="D534" s="254"/>
      <c r="E534" s="290"/>
      <c r="F534" s="291"/>
      <c r="I534" s="177" t="str">
        <f>IF(OR(COUNTIF('Sch D6 Validation'!B532:C532,"Fail")&gt;0, AND(COUNTBLANK(C534:D534)=2, OR(NOT(ISBLANK(E534)), NOT(ISBLANK(F534)))), AND(COUNTBLANK(C534:F534)&lt;4,COUNTBLANK(C534:F534)&gt;0)), "Fail", IF(J534="TRUE","Blank (Sch D)","Pass"))</f>
        <v>Blank (Sch D)</v>
      </c>
      <c r="J534" s="177" t="str">
        <f t="shared" si="8"/>
        <v>TRUE</v>
      </c>
    </row>
    <row r="535" spans="2:10" x14ac:dyDescent="0.2">
      <c r="B535" s="91">
        <v>532</v>
      </c>
      <c r="C535" s="246"/>
      <c r="D535" s="254"/>
      <c r="E535" s="290"/>
      <c r="F535" s="291"/>
      <c r="I535" s="177" t="str">
        <f>IF(OR(COUNTIF('Sch D6 Validation'!B533:C533,"Fail")&gt;0, AND(COUNTBLANK(C535:D535)=2, OR(NOT(ISBLANK(E535)), NOT(ISBLANK(F535)))), AND(COUNTBLANK(C535:F535)&lt;4,COUNTBLANK(C535:F535)&gt;0)), "Fail", IF(J535="TRUE","Blank (Sch D)","Pass"))</f>
        <v>Blank (Sch D)</v>
      </c>
      <c r="J535" s="177" t="str">
        <f t="shared" si="8"/>
        <v>TRUE</v>
      </c>
    </row>
    <row r="536" spans="2:10" x14ac:dyDescent="0.2">
      <c r="B536" s="91">
        <v>533</v>
      </c>
      <c r="C536" s="246"/>
      <c r="D536" s="254"/>
      <c r="E536" s="290"/>
      <c r="F536" s="291"/>
      <c r="I536" s="177" t="str">
        <f>IF(OR(COUNTIF('Sch D6 Validation'!B534:C534,"Fail")&gt;0, AND(COUNTBLANK(C536:D536)=2, OR(NOT(ISBLANK(E536)), NOT(ISBLANK(F536)))), AND(COUNTBLANK(C536:F536)&lt;4,COUNTBLANK(C536:F536)&gt;0)), "Fail", IF(J536="TRUE","Blank (Sch D)","Pass"))</f>
        <v>Blank (Sch D)</v>
      </c>
      <c r="J536" s="177" t="str">
        <f t="shared" si="8"/>
        <v>TRUE</v>
      </c>
    </row>
    <row r="537" spans="2:10" x14ac:dyDescent="0.2">
      <c r="B537" s="91">
        <v>534</v>
      </c>
      <c r="C537" s="246"/>
      <c r="D537" s="254"/>
      <c r="E537" s="290"/>
      <c r="F537" s="291"/>
      <c r="I537" s="177" t="str">
        <f>IF(OR(COUNTIF('Sch D6 Validation'!B535:C535,"Fail")&gt;0, AND(COUNTBLANK(C537:D537)=2, OR(NOT(ISBLANK(E537)), NOT(ISBLANK(F537)))), AND(COUNTBLANK(C537:F537)&lt;4,COUNTBLANK(C537:F537)&gt;0)), "Fail", IF(J537="TRUE","Blank (Sch D)","Pass"))</f>
        <v>Blank (Sch D)</v>
      </c>
      <c r="J537" s="177" t="str">
        <f t="shared" si="8"/>
        <v>TRUE</v>
      </c>
    </row>
    <row r="538" spans="2:10" x14ac:dyDescent="0.2">
      <c r="B538" s="91">
        <v>535</v>
      </c>
      <c r="C538" s="246"/>
      <c r="D538" s="254"/>
      <c r="E538" s="290"/>
      <c r="F538" s="291"/>
      <c r="I538" s="177" t="str">
        <f>IF(OR(COUNTIF('Sch D6 Validation'!B536:C536,"Fail")&gt;0, AND(COUNTBLANK(C538:D538)=2, OR(NOT(ISBLANK(E538)), NOT(ISBLANK(F538)))), AND(COUNTBLANK(C538:F538)&lt;4,COUNTBLANK(C538:F538)&gt;0)), "Fail", IF(J538="TRUE","Blank (Sch D)","Pass"))</f>
        <v>Blank (Sch D)</v>
      </c>
      <c r="J538" s="177" t="str">
        <f t="shared" si="8"/>
        <v>TRUE</v>
      </c>
    </row>
    <row r="539" spans="2:10" x14ac:dyDescent="0.2">
      <c r="B539" s="91">
        <v>536</v>
      </c>
      <c r="C539" s="246"/>
      <c r="D539" s="254"/>
      <c r="E539" s="290"/>
      <c r="F539" s="291"/>
      <c r="I539" s="177" t="str">
        <f>IF(OR(COUNTIF('Sch D6 Validation'!B537:C537,"Fail")&gt;0, AND(COUNTBLANK(C539:D539)=2, OR(NOT(ISBLANK(E539)), NOT(ISBLANK(F539)))), AND(COUNTBLANK(C539:F539)&lt;4,COUNTBLANK(C539:F539)&gt;0)), "Fail", IF(J539="TRUE","Blank (Sch D)","Pass"))</f>
        <v>Blank (Sch D)</v>
      </c>
      <c r="J539" s="177" t="str">
        <f t="shared" si="8"/>
        <v>TRUE</v>
      </c>
    </row>
    <row r="540" spans="2:10" x14ac:dyDescent="0.2">
      <c r="B540" s="91">
        <v>537</v>
      </c>
      <c r="C540" s="246"/>
      <c r="D540" s="254"/>
      <c r="E540" s="290"/>
      <c r="F540" s="291"/>
      <c r="I540" s="177" t="str">
        <f>IF(OR(COUNTIF('Sch D6 Validation'!B538:C538,"Fail")&gt;0, AND(COUNTBLANK(C540:D540)=2, OR(NOT(ISBLANK(E540)), NOT(ISBLANK(F540)))), AND(COUNTBLANK(C540:F540)&lt;4,COUNTBLANK(C540:F540)&gt;0)), "Fail", IF(J540="TRUE","Blank (Sch D)","Pass"))</f>
        <v>Blank (Sch D)</v>
      </c>
      <c r="J540" s="177" t="str">
        <f t="shared" si="8"/>
        <v>TRUE</v>
      </c>
    </row>
    <row r="541" spans="2:10" x14ac:dyDescent="0.2">
      <c r="B541" s="91">
        <v>538</v>
      </c>
      <c r="C541" s="246"/>
      <c r="D541" s="254"/>
      <c r="E541" s="290"/>
      <c r="F541" s="291"/>
      <c r="I541" s="177" t="str">
        <f>IF(OR(COUNTIF('Sch D6 Validation'!B539:C539,"Fail")&gt;0, AND(COUNTBLANK(C541:D541)=2, OR(NOT(ISBLANK(E541)), NOT(ISBLANK(F541)))), AND(COUNTBLANK(C541:F541)&lt;4,COUNTBLANK(C541:F541)&gt;0)), "Fail", IF(J541="TRUE","Blank (Sch D)","Pass"))</f>
        <v>Blank (Sch D)</v>
      </c>
      <c r="J541" s="177" t="str">
        <f t="shared" si="8"/>
        <v>TRUE</v>
      </c>
    </row>
    <row r="542" spans="2:10" x14ac:dyDescent="0.2">
      <c r="B542" s="91">
        <v>539</v>
      </c>
      <c r="C542" s="246"/>
      <c r="D542" s="254"/>
      <c r="E542" s="290"/>
      <c r="F542" s="291"/>
      <c r="I542" s="177" t="str">
        <f>IF(OR(COUNTIF('Sch D6 Validation'!B540:C540,"Fail")&gt;0, AND(COUNTBLANK(C542:D542)=2, OR(NOT(ISBLANK(E542)), NOT(ISBLANK(F542)))), AND(COUNTBLANK(C542:F542)&lt;4,COUNTBLANK(C542:F542)&gt;0)), "Fail", IF(J542="TRUE","Blank (Sch D)","Pass"))</f>
        <v>Blank (Sch D)</v>
      </c>
      <c r="J542" s="177" t="str">
        <f t="shared" si="8"/>
        <v>TRUE</v>
      </c>
    </row>
    <row r="543" spans="2:10" x14ac:dyDescent="0.2">
      <c r="B543" s="91">
        <v>540</v>
      </c>
      <c r="C543" s="246"/>
      <c r="D543" s="254"/>
      <c r="E543" s="290"/>
      <c r="F543" s="291"/>
      <c r="I543" s="177" t="str">
        <f>IF(OR(COUNTIF('Sch D6 Validation'!B541:C541,"Fail")&gt;0, AND(COUNTBLANK(C543:D543)=2, OR(NOT(ISBLANK(E543)), NOT(ISBLANK(F543)))), AND(COUNTBLANK(C543:F543)&lt;4,COUNTBLANK(C543:F543)&gt;0)), "Fail", IF(J543="TRUE","Blank (Sch D)","Pass"))</f>
        <v>Blank (Sch D)</v>
      </c>
      <c r="J543" s="177" t="str">
        <f t="shared" si="8"/>
        <v>TRUE</v>
      </c>
    </row>
    <row r="544" spans="2:10" x14ac:dyDescent="0.2">
      <c r="B544" s="91">
        <v>541</v>
      </c>
      <c r="C544" s="246"/>
      <c r="D544" s="254"/>
      <c r="E544" s="290"/>
      <c r="F544" s="291"/>
      <c r="I544" s="177" t="str">
        <f>IF(OR(COUNTIF('Sch D6 Validation'!B542:C542,"Fail")&gt;0, AND(COUNTBLANK(C544:D544)=2, OR(NOT(ISBLANK(E544)), NOT(ISBLANK(F544)))), AND(COUNTBLANK(C544:F544)&lt;4,COUNTBLANK(C544:F544)&gt;0)), "Fail", IF(J544="TRUE","Blank (Sch D)","Pass"))</f>
        <v>Blank (Sch D)</v>
      </c>
      <c r="J544" s="177" t="str">
        <f t="shared" si="8"/>
        <v>TRUE</v>
      </c>
    </row>
    <row r="545" spans="2:10" x14ac:dyDescent="0.2">
      <c r="B545" s="91">
        <v>542</v>
      </c>
      <c r="C545" s="246"/>
      <c r="D545" s="254"/>
      <c r="E545" s="290"/>
      <c r="F545" s="291"/>
      <c r="I545" s="177" t="str">
        <f>IF(OR(COUNTIF('Sch D6 Validation'!B543:C543,"Fail")&gt;0, AND(COUNTBLANK(C545:D545)=2, OR(NOT(ISBLANK(E545)), NOT(ISBLANK(F545)))), AND(COUNTBLANK(C545:F545)&lt;4,COUNTBLANK(C545:F545)&gt;0)), "Fail", IF(J545="TRUE","Blank (Sch D)","Pass"))</f>
        <v>Blank (Sch D)</v>
      </c>
      <c r="J545" s="177" t="str">
        <f t="shared" si="8"/>
        <v>TRUE</v>
      </c>
    </row>
    <row r="546" spans="2:10" x14ac:dyDescent="0.2">
      <c r="B546" s="91">
        <v>543</v>
      </c>
      <c r="C546" s="246"/>
      <c r="D546" s="254"/>
      <c r="E546" s="290"/>
      <c r="F546" s="291"/>
      <c r="I546" s="177" t="str">
        <f>IF(OR(COUNTIF('Sch D6 Validation'!B544:C544,"Fail")&gt;0, AND(COUNTBLANK(C546:D546)=2, OR(NOT(ISBLANK(E546)), NOT(ISBLANK(F546)))), AND(COUNTBLANK(C546:F546)&lt;4,COUNTBLANK(C546:F546)&gt;0)), "Fail", IF(J546="TRUE","Blank (Sch D)","Pass"))</f>
        <v>Blank (Sch D)</v>
      </c>
      <c r="J546" s="177" t="str">
        <f t="shared" si="8"/>
        <v>TRUE</v>
      </c>
    </row>
    <row r="547" spans="2:10" x14ac:dyDescent="0.2">
      <c r="B547" s="91">
        <v>544</v>
      </c>
      <c r="C547" s="246"/>
      <c r="D547" s="254"/>
      <c r="E547" s="290"/>
      <c r="F547" s="291"/>
      <c r="I547" s="177" t="str">
        <f>IF(OR(COUNTIF('Sch D6 Validation'!B545:C545,"Fail")&gt;0, AND(COUNTBLANK(C547:D547)=2, OR(NOT(ISBLANK(E547)), NOT(ISBLANK(F547)))), AND(COUNTBLANK(C547:F547)&lt;4,COUNTBLANK(C547:F547)&gt;0)), "Fail", IF(J547="TRUE","Blank (Sch D)","Pass"))</f>
        <v>Blank (Sch D)</v>
      </c>
      <c r="J547" s="177" t="str">
        <f t="shared" si="8"/>
        <v>TRUE</v>
      </c>
    </row>
    <row r="548" spans="2:10" x14ac:dyDescent="0.2">
      <c r="B548" s="91">
        <v>545</v>
      </c>
      <c r="C548" s="246"/>
      <c r="D548" s="254"/>
      <c r="E548" s="290"/>
      <c r="F548" s="291"/>
      <c r="I548" s="177" t="str">
        <f>IF(OR(COUNTIF('Sch D6 Validation'!B546:C546,"Fail")&gt;0, AND(COUNTBLANK(C548:D548)=2, OR(NOT(ISBLANK(E548)), NOT(ISBLANK(F548)))), AND(COUNTBLANK(C548:F548)&lt;4,COUNTBLANK(C548:F548)&gt;0)), "Fail", IF(J548="TRUE","Blank (Sch D)","Pass"))</f>
        <v>Blank (Sch D)</v>
      </c>
      <c r="J548" s="177" t="str">
        <f t="shared" si="8"/>
        <v>TRUE</v>
      </c>
    </row>
    <row r="549" spans="2:10" x14ac:dyDescent="0.2">
      <c r="B549" s="91">
        <v>546</v>
      </c>
      <c r="C549" s="246"/>
      <c r="D549" s="254"/>
      <c r="E549" s="290"/>
      <c r="F549" s="291"/>
      <c r="I549" s="177" t="str">
        <f>IF(OR(COUNTIF('Sch D6 Validation'!B547:C547,"Fail")&gt;0, AND(COUNTBLANK(C549:D549)=2, OR(NOT(ISBLANK(E549)), NOT(ISBLANK(F549)))), AND(COUNTBLANK(C549:F549)&lt;4,COUNTBLANK(C549:F549)&gt;0)), "Fail", IF(J549="TRUE","Blank (Sch D)","Pass"))</f>
        <v>Blank (Sch D)</v>
      </c>
      <c r="J549" s="177" t="str">
        <f t="shared" si="8"/>
        <v>TRUE</v>
      </c>
    </row>
    <row r="550" spans="2:10" x14ac:dyDescent="0.2">
      <c r="B550" s="91">
        <v>547</v>
      </c>
      <c r="C550" s="246"/>
      <c r="D550" s="254"/>
      <c r="E550" s="290"/>
      <c r="F550" s="291"/>
      <c r="I550" s="177" t="str">
        <f>IF(OR(COUNTIF('Sch D6 Validation'!B548:C548,"Fail")&gt;0, AND(COUNTBLANK(C550:D550)=2, OR(NOT(ISBLANK(E550)), NOT(ISBLANK(F550)))), AND(COUNTBLANK(C550:F550)&lt;4,COUNTBLANK(C550:F550)&gt;0)), "Fail", IF(J550="TRUE","Blank (Sch D)","Pass"))</f>
        <v>Blank (Sch D)</v>
      </c>
      <c r="J550" s="177" t="str">
        <f t="shared" si="8"/>
        <v>TRUE</v>
      </c>
    </row>
    <row r="551" spans="2:10" x14ac:dyDescent="0.2">
      <c r="B551" s="91">
        <v>548</v>
      </c>
      <c r="C551" s="246"/>
      <c r="D551" s="254"/>
      <c r="E551" s="290"/>
      <c r="F551" s="291"/>
      <c r="I551" s="177" t="str">
        <f>IF(OR(COUNTIF('Sch D6 Validation'!B549:C549,"Fail")&gt;0, AND(COUNTBLANK(C551:D551)=2, OR(NOT(ISBLANK(E551)), NOT(ISBLANK(F551)))), AND(COUNTBLANK(C551:F551)&lt;4,COUNTBLANK(C551:F551)&gt;0)), "Fail", IF(J551="TRUE","Blank (Sch D)","Pass"))</f>
        <v>Blank (Sch D)</v>
      </c>
      <c r="J551" s="177" t="str">
        <f t="shared" si="8"/>
        <v>TRUE</v>
      </c>
    </row>
    <row r="552" spans="2:10" x14ac:dyDescent="0.2">
      <c r="B552" s="91">
        <v>549</v>
      </c>
      <c r="C552" s="246"/>
      <c r="D552" s="254"/>
      <c r="E552" s="290"/>
      <c r="F552" s="291"/>
      <c r="I552" s="177" t="str">
        <f>IF(OR(COUNTIF('Sch D6 Validation'!B550:C550,"Fail")&gt;0, AND(COUNTBLANK(C552:D552)=2, OR(NOT(ISBLANK(E552)), NOT(ISBLANK(F552)))), AND(COUNTBLANK(C552:F552)&lt;4,COUNTBLANK(C552:F552)&gt;0)), "Fail", IF(J552="TRUE","Blank (Sch D)","Pass"))</f>
        <v>Blank (Sch D)</v>
      </c>
      <c r="J552" s="177" t="str">
        <f t="shared" si="8"/>
        <v>TRUE</v>
      </c>
    </row>
    <row r="553" spans="2:10" x14ac:dyDescent="0.2">
      <c r="B553" s="91">
        <v>550</v>
      </c>
      <c r="C553" s="246"/>
      <c r="D553" s="254"/>
      <c r="E553" s="290"/>
      <c r="F553" s="291"/>
      <c r="I553" s="177" t="str">
        <f>IF(OR(COUNTIF('Sch D6 Validation'!B551:C551,"Fail")&gt;0, AND(COUNTBLANK(C553:D553)=2, OR(NOT(ISBLANK(E553)), NOT(ISBLANK(F553)))), AND(COUNTBLANK(C553:F553)&lt;4,COUNTBLANK(C553:F553)&gt;0)), "Fail", IF(J553="TRUE","Blank (Sch D)","Pass"))</f>
        <v>Blank (Sch D)</v>
      </c>
      <c r="J553" s="177" t="str">
        <f t="shared" si="8"/>
        <v>TRUE</v>
      </c>
    </row>
    <row r="554" spans="2:10" x14ac:dyDescent="0.2">
      <c r="B554" s="91">
        <v>551</v>
      </c>
      <c r="C554" s="246"/>
      <c r="D554" s="254"/>
      <c r="E554" s="290"/>
      <c r="F554" s="291"/>
      <c r="I554" s="177" t="str">
        <f>IF(OR(COUNTIF('Sch D6 Validation'!B552:C552,"Fail")&gt;0, AND(COUNTBLANK(C554:D554)=2, OR(NOT(ISBLANK(E554)), NOT(ISBLANK(F554)))), AND(COUNTBLANK(C554:F554)&lt;4,COUNTBLANK(C554:F554)&gt;0)), "Fail", IF(J554="TRUE","Blank (Sch D)","Pass"))</f>
        <v>Blank (Sch D)</v>
      </c>
      <c r="J554" s="177" t="str">
        <f t="shared" si="8"/>
        <v>TRUE</v>
      </c>
    </row>
    <row r="555" spans="2:10" x14ac:dyDescent="0.2">
      <c r="B555" s="91">
        <v>552</v>
      </c>
      <c r="C555" s="246"/>
      <c r="D555" s="254"/>
      <c r="E555" s="290"/>
      <c r="F555" s="291"/>
      <c r="I555" s="177" t="str">
        <f>IF(OR(COUNTIF('Sch D6 Validation'!B553:C553,"Fail")&gt;0, AND(COUNTBLANK(C555:D555)=2, OR(NOT(ISBLANK(E555)), NOT(ISBLANK(F555)))), AND(COUNTBLANK(C555:F555)&lt;4,COUNTBLANK(C555:F555)&gt;0)), "Fail", IF(J555="TRUE","Blank (Sch D)","Pass"))</f>
        <v>Blank (Sch D)</v>
      </c>
      <c r="J555" s="177" t="str">
        <f t="shared" si="8"/>
        <v>TRUE</v>
      </c>
    </row>
    <row r="556" spans="2:10" x14ac:dyDescent="0.2">
      <c r="B556" s="91">
        <v>553</v>
      </c>
      <c r="C556" s="246"/>
      <c r="D556" s="254"/>
      <c r="E556" s="290"/>
      <c r="F556" s="291"/>
      <c r="I556" s="177" t="str">
        <f>IF(OR(COUNTIF('Sch D6 Validation'!B554:C554,"Fail")&gt;0, AND(COUNTBLANK(C556:D556)=2, OR(NOT(ISBLANK(E556)), NOT(ISBLANK(F556)))), AND(COUNTBLANK(C556:F556)&lt;4,COUNTBLANK(C556:F556)&gt;0)), "Fail", IF(J556="TRUE","Blank (Sch D)","Pass"))</f>
        <v>Blank (Sch D)</v>
      </c>
      <c r="J556" s="177" t="str">
        <f t="shared" si="8"/>
        <v>TRUE</v>
      </c>
    </row>
    <row r="557" spans="2:10" x14ac:dyDescent="0.2">
      <c r="B557" s="91">
        <v>554</v>
      </c>
      <c r="C557" s="246"/>
      <c r="D557" s="254"/>
      <c r="E557" s="290"/>
      <c r="F557" s="291"/>
      <c r="I557" s="177" t="str">
        <f>IF(OR(COUNTIF('Sch D6 Validation'!B555:C555,"Fail")&gt;0, AND(COUNTBLANK(C557:D557)=2, OR(NOT(ISBLANK(E557)), NOT(ISBLANK(F557)))), AND(COUNTBLANK(C557:F557)&lt;4,COUNTBLANK(C557:F557)&gt;0)), "Fail", IF(J557="TRUE","Blank (Sch D)","Pass"))</f>
        <v>Blank (Sch D)</v>
      </c>
      <c r="J557" s="177" t="str">
        <f t="shared" si="8"/>
        <v>TRUE</v>
      </c>
    </row>
    <row r="558" spans="2:10" x14ac:dyDescent="0.2">
      <c r="B558" s="91">
        <v>555</v>
      </c>
      <c r="C558" s="246"/>
      <c r="D558" s="254"/>
      <c r="E558" s="290"/>
      <c r="F558" s="291"/>
      <c r="I558" s="177" t="str">
        <f>IF(OR(COUNTIF('Sch D6 Validation'!B556:C556,"Fail")&gt;0, AND(COUNTBLANK(C558:D558)=2, OR(NOT(ISBLANK(E558)), NOT(ISBLANK(F558)))), AND(COUNTBLANK(C558:F558)&lt;4,COUNTBLANK(C558:F558)&gt;0)), "Fail", IF(J558="TRUE","Blank (Sch D)","Pass"))</f>
        <v>Blank (Sch D)</v>
      </c>
      <c r="J558" s="177" t="str">
        <f t="shared" si="8"/>
        <v>TRUE</v>
      </c>
    </row>
    <row r="559" spans="2:10" x14ac:dyDescent="0.2">
      <c r="B559" s="91">
        <v>556</v>
      </c>
      <c r="C559" s="246"/>
      <c r="D559" s="254"/>
      <c r="E559" s="290"/>
      <c r="F559" s="291"/>
      <c r="I559" s="177" t="str">
        <f>IF(OR(COUNTIF('Sch D6 Validation'!B557:C557,"Fail")&gt;0, AND(COUNTBLANK(C559:D559)=2, OR(NOT(ISBLANK(E559)), NOT(ISBLANK(F559)))), AND(COUNTBLANK(C559:F559)&lt;4,COUNTBLANK(C559:F559)&gt;0)), "Fail", IF(J559="TRUE","Blank (Sch D)","Pass"))</f>
        <v>Blank (Sch D)</v>
      </c>
      <c r="J559" s="177" t="str">
        <f t="shared" si="8"/>
        <v>TRUE</v>
      </c>
    </row>
    <row r="560" spans="2:10" x14ac:dyDescent="0.2">
      <c r="B560" s="91">
        <v>557</v>
      </c>
      <c r="C560" s="246"/>
      <c r="D560" s="254"/>
      <c r="E560" s="290"/>
      <c r="F560" s="291"/>
      <c r="I560" s="177" t="str">
        <f>IF(OR(COUNTIF('Sch D6 Validation'!B558:C558,"Fail")&gt;0, AND(COUNTBLANK(C560:D560)=2, OR(NOT(ISBLANK(E560)), NOT(ISBLANK(F560)))), AND(COUNTBLANK(C560:F560)&lt;4,COUNTBLANK(C560:F560)&gt;0)), "Fail", IF(J560="TRUE","Blank (Sch D)","Pass"))</f>
        <v>Blank (Sch D)</v>
      </c>
      <c r="J560" s="177" t="str">
        <f t="shared" ref="J560:J623" si="9">IF(COUNTBLANK(C560:F560)=4,"TRUE","FALSE")</f>
        <v>TRUE</v>
      </c>
    </row>
    <row r="561" spans="2:10" x14ac:dyDescent="0.2">
      <c r="B561" s="91">
        <v>558</v>
      </c>
      <c r="C561" s="246"/>
      <c r="D561" s="254"/>
      <c r="E561" s="290"/>
      <c r="F561" s="291"/>
      <c r="I561" s="177" t="str">
        <f>IF(OR(COUNTIF('Sch D6 Validation'!B559:C559,"Fail")&gt;0, AND(COUNTBLANK(C561:D561)=2, OR(NOT(ISBLANK(E561)), NOT(ISBLANK(F561)))), AND(COUNTBLANK(C561:F561)&lt;4,COUNTBLANK(C561:F561)&gt;0)), "Fail", IF(J561="TRUE","Blank (Sch D)","Pass"))</f>
        <v>Blank (Sch D)</v>
      </c>
      <c r="J561" s="177" t="str">
        <f t="shared" si="9"/>
        <v>TRUE</v>
      </c>
    </row>
    <row r="562" spans="2:10" x14ac:dyDescent="0.2">
      <c r="B562" s="91">
        <v>559</v>
      </c>
      <c r="C562" s="246"/>
      <c r="D562" s="254"/>
      <c r="E562" s="290"/>
      <c r="F562" s="291"/>
      <c r="I562" s="177" t="str">
        <f>IF(OR(COUNTIF('Sch D6 Validation'!B560:C560,"Fail")&gt;0, AND(COUNTBLANK(C562:D562)=2, OR(NOT(ISBLANK(E562)), NOT(ISBLANK(F562)))), AND(COUNTBLANK(C562:F562)&lt;4,COUNTBLANK(C562:F562)&gt;0)), "Fail", IF(J562="TRUE","Blank (Sch D)","Pass"))</f>
        <v>Blank (Sch D)</v>
      </c>
      <c r="J562" s="177" t="str">
        <f t="shared" si="9"/>
        <v>TRUE</v>
      </c>
    </row>
    <row r="563" spans="2:10" x14ac:dyDescent="0.2">
      <c r="B563" s="91">
        <v>560</v>
      </c>
      <c r="C563" s="246"/>
      <c r="D563" s="254"/>
      <c r="E563" s="290"/>
      <c r="F563" s="291"/>
      <c r="I563" s="177" t="str">
        <f>IF(OR(COUNTIF('Sch D6 Validation'!B561:C561,"Fail")&gt;0, AND(COUNTBLANK(C563:D563)=2, OR(NOT(ISBLANK(E563)), NOT(ISBLANK(F563)))), AND(COUNTBLANK(C563:F563)&lt;4,COUNTBLANK(C563:F563)&gt;0)), "Fail", IF(J563="TRUE","Blank (Sch D)","Pass"))</f>
        <v>Blank (Sch D)</v>
      </c>
      <c r="J563" s="177" t="str">
        <f t="shared" si="9"/>
        <v>TRUE</v>
      </c>
    </row>
    <row r="564" spans="2:10" x14ac:dyDescent="0.2">
      <c r="B564" s="91">
        <v>561</v>
      </c>
      <c r="C564" s="246"/>
      <c r="D564" s="254"/>
      <c r="E564" s="290"/>
      <c r="F564" s="291"/>
      <c r="I564" s="177" t="str">
        <f>IF(OR(COUNTIF('Sch D6 Validation'!B562:C562,"Fail")&gt;0, AND(COUNTBLANK(C564:D564)=2, OR(NOT(ISBLANK(E564)), NOT(ISBLANK(F564)))), AND(COUNTBLANK(C564:F564)&lt;4,COUNTBLANK(C564:F564)&gt;0)), "Fail", IF(J564="TRUE","Blank (Sch D)","Pass"))</f>
        <v>Blank (Sch D)</v>
      </c>
      <c r="J564" s="177" t="str">
        <f t="shared" si="9"/>
        <v>TRUE</v>
      </c>
    </row>
    <row r="565" spans="2:10" x14ac:dyDescent="0.2">
      <c r="B565" s="91">
        <v>562</v>
      </c>
      <c r="C565" s="246"/>
      <c r="D565" s="254"/>
      <c r="E565" s="290"/>
      <c r="F565" s="291"/>
      <c r="I565" s="177" t="str">
        <f>IF(OR(COUNTIF('Sch D6 Validation'!B563:C563,"Fail")&gt;0, AND(COUNTBLANK(C565:D565)=2, OR(NOT(ISBLANK(E565)), NOT(ISBLANK(F565)))), AND(COUNTBLANK(C565:F565)&lt;4,COUNTBLANK(C565:F565)&gt;0)), "Fail", IF(J565="TRUE","Blank (Sch D)","Pass"))</f>
        <v>Blank (Sch D)</v>
      </c>
      <c r="J565" s="177" t="str">
        <f t="shared" si="9"/>
        <v>TRUE</v>
      </c>
    </row>
    <row r="566" spans="2:10" x14ac:dyDescent="0.2">
      <c r="B566" s="91">
        <v>563</v>
      </c>
      <c r="C566" s="246"/>
      <c r="D566" s="254"/>
      <c r="E566" s="290"/>
      <c r="F566" s="291"/>
      <c r="I566" s="177" t="str">
        <f>IF(OR(COUNTIF('Sch D6 Validation'!B564:C564,"Fail")&gt;0, AND(COUNTBLANK(C566:D566)=2, OR(NOT(ISBLANK(E566)), NOT(ISBLANK(F566)))), AND(COUNTBLANK(C566:F566)&lt;4,COUNTBLANK(C566:F566)&gt;0)), "Fail", IF(J566="TRUE","Blank (Sch D)","Pass"))</f>
        <v>Blank (Sch D)</v>
      </c>
      <c r="J566" s="177" t="str">
        <f t="shared" si="9"/>
        <v>TRUE</v>
      </c>
    </row>
    <row r="567" spans="2:10" x14ac:dyDescent="0.2">
      <c r="B567" s="91">
        <v>564</v>
      </c>
      <c r="C567" s="246"/>
      <c r="D567" s="254"/>
      <c r="E567" s="290"/>
      <c r="F567" s="291"/>
      <c r="I567" s="177" t="str">
        <f>IF(OR(COUNTIF('Sch D6 Validation'!B565:C565,"Fail")&gt;0, AND(COUNTBLANK(C567:D567)=2, OR(NOT(ISBLANK(E567)), NOT(ISBLANK(F567)))), AND(COUNTBLANK(C567:F567)&lt;4,COUNTBLANK(C567:F567)&gt;0)), "Fail", IF(J567="TRUE","Blank (Sch D)","Pass"))</f>
        <v>Blank (Sch D)</v>
      </c>
      <c r="J567" s="177" t="str">
        <f t="shared" si="9"/>
        <v>TRUE</v>
      </c>
    </row>
    <row r="568" spans="2:10" x14ac:dyDescent="0.2">
      <c r="B568" s="91">
        <v>565</v>
      </c>
      <c r="C568" s="246"/>
      <c r="D568" s="254"/>
      <c r="E568" s="290"/>
      <c r="F568" s="291"/>
      <c r="I568" s="177" t="str">
        <f>IF(OR(COUNTIF('Sch D6 Validation'!B566:C566,"Fail")&gt;0, AND(COUNTBLANK(C568:D568)=2, OR(NOT(ISBLANK(E568)), NOT(ISBLANK(F568)))), AND(COUNTBLANK(C568:F568)&lt;4,COUNTBLANK(C568:F568)&gt;0)), "Fail", IF(J568="TRUE","Blank (Sch D)","Pass"))</f>
        <v>Blank (Sch D)</v>
      </c>
      <c r="J568" s="177" t="str">
        <f t="shared" si="9"/>
        <v>TRUE</v>
      </c>
    </row>
    <row r="569" spans="2:10" x14ac:dyDescent="0.2">
      <c r="B569" s="91">
        <v>566</v>
      </c>
      <c r="C569" s="246"/>
      <c r="D569" s="254"/>
      <c r="E569" s="290"/>
      <c r="F569" s="291"/>
      <c r="I569" s="177" t="str">
        <f>IF(OR(COUNTIF('Sch D6 Validation'!B567:C567,"Fail")&gt;0, AND(COUNTBLANK(C569:D569)=2, OR(NOT(ISBLANK(E569)), NOT(ISBLANK(F569)))), AND(COUNTBLANK(C569:F569)&lt;4,COUNTBLANK(C569:F569)&gt;0)), "Fail", IF(J569="TRUE","Blank (Sch D)","Pass"))</f>
        <v>Blank (Sch D)</v>
      </c>
      <c r="J569" s="177" t="str">
        <f t="shared" si="9"/>
        <v>TRUE</v>
      </c>
    </row>
    <row r="570" spans="2:10" x14ac:dyDescent="0.2">
      <c r="B570" s="91">
        <v>567</v>
      </c>
      <c r="C570" s="246"/>
      <c r="D570" s="254"/>
      <c r="E570" s="290"/>
      <c r="F570" s="291"/>
      <c r="I570" s="177" t="str">
        <f>IF(OR(COUNTIF('Sch D6 Validation'!B568:C568,"Fail")&gt;0, AND(COUNTBLANK(C570:D570)=2, OR(NOT(ISBLANK(E570)), NOT(ISBLANK(F570)))), AND(COUNTBLANK(C570:F570)&lt;4,COUNTBLANK(C570:F570)&gt;0)), "Fail", IF(J570="TRUE","Blank (Sch D)","Pass"))</f>
        <v>Blank (Sch D)</v>
      </c>
      <c r="J570" s="177" t="str">
        <f t="shared" si="9"/>
        <v>TRUE</v>
      </c>
    </row>
    <row r="571" spans="2:10" x14ac:dyDescent="0.2">
      <c r="B571" s="91">
        <v>568</v>
      </c>
      <c r="C571" s="246"/>
      <c r="D571" s="254"/>
      <c r="E571" s="290"/>
      <c r="F571" s="291"/>
      <c r="I571" s="177" t="str">
        <f>IF(OR(COUNTIF('Sch D6 Validation'!B569:C569,"Fail")&gt;0, AND(COUNTBLANK(C571:D571)=2, OR(NOT(ISBLANK(E571)), NOT(ISBLANK(F571)))), AND(COUNTBLANK(C571:F571)&lt;4,COUNTBLANK(C571:F571)&gt;0)), "Fail", IF(J571="TRUE","Blank (Sch D)","Pass"))</f>
        <v>Blank (Sch D)</v>
      </c>
      <c r="J571" s="177" t="str">
        <f t="shared" si="9"/>
        <v>TRUE</v>
      </c>
    </row>
    <row r="572" spans="2:10" x14ac:dyDescent="0.2">
      <c r="B572" s="91">
        <v>569</v>
      </c>
      <c r="C572" s="246"/>
      <c r="D572" s="254"/>
      <c r="E572" s="290"/>
      <c r="F572" s="291"/>
      <c r="I572" s="177" t="str">
        <f>IF(OR(COUNTIF('Sch D6 Validation'!B570:C570,"Fail")&gt;0, AND(COUNTBLANK(C572:D572)=2, OR(NOT(ISBLANK(E572)), NOT(ISBLANK(F572)))), AND(COUNTBLANK(C572:F572)&lt;4,COUNTBLANK(C572:F572)&gt;0)), "Fail", IF(J572="TRUE","Blank (Sch D)","Pass"))</f>
        <v>Blank (Sch D)</v>
      </c>
      <c r="J572" s="177" t="str">
        <f t="shared" si="9"/>
        <v>TRUE</v>
      </c>
    </row>
    <row r="573" spans="2:10" x14ac:dyDescent="0.2">
      <c r="B573" s="91">
        <v>570</v>
      </c>
      <c r="C573" s="246"/>
      <c r="D573" s="254"/>
      <c r="E573" s="290"/>
      <c r="F573" s="291"/>
      <c r="I573" s="177" t="str">
        <f>IF(OR(COUNTIF('Sch D6 Validation'!B571:C571,"Fail")&gt;0, AND(COUNTBLANK(C573:D573)=2, OR(NOT(ISBLANK(E573)), NOT(ISBLANK(F573)))), AND(COUNTBLANK(C573:F573)&lt;4,COUNTBLANK(C573:F573)&gt;0)), "Fail", IF(J573="TRUE","Blank (Sch D)","Pass"))</f>
        <v>Blank (Sch D)</v>
      </c>
      <c r="J573" s="177" t="str">
        <f t="shared" si="9"/>
        <v>TRUE</v>
      </c>
    </row>
    <row r="574" spans="2:10" x14ac:dyDescent="0.2">
      <c r="B574" s="91">
        <v>571</v>
      </c>
      <c r="C574" s="246"/>
      <c r="D574" s="254"/>
      <c r="E574" s="290"/>
      <c r="F574" s="291"/>
      <c r="I574" s="177" t="str">
        <f>IF(OR(COUNTIF('Sch D6 Validation'!B572:C572,"Fail")&gt;0, AND(COUNTBLANK(C574:D574)=2, OR(NOT(ISBLANK(E574)), NOT(ISBLANK(F574)))), AND(COUNTBLANK(C574:F574)&lt;4,COUNTBLANK(C574:F574)&gt;0)), "Fail", IF(J574="TRUE","Blank (Sch D)","Pass"))</f>
        <v>Blank (Sch D)</v>
      </c>
      <c r="J574" s="177" t="str">
        <f t="shared" si="9"/>
        <v>TRUE</v>
      </c>
    </row>
    <row r="575" spans="2:10" x14ac:dyDescent="0.2">
      <c r="B575" s="91">
        <v>572</v>
      </c>
      <c r="C575" s="246"/>
      <c r="D575" s="254"/>
      <c r="E575" s="290"/>
      <c r="F575" s="291"/>
      <c r="I575" s="177" t="str">
        <f>IF(OR(COUNTIF('Sch D6 Validation'!B573:C573,"Fail")&gt;0, AND(COUNTBLANK(C575:D575)=2, OR(NOT(ISBLANK(E575)), NOT(ISBLANK(F575)))), AND(COUNTBLANK(C575:F575)&lt;4,COUNTBLANK(C575:F575)&gt;0)), "Fail", IF(J575="TRUE","Blank (Sch D)","Pass"))</f>
        <v>Blank (Sch D)</v>
      </c>
      <c r="J575" s="177" t="str">
        <f t="shared" si="9"/>
        <v>TRUE</v>
      </c>
    </row>
    <row r="576" spans="2:10" x14ac:dyDescent="0.2">
      <c r="B576" s="91">
        <v>573</v>
      </c>
      <c r="C576" s="246"/>
      <c r="D576" s="254"/>
      <c r="E576" s="290"/>
      <c r="F576" s="291"/>
      <c r="I576" s="177" t="str">
        <f>IF(OR(COUNTIF('Sch D6 Validation'!B574:C574,"Fail")&gt;0, AND(COUNTBLANK(C576:D576)=2, OR(NOT(ISBLANK(E576)), NOT(ISBLANK(F576)))), AND(COUNTBLANK(C576:F576)&lt;4,COUNTBLANK(C576:F576)&gt;0)), "Fail", IF(J576="TRUE","Blank (Sch D)","Pass"))</f>
        <v>Blank (Sch D)</v>
      </c>
      <c r="J576" s="177" t="str">
        <f t="shared" si="9"/>
        <v>TRUE</v>
      </c>
    </row>
    <row r="577" spans="2:10" x14ac:dyDescent="0.2">
      <c r="B577" s="91">
        <v>574</v>
      </c>
      <c r="C577" s="246"/>
      <c r="D577" s="254"/>
      <c r="E577" s="290"/>
      <c r="F577" s="291"/>
      <c r="I577" s="177" t="str">
        <f>IF(OR(COUNTIF('Sch D6 Validation'!B575:C575,"Fail")&gt;0, AND(COUNTBLANK(C577:D577)=2, OR(NOT(ISBLANK(E577)), NOT(ISBLANK(F577)))), AND(COUNTBLANK(C577:F577)&lt;4,COUNTBLANK(C577:F577)&gt;0)), "Fail", IF(J577="TRUE","Blank (Sch D)","Pass"))</f>
        <v>Blank (Sch D)</v>
      </c>
      <c r="J577" s="177" t="str">
        <f t="shared" si="9"/>
        <v>TRUE</v>
      </c>
    </row>
    <row r="578" spans="2:10" x14ac:dyDescent="0.2">
      <c r="B578" s="91">
        <v>575</v>
      </c>
      <c r="C578" s="246"/>
      <c r="D578" s="254"/>
      <c r="E578" s="290"/>
      <c r="F578" s="291"/>
      <c r="I578" s="177" t="str">
        <f>IF(OR(COUNTIF('Sch D6 Validation'!B576:C576,"Fail")&gt;0, AND(COUNTBLANK(C578:D578)=2, OR(NOT(ISBLANK(E578)), NOT(ISBLANK(F578)))), AND(COUNTBLANK(C578:F578)&lt;4,COUNTBLANK(C578:F578)&gt;0)), "Fail", IF(J578="TRUE","Blank (Sch D)","Pass"))</f>
        <v>Blank (Sch D)</v>
      </c>
      <c r="J578" s="177" t="str">
        <f t="shared" si="9"/>
        <v>TRUE</v>
      </c>
    </row>
    <row r="579" spans="2:10" x14ac:dyDescent="0.2">
      <c r="B579" s="91">
        <v>576</v>
      </c>
      <c r="C579" s="246"/>
      <c r="D579" s="254"/>
      <c r="E579" s="290"/>
      <c r="F579" s="291"/>
      <c r="I579" s="177" t="str">
        <f>IF(OR(COUNTIF('Sch D6 Validation'!B577:C577,"Fail")&gt;0, AND(COUNTBLANK(C579:D579)=2, OR(NOT(ISBLANK(E579)), NOT(ISBLANK(F579)))), AND(COUNTBLANK(C579:F579)&lt;4,COUNTBLANK(C579:F579)&gt;0)), "Fail", IF(J579="TRUE","Blank (Sch D)","Pass"))</f>
        <v>Blank (Sch D)</v>
      </c>
      <c r="J579" s="177" t="str">
        <f t="shared" si="9"/>
        <v>TRUE</v>
      </c>
    </row>
    <row r="580" spans="2:10" x14ac:dyDescent="0.2">
      <c r="B580" s="91">
        <v>577</v>
      </c>
      <c r="C580" s="246"/>
      <c r="D580" s="254"/>
      <c r="E580" s="290"/>
      <c r="F580" s="291"/>
      <c r="I580" s="177" t="str">
        <f>IF(OR(COUNTIF('Sch D6 Validation'!B578:C578,"Fail")&gt;0, AND(COUNTBLANK(C580:D580)=2, OR(NOT(ISBLANK(E580)), NOT(ISBLANK(F580)))), AND(COUNTBLANK(C580:F580)&lt;4,COUNTBLANK(C580:F580)&gt;0)), "Fail", IF(J580="TRUE","Blank (Sch D)","Pass"))</f>
        <v>Blank (Sch D)</v>
      </c>
      <c r="J580" s="177" t="str">
        <f t="shared" si="9"/>
        <v>TRUE</v>
      </c>
    </row>
    <row r="581" spans="2:10" x14ac:dyDescent="0.2">
      <c r="B581" s="91">
        <v>578</v>
      </c>
      <c r="C581" s="246"/>
      <c r="D581" s="254"/>
      <c r="E581" s="290"/>
      <c r="F581" s="291"/>
      <c r="I581" s="177" t="str">
        <f>IF(OR(COUNTIF('Sch D6 Validation'!B579:C579,"Fail")&gt;0, AND(COUNTBLANK(C581:D581)=2, OR(NOT(ISBLANK(E581)), NOT(ISBLANK(F581)))), AND(COUNTBLANK(C581:F581)&lt;4,COUNTBLANK(C581:F581)&gt;0)), "Fail", IF(J581="TRUE","Blank (Sch D)","Pass"))</f>
        <v>Blank (Sch D)</v>
      </c>
      <c r="J581" s="177" t="str">
        <f t="shared" si="9"/>
        <v>TRUE</v>
      </c>
    </row>
    <row r="582" spans="2:10" x14ac:dyDescent="0.2">
      <c r="B582" s="91">
        <v>579</v>
      </c>
      <c r="C582" s="246"/>
      <c r="D582" s="254"/>
      <c r="E582" s="290"/>
      <c r="F582" s="291"/>
      <c r="I582" s="177" t="str">
        <f>IF(OR(COUNTIF('Sch D6 Validation'!B580:C580,"Fail")&gt;0, AND(COUNTBLANK(C582:D582)=2, OR(NOT(ISBLANK(E582)), NOT(ISBLANK(F582)))), AND(COUNTBLANK(C582:F582)&lt;4,COUNTBLANK(C582:F582)&gt;0)), "Fail", IF(J582="TRUE","Blank (Sch D)","Pass"))</f>
        <v>Blank (Sch D)</v>
      </c>
      <c r="J582" s="177" t="str">
        <f t="shared" si="9"/>
        <v>TRUE</v>
      </c>
    </row>
    <row r="583" spans="2:10" x14ac:dyDescent="0.2">
      <c r="B583" s="91">
        <v>580</v>
      </c>
      <c r="C583" s="246"/>
      <c r="D583" s="254"/>
      <c r="E583" s="290"/>
      <c r="F583" s="291"/>
      <c r="I583" s="177" t="str">
        <f>IF(OR(COUNTIF('Sch D6 Validation'!B581:C581,"Fail")&gt;0, AND(COUNTBLANK(C583:D583)=2, OR(NOT(ISBLANK(E583)), NOT(ISBLANK(F583)))), AND(COUNTBLANK(C583:F583)&lt;4,COUNTBLANK(C583:F583)&gt;0)), "Fail", IF(J583="TRUE","Blank (Sch D)","Pass"))</f>
        <v>Blank (Sch D)</v>
      </c>
      <c r="J583" s="177" t="str">
        <f t="shared" si="9"/>
        <v>TRUE</v>
      </c>
    </row>
    <row r="584" spans="2:10" x14ac:dyDescent="0.2">
      <c r="B584" s="91">
        <v>581</v>
      </c>
      <c r="C584" s="246"/>
      <c r="D584" s="254"/>
      <c r="E584" s="290"/>
      <c r="F584" s="291"/>
      <c r="I584" s="177" t="str">
        <f>IF(OR(COUNTIF('Sch D6 Validation'!B582:C582,"Fail")&gt;0, AND(COUNTBLANK(C584:D584)=2, OR(NOT(ISBLANK(E584)), NOT(ISBLANK(F584)))), AND(COUNTBLANK(C584:F584)&lt;4,COUNTBLANK(C584:F584)&gt;0)), "Fail", IF(J584="TRUE","Blank (Sch D)","Pass"))</f>
        <v>Blank (Sch D)</v>
      </c>
      <c r="J584" s="177" t="str">
        <f t="shared" si="9"/>
        <v>TRUE</v>
      </c>
    </row>
    <row r="585" spans="2:10" x14ac:dyDescent="0.2">
      <c r="B585" s="91">
        <v>582</v>
      </c>
      <c r="C585" s="246"/>
      <c r="D585" s="254"/>
      <c r="E585" s="290"/>
      <c r="F585" s="291"/>
      <c r="I585" s="177" t="str">
        <f>IF(OR(COUNTIF('Sch D6 Validation'!B583:C583,"Fail")&gt;0, AND(COUNTBLANK(C585:D585)=2, OR(NOT(ISBLANK(E585)), NOT(ISBLANK(F585)))), AND(COUNTBLANK(C585:F585)&lt;4,COUNTBLANK(C585:F585)&gt;0)), "Fail", IF(J585="TRUE","Blank (Sch D)","Pass"))</f>
        <v>Blank (Sch D)</v>
      </c>
      <c r="J585" s="177" t="str">
        <f t="shared" si="9"/>
        <v>TRUE</v>
      </c>
    </row>
    <row r="586" spans="2:10" x14ac:dyDescent="0.2">
      <c r="B586" s="91">
        <v>583</v>
      </c>
      <c r="C586" s="246"/>
      <c r="D586" s="254"/>
      <c r="E586" s="290"/>
      <c r="F586" s="291"/>
      <c r="I586" s="177" t="str">
        <f>IF(OR(COUNTIF('Sch D6 Validation'!B584:C584,"Fail")&gt;0, AND(COUNTBLANK(C586:D586)=2, OR(NOT(ISBLANK(E586)), NOT(ISBLANK(F586)))), AND(COUNTBLANK(C586:F586)&lt;4,COUNTBLANK(C586:F586)&gt;0)), "Fail", IF(J586="TRUE","Blank (Sch D)","Pass"))</f>
        <v>Blank (Sch D)</v>
      </c>
      <c r="J586" s="177" t="str">
        <f t="shared" si="9"/>
        <v>TRUE</v>
      </c>
    </row>
    <row r="587" spans="2:10" x14ac:dyDescent="0.2">
      <c r="B587" s="91">
        <v>584</v>
      </c>
      <c r="C587" s="246"/>
      <c r="D587" s="254"/>
      <c r="E587" s="290"/>
      <c r="F587" s="291"/>
      <c r="I587" s="177" t="str">
        <f>IF(OR(COUNTIF('Sch D6 Validation'!B585:C585,"Fail")&gt;0, AND(COUNTBLANK(C587:D587)=2, OR(NOT(ISBLANK(E587)), NOT(ISBLANK(F587)))), AND(COUNTBLANK(C587:F587)&lt;4,COUNTBLANK(C587:F587)&gt;0)), "Fail", IF(J587="TRUE","Blank (Sch D)","Pass"))</f>
        <v>Blank (Sch D)</v>
      </c>
      <c r="J587" s="177" t="str">
        <f t="shared" si="9"/>
        <v>TRUE</v>
      </c>
    </row>
    <row r="588" spans="2:10" x14ac:dyDescent="0.2">
      <c r="B588" s="91">
        <v>585</v>
      </c>
      <c r="C588" s="246"/>
      <c r="D588" s="254"/>
      <c r="E588" s="290"/>
      <c r="F588" s="291"/>
      <c r="I588" s="177" t="str">
        <f>IF(OR(COUNTIF('Sch D6 Validation'!B586:C586,"Fail")&gt;0, AND(COUNTBLANK(C588:D588)=2, OR(NOT(ISBLANK(E588)), NOT(ISBLANK(F588)))), AND(COUNTBLANK(C588:F588)&lt;4,COUNTBLANK(C588:F588)&gt;0)), "Fail", IF(J588="TRUE","Blank (Sch D)","Pass"))</f>
        <v>Blank (Sch D)</v>
      </c>
      <c r="J588" s="177" t="str">
        <f t="shared" si="9"/>
        <v>TRUE</v>
      </c>
    </row>
    <row r="589" spans="2:10" x14ac:dyDescent="0.2">
      <c r="B589" s="91">
        <v>586</v>
      </c>
      <c r="C589" s="246"/>
      <c r="D589" s="254"/>
      <c r="E589" s="290"/>
      <c r="F589" s="291"/>
      <c r="I589" s="177" t="str">
        <f>IF(OR(COUNTIF('Sch D6 Validation'!B587:C587,"Fail")&gt;0, AND(COUNTBLANK(C589:D589)=2, OR(NOT(ISBLANK(E589)), NOT(ISBLANK(F589)))), AND(COUNTBLANK(C589:F589)&lt;4,COUNTBLANK(C589:F589)&gt;0)), "Fail", IF(J589="TRUE","Blank (Sch D)","Pass"))</f>
        <v>Blank (Sch D)</v>
      </c>
      <c r="J589" s="177" t="str">
        <f t="shared" si="9"/>
        <v>TRUE</v>
      </c>
    </row>
    <row r="590" spans="2:10" x14ac:dyDescent="0.2">
      <c r="B590" s="91">
        <v>587</v>
      </c>
      <c r="C590" s="246"/>
      <c r="D590" s="254"/>
      <c r="E590" s="290"/>
      <c r="F590" s="291"/>
      <c r="I590" s="177" t="str">
        <f>IF(OR(COUNTIF('Sch D6 Validation'!B588:C588,"Fail")&gt;0, AND(COUNTBLANK(C590:D590)=2, OR(NOT(ISBLANK(E590)), NOT(ISBLANK(F590)))), AND(COUNTBLANK(C590:F590)&lt;4,COUNTBLANK(C590:F590)&gt;0)), "Fail", IF(J590="TRUE","Blank (Sch D)","Pass"))</f>
        <v>Blank (Sch D)</v>
      </c>
      <c r="J590" s="177" t="str">
        <f t="shared" si="9"/>
        <v>TRUE</v>
      </c>
    </row>
    <row r="591" spans="2:10" x14ac:dyDescent="0.2">
      <c r="B591" s="91">
        <v>588</v>
      </c>
      <c r="C591" s="246"/>
      <c r="D591" s="254"/>
      <c r="E591" s="290"/>
      <c r="F591" s="291"/>
      <c r="I591" s="177" t="str">
        <f>IF(OR(COUNTIF('Sch D6 Validation'!B589:C589,"Fail")&gt;0, AND(COUNTBLANK(C591:D591)=2, OR(NOT(ISBLANK(E591)), NOT(ISBLANK(F591)))), AND(COUNTBLANK(C591:F591)&lt;4,COUNTBLANK(C591:F591)&gt;0)), "Fail", IF(J591="TRUE","Blank (Sch D)","Pass"))</f>
        <v>Blank (Sch D)</v>
      </c>
      <c r="J591" s="177" t="str">
        <f t="shared" si="9"/>
        <v>TRUE</v>
      </c>
    </row>
    <row r="592" spans="2:10" x14ac:dyDescent="0.2">
      <c r="B592" s="91">
        <v>589</v>
      </c>
      <c r="C592" s="246"/>
      <c r="D592" s="254"/>
      <c r="E592" s="290"/>
      <c r="F592" s="291"/>
      <c r="I592" s="177" t="str">
        <f>IF(OR(COUNTIF('Sch D6 Validation'!B590:C590,"Fail")&gt;0, AND(COUNTBLANK(C592:D592)=2, OR(NOT(ISBLANK(E592)), NOT(ISBLANK(F592)))), AND(COUNTBLANK(C592:F592)&lt;4,COUNTBLANK(C592:F592)&gt;0)), "Fail", IF(J592="TRUE","Blank (Sch D)","Pass"))</f>
        <v>Blank (Sch D)</v>
      </c>
      <c r="J592" s="177" t="str">
        <f t="shared" si="9"/>
        <v>TRUE</v>
      </c>
    </row>
    <row r="593" spans="2:10" x14ac:dyDescent="0.2">
      <c r="B593" s="91">
        <v>590</v>
      </c>
      <c r="C593" s="246"/>
      <c r="D593" s="254"/>
      <c r="E593" s="290"/>
      <c r="F593" s="291"/>
      <c r="I593" s="177" t="str">
        <f>IF(OR(COUNTIF('Sch D6 Validation'!B591:C591,"Fail")&gt;0, AND(COUNTBLANK(C593:D593)=2, OR(NOT(ISBLANK(E593)), NOT(ISBLANK(F593)))), AND(COUNTBLANK(C593:F593)&lt;4,COUNTBLANK(C593:F593)&gt;0)), "Fail", IF(J593="TRUE","Blank (Sch D)","Pass"))</f>
        <v>Blank (Sch D)</v>
      </c>
      <c r="J593" s="177" t="str">
        <f t="shared" si="9"/>
        <v>TRUE</v>
      </c>
    </row>
    <row r="594" spans="2:10" x14ac:dyDescent="0.2">
      <c r="B594" s="91">
        <v>591</v>
      </c>
      <c r="C594" s="246"/>
      <c r="D594" s="254"/>
      <c r="E594" s="290"/>
      <c r="F594" s="291"/>
      <c r="I594" s="177" t="str">
        <f>IF(OR(COUNTIF('Sch D6 Validation'!B592:C592,"Fail")&gt;0, AND(COUNTBLANK(C594:D594)=2, OR(NOT(ISBLANK(E594)), NOT(ISBLANK(F594)))), AND(COUNTBLANK(C594:F594)&lt;4,COUNTBLANK(C594:F594)&gt;0)), "Fail", IF(J594="TRUE","Blank (Sch D)","Pass"))</f>
        <v>Blank (Sch D)</v>
      </c>
      <c r="J594" s="177" t="str">
        <f t="shared" si="9"/>
        <v>TRUE</v>
      </c>
    </row>
    <row r="595" spans="2:10" x14ac:dyDescent="0.2">
      <c r="B595" s="91">
        <v>592</v>
      </c>
      <c r="C595" s="246"/>
      <c r="D595" s="254"/>
      <c r="E595" s="290"/>
      <c r="F595" s="291"/>
      <c r="I595" s="177" t="str">
        <f>IF(OR(COUNTIF('Sch D6 Validation'!B593:C593,"Fail")&gt;0, AND(COUNTBLANK(C595:D595)=2, OR(NOT(ISBLANK(E595)), NOT(ISBLANK(F595)))), AND(COUNTBLANK(C595:F595)&lt;4,COUNTBLANK(C595:F595)&gt;0)), "Fail", IF(J595="TRUE","Blank (Sch D)","Pass"))</f>
        <v>Blank (Sch D)</v>
      </c>
      <c r="J595" s="177" t="str">
        <f t="shared" si="9"/>
        <v>TRUE</v>
      </c>
    </row>
    <row r="596" spans="2:10" x14ac:dyDescent="0.2">
      <c r="B596" s="91">
        <v>593</v>
      </c>
      <c r="C596" s="246"/>
      <c r="D596" s="254"/>
      <c r="E596" s="290"/>
      <c r="F596" s="291"/>
      <c r="I596" s="177" t="str">
        <f>IF(OR(COUNTIF('Sch D6 Validation'!B594:C594,"Fail")&gt;0, AND(COUNTBLANK(C596:D596)=2, OR(NOT(ISBLANK(E596)), NOT(ISBLANK(F596)))), AND(COUNTBLANK(C596:F596)&lt;4,COUNTBLANK(C596:F596)&gt;0)), "Fail", IF(J596="TRUE","Blank (Sch D)","Pass"))</f>
        <v>Blank (Sch D)</v>
      </c>
      <c r="J596" s="177" t="str">
        <f t="shared" si="9"/>
        <v>TRUE</v>
      </c>
    </row>
    <row r="597" spans="2:10" x14ac:dyDescent="0.2">
      <c r="B597" s="91">
        <v>594</v>
      </c>
      <c r="C597" s="246"/>
      <c r="D597" s="254"/>
      <c r="E597" s="290"/>
      <c r="F597" s="291"/>
      <c r="I597" s="177" t="str">
        <f>IF(OR(COUNTIF('Sch D6 Validation'!B595:C595,"Fail")&gt;0, AND(COUNTBLANK(C597:D597)=2, OR(NOT(ISBLANK(E597)), NOT(ISBLANK(F597)))), AND(COUNTBLANK(C597:F597)&lt;4,COUNTBLANK(C597:F597)&gt;0)), "Fail", IF(J597="TRUE","Blank (Sch D)","Pass"))</f>
        <v>Blank (Sch D)</v>
      </c>
      <c r="J597" s="177" t="str">
        <f t="shared" si="9"/>
        <v>TRUE</v>
      </c>
    </row>
    <row r="598" spans="2:10" x14ac:dyDescent="0.2">
      <c r="B598" s="91">
        <v>595</v>
      </c>
      <c r="C598" s="246"/>
      <c r="D598" s="254"/>
      <c r="E598" s="290"/>
      <c r="F598" s="291"/>
      <c r="I598" s="177" t="str">
        <f>IF(OR(COUNTIF('Sch D6 Validation'!B596:C596,"Fail")&gt;0, AND(COUNTBLANK(C598:D598)=2, OR(NOT(ISBLANK(E598)), NOT(ISBLANK(F598)))), AND(COUNTBLANK(C598:F598)&lt;4,COUNTBLANK(C598:F598)&gt;0)), "Fail", IF(J598="TRUE","Blank (Sch D)","Pass"))</f>
        <v>Blank (Sch D)</v>
      </c>
      <c r="J598" s="177" t="str">
        <f t="shared" si="9"/>
        <v>TRUE</v>
      </c>
    </row>
    <row r="599" spans="2:10" x14ac:dyDescent="0.2">
      <c r="B599" s="91">
        <v>596</v>
      </c>
      <c r="C599" s="246"/>
      <c r="D599" s="254"/>
      <c r="E599" s="290"/>
      <c r="F599" s="291"/>
      <c r="I599" s="177" t="str">
        <f>IF(OR(COUNTIF('Sch D6 Validation'!B597:C597,"Fail")&gt;0, AND(COUNTBLANK(C599:D599)=2, OR(NOT(ISBLANK(E599)), NOT(ISBLANK(F599)))), AND(COUNTBLANK(C599:F599)&lt;4,COUNTBLANK(C599:F599)&gt;0)), "Fail", IF(J599="TRUE","Blank (Sch D)","Pass"))</f>
        <v>Blank (Sch D)</v>
      </c>
      <c r="J599" s="177" t="str">
        <f t="shared" si="9"/>
        <v>TRUE</v>
      </c>
    </row>
    <row r="600" spans="2:10" x14ac:dyDescent="0.2">
      <c r="B600" s="91">
        <v>597</v>
      </c>
      <c r="C600" s="246"/>
      <c r="D600" s="254"/>
      <c r="E600" s="290"/>
      <c r="F600" s="291"/>
      <c r="I600" s="177" t="str">
        <f>IF(OR(COUNTIF('Sch D6 Validation'!B598:C598,"Fail")&gt;0, AND(COUNTBLANK(C600:D600)=2, OR(NOT(ISBLANK(E600)), NOT(ISBLANK(F600)))), AND(COUNTBLANK(C600:F600)&lt;4,COUNTBLANK(C600:F600)&gt;0)), "Fail", IF(J600="TRUE","Blank (Sch D)","Pass"))</f>
        <v>Blank (Sch D)</v>
      </c>
      <c r="J600" s="177" t="str">
        <f t="shared" si="9"/>
        <v>TRUE</v>
      </c>
    </row>
    <row r="601" spans="2:10" x14ac:dyDescent="0.2">
      <c r="B601" s="91">
        <v>598</v>
      </c>
      <c r="C601" s="246"/>
      <c r="D601" s="254"/>
      <c r="E601" s="290"/>
      <c r="F601" s="291"/>
      <c r="I601" s="177" t="str">
        <f>IF(OR(COUNTIF('Sch D6 Validation'!B599:C599,"Fail")&gt;0, AND(COUNTBLANK(C601:D601)=2, OR(NOT(ISBLANK(E601)), NOT(ISBLANK(F601)))), AND(COUNTBLANK(C601:F601)&lt;4,COUNTBLANK(C601:F601)&gt;0)), "Fail", IF(J601="TRUE","Blank (Sch D)","Pass"))</f>
        <v>Blank (Sch D)</v>
      </c>
      <c r="J601" s="177" t="str">
        <f t="shared" si="9"/>
        <v>TRUE</v>
      </c>
    </row>
    <row r="602" spans="2:10" x14ac:dyDescent="0.2">
      <c r="B602" s="91">
        <v>599</v>
      </c>
      <c r="C602" s="246"/>
      <c r="D602" s="254"/>
      <c r="E602" s="290"/>
      <c r="F602" s="291"/>
      <c r="I602" s="177" t="str">
        <f>IF(OR(COUNTIF('Sch D6 Validation'!B600:C600,"Fail")&gt;0, AND(COUNTBLANK(C602:D602)=2, OR(NOT(ISBLANK(E602)), NOT(ISBLANK(F602)))), AND(COUNTBLANK(C602:F602)&lt;4,COUNTBLANK(C602:F602)&gt;0)), "Fail", IF(J602="TRUE","Blank (Sch D)","Pass"))</f>
        <v>Blank (Sch D)</v>
      </c>
      <c r="J602" s="177" t="str">
        <f t="shared" si="9"/>
        <v>TRUE</v>
      </c>
    </row>
    <row r="603" spans="2:10" x14ac:dyDescent="0.2">
      <c r="B603" s="91">
        <v>600</v>
      </c>
      <c r="C603" s="246"/>
      <c r="D603" s="254"/>
      <c r="E603" s="290"/>
      <c r="F603" s="291"/>
      <c r="I603" s="177" t="str">
        <f>IF(OR(COUNTIF('Sch D6 Validation'!B601:C601,"Fail")&gt;0, AND(COUNTBLANK(C603:D603)=2, OR(NOT(ISBLANK(E603)), NOT(ISBLANK(F603)))), AND(COUNTBLANK(C603:F603)&lt;4,COUNTBLANK(C603:F603)&gt;0)), "Fail", IF(J603="TRUE","Blank (Sch D)","Pass"))</f>
        <v>Blank (Sch D)</v>
      </c>
      <c r="J603" s="177" t="str">
        <f t="shared" si="9"/>
        <v>TRUE</v>
      </c>
    </row>
    <row r="604" spans="2:10" x14ac:dyDescent="0.2">
      <c r="B604" s="91">
        <v>601</v>
      </c>
      <c r="C604" s="246"/>
      <c r="D604" s="254"/>
      <c r="E604" s="290"/>
      <c r="F604" s="291"/>
      <c r="I604" s="177" t="str">
        <f>IF(OR(COUNTIF('Sch D6 Validation'!B602:C602,"Fail")&gt;0, AND(COUNTBLANK(C604:D604)=2, OR(NOT(ISBLANK(E604)), NOT(ISBLANK(F604)))), AND(COUNTBLANK(C604:F604)&lt;4,COUNTBLANK(C604:F604)&gt;0)), "Fail", IF(J604="TRUE","Blank (Sch D)","Pass"))</f>
        <v>Blank (Sch D)</v>
      </c>
      <c r="J604" s="177" t="str">
        <f t="shared" si="9"/>
        <v>TRUE</v>
      </c>
    </row>
    <row r="605" spans="2:10" x14ac:dyDescent="0.2">
      <c r="B605" s="91">
        <v>602</v>
      </c>
      <c r="C605" s="246"/>
      <c r="D605" s="254"/>
      <c r="E605" s="290"/>
      <c r="F605" s="291"/>
      <c r="I605" s="177" t="str">
        <f>IF(OR(COUNTIF('Sch D6 Validation'!B603:C603,"Fail")&gt;0, AND(COUNTBLANK(C605:D605)=2, OR(NOT(ISBLANK(E605)), NOT(ISBLANK(F605)))), AND(COUNTBLANK(C605:F605)&lt;4,COUNTBLANK(C605:F605)&gt;0)), "Fail", IF(J605="TRUE","Blank (Sch D)","Pass"))</f>
        <v>Blank (Sch D)</v>
      </c>
      <c r="J605" s="177" t="str">
        <f t="shared" si="9"/>
        <v>TRUE</v>
      </c>
    </row>
    <row r="606" spans="2:10" x14ac:dyDescent="0.2">
      <c r="B606" s="91">
        <v>603</v>
      </c>
      <c r="C606" s="246"/>
      <c r="D606" s="254"/>
      <c r="E606" s="290"/>
      <c r="F606" s="291"/>
      <c r="I606" s="177" t="str">
        <f>IF(OR(COUNTIF('Sch D6 Validation'!B604:C604,"Fail")&gt;0, AND(COUNTBLANK(C606:D606)=2, OR(NOT(ISBLANK(E606)), NOT(ISBLANK(F606)))), AND(COUNTBLANK(C606:F606)&lt;4,COUNTBLANK(C606:F606)&gt;0)), "Fail", IF(J606="TRUE","Blank (Sch D)","Pass"))</f>
        <v>Blank (Sch D)</v>
      </c>
      <c r="J606" s="177" t="str">
        <f t="shared" si="9"/>
        <v>TRUE</v>
      </c>
    </row>
    <row r="607" spans="2:10" x14ac:dyDescent="0.2">
      <c r="B607" s="91">
        <v>604</v>
      </c>
      <c r="C607" s="246"/>
      <c r="D607" s="254"/>
      <c r="E607" s="290"/>
      <c r="F607" s="291"/>
      <c r="I607" s="177" t="str">
        <f>IF(OR(COUNTIF('Sch D6 Validation'!B605:C605,"Fail")&gt;0, AND(COUNTBLANK(C607:D607)=2, OR(NOT(ISBLANK(E607)), NOT(ISBLANK(F607)))), AND(COUNTBLANK(C607:F607)&lt;4,COUNTBLANK(C607:F607)&gt;0)), "Fail", IF(J607="TRUE","Blank (Sch D)","Pass"))</f>
        <v>Blank (Sch D)</v>
      </c>
      <c r="J607" s="177" t="str">
        <f t="shared" si="9"/>
        <v>TRUE</v>
      </c>
    </row>
    <row r="608" spans="2:10" x14ac:dyDescent="0.2">
      <c r="B608" s="91">
        <v>605</v>
      </c>
      <c r="C608" s="246"/>
      <c r="D608" s="254"/>
      <c r="E608" s="290"/>
      <c r="F608" s="291"/>
      <c r="I608" s="177" t="str">
        <f>IF(OR(COUNTIF('Sch D6 Validation'!B606:C606,"Fail")&gt;0, AND(COUNTBLANK(C608:D608)=2, OR(NOT(ISBLANK(E608)), NOT(ISBLANK(F608)))), AND(COUNTBLANK(C608:F608)&lt;4,COUNTBLANK(C608:F608)&gt;0)), "Fail", IF(J608="TRUE","Blank (Sch D)","Pass"))</f>
        <v>Blank (Sch D)</v>
      </c>
      <c r="J608" s="177" t="str">
        <f t="shared" si="9"/>
        <v>TRUE</v>
      </c>
    </row>
    <row r="609" spans="2:10" x14ac:dyDescent="0.2">
      <c r="B609" s="91">
        <v>606</v>
      </c>
      <c r="C609" s="246"/>
      <c r="D609" s="254"/>
      <c r="E609" s="290"/>
      <c r="F609" s="291"/>
      <c r="I609" s="177" t="str">
        <f>IF(OR(COUNTIF('Sch D6 Validation'!B607:C607,"Fail")&gt;0, AND(COUNTBLANK(C609:D609)=2, OR(NOT(ISBLANK(E609)), NOT(ISBLANK(F609)))), AND(COUNTBLANK(C609:F609)&lt;4,COUNTBLANK(C609:F609)&gt;0)), "Fail", IF(J609="TRUE","Blank (Sch D)","Pass"))</f>
        <v>Blank (Sch D)</v>
      </c>
      <c r="J609" s="177" t="str">
        <f t="shared" si="9"/>
        <v>TRUE</v>
      </c>
    </row>
    <row r="610" spans="2:10" x14ac:dyDescent="0.2">
      <c r="B610" s="91">
        <v>607</v>
      </c>
      <c r="C610" s="246"/>
      <c r="D610" s="254"/>
      <c r="E610" s="290"/>
      <c r="F610" s="291"/>
      <c r="I610" s="177" t="str">
        <f>IF(OR(COUNTIF('Sch D6 Validation'!B608:C608,"Fail")&gt;0, AND(COUNTBLANK(C610:D610)=2, OR(NOT(ISBLANK(E610)), NOT(ISBLANK(F610)))), AND(COUNTBLANK(C610:F610)&lt;4,COUNTBLANK(C610:F610)&gt;0)), "Fail", IF(J610="TRUE","Blank (Sch D)","Pass"))</f>
        <v>Blank (Sch D)</v>
      </c>
      <c r="J610" s="177" t="str">
        <f t="shared" si="9"/>
        <v>TRUE</v>
      </c>
    </row>
    <row r="611" spans="2:10" x14ac:dyDescent="0.2">
      <c r="B611" s="91">
        <v>608</v>
      </c>
      <c r="C611" s="246"/>
      <c r="D611" s="254"/>
      <c r="E611" s="290"/>
      <c r="F611" s="291"/>
      <c r="I611" s="177" t="str">
        <f>IF(OR(COUNTIF('Sch D6 Validation'!B609:C609,"Fail")&gt;0, AND(COUNTBLANK(C611:D611)=2, OR(NOT(ISBLANK(E611)), NOT(ISBLANK(F611)))), AND(COUNTBLANK(C611:F611)&lt;4,COUNTBLANK(C611:F611)&gt;0)), "Fail", IF(J611="TRUE","Blank (Sch D)","Pass"))</f>
        <v>Blank (Sch D)</v>
      </c>
      <c r="J611" s="177" t="str">
        <f t="shared" si="9"/>
        <v>TRUE</v>
      </c>
    </row>
    <row r="612" spans="2:10" x14ac:dyDescent="0.2">
      <c r="B612" s="91">
        <v>609</v>
      </c>
      <c r="C612" s="246"/>
      <c r="D612" s="254"/>
      <c r="E612" s="290"/>
      <c r="F612" s="291"/>
      <c r="I612" s="177" t="str">
        <f>IF(OR(COUNTIF('Sch D6 Validation'!B610:C610,"Fail")&gt;0, AND(COUNTBLANK(C612:D612)=2, OR(NOT(ISBLANK(E612)), NOT(ISBLANK(F612)))), AND(COUNTBLANK(C612:F612)&lt;4,COUNTBLANK(C612:F612)&gt;0)), "Fail", IF(J612="TRUE","Blank (Sch D)","Pass"))</f>
        <v>Blank (Sch D)</v>
      </c>
      <c r="J612" s="177" t="str">
        <f t="shared" si="9"/>
        <v>TRUE</v>
      </c>
    </row>
    <row r="613" spans="2:10" x14ac:dyDescent="0.2">
      <c r="B613" s="91">
        <v>610</v>
      </c>
      <c r="C613" s="246"/>
      <c r="D613" s="254"/>
      <c r="E613" s="290"/>
      <c r="F613" s="291"/>
      <c r="I613" s="177" t="str">
        <f>IF(OR(COUNTIF('Sch D6 Validation'!B611:C611,"Fail")&gt;0, AND(COUNTBLANK(C613:D613)=2, OR(NOT(ISBLANK(E613)), NOT(ISBLANK(F613)))), AND(COUNTBLANK(C613:F613)&lt;4,COUNTBLANK(C613:F613)&gt;0)), "Fail", IF(J613="TRUE","Blank (Sch D)","Pass"))</f>
        <v>Blank (Sch D)</v>
      </c>
      <c r="J613" s="177" t="str">
        <f t="shared" si="9"/>
        <v>TRUE</v>
      </c>
    </row>
    <row r="614" spans="2:10" x14ac:dyDescent="0.2">
      <c r="B614" s="91">
        <v>611</v>
      </c>
      <c r="C614" s="246"/>
      <c r="D614" s="254"/>
      <c r="E614" s="290"/>
      <c r="F614" s="291"/>
      <c r="I614" s="177" t="str">
        <f>IF(OR(COUNTIF('Sch D6 Validation'!B612:C612,"Fail")&gt;0, AND(COUNTBLANK(C614:D614)=2, OR(NOT(ISBLANK(E614)), NOT(ISBLANK(F614)))), AND(COUNTBLANK(C614:F614)&lt;4,COUNTBLANK(C614:F614)&gt;0)), "Fail", IF(J614="TRUE","Blank (Sch D)","Pass"))</f>
        <v>Blank (Sch D)</v>
      </c>
      <c r="J614" s="177" t="str">
        <f t="shared" si="9"/>
        <v>TRUE</v>
      </c>
    </row>
    <row r="615" spans="2:10" x14ac:dyDescent="0.2">
      <c r="B615" s="91">
        <v>612</v>
      </c>
      <c r="C615" s="246"/>
      <c r="D615" s="254"/>
      <c r="E615" s="290"/>
      <c r="F615" s="291"/>
      <c r="I615" s="177" t="str">
        <f>IF(OR(COUNTIF('Sch D6 Validation'!B613:C613,"Fail")&gt;0, AND(COUNTBLANK(C615:D615)=2, OR(NOT(ISBLANK(E615)), NOT(ISBLANK(F615)))), AND(COUNTBLANK(C615:F615)&lt;4,COUNTBLANK(C615:F615)&gt;0)), "Fail", IF(J615="TRUE","Blank (Sch D)","Pass"))</f>
        <v>Blank (Sch D)</v>
      </c>
      <c r="J615" s="177" t="str">
        <f t="shared" si="9"/>
        <v>TRUE</v>
      </c>
    </row>
    <row r="616" spans="2:10" x14ac:dyDescent="0.2">
      <c r="B616" s="91">
        <v>613</v>
      </c>
      <c r="C616" s="246"/>
      <c r="D616" s="254"/>
      <c r="E616" s="290"/>
      <c r="F616" s="291"/>
      <c r="I616" s="177" t="str">
        <f>IF(OR(COUNTIF('Sch D6 Validation'!B614:C614,"Fail")&gt;0, AND(COUNTBLANK(C616:D616)=2, OR(NOT(ISBLANK(E616)), NOT(ISBLANK(F616)))), AND(COUNTBLANK(C616:F616)&lt;4,COUNTBLANK(C616:F616)&gt;0)), "Fail", IF(J616="TRUE","Blank (Sch D)","Pass"))</f>
        <v>Blank (Sch D)</v>
      </c>
      <c r="J616" s="177" t="str">
        <f t="shared" si="9"/>
        <v>TRUE</v>
      </c>
    </row>
    <row r="617" spans="2:10" x14ac:dyDescent="0.2">
      <c r="B617" s="91">
        <v>614</v>
      </c>
      <c r="C617" s="246"/>
      <c r="D617" s="254"/>
      <c r="E617" s="290"/>
      <c r="F617" s="291"/>
      <c r="I617" s="177" t="str">
        <f>IF(OR(COUNTIF('Sch D6 Validation'!B615:C615,"Fail")&gt;0, AND(COUNTBLANK(C617:D617)=2, OR(NOT(ISBLANK(E617)), NOT(ISBLANK(F617)))), AND(COUNTBLANK(C617:F617)&lt;4,COUNTBLANK(C617:F617)&gt;0)), "Fail", IF(J617="TRUE","Blank (Sch D)","Pass"))</f>
        <v>Blank (Sch D)</v>
      </c>
      <c r="J617" s="177" t="str">
        <f t="shared" si="9"/>
        <v>TRUE</v>
      </c>
    </row>
    <row r="618" spans="2:10" x14ac:dyDescent="0.2">
      <c r="B618" s="91">
        <v>615</v>
      </c>
      <c r="C618" s="246"/>
      <c r="D618" s="254"/>
      <c r="E618" s="290"/>
      <c r="F618" s="291"/>
      <c r="I618" s="177" t="str">
        <f>IF(OR(COUNTIF('Sch D6 Validation'!B616:C616,"Fail")&gt;0, AND(COUNTBLANK(C618:D618)=2, OR(NOT(ISBLANK(E618)), NOT(ISBLANK(F618)))), AND(COUNTBLANK(C618:F618)&lt;4,COUNTBLANK(C618:F618)&gt;0)), "Fail", IF(J618="TRUE","Blank (Sch D)","Pass"))</f>
        <v>Blank (Sch D)</v>
      </c>
      <c r="J618" s="177" t="str">
        <f t="shared" si="9"/>
        <v>TRUE</v>
      </c>
    </row>
    <row r="619" spans="2:10" x14ac:dyDescent="0.2">
      <c r="B619" s="91">
        <v>616</v>
      </c>
      <c r="C619" s="246"/>
      <c r="D619" s="254"/>
      <c r="E619" s="290"/>
      <c r="F619" s="291"/>
      <c r="I619" s="177" t="str">
        <f>IF(OR(COUNTIF('Sch D6 Validation'!B617:C617,"Fail")&gt;0, AND(COUNTBLANK(C619:D619)=2, OR(NOT(ISBLANK(E619)), NOT(ISBLANK(F619)))), AND(COUNTBLANK(C619:F619)&lt;4,COUNTBLANK(C619:F619)&gt;0)), "Fail", IF(J619="TRUE","Blank (Sch D)","Pass"))</f>
        <v>Blank (Sch D)</v>
      </c>
      <c r="J619" s="177" t="str">
        <f t="shared" si="9"/>
        <v>TRUE</v>
      </c>
    </row>
    <row r="620" spans="2:10" x14ac:dyDescent="0.2">
      <c r="B620" s="91">
        <v>617</v>
      </c>
      <c r="C620" s="246"/>
      <c r="D620" s="254"/>
      <c r="E620" s="290"/>
      <c r="F620" s="291"/>
      <c r="I620" s="177" t="str">
        <f>IF(OR(COUNTIF('Sch D6 Validation'!B618:C618,"Fail")&gt;0, AND(COUNTBLANK(C620:D620)=2, OR(NOT(ISBLANK(E620)), NOT(ISBLANK(F620)))), AND(COUNTBLANK(C620:F620)&lt;4,COUNTBLANK(C620:F620)&gt;0)), "Fail", IF(J620="TRUE","Blank (Sch D)","Pass"))</f>
        <v>Blank (Sch D)</v>
      </c>
      <c r="J620" s="177" t="str">
        <f t="shared" si="9"/>
        <v>TRUE</v>
      </c>
    </row>
    <row r="621" spans="2:10" x14ac:dyDescent="0.2">
      <c r="B621" s="91">
        <v>618</v>
      </c>
      <c r="C621" s="246"/>
      <c r="D621" s="254"/>
      <c r="E621" s="290"/>
      <c r="F621" s="291"/>
      <c r="I621" s="177" t="str">
        <f>IF(OR(COUNTIF('Sch D6 Validation'!B619:C619,"Fail")&gt;0, AND(COUNTBLANK(C621:D621)=2, OR(NOT(ISBLANK(E621)), NOT(ISBLANK(F621)))), AND(COUNTBLANK(C621:F621)&lt;4,COUNTBLANK(C621:F621)&gt;0)), "Fail", IF(J621="TRUE","Blank (Sch D)","Pass"))</f>
        <v>Blank (Sch D)</v>
      </c>
      <c r="J621" s="177" t="str">
        <f t="shared" si="9"/>
        <v>TRUE</v>
      </c>
    </row>
    <row r="622" spans="2:10" x14ac:dyDescent="0.2">
      <c r="B622" s="91">
        <v>619</v>
      </c>
      <c r="C622" s="246"/>
      <c r="D622" s="254"/>
      <c r="E622" s="290"/>
      <c r="F622" s="291"/>
      <c r="I622" s="177" t="str">
        <f>IF(OR(COUNTIF('Sch D6 Validation'!B620:C620,"Fail")&gt;0, AND(COUNTBLANK(C622:D622)=2, OR(NOT(ISBLANK(E622)), NOT(ISBLANK(F622)))), AND(COUNTBLANK(C622:F622)&lt;4,COUNTBLANK(C622:F622)&gt;0)), "Fail", IF(J622="TRUE","Blank (Sch D)","Pass"))</f>
        <v>Blank (Sch D)</v>
      </c>
      <c r="J622" s="177" t="str">
        <f t="shared" si="9"/>
        <v>TRUE</v>
      </c>
    </row>
    <row r="623" spans="2:10" x14ac:dyDescent="0.2">
      <c r="B623" s="91">
        <v>620</v>
      </c>
      <c r="C623" s="246"/>
      <c r="D623" s="254"/>
      <c r="E623" s="290"/>
      <c r="F623" s="291"/>
      <c r="I623" s="177" t="str">
        <f>IF(OR(COUNTIF('Sch D6 Validation'!B621:C621,"Fail")&gt;0, AND(COUNTBLANK(C623:D623)=2, OR(NOT(ISBLANK(E623)), NOT(ISBLANK(F623)))), AND(COUNTBLANK(C623:F623)&lt;4,COUNTBLANK(C623:F623)&gt;0)), "Fail", IF(J623="TRUE","Blank (Sch D)","Pass"))</f>
        <v>Blank (Sch D)</v>
      </c>
      <c r="J623" s="177" t="str">
        <f t="shared" si="9"/>
        <v>TRUE</v>
      </c>
    </row>
    <row r="624" spans="2:10" x14ac:dyDescent="0.2">
      <c r="B624" s="91">
        <v>621</v>
      </c>
      <c r="C624" s="246"/>
      <c r="D624" s="254"/>
      <c r="E624" s="290"/>
      <c r="F624" s="291"/>
      <c r="I624" s="177" t="str">
        <f>IF(OR(COUNTIF('Sch D6 Validation'!B622:C622,"Fail")&gt;0, AND(COUNTBLANK(C624:D624)=2, OR(NOT(ISBLANK(E624)), NOT(ISBLANK(F624)))), AND(COUNTBLANK(C624:F624)&lt;4,COUNTBLANK(C624:F624)&gt;0)), "Fail", IF(J624="TRUE","Blank (Sch D)","Pass"))</f>
        <v>Blank (Sch D)</v>
      </c>
      <c r="J624" s="177" t="str">
        <f t="shared" ref="J624:J687" si="10">IF(COUNTBLANK(C624:F624)=4,"TRUE","FALSE")</f>
        <v>TRUE</v>
      </c>
    </row>
    <row r="625" spans="2:10" x14ac:dyDescent="0.2">
      <c r="B625" s="91">
        <v>622</v>
      </c>
      <c r="C625" s="246"/>
      <c r="D625" s="254"/>
      <c r="E625" s="290"/>
      <c r="F625" s="291"/>
      <c r="I625" s="177" t="str">
        <f>IF(OR(COUNTIF('Sch D6 Validation'!B623:C623,"Fail")&gt;0, AND(COUNTBLANK(C625:D625)=2, OR(NOT(ISBLANK(E625)), NOT(ISBLANK(F625)))), AND(COUNTBLANK(C625:F625)&lt;4,COUNTBLANK(C625:F625)&gt;0)), "Fail", IF(J625="TRUE","Blank (Sch D)","Pass"))</f>
        <v>Blank (Sch D)</v>
      </c>
      <c r="J625" s="177" t="str">
        <f t="shared" si="10"/>
        <v>TRUE</v>
      </c>
    </row>
    <row r="626" spans="2:10" x14ac:dyDescent="0.2">
      <c r="B626" s="91">
        <v>623</v>
      </c>
      <c r="C626" s="246"/>
      <c r="D626" s="254"/>
      <c r="E626" s="290"/>
      <c r="F626" s="291"/>
      <c r="I626" s="177" t="str">
        <f>IF(OR(COUNTIF('Sch D6 Validation'!B624:C624,"Fail")&gt;0, AND(COUNTBLANK(C626:D626)=2, OR(NOT(ISBLANK(E626)), NOT(ISBLANK(F626)))), AND(COUNTBLANK(C626:F626)&lt;4,COUNTBLANK(C626:F626)&gt;0)), "Fail", IF(J626="TRUE","Blank (Sch D)","Pass"))</f>
        <v>Blank (Sch D)</v>
      </c>
      <c r="J626" s="177" t="str">
        <f t="shared" si="10"/>
        <v>TRUE</v>
      </c>
    </row>
    <row r="627" spans="2:10" x14ac:dyDescent="0.2">
      <c r="B627" s="91">
        <v>624</v>
      </c>
      <c r="C627" s="246"/>
      <c r="D627" s="254"/>
      <c r="E627" s="290"/>
      <c r="F627" s="291"/>
      <c r="I627" s="177" t="str">
        <f>IF(OR(COUNTIF('Sch D6 Validation'!B625:C625,"Fail")&gt;0, AND(COUNTBLANK(C627:D627)=2, OR(NOT(ISBLANK(E627)), NOT(ISBLANK(F627)))), AND(COUNTBLANK(C627:F627)&lt;4,COUNTBLANK(C627:F627)&gt;0)), "Fail", IF(J627="TRUE","Blank (Sch D)","Pass"))</f>
        <v>Blank (Sch D)</v>
      </c>
      <c r="J627" s="177" t="str">
        <f t="shared" si="10"/>
        <v>TRUE</v>
      </c>
    </row>
    <row r="628" spans="2:10" x14ac:dyDescent="0.2">
      <c r="B628" s="91">
        <v>625</v>
      </c>
      <c r="C628" s="246"/>
      <c r="D628" s="254"/>
      <c r="E628" s="290"/>
      <c r="F628" s="291"/>
      <c r="I628" s="177" t="str">
        <f>IF(OR(COUNTIF('Sch D6 Validation'!B626:C626,"Fail")&gt;0, AND(COUNTBLANK(C628:D628)=2, OR(NOT(ISBLANK(E628)), NOT(ISBLANK(F628)))), AND(COUNTBLANK(C628:F628)&lt;4,COUNTBLANK(C628:F628)&gt;0)), "Fail", IF(J628="TRUE","Blank (Sch D)","Pass"))</f>
        <v>Blank (Sch D)</v>
      </c>
      <c r="J628" s="177" t="str">
        <f t="shared" si="10"/>
        <v>TRUE</v>
      </c>
    </row>
    <row r="629" spans="2:10" x14ac:dyDescent="0.2">
      <c r="B629" s="91">
        <v>626</v>
      </c>
      <c r="C629" s="246"/>
      <c r="D629" s="254"/>
      <c r="E629" s="290"/>
      <c r="F629" s="291"/>
      <c r="I629" s="177" t="str">
        <f>IF(OR(COUNTIF('Sch D6 Validation'!B627:C627,"Fail")&gt;0, AND(COUNTBLANK(C629:D629)=2, OR(NOT(ISBLANK(E629)), NOT(ISBLANK(F629)))), AND(COUNTBLANK(C629:F629)&lt;4,COUNTBLANK(C629:F629)&gt;0)), "Fail", IF(J629="TRUE","Blank (Sch D)","Pass"))</f>
        <v>Blank (Sch D)</v>
      </c>
      <c r="J629" s="177" t="str">
        <f t="shared" si="10"/>
        <v>TRUE</v>
      </c>
    </row>
    <row r="630" spans="2:10" x14ac:dyDescent="0.2">
      <c r="B630" s="91">
        <v>627</v>
      </c>
      <c r="C630" s="246"/>
      <c r="D630" s="254"/>
      <c r="E630" s="290"/>
      <c r="F630" s="291"/>
      <c r="I630" s="177" t="str">
        <f>IF(OR(COUNTIF('Sch D6 Validation'!B628:C628,"Fail")&gt;0, AND(COUNTBLANK(C630:D630)=2, OR(NOT(ISBLANK(E630)), NOT(ISBLANK(F630)))), AND(COUNTBLANK(C630:F630)&lt;4,COUNTBLANK(C630:F630)&gt;0)), "Fail", IF(J630="TRUE","Blank (Sch D)","Pass"))</f>
        <v>Blank (Sch D)</v>
      </c>
      <c r="J630" s="177" t="str">
        <f t="shared" si="10"/>
        <v>TRUE</v>
      </c>
    </row>
    <row r="631" spans="2:10" x14ac:dyDescent="0.2">
      <c r="B631" s="91">
        <v>628</v>
      </c>
      <c r="C631" s="246"/>
      <c r="D631" s="254"/>
      <c r="E631" s="290"/>
      <c r="F631" s="291"/>
      <c r="I631" s="177" t="str">
        <f>IF(OR(COUNTIF('Sch D6 Validation'!B629:C629,"Fail")&gt;0, AND(COUNTBLANK(C631:D631)=2, OR(NOT(ISBLANK(E631)), NOT(ISBLANK(F631)))), AND(COUNTBLANK(C631:F631)&lt;4,COUNTBLANK(C631:F631)&gt;0)), "Fail", IF(J631="TRUE","Blank (Sch D)","Pass"))</f>
        <v>Blank (Sch D)</v>
      </c>
      <c r="J631" s="177" t="str">
        <f t="shared" si="10"/>
        <v>TRUE</v>
      </c>
    </row>
    <row r="632" spans="2:10" x14ac:dyDescent="0.2">
      <c r="B632" s="91">
        <v>629</v>
      </c>
      <c r="C632" s="246"/>
      <c r="D632" s="254"/>
      <c r="E632" s="290"/>
      <c r="F632" s="291"/>
      <c r="I632" s="177" t="str">
        <f>IF(OR(COUNTIF('Sch D6 Validation'!B630:C630,"Fail")&gt;0, AND(COUNTBLANK(C632:D632)=2, OR(NOT(ISBLANK(E632)), NOT(ISBLANK(F632)))), AND(COUNTBLANK(C632:F632)&lt;4,COUNTBLANK(C632:F632)&gt;0)), "Fail", IF(J632="TRUE","Blank (Sch D)","Pass"))</f>
        <v>Blank (Sch D)</v>
      </c>
      <c r="J632" s="177" t="str">
        <f t="shared" si="10"/>
        <v>TRUE</v>
      </c>
    </row>
    <row r="633" spans="2:10" x14ac:dyDescent="0.2">
      <c r="B633" s="91">
        <v>630</v>
      </c>
      <c r="C633" s="246"/>
      <c r="D633" s="254"/>
      <c r="E633" s="290"/>
      <c r="F633" s="291"/>
      <c r="I633" s="177" t="str">
        <f>IF(OR(COUNTIF('Sch D6 Validation'!B631:C631,"Fail")&gt;0, AND(COUNTBLANK(C633:D633)=2, OR(NOT(ISBLANK(E633)), NOT(ISBLANK(F633)))), AND(COUNTBLANK(C633:F633)&lt;4,COUNTBLANK(C633:F633)&gt;0)), "Fail", IF(J633="TRUE","Blank (Sch D)","Pass"))</f>
        <v>Blank (Sch D)</v>
      </c>
      <c r="J633" s="177" t="str">
        <f t="shared" si="10"/>
        <v>TRUE</v>
      </c>
    </row>
    <row r="634" spans="2:10" x14ac:dyDescent="0.2">
      <c r="B634" s="91">
        <v>631</v>
      </c>
      <c r="C634" s="246"/>
      <c r="D634" s="254"/>
      <c r="E634" s="290"/>
      <c r="F634" s="291"/>
      <c r="I634" s="177" t="str">
        <f>IF(OR(COUNTIF('Sch D6 Validation'!B632:C632,"Fail")&gt;0, AND(COUNTBLANK(C634:D634)=2, OR(NOT(ISBLANK(E634)), NOT(ISBLANK(F634)))), AND(COUNTBLANK(C634:F634)&lt;4,COUNTBLANK(C634:F634)&gt;0)), "Fail", IF(J634="TRUE","Blank (Sch D)","Pass"))</f>
        <v>Blank (Sch D)</v>
      </c>
      <c r="J634" s="177" t="str">
        <f t="shared" si="10"/>
        <v>TRUE</v>
      </c>
    </row>
    <row r="635" spans="2:10" x14ac:dyDescent="0.2">
      <c r="B635" s="91">
        <v>632</v>
      </c>
      <c r="C635" s="246"/>
      <c r="D635" s="254"/>
      <c r="E635" s="290"/>
      <c r="F635" s="291"/>
      <c r="I635" s="177" t="str">
        <f>IF(OR(COUNTIF('Sch D6 Validation'!B633:C633,"Fail")&gt;0, AND(COUNTBLANK(C635:D635)=2, OR(NOT(ISBLANK(E635)), NOT(ISBLANK(F635)))), AND(COUNTBLANK(C635:F635)&lt;4,COUNTBLANK(C635:F635)&gt;0)), "Fail", IF(J635="TRUE","Blank (Sch D)","Pass"))</f>
        <v>Blank (Sch D)</v>
      </c>
      <c r="J635" s="177" t="str">
        <f t="shared" si="10"/>
        <v>TRUE</v>
      </c>
    </row>
    <row r="636" spans="2:10" x14ac:dyDescent="0.2">
      <c r="B636" s="91">
        <v>633</v>
      </c>
      <c r="C636" s="246"/>
      <c r="D636" s="254"/>
      <c r="E636" s="290"/>
      <c r="F636" s="291"/>
      <c r="I636" s="177" t="str">
        <f>IF(OR(COUNTIF('Sch D6 Validation'!B634:C634,"Fail")&gt;0, AND(COUNTBLANK(C636:D636)=2, OR(NOT(ISBLANK(E636)), NOT(ISBLANK(F636)))), AND(COUNTBLANK(C636:F636)&lt;4,COUNTBLANK(C636:F636)&gt;0)), "Fail", IF(J636="TRUE","Blank (Sch D)","Pass"))</f>
        <v>Blank (Sch D)</v>
      </c>
      <c r="J636" s="177" t="str">
        <f t="shared" si="10"/>
        <v>TRUE</v>
      </c>
    </row>
    <row r="637" spans="2:10" x14ac:dyDescent="0.2">
      <c r="B637" s="91">
        <v>634</v>
      </c>
      <c r="C637" s="246"/>
      <c r="D637" s="254"/>
      <c r="E637" s="290"/>
      <c r="F637" s="291"/>
      <c r="I637" s="177" t="str">
        <f>IF(OR(COUNTIF('Sch D6 Validation'!B635:C635,"Fail")&gt;0, AND(COUNTBLANK(C637:D637)=2, OR(NOT(ISBLANK(E637)), NOT(ISBLANK(F637)))), AND(COUNTBLANK(C637:F637)&lt;4,COUNTBLANK(C637:F637)&gt;0)), "Fail", IF(J637="TRUE","Blank (Sch D)","Pass"))</f>
        <v>Blank (Sch D)</v>
      </c>
      <c r="J637" s="177" t="str">
        <f t="shared" si="10"/>
        <v>TRUE</v>
      </c>
    </row>
    <row r="638" spans="2:10" x14ac:dyDescent="0.2">
      <c r="B638" s="91">
        <v>635</v>
      </c>
      <c r="C638" s="246"/>
      <c r="D638" s="254"/>
      <c r="E638" s="290"/>
      <c r="F638" s="291"/>
      <c r="I638" s="177" t="str">
        <f>IF(OR(COUNTIF('Sch D6 Validation'!B636:C636,"Fail")&gt;0, AND(COUNTBLANK(C638:D638)=2, OR(NOT(ISBLANK(E638)), NOT(ISBLANK(F638)))), AND(COUNTBLANK(C638:F638)&lt;4,COUNTBLANK(C638:F638)&gt;0)), "Fail", IF(J638="TRUE","Blank (Sch D)","Pass"))</f>
        <v>Blank (Sch D)</v>
      </c>
      <c r="J638" s="177" t="str">
        <f t="shared" si="10"/>
        <v>TRUE</v>
      </c>
    </row>
    <row r="639" spans="2:10" x14ac:dyDescent="0.2">
      <c r="B639" s="91">
        <v>636</v>
      </c>
      <c r="C639" s="246"/>
      <c r="D639" s="254"/>
      <c r="E639" s="290"/>
      <c r="F639" s="291"/>
      <c r="I639" s="177" t="str">
        <f>IF(OR(COUNTIF('Sch D6 Validation'!B637:C637,"Fail")&gt;0, AND(COUNTBLANK(C639:D639)=2, OR(NOT(ISBLANK(E639)), NOT(ISBLANK(F639)))), AND(COUNTBLANK(C639:F639)&lt;4,COUNTBLANK(C639:F639)&gt;0)), "Fail", IF(J639="TRUE","Blank (Sch D)","Pass"))</f>
        <v>Blank (Sch D)</v>
      </c>
      <c r="J639" s="177" t="str">
        <f t="shared" si="10"/>
        <v>TRUE</v>
      </c>
    </row>
    <row r="640" spans="2:10" x14ac:dyDescent="0.2">
      <c r="B640" s="91">
        <v>637</v>
      </c>
      <c r="C640" s="246"/>
      <c r="D640" s="254"/>
      <c r="E640" s="290"/>
      <c r="F640" s="291"/>
      <c r="I640" s="177" t="str">
        <f>IF(OR(COUNTIF('Sch D6 Validation'!B638:C638,"Fail")&gt;0, AND(COUNTBLANK(C640:D640)=2, OR(NOT(ISBLANK(E640)), NOT(ISBLANK(F640)))), AND(COUNTBLANK(C640:F640)&lt;4,COUNTBLANK(C640:F640)&gt;0)), "Fail", IF(J640="TRUE","Blank (Sch D)","Pass"))</f>
        <v>Blank (Sch D)</v>
      </c>
      <c r="J640" s="177" t="str">
        <f t="shared" si="10"/>
        <v>TRUE</v>
      </c>
    </row>
    <row r="641" spans="2:10" x14ac:dyDescent="0.2">
      <c r="B641" s="91">
        <v>638</v>
      </c>
      <c r="C641" s="246"/>
      <c r="D641" s="254"/>
      <c r="E641" s="290"/>
      <c r="F641" s="291"/>
      <c r="I641" s="177" t="str">
        <f>IF(OR(COUNTIF('Sch D6 Validation'!B639:C639,"Fail")&gt;0, AND(COUNTBLANK(C641:D641)=2, OR(NOT(ISBLANK(E641)), NOT(ISBLANK(F641)))), AND(COUNTBLANK(C641:F641)&lt;4,COUNTBLANK(C641:F641)&gt;0)), "Fail", IF(J641="TRUE","Blank (Sch D)","Pass"))</f>
        <v>Blank (Sch D)</v>
      </c>
      <c r="J641" s="177" t="str">
        <f t="shared" si="10"/>
        <v>TRUE</v>
      </c>
    </row>
    <row r="642" spans="2:10" x14ac:dyDescent="0.2">
      <c r="B642" s="91">
        <v>639</v>
      </c>
      <c r="C642" s="246"/>
      <c r="D642" s="254"/>
      <c r="E642" s="290"/>
      <c r="F642" s="291"/>
      <c r="I642" s="177" t="str">
        <f>IF(OR(COUNTIF('Sch D6 Validation'!B640:C640,"Fail")&gt;0, AND(COUNTBLANK(C642:D642)=2, OR(NOT(ISBLANK(E642)), NOT(ISBLANK(F642)))), AND(COUNTBLANK(C642:F642)&lt;4,COUNTBLANK(C642:F642)&gt;0)), "Fail", IF(J642="TRUE","Blank (Sch D)","Pass"))</f>
        <v>Blank (Sch D)</v>
      </c>
      <c r="J642" s="177" t="str">
        <f t="shared" si="10"/>
        <v>TRUE</v>
      </c>
    </row>
    <row r="643" spans="2:10" x14ac:dyDescent="0.2">
      <c r="B643" s="91">
        <v>640</v>
      </c>
      <c r="C643" s="246"/>
      <c r="D643" s="254"/>
      <c r="E643" s="290"/>
      <c r="F643" s="291"/>
      <c r="I643" s="177" t="str">
        <f>IF(OR(COUNTIF('Sch D6 Validation'!B641:C641,"Fail")&gt;0, AND(COUNTBLANK(C643:D643)=2, OR(NOT(ISBLANK(E643)), NOT(ISBLANK(F643)))), AND(COUNTBLANK(C643:F643)&lt;4,COUNTBLANK(C643:F643)&gt;0)), "Fail", IF(J643="TRUE","Blank (Sch D)","Pass"))</f>
        <v>Blank (Sch D)</v>
      </c>
      <c r="J643" s="177" t="str">
        <f t="shared" si="10"/>
        <v>TRUE</v>
      </c>
    </row>
    <row r="644" spans="2:10" x14ac:dyDescent="0.2">
      <c r="B644" s="91">
        <v>641</v>
      </c>
      <c r="C644" s="246"/>
      <c r="D644" s="254"/>
      <c r="E644" s="290"/>
      <c r="F644" s="291"/>
      <c r="I644" s="177" t="str">
        <f>IF(OR(COUNTIF('Sch D6 Validation'!B642:C642,"Fail")&gt;0, AND(COUNTBLANK(C644:D644)=2, OR(NOT(ISBLANK(E644)), NOT(ISBLANK(F644)))), AND(COUNTBLANK(C644:F644)&lt;4,COUNTBLANK(C644:F644)&gt;0)), "Fail", IF(J644="TRUE","Blank (Sch D)","Pass"))</f>
        <v>Blank (Sch D)</v>
      </c>
      <c r="J644" s="177" t="str">
        <f t="shared" si="10"/>
        <v>TRUE</v>
      </c>
    </row>
    <row r="645" spans="2:10" x14ac:dyDescent="0.2">
      <c r="B645" s="91">
        <v>642</v>
      </c>
      <c r="C645" s="246"/>
      <c r="D645" s="254"/>
      <c r="E645" s="290"/>
      <c r="F645" s="291"/>
      <c r="I645" s="177" t="str">
        <f>IF(OR(COUNTIF('Sch D6 Validation'!B643:C643,"Fail")&gt;0, AND(COUNTBLANK(C645:D645)=2, OR(NOT(ISBLANK(E645)), NOT(ISBLANK(F645)))), AND(COUNTBLANK(C645:F645)&lt;4,COUNTBLANK(C645:F645)&gt;0)), "Fail", IF(J645="TRUE","Blank (Sch D)","Pass"))</f>
        <v>Blank (Sch D)</v>
      </c>
      <c r="J645" s="177" t="str">
        <f t="shared" si="10"/>
        <v>TRUE</v>
      </c>
    </row>
    <row r="646" spans="2:10" x14ac:dyDescent="0.2">
      <c r="B646" s="91">
        <v>643</v>
      </c>
      <c r="C646" s="246"/>
      <c r="D646" s="254"/>
      <c r="E646" s="290"/>
      <c r="F646" s="291"/>
      <c r="I646" s="177" t="str">
        <f>IF(OR(COUNTIF('Sch D6 Validation'!B644:C644,"Fail")&gt;0, AND(COUNTBLANK(C646:D646)=2, OR(NOT(ISBLANK(E646)), NOT(ISBLANK(F646)))), AND(COUNTBLANK(C646:F646)&lt;4,COUNTBLANK(C646:F646)&gt;0)), "Fail", IF(J646="TRUE","Blank (Sch D)","Pass"))</f>
        <v>Blank (Sch D)</v>
      </c>
      <c r="J646" s="177" t="str">
        <f t="shared" si="10"/>
        <v>TRUE</v>
      </c>
    </row>
    <row r="647" spans="2:10" x14ac:dyDescent="0.2">
      <c r="B647" s="91">
        <v>644</v>
      </c>
      <c r="C647" s="246"/>
      <c r="D647" s="254"/>
      <c r="E647" s="290"/>
      <c r="F647" s="291"/>
      <c r="I647" s="177" t="str">
        <f>IF(OR(COUNTIF('Sch D6 Validation'!B645:C645,"Fail")&gt;0, AND(COUNTBLANK(C647:D647)=2, OR(NOT(ISBLANK(E647)), NOT(ISBLANK(F647)))), AND(COUNTBLANK(C647:F647)&lt;4,COUNTBLANK(C647:F647)&gt;0)), "Fail", IF(J647="TRUE","Blank (Sch D)","Pass"))</f>
        <v>Blank (Sch D)</v>
      </c>
      <c r="J647" s="177" t="str">
        <f t="shared" si="10"/>
        <v>TRUE</v>
      </c>
    </row>
    <row r="648" spans="2:10" x14ac:dyDescent="0.2">
      <c r="B648" s="91">
        <v>645</v>
      </c>
      <c r="C648" s="246"/>
      <c r="D648" s="254"/>
      <c r="E648" s="290"/>
      <c r="F648" s="291"/>
      <c r="I648" s="177" t="str">
        <f>IF(OR(COUNTIF('Sch D6 Validation'!B646:C646,"Fail")&gt;0, AND(COUNTBLANK(C648:D648)=2, OR(NOT(ISBLANK(E648)), NOT(ISBLANK(F648)))), AND(COUNTBLANK(C648:F648)&lt;4,COUNTBLANK(C648:F648)&gt;0)), "Fail", IF(J648="TRUE","Blank (Sch D)","Pass"))</f>
        <v>Blank (Sch D)</v>
      </c>
      <c r="J648" s="177" t="str">
        <f t="shared" si="10"/>
        <v>TRUE</v>
      </c>
    </row>
    <row r="649" spans="2:10" x14ac:dyDescent="0.2">
      <c r="B649" s="91">
        <v>646</v>
      </c>
      <c r="C649" s="246"/>
      <c r="D649" s="254"/>
      <c r="E649" s="290"/>
      <c r="F649" s="291"/>
      <c r="I649" s="177" t="str">
        <f>IF(OR(COUNTIF('Sch D6 Validation'!B647:C647,"Fail")&gt;0, AND(COUNTBLANK(C649:D649)=2, OR(NOT(ISBLANK(E649)), NOT(ISBLANK(F649)))), AND(COUNTBLANK(C649:F649)&lt;4,COUNTBLANK(C649:F649)&gt;0)), "Fail", IF(J649="TRUE","Blank (Sch D)","Pass"))</f>
        <v>Blank (Sch D)</v>
      </c>
      <c r="J649" s="177" t="str">
        <f t="shared" si="10"/>
        <v>TRUE</v>
      </c>
    </row>
    <row r="650" spans="2:10" x14ac:dyDescent="0.2">
      <c r="B650" s="91">
        <v>647</v>
      </c>
      <c r="C650" s="246"/>
      <c r="D650" s="254"/>
      <c r="E650" s="290"/>
      <c r="F650" s="291"/>
      <c r="I650" s="177" t="str">
        <f>IF(OR(COUNTIF('Sch D6 Validation'!B648:C648,"Fail")&gt;0, AND(COUNTBLANK(C650:D650)=2, OR(NOT(ISBLANK(E650)), NOT(ISBLANK(F650)))), AND(COUNTBLANK(C650:F650)&lt;4,COUNTBLANK(C650:F650)&gt;0)), "Fail", IF(J650="TRUE","Blank (Sch D)","Pass"))</f>
        <v>Blank (Sch D)</v>
      </c>
      <c r="J650" s="177" t="str">
        <f t="shared" si="10"/>
        <v>TRUE</v>
      </c>
    </row>
    <row r="651" spans="2:10" x14ac:dyDescent="0.2">
      <c r="B651" s="91">
        <v>648</v>
      </c>
      <c r="C651" s="246"/>
      <c r="D651" s="254"/>
      <c r="E651" s="290"/>
      <c r="F651" s="291"/>
      <c r="I651" s="177" t="str">
        <f>IF(OR(COUNTIF('Sch D6 Validation'!B649:C649,"Fail")&gt;0, AND(COUNTBLANK(C651:D651)=2, OR(NOT(ISBLANK(E651)), NOT(ISBLANK(F651)))), AND(COUNTBLANK(C651:F651)&lt;4,COUNTBLANK(C651:F651)&gt;0)), "Fail", IF(J651="TRUE","Blank (Sch D)","Pass"))</f>
        <v>Blank (Sch D)</v>
      </c>
      <c r="J651" s="177" t="str">
        <f t="shared" si="10"/>
        <v>TRUE</v>
      </c>
    </row>
    <row r="652" spans="2:10" x14ac:dyDescent="0.2">
      <c r="B652" s="91">
        <v>649</v>
      </c>
      <c r="C652" s="246"/>
      <c r="D652" s="254"/>
      <c r="E652" s="290"/>
      <c r="F652" s="291"/>
      <c r="I652" s="177" t="str">
        <f>IF(OR(COUNTIF('Sch D6 Validation'!B650:C650,"Fail")&gt;0, AND(COUNTBLANK(C652:D652)=2, OR(NOT(ISBLANK(E652)), NOT(ISBLANK(F652)))), AND(COUNTBLANK(C652:F652)&lt;4,COUNTBLANK(C652:F652)&gt;0)), "Fail", IF(J652="TRUE","Blank (Sch D)","Pass"))</f>
        <v>Blank (Sch D)</v>
      </c>
      <c r="J652" s="177" t="str">
        <f t="shared" si="10"/>
        <v>TRUE</v>
      </c>
    </row>
    <row r="653" spans="2:10" x14ac:dyDescent="0.2">
      <c r="B653" s="91">
        <v>650</v>
      </c>
      <c r="C653" s="246"/>
      <c r="D653" s="254"/>
      <c r="E653" s="290"/>
      <c r="F653" s="291"/>
      <c r="I653" s="177" t="str">
        <f>IF(OR(COUNTIF('Sch D6 Validation'!B651:C651,"Fail")&gt;0, AND(COUNTBLANK(C653:D653)=2, OR(NOT(ISBLANK(E653)), NOT(ISBLANK(F653)))), AND(COUNTBLANK(C653:F653)&lt;4,COUNTBLANK(C653:F653)&gt;0)), "Fail", IF(J653="TRUE","Blank (Sch D)","Pass"))</f>
        <v>Blank (Sch D)</v>
      </c>
      <c r="J653" s="177" t="str">
        <f t="shared" si="10"/>
        <v>TRUE</v>
      </c>
    </row>
    <row r="654" spans="2:10" x14ac:dyDescent="0.2">
      <c r="B654" s="91">
        <v>651</v>
      </c>
      <c r="C654" s="246"/>
      <c r="D654" s="254"/>
      <c r="E654" s="290"/>
      <c r="F654" s="291"/>
      <c r="I654" s="177" t="str">
        <f>IF(OR(COUNTIF('Sch D6 Validation'!B652:C652,"Fail")&gt;0, AND(COUNTBLANK(C654:D654)=2, OR(NOT(ISBLANK(E654)), NOT(ISBLANK(F654)))), AND(COUNTBLANK(C654:F654)&lt;4,COUNTBLANK(C654:F654)&gt;0)), "Fail", IF(J654="TRUE","Blank (Sch D)","Pass"))</f>
        <v>Blank (Sch D)</v>
      </c>
      <c r="J654" s="177" t="str">
        <f t="shared" si="10"/>
        <v>TRUE</v>
      </c>
    </row>
    <row r="655" spans="2:10" x14ac:dyDescent="0.2">
      <c r="B655" s="91">
        <v>652</v>
      </c>
      <c r="C655" s="246"/>
      <c r="D655" s="254"/>
      <c r="E655" s="290"/>
      <c r="F655" s="291"/>
      <c r="I655" s="177" t="str">
        <f>IF(OR(COUNTIF('Sch D6 Validation'!B653:C653,"Fail")&gt;0, AND(COUNTBLANK(C655:D655)=2, OR(NOT(ISBLANK(E655)), NOT(ISBLANK(F655)))), AND(COUNTBLANK(C655:F655)&lt;4,COUNTBLANK(C655:F655)&gt;0)), "Fail", IF(J655="TRUE","Blank (Sch D)","Pass"))</f>
        <v>Blank (Sch D)</v>
      </c>
      <c r="J655" s="177" t="str">
        <f t="shared" si="10"/>
        <v>TRUE</v>
      </c>
    </row>
    <row r="656" spans="2:10" x14ac:dyDescent="0.2">
      <c r="B656" s="91">
        <v>653</v>
      </c>
      <c r="C656" s="246"/>
      <c r="D656" s="254"/>
      <c r="E656" s="290"/>
      <c r="F656" s="291"/>
      <c r="I656" s="177" t="str">
        <f>IF(OR(COUNTIF('Sch D6 Validation'!B654:C654,"Fail")&gt;0, AND(COUNTBLANK(C656:D656)=2, OR(NOT(ISBLANK(E656)), NOT(ISBLANK(F656)))), AND(COUNTBLANK(C656:F656)&lt;4,COUNTBLANK(C656:F656)&gt;0)), "Fail", IF(J656="TRUE","Blank (Sch D)","Pass"))</f>
        <v>Blank (Sch D)</v>
      </c>
      <c r="J656" s="177" t="str">
        <f t="shared" si="10"/>
        <v>TRUE</v>
      </c>
    </row>
    <row r="657" spans="2:10" x14ac:dyDescent="0.2">
      <c r="B657" s="91">
        <v>654</v>
      </c>
      <c r="C657" s="246"/>
      <c r="D657" s="254"/>
      <c r="E657" s="290"/>
      <c r="F657" s="291"/>
      <c r="I657" s="177" t="str">
        <f>IF(OR(COUNTIF('Sch D6 Validation'!B655:C655,"Fail")&gt;0, AND(COUNTBLANK(C657:D657)=2, OR(NOT(ISBLANK(E657)), NOT(ISBLANK(F657)))), AND(COUNTBLANK(C657:F657)&lt;4,COUNTBLANK(C657:F657)&gt;0)), "Fail", IF(J657="TRUE","Blank (Sch D)","Pass"))</f>
        <v>Blank (Sch D)</v>
      </c>
      <c r="J657" s="177" t="str">
        <f t="shared" si="10"/>
        <v>TRUE</v>
      </c>
    </row>
    <row r="658" spans="2:10" x14ac:dyDescent="0.2">
      <c r="B658" s="91">
        <v>655</v>
      </c>
      <c r="C658" s="246"/>
      <c r="D658" s="254"/>
      <c r="E658" s="290"/>
      <c r="F658" s="291"/>
      <c r="I658" s="177" t="str">
        <f>IF(OR(COUNTIF('Sch D6 Validation'!B656:C656,"Fail")&gt;0, AND(COUNTBLANK(C658:D658)=2, OR(NOT(ISBLANK(E658)), NOT(ISBLANK(F658)))), AND(COUNTBLANK(C658:F658)&lt;4,COUNTBLANK(C658:F658)&gt;0)), "Fail", IF(J658="TRUE","Blank (Sch D)","Pass"))</f>
        <v>Blank (Sch D)</v>
      </c>
      <c r="J658" s="177" t="str">
        <f t="shared" si="10"/>
        <v>TRUE</v>
      </c>
    </row>
    <row r="659" spans="2:10" x14ac:dyDescent="0.2">
      <c r="B659" s="91">
        <v>656</v>
      </c>
      <c r="C659" s="246"/>
      <c r="D659" s="254"/>
      <c r="E659" s="290"/>
      <c r="F659" s="291"/>
      <c r="I659" s="177" t="str">
        <f>IF(OR(COUNTIF('Sch D6 Validation'!B657:C657,"Fail")&gt;0, AND(COUNTBLANK(C659:D659)=2, OR(NOT(ISBLANK(E659)), NOT(ISBLANK(F659)))), AND(COUNTBLANK(C659:F659)&lt;4,COUNTBLANK(C659:F659)&gt;0)), "Fail", IF(J659="TRUE","Blank (Sch D)","Pass"))</f>
        <v>Blank (Sch D)</v>
      </c>
      <c r="J659" s="177" t="str">
        <f t="shared" si="10"/>
        <v>TRUE</v>
      </c>
    </row>
    <row r="660" spans="2:10" x14ac:dyDescent="0.2">
      <c r="B660" s="91">
        <v>657</v>
      </c>
      <c r="C660" s="246"/>
      <c r="D660" s="254"/>
      <c r="E660" s="290"/>
      <c r="F660" s="291"/>
      <c r="I660" s="177" t="str">
        <f>IF(OR(COUNTIF('Sch D6 Validation'!B658:C658,"Fail")&gt;0, AND(COUNTBLANK(C660:D660)=2, OR(NOT(ISBLANK(E660)), NOT(ISBLANK(F660)))), AND(COUNTBLANK(C660:F660)&lt;4,COUNTBLANK(C660:F660)&gt;0)), "Fail", IF(J660="TRUE","Blank (Sch D)","Pass"))</f>
        <v>Blank (Sch D)</v>
      </c>
      <c r="J660" s="177" t="str">
        <f t="shared" si="10"/>
        <v>TRUE</v>
      </c>
    </row>
    <row r="661" spans="2:10" x14ac:dyDescent="0.2">
      <c r="B661" s="91">
        <v>658</v>
      </c>
      <c r="C661" s="246"/>
      <c r="D661" s="254"/>
      <c r="E661" s="290"/>
      <c r="F661" s="291"/>
      <c r="I661" s="177" t="str">
        <f>IF(OR(COUNTIF('Sch D6 Validation'!B659:C659,"Fail")&gt;0, AND(COUNTBLANK(C661:D661)=2, OR(NOT(ISBLANK(E661)), NOT(ISBLANK(F661)))), AND(COUNTBLANK(C661:F661)&lt;4,COUNTBLANK(C661:F661)&gt;0)), "Fail", IF(J661="TRUE","Blank (Sch D)","Pass"))</f>
        <v>Blank (Sch D)</v>
      </c>
      <c r="J661" s="177" t="str">
        <f t="shared" si="10"/>
        <v>TRUE</v>
      </c>
    </row>
    <row r="662" spans="2:10" x14ac:dyDescent="0.2">
      <c r="B662" s="91">
        <v>659</v>
      </c>
      <c r="C662" s="246"/>
      <c r="D662" s="254"/>
      <c r="E662" s="290"/>
      <c r="F662" s="291"/>
      <c r="I662" s="177" t="str">
        <f>IF(OR(COUNTIF('Sch D6 Validation'!B660:C660,"Fail")&gt;0, AND(COUNTBLANK(C662:D662)=2, OR(NOT(ISBLANK(E662)), NOT(ISBLANK(F662)))), AND(COUNTBLANK(C662:F662)&lt;4,COUNTBLANK(C662:F662)&gt;0)), "Fail", IF(J662="TRUE","Blank (Sch D)","Pass"))</f>
        <v>Blank (Sch D)</v>
      </c>
      <c r="J662" s="177" t="str">
        <f t="shared" si="10"/>
        <v>TRUE</v>
      </c>
    </row>
    <row r="663" spans="2:10" x14ac:dyDescent="0.2">
      <c r="B663" s="91">
        <v>660</v>
      </c>
      <c r="C663" s="246"/>
      <c r="D663" s="254"/>
      <c r="E663" s="290"/>
      <c r="F663" s="291"/>
      <c r="I663" s="177" t="str">
        <f>IF(OR(COUNTIF('Sch D6 Validation'!B661:C661,"Fail")&gt;0, AND(COUNTBLANK(C663:D663)=2, OR(NOT(ISBLANK(E663)), NOT(ISBLANK(F663)))), AND(COUNTBLANK(C663:F663)&lt;4,COUNTBLANK(C663:F663)&gt;0)), "Fail", IF(J663="TRUE","Blank (Sch D)","Pass"))</f>
        <v>Blank (Sch D)</v>
      </c>
      <c r="J663" s="177" t="str">
        <f t="shared" si="10"/>
        <v>TRUE</v>
      </c>
    </row>
    <row r="664" spans="2:10" x14ac:dyDescent="0.2">
      <c r="B664" s="91">
        <v>661</v>
      </c>
      <c r="C664" s="246"/>
      <c r="D664" s="254"/>
      <c r="E664" s="290"/>
      <c r="F664" s="291"/>
      <c r="I664" s="177" t="str">
        <f>IF(OR(COUNTIF('Sch D6 Validation'!B662:C662,"Fail")&gt;0, AND(COUNTBLANK(C664:D664)=2, OR(NOT(ISBLANK(E664)), NOT(ISBLANK(F664)))), AND(COUNTBLANK(C664:F664)&lt;4,COUNTBLANK(C664:F664)&gt;0)), "Fail", IF(J664="TRUE","Blank (Sch D)","Pass"))</f>
        <v>Blank (Sch D)</v>
      </c>
      <c r="J664" s="177" t="str">
        <f t="shared" si="10"/>
        <v>TRUE</v>
      </c>
    </row>
    <row r="665" spans="2:10" x14ac:dyDescent="0.2">
      <c r="B665" s="91">
        <v>662</v>
      </c>
      <c r="C665" s="246"/>
      <c r="D665" s="254"/>
      <c r="E665" s="290"/>
      <c r="F665" s="291"/>
      <c r="I665" s="177" t="str">
        <f>IF(OR(COUNTIF('Sch D6 Validation'!B663:C663,"Fail")&gt;0, AND(COUNTBLANK(C665:D665)=2, OR(NOT(ISBLANK(E665)), NOT(ISBLANK(F665)))), AND(COUNTBLANK(C665:F665)&lt;4,COUNTBLANK(C665:F665)&gt;0)), "Fail", IF(J665="TRUE","Blank (Sch D)","Pass"))</f>
        <v>Blank (Sch D)</v>
      </c>
      <c r="J665" s="177" t="str">
        <f t="shared" si="10"/>
        <v>TRUE</v>
      </c>
    </row>
    <row r="666" spans="2:10" x14ac:dyDescent="0.2">
      <c r="B666" s="91">
        <v>663</v>
      </c>
      <c r="C666" s="246"/>
      <c r="D666" s="254"/>
      <c r="E666" s="290"/>
      <c r="F666" s="291"/>
      <c r="I666" s="177" t="str">
        <f>IF(OR(COUNTIF('Sch D6 Validation'!B664:C664,"Fail")&gt;0, AND(COUNTBLANK(C666:D666)=2, OR(NOT(ISBLANK(E666)), NOT(ISBLANK(F666)))), AND(COUNTBLANK(C666:F666)&lt;4,COUNTBLANK(C666:F666)&gt;0)), "Fail", IF(J666="TRUE","Blank (Sch D)","Pass"))</f>
        <v>Blank (Sch D)</v>
      </c>
      <c r="J666" s="177" t="str">
        <f t="shared" si="10"/>
        <v>TRUE</v>
      </c>
    </row>
    <row r="667" spans="2:10" x14ac:dyDescent="0.2">
      <c r="B667" s="91">
        <v>664</v>
      </c>
      <c r="C667" s="246"/>
      <c r="D667" s="254"/>
      <c r="E667" s="290"/>
      <c r="F667" s="291"/>
      <c r="I667" s="177" t="str">
        <f>IF(OR(COUNTIF('Sch D6 Validation'!B665:C665,"Fail")&gt;0, AND(COUNTBLANK(C667:D667)=2, OR(NOT(ISBLANK(E667)), NOT(ISBLANK(F667)))), AND(COUNTBLANK(C667:F667)&lt;4,COUNTBLANK(C667:F667)&gt;0)), "Fail", IF(J667="TRUE","Blank (Sch D)","Pass"))</f>
        <v>Blank (Sch D)</v>
      </c>
      <c r="J667" s="177" t="str">
        <f t="shared" si="10"/>
        <v>TRUE</v>
      </c>
    </row>
    <row r="668" spans="2:10" x14ac:dyDescent="0.2">
      <c r="B668" s="91">
        <v>665</v>
      </c>
      <c r="C668" s="246"/>
      <c r="D668" s="254"/>
      <c r="E668" s="290"/>
      <c r="F668" s="291"/>
      <c r="I668" s="177" t="str">
        <f>IF(OR(COUNTIF('Sch D6 Validation'!B666:C666,"Fail")&gt;0, AND(COUNTBLANK(C668:D668)=2, OR(NOT(ISBLANK(E668)), NOT(ISBLANK(F668)))), AND(COUNTBLANK(C668:F668)&lt;4,COUNTBLANK(C668:F668)&gt;0)), "Fail", IF(J668="TRUE","Blank (Sch D)","Pass"))</f>
        <v>Blank (Sch D)</v>
      </c>
      <c r="J668" s="177" t="str">
        <f t="shared" si="10"/>
        <v>TRUE</v>
      </c>
    </row>
    <row r="669" spans="2:10" x14ac:dyDescent="0.2">
      <c r="B669" s="91">
        <v>666</v>
      </c>
      <c r="C669" s="246"/>
      <c r="D669" s="254"/>
      <c r="E669" s="290"/>
      <c r="F669" s="291"/>
      <c r="I669" s="177" t="str">
        <f>IF(OR(COUNTIF('Sch D6 Validation'!B667:C667,"Fail")&gt;0, AND(COUNTBLANK(C669:D669)=2, OR(NOT(ISBLANK(E669)), NOT(ISBLANK(F669)))), AND(COUNTBLANK(C669:F669)&lt;4,COUNTBLANK(C669:F669)&gt;0)), "Fail", IF(J669="TRUE","Blank (Sch D)","Pass"))</f>
        <v>Blank (Sch D)</v>
      </c>
      <c r="J669" s="177" t="str">
        <f t="shared" si="10"/>
        <v>TRUE</v>
      </c>
    </row>
    <row r="670" spans="2:10" x14ac:dyDescent="0.2">
      <c r="B670" s="91">
        <v>667</v>
      </c>
      <c r="C670" s="246"/>
      <c r="D670" s="254"/>
      <c r="E670" s="290"/>
      <c r="F670" s="291"/>
      <c r="I670" s="177" t="str">
        <f>IF(OR(COUNTIF('Sch D6 Validation'!B668:C668,"Fail")&gt;0, AND(COUNTBLANK(C670:D670)=2, OR(NOT(ISBLANK(E670)), NOT(ISBLANK(F670)))), AND(COUNTBLANK(C670:F670)&lt;4,COUNTBLANK(C670:F670)&gt;0)), "Fail", IF(J670="TRUE","Blank (Sch D)","Pass"))</f>
        <v>Blank (Sch D)</v>
      </c>
      <c r="J670" s="177" t="str">
        <f t="shared" si="10"/>
        <v>TRUE</v>
      </c>
    </row>
    <row r="671" spans="2:10" x14ac:dyDescent="0.2">
      <c r="B671" s="91">
        <v>668</v>
      </c>
      <c r="C671" s="246"/>
      <c r="D671" s="254"/>
      <c r="E671" s="290"/>
      <c r="F671" s="291"/>
      <c r="I671" s="177" t="str">
        <f>IF(OR(COUNTIF('Sch D6 Validation'!B669:C669,"Fail")&gt;0, AND(COUNTBLANK(C671:D671)=2, OR(NOT(ISBLANK(E671)), NOT(ISBLANK(F671)))), AND(COUNTBLANK(C671:F671)&lt;4,COUNTBLANK(C671:F671)&gt;0)), "Fail", IF(J671="TRUE","Blank (Sch D)","Pass"))</f>
        <v>Blank (Sch D)</v>
      </c>
      <c r="J671" s="177" t="str">
        <f t="shared" si="10"/>
        <v>TRUE</v>
      </c>
    </row>
    <row r="672" spans="2:10" x14ac:dyDescent="0.2">
      <c r="B672" s="91">
        <v>669</v>
      </c>
      <c r="C672" s="246"/>
      <c r="D672" s="254"/>
      <c r="E672" s="290"/>
      <c r="F672" s="291"/>
      <c r="I672" s="177" t="str">
        <f>IF(OR(COUNTIF('Sch D6 Validation'!B670:C670,"Fail")&gt;0, AND(COUNTBLANK(C672:D672)=2, OR(NOT(ISBLANK(E672)), NOT(ISBLANK(F672)))), AND(COUNTBLANK(C672:F672)&lt;4,COUNTBLANK(C672:F672)&gt;0)), "Fail", IF(J672="TRUE","Blank (Sch D)","Pass"))</f>
        <v>Blank (Sch D)</v>
      </c>
      <c r="J672" s="177" t="str">
        <f t="shared" si="10"/>
        <v>TRUE</v>
      </c>
    </row>
    <row r="673" spans="2:10" x14ac:dyDescent="0.2">
      <c r="B673" s="91">
        <v>670</v>
      </c>
      <c r="C673" s="246"/>
      <c r="D673" s="254"/>
      <c r="E673" s="290"/>
      <c r="F673" s="291"/>
      <c r="I673" s="177" t="str">
        <f>IF(OR(COUNTIF('Sch D6 Validation'!B671:C671,"Fail")&gt;0, AND(COUNTBLANK(C673:D673)=2, OR(NOT(ISBLANK(E673)), NOT(ISBLANK(F673)))), AND(COUNTBLANK(C673:F673)&lt;4,COUNTBLANK(C673:F673)&gt;0)), "Fail", IF(J673="TRUE","Blank (Sch D)","Pass"))</f>
        <v>Blank (Sch D)</v>
      </c>
      <c r="J673" s="177" t="str">
        <f t="shared" si="10"/>
        <v>TRUE</v>
      </c>
    </row>
    <row r="674" spans="2:10" x14ac:dyDescent="0.2">
      <c r="B674" s="91">
        <v>671</v>
      </c>
      <c r="C674" s="246"/>
      <c r="D674" s="254"/>
      <c r="E674" s="290"/>
      <c r="F674" s="291"/>
      <c r="I674" s="177" t="str">
        <f>IF(OR(COUNTIF('Sch D6 Validation'!B672:C672,"Fail")&gt;0, AND(COUNTBLANK(C674:D674)=2, OR(NOT(ISBLANK(E674)), NOT(ISBLANK(F674)))), AND(COUNTBLANK(C674:F674)&lt;4,COUNTBLANK(C674:F674)&gt;0)), "Fail", IF(J674="TRUE","Blank (Sch D)","Pass"))</f>
        <v>Blank (Sch D)</v>
      </c>
      <c r="J674" s="177" t="str">
        <f t="shared" si="10"/>
        <v>TRUE</v>
      </c>
    </row>
    <row r="675" spans="2:10" x14ac:dyDescent="0.2">
      <c r="B675" s="91">
        <v>672</v>
      </c>
      <c r="C675" s="246"/>
      <c r="D675" s="254"/>
      <c r="E675" s="290"/>
      <c r="F675" s="291"/>
      <c r="I675" s="177" t="str">
        <f>IF(OR(COUNTIF('Sch D6 Validation'!B673:C673,"Fail")&gt;0, AND(COUNTBLANK(C675:D675)=2, OR(NOT(ISBLANK(E675)), NOT(ISBLANK(F675)))), AND(COUNTBLANK(C675:F675)&lt;4,COUNTBLANK(C675:F675)&gt;0)), "Fail", IF(J675="TRUE","Blank (Sch D)","Pass"))</f>
        <v>Blank (Sch D)</v>
      </c>
      <c r="J675" s="177" t="str">
        <f t="shared" si="10"/>
        <v>TRUE</v>
      </c>
    </row>
    <row r="676" spans="2:10" x14ac:dyDescent="0.2">
      <c r="B676" s="91">
        <v>673</v>
      </c>
      <c r="C676" s="246"/>
      <c r="D676" s="254"/>
      <c r="E676" s="290"/>
      <c r="F676" s="291"/>
      <c r="I676" s="177" t="str">
        <f>IF(OR(COUNTIF('Sch D6 Validation'!B674:C674,"Fail")&gt;0, AND(COUNTBLANK(C676:D676)=2, OR(NOT(ISBLANK(E676)), NOT(ISBLANK(F676)))), AND(COUNTBLANK(C676:F676)&lt;4,COUNTBLANK(C676:F676)&gt;0)), "Fail", IF(J676="TRUE","Blank (Sch D)","Pass"))</f>
        <v>Blank (Sch D)</v>
      </c>
      <c r="J676" s="177" t="str">
        <f t="shared" si="10"/>
        <v>TRUE</v>
      </c>
    </row>
    <row r="677" spans="2:10" x14ac:dyDescent="0.2">
      <c r="B677" s="91">
        <v>674</v>
      </c>
      <c r="C677" s="246"/>
      <c r="D677" s="254"/>
      <c r="E677" s="290"/>
      <c r="F677" s="291"/>
      <c r="I677" s="177" t="str">
        <f>IF(OR(COUNTIF('Sch D6 Validation'!B675:C675,"Fail")&gt;0, AND(COUNTBLANK(C677:D677)=2, OR(NOT(ISBLANK(E677)), NOT(ISBLANK(F677)))), AND(COUNTBLANK(C677:F677)&lt;4,COUNTBLANK(C677:F677)&gt;0)), "Fail", IF(J677="TRUE","Blank (Sch D)","Pass"))</f>
        <v>Blank (Sch D)</v>
      </c>
      <c r="J677" s="177" t="str">
        <f t="shared" si="10"/>
        <v>TRUE</v>
      </c>
    </row>
    <row r="678" spans="2:10" x14ac:dyDescent="0.2">
      <c r="B678" s="91">
        <v>675</v>
      </c>
      <c r="C678" s="246"/>
      <c r="D678" s="254"/>
      <c r="E678" s="290"/>
      <c r="F678" s="291"/>
      <c r="I678" s="177" t="str">
        <f>IF(OR(COUNTIF('Sch D6 Validation'!B676:C676,"Fail")&gt;0, AND(COUNTBLANK(C678:D678)=2, OR(NOT(ISBLANK(E678)), NOT(ISBLANK(F678)))), AND(COUNTBLANK(C678:F678)&lt;4,COUNTBLANK(C678:F678)&gt;0)), "Fail", IF(J678="TRUE","Blank (Sch D)","Pass"))</f>
        <v>Blank (Sch D)</v>
      </c>
      <c r="J678" s="177" t="str">
        <f t="shared" si="10"/>
        <v>TRUE</v>
      </c>
    </row>
    <row r="679" spans="2:10" x14ac:dyDescent="0.2">
      <c r="B679" s="91">
        <v>676</v>
      </c>
      <c r="C679" s="246"/>
      <c r="D679" s="254"/>
      <c r="E679" s="290"/>
      <c r="F679" s="291"/>
      <c r="I679" s="177" t="str">
        <f>IF(OR(COUNTIF('Sch D6 Validation'!B677:C677,"Fail")&gt;0, AND(COUNTBLANK(C679:D679)=2, OR(NOT(ISBLANK(E679)), NOT(ISBLANK(F679)))), AND(COUNTBLANK(C679:F679)&lt;4,COUNTBLANK(C679:F679)&gt;0)), "Fail", IF(J679="TRUE","Blank (Sch D)","Pass"))</f>
        <v>Blank (Sch D)</v>
      </c>
      <c r="J679" s="177" t="str">
        <f t="shared" si="10"/>
        <v>TRUE</v>
      </c>
    </row>
    <row r="680" spans="2:10" x14ac:dyDescent="0.2">
      <c r="B680" s="91">
        <v>677</v>
      </c>
      <c r="C680" s="246"/>
      <c r="D680" s="254"/>
      <c r="E680" s="290"/>
      <c r="F680" s="291"/>
      <c r="I680" s="177" t="str">
        <f>IF(OR(COUNTIF('Sch D6 Validation'!B678:C678,"Fail")&gt;0, AND(COUNTBLANK(C680:D680)=2, OR(NOT(ISBLANK(E680)), NOT(ISBLANK(F680)))), AND(COUNTBLANK(C680:F680)&lt;4,COUNTBLANK(C680:F680)&gt;0)), "Fail", IF(J680="TRUE","Blank (Sch D)","Pass"))</f>
        <v>Blank (Sch D)</v>
      </c>
      <c r="J680" s="177" t="str">
        <f t="shared" si="10"/>
        <v>TRUE</v>
      </c>
    </row>
    <row r="681" spans="2:10" x14ac:dyDescent="0.2">
      <c r="B681" s="91">
        <v>678</v>
      </c>
      <c r="C681" s="246"/>
      <c r="D681" s="254"/>
      <c r="E681" s="290"/>
      <c r="F681" s="291"/>
      <c r="I681" s="177" t="str">
        <f>IF(OR(COUNTIF('Sch D6 Validation'!B679:C679,"Fail")&gt;0, AND(COUNTBLANK(C681:D681)=2, OR(NOT(ISBLANK(E681)), NOT(ISBLANK(F681)))), AND(COUNTBLANK(C681:F681)&lt;4,COUNTBLANK(C681:F681)&gt;0)), "Fail", IF(J681="TRUE","Blank (Sch D)","Pass"))</f>
        <v>Blank (Sch D)</v>
      </c>
      <c r="J681" s="177" t="str">
        <f t="shared" si="10"/>
        <v>TRUE</v>
      </c>
    </row>
    <row r="682" spans="2:10" x14ac:dyDescent="0.2">
      <c r="B682" s="91">
        <v>679</v>
      </c>
      <c r="C682" s="246"/>
      <c r="D682" s="254"/>
      <c r="E682" s="290"/>
      <c r="F682" s="291"/>
      <c r="I682" s="177" t="str">
        <f>IF(OR(COUNTIF('Sch D6 Validation'!B680:C680,"Fail")&gt;0, AND(COUNTBLANK(C682:D682)=2, OR(NOT(ISBLANK(E682)), NOT(ISBLANK(F682)))), AND(COUNTBLANK(C682:F682)&lt;4,COUNTBLANK(C682:F682)&gt;0)), "Fail", IF(J682="TRUE","Blank (Sch D)","Pass"))</f>
        <v>Blank (Sch D)</v>
      </c>
      <c r="J682" s="177" t="str">
        <f t="shared" si="10"/>
        <v>TRUE</v>
      </c>
    </row>
    <row r="683" spans="2:10" x14ac:dyDescent="0.2">
      <c r="B683" s="91">
        <v>680</v>
      </c>
      <c r="C683" s="246"/>
      <c r="D683" s="254"/>
      <c r="E683" s="290"/>
      <c r="F683" s="291"/>
      <c r="I683" s="177" t="str">
        <f>IF(OR(COUNTIF('Sch D6 Validation'!B681:C681,"Fail")&gt;0, AND(COUNTBLANK(C683:D683)=2, OR(NOT(ISBLANK(E683)), NOT(ISBLANK(F683)))), AND(COUNTBLANK(C683:F683)&lt;4,COUNTBLANK(C683:F683)&gt;0)), "Fail", IF(J683="TRUE","Blank (Sch D)","Pass"))</f>
        <v>Blank (Sch D)</v>
      </c>
      <c r="J683" s="177" t="str">
        <f t="shared" si="10"/>
        <v>TRUE</v>
      </c>
    </row>
    <row r="684" spans="2:10" x14ac:dyDescent="0.2">
      <c r="B684" s="91">
        <v>681</v>
      </c>
      <c r="C684" s="246"/>
      <c r="D684" s="254"/>
      <c r="E684" s="290"/>
      <c r="F684" s="291"/>
      <c r="I684" s="177" t="str">
        <f>IF(OR(COUNTIF('Sch D6 Validation'!B682:C682,"Fail")&gt;0, AND(COUNTBLANK(C684:D684)=2, OR(NOT(ISBLANK(E684)), NOT(ISBLANK(F684)))), AND(COUNTBLANK(C684:F684)&lt;4,COUNTBLANK(C684:F684)&gt;0)), "Fail", IF(J684="TRUE","Blank (Sch D)","Pass"))</f>
        <v>Blank (Sch D)</v>
      </c>
      <c r="J684" s="177" t="str">
        <f t="shared" si="10"/>
        <v>TRUE</v>
      </c>
    </row>
    <row r="685" spans="2:10" x14ac:dyDescent="0.2">
      <c r="B685" s="91">
        <v>682</v>
      </c>
      <c r="C685" s="246"/>
      <c r="D685" s="254"/>
      <c r="E685" s="290"/>
      <c r="F685" s="291"/>
      <c r="I685" s="177" t="str">
        <f>IF(OR(COUNTIF('Sch D6 Validation'!B683:C683,"Fail")&gt;0, AND(COUNTBLANK(C685:D685)=2, OR(NOT(ISBLANK(E685)), NOT(ISBLANK(F685)))), AND(COUNTBLANK(C685:F685)&lt;4,COUNTBLANK(C685:F685)&gt;0)), "Fail", IF(J685="TRUE","Blank (Sch D)","Pass"))</f>
        <v>Blank (Sch D)</v>
      </c>
      <c r="J685" s="177" t="str">
        <f t="shared" si="10"/>
        <v>TRUE</v>
      </c>
    </row>
    <row r="686" spans="2:10" x14ac:dyDescent="0.2">
      <c r="B686" s="91">
        <v>683</v>
      </c>
      <c r="C686" s="246"/>
      <c r="D686" s="254"/>
      <c r="E686" s="290"/>
      <c r="F686" s="291"/>
      <c r="I686" s="177" t="str">
        <f>IF(OR(COUNTIF('Sch D6 Validation'!B684:C684,"Fail")&gt;0, AND(COUNTBLANK(C686:D686)=2, OR(NOT(ISBLANK(E686)), NOT(ISBLANK(F686)))), AND(COUNTBLANK(C686:F686)&lt;4,COUNTBLANK(C686:F686)&gt;0)), "Fail", IF(J686="TRUE","Blank (Sch D)","Pass"))</f>
        <v>Blank (Sch D)</v>
      </c>
      <c r="J686" s="177" t="str">
        <f t="shared" si="10"/>
        <v>TRUE</v>
      </c>
    </row>
    <row r="687" spans="2:10" x14ac:dyDescent="0.2">
      <c r="B687" s="91">
        <v>684</v>
      </c>
      <c r="C687" s="246"/>
      <c r="D687" s="254"/>
      <c r="E687" s="290"/>
      <c r="F687" s="291"/>
      <c r="I687" s="177" t="str">
        <f>IF(OR(COUNTIF('Sch D6 Validation'!B685:C685,"Fail")&gt;0, AND(COUNTBLANK(C687:D687)=2, OR(NOT(ISBLANK(E687)), NOT(ISBLANK(F687)))), AND(COUNTBLANK(C687:F687)&lt;4,COUNTBLANK(C687:F687)&gt;0)), "Fail", IF(J687="TRUE","Blank (Sch D)","Pass"))</f>
        <v>Blank (Sch D)</v>
      </c>
      <c r="J687" s="177" t="str">
        <f t="shared" si="10"/>
        <v>TRUE</v>
      </c>
    </row>
    <row r="688" spans="2:10" x14ac:dyDescent="0.2">
      <c r="B688" s="91">
        <v>685</v>
      </c>
      <c r="C688" s="246"/>
      <c r="D688" s="254"/>
      <c r="E688" s="290"/>
      <c r="F688" s="291"/>
      <c r="I688" s="177" t="str">
        <f>IF(OR(COUNTIF('Sch D6 Validation'!B686:C686,"Fail")&gt;0, AND(COUNTBLANK(C688:D688)=2, OR(NOT(ISBLANK(E688)), NOT(ISBLANK(F688)))), AND(COUNTBLANK(C688:F688)&lt;4,COUNTBLANK(C688:F688)&gt;0)), "Fail", IF(J688="TRUE","Blank (Sch D)","Pass"))</f>
        <v>Blank (Sch D)</v>
      </c>
      <c r="J688" s="177" t="str">
        <f t="shared" ref="J688:J751" si="11">IF(COUNTBLANK(C688:F688)=4,"TRUE","FALSE")</f>
        <v>TRUE</v>
      </c>
    </row>
    <row r="689" spans="2:10" x14ac:dyDescent="0.2">
      <c r="B689" s="91">
        <v>686</v>
      </c>
      <c r="C689" s="246"/>
      <c r="D689" s="254"/>
      <c r="E689" s="290"/>
      <c r="F689" s="291"/>
      <c r="I689" s="177" t="str">
        <f>IF(OR(COUNTIF('Sch D6 Validation'!B687:C687,"Fail")&gt;0, AND(COUNTBLANK(C689:D689)=2, OR(NOT(ISBLANK(E689)), NOT(ISBLANK(F689)))), AND(COUNTBLANK(C689:F689)&lt;4,COUNTBLANK(C689:F689)&gt;0)), "Fail", IF(J689="TRUE","Blank (Sch D)","Pass"))</f>
        <v>Blank (Sch D)</v>
      </c>
      <c r="J689" s="177" t="str">
        <f t="shared" si="11"/>
        <v>TRUE</v>
      </c>
    </row>
    <row r="690" spans="2:10" x14ac:dyDescent="0.2">
      <c r="B690" s="91">
        <v>687</v>
      </c>
      <c r="C690" s="246"/>
      <c r="D690" s="254"/>
      <c r="E690" s="290"/>
      <c r="F690" s="291"/>
      <c r="I690" s="177" t="str">
        <f>IF(OR(COUNTIF('Sch D6 Validation'!B688:C688,"Fail")&gt;0, AND(COUNTBLANK(C690:D690)=2, OR(NOT(ISBLANK(E690)), NOT(ISBLANK(F690)))), AND(COUNTBLANK(C690:F690)&lt;4,COUNTBLANK(C690:F690)&gt;0)), "Fail", IF(J690="TRUE","Blank (Sch D)","Pass"))</f>
        <v>Blank (Sch D)</v>
      </c>
      <c r="J690" s="177" t="str">
        <f t="shared" si="11"/>
        <v>TRUE</v>
      </c>
    </row>
    <row r="691" spans="2:10" x14ac:dyDescent="0.2">
      <c r="B691" s="91">
        <v>688</v>
      </c>
      <c r="C691" s="246"/>
      <c r="D691" s="254"/>
      <c r="E691" s="290"/>
      <c r="F691" s="291"/>
      <c r="I691" s="177" t="str">
        <f>IF(OR(COUNTIF('Sch D6 Validation'!B689:C689,"Fail")&gt;0, AND(COUNTBLANK(C691:D691)=2, OR(NOT(ISBLANK(E691)), NOT(ISBLANK(F691)))), AND(COUNTBLANK(C691:F691)&lt;4,COUNTBLANK(C691:F691)&gt;0)), "Fail", IF(J691="TRUE","Blank (Sch D)","Pass"))</f>
        <v>Blank (Sch D)</v>
      </c>
      <c r="J691" s="177" t="str">
        <f t="shared" si="11"/>
        <v>TRUE</v>
      </c>
    </row>
    <row r="692" spans="2:10" x14ac:dyDescent="0.2">
      <c r="B692" s="91">
        <v>689</v>
      </c>
      <c r="C692" s="246"/>
      <c r="D692" s="254"/>
      <c r="E692" s="290"/>
      <c r="F692" s="291"/>
      <c r="I692" s="177" t="str">
        <f>IF(OR(COUNTIF('Sch D6 Validation'!B690:C690,"Fail")&gt;0, AND(COUNTBLANK(C692:D692)=2, OR(NOT(ISBLANK(E692)), NOT(ISBLANK(F692)))), AND(COUNTBLANK(C692:F692)&lt;4,COUNTBLANK(C692:F692)&gt;0)), "Fail", IF(J692="TRUE","Blank (Sch D)","Pass"))</f>
        <v>Blank (Sch D)</v>
      </c>
      <c r="J692" s="177" t="str">
        <f t="shared" si="11"/>
        <v>TRUE</v>
      </c>
    </row>
    <row r="693" spans="2:10" x14ac:dyDescent="0.2">
      <c r="B693" s="91">
        <v>690</v>
      </c>
      <c r="C693" s="246"/>
      <c r="D693" s="254"/>
      <c r="E693" s="290"/>
      <c r="F693" s="291"/>
      <c r="I693" s="177" t="str">
        <f>IF(OR(COUNTIF('Sch D6 Validation'!B691:C691,"Fail")&gt;0, AND(COUNTBLANK(C693:D693)=2, OR(NOT(ISBLANK(E693)), NOT(ISBLANK(F693)))), AND(COUNTBLANK(C693:F693)&lt;4,COUNTBLANK(C693:F693)&gt;0)), "Fail", IF(J693="TRUE","Blank (Sch D)","Pass"))</f>
        <v>Blank (Sch D)</v>
      </c>
      <c r="J693" s="177" t="str">
        <f t="shared" si="11"/>
        <v>TRUE</v>
      </c>
    </row>
    <row r="694" spans="2:10" x14ac:dyDescent="0.2">
      <c r="B694" s="91">
        <v>691</v>
      </c>
      <c r="C694" s="246"/>
      <c r="D694" s="254"/>
      <c r="E694" s="290"/>
      <c r="F694" s="291"/>
      <c r="I694" s="177" t="str">
        <f>IF(OR(COUNTIF('Sch D6 Validation'!B692:C692,"Fail")&gt;0, AND(COUNTBLANK(C694:D694)=2, OR(NOT(ISBLANK(E694)), NOT(ISBLANK(F694)))), AND(COUNTBLANK(C694:F694)&lt;4,COUNTBLANK(C694:F694)&gt;0)), "Fail", IF(J694="TRUE","Blank (Sch D)","Pass"))</f>
        <v>Blank (Sch D)</v>
      </c>
      <c r="J694" s="177" t="str">
        <f t="shared" si="11"/>
        <v>TRUE</v>
      </c>
    </row>
    <row r="695" spans="2:10" x14ac:dyDescent="0.2">
      <c r="B695" s="91">
        <v>692</v>
      </c>
      <c r="C695" s="246"/>
      <c r="D695" s="254"/>
      <c r="E695" s="290"/>
      <c r="F695" s="291"/>
      <c r="I695" s="177" t="str">
        <f>IF(OR(COUNTIF('Sch D6 Validation'!B693:C693,"Fail")&gt;0, AND(COUNTBLANK(C695:D695)=2, OR(NOT(ISBLANK(E695)), NOT(ISBLANK(F695)))), AND(COUNTBLANK(C695:F695)&lt;4,COUNTBLANK(C695:F695)&gt;0)), "Fail", IF(J695="TRUE","Blank (Sch D)","Pass"))</f>
        <v>Blank (Sch D)</v>
      </c>
      <c r="J695" s="177" t="str">
        <f t="shared" si="11"/>
        <v>TRUE</v>
      </c>
    </row>
    <row r="696" spans="2:10" x14ac:dyDescent="0.2">
      <c r="B696" s="91">
        <v>693</v>
      </c>
      <c r="C696" s="246"/>
      <c r="D696" s="254"/>
      <c r="E696" s="290"/>
      <c r="F696" s="291"/>
      <c r="I696" s="177" t="str">
        <f>IF(OR(COUNTIF('Sch D6 Validation'!B694:C694,"Fail")&gt;0, AND(COUNTBLANK(C696:D696)=2, OR(NOT(ISBLANK(E696)), NOT(ISBLANK(F696)))), AND(COUNTBLANK(C696:F696)&lt;4,COUNTBLANK(C696:F696)&gt;0)), "Fail", IF(J696="TRUE","Blank (Sch D)","Pass"))</f>
        <v>Blank (Sch D)</v>
      </c>
      <c r="J696" s="177" t="str">
        <f t="shared" si="11"/>
        <v>TRUE</v>
      </c>
    </row>
    <row r="697" spans="2:10" x14ac:dyDescent="0.2">
      <c r="B697" s="91">
        <v>694</v>
      </c>
      <c r="C697" s="246"/>
      <c r="D697" s="254"/>
      <c r="E697" s="290"/>
      <c r="F697" s="291"/>
      <c r="I697" s="177" t="str">
        <f>IF(OR(COUNTIF('Sch D6 Validation'!B695:C695,"Fail")&gt;0, AND(COUNTBLANK(C697:D697)=2, OR(NOT(ISBLANK(E697)), NOT(ISBLANK(F697)))), AND(COUNTBLANK(C697:F697)&lt;4,COUNTBLANK(C697:F697)&gt;0)), "Fail", IF(J697="TRUE","Blank (Sch D)","Pass"))</f>
        <v>Blank (Sch D)</v>
      </c>
      <c r="J697" s="177" t="str">
        <f t="shared" si="11"/>
        <v>TRUE</v>
      </c>
    </row>
    <row r="698" spans="2:10" x14ac:dyDescent="0.2">
      <c r="B698" s="91">
        <v>695</v>
      </c>
      <c r="C698" s="246"/>
      <c r="D698" s="254"/>
      <c r="E698" s="290"/>
      <c r="F698" s="291"/>
      <c r="I698" s="177" t="str">
        <f>IF(OR(COUNTIF('Sch D6 Validation'!B696:C696,"Fail")&gt;0, AND(COUNTBLANK(C698:D698)=2, OR(NOT(ISBLANK(E698)), NOT(ISBLANK(F698)))), AND(COUNTBLANK(C698:F698)&lt;4,COUNTBLANK(C698:F698)&gt;0)), "Fail", IF(J698="TRUE","Blank (Sch D)","Pass"))</f>
        <v>Blank (Sch D)</v>
      </c>
      <c r="J698" s="177" t="str">
        <f t="shared" si="11"/>
        <v>TRUE</v>
      </c>
    </row>
    <row r="699" spans="2:10" x14ac:dyDescent="0.2">
      <c r="B699" s="91">
        <v>696</v>
      </c>
      <c r="C699" s="246"/>
      <c r="D699" s="254"/>
      <c r="E699" s="290"/>
      <c r="F699" s="291"/>
      <c r="I699" s="177" t="str">
        <f>IF(OR(COUNTIF('Sch D6 Validation'!B697:C697,"Fail")&gt;0, AND(COUNTBLANK(C699:D699)=2, OR(NOT(ISBLANK(E699)), NOT(ISBLANK(F699)))), AND(COUNTBLANK(C699:F699)&lt;4,COUNTBLANK(C699:F699)&gt;0)), "Fail", IF(J699="TRUE","Blank (Sch D)","Pass"))</f>
        <v>Blank (Sch D)</v>
      </c>
      <c r="J699" s="177" t="str">
        <f t="shared" si="11"/>
        <v>TRUE</v>
      </c>
    </row>
    <row r="700" spans="2:10" x14ac:dyDescent="0.2">
      <c r="B700" s="91">
        <v>697</v>
      </c>
      <c r="C700" s="246"/>
      <c r="D700" s="254"/>
      <c r="E700" s="290"/>
      <c r="F700" s="291"/>
      <c r="I700" s="177" t="str">
        <f>IF(OR(COUNTIF('Sch D6 Validation'!B698:C698,"Fail")&gt;0, AND(COUNTBLANK(C700:D700)=2, OR(NOT(ISBLANK(E700)), NOT(ISBLANK(F700)))), AND(COUNTBLANK(C700:F700)&lt;4,COUNTBLANK(C700:F700)&gt;0)), "Fail", IF(J700="TRUE","Blank (Sch D)","Pass"))</f>
        <v>Blank (Sch D)</v>
      </c>
      <c r="J700" s="177" t="str">
        <f t="shared" si="11"/>
        <v>TRUE</v>
      </c>
    </row>
    <row r="701" spans="2:10" x14ac:dyDescent="0.2">
      <c r="B701" s="91">
        <v>698</v>
      </c>
      <c r="C701" s="246"/>
      <c r="D701" s="254"/>
      <c r="E701" s="290"/>
      <c r="F701" s="291"/>
      <c r="I701" s="177" t="str">
        <f>IF(OR(COUNTIF('Sch D6 Validation'!B699:C699,"Fail")&gt;0, AND(COUNTBLANK(C701:D701)=2, OR(NOT(ISBLANK(E701)), NOT(ISBLANK(F701)))), AND(COUNTBLANK(C701:F701)&lt;4,COUNTBLANK(C701:F701)&gt;0)), "Fail", IF(J701="TRUE","Blank (Sch D)","Pass"))</f>
        <v>Blank (Sch D)</v>
      </c>
      <c r="J701" s="177" t="str">
        <f t="shared" si="11"/>
        <v>TRUE</v>
      </c>
    </row>
    <row r="702" spans="2:10" x14ac:dyDescent="0.2">
      <c r="B702" s="91">
        <v>699</v>
      </c>
      <c r="C702" s="246"/>
      <c r="D702" s="254"/>
      <c r="E702" s="290"/>
      <c r="F702" s="291"/>
      <c r="I702" s="177" t="str">
        <f>IF(OR(COUNTIF('Sch D6 Validation'!B700:C700,"Fail")&gt;0, AND(COUNTBLANK(C702:D702)=2, OR(NOT(ISBLANK(E702)), NOT(ISBLANK(F702)))), AND(COUNTBLANK(C702:F702)&lt;4,COUNTBLANK(C702:F702)&gt;0)), "Fail", IF(J702="TRUE","Blank (Sch D)","Pass"))</f>
        <v>Blank (Sch D)</v>
      </c>
      <c r="J702" s="177" t="str">
        <f t="shared" si="11"/>
        <v>TRUE</v>
      </c>
    </row>
    <row r="703" spans="2:10" x14ac:dyDescent="0.2">
      <c r="B703" s="91">
        <v>700</v>
      </c>
      <c r="C703" s="246"/>
      <c r="D703" s="254"/>
      <c r="E703" s="290"/>
      <c r="F703" s="291"/>
      <c r="I703" s="177" t="str">
        <f>IF(OR(COUNTIF('Sch D6 Validation'!B701:C701,"Fail")&gt;0, AND(COUNTBLANK(C703:D703)=2, OR(NOT(ISBLANK(E703)), NOT(ISBLANK(F703)))), AND(COUNTBLANK(C703:F703)&lt;4,COUNTBLANK(C703:F703)&gt;0)), "Fail", IF(J703="TRUE","Blank (Sch D)","Pass"))</f>
        <v>Blank (Sch D)</v>
      </c>
      <c r="J703" s="177" t="str">
        <f t="shared" si="11"/>
        <v>TRUE</v>
      </c>
    </row>
    <row r="704" spans="2:10" x14ac:dyDescent="0.2">
      <c r="B704" s="91">
        <v>701</v>
      </c>
      <c r="C704" s="246"/>
      <c r="D704" s="254"/>
      <c r="E704" s="290"/>
      <c r="F704" s="291"/>
      <c r="I704" s="177" t="str">
        <f>IF(OR(COUNTIF('Sch D6 Validation'!B702:C702,"Fail")&gt;0, AND(COUNTBLANK(C704:D704)=2, OR(NOT(ISBLANK(E704)), NOT(ISBLANK(F704)))), AND(COUNTBLANK(C704:F704)&lt;4,COUNTBLANK(C704:F704)&gt;0)), "Fail", IF(J704="TRUE","Blank (Sch D)","Pass"))</f>
        <v>Blank (Sch D)</v>
      </c>
      <c r="J704" s="177" t="str">
        <f t="shared" si="11"/>
        <v>TRUE</v>
      </c>
    </row>
    <row r="705" spans="2:10" x14ac:dyDescent="0.2">
      <c r="B705" s="91">
        <v>702</v>
      </c>
      <c r="C705" s="246"/>
      <c r="D705" s="254"/>
      <c r="E705" s="290"/>
      <c r="F705" s="291"/>
      <c r="I705" s="177" t="str">
        <f>IF(OR(COUNTIF('Sch D6 Validation'!B703:C703,"Fail")&gt;0, AND(COUNTBLANK(C705:D705)=2, OR(NOT(ISBLANK(E705)), NOT(ISBLANK(F705)))), AND(COUNTBLANK(C705:F705)&lt;4,COUNTBLANK(C705:F705)&gt;0)), "Fail", IF(J705="TRUE","Blank (Sch D)","Pass"))</f>
        <v>Blank (Sch D)</v>
      </c>
      <c r="J705" s="177" t="str">
        <f t="shared" si="11"/>
        <v>TRUE</v>
      </c>
    </row>
    <row r="706" spans="2:10" x14ac:dyDescent="0.2">
      <c r="B706" s="91">
        <v>703</v>
      </c>
      <c r="C706" s="246"/>
      <c r="D706" s="254"/>
      <c r="E706" s="290"/>
      <c r="F706" s="291"/>
      <c r="I706" s="177" t="str">
        <f>IF(OR(COUNTIF('Sch D6 Validation'!B704:C704,"Fail")&gt;0, AND(COUNTBLANK(C706:D706)=2, OR(NOT(ISBLANK(E706)), NOT(ISBLANK(F706)))), AND(COUNTBLANK(C706:F706)&lt;4,COUNTBLANK(C706:F706)&gt;0)), "Fail", IF(J706="TRUE","Blank (Sch D)","Pass"))</f>
        <v>Blank (Sch D)</v>
      </c>
      <c r="J706" s="177" t="str">
        <f t="shared" si="11"/>
        <v>TRUE</v>
      </c>
    </row>
    <row r="707" spans="2:10" x14ac:dyDescent="0.2">
      <c r="B707" s="91">
        <v>704</v>
      </c>
      <c r="C707" s="246"/>
      <c r="D707" s="254"/>
      <c r="E707" s="290"/>
      <c r="F707" s="291"/>
      <c r="I707" s="177" t="str">
        <f>IF(OR(COUNTIF('Sch D6 Validation'!B705:C705,"Fail")&gt;0, AND(COUNTBLANK(C707:D707)=2, OR(NOT(ISBLANK(E707)), NOT(ISBLANK(F707)))), AND(COUNTBLANK(C707:F707)&lt;4,COUNTBLANK(C707:F707)&gt;0)), "Fail", IF(J707="TRUE","Blank (Sch D)","Pass"))</f>
        <v>Blank (Sch D)</v>
      </c>
      <c r="J707" s="177" t="str">
        <f t="shared" si="11"/>
        <v>TRUE</v>
      </c>
    </row>
    <row r="708" spans="2:10" x14ac:dyDescent="0.2">
      <c r="B708" s="91">
        <v>705</v>
      </c>
      <c r="C708" s="246"/>
      <c r="D708" s="254"/>
      <c r="E708" s="290"/>
      <c r="F708" s="291"/>
      <c r="I708" s="177" t="str">
        <f>IF(OR(COUNTIF('Sch D6 Validation'!B706:C706,"Fail")&gt;0, AND(COUNTBLANK(C708:D708)=2, OR(NOT(ISBLANK(E708)), NOT(ISBLANK(F708)))), AND(COUNTBLANK(C708:F708)&lt;4,COUNTBLANK(C708:F708)&gt;0)), "Fail", IF(J708="TRUE","Blank (Sch D)","Pass"))</f>
        <v>Blank (Sch D)</v>
      </c>
      <c r="J708" s="177" t="str">
        <f t="shared" si="11"/>
        <v>TRUE</v>
      </c>
    </row>
    <row r="709" spans="2:10" x14ac:dyDescent="0.2">
      <c r="B709" s="91">
        <v>706</v>
      </c>
      <c r="C709" s="246"/>
      <c r="D709" s="254"/>
      <c r="E709" s="290"/>
      <c r="F709" s="291"/>
      <c r="I709" s="177" t="str">
        <f>IF(OR(COUNTIF('Sch D6 Validation'!B707:C707,"Fail")&gt;0, AND(COUNTBLANK(C709:D709)=2, OR(NOT(ISBLANK(E709)), NOT(ISBLANK(F709)))), AND(COUNTBLANK(C709:F709)&lt;4,COUNTBLANK(C709:F709)&gt;0)), "Fail", IF(J709="TRUE","Blank (Sch D)","Pass"))</f>
        <v>Blank (Sch D)</v>
      </c>
      <c r="J709" s="177" t="str">
        <f t="shared" si="11"/>
        <v>TRUE</v>
      </c>
    </row>
    <row r="710" spans="2:10" x14ac:dyDescent="0.2">
      <c r="B710" s="91">
        <v>707</v>
      </c>
      <c r="C710" s="246"/>
      <c r="D710" s="254"/>
      <c r="E710" s="290"/>
      <c r="F710" s="291"/>
      <c r="I710" s="177" t="str">
        <f>IF(OR(COUNTIF('Sch D6 Validation'!B708:C708,"Fail")&gt;0, AND(COUNTBLANK(C710:D710)=2, OR(NOT(ISBLANK(E710)), NOT(ISBLANK(F710)))), AND(COUNTBLANK(C710:F710)&lt;4,COUNTBLANK(C710:F710)&gt;0)), "Fail", IF(J710="TRUE","Blank (Sch D)","Pass"))</f>
        <v>Blank (Sch D)</v>
      </c>
      <c r="J710" s="177" t="str">
        <f t="shared" si="11"/>
        <v>TRUE</v>
      </c>
    </row>
    <row r="711" spans="2:10" x14ac:dyDescent="0.2">
      <c r="B711" s="91">
        <v>708</v>
      </c>
      <c r="C711" s="246"/>
      <c r="D711" s="254"/>
      <c r="E711" s="290"/>
      <c r="F711" s="291"/>
      <c r="I711" s="177" t="str">
        <f>IF(OR(COUNTIF('Sch D6 Validation'!B709:C709,"Fail")&gt;0, AND(COUNTBLANK(C711:D711)=2, OR(NOT(ISBLANK(E711)), NOT(ISBLANK(F711)))), AND(COUNTBLANK(C711:F711)&lt;4,COUNTBLANK(C711:F711)&gt;0)), "Fail", IF(J711="TRUE","Blank (Sch D)","Pass"))</f>
        <v>Blank (Sch D)</v>
      </c>
      <c r="J711" s="177" t="str">
        <f t="shared" si="11"/>
        <v>TRUE</v>
      </c>
    </row>
    <row r="712" spans="2:10" x14ac:dyDescent="0.2">
      <c r="B712" s="91">
        <v>709</v>
      </c>
      <c r="C712" s="246"/>
      <c r="D712" s="254"/>
      <c r="E712" s="290"/>
      <c r="F712" s="291"/>
      <c r="I712" s="177" t="str">
        <f>IF(OR(COUNTIF('Sch D6 Validation'!B710:C710,"Fail")&gt;0, AND(COUNTBLANK(C712:D712)=2, OR(NOT(ISBLANK(E712)), NOT(ISBLANK(F712)))), AND(COUNTBLANK(C712:F712)&lt;4,COUNTBLANK(C712:F712)&gt;0)), "Fail", IF(J712="TRUE","Blank (Sch D)","Pass"))</f>
        <v>Blank (Sch D)</v>
      </c>
      <c r="J712" s="177" t="str">
        <f t="shared" si="11"/>
        <v>TRUE</v>
      </c>
    </row>
    <row r="713" spans="2:10" x14ac:dyDescent="0.2">
      <c r="B713" s="91">
        <v>710</v>
      </c>
      <c r="C713" s="246"/>
      <c r="D713" s="254"/>
      <c r="E713" s="290"/>
      <c r="F713" s="291"/>
      <c r="I713" s="177" t="str">
        <f>IF(OR(COUNTIF('Sch D6 Validation'!B711:C711,"Fail")&gt;0, AND(COUNTBLANK(C713:D713)=2, OR(NOT(ISBLANK(E713)), NOT(ISBLANK(F713)))), AND(COUNTBLANK(C713:F713)&lt;4,COUNTBLANK(C713:F713)&gt;0)), "Fail", IF(J713="TRUE","Blank (Sch D)","Pass"))</f>
        <v>Blank (Sch D)</v>
      </c>
      <c r="J713" s="177" t="str">
        <f t="shared" si="11"/>
        <v>TRUE</v>
      </c>
    </row>
    <row r="714" spans="2:10" x14ac:dyDescent="0.2">
      <c r="B714" s="91">
        <v>711</v>
      </c>
      <c r="C714" s="246"/>
      <c r="D714" s="254"/>
      <c r="E714" s="290"/>
      <c r="F714" s="291"/>
      <c r="I714" s="177" t="str">
        <f>IF(OR(COUNTIF('Sch D6 Validation'!B712:C712,"Fail")&gt;0, AND(COUNTBLANK(C714:D714)=2, OR(NOT(ISBLANK(E714)), NOT(ISBLANK(F714)))), AND(COUNTBLANK(C714:F714)&lt;4,COUNTBLANK(C714:F714)&gt;0)), "Fail", IF(J714="TRUE","Blank (Sch D)","Pass"))</f>
        <v>Blank (Sch D)</v>
      </c>
      <c r="J714" s="177" t="str">
        <f t="shared" si="11"/>
        <v>TRUE</v>
      </c>
    </row>
    <row r="715" spans="2:10" x14ac:dyDescent="0.2">
      <c r="B715" s="91">
        <v>712</v>
      </c>
      <c r="C715" s="246"/>
      <c r="D715" s="254"/>
      <c r="E715" s="290"/>
      <c r="F715" s="291"/>
      <c r="I715" s="177" t="str">
        <f>IF(OR(COUNTIF('Sch D6 Validation'!B713:C713,"Fail")&gt;0, AND(COUNTBLANK(C715:D715)=2, OR(NOT(ISBLANK(E715)), NOT(ISBLANK(F715)))), AND(COUNTBLANK(C715:F715)&lt;4,COUNTBLANK(C715:F715)&gt;0)), "Fail", IF(J715="TRUE","Blank (Sch D)","Pass"))</f>
        <v>Blank (Sch D)</v>
      </c>
      <c r="J715" s="177" t="str">
        <f t="shared" si="11"/>
        <v>TRUE</v>
      </c>
    </row>
    <row r="716" spans="2:10" x14ac:dyDescent="0.2">
      <c r="B716" s="91">
        <v>713</v>
      </c>
      <c r="C716" s="246"/>
      <c r="D716" s="254"/>
      <c r="E716" s="290"/>
      <c r="F716" s="291"/>
      <c r="I716" s="177" t="str">
        <f>IF(OR(COUNTIF('Sch D6 Validation'!B714:C714,"Fail")&gt;0, AND(COUNTBLANK(C716:D716)=2, OR(NOT(ISBLANK(E716)), NOT(ISBLANK(F716)))), AND(COUNTBLANK(C716:F716)&lt;4,COUNTBLANK(C716:F716)&gt;0)), "Fail", IF(J716="TRUE","Blank (Sch D)","Pass"))</f>
        <v>Blank (Sch D)</v>
      </c>
      <c r="J716" s="177" t="str">
        <f t="shared" si="11"/>
        <v>TRUE</v>
      </c>
    </row>
    <row r="717" spans="2:10" x14ac:dyDescent="0.2">
      <c r="B717" s="91">
        <v>714</v>
      </c>
      <c r="C717" s="246"/>
      <c r="D717" s="254"/>
      <c r="E717" s="290"/>
      <c r="F717" s="291"/>
      <c r="I717" s="177" t="str">
        <f>IF(OR(COUNTIF('Sch D6 Validation'!B715:C715,"Fail")&gt;0, AND(COUNTBLANK(C717:D717)=2, OR(NOT(ISBLANK(E717)), NOT(ISBLANK(F717)))), AND(COUNTBLANK(C717:F717)&lt;4,COUNTBLANK(C717:F717)&gt;0)), "Fail", IF(J717="TRUE","Blank (Sch D)","Pass"))</f>
        <v>Blank (Sch D)</v>
      </c>
      <c r="J717" s="177" t="str">
        <f t="shared" si="11"/>
        <v>TRUE</v>
      </c>
    </row>
    <row r="718" spans="2:10" x14ac:dyDescent="0.2">
      <c r="B718" s="91">
        <v>715</v>
      </c>
      <c r="C718" s="246"/>
      <c r="D718" s="254"/>
      <c r="E718" s="290"/>
      <c r="F718" s="291"/>
      <c r="I718" s="177" t="str">
        <f>IF(OR(COUNTIF('Sch D6 Validation'!B716:C716,"Fail")&gt;0, AND(COUNTBLANK(C718:D718)=2, OR(NOT(ISBLANK(E718)), NOT(ISBLANK(F718)))), AND(COUNTBLANK(C718:F718)&lt;4,COUNTBLANK(C718:F718)&gt;0)), "Fail", IF(J718="TRUE","Blank (Sch D)","Pass"))</f>
        <v>Blank (Sch D)</v>
      </c>
      <c r="J718" s="177" t="str">
        <f t="shared" si="11"/>
        <v>TRUE</v>
      </c>
    </row>
    <row r="719" spans="2:10" x14ac:dyDescent="0.2">
      <c r="B719" s="91">
        <v>716</v>
      </c>
      <c r="C719" s="246"/>
      <c r="D719" s="254"/>
      <c r="E719" s="290"/>
      <c r="F719" s="291"/>
      <c r="I719" s="177" t="str">
        <f>IF(OR(COUNTIF('Sch D6 Validation'!B717:C717,"Fail")&gt;0, AND(COUNTBLANK(C719:D719)=2, OR(NOT(ISBLANK(E719)), NOT(ISBLANK(F719)))), AND(COUNTBLANK(C719:F719)&lt;4,COUNTBLANK(C719:F719)&gt;0)), "Fail", IF(J719="TRUE","Blank (Sch D)","Pass"))</f>
        <v>Blank (Sch D)</v>
      </c>
      <c r="J719" s="177" t="str">
        <f t="shared" si="11"/>
        <v>TRUE</v>
      </c>
    </row>
    <row r="720" spans="2:10" x14ac:dyDescent="0.2">
      <c r="B720" s="91">
        <v>717</v>
      </c>
      <c r="C720" s="246"/>
      <c r="D720" s="254"/>
      <c r="E720" s="290"/>
      <c r="F720" s="291"/>
      <c r="I720" s="177" t="str">
        <f>IF(OR(COUNTIF('Sch D6 Validation'!B718:C718,"Fail")&gt;0, AND(COUNTBLANK(C720:D720)=2, OR(NOT(ISBLANK(E720)), NOT(ISBLANK(F720)))), AND(COUNTBLANK(C720:F720)&lt;4,COUNTBLANK(C720:F720)&gt;0)), "Fail", IF(J720="TRUE","Blank (Sch D)","Pass"))</f>
        <v>Blank (Sch D)</v>
      </c>
      <c r="J720" s="177" t="str">
        <f t="shared" si="11"/>
        <v>TRUE</v>
      </c>
    </row>
    <row r="721" spans="2:10" x14ac:dyDescent="0.2">
      <c r="B721" s="91">
        <v>718</v>
      </c>
      <c r="C721" s="246"/>
      <c r="D721" s="254"/>
      <c r="E721" s="290"/>
      <c r="F721" s="291"/>
      <c r="I721" s="177" t="str">
        <f>IF(OR(COUNTIF('Sch D6 Validation'!B719:C719,"Fail")&gt;0, AND(COUNTBLANK(C721:D721)=2, OR(NOT(ISBLANK(E721)), NOT(ISBLANK(F721)))), AND(COUNTBLANK(C721:F721)&lt;4,COUNTBLANK(C721:F721)&gt;0)), "Fail", IF(J721="TRUE","Blank (Sch D)","Pass"))</f>
        <v>Blank (Sch D)</v>
      </c>
      <c r="J721" s="177" t="str">
        <f t="shared" si="11"/>
        <v>TRUE</v>
      </c>
    </row>
    <row r="722" spans="2:10" x14ac:dyDescent="0.2">
      <c r="B722" s="91">
        <v>719</v>
      </c>
      <c r="C722" s="246"/>
      <c r="D722" s="254"/>
      <c r="E722" s="290"/>
      <c r="F722" s="291"/>
      <c r="I722" s="177" t="str">
        <f>IF(OR(COUNTIF('Sch D6 Validation'!B720:C720,"Fail")&gt;0, AND(COUNTBLANK(C722:D722)=2, OR(NOT(ISBLANK(E722)), NOT(ISBLANK(F722)))), AND(COUNTBLANK(C722:F722)&lt;4,COUNTBLANK(C722:F722)&gt;0)), "Fail", IF(J722="TRUE","Blank (Sch D)","Pass"))</f>
        <v>Blank (Sch D)</v>
      </c>
      <c r="J722" s="177" t="str">
        <f t="shared" si="11"/>
        <v>TRUE</v>
      </c>
    </row>
    <row r="723" spans="2:10" x14ac:dyDescent="0.2">
      <c r="B723" s="91">
        <v>720</v>
      </c>
      <c r="C723" s="246"/>
      <c r="D723" s="254"/>
      <c r="E723" s="290"/>
      <c r="F723" s="291"/>
      <c r="I723" s="177" t="str">
        <f>IF(OR(COUNTIF('Sch D6 Validation'!B721:C721,"Fail")&gt;0, AND(COUNTBLANK(C723:D723)=2, OR(NOT(ISBLANK(E723)), NOT(ISBLANK(F723)))), AND(COUNTBLANK(C723:F723)&lt;4,COUNTBLANK(C723:F723)&gt;0)), "Fail", IF(J723="TRUE","Blank (Sch D)","Pass"))</f>
        <v>Blank (Sch D)</v>
      </c>
      <c r="J723" s="177" t="str">
        <f t="shared" si="11"/>
        <v>TRUE</v>
      </c>
    </row>
    <row r="724" spans="2:10" x14ac:dyDescent="0.2">
      <c r="B724" s="91">
        <v>721</v>
      </c>
      <c r="C724" s="246"/>
      <c r="D724" s="254"/>
      <c r="E724" s="290"/>
      <c r="F724" s="291"/>
      <c r="I724" s="177" t="str">
        <f>IF(OR(COUNTIF('Sch D6 Validation'!B722:C722,"Fail")&gt;0, AND(COUNTBLANK(C724:D724)=2, OR(NOT(ISBLANK(E724)), NOT(ISBLANK(F724)))), AND(COUNTBLANK(C724:F724)&lt;4,COUNTBLANK(C724:F724)&gt;0)), "Fail", IF(J724="TRUE","Blank (Sch D)","Pass"))</f>
        <v>Blank (Sch D)</v>
      </c>
      <c r="J724" s="177" t="str">
        <f t="shared" si="11"/>
        <v>TRUE</v>
      </c>
    </row>
    <row r="725" spans="2:10" x14ac:dyDescent="0.2">
      <c r="B725" s="91">
        <v>722</v>
      </c>
      <c r="C725" s="246"/>
      <c r="D725" s="254"/>
      <c r="E725" s="290"/>
      <c r="F725" s="291"/>
      <c r="I725" s="177" t="str">
        <f>IF(OR(COUNTIF('Sch D6 Validation'!B723:C723,"Fail")&gt;0, AND(COUNTBLANK(C725:D725)=2, OR(NOT(ISBLANK(E725)), NOT(ISBLANK(F725)))), AND(COUNTBLANK(C725:F725)&lt;4,COUNTBLANK(C725:F725)&gt;0)), "Fail", IF(J725="TRUE","Blank (Sch D)","Pass"))</f>
        <v>Blank (Sch D)</v>
      </c>
      <c r="J725" s="177" t="str">
        <f t="shared" si="11"/>
        <v>TRUE</v>
      </c>
    </row>
    <row r="726" spans="2:10" x14ac:dyDescent="0.2">
      <c r="B726" s="91">
        <v>723</v>
      </c>
      <c r="C726" s="246"/>
      <c r="D726" s="254"/>
      <c r="E726" s="290"/>
      <c r="F726" s="291"/>
      <c r="I726" s="177" t="str">
        <f>IF(OR(COUNTIF('Sch D6 Validation'!B724:C724,"Fail")&gt;0, AND(COUNTBLANK(C726:D726)=2, OR(NOT(ISBLANK(E726)), NOT(ISBLANK(F726)))), AND(COUNTBLANK(C726:F726)&lt;4,COUNTBLANK(C726:F726)&gt;0)), "Fail", IF(J726="TRUE","Blank (Sch D)","Pass"))</f>
        <v>Blank (Sch D)</v>
      </c>
      <c r="J726" s="177" t="str">
        <f t="shared" si="11"/>
        <v>TRUE</v>
      </c>
    </row>
    <row r="727" spans="2:10" x14ac:dyDescent="0.2">
      <c r="B727" s="91">
        <v>724</v>
      </c>
      <c r="C727" s="246"/>
      <c r="D727" s="254"/>
      <c r="E727" s="290"/>
      <c r="F727" s="291"/>
      <c r="I727" s="177" t="str">
        <f>IF(OR(COUNTIF('Sch D6 Validation'!B725:C725,"Fail")&gt;0, AND(COUNTBLANK(C727:D727)=2, OR(NOT(ISBLANK(E727)), NOT(ISBLANK(F727)))), AND(COUNTBLANK(C727:F727)&lt;4,COUNTBLANK(C727:F727)&gt;0)), "Fail", IF(J727="TRUE","Blank (Sch D)","Pass"))</f>
        <v>Blank (Sch D)</v>
      </c>
      <c r="J727" s="177" t="str">
        <f t="shared" si="11"/>
        <v>TRUE</v>
      </c>
    </row>
    <row r="728" spans="2:10" x14ac:dyDescent="0.2">
      <c r="B728" s="91">
        <v>725</v>
      </c>
      <c r="C728" s="246"/>
      <c r="D728" s="254"/>
      <c r="E728" s="290"/>
      <c r="F728" s="291"/>
      <c r="I728" s="177" t="str">
        <f>IF(OR(COUNTIF('Sch D6 Validation'!B726:C726,"Fail")&gt;0, AND(COUNTBLANK(C728:D728)=2, OR(NOT(ISBLANK(E728)), NOT(ISBLANK(F728)))), AND(COUNTBLANK(C728:F728)&lt;4,COUNTBLANK(C728:F728)&gt;0)), "Fail", IF(J728="TRUE","Blank (Sch D)","Pass"))</f>
        <v>Blank (Sch D)</v>
      </c>
      <c r="J728" s="177" t="str">
        <f t="shared" si="11"/>
        <v>TRUE</v>
      </c>
    </row>
    <row r="729" spans="2:10" x14ac:dyDescent="0.2">
      <c r="B729" s="91">
        <v>726</v>
      </c>
      <c r="C729" s="246"/>
      <c r="D729" s="254"/>
      <c r="E729" s="290"/>
      <c r="F729" s="291"/>
      <c r="I729" s="177" t="str">
        <f>IF(OR(COUNTIF('Sch D6 Validation'!B727:C727,"Fail")&gt;0, AND(COUNTBLANK(C729:D729)=2, OR(NOT(ISBLANK(E729)), NOT(ISBLANK(F729)))), AND(COUNTBLANK(C729:F729)&lt;4,COUNTBLANK(C729:F729)&gt;0)), "Fail", IF(J729="TRUE","Blank (Sch D)","Pass"))</f>
        <v>Blank (Sch D)</v>
      </c>
      <c r="J729" s="177" t="str">
        <f t="shared" si="11"/>
        <v>TRUE</v>
      </c>
    </row>
    <row r="730" spans="2:10" x14ac:dyDescent="0.2">
      <c r="B730" s="91">
        <v>727</v>
      </c>
      <c r="C730" s="246"/>
      <c r="D730" s="254"/>
      <c r="E730" s="290"/>
      <c r="F730" s="291"/>
      <c r="I730" s="177" t="str">
        <f>IF(OR(COUNTIF('Sch D6 Validation'!B728:C728,"Fail")&gt;0, AND(COUNTBLANK(C730:D730)=2, OR(NOT(ISBLANK(E730)), NOT(ISBLANK(F730)))), AND(COUNTBLANK(C730:F730)&lt;4,COUNTBLANK(C730:F730)&gt;0)), "Fail", IF(J730="TRUE","Blank (Sch D)","Pass"))</f>
        <v>Blank (Sch D)</v>
      </c>
      <c r="J730" s="177" t="str">
        <f t="shared" si="11"/>
        <v>TRUE</v>
      </c>
    </row>
    <row r="731" spans="2:10" x14ac:dyDescent="0.2">
      <c r="B731" s="91">
        <v>728</v>
      </c>
      <c r="C731" s="246"/>
      <c r="D731" s="254"/>
      <c r="E731" s="290"/>
      <c r="F731" s="291"/>
      <c r="I731" s="177" t="str">
        <f>IF(OR(COUNTIF('Sch D6 Validation'!B729:C729,"Fail")&gt;0, AND(COUNTBLANK(C731:D731)=2, OR(NOT(ISBLANK(E731)), NOT(ISBLANK(F731)))), AND(COUNTBLANK(C731:F731)&lt;4,COUNTBLANK(C731:F731)&gt;0)), "Fail", IF(J731="TRUE","Blank (Sch D)","Pass"))</f>
        <v>Blank (Sch D)</v>
      </c>
      <c r="J731" s="177" t="str">
        <f t="shared" si="11"/>
        <v>TRUE</v>
      </c>
    </row>
    <row r="732" spans="2:10" x14ac:dyDescent="0.2">
      <c r="B732" s="91">
        <v>729</v>
      </c>
      <c r="C732" s="246"/>
      <c r="D732" s="254"/>
      <c r="E732" s="290"/>
      <c r="F732" s="291"/>
      <c r="I732" s="177" t="str">
        <f>IF(OR(COUNTIF('Sch D6 Validation'!B730:C730,"Fail")&gt;0, AND(COUNTBLANK(C732:D732)=2, OR(NOT(ISBLANK(E732)), NOT(ISBLANK(F732)))), AND(COUNTBLANK(C732:F732)&lt;4,COUNTBLANK(C732:F732)&gt;0)), "Fail", IF(J732="TRUE","Blank (Sch D)","Pass"))</f>
        <v>Blank (Sch D)</v>
      </c>
      <c r="J732" s="177" t="str">
        <f t="shared" si="11"/>
        <v>TRUE</v>
      </c>
    </row>
    <row r="733" spans="2:10" x14ac:dyDescent="0.2">
      <c r="B733" s="91">
        <v>730</v>
      </c>
      <c r="C733" s="246"/>
      <c r="D733" s="254"/>
      <c r="E733" s="290"/>
      <c r="F733" s="291"/>
      <c r="I733" s="177" t="str">
        <f>IF(OR(COUNTIF('Sch D6 Validation'!B731:C731,"Fail")&gt;0, AND(COUNTBLANK(C733:D733)=2, OR(NOT(ISBLANK(E733)), NOT(ISBLANK(F733)))), AND(COUNTBLANK(C733:F733)&lt;4,COUNTBLANK(C733:F733)&gt;0)), "Fail", IF(J733="TRUE","Blank (Sch D)","Pass"))</f>
        <v>Blank (Sch D)</v>
      </c>
      <c r="J733" s="177" t="str">
        <f t="shared" si="11"/>
        <v>TRUE</v>
      </c>
    </row>
    <row r="734" spans="2:10" x14ac:dyDescent="0.2">
      <c r="B734" s="91">
        <v>731</v>
      </c>
      <c r="C734" s="246"/>
      <c r="D734" s="254"/>
      <c r="E734" s="290"/>
      <c r="F734" s="291"/>
      <c r="I734" s="177" t="str">
        <f>IF(OR(COUNTIF('Sch D6 Validation'!B732:C732,"Fail")&gt;0, AND(COUNTBLANK(C734:D734)=2, OR(NOT(ISBLANK(E734)), NOT(ISBLANK(F734)))), AND(COUNTBLANK(C734:F734)&lt;4,COUNTBLANK(C734:F734)&gt;0)), "Fail", IF(J734="TRUE","Blank (Sch D)","Pass"))</f>
        <v>Blank (Sch D)</v>
      </c>
      <c r="J734" s="177" t="str">
        <f t="shared" si="11"/>
        <v>TRUE</v>
      </c>
    </row>
    <row r="735" spans="2:10" x14ac:dyDescent="0.2">
      <c r="B735" s="91">
        <v>732</v>
      </c>
      <c r="C735" s="246"/>
      <c r="D735" s="254"/>
      <c r="E735" s="290"/>
      <c r="F735" s="291"/>
      <c r="I735" s="177" t="str">
        <f>IF(OR(COUNTIF('Sch D6 Validation'!B733:C733,"Fail")&gt;0, AND(COUNTBLANK(C735:D735)=2, OR(NOT(ISBLANK(E735)), NOT(ISBLANK(F735)))), AND(COUNTBLANK(C735:F735)&lt;4,COUNTBLANK(C735:F735)&gt;0)), "Fail", IF(J735="TRUE","Blank (Sch D)","Pass"))</f>
        <v>Blank (Sch D)</v>
      </c>
      <c r="J735" s="177" t="str">
        <f t="shared" si="11"/>
        <v>TRUE</v>
      </c>
    </row>
    <row r="736" spans="2:10" x14ac:dyDescent="0.2">
      <c r="B736" s="91">
        <v>733</v>
      </c>
      <c r="C736" s="246"/>
      <c r="D736" s="254"/>
      <c r="E736" s="290"/>
      <c r="F736" s="291"/>
      <c r="I736" s="177" t="str">
        <f>IF(OR(COUNTIF('Sch D6 Validation'!B734:C734,"Fail")&gt;0, AND(COUNTBLANK(C736:D736)=2, OR(NOT(ISBLANK(E736)), NOT(ISBLANK(F736)))), AND(COUNTBLANK(C736:F736)&lt;4,COUNTBLANK(C736:F736)&gt;0)), "Fail", IF(J736="TRUE","Blank (Sch D)","Pass"))</f>
        <v>Blank (Sch D)</v>
      </c>
      <c r="J736" s="177" t="str">
        <f t="shared" si="11"/>
        <v>TRUE</v>
      </c>
    </row>
    <row r="737" spans="2:10" x14ac:dyDescent="0.2">
      <c r="B737" s="91">
        <v>734</v>
      </c>
      <c r="C737" s="246"/>
      <c r="D737" s="254"/>
      <c r="E737" s="290"/>
      <c r="F737" s="291"/>
      <c r="I737" s="177" t="str">
        <f>IF(OR(COUNTIF('Sch D6 Validation'!B735:C735,"Fail")&gt;0, AND(COUNTBLANK(C737:D737)=2, OR(NOT(ISBLANK(E737)), NOT(ISBLANK(F737)))), AND(COUNTBLANK(C737:F737)&lt;4,COUNTBLANK(C737:F737)&gt;0)), "Fail", IF(J737="TRUE","Blank (Sch D)","Pass"))</f>
        <v>Blank (Sch D)</v>
      </c>
      <c r="J737" s="177" t="str">
        <f t="shared" si="11"/>
        <v>TRUE</v>
      </c>
    </row>
    <row r="738" spans="2:10" x14ac:dyDescent="0.2">
      <c r="B738" s="91">
        <v>735</v>
      </c>
      <c r="C738" s="246"/>
      <c r="D738" s="254"/>
      <c r="E738" s="290"/>
      <c r="F738" s="291"/>
      <c r="I738" s="177" t="str">
        <f>IF(OR(COUNTIF('Sch D6 Validation'!B736:C736,"Fail")&gt;0, AND(COUNTBLANK(C738:D738)=2, OR(NOT(ISBLANK(E738)), NOT(ISBLANK(F738)))), AND(COUNTBLANK(C738:F738)&lt;4,COUNTBLANK(C738:F738)&gt;0)), "Fail", IF(J738="TRUE","Blank (Sch D)","Pass"))</f>
        <v>Blank (Sch D)</v>
      </c>
      <c r="J738" s="177" t="str">
        <f t="shared" si="11"/>
        <v>TRUE</v>
      </c>
    </row>
    <row r="739" spans="2:10" x14ac:dyDescent="0.2">
      <c r="B739" s="91">
        <v>736</v>
      </c>
      <c r="C739" s="246"/>
      <c r="D739" s="254"/>
      <c r="E739" s="290"/>
      <c r="F739" s="291"/>
      <c r="I739" s="177" t="str">
        <f>IF(OR(COUNTIF('Sch D6 Validation'!B737:C737,"Fail")&gt;0, AND(COUNTBLANK(C739:D739)=2, OR(NOT(ISBLANK(E739)), NOT(ISBLANK(F739)))), AND(COUNTBLANK(C739:F739)&lt;4,COUNTBLANK(C739:F739)&gt;0)), "Fail", IF(J739="TRUE","Blank (Sch D)","Pass"))</f>
        <v>Blank (Sch D)</v>
      </c>
      <c r="J739" s="177" t="str">
        <f t="shared" si="11"/>
        <v>TRUE</v>
      </c>
    </row>
    <row r="740" spans="2:10" x14ac:dyDescent="0.2">
      <c r="B740" s="91">
        <v>737</v>
      </c>
      <c r="C740" s="246"/>
      <c r="D740" s="254"/>
      <c r="E740" s="290"/>
      <c r="F740" s="291"/>
      <c r="I740" s="177" t="str">
        <f>IF(OR(COUNTIF('Sch D6 Validation'!B738:C738,"Fail")&gt;0, AND(COUNTBLANK(C740:D740)=2, OR(NOT(ISBLANK(E740)), NOT(ISBLANK(F740)))), AND(COUNTBLANK(C740:F740)&lt;4,COUNTBLANK(C740:F740)&gt;0)), "Fail", IF(J740="TRUE","Blank (Sch D)","Pass"))</f>
        <v>Blank (Sch D)</v>
      </c>
      <c r="J740" s="177" t="str">
        <f t="shared" si="11"/>
        <v>TRUE</v>
      </c>
    </row>
    <row r="741" spans="2:10" x14ac:dyDescent="0.2">
      <c r="B741" s="91">
        <v>738</v>
      </c>
      <c r="C741" s="246"/>
      <c r="D741" s="254"/>
      <c r="E741" s="290"/>
      <c r="F741" s="291"/>
      <c r="I741" s="177" t="str">
        <f>IF(OR(COUNTIF('Sch D6 Validation'!B739:C739,"Fail")&gt;0, AND(COUNTBLANK(C741:D741)=2, OR(NOT(ISBLANK(E741)), NOT(ISBLANK(F741)))), AND(COUNTBLANK(C741:F741)&lt;4,COUNTBLANK(C741:F741)&gt;0)), "Fail", IF(J741="TRUE","Blank (Sch D)","Pass"))</f>
        <v>Blank (Sch D)</v>
      </c>
      <c r="J741" s="177" t="str">
        <f t="shared" si="11"/>
        <v>TRUE</v>
      </c>
    </row>
    <row r="742" spans="2:10" x14ac:dyDescent="0.2">
      <c r="B742" s="91">
        <v>739</v>
      </c>
      <c r="C742" s="246"/>
      <c r="D742" s="254"/>
      <c r="E742" s="290"/>
      <c r="F742" s="291"/>
      <c r="I742" s="177" t="str">
        <f>IF(OR(COUNTIF('Sch D6 Validation'!B740:C740,"Fail")&gt;0, AND(COUNTBLANK(C742:D742)=2, OR(NOT(ISBLANK(E742)), NOT(ISBLANK(F742)))), AND(COUNTBLANK(C742:F742)&lt;4,COUNTBLANK(C742:F742)&gt;0)), "Fail", IF(J742="TRUE","Blank (Sch D)","Pass"))</f>
        <v>Blank (Sch D)</v>
      </c>
      <c r="J742" s="177" t="str">
        <f t="shared" si="11"/>
        <v>TRUE</v>
      </c>
    </row>
    <row r="743" spans="2:10" x14ac:dyDescent="0.2">
      <c r="B743" s="91">
        <v>740</v>
      </c>
      <c r="C743" s="246"/>
      <c r="D743" s="254"/>
      <c r="E743" s="290"/>
      <c r="F743" s="291"/>
      <c r="I743" s="177" t="str">
        <f>IF(OR(COUNTIF('Sch D6 Validation'!B741:C741,"Fail")&gt;0, AND(COUNTBLANK(C743:D743)=2, OR(NOT(ISBLANK(E743)), NOT(ISBLANK(F743)))), AND(COUNTBLANK(C743:F743)&lt;4,COUNTBLANK(C743:F743)&gt;0)), "Fail", IF(J743="TRUE","Blank (Sch D)","Pass"))</f>
        <v>Blank (Sch D)</v>
      </c>
      <c r="J743" s="177" t="str">
        <f t="shared" si="11"/>
        <v>TRUE</v>
      </c>
    </row>
    <row r="744" spans="2:10" x14ac:dyDescent="0.2">
      <c r="B744" s="91">
        <v>741</v>
      </c>
      <c r="C744" s="246"/>
      <c r="D744" s="254"/>
      <c r="E744" s="290"/>
      <c r="F744" s="291"/>
      <c r="I744" s="177" t="str">
        <f>IF(OR(COUNTIF('Sch D6 Validation'!B742:C742,"Fail")&gt;0, AND(COUNTBLANK(C744:D744)=2, OR(NOT(ISBLANK(E744)), NOT(ISBLANK(F744)))), AND(COUNTBLANK(C744:F744)&lt;4,COUNTBLANK(C744:F744)&gt;0)), "Fail", IF(J744="TRUE","Blank (Sch D)","Pass"))</f>
        <v>Blank (Sch D)</v>
      </c>
      <c r="J744" s="177" t="str">
        <f t="shared" si="11"/>
        <v>TRUE</v>
      </c>
    </row>
    <row r="745" spans="2:10" x14ac:dyDescent="0.2">
      <c r="B745" s="91">
        <v>742</v>
      </c>
      <c r="C745" s="246"/>
      <c r="D745" s="254"/>
      <c r="E745" s="290"/>
      <c r="F745" s="291"/>
      <c r="I745" s="177" t="str">
        <f>IF(OR(COUNTIF('Sch D6 Validation'!B743:C743,"Fail")&gt;0, AND(COUNTBLANK(C745:D745)=2, OR(NOT(ISBLANK(E745)), NOT(ISBLANK(F745)))), AND(COUNTBLANK(C745:F745)&lt;4,COUNTBLANK(C745:F745)&gt;0)), "Fail", IF(J745="TRUE","Blank (Sch D)","Pass"))</f>
        <v>Blank (Sch D)</v>
      </c>
      <c r="J745" s="177" t="str">
        <f t="shared" si="11"/>
        <v>TRUE</v>
      </c>
    </row>
    <row r="746" spans="2:10" x14ac:dyDescent="0.2">
      <c r="B746" s="91">
        <v>743</v>
      </c>
      <c r="C746" s="246"/>
      <c r="D746" s="254"/>
      <c r="E746" s="290"/>
      <c r="F746" s="291"/>
      <c r="I746" s="177" t="str">
        <f>IF(OR(COUNTIF('Sch D6 Validation'!B744:C744,"Fail")&gt;0, AND(COUNTBLANK(C746:D746)=2, OR(NOT(ISBLANK(E746)), NOT(ISBLANK(F746)))), AND(COUNTBLANK(C746:F746)&lt;4,COUNTBLANK(C746:F746)&gt;0)), "Fail", IF(J746="TRUE","Blank (Sch D)","Pass"))</f>
        <v>Blank (Sch D)</v>
      </c>
      <c r="J746" s="177" t="str">
        <f t="shared" si="11"/>
        <v>TRUE</v>
      </c>
    </row>
    <row r="747" spans="2:10" x14ac:dyDescent="0.2">
      <c r="B747" s="91">
        <v>744</v>
      </c>
      <c r="C747" s="246"/>
      <c r="D747" s="254"/>
      <c r="E747" s="290"/>
      <c r="F747" s="291"/>
      <c r="I747" s="177" t="str">
        <f>IF(OR(COUNTIF('Sch D6 Validation'!B745:C745,"Fail")&gt;0, AND(COUNTBLANK(C747:D747)=2, OR(NOT(ISBLANK(E747)), NOT(ISBLANK(F747)))), AND(COUNTBLANK(C747:F747)&lt;4,COUNTBLANK(C747:F747)&gt;0)), "Fail", IF(J747="TRUE","Blank (Sch D)","Pass"))</f>
        <v>Blank (Sch D)</v>
      </c>
      <c r="J747" s="177" t="str">
        <f t="shared" si="11"/>
        <v>TRUE</v>
      </c>
    </row>
    <row r="748" spans="2:10" x14ac:dyDescent="0.2">
      <c r="B748" s="91">
        <v>745</v>
      </c>
      <c r="C748" s="246"/>
      <c r="D748" s="254"/>
      <c r="E748" s="290"/>
      <c r="F748" s="291"/>
      <c r="I748" s="177" t="str">
        <f>IF(OR(COUNTIF('Sch D6 Validation'!B746:C746,"Fail")&gt;0, AND(COUNTBLANK(C748:D748)=2, OR(NOT(ISBLANK(E748)), NOT(ISBLANK(F748)))), AND(COUNTBLANK(C748:F748)&lt;4,COUNTBLANK(C748:F748)&gt;0)), "Fail", IF(J748="TRUE","Blank (Sch D)","Pass"))</f>
        <v>Blank (Sch D)</v>
      </c>
      <c r="J748" s="177" t="str">
        <f t="shared" si="11"/>
        <v>TRUE</v>
      </c>
    </row>
    <row r="749" spans="2:10" x14ac:dyDescent="0.2">
      <c r="B749" s="91">
        <v>746</v>
      </c>
      <c r="C749" s="246"/>
      <c r="D749" s="254"/>
      <c r="E749" s="290"/>
      <c r="F749" s="291"/>
      <c r="I749" s="177" t="str">
        <f>IF(OR(COUNTIF('Sch D6 Validation'!B747:C747,"Fail")&gt;0, AND(COUNTBLANK(C749:D749)=2, OR(NOT(ISBLANK(E749)), NOT(ISBLANK(F749)))), AND(COUNTBLANK(C749:F749)&lt;4,COUNTBLANK(C749:F749)&gt;0)), "Fail", IF(J749="TRUE","Blank (Sch D)","Pass"))</f>
        <v>Blank (Sch D)</v>
      </c>
      <c r="J749" s="177" t="str">
        <f t="shared" si="11"/>
        <v>TRUE</v>
      </c>
    </row>
    <row r="750" spans="2:10" x14ac:dyDescent="0.2">
      <c r="B750" s="91">
        <v>747</v>
      </c>
      <c r="C750" s="246"/>
      <c r="D750" s="254"/>
      <c r="E750" s="290"/>
      <c r="F750" s="291"/>
      <c r="I750" s="177" t="str">
        <f>IF(OR(COUNTIF('Sch D6 Validation'!B748:C748,"Fail")&gt;0, AND(COUNTBLANK(C750:D750)=2, OR(NOT(ISBLANK(E750)), NOT(ISBLANK(F750)))), AND(COUNTBLANK(C750:F750)&lt;4,COUNTBLANK(C750:F750)&gt;0)), "Fail", IF(J750="TRUE","Blank (Sch D)","Pass"))</f>
        <v>Blank (Sch D)</v>
      </c>
      <c r="J750" s="177" t="str">
        <f t="shared" si="11"/>
        <v>TRUE</v>
      </c>
    </row>
    <row r="751" spans="2:10" x14ac:dyDescent="0.2">
      <c r="B751" s="91">
        <v>748</v>
      </c>
      <c r="C751" s="246"/>
      <c r="D751" s="254"/>
      <c r="E751" s="290"/>
      <c r="F751" s="291"/>
      <c r="I751" s="177" t="str">
        <f>IF(OR(COUNTIF('Sch D6 Validation'!B749:C749,"Fail")&gt;0, AND(COUNTBLANK(C751:D751)=2, OR(NOT(ISBLANK(E751)), NOT(ISBLANK(F751)))), AND(COUNTBLANK(C751:F751)&lt;4,COUNTBLANK(C751:F751)&gt;0)), "Fail", IF(J751="TRUE","Blank (Sch D)","Pass"))</f>
        <v>Blank (Sch D)</v>
      </c>
      <c r="J751" s="177" t="str">
        <f t="shared" si="11"/>
        <v>TRUE</v>
      </c>
    </row>
    <row r="752" spans="2:10" x14ac:dyDescent="0.2">
      <c r="B752" s="91">
        <v>749</v>
      </c>
      <c r="C752" s="246"/>
      <c r="D752" s="254"/>
      <c r="E752" s="290"/>
      <c r="F752" s="291"/>
      <c r="I752" s="177" t="str">
        <f>IF(OR(COUNTIF('Sch D6 Validation'!B750:C750,"Fail")&gt;0, AND(COUNTBLANK(C752:D752)=2, OR(NOT(ISBLANK(E752)), NOT(ISBLANK(F752)))), AND(COUNTBLANK(C752:F752)&lt;4,COUNTBLANK(C752:F752)&gt;0)), "Fail", IF(J752="TRUE","Blank (Sch D)","Pass"))</f>
        <v>Blank (Sch D)</v>
      </c>
      <c r="J752" s="177" t="str">
        <f t="shared" ref="J752:J815" si="12">IF(COUNTBLANK(C752:F752)=4,"TRUE","FALSE")</f>
        <v>TRUE</v>
      </c>
    </row>
    <row r="753" spans="2:10" x14ac:dyDescent="0.2">
      <c r="B753" s="91">
        <v>750</v>
      </c>
      <c r="C753" s="246"/>
      <c r="D753" s="254"/>
      <c r="E753" s="290"/>
      <c r="F753" s="291"/>
      <c r="I753" s="177" t="str">
        <f>IF(OR(COUNTIF('Sch D6 Validation'!B751:C751,"Fail")&gt;0, AND(COUNTBLANK(C753:D753)=2, OR(NOT(ISBLANK(E753)), NOT(ISBLANK(F753)))), AND(COUNTBLANK(C753:F753)&lt;4,COUNTBLANK(C753:F753)&gt;0)), "Fail", IF(J753="TRUE","Blank (Sch D)","Pass"))</f>
        <v>Blank (Sch D)</v>
      </c>
      <c r="J753" s="177" t="str">
        <f t="shared" si="12"/>
        <v>TRUE</v>
      </c>
    </row>
    <row r="754" spans="2:10" x14ac:dyDescent="0.2">
      <c r="B754" s="91">
        <v>751</v>
      </c>
      <c r="C754" s="246"/>
      <c r="D754" s="254"/>
      <c r="E754" s="290"/>
      <c r="F754" s="291"/>
      <c r="I754" s="177" t="str">
        <f>IF(OR(COUNTIF('Sch D6 Validation'!B752:C752,"Fail")&gt;0, AND(COUNTBLANK(C754:D754)=2, OR(NOT(ISBLANK(E754)), NOT(ISBLANK(F754)))), AND(COUNTBLANK(C754:F754)&lt;4,COUNTBLANK(C754:F754)&gt;0)), "Fail", IF(J754="TRUE","Blank (Sch D)","Pass"))</f>
        <v>Blank (Sch D)</v>
      </c>
      <c r="J754" s="177" t="str">
        <f t="shared" si="12"/>
        <v>TRUE</v>
      </c>
    </row>
    <row r="755" spans="2:10" x14ac:dyDescent="0.2">
      <c r="B755" s="91">
        <v>752</v>
      </c>
      <c r="C755" s="246"/>
      <c r="D755" s="254"/>
      <c r="E755" s="290"/>
      <c r="F755" s="291"/>
      <c r="I755" s="177" t="str">
        <f>IF(OR(COUNTIF('Sch D6 Validation'!B753:C753,"Fail")&gt;0, AND(COUNTBLANK(C755:D755)=2, OR(NOT(ISBLANK(E755)), NOT(ISBLANK(F755)))), AND(COUNTBLANK(C755:F755)&lt;4,COUNTBLANK(C755:F755)&gt;0)), "Fail", IF(J755="TRUE","Blank (Sch D)","Pass"))</f>
        <v>Blank (Sch D)</v>
      </c>
      <c r="J755" s="177" t="str">
        <f t="shared" si="12"/>
        <v>TRUE</v>
      </c>
    </row>
    <row r="756" spans="2:10" x14ac:dyDescent="0.2">
      <c r="B756" s="91">
        <v>753</v>
      </c>
      <c r="C756" s="246"/>
      <c r="D756" s="254"/>
      <c r="E756" s="290"/>
      <c r="F756" s="291"/>
      <c r="I756" s="177" t="str">
        <f>IF(OR(COUNTIF('Sch D6 Validation'!B754:C754,"Fail")&gt;0, AND(COUNTBLANK(C756:D756)=2, OR(NOT(ISBLANK(E756)), NOT(ISBLANK(F756)))), AND(COUNTBLANK(C756:F756)&lt;4,COUNTBLANK(C756:F756)&gt;0)), "Fail", IF(J756="TRUE","Blank (Sch D)","Pass"))</f>
        <v>Blank (Sch D)</v>
      </c>
      <c r="J756" s="177" t="str">
        <f t="shared" si="12"/>
        <v>TRUE</v>
      </c>
    </row>
    <row r="757" spans="2:10" x14ac:dyDescent="0.2">
      <c r="B757" s="91">
        <v>754</v>
      </c>
      <c r="C757" s="246"/>
      <c r="D757" s="254"/>
      <c r="E757" s="290"/>
      <c r="F757" s="291"/>
      <c r="I757" s="177" t="str">
        <f>IF(OR(COUNTIF('Sch D6 Validation'!B755:C755,"Fail")&gt;0, AND(COUNTBLANK(C757:D757)=2, OR(NOT(ISBLANK(E757)), NOT(ISBLANK(F757)))), AND(COUNTBLANK(C757:F757)&lt;4,COUNTBLANK(C757:F757)&gt;0)), "Fail", IF(J757="TRUE","Blank (Sch D)","Pass"))</f>
        <v>Blank (Sch D)</v>
      </c>
      <c r="J757" s="177" t="str">
        <f t="shared" si="12"/>
        <v>TRUE</v>
      </c>
    </row>
    <row r="758" spans="2:10" x14ac:dyDescent="0.2">
      <c r="B758" s="91">
        <v>755</v>
      </c>
      <c r="C758" s="246"/>
      <c r="D758" s="254"/>
      <c r="E758" s="290"/>
      <c r="F758" s="291"/>
      <c r="I758" s="177" t="str">
        <f>IF(OR(COUNTIF('Sch D6 Validation'!B756:C756,"Fail")&gt;0, AND(COUNTBLANK(C758:D758)=2, OR(NOT(ISBLANK(E758)), NOT(ISBLANK(F758)))), AND(COUNTBLANK(C758:F758)&lt;4,COUNTBLANK(C758:F758)&gt;0)), "Fail", IF(J758="TRUE","Blank (Sch D)","Pass"))</f>
        <v>Blank (Sch D)</v>
      </c>
      <c r="J758" s="177" t="str">
        <f t="shared" si="12"/>
        <v>TRUE</v>
      </c>
    </row>
    <row r="759" spans="2:10" x14ac:dyDescent="0.2">
      <c r="B759" s="91">
        <v>756</v>
      </c>
      <c r="C759" s="246"/>
      <c r="D759" s="254"/>
      <c r="E759" s="290"/>
      <c r="F759" s="291"/>
      <c r="I759" s="177" t="str">
        <f>IF(OR(COUNTIF('Sch D6 Validation'!B757:C757,"Fail")&gt;0, AND(COUNTBLANK(C759:D759)=2, OR(NOT(ISBLANK(E759)), NOT(ISBLANK(F759)))), AND(COUNTBLANK(C759:F759)&lt;4,COUNTBLANK(C759:F759)&gt;0)), "Fail", IF(J759="TRUE","Blank (Sch D)","Pass"))</f>
        <v>Blank (Sch D)</v>
      </c>
      <c r="J759" s="177" t="str">
        <f t="shared" si="12"/>
        <v>TRUE</v>
      </c>
    </row>
    <row r="760" spans="2:10" x14ac:dyDescent="0.2">
      <c r="B760" s="91">
        <v>757</v>
      </c>
      <c r="C760" s="246"/>
      <c r="D760" s="254"/>
      <c r="E760" s="290"/>
      <c r="F760" s="291"/>
      <c r="I760" s="177" t="str">
        <f>IF(OR(COUNTIF('Sch D6 Validation'!B758:C758,"Fail")&gt;0, AND(COUNTBLANK(C760:D760)=2, OR(NOT(ISBLANK(E760)), NOT(ISBLANK(F760)))), AND(COUNTBLANK(C760:F760)&lt;4,COUNTBLANK(C760:F760)&gt;0)), "Fail", IF(J760="TRUE","Blank (Sch D)","Pass"))</f>
        <v>Blank (Sch D)</v>
      </c>
      <c r="J760" s="177" t="str">
        <f t="shared" si="12"/>
        <v>TRUE</v>
      </c>
    </row>
    <row r="761" spans="2:10" x14ac:dyDescent="0.2">
      <c r="B761" s="91">
        <v>758</v>
      </c>
      <c r="C761" s="246"/>
      <c r="D761" s="254"/>
      <c r="E761" s="290"/>
      <c r="F761" s="291"/>
      <c r="I761" s="177" t="str">
        <f>IF(OR(COUNTIF('Sch D6 Validation'!B759:C759,"Fail")&gt;0, AND(COUNTBLANK(C761:D761)=2, OR(NOT(ISBLANK(E761)), NOT(ISBLANK(F761)))), AND(COUNTBLANK(C761:F761)&lt;4,COUNTBLANK(C761:F761)&gt;0)), "Fail", IF(J761="TRUE","Blank (Sch D)","Pass"))</f>
        <v>Blank (Sch D)</v>
      </c>
      <c r="J761" s="177" t="str">
        <f t="shared" si="12"/>
        <v>TRUE</v>
      </c>
    </row>
    <row r="762" spans="2:10" x14ac:dyDescent="0.2">
      <c r="B762" s="91">
        <v>759</v>
      </c>
      <c r="C762" s="246"/>
      <c r="D762" s="254"/>
      <c r="E762" s="290"/>
      <c r="F762" s="291"/>
      <c r="I762" s="177" t="str">
        <f>IF(OR(COUNTIF('Sch D6 Validation'!B760:C760,"Fail")&gt;0, AND(COUNTBLANK(C762:D762)=2, OR(NOT(ISBLANK(E762)), NOT(ISBLANK(F762)))), AND(COUNTBLANK(C762:F762)&lt;4,COUNTBLANK(C762:F762)&gt;0)), "Fail", IF(J762="TRUE","Blank (Sch D)","Pass"))</f>
        <v>Blank (Sch D)</v>
      </c>
      <c r="J762" s="177" t="str">
        <f t="shared" si="12"/>
        <v>TRUE</v>
      </c>
    </row>
    <row r="763" spans="2:10" x14ac:dyDescent="0.2">
      <c r="B763" s="91">
        <v>760</v>
      </c>
      <c r="C763" s="246"/>
      <c r="D763" s="254"/>
      <c r="E763" s="290"/>
      <c r="F763" s="291"/>
      <c r="I763" s="177" t="str">
        <f>IF(OR(COUNTIF('Sch D6 Validation'!B761:C761,"Fail")&gt;0, AND(COUNTBLANK(C763:D763)=2, OR(NOT(ISBLANK(E763)), NOT(ISBLANK(F763)))), AND(COUNTBLANK(C763:F763)&lt;4,COUNTBLANK(C763:F763)&gt;0)), "Fail", IF(J763="TRUE","Blank (Sch D)","Pass"))</f>
        <v>Blank (Sch D)</v>
      </c>
      <c r="J763" s="177" t="str">
        <f t="shared" si="12"/>
        <v>TRUE</v>
      </c>
    </row>
    <row r="764" spans="2:10" x14ac:dyDescent="0.2">
      <c r="B764" s="91">
        <v>761</v>
      </c>
      <c r="C764" s="246"/>
      <c r="D764" s="254"/>
      <c r="E764" s="290"/>
      <c r="F764" s="291"/>
      <c r="I764" s="177" t="str">
        <f>IF(OR(COUNTIF('Sch D6 Validation'!B762:C762,"Fail")&gt;0, AND(COUNTBLANK(C764:D764)=2, OR(NOT(ISBLANK(E764)), NOT(ISBLANK(F764)))), AND(COUNTBLANK(C764:F764)&lt;4,COUNTBLANK(C764:F764)&gt;0)), "Fail", IF(J764="TRUE","Blank (Sch D)","Pass"))</f>
        <v>Blank (Sch D)</v>
      </c>
      <c r="J764" s="177" t="str">
        <f t="shared" si="12"/>
        <v>TRUE</v>
      </c>
    </row>
    <row r="765" spans="2:10" x14ac:dyDescent="0.2">
      <c r="B765" s="91">
        <v>762</v>
      </c>
      <c r="C765" s="246"/>
      <c r="D765" s="254"/>
      <c r="E765" s="290"/>
      <c r="F765" s="291"/>
      <c r="I765" s="177" t="str">
        <f>IF(OR(COUNTIF('Sch D6 Validation'!B763:C763,"Fail")&gt;0, AND(COUNTBLANK(C765:D765)=2, OR(NOT(ISBLANK(E765)), NOT(ISBLANK(F765)))), AND(COUNTBLANK(C765:F765)&lt;4,COUNTBLANK(C765:F765)&gt;0)), "Fail", IF(J765="TRUE","Blank (Sch D)","Pass"))</f>
        <v>Blank (Sch D)</v>
      </c>
      <c r="J765" s="177" t="str">
        <f t="shared" si="12"/>
        <v>TRUE</v>
      </c>
    </row>
    <row r="766" spans="2:10" x14ac:dyDescent="0.2">
      <c r="B766" s="91">
        <v>763</v>
      </c>
      <c r="C766" s="246"/>
      <c r="D766" s="254"/>
      <c r="E766" s="290"/>
      <c r="F766" s="291"/>
      <c r="I766" s="177" t="str">
        <f>IF(OR(COUNTIF('Sch D6 Validation'!B764:C764,"Fail")&gt;0, AND(COUNTBLANK(C766:D766)=2, OR(NOT(ISBLANK(E766)), NOT(ISBLANK(F766)))), AND(COUNTBLANK(C766:F766)&lt;4,COUNTBLANK(C766:F766)&gt;0)), "Fail", IF(J766="TRUE","Blank (Sch D)","Pass"))</f>
        <v>Blank (Sch D)</v>
      </c>
      <c r="J766" s="177" t="str">
        <f t="shared" si="12"/>
        <v>TRUE</v>
      </c>
    </row>
    <row r="767" spans="2:10" x14ac:dyDescent="0.2">
      <c r="B767" s="91">
        <v>764</v>
      </c>
      <c r="C767" s="246"/>
      <c r="D767" s="254"/>
      <c r="E767" s="290"/>
      <c r="F767" s="291"/>
      <c r="I767" s="177" t="str">
        <f>IF(OR(COUNTIF('Sch D6 Validation'!B765:C765,"Fail")&gt;0, AND(COUNTBLANK(C767:D767)=2, OR(NOT(ISBLANK(E767)), NOT(ISBLANK(F767)))), AND(COUNTBLANK(C767:F767)&lt;4,COUNTBLANK(C767:F767)&gt;0)), "Fail", IF(J767="TRUE","Blank (Sch D)","Pass"))</f>
        <v>Blank (Sch D)</v>
      </c>
      <c r="J767" s="177" t="str">
        <f t="shared" si="12"/>
        <v>TRUE</v>
      </c>
    </row>
    <row r="768" spans="2:10" x14ac:dyDescent="0.2">
      <c r="B768" s="91">
        <v>765</v>
      </c>
      <c r="C768" s="246"/>
      <c r="D768" s="254"/>
      <c r="E768" s="290"/>
      <c r="F768" s="291"/>
      <c r="I768" s="177" t="str">
        <f>IF(OR(COUNTIF('Sch D6 Validation'!B766:C766,"Fail")&gt;0, AND(COUNTBLANK(C768:D768)=2, OR(NOT(ISBLANK(E768)), NOT(ISBLANK(F768)))), AND(COUNTBLANK(C768:F768)&lt;4,COUNTBLANK(C768:F768)&gt;0)), "Fail", IF(J768="TRUE","Blank (Sch D)","Pass"))</f>
        <v>Blank (Sch D)</v>
      </c>
      <c r="J768" s="177" t="str">
        <f t="shared" si="12"/>
        <v>TRUE</v>
      </c>
    </row>
    <row r="769" spans="2:10" x14ac:dyDescent="0.2">
      <c r="B769" s="91">
        <v>766</v>
      </c>
      <c r="C769" s="246"/>
      <c r="D769" s="254"/>
      <c r="E769" s="290"/>
      <c r="F769" s="291"/>
      <c r="I769" s="177" t="str">
        <f>IF(OR(COUNTIF('Sch D6 Validation'!B767:C767,"Fail")&gt;0, AND(COUNTBLANK(C769:D769)=2, OR(NOT(ISBLANK(E769)), NOT(ISBLANK(F769)))), AND(COUNTBLANK(C769:F769)&lt;4,COUNTBLANK(C769:F769)&gt;0)), "Fail", IF(J769="TRUE","Blank (Sch D)","Pass"))</f>
        <v>Blank (Sch D)</v>
      </c>
      <c r="J769" s="177" t="str">
        <f t="shared" si="12"/>
        <v>TRUE</v>
      </c>
    </row>
    <row r="770" spans="2:10" x14ac:dyDescent="0.2">
      <c r="B770" s="91">
        <v>767</v>
      </c>
      <c r="C770" s="246"/>
      <c r="D770" s="254"/>
      <c r="E770" s="290"/>
      <c r="F770" s="291"/>
      <c r="I770" s="177" t="str">
        <f>IF(OR(COUNTIF('Sch D6 Validation'!B768:C768,"Fail")&gt;0, AND(COUNTBLANK(C770:D770)=2, OR(NOT(ISBLANK(E770)), NOT(ISBLANK(F770)))), AND(COUNTBLANK(C770:F770)&lt;4,COUNTBLANK(C770:F770)&gt;0)), "Fail", IF(J770="TRUE","Blank (Sch D)","Pass"))</f>
        <v>Blank (Sch D)</v>
      </c>
      <c r="J770" s="177" t="str">
        <f t="shared" si="12"/>
        <v>TRUE</v>
      </c>
    </row>
    <row r="771" spans="2:10" x14ac:dyDescent="0.2">
      <c r="B771" s="91">
        <v>768</v>
      </c>
      <c r="C771" s="246"/>
      <c r="D771" s="254"/>
      <c r="E771" s="290"/>
      <c r="F771" s="291"/>
      <c r="I771" s="177" t="str">
        <f>IF(OR(COUNTIF('Sch D6 Validation'!B769:C769,"Fail")&gt;0, AND(COUNTBLANK(C771:D771)=2, OR(NOT(ISBLANK(E771)), NOT(ISBLANK(F771)))), AND(COUNTBLANK(C771:F771)&lt;4,COUNTBLANK(C771:F771)&gt;0)), "Fail", IF(J771="TRUE","Blank (Sch D)","Pass"))</f>
        <v>Blank (Sch D)</v>
      </c>
      <c r="J771" s="177" t="str">
        <f t="shared" si="12"/>
        <v>TRUE</v>
      </c>
    </row>
    <row r="772" spans="2:10" x14ac:dyDescent="0.2">
      <c r="B772" s="91">
        <v>769</v>
      </c>
      <c r="C772" s="246"/>
      <c r="D772" s="254"/>
      <c r="E772" s="290"/>
      <c r="F772" s="291"/>
      <c r="I772" s="177" t="str">
        <f>IF(OR(COUNTIF('Sch D6 Validation'!B770:C770,"Fail")&gt;0, AND(COUNTBLANK(C772:D772)=2, OR(NOT(ISBLANK(E772)), NOT(ISBLANK(F772)))), AND(COUNTBLANK(C772:F772)&lt;4,COUNTBLANK(C772:F772)&gt;0)), "Fail", IF(J772="TRUE","Blank (Sch D)","Pass"))</f>
        <v>Blank (Sch D)</v>
      </c>
      <c r="J772" s="177" t="str">
        <f t="shared" si="12"/>
        <v>TRUE</v>
      </c>
    </row>
    <row r="773" spans="2:10" x14ac:dyDescent="0.2">
      <c r="B773" s="91">
        <v>770</v>
      </c>
      <c r="C773" s="246"/>
      <c r="D773" s="254"/>
      <c r="E773" s="290"/>
      <c r="F773" s="291"/>
      <c r="I773" s="177" t="str">
        <f>IF(OR(COUNTIF('Sch D6 Validation'!B771:C771,"Fail")&gt;0, AND(COUNTBLANK(C773:D773)=2, OR(NOT(ISBLANK(E773)), NOT(ISBLANK(F773)))), AND(COUNTBLANK(C773:F773)&lt;4,COUNTBLANK(C773:F773)&gt;0)), "Fail", IF(J773="TRUE","Blank (Sch D)","Pass"))</f>
        <v>Blank (Sch D)</v>
      </c>
      <c r="J773" s="177" t="str">
        <f t="shared" si="12"/>
        <v>TRUE</v>
      </c>
    </row>
    <row r="774" spans="2:10" x14ac:dyDescent="0.2">
      <c r="B774" s="91">
        <v>771</v>
      </c>
      <c r="C774" s="246"/>
      <c r="D774" s="254"/>
      <c r="E774" s="290"/>
      <c r="F774" s="291"/>
      <c r="I774" s="177" t="str">
        <f>IF(OR(COUNTIF('Sch D6 Validation'!B772:C772,"Fail")&gt;0, AND(COUNTBLANK(C774:D774)=2, OR(NOT(ISBLANK(E774)), NOT(ISBLANK(F774)))), AND(COUNTBLANK(C774:F774)&lt;4,COUNTBLANK(C774:F774)&gt;0)), "Fail", IF(J774="TRUE","Blank (Sch D)","Pass"))</f>
        <v>Blank (Sch D)</v>
      </c>
      <c r="J774" s="177" t="str">
        <f t="shared" si="12"/>
        <v>TRUE</v>
      </c>
    </row>
    <row r="775" spans="2:10" x14ac:dyDescent="0.2">
      <c r="B775" s="91">
        <v>772</v>
      </c>
      <c r="C775" s="246"/>
      <c r="D775" s="254"/>
      <c r="E775" s="290"/>
      <c r="F775" s="291"/>
      <c r="I775" s="177" t="str">
        <f>IF(OR(COUNTIF('Sch D6 Validation'!B773:C773,"Fail")&gt;0, AND(COUNTBLANK(C775:D775)=2, OR(NOT(ISBLANK(E775)), NOT(ISBLANK(F775)))), AND(COUNTBLANK(C775:F775)&lt;4,COUNTBLANK(C775:F775)&gt;0)), "Fail", IF(J775="TRUE","Blank (Sch D)","Pass"))</f>
        <v>Blank (Sch D)</v>
      </c>
      <c r="J775" s="177" t="str">
        <f t="shared" si="12"/>
        <v>TRUE</v>
      </c>
    </row>
    <row r="776" spans="2:10" x14ac:dyDescent="0.2">
      <c r="B776" s="91">
        <v>773</v>
      </c>
      <c r="C776" s="246"/>
      <c r="D776" s="254"/>
      <c r="E776" s="290"/>
      <c r="F776" s="291"/>
      <c r="I776" s="177" t="str">
        <f>IF(OR(COUNTIF('Sch D6 Validation'!B774:C774,"Fail")&gt;0, AND(COUNTBLANK(C776:D776)=2, OR(NOT(ISBLANK(E776)), NOT(ISBLANK(F776)))), AND(COUNTBLANK(C776:F776)&lt;4,COUNTBLANK(C776:F776)&gt;0)), "Fail", IF(J776="TRUE","Blank (Sch D)","Pass"))</f>
        <v>Blank (Sch D)</v>
      </c>
      <c r="J776" s="177" t="str">
        <f t="shared" si="12"/>
        <v>TRUE</v>
      </c>
    </row>
    <row r="777" spans="2:10" x14ac:dyDescent="0.2">
      <c r="B777" s="91">
        <v>774</v>
      </c>
      <c r="C777" s="246"/>
      <c r="D777" s="254"/>
      <c r="E777" s="290"/>
      <c r="F777" s="291"/>
      <c r="I777" s="177" t="str">
        <f>IF(OR(COUNTIF('Sch D6 Validation'!B775:C775,"Fail")&gt;0, AND(COUNTBLANK(C777:D777)=2, OR(NOT(ISBLANK(E777)), NOT(ISBLANK(F777)))), AND(COUNTBLANK(C777:F777)&lt;4,COUNTBLANK(C777:F777)&gt;0)), "Fail", IF(J777="TRUE","Blank (Sch D)","Pass"))</f>
        <v>Blank (Sch D)</v>
      </c>
      <c r="J777" s="177" t="str">
        <f t="shared" si="12"/>
        <v>TRUE</v>
      </c>
    </row>
    <row r="778" spans="2:10" x14ac:dyDescent="0.2">
      <c r="B778" s="91">
        <v>775</v>
      </c>
      <c r="C778" s="246"/>
      <c r="D778" s="254"/>
      <c r="E778" s="290"/>
      <c r="F778" s="291"/>
      <c r="I778" s="177" t="str">
        <f>IF(OR(COUNTIF('Sch D6 Validation'!B776:C776,"Fail")&gt;0, AND(COUNTBLANK(C778:D778)=2, OR(NOT(ISBLANK(E778)), NOT(ISBLANK(F778)))), AND(COUNTBLANK(C778:F778)&lt;4,COUNTBLANK(C778:F778)&gt;0)), "Fail", IF(J778="TRUE","Blank (Sch D)","Pass"))</f>
        <v>Blank (Sch D)</v>
      </c>
      <c r="J778" s="177" t="str">
        <f t="shared" si="12"/>
        <v>TRUE</v>
      </c>
    </row>
    <row r="779" spans="2:10" x14ac:dyDescent="0.2">
      <c r="B779" s="91">
        <v>776</v>
      </c>
      <c r="C779" s="246"/>
      <c r="D779" s="254"/>
      <c r="E779" s="290"/>
      <c r="F779" s="291"/>
      <c r="I779" s="177" t="str">
        <f>IF(OR(COUNTIF('Sch D6 Validation'!B777:C777,"Fail")&gt;0, AND(COUNTBLANK(C779:D779)=2, OR(NOT(ISBLANK(E779)), NOT(ISBLANK(F779)))), AND(COUNTBLANK(C779:F779)&lt;4,COUNTBLANK(C779:F779)&gt;0)), "Fail", IF(J779="TRUE","Blank (Sch D)","Pass"))</f>
        <v>Blank (Sch D)</v>
      </c>
      <c r="J779" s="177" t="str">
        <f t="shared" si="12"/>
        <v>TRUE</v>
      </c>
    </row>
    <row r="780" spans="2:10" x14ac:dyDescent="0.2">
      <c r="B780" s="91">
        <v>777</v>
      </c>
      <c r="C780" s="246"/>
      <c r="D780" s="254"/>
      <c r="E780" s="290"/>
      <c r="F780" s="291"/>
      <c r="I780" s="177" t="str">
        <f>IF(OR(COUNTIF('Sch D6 Validation'!B778:C778,"Fail")&gt;0, AND(COUNTBLANK(C780:D780)=2, OR(NOT(ISBLANK(E780)), NOT(ISBLANK(F780)))), AND(COUNTBLANK(C780:F780)&lt;4,COUNTBLANK(C780:F780)&gt;0)), "Fail", IF(J780="TRUE","Blank (Sch D)","Pass"))</f>
        <v>Blank (Sch D)</v>
      </c>
      <c r="J780" s="177" t="str">
        <f t="shared" si="12"/>
        <v>TRUE</v>
      </c>
    </row>
    <row r="781" spans="2:10" x14ac:dyDescent="0.2">
      <c r="B781" s="91">
        <v>778</v>
      </c>
      <c r="C781" s="246"/>
      <c r="D781" s="254"/>
      <c r="E781" s="290"/>
      <c r="F781" s="291"/>
      <c r="I781" s="177" t="str">
        <f>IF(OR(COUNTIF('Sch D6 Validation'!B779:C779,"Fail")&gt;0, AND(COUNTBLANK(C781:D781)=2, OR(NOT(ISBLANK(E781)), NOT(ISBLANK(F781)))), AND(COUNTBLANK(C781:F781)&lt;4,COUNTBLANK(C781:F781)&gt;0)), "Fail", IF(J781="TRUE","Blank (Sch D)","Pass"))</f>
        <v>Blank (Sch D)</v>
      </c>
      <c r="J781" s="177" t="str">
        <f t="shared" si="12"/>
        <v>TRUE</v>
      </c>
    </row>
    <row r="782" spans="2:10" x14ac:dyDescent="0.2">
      <c r="B782" s="91">
        <v>779</v>
      </c>
      <c r="C782" s="246"/>
      <c r="D782" s="254"/>
      <c r="E782" s="290"/>
      <c r="F782" s="291"/>
      <c r="I782" s="177" t="str">
        <f>IF(OR(COUNTIF('Sch D6 Validation'!B780:C780,"Fail")&gt;0, AND(COUNTBLANK(C782:D782)=2, OR(NOT(ISBLANK(E782)), NOT(ISBLANK(F782)))), AND(COUNTBLANK(C782:F782)&lt;4,COUNTBLANK(C782:F782)&gt;0)), "Fail", IF(J782="TRUE","Blank (Sch D)","Pass"))</f>
        <v>Blank (Sch D)</v>
      </c>
      <c r="J782" s="177" t="str">
        <f t="shared" si="12"/>
        <v>TRUE</v>
      </c>
    </row>
    <row r="783" spans="2:10" x14ac:dyDescent="0.2">
      <c r="B783" s="91">
        <v>780</v>
      </c>
      <c r="C783" s="246"/>
      <c r="D783" s="254"/>
      <c r="E783" s="290"/>
      <c r="F783" s="291"/>
      <c r="I783" s="177" t="str">
        <f>IF(OR(COUNTIF('Sch D6 Validation'!B781:C781,"Fail")&gt;0, AND(COUNTBLANK(C783:D783)=2, OR(NOT(ISBLANK(E783)), NOT(ISBLANK(F783)))), AND(COUNTBLANK(C783:F783)&lt;4,COUNTBLANK(C783:F783)&gt;0)), "Fail", IF(J783="TRUE","Blank (Sch D)","Pass"))</f>
        <v>Blank (Sch D)</v>
      </c>
      <c r="J783" s="177" t="str">
        <f t="shared" si="12"/>
        <v>TRUE</v>
      </c>
    </row>
    <row r="784" spans="2:10" x14ac:dyDescent="0.2">
      <c r="B784" s="91">
        <v>781</v>
      </c>
      <c r="C784" s="246"/>
      <c r="D784" s="254"/>
      <c r="E784" s="290"/>
      <c r="F784" s="291"/>
      <c r="I784" s="177" t="str">
        <f>IF(OR(COUNTIF('Sch D6 Validation'!B782:C782,"Fail")&gt;0, AND(COUNTBLANK(C784:D784)=2, OR(NOT(ISBLANK(E784)), NOT(ISBLANK(F784)))), AND(COUNTBLANK(C784:F784)&lt;4,COUNTBLANK(C784:F784)&gt;0)), "Fail", IF(J784="TRUE","Blank (Sch D)","Pass"))</f>
        <v>Blank (Sch D)</v>
      </c>
      <c r="J784" s="177" t="str">
        <f t="shared" si="12"/>
        <v>TRUE</v>
      </c>
    </row>
    <row r="785" spans="2:10" x14ac:dyDescent="0.2">
      <c r="B785" s="91">
        <v>782</v>
      </c>
      <c r="C785" s="246"/>
      <c r="D785" s="254"/>
      <c r="E785" s="290"/>
      <c r="F785" s="291"/>
      <c r="I785" s="177" t="str">
        <f>IF(OR(COUNTIF('Sch D6 Validation'!B783:C783,"Fail")&gt;0, AND(COUNTBLANK(C785:D785)=2, OR(NOT(ISBLANK(E785)), NOT(ISBLANK(F785)))), AND(COUNTBLANK(C785:F785)&lt;4,COUNTBLANK(C785:F785)&gt;0)), "Fail", IF(J785="TRUE","Blank (Sch D)","Pass"))</f>
        <v>Blank (Sch D)</v>
      </c>
      <c r="J785" s="177" t="str">
        <f t="shared" si="12"/>
        <v>TRUE</v>
      </c>
    </row>
    <row r="786" spans="2:10" x14ac:dyDescent="0.2">
      <c r="B786" s="91">
        <v>783</v>
      </c>
      <c r="C786" s="246"/>
      <c r="D786" s="254"/>
      <c r="E786" s="290"/>
      <c r="F786" s="291"/>
      <c r="I786" s="177" t="str">
        <f>IF(OR(COUNTIF('Sch D6 Validation'!B784:C784,"Fail")&gt;0, AND(COUNTBLANK(C786:D786)=2, OR(NOT(ISBLANK(E786)), NOT(ISBLANK(F786)))), AND(COUNTBLANK(C786:F786)&lt;4,COUNTBLANK(C786:F786)&gt;0)), "Fail", IF(J786="TRUE","Blank (Sch D)","Pass"))</f>
        <v>Blank (Sch D)</v>
      </c>
      <c r="J786" s="177" t="str">
        <f t="shared" si="12"/>
        <v>TRUE</v>
      </c>
    </row>
    <row r="787" spans="2:10" x14ac:dyDescent="0.2">
      <c r="B787" s="91">
        <v>784</v>
      </c>
      <c r="C787" s="246"/>
      <c r="D787" s="254"/>
      <c r="E787" s="290"/>
      <c r="F787" s="291"/>
      <c r="I787" s="177" t="str">
        <f>IF(OR(COUNTIF('Sch D6 Validation'!B785:C785,"Fail")&gt;0, AND(COUNTBLANK(C787:D787)=2, OR(NOT(ISBLANK(E787)), NOT(ISBLANK(F787)))), AND(COUNTBLANK(C787:F787)&lt;4,COUNTBLANK(C787:F787)&gt;0)), "Fail", IF(J787="TRUE","Blank (Sch D)","Pass"))</f>
        <v>Blank (Sch D)</v>
      </c>
      <c r="J787" s="177" t="str">
        <f t="shared" si="12"/>
        <v>TRUE</v>
      </c>
    </row>
    <row r="788" spans="2:10" x14ac:dyDescent="0.2">
      <c r="B788" s="91">
        <v>785</v>
      </c>
      <c r="C788" s="246"/>
      <c r="D788" s="254"/>
      <c r="E788" s="290"/>
      <c r="F788" s="291"/>
      <c r="I788" s="177" t="str">
        <f>IF(OR(COUNTIF('Sch D6 Validation'!B786:C786,"Fail")&gt;0, AND(COUNTBLANK(C788:D788)=2, OR(NOT(ISBLANK(E788)), NOT(ISBLANK(F788)))), AND(COUNTBLANK(C788:F788)&lt;4,COUNTBLANK(C788:F788)&gt;0)), "Fail", IF(J788="TRUE","Blank (Sch D)","Pass"))</f>
        <v>Blank (Sch D)</v>
      </c>
      <c r="J788" s="177" t="str">
        <f t="shared" si="12"/>
        <v>TRUE</v>
      </c>
    </row>
    <row r="789" spans="2:10" x14ac:dyDescent="0.2">
      <c r="B789" s="91">
        <v>786</v>
      </c>
      <c r="C789" s="246"/>
      <c r="D789" s="254"/>
      <c r="E789" s="290"/>
      <c r="F789" s="291"/>
      <c r="I789" s="177" t="str">
        <f>IF(OR(COUNTIF('Sch D6 Validation'!B787:C787,"Fail")&gt;0, AND(COUNTBLANK(C789:D789)=2, OR(NOT(ISBLANK(E789)), NOT(ISBLANK(F789)))), AND(COUNTBLANK(C789:F789)&lt;4,COUNTBLANK(C789:F789)&gt;0)), "Fail", IF(J789="TRUE","Blank (Sch D)","Pass"))</f>
        <v>Blank (Sch D)</v>
      </c>
      <c r="J789" s="177" t="str">
        <f t="shared" si="12"/>
        <v>TRUE</v>
      </c>
    </row>
    <row r="790" spans="2:10" x14ac:dyDescent="0.2">
      <c r="B790" s="91">
        <v>787</v>
      </c>
      <c r="C790" s="246"/>
      <c r="D790" s="254"/>
      <c r="E790" s="290"/>
      <c r="F790" s="291"/>
      <c r="I790" s="177" t="str">
        <f>IF(OR(COUNTIF('Sch D6 Validation'!B788:C788,"Fail")&gt;0, AND(COUNTBLANK(C790:D790)=2, OR(NOT(ISBLANK(E790)), NOT(ISBLANK(F790)))), AND(COUNTBLANK(C790:F790)&lt;4,COUNTBLANK(C790:F790)&gt;0)), "Fail", IF(J790="TRUE","Blank (Sch D)","Pass"))</f>
        <v>Blank (Sch D)</v>
      </c>
      <c r="J790" s="177" t="str">
        <f t="shared" si="12"/>
        <v>TRUE</v>
      </c>
    </row>
    <row r="791" spans="2:10" x14ac:dyDescent="0.2">
      <c r="B791" s="91">
        <v>788</v>
      </c>
      <c r="C791" s="246"/>
      <c r="D791" s="254"/>
      <c r="E791" s="290"/>
      <c r="F791" s="291"/>
      <c r="I791" s="177" t="str">
        <f>IF(OR(COUNTIF('Sch D6 Validation'!B789:C789,"Fail")&gt;0, AND(COUNTBLANK(C791:D791)=2, OR(NOT(ISBLANK(E791)), NOT(ISBLANK(F791)))), AND(COUNTBLANK(C791:F791)&lt;4,COUNTBLANK(C791:F791)&gt;0)), "Fail", IF(J791="TRUE","Blank (Sch D)","Pass"))</f>
        <v>Blank (Sch D)</v>
      </c>
      <c r="J791" s="177" t="str">
        <f t="shared" si="12"/>
        <v>TRUE</v>
      </c>
    </row>
    <row r="792" spans="2:10" x14ac:dyDescent="0.2">
      <c r="B792" s="91">
        <v>789</v>
      </c>
      <c r="C792" s="246"/>
      <c r="D792" s="254"/>
      <c r="E792" s="290"/>
      <c r="F792" s="291"/>
      <c r="I792" s="177" t="str">
        <f>IF(OR(COUNTIF('Sch D6 Validation'!B790:C790,"Fail")&gt;0, AND(COUNTBLANK(C792:D792)=2, OR(NOT(ISBLANK(E792)), NOT(ISBLANK(F792)))), AND(COUNTBLANK(C792:F792)&lt;4,COUNTBLANK(C792:F792)&gt;0)), "Fail", IF(J792="TRUE","Blank (Sch D)","Pass"))</f>
        <v>Blank (Sch D)</v>
      </c>
      <c r="J792" s="177" t="str">
        <f t="shared" si="12"/>
        <v>TRUE</v>
      </c>
    </row>
    <row r="793" spans="2:10" x14ac:dyDescent="0.2">
      <c r="B793" s="91">
        <v>790</v>
      </c>
      <c r="C793" s="246"/>
      <c r="D793" s="254"/>
      <c r="E793" s="290"/>
      <c r="F793" s="291"/>
      <c r="I793" s="177" t="str">
        <f>IF(OR(COUNTIF('Sch D6 Validation'!B791:C791,"Fail")&gt;0, AND(COUNTBLANK(C793:D793)=2, OR(NOT(ISBLANK(E793)), NOT(ISBLANK(F793)))), AND(COUNTBLANK(C793:F793)&lt;4,COUNTBLANK(C793:F793)&gt;0)), "Fail", IF(J793="TRUE","Blank (Sch D)","Pass"))</f>
        <v>Blank (Sch D)</v>
      </c>
      <c r="J793" s="177" t="str">
        <f t="shared" si="12"/>
        <v>TRUE</v>
      </c>
    </row>
    <row r="794" spans="2:10" x14ac:dyDescent="0.2">
      <c r="B794" s="91">
        <v>791</v>
      </c>
      <c r="C794" s="246"/>
      <c r="D794" s="254"/>
      <c r="E794" s="290"/>
      <c r="F794" s="291"/>
      <c r="I794" s="177" t="str">
        <f>IF(OR(COUNTIF('Sch D6 Validation'!B792:C792,"Fail")&gt;0, AND(COUNTBLANK(C794:D794)=2, OR(NOT(ISBLANK(E794)), NOT(ISBLANK(F794)))), AND(COUNTBLANK(C794:F794)&lt;4,COUNTBLANK(C794:F794)&gt;0)), "Fail", IF(J794="TRUE","Blank (Sch D)","Pass"))</f>
        <v>Blank (Sch D)</v>
      </c>
      <c r="J794" s="177" t="str">
        <f t="shared" si="12"/>
        <v>TRUE</v>
      </c>
    </row>
    <row r="795" spans="2:10" x14ac:dyDescent="0.2">
      <c r="B795" s="91">
        <v>792</v>
      </c>
      <c r="C795" s="246"/>
      <c r="D795" s="254"/>
      <c r="E795" s="290"/>
      <c r="F795" s="291"/>
      <c r="I795" s="177" t="str">
        <f>IF(OR(COUNTIF('Sch D6 Validation'!B793:C793,"Fail")&gt;0, AND(COUNTBLANK(C795:D795)=2, OR(NOT(ISBLANK(E795)), NOT(ISBLANK(F795)))), AND(COUNTBLANK(C795:F795)&lt;4,COUNTBLANK(C795:F795)&gt;0)), "Fail", IF(J795="TRUE","Blank (Sch D)","Pass"))</f>
        <v>Blank (Sch D)</v>
      </c>
      <c r="J795" s="177" t="str">
        <f t="shared" si="12"/>
        <v>TRUE</v>
      </c>
    </row>
    <row r="796" spans="2:10" x14ac:dyDescent="0.2">
      <c r="B796" s="91">
        <v>793</v>
      </c>
      <c r="C796" s="246"/>
      <c r="D796" s="254"/>
      <c r="E796" s="290"/>
      <c r="F796" s="291"/>
      <c r="I796" s="177" t="str">
        <f>IF(OR(COUNTIF('Sch D6 Validation'!B794:C794,"Fail")&gt;0, AND(COUNTBLANK(C796:D796)=2, OR(NOT(ISBLANK(E796)), NOT(ISBLANK(F796)))), AND(COUNTBLANK(C796:F796)&lt;4,COUNTBLANK(C796:F796)&gt;0)), "Fail", IF(J796="TRUE","Blank (Sch D)","Pass"))</f>
        <v>Blank (Sch D)</v>
      </c>
      <c r="J796" s="177" t="str">
        <f t="shared" si="12"/>
        <v>TRUE</v>
      </c>
    </row>
    <row r="797" spans="2:10" x14ac:dyDescent="0.2">
      <c r="B797" s="91">
        <v>794</v>
      </c>
      <c r="C797" s="246"/>
      <c r="D797" s="254"/>
      <c r="E797" s="290"/>
      <c r="F797" s="291"/>
      <c r="I797" s="177" t="str">
        <f>IF(OR(COUNTIF('Sch D6 Validation'!B795:C795,"Fail")&gt;0, AND(COUNTBLANK(C797:D797)=2, OR(NOT(ISBLANK(E797)), NOT(ISBLANK(F797)))), AND(COUNTBLANK(C797:F797)&lt;4,COUNTBLANK(C797:F797)&gt;0)), "Fail", IF(J797="TRUE","Blank (Sch D)","Pass"))</f>
        <v>Blank (Sch D)</v>
      </c>
      <c r="J797" s="177" t="str">
        <f t="shared" si="12"/>
        <v>TRUE</v>
      </c>
    </row>
    <row r="798" spans="2:10" x14ac:dyDescent="0.2">
      <c r="B798" s="91">
        <v>795</v>
      </c>
      <c r="C798" s="246"/>
      <c r="D798" s="254"/>
      <c r="E798" s="290"/>
      <c r="F798" s="291"/>
      <c r="I798" s="177" t="str">
        <f>IF(OR(COUNTIF('Sch D6 Validation'!B796:C796,"Fail")&gt;0, AND(COUNTBLANK(C798:D798)=2, OR(NOT(ISBLANK(E798)), NOT(ISBLANK(F798)))), AND(COUNTBLANK(C798:F798)&lt;4,COUNTBLANK(C798:F798)&gt;0)), "Fail", IF(J798="TRUE","Blank (Sch D)","Pass"))</f>
        <v>Blank (Sch D)</v>
      </c>
      <c r="J798" s="177" t="str">
        <f t="shared" si="12"/>
        <v>TRUE</v>
      </c>
    </row>
    <row r="799" spans="2:10" x14ac:dyDescent="0.2">
      <c r="B799" s="91">
        <v>796</v>
      </c>
      <c r="C799" s="246"/>
      <c r="D799" s="254"/>
      <c r="E799" s="290"/>
      <c r="F799" s="291"/>
      <c r="I799" s="177" t="str">
        <f>IF(OR(COUNTIF('Sch D6 Validation'!B797:C797,"Fail")&gt;0, AND(COUNTBLANK(C799:D799)=2, OR(NOT(ISBLANK(E799)), NOT(ISBLANK(F799)))), AND(COUNTBLANK(C799:F799)&lt;4,COUNTBLANK(C799:F799)&gt;0)), "Fail", IF(J799="TRUE","Blank (Sch D)","Pass"))</f>
        <v>Blank (Sch D)</v>
      </c>
      <c r="J799" s="177" t="str">
        <f t="shared" si="12"/>
        <v>TRUE</v>
      </c>
    </row>
    <row r="800" spans="2:10" x14ac:dyDescent="0.2">
      <c r="B800" s="91">
        <v>797</v>
      </c>
      <c r="C800" s="246"/>
      <c r="D800" s="254"/>
      <c r="E800" s="290"/>
      <c r="F800" s="291"/>
      <c r="I800" s="177" t="str">
        <f>IF(OR(COUNTIF('Sch D6 Validation'!B798:C798,"Fail")&gt;0, AND(COUNTBLANK(C800:D800)=2, OR(NOT(ISBLANK(E800)), NOT(ISBLANK(F800)))), AND(COUNTBLANK(C800:F800)&lt;4,COUNTBLANK(C800:F800)&gt;0)), "Fail", IF(J800="TRUE","Blank (Sch D)","Pass"))</f>
        <v>Blank (Sch D)</v>
      </c>
      <c r="J800" s="177" t="str">
        <f t="shared" si="12"/>
        <v>TRUE</v>
      </c>
    </row>
    <row r="801" spans="2:10" x14ac:dyDescent="0.2">
      <c r="B801" s="91">
        <v>798</v>
      </c>
      <c r="C801" s="246"/>
      <c r="D801" s="254"/>
      <c r="E801" s="290"/>
      <c r="F801" s="291"/>
      <c r="I801" s="177" t="str">
        <f>IF(OR(COUNTIF('Sch D6 Validation'!B799:C799,"Fail")&gt;0, AND(COUNTBLANK(C801:D801)=2, OR(NOT(ISBLANK(E801)), NOT(ISBLANK(F801)))), AND(COUNTBLANK(C801:F801)&lt;4,COUNTBLANK(C801:F801)&gt;0)), "Fail", IF(J801="TRUE","Blank (Sch D)","Pass"))</f>
        <v>Blank (Sch D)</v>
      </c>
      <c r="J801" s="177" t="str">
        <f t="shared" si="12"/>
        <v>TRUE</v>
      </c>
    </row>
    <row r="802" spans="2:10" x14ac:dyDescent="0.2">
      <c r="B802" s="91">
        <v>799</v>
      </c>
      <c r="C802" s="246"/>
      <c r="D802" s="254"/>
      <c r="E802" s="290"/>
      <c r="F802" s="291"/>
      <c r="I802" s="177" t="str">
        <f>IF(OR(COUNTIF('Sch D6 Validation'!B800:C800,"Fail")&gt;0, AND(COUNTBLANK(C802:D802)=2, OR(NOT(ISBLANK(E802)), NOT(ISBLANK(F802)))), AND(COUNTBLANK(C802:F802)&lt;4,COUNTBLANK(C802:F802)&gt;0)), "Fail", IF(J802="TRUE","Blank (Sch D)","Pass"))</f>
        <v>Blank (Sch D)</v>
      </c>
      <c r="J802" s="177" t="str">
        <f t="shared" si="12"/>
        <v>TRUE</v>
      </c>
    </row>
    <row r="803" spans="2:10" x14ac:dyDescent="0.2">
      <c r="B803" s="91">
        <v>800</v>
      </c>
      <c r="C803" s="246"/>
      <c r="D803" s="254"/>
      <c r="E803" s="290"/>
      <c r="F803" s="291"/>
      <c r="I803" s="177" t="str">
        <f>IF(OR(COUNTIF('Sch D6 Validation'!B801:C801,"Fail")&gt;0, AND(COUNTBLANK(C803:D803)=2, OR(NOT(ISBLANK(E803)), NOT(ISBLANK(F803)))), AND(COUNTBLANK(C803:F803)&lt;4,COUNTBLANK(C803:F803)&gt;0)), "Fail", IF(J803="TRUE","Blank (Sch D)","Pass"))</f>
        <v>Blank (Sch D)</v>
      </c>
      <c r="J803" s="177" t="str">
        <f t="shared" si="12"/>
        <v>TRUE</v>
      </c>
    </row>
    <row r="804" spans="2:10" x14ac:dyDescent="0.2">
      <c r="B804" s="91">
        <v>801</v>
      </c>
      <c r="C804" s="246"/>
      <c r="D804" s="254"/>
      <c r="E804" s="290"/>
      <c r="F804" s="291"/>
      <c r="I804" s="177" t="str">
        <f>IF(OR(COUNTIF('Sch D6 Validation'!B802:C802,"Fail")&gt;0, AND(COUNTBLANK(C804:D804)=2, OR(NOT(ISBLANK(E804)), NOT(ISBLANK(F804)))), AND(COUNTBLANK(C804:F804)&lt;4,COUNTBLANK(C804:F804)&gt;0)), "Fail", IF(J804="TRUE","Blank (Sch D)","Pass"))</f>
        <v>Blank (Sch D)</v>
      </c>
      <c r="J804" s="177" t="str">
        <f t="shared" si="12"/>
        <v>TRUE</v>
      </c>
    </row>
    <row r="805" spans="2:10" x14ac:dyDescent="0.2">
      <c r="B805" s="91">
        <v>802</v>
      </c>
      <c r="C805" s="246"/>
      <c r="D805" s="254"/>
      <c r="E805" s="290"/>
      <c r="F805" s="291"/>
      <c r="I805" s="177" t="str">
        <f>IF(OR(COUNTIF('Sch D6 Validation'!B803:C803,"Fail")&gt;0, AND(COUNTBLANK(C805:D805)=2, OR(NOT(ISBLANK(E805)), NOT(ISBLANK(F805)))), AND(COUNTBLANK(C805:F805)&lt;4,COUNTBLANK(C805:F805)&gt;0)), "Fail", IF(J805="TRUE","Blank (Sch D)","Pass"))</f>
        <v>Blank (Sch D)</v>
      </c>
      <c r="J805" s="177" t="str">
        <f t="shared" si="12"/>
        <v>TRUE</v>
      </c>
    </row>
    <row r="806" spans="2:10" x14ac:dyDescent="0.2">
      <c r="B806" s="91">
        <v>803</v>
      </c>
      <c r="C806" s="246"/>
      <c r="D806" s="254"/>
      <c r="E806" s="290"/>
      <c r="F806" s="291"/>
      <c r="I806" s="177" t="str">
        <f>IF(OR(COUNTIF('Sch D6 Validation'!B804:C804,"Fail")&gt;0, AND(COUNTBLANK(C806:D806)=2, OR(NOT(ISBLANK(E806)), NOT(ISBLANK(F806)))), AND(COUNTBLANK(C806:F806)&lt;4,COUNTBLANK(C806:F806)&gt;0)), "Fail", IF(J806="TRUE","Blank (Sch D)","Pass"))</f>
        <v>Blank (Sch D)</v>
      </c>
      <c r="J806" s="177" t="str">
        <f t="shared" si="12"/>
        <v>TRUE</v>
      </c>
    </row>
    <row r="807" spans="2:10" x14ac:dyDescent="0.2">
      <c r="B807" s="91">
        <v>804</v>
      </c>
      <c r="C807" s="246"/>
      <c r="D807" s="254"/>
      <c r="E807" s="290"/>
      <c r="F807" s="291"/>
      <c r="I807" s="177" t="str">
        <f>IF(OR(COUNTIF('Sch D6 Validation'!B805:C805,"Fail")&gt;0, AND(COUNTBLANK(C807:D807)=2, OR(NOT(ISBLANK(E807)), NOT(ISBLANK(F807)))), AND(COUNTBLANK(C807:F807)&lt;4,COUNTBLANK(C807:F807)&gt;0)), "Fail", IF(J807="TRUE","Blank (Sch D)","Pass"))</f>
        <v>Blank (Sch D)</v>
      </c>
      <c r="J807" s="177" t="str">
        <f t="shared" si="12"/>
        <v>TRUE</v>
      </c>
    </row>
    <row r="808" spans="2:10" x14ac:dyDescent="0.2">
      <c r="B808" s="91">
        <v>805</v>
      </c>
      <c r="C808" s="246"/>
      <c r="D808" s="254"/>
      <c r="E808" s="290"/>
      <c r="F808" s="291"/>
      <c r="I808" s="177" t="str">
        <f>IF(OR(COUNTIF('Sch D6 Validation'!B806:C806,"Fail")&gt;0, AND(COUNTBLANK(C808:D808)=2, OR(NOT(ISBLANK(E808)), NOT(ISBLANK(F808)))), AND(COUNTBLANK(C808:F808)&lt;4,COUNTBLANK(C808:F808)&gt;0)), "Fail", IF(J808="TRUE","Blank (Sch D)","Pass"))</f>
        <v>Blank (Sch D)</v>
      </c>
      <c r="J808" s="177" t="str">
        <f t="shared" si="12"/>
        <v>TRUE</v>
      </c>
    </row>
    <row r="809" spans="2:10" x14ac:dyDescent="0.2">
      <c r="B809" s="91">
        <v>806</v>
      </c>
      <c r="C809" s="246"/>
      <c r="D809" s="254"/>
      <c r="E809" s="290"/>
      <c r="F809" s="291"/>
      <c r="I809" s="177" t="str">
        <f>IF(OR(COUNTIF('Sch D6 Validation'!B807:C807,"Fail")&gt;0, AND(COUNTBLANK(C809:D809)=2, OR(NOT(ISBLANK(E809)), NOT(ISBLANK(F809)))), AND(COUNTBLANK(C809:F809)&lt;4,COUNTBLANK(C809:F809)&gt;0)), "Fail", IF(J809="TRUE","Blank (Sch D)","Pass"))</f>
        <v>Blank (Sch D)</v>
      </c>
      <c r="J809" s="177" t="str">
        <f t="shared" si="12"/>
        <v>TRUE</v>
      </c>
    </row>
    <row r="810" spans="2:10" x14ac:dyDescent="0.2">
      <c r="B810" s="91">
        <v>807</v>
      </c>
      <c r="C810" s="246"/>
      <c r="D810" s="254"/>
      <c r="E810" s="290"/>
      <c r="F810" s="291"/>
      <c r="I810" s="177" t="str">
        <f>IF(OR(COUNTIF('Sch D6 Validation'!B808:C808,"Fail")&gt;0, AND(COUNTBLANK(C810:D810)=2, OR(NOT(ISBLANK(E810)), NOT(ISBLANK(F810)))), AND(COUNTBLANK(C810:F810)&lt;4,COUNTBLANK(C810:F810)&gt;0)), "Fail", IF(J810="TRUE","Blank (Sch D)","Pass"))</f>
        <v>Blank (Sch D)</v>
      </c>
      <c r="J810" s="177" t="str">
        <f t="shared" si="12"/>
        <v>TRUE</v>
      </c>
    </row>
    <row r="811" spans="2:10" x14ac:dyDescent="0.2">
      <c r="B811" s="91">
        <v>808</v>
      </c>
      <c r="C811" s="246"/>
      <c r="D811" s="254"/>
      <c r="E811" s="290"/>
      <c r="F811" s="291"/>
      <c r="I811" s="177" t="str">
        <f>IF(OR(COUNTIF('Sch D6 Validation'!B809:C809,"Fail")&gt;0, AND(COUNTBLANK(C811:D811)=2, OR(NOT(ISBLANK(E811)), NOT(ISBLANK(F811)))), AND(COUNTBLANK(C811:F811)&lt;4,COUNTBLANK(C811:F811)&gt;0)), "Fail", IF(J811="TRUE","Blank (Sch D)","Pass"))</f>
        <v>Blank (Sch D)</v>
      </c>
      <c r="J811" s="177" t="str">
        <f t="shared" si="12"/>
        <v>TRUE</v>
      </c>
    </row>
    <row r="812" spans="2:10" x14ac:dyDescent="0.2">
      <c r="B812" s="91">
        <v>809</v>
      </c>
      <c r="C812" s="246"/>
      <c r="D812" s="254"/>
      <c r="E812" s="290"/>
      <c r="F812" s="291"/>
      <c r="I812" s="177" t="str">
        <f>IF(OR(COUNTIF('Sch D6 Validation'!B810:C810,"Fail")&gt;0, AND(COUNTBLANK(C812:D812)=2, OR(NOT(ISBLANK(E812)), NOT(ISBLANK(F812)))), AND(COUNTBLANK(C812:F812)&lt;4,COUNTBLANK(C812:F812)&gt;0)), "Fail", IF(J812="TRUE","Blank (Sch D)","Pass"))</f>
        <v>Blank (Sch D)</v>
      </c>
      <c r="J812" s="177" t="str">
        <f t="shared" si="12"/>
        <v>TRUE</v>
      </c>
    </row>
    <row r="813" spans="2:10" x14ac:dyDescent="0.2">
      <c r="B813" s="91">
        <v>810</v>
      </c>
      <c r="C813" s="246"/>
      <c r="D813" s="254"/>
      <c r="E813" s="290"/>
      <c r="F813" s="291"/>
      <c r="I813" s="177" t="str">
        <f>IF(OR(COUNTIF('Sch D6 Validation'!B811:C811,"Fail")&gt;0, AND(COUNTBLANK(C813:D813)=2, OR(NOT(ISBLANK(E813)), NOT(ISBLANK(F813)))), AND(COUNTBLANK(C813:F813)&lt;4,COUNTBLANK(C813:F813)&gt;0)), "Fail", IF(J813="TRUE","Blank (Sch D)","Pass"))</f>
        <v>Blank (Sch D)</v>
      </c>
      <c r="J813" s="177" t="str">
        <f t="shared" si="12"/>
        <v>TRUE</v>
      </c>
    </row>
    <row r="814" spans="2:10" x14ac:dyDescent="0.2">
      <c r="B814" s="91">
        <v>811</v>
      </c>
      <c r="C814" s="246"/>
      <c r="D814" s="254"/>
      <c r="E814" s="290"/>
      <c r="F814" s="291"/>
      <c r="I814" s="177" t="str">
        <f>IF(OR(COUNTIF('Sch D6 Validation'!B812:C812,"Fail")&gt;0, AND(COUNTBLANK(C814:D814)=2, OR(NOT(ISBLANK(E814)), NOT(ISBLANK(F814)))), AND(COUNTBLANK(C814:F814)&lt;4,COUNTBLANK(C814:F814)&gt;0)), "Fail", IF(J814="TRUE","Blank (Sch D)","Pass"))</f>
        <v>Blank (Sch D)</v>
      </c>
      <c r="J814" s="177" t="str">
        <f t="shared" si="12"/>
        <v>TRUE</v>
      </c>
    </row>
    <row r="815" spans="2:10" x14ac:dyDescent="0.2">
      <c r="B815" s="91">
        <v>812</v>
      </c>
      <c r="C815" s="246"/>
      <c r="D815" s="254"/>
      <c r="E815" s="290"/>
      <c r="F815" s="291"/>
      <c r="I815" s="177" t="str">
        <f>IF(OR(COUNTIF('Sch D6 Validation'!B813:C813,"Fail")&gt;0, AND(COUNTBLANK(C815:D815)=2, OR(NOT(ISBLANK(E815)), NOT(ISBLANK(F815)))), AND(COUNTBLANK(C815:F815)&lt;4,COUNTBLANK(C815:F815)&gt;0)), "Fail", IF(J815="TRUE","Blank (Sch D)","Pass"))</f>
        <v>Blank (Sch D)</v>
      </c>
      <c r="J815" s="177" t="str">
        <f t="shared" si="12"/>
        <v>TRUE</v>
      </c>
    </row>
    <row r="816" spans="2:10" x14ac:dyDescent="0.2">
      <c r="B816" s="91">
        <v>813</v>
      </c>
      <c r="C816" s="246"/>
      <c r="D816" s="254"/>
      <c r="E816" s="290"/>
      <c r="F816" s="291"/>
      <c r="I816" s="177" t="str">
        <f>IF(OR(COUNTIF('Sch D6 Validation'!B814:C814,"Fail")&gt;0, AND(COUNTBLANK(C816:D816)=2, OR(NOT(ISBLANK(E816)), NOT(ISBLANK(F816)))), AND(COUNTBLANK(C816:F816)&lt;4,COUNTBLANK(C816:F816)&gt;0)), "Fail", IF(J816="TRUE","Blank (Sch D)","Pass"))</f>
        <v>Blank (Sch D)</v>
      </c>
      <c r="J816" s="177" t="str">
        <f t="shared" ref="J816:J879" si="13">IF(COUNTBLANK(C816:F816)=4,"TRUE","FALSE")</f>
        <v>TRUE</v>
      </c>
    </row>
    <row r="817" spans="2:10" x14ac:dyDescent="0.2">
      <c r="B817" s="91">
        <v>814</v>
      </c>
      <c r="C817" s="246"/>
      <c r="D817" s="254"/>
      <c r="E817" s="290"/>
      <c r="F817" s="291"/>
      <c r="I817" s="177" t="str">
        <f>IF(OR(COUNTIF('Sch D6 Validation'!B815:C815,"Fail")&gt;0, AND(COUNTBLANK(C817:D817)=2, OR(NOT(ISBLANK(E817)), NOT(ISBLANK(F817)))), AND(COUNTBLANK(C817:F817)&lt;4,COUNTBLANK(C817:F817)&gt;0)), "Fail", IF(J817="TRUE","Blank (Sch D)","Pass"))</f>
        <v>Blank (Sch D)</v>
      </c>
      <c r="J817" s="177" t="str">
        <f t="shared" si="13"/>
        <v>TRUE</v>
      </c>
    </row>
    <row r="818" spans="2:10" x14ac:dyDescent="0.2">
      <c r="B818" s="91">
        <v>815</v>
      </c>
      <c r="C818" s="246"/>
      <c r="D818" s="254"/>
      <c r="E818" s="290"/>
      <c r="F818" s="291"/>
      <c r="I818" s="177" t="str">
        <f>IF(OR(COUNTIF('Sch D6 Validation'!B816:C816,"Fail")&gt;0, AND(COUNTBLANK(C818:D818)=2, OR(NOT(ISBLANK(E818)), NOT(ISBLANK(F818)))), AND(COUNTBLANK(C818:F818)&lt;4,COUNTBLANK(C818:F818)&gt;0)), "Fail", IF(J818="TRUE","Blank (Sch D)","Pass"))</f>
        <v>Blank (Sch D)</v>
      </c>
      <c r="J818" s="177" t="str">
        <f t="shared" si="13"/>
        <v>TRUE</v>
      </c>
    </row>
    <row r="819" spans="2:10" x14ac:dyDescent="0.2">
      <c r="B819" s="91">
        <v>816</v>
      </c>
      <c r="C819" s="246"/>
      <c r="D819" s="254"/>
      <c r="E819" s="290"/>
      <c r="F819" s="291"/>
      <c r="I819" s="177" t="str">
        <f>IF(OR(COUNTIF('Sch D6 Validation'!B817:C817,"Fail")&gt;0, AND(COUNTBLANK(C819:D819)=2, OR(NOT(ISBLANK(E819)), NOT(ISBLANK(F819)))), AND(COUNTBLANK(C819:F819)&lt;4,COUNTBLANK(C819:F819)&gt;0)), "Fail", IF(J819="TRUE","Blank (Sch D)","Pass"))</f>
        <v>Blank (Sch D)</v>
      </c>
      <c r="J819" s="177" t="str">
        <f t="shared" si="13"/>
        <v>TRUE</v>
      </c>
    </row>
    <row r="820" spans="2:10" x14ac:dyDescent="0.2">
      <c r="B820" s="91">
        <v>817</v>
      </c>
      <c r="C820" s="246"/>
      <c r="D820" s="254"/>
      <c r="E820" s="290"/>
      <c r="F820" s="291"/>
      <c r="I820" s="177" t="str">
        <f>IF(OR(COUNTIF('Sch D6 Validation'!B818:C818,"Fail")&gt;0, AND(COUNTBLANK(C820:D820)=2, OR(NOT(ISBLANK(E820)), NOT(ISBLANK(F820)))), AND(COUNTBLANK(C820:F820)&lt;4,COUNTBLANK(C820:F820)&gt;0)), "Fail", IF(J820="TRUE","Blank (Sch D)","Pass"))</f>
        <v>Blank (Sch D)</v>
      </c>
      <c r="J820" s="177" t="str">
        <f t="shared" si="13"/>
        <v>TRUE</v>
      </c>
    </row>
    <row r="821" spans="2:10" x14ac:dyDescent="0.2">
      <c r="B821" s="91">
        <v>818</v>
      </c>
      <c r="C821" s="246"/>
      <c r="D821" s="254"/>
      <c r="E821" s="290"/>
      <c r="F821" s="291"/>
      <c r="I821" s="177" t="str">
        <f>IF(OR(COUNTIF('Sch D6 Validation'!B819:C819,"Fail")&gt;0, AND(COUNTBLANK(C821:D821)=2, OR(NOT(ISBLANK(E821)), NOT(ISBLANK(F821)))), AND(COUNTBLANK(C821:F821)&lt;4,COUNTBLANK(C821:F821)&gt;0)), "Fail", IF(J821="TRUE","Blank (Sch D)","Pass"))</f>
        <v>Blank (Sch D)</v>
      </c>
      <c r="J821" s="177" t="str">
        <f t="shared" si="13"/>
        <v>TRUE</v>
      </c>
    </row>
    <row r="822" spans="2:10" x14ac:dyDescent="0.2">
      <c r="B822" s="91">
        <v>819</v>
      </c>
      <c r="C822" s="246"/>
      <c r="D822" s="254"/>
      <c r="E822" s="290"/>
      <c r="F822" s="291"/>
      <c r="I822" s="177" t="str">
        <f>IF(OR(COUNTIF('Sch D6 Validation'!B820:C820,"Fail")&gt;0, AND(COUNTBLANK(C822:D822)=2, OR(NOT(ISBLANK(E822)), NOT(ISBLANK(F822)))), AND(COUNTBLANK(C822:F822)&lt;4,COUNTBLANK(C822:F822)&gt;0)), "Fail", IF(J822="TRUE","Blank (Sch D)","Pass"))</f>
        <v>Blank (Sch D)</v>
      </c>
      <c r="J822" s="177" t="str">
        <f t="shared" si="13"/>
        <v>TRUE</v>
      </c>
    </row>
    <row r="823" spans="2:10" x14ac:dyDescent="0.2">
      <c r="B823" s="91">
        <v>820</v>
      </c>
      <c r="C823" s="246"/>
      <c r="D823" s="254"/>
      <c r="E823" s="290"/>
      <c r="F823" s="291"/>
      <c r="I823" s="177" t="str">
        <f>IF(OR(COUNTIF('Sch D6 Validation'!B821:C821,"Fail")&gt;0, AND(COUNTBLANK(C823:D823)=2, OR(NOT(ISBLANK(E823)), NOT(ISBLANK(F823)))), AND(COUNTBLANK(C823:F823)&lt;4,COUNTBLANK(C823:F823)&gt;0)), "Fail", IF(J823="TRUE","Blank (Sch D)","Pass"))</f>
        <v>Blank (Sch D)</v>
      </c>
      <c r="J823" s="177" t="str">
        <f t="shared" si="13"/>
        <v>TRUE</v>
      </c>
    </row>
    <row r="824" spans="2:10" x14ac:dyDescent="0.2">
      <c r="B824" s="91">
        <v>821</v>
      </c>
      <c r="C824" s="246"/>
      <c r="D824" s="254"/>
      <c r="E824" s="290"/>
      <c r="F824" s="291"/>
      <c r="I824" s="177" t="str">
        <f>IF(OR(COUNTIF('Sch D6 Validation'!B822:C822,"Fail")&gt;0, AND(COUNTBLANK(C824:D824)=2, OR(NOT(ISBLANK(E824)), NOT(ISBLANK(F824)))), AND(COUNTBLANK(C824:F824)&lt;4,COUNTBLANK(C824:F824)&gt;0)), "Fail", IF(J824="TRUE","Blank (Sch D)","Pass"))</f>
        <v>Blank (Sch D)</v>
      </c>
      <c r="J824" s="177" t="str">
        <f t="shared" si="13"/>
        <v>TRUE</v>
      </c>
    </row>
    <row r="825" spans="2:10" x14ac:dyDescent="0.2">
      <c r="B825" s="91">
        <v>822</v>
      </c>
      <c r="C825" s="246"/>
      <c r="D825" s="254"/>
      <c r="E825" s="290"/>
      <c r="F825" s="291"/>
      <c r="I825" s="177" t="str">
        <f>IF(OR(COUNTIF('Sch D6 Validation'!B823:C823,"Fail")&gt;0, AND(COUNTBLANK(C825:D825)=2, OR(NOT(ISBLANK(E825)), NOT(ISBLANK(F825)))), AND(COUNTBLANK(C825:F825)&lt;4,COUNTBLANK(C825:F825)&gt;0)), "Fail", IF(J825="TRUE","Blank (Sch D)","Pass"))</f>
        <v>Blank (Sch D)</v>
      </c>
      <c r="J825" s="177" t="str">
        <f t="shared" si="13"/>
        <v>TRUE</v>
      </c>
    </row>
    <row r="826" spans="2:10" x14ac:dyDescent="0.2">
      <c r="B826" s="91">
        <v>823</v>
      </c>
      <c r="C826" s="246"/>
      <c r="D826" s="254"/>
      <c r="E826" s="290"/>
      <c r="F826" s="291"/>
      <c r="I826" s="177" t="str">
        <f>IF(OR(COUNTIF('Sch D6 Validation'!B824:C824,"Fail")&gt;0, AND(COUNTBLANK(C826:D826)=2, OR(NOT(ISBLANK(E826)), NOT(ISBLANK(F826)))), AND(COUNTBLANK(C826:F826)&lt;4,COUNTBLANK(C826:F826)&gt;0)), "Fail", IF(J826="TRUE","Blank (Sch D)","Pass"))</f>
        <v>Blank (Sch D)</v>
      </c>
      <c r="J826" s="177" t="str">
        <f t="shared" si="13"/>
        <v>TRUE</v>
      </c>
    </row>
    <row r="827" spans="2:10" x14ac:dyDescent="0.2">
      <c r="B827" s="91">
        <v>824</v>
      </c>
      <c r="C827" s="246"/>
      <c r="D827" s="254"/>
      <c r="E827" s="290"/>
      <c r="F827" s="291"/>
      <c r="I827" s="177" t="str">
        <f>IF(OR(COUNTIF('Sch D6 Validation'!B825:C825,"Fail")&gt;0, AND(COUNTBLANK(C827:D827)=2, OR(NOT(ISBLANK(E827)), NOT(ISBLANK(F827)))), AND(COUNTBLANK(C827:F827)&lt;4,COUNTBLANK(C827:F827)&gt;0)), "Fail", IF(J827="TRUE","Blank (Sch D)","Pass"))</f>
        <v>Blank (Sch D)</v>
      </c>
      <c r="J827" s="177" t="str">
        <f t="shared" si="13"/>
        <v>TRUE</v>
      </c>
    </row>
    <row r="828" spans="2:10" x14ac:dyDescent="0.2">
      <c r="B828" s="91">
        <v>825</v>
      </c>
      <c r="C828" s="246"/>
      <c r="D828" s="254"/>
      <c r="E828" s="290"/>
      <c r="F828" s="291"/>
      <c r="I828" s="177" t="str">
        <f>IF(OR(COUNTIF('Sch D6 Validation'!B826:C826,"Fail")&gt;0, AND(COUNTBLANK(C828:D828)=2, OR(NOT(ISBLANK(E828)), NOT(ISBLANK(F828)))), AND(COUNTBLANK(C828:F828)&lt;4,COUNTBLANK(C828:F828)&gt;0)), "Fail", IF(J828="TRUE","Blank (Sch D)","Pass"))</f>
        <v>Blank (Sch D)</v>
      </c>
      <c r="J828" s="177" t="str">
        <f t="shared" si="13"/>
        <v>TRUE</v>
      </c>
    </row>
    <row r="829" spans="2:10" x14ac:dyDescent="0.2">
      <c r="B829" s="91">
        <v>826</v>
      </c>
      <c r="C829" s="246"/>
      <c r="D829" s="254"/>
      <c r="E829" s="290"/>
      <c r="F829" s="291"/>
      <c r="I829" s="177" t="str">
        <f>IF(OR(COUNTIF('Sch D6 Validation'!B827:C827,"Fail")&gt;0, AND(COUNTBLANK(C829:D829)=2, OR(NOT(ISBLANK(E829)), NOT(ISBLANK(F829)))), AND(COUNTBLANK(C829:F829)&lt;4,COUNTBLANK(C829:F829)&gt;0)), "Fail", IF(J829="TRUE","Blank (Sch D)","Pass"))</f>
        <v>Blank (Sch D)</v>
      </c>
      <c r="J829" s="177" t="str">
        <f t="shared" si="13"/>
        <v>TRUE</v>
      </c>
    </row>
    <row r="830" spans="2:10" x14ac:dyDescent="0.2">
      <c r="B830" s="91">
        <v>827</v>
      </c>
      <c r="C830" s="246"/>
      <c r="D830" s="254"/>
      <c r="E830" s="290"/>
      <c r="F830" s="291"/>
      <c r="I830" s="177" t="str">
        <f>IF(OR(COUNTIF('Sch D6 Validation'!B828:C828,"Fail")&gt;0, AND(COUNTBLANK(C830:D830)=2, OR(NOT(ISBLANK(E830)), NOT(ISBLANK(F830)))), AND(COUNTBLANK(C830:F830)&lt;4,COUNTBLANK(C830:F830)&gt;0)), "Fail", IF(J830="TRUE","Blank (Sch D)","Pass"))</f>
        <v>Blank (Sch D)</v>
      </c>
      <c r="J830" s="177" t="str">
        <f t="shared" si="13"/>
        <v>TRUE</v>
      </c>
    </row>
    <row r="831" spans="2:10" x14ac:dyDescent="0.2">
      <c r="B831" s="91">
        <v>828</v>
      </c>
      <c r="C831" s="246"/>
      <c r="D831" s="254"/>
      <c r="E831" s="290"/>
      <c r="F831" s="291"/>
      <c r="I831" s="177" t="str">
        <f>IF(OR(COUNTIF('Sch D6 Validation'!B829:C829,"Fail")&gt;0, AND(COUNTBLANK(C831:D831)=2, OR(NOT(ISBLANK(E831)), NOT(ISBLANK(F831)))), AND(COUNTBLANK(C831:F831)&lt;4,COUNTBLANK(C831:F831)&gt;0)), "Fail", IF(J831="TRUE","Blank (Sch D)","Pass"))</f>
        <v>Blank (Sch D)</v>
      </c>
      <c r="J831" s="177" t="str">
        <f t="shared" si="13"/>
        <v>TRUE</v>
      </c>
    </row>
    <row r="832" spans="2:10" x14ac:dyDescent="0.2">
      <c r="B832" s="91">
        <v>829</v>
      </c>
      <c r="C832" s="246"/>
      <c r="D832" s="254"/>
      <c r="E832" s="290"/>
      <c r="F832" s="291"/>
      <c r="I832" s="177" t="str">
        <f>IF(OR(COUNTIF('Sch D6 Validation'!B830:C830,"Fail")&gt;0, AND(COUNTBLANK(C832:D832)=2, OR(NOT(ISBLANK(E832)), NOT(ISBLANK(F832)))), AND(COUNTBLANK(C832:F832)&lt;4,COUNTBLANK(C832:F832)&gt;0)), "Fail", IF(J832="TRUE","Blank (Sch D)","Pass"))</f>
        <v>Blank (Sch D)</v>
      </c>
      <c r="J832" s="177" t="str">
        <f t="shared" si="13"/>
        <v>TRUE</v>
      </c>
    </row>
    <row r="833" spans="2:10" x14ac:dyDescent="0.2">
      <c r="B833" s="91">
        <v>830</v>
      </c>
      <c r="C833" s="246"/>
      <c r="D833" s="254"/>
      <c r="E833" s="290"/>
      <c r="F833" s="291"/>
      <c r="I833" s="177" t="str">
        <f>IF(OR(COUNTIF('Sch D6 Validation'!B831:C831,"Fail")&gt;0, AND(COUNTBLANK(C833:D833)=2, OR(NOT(ISBLANK(E833)), NOT(ISBLANK(F833)))), AND(COUNTBLANK(C833:F833)&lt;4,COUNTBLANK(C833:F833)&gt;0)), "Fail", IF(J833="TRUE","Blank (Sch D)","Pass"))</f>
        <v>Blank (Sch D)</v>
      </c>
      <c r="J833" s="177" t="str">
        <f t="shared" si="13"/>
        <v>TRUE</v>
      </c>
    </row>
    <row r="834" spans="2:10" x14ac:dyDescent="0.2">
      <c r="B834" s="91">
        <v>831</v>
      </c>
      <c r="C834" s="246"/>
      <c r="D834" s="254"/>
      <c r="E834" s="290"/>
      <c r="F834" s="291"/>
      <c r="I834" s="177" t="str">
        <f>IF(OR(COUNTIF('Sch D6 Validation'!B832:C832,"Fail")&gt;0, AND(COUNTBLANK(C834:D834)=2, OR(NOT(ISBLANK(E834)), NOT(ISBLANK(F834)))), AND(COUNTBLANK(C834:F834)&lt;4,COUNTBLANK(C834:F834)&gt;0)), "Fail", IF(J834="TRUE","Blank (Sch D)","Pass"))</f>
        <v>Blank (Sch D)</v>
      </c>
      <c r="J834" s="177" t="str">
        <f t="shared" si="13"/>
        <v>TRUE</v>
      </c>
    </row>
    <row r="835" spans="2:10" x14ac:dyDescent="0.2">
      <c r="B835" s="91">
        <v>832</v>
      </c>
      <c r="C835" s="246"/>
      <c r="D835" s="254"/>
      <c r="E835" s="290"/>
      <c r="F835" s="291"/>
      <c r="I835" s="177" t="str">
        <f>IF(OR(COUNTIF('Sch D6 Validation'!B833:C833,"Fail")&gt;0, AND(COUNTBLANK(C835:D835)=2, OR(NOT(ISBLANK(E835)), NOT(ISBLANK(F835)))), AND(COUNTBLANK(C835:F835)&lt;4,COUNTBLANK(C835:F835)&gt;0)), "Fail", IF(J835="TRUE","Blank (Sch D)","Pass"))</f>
        <v>Blank (Sch D)</v>
      </c>
      <c r="J835" s="177" t="str">
        <f t="shared" si="13"/>
        <v>TRUE</v>
      </c>
    </row>
    <row r="836" spans="2:10" x14ac:dyDescent="0.2">
      <c r="B836" s="91">
        <v>833</v>
      </c>
      <c r="C836" s="246"/>
      <c r="D836" s="254"/>
      <c r="E836" s="290"/>
      <c r="F836" s="291"/>
      <c r="I836" s="177" t="str">
        <f>IF(OR(COUNTIF('Sch D6 Validation'!B834:C834,"Fail")&gt;0, AND(COUNTBLANK(C836:D836)=2, OR(NOT(ISBLANK(E836)), NOT(ISBLANK(F836)))), AND(COUNTBLANK(C836:F836)&lt;4,COUNTBLANK(C836:F836)&gt;0)), "Fail", IF(J836="TRUE","Blank (Sch D)","Pass"))</f>
        <v>Blank (Sch D)</v>
      </c>
      <c r="J836" s="177" t="str">
        <f t="shared" si="13"/>
        <v>TRUE</v>
      </c>
    </row>
    <row r="837" spans="2:10" x14ac:dyDescent="0.2">
      <c r="B837" s="91">
        <v>834</v>
      </c>
      <c r="C837" s="246"/>
      <c r="D837" s="254"/>
      <c r="E837" s="290"/>
      <c r="F837" s="291"/>
      <c r="I837" s="177" t="str">
        <f>IF(OR(COUNTIF('Sch D6 Validation'!B835:C835,"Fail")&gt;0, AND(COUNTBLANK(C837:D837)=2, OR(NOT(ISBLANK(E837)), NOT(ISBLANK(F837)))), AND(COUNTBLANK(C837:F837)&lt;4,COUNTBLANK(C837:F837)&gt;0)), "Fail", IF(J837="TRUE","Blank (Sch D)","Pass"))</f>
        <v>Blank (Sch D)</v>
      </c>
      <c r="J837" s="177" t="str">
        <f t="shared" si="13"/>
        <v>TRUE</v>
      </c>
    </row>
    <row r="838" spans="2:10" x14ac:dyDescent="0.2">
      <c r="B838" s="91">
        <v>835</v>
      </c>
      <c r="C838" s="246"/>
      <c r="D838" s="254"/>
      <c r="E838" s="290"/>
      <c r="F838" s="291"/>
      <c r="I838" s="177" t="str">
        <f>IF(OR(COUNTIF('Sch D6 Validation'!B836:C836,"Fail")&gt;0, AND(COUNTBLANK(C838:D838)=2, OR(NOT(ISBLANK(E838)), NOT(ISBLANK(F838)))), AND(COUNTBLANK(C838:F838)&lt;4,COUNTBLANK(C838:F838)&gt;0)), "Fail", IF(J838="TRUE","Blank (Sch D)","Pass"))</f>
        <v>Blank (Sch D)</v>
      </c>
      <c r="J838" s="177" t="str">
        <f t="shared" si="13"/>
        <v>TRUE</v>
      </c>
    </row>
    <row r="839" spans="2:10" x14ac:dyDescent="0.2">
      <c r="B839" s="91">
        <v>836</v>
      </c>
      <c r="C839" s="246"/>
      <c r="D839" s="254"/>
      <c r="E839" s="290"/>
      <c r="F839" s="291"/>
      <c r="I839" s="177" t="str">
        <f>IF(OR(COUNTIF('Sch D6 Validation'!B837:C837,"Fail")&gt;0, AND(COUNTBLANK(C839:D839)=2, OR(NOT(ISBLANK(E839)), NOT(ISBLANK(F839)))), AND(COUNTBLANK(C839:F839)&lt;4,COUNTBLANK(C839:F839)&gt;0)), "Fail", IF(J839="TRUE","Blank (Sch D)","Pass"))</f>
        <v>Blank (Sch D)</v>
      </c>
      <c r="J839" s="177" t="str">
        <f t="shared" si="13"/>
        <v>TRUE</v>
      </c>
    </row>
    <row r="840" spans="2:10" x14ac:dyDescent="0.2">
      <c r="B840" s="91">
        <v>837</v>
      </c>
      <c r="C840" s="246"/>
      <c r="D840" s="254"/>
      <c r="E840" s="290"/>
      <c r="F840" s="291"/>
      <c r="I840" s="177" t="str">
        <f>IF(OR(COUNTIF('Sch D6 Validation'!B838:C838,"Fail")&gt;0, AND(COUNTBLANK(C840:D840)=2, OR(NOT(ISBLANK(E840)), NOT(ISBLANK(F840)))), AND(COUNTBLANK(C840:F840)&lt;4,COUNTBLANK(C840:F840)&gt;0)), "Fail", IF(J840="TRUE","Blank (Sch D)","Pass"))</f>
        <v>Blank (Sch D)</v>
      </c>
      <c r="J840" s="177" t="str">
        <f t="shared" si="13"/>
        <v>TRUE</v>
      </c>
    </row>
    <row r="841" spans="2:10" x14ac:dyDescent="0.2">
      <c r="B841" s="91">
        <v>838</v>
      </c>
      <c r="C841" s="246"/>
      <c r="D841" s="254"/>
      <c r="E841" s="290"/>
      <c r="F841" s="291"/>
      <c r="I841" s="177" t="str">
        <f>IF(OR(COUNTIF('Sch D6 Validation'!B839:C839,"Fail")&gt;0, AND(COUNTBLANK(C841:D841)=2, OR(NOT(ISBLANK(E841)), NOT(ISBLANK(F841)))), AND(COUNTBLANK(C841:F841)&lt;4,COUNTBLANK(C841:F841)&gt;0)), "Fail", IF(J841="TRUE","Blank (Sch D)","Pass"))</f>
        <v>Blank (Sch D)</v>
      </c>
      <c r="J841" s="177" t="str">
        <f t="shared" si="13"/>
        <v>TRUE</v>
      </c>
    </row>
    <row r="842" spans="2:10" x14ac:dyDescent="0.2">
      <c r="B842" s="91">
        <v>839</v>
      </c>
      <c r="C842" s="246"/>
      <c r="D842" s="254"/>
      <c r="E842" s="290"/>
      <c r="F842" s="291"/>
      <c r="I842" s="177" t="str">
        <f>IF(OR(COUNTIF('Sch D6 Validation'!B840:C840,"Fail")&gt;0, AND(COUNTBLANK(C842:D842)=2, OR(NOT(ISBLANK(E842)), NOT(ISBLANK(F842)))), AND(COUNTBLANK(C842:F842)&lt;4,COUNTBLANK(C842:F842)&gt;0)), "Fail", IF(J842="TRUE","Blank (Sch D)","Pass"))</f>
        <v>Blank (Sch D)</v>
      </c>
      <c r="J842" s="177" t="str">
        <f t="shared" si="13"/>
        <v>TRUE</v>
      </c>
    </row>
    <row r="843" spans="2:10" x14ac:dyDescent="0.2">
      <c r="B843" s="91">
        <v>840</v>
      </c>
      <c r="C843" s="246"/>
      <c r="D843" s="254"/>
      <c r="E843" s="290"/>
      <c r="F843" s="291"/>
      <c r="I843" s="177" t="str">
        <f>IF(OR(COUNTIF('Sch D6 Validation'!B841:C841,"Fail")&gt;0, AND(COUNTBLANK(C843:D843)=2, OR(NOT(ISBLANK(E843)), NOT(ISBLANK(F843)))), AND(COUNTBLANK(C843:F843)&lt;4,COUNTBLANK(C843:F843)&gt;0)), "Fail", IF(J843="TRUE","Blank (Sch D)","Pass"))</f>
        <v>Blank (Sch D)</v>
      </c>
      <c r="J843" s="177" t="str">
        <f t="shared" si="13"/>
        <v>TRUE</v>
      </c>
    </row>
    <row r="844" spans="2:10" x14ac:dyDescent="0.2">
      <c r="B844" s="91">
        <v>841</v>
      </c>
      <c r="C844" s="246"/>
      <c r="D844" s="254"/>
      <c r="E844" s="290"/>
      <c r="F844" s="291"/>
      <c r="I844" s="177" t="str">
        <f>IF(OR(COUNTIF('Sch D6 Validation'!B842:C842,"Fail")&gt;0, AND(COUNTBLANK(C844:D844)=2, OR(NOT(ISBLANK(E844)), NOT(ISBLANK(F844)))), AND(COUNTBLANK(C844:F844)&lt;4,COUNTBLANK(C844:F844)&gt;0)), "Fail", IF(J844="TRUE","Blank (Sch D)","Pass"))</f>
        <v>Blank (Sch D)</v>
      </c>
      <c r="J844" s="177" t="str">
        <f t="shared" si="13"/>
        <v>TRUE</v>
      </c>
    </row>
    <row r="845" spans="2:10" x14ac:dyDescent="0.2">
      <c r="B845" s="91">
        <v>842</v>
      </c>
      <c r="C845" s="246"/>
      <c r="D845" s="254"/>
      <c r="E845" s="290"/>
      <c r="F845" s="291"/>
      <c r="I845" s="177" t="str">
        <f>IF(OR(COUNTIF('Sch D6 Validation'!B843:C843,"Fail")&gt;0, AND(COUNTBLANK(C845:D845)=2, OR(NOT(ISBLANK(E845)), NOT(ISBLANK(F845)))), AND(COUNTBLANK(C845:F845)&lt;4,COUNTBLANK(C845:F845)&gt;0)), "Fail", IF(J845="TRUE","Blank (Sch D)","Pass"))</f>
        <v>Blank (Sch D)</v>
      </c>
      <c r="J845" s="177" t="str">
        <f t="shared" si="13"/>
        <v>TRUE</v>
      </c>
    </row>
    <row r="846" spans="2:10" x14ac:dyDescent="0.2">
      <c r="B846" s="91">
        <v>843</v>
      </c>
      <c r="C846" s="246"/>
      <c r="D846" s="254"/>
      <c r="E846" s="290"/>
      <c r="F846" s="291"/>
      <c r="I846" s="177" t="str">
        <f>IF(OR(COUNTIF('Sch D6 Validation'!B844:C844,"Fail")&gt;0, AND(COUNTBLANK(C846:D846)=2, OR(NOT(ISBLANK(E846)), NOT(ISBLANK(F846)))), AND(COUNTBLANK(C846:F846)&lt;4,COUNTBLANK(C846:F846)&gt;0)), "Fail", IF(J846="TRUE","Blank (Sch D)","Pass"))</f>
        <v>Blank (Sch D)</v>
      </c>
      <c r="J846" s="177" t="str">
        <f t="shared" si="13"/>
        <v>TRUE</v>
      </c>
    </row>
    <row r="847" spans="2:10" x14ac:dyDescent="0.2">
      <c r="B847" s="91">
        <v>844</v>
      </c>
      <c r="C847" s="246"/>
      <c r="D847" s="254"/>
      <c r="E847" s="290"/>
      <c r="F847" s="291"/>
      <c r="I847" s="177" t="str">
        <f>IF(OR(COUNTIF('Sch D6 Validation'!B845:C845,"Fail")&gt;0, AND(COUNTBLANK(C847:D847)=2, OR(NOT(ISBLANK(E847)), NOT(ISBLANK(F847)))), AND(COUNTBLANK(C847:F847)&lt;4,COUNTBLANK(C847:F847)&gt;0)), "Fail", IF(J847="TRUE","Blank (Sch D)","Pass"))</f>
        <v>Blank (Sch D)</v>
      </c>
      <c r="J847" s="177" t="str">
        <f t="shared" si="13"/>
        <v>TRUE</v>
      </c>
    </row>
    <row r="848" spans="2:10" x14ac:dyDescent="0.2">
      <c r="B848" s="91">
        <v>845</v>
      </c>
      <c r="C848" s="246"/>
      <c r="D848" s="254"/>
      <c r="E848" s="290"/>
      <c r="F848" s="291"/>
      <c r="I848" s="177" t="str">
        <f>IF(OR(COUNTIF('Sch D6 Validation'!B846:C846,"Fail")&gt;0, AND(COUNTBLANK(C848:D848)=2, OR(NOT(ISBLANK(E848)), NOT(ISBLANK(F848)))), AND(COUNTBLANK(C848:F848)&lt;4,COUNTBLANK(C848:F848)&gt;0)), "Fail", IF(J848="TRUE","Blank (Sch D)","Pass"))</f>
        <v>Blank (Sch D)</v>
      </c>
      <c r="J848" s="177" t="str">
        <f t="shared" si="13"/>
        <v>TRUE</v>
      </c>
    </row>
    <row r="849" spans="2:10" x14ac:dyDescent="0.2">
      <c r="B849" s="91">
        <v>846</v>
      </c>
      <c r="C849" s="246"/>
      <c r="D849" s="254"/>
      <c r="E849" s="290"/>
      <c r="F849" s="291"/>
      <c r="I849" s="177" t="str">
        <f>IF(OR(COUNTIF('Sch D6 Validation'!B847:C847,"Fail")&gt;0, AND(COUNTBLANK(C849:D849)=2, OR(NOT(ISBLANK(E849)), NOT(ISBLANK(F849)))), AND(COUNTBLANK(C849:F849)&lt;4,COUNTBLANK(C849:F849)&gt;0)), "Fail", IF(J849="TRUE","Blank (Sch D)","Pass"))</f>
        <v>Blank (Sch D)</v>
      </c>
      <c r="J849" s="177" t="str">
        <f t="shared" si="13"/>
        <v>TRUE</v>
      </c>
    </row>
    <row r="850" spans="2:10" x14ac:dyDescent="0.2">
      <c r="B850" s="91">
        <v>847</v>
      </c>
      <c r="C850" s="246"/>
      <c r="D850" s="254"/>
      <c r="E850" s="290"/>
      <c r="F850" s="291"/>
      <c r="I850" s="177" t="str">
        <f>IF(OR(COUNTIF('Sch D6 Validation'!B848:C848,"Fail")&gt;0, AND(COUNTBLANK(C850:D850)=2, OR(NOT(ISBLANK(E850)), NOT(ISBLANK(F850)))), AND(COUNTBLANK(C850:F850)&lt;4,COUNTBLANK(C850:F850)&gt;0)), "Fail", IF(J850="TRUE","Blank (Sch D)","Pass"))</f>
        <v>Blank (Sch D)</v>
      </c>
      <c r="J850" s="177" t="str">
        <f t="shared" si="13"/>
        <v>TRUE</v>
      </c>
    </row>
    <row r="851" spans="2:10" x14ac:dyDescent="0.2">
      <c r="B851" s="91">
        <v>848</v>
      </c>
      <c r="C851" s="246"/>
      <c r="D851" s="254"/>
      <c r="E851" s="290"/>
      <c r="F851" s="291"/>
      <c r="I851" s="177" t="str">
        <f>IF(OR(COUNTIF('Sch D6 Validation'!B849:C849,"Fail")&gt;0, AND(COUNTBLANK(C851:D851)=2, OR(NOT(ISBLANK(E851)), NOT(ISBLANK(F851)))), AND(COUNTBLANK(C851:F851)&lt;4,COUNTBLANK(C851:F851)&gt;0)), "Fail", IF(J851="TRUE","Blank (Sch D)","Pass"))</f>
        <v>Blank (Sch D)</v>
      </c>
      <c r="J851" s="177" t="str">
        <f t="shared" si="13"/>
        <v>TRUE</v>
      </c>
    </row>
    <row r="852" spans="2:10" x14ac:dyDescent="0.2">
      <c r="B852" s="91">
        <v>849</v>
      </c>
      <c r="C852" s="246"/>
      <c r="D852" s="254"/>
      <c r="E852" s="290"/>
      <c r="F852" s="291"/>
      <c r="I852" s="177" t="str">
        <f>IF(OR(COUNTIF('Sch D6 Validation'!B850:C850,"Fail")&gt;0, AND(COUNTBLANK(C852:D852)=2, OR(NOT(ISBLANK(E852)), NOT(ISBLANK(F852)))), AND(COUNTBLANK(C852:F852)&lt;4,COUNTBLANK(C852:F852)&gt;0)), "Fail", IF(J852="TRUE","Blank (Sch D)","Pass"))</f>
        <v>Blank (Sch D)</v>
      </c>
      <c r="J852" s="177" t="str">
        <f t="shared" si="13"/>
        <v>TRUE</v>
      </c>
    </row>
    <row r="853" spans="2:10" x14ac:dyDescent="0.2">
      <c r="B853" s="91">
        <v>850</v>
      </c>
      <c r="C853" s="246"/>
      <c r="D853" s="254"/>
      <c r="E853" s="290"/>
      <c r="F853" s="291"/>
      <c r="I853" s="177" t="str">
        <f>IF(OR(COUNTIF('Sch D6 Validation'!B851:C851,"Fail")&gt;0, AND(COUNTBLANK(C853:D853)=2, OR(NOT(ISBLANK(E853)), NOT(ISBLANK(F853)))), AND(COUNTBLANK(C853:F853)&lt;4,COUNTBLANK(C853:F853)&gt;0)), "Fail", IF(J853="TRUE","Blank (Sch D)","Pass"))</f>
        <v>Blank (Sch D)</v>
      </c>
      <c r="J853" s="177" t="str">
        <f t="shared" si="13"/>
        <v>TRUE</v>
      </c>
    </row>
    <row r="854" spans="2:10" x14ac:dyDescent="0.2">
      <c r="B854" s="91">
        <v>851</v>
      </c>
      <c r="C854" s="246"/>
      <c r="D854" s="254"/>
      <c r="E854" s="290"/>
      <c r="F854" s="291"/>
      <c r="I854" s="177" t="str">
        <f>IF(OR(COUNTIF('Sch D6 Validation'!B852:C852,"Fail")&gt;0, AND(COUNTBLANK(C854:D854)=2, OR(NOT(ISBLANK(E854)), NOT(ISBLANK(F854)))), AND(COUNTBLANK(C854:F854)&lt;4,COUNTBLANK(C854:F854)&gt;0)), "Fail", IF(J854="TRUE","Blank (Sch D)","Pass"))</f>
        <v>Blank (Sch D)</v>
      </c>
      <c r="J854" s="177" t="str">
        <f t="shared" si="13"/>
        <v>TRUE</v>
      </c>
    </row>
    <row r="855" spans="2:10" x14ac:dyDescent="0.2">
      <c r="B855" s="91">
        <v>852</v>
      </c>
      <c r="C855" s="246"/>
      <c r="D855" s="254"/>
      <c r="E855" s="290"/>
      <c r="F855" s="291"/>
      <c r="I855" s="177" t="str">
        <f>IF(OR(COUNTIF('Sch D6 Validation'!B853:C853,"Fail")&gt;0, AND(COUNTBLANK(C855:D855)=2, OR(NOT(ISBLANK(E855)), NOT(ISBLANK(F855)))), AND(COUNTBLANK(C855:F855)&lt;4,COUNTBLANK(C855:F855)&gt;0)), "Fail", IF(J855="TRUE","Blank (Sch D)","Pass"))</f>
        <v>Blank (Sch D)</v>
      </c>
      <c r="J855" s="177" t="str">
        <f t="shared" si="13"/>
        <v>TRUE</v>
      </c>
    </row>
    <row r="856" spans="2:10" x14ac:dyDescent="0.2">
      <c r="B856" s="91">
        <v>853</v>
      </c>
      <c r="C856" s="246"/>
      <c r="D856" s="254"/>
      <c r="E856" s="290"/>
      <c r="F856" s="291"/>
      <c r="I856" s="177" t="str">
        <f>IF(OR(COUNTIF('Sch D6 Validation'!B854:C854,"Fail")&gt;0, AND(COUNTBLANK(C856:D856)=2, OR(NOT(ISBLANK(E856)), NOT(ISBLANK(F856)))), AND(COUNTBLANK(C856:F856)&lt;4,COUNTBLANK(C856:F856)&gt;0)), "Fail", IF(J856="TRUE","Blank (Sch D)","Pass"))</f>
        <v>Blank (Sch D)</v>
      </c>
      <c r="J856" s="177" t="str">
        <f t="shared" si="13"/>
        <v>TRUE</v>
      </c>
    </row>
    <row r="857" spans="2:10" x14ac:dyDescent="0.2">
      <c r="B857" s="91">
        <v>854</v>
      </c>
      <c r="C857" s="246"/>
      <c r="D857" s="254"/>
      <c r="E857" s="290"/>
      <c r="F857" s="291"/>
      <c r="I857" s="177" t="str">
        <f>IF(OR(COUNTIF('Sch D6 Validation'!B855:C855,"Fail")&gt;0, AND(COUNTBLANK(C857:D857)=2, OR(NOT(ISBLANK(E857)), NOT(ISBLANK(F857)))), AND(COUNTBLANK(C857:F857)&lt;4,COUNTBLANK(C857:F857)&gt;0)), "Fail", IF(J857="TRUE","Blank (Sch D)","Pass"))</f>
        <v>Blank (Sch D)</v>
      </c>
      <c r="J857" s="177" t="str">
        <f t="shared" si="13"/>
        <v>TRUE</v>
      </c>
    </row>
    <row r="858" spans="2:10" x14ac:dyDescent="0.2">
      <c r="B858" s="91">
        <v>855</v>
      </c>
      <c r="C858" s="246"/>
      <c r="D858" s="254"/>
      <c r="E858" s="290"/>
      <c r="F858" s="291"/>
      <c r="I858" s="177" t="str">
        <f>IF(OR(COUNTIF('Sch D6 Validation'!B856:C856,"Fail")&gt;0, AND(COUNTBLANK(C858:D858)=2, OR(NOT(ISBLANK(E858)), NOT(ISBLANK(F858)))), AND(COUNTBLANK(C858:F858)&lt;4,COUNTBLANK(C858:F858)&gt;0)), "Fail", IF(J858="TRUE","Blank (Sch D)","Pass"))</f>
        <v>Blank (Sch D)</v>
      </c>
      <c r="J858" s="177" t="str">
        <f t="shared" si="13"/>
        <v>TRUE</v>
      </c>
    </row>
    <row r="859" spans="2:10" x14ac:dyDescent="0.2">
      <c r="B859" s="91">
        <v>856</v>
      </c>
      <c r="C859" s="246"/>
      <c r="D859" s="254"/>
      <c r="E859" s="290"/>
      <c r="F859" s="291"/>
      <c r="I859" s="177" t="str">
        <f>IF(OR(COUNTIF('Sch D6 Validation'!B857:C857,"Fail")&gt;0, AND(COUNTBLANK(C859:D859)=2, OR(NOT(ISBLANK(E859)), NOT(ISBLANK(F859)))), AND(COUNTBLANK(C859:F859)&lt;4,COUNTBLANK(C859:F859)&gt;0)), "Fail", IF(J859="TRUE","Blank (Sch D)","Pass"))</f>
        <v>Blank (Sch D)</v>
      </c>
      <c r="J859" s="177" t="str">
        <f t="shared" si="13"/>
        <v>TRUE</v>
      </c>
    </row>
    <row r="860" spans="2:10" x14ac:dyDescent="0.2">
      <c r="B860" s="91">
        <v>857</v>
      </c>
      <c r="C860" s="246"/>
      <c r="D860" s="254"/>
      <c r="E860" s="290"/>
      <c r="F860" s="291"/>
      <c r="I860" s="177" t="str">
        <f>IF(OR(COUNTIF('Sch D6 Validation'!B858:C858,"Fail")&gt;0, AND(COUNTBLANK(C860:D860)=2, OR(NOT(ISBLANK(E860)), NOT(ISBLANK(F860)))), AND(COUNTBLANK(C860:F860)&lt;4,COUNTBLANK(C860:F860)&gt;0)), "Fail", IF(J860="TRUE","Blank (Sch D)","Pass"))</f>
        <v>Blank (Sch D)</v>
      </c>
      <c r="J860" s="177" t="str">
        <f t="shared" si="13"/>
        <v>TRUE</v>
      </c>
    </row>
    <row r="861" spans="2:10" x14ac:dyDescent="0.2">
      <c r="B861" s="91">
        <v>858</v>
      </c>
      <c r="C861" s="246"/>
      <c r="D861" s="254"/>
      <c r="E861" s="290"/>
      <c r="F861" s="291"/>
      <c r="I861" s="177" t="str">
        <f>IF(OR(COUNTIF('Sch D6 Validation'!B859:C859,"Fail")&gt;0, AND(COUNTBLANK(C861:D861)=2, OR(NOT(ISBLANK(E861)), NOT(ISBLANK(F861)))), AND(COUNTBLANK(C861:F861)&lt;4,COUNTBLANK(C861:F861)&gt;0)), "Fail", IF(J861="TRUE","Blank (Sch D)","Pass"))</f>
        <v>Blank (Sch D)</v>
      </c>
      <c r="J861" s="177" t="str">
        <f t="shared" si="13"/>
        <v>TRUE</v>
      </c>
    </row>
    <row r="862" spans="2:10" x14ac:dyDescent="0.2">
      <c r="B862" s="91">
        <v>859</v>
      </c>
      <c r="C862" s="246"/>
      <c r="D862" s="254"/>
      <c r="E862" s="290"/>
      <c r="F862" s="291"/>
      <c r="I862" s="177" t="str">
        <f>IF(OR(COUNTIF('Sch D6 Validation'!B860:C860,"Fail")&gt;0, AND(COUNTBLANK(C862:D862)=2, OR(NOT(ISBLANK(E862)), NOT(ISBLANK(F862)))), AND(COUNTBLANK(C862:F862)&lt;4,COUNTBLANK(C862:F862)&gt;0)), "Fail", IF(J862="TRUE","Blank (Sch D)","Pass"))</f>
        <v>Blank (Sch D)</v>
      </c>
      <c r="J862" s="177" t="str">
        <f t="shared" si="13"/>
        <v>TRUE</v>
      </c>
    </row>
    <row r="863" spans="2:10" x14ac:dyDescent="0.2">
      <c r="B863" s="91">
        <v>860</v>
      </c>
      <c r="C863" s="246"/>
      <c r="D863" s="254"/>
      <c r="E863" s="290"/>
      <c r="F863" s="291"/>
      <c r="I863" s="177" t="str">
        <f>IF(OR(COUNTIF('Sch D6 Validation'!B861:C861,"Fail")&gt;0, AND(COUNTBLANK(C863:D863)=2, OR(NOT(ISBLANK(E863)), NOT(ISBLANK(F863)))), AND(COUNTBLANK(C863:F863)&lt;4,COUNTBLANK(C863:F863)&gt;0)), "Fail", IF(J863="TRUE","Blank (Sch D)","Pass"))</f>
        <v>Blank (Sch D)</v>
      </c>
      <c r="J863" s="177" t="str">
        <f t="shared" si="13"/>
        <v>TRUE</v>
      </c>
    </row>
    <row r="864" spans="2:10" x14ac:dyDescent="0.2">
      <c r="B864" s="91">
        <v>861</v>
      </c>
      <c r="C864" s="246"/>
      <c r="D864" s="254"/>
      <c r="E864" s="290"/>
      <c r="F864" s="291"/>
      <c r="I864" s="177" t="str">
        <f>IF(OR(COUNTIF('Sch D6 Validation'!B862:C862,"Fail")&gt;0, AND(COUNTBLANK(C864:D864)=2, OR(NOT(ISBLANK(E864)), NOT(ISBLANK(F864)))), AND(COUNTBLANK(C864:F864)&lt;4,COUNTBLANK(C864:F864)&gt;0)), "Fail", IF(J864="TRUE","Blank (Sch D)","Pass"))</f>
        <v>Blank (Sch D)</v>
      </c>
      <c r="J864" s="177" t="str">
        <f t="shared" si="13"/>
        <v>TRUE</v>
      </c>
    </row>
    <row r="865" spans="2:10" x14ac:dyDescent="0.2">
      <c r="B865" s="91">
        <v>862</v>
      </c>
      <c r="C865" s="246"/>
      <c r="D865" s="254"/>
      <c r="E865" s="290"/>
      <c r="F865" s="291"/>
      <c r="I865" s="177" t="str">
        <f>IF(OR(COUNTIF('Sch D6 Validation'!B863:C863,"Fail")&gt;0, AND(COUNTBLANK(C865:D865)=2, OR(NOT(ISBLANK(E865)), NOT(ISBLANK(F865)))), AND(COUNTBLANK(C865:F865)&lt;4,COUNTBLANK(C865:F865)&gt;0)), "Fail", IF(J865="TRUE","Blank (Sch D)","Pass"))</f>
        <v>Blank (Sch D)</v>
      </c>
      <c r="J865" s="177" t="str">
        <f t="shared" si="13"/>
        <v>TRUE</v>
      </c>
    </row>
    <row r="866" spans="2:10" x14ac:dyDescent="0.2">
      <c r="B866" s="91">
        <v>863</v>
      </c>
      <c r="C866" s="246"/>
      <c r="D866" s="254"/>
      <c r="E866" s="290"/>
      <c r="F866" s="291"/>
      <c r="I866" s="177" t="str">
        <f>IF(OR(COUNTIF('Sch D6 Validation'!B864:C864,"Fail")&gt;0, AND(COUNTBLANK(C866:D866)=2, OR(NOT(ISBLANK(E866)), NOT(ISBLANK(F866)))), AND(COUNTBLANK(C866:F866)&lt;4,COUNTBLANK(C866:F866)&gt;0)), "Fail", IF(J866="TRUE","Blank (Sch D)","Pass"))</f>
        <v>Blank (Sch D)</v>
      </c>
      <c r="J866" s="177" t="str">
        <f t="shared" si="13"/>
        <v>TRUE</v>
      </c>
    </row>
    <row r="867" spans="2:10" x14ac:dyDescent="0.2">
      <c r="B867" s="91">
        <v>864</v>
      </c>
      <c r="C867" s="246"/>
      <c r="D867" s="254"/>
      <c r="E867" s="290"/>
      <c r="F867" s="291"/>
      <c r="I867" s="177" t="str">
        <f>IF(OR(COUNTIF('Sch D6 Validation'!B865:C865,"Fail")&gt;0, AND(COUNTBLANK(C867:D867)=2, OR(NOT(ISBLANK(E867)), NOT(ISBLANK(F867)))), AND(COUNTBLANK(C867:F867)&lt;4,COUNTBLANK(C867:F867)&gt;0)), "Fail", IF(J867="TRUE","Blank (Sch D)","Pass"))</f>
        <v>Blank (Sch D)</v>
      </c>
      <c r="J867" s="177" t="str">
        <f t="shared" si="13"/>
        <v>TRUE</v>
      </c>
    </row>
    <row r="868" spans="2:10" x14ac:dyDescent="0.2">
      <c r="B868" s="91">
        <v>865</v>
      </c>
      <c r="C868" s="246"/>
      <c r="D868" s="254"/>
      <c r="E868" s="290"/>
      <c r="F868" s="291"/>
      <c r="I868" s="177" t="str">
        <f>IF(OR(COUNTIF('Sch D6 Validation'!B866:C866,"Fail")&gt;0, AND(COUNTBLANK(C868:D868)=2, OR(NOT(ISBLANK(E868)), NOT(ISBLANK(F868)))), AND(COUNTBLANK(C868:F868)&lt;4,COUNTBLANK(C868:F868)&gt;0)), "Fail", IF(J868="TRUE","Blank (Sch D)","Pass"))</f>
        <v>Blank (Sch D)</v>
      </c>
      <c r="J868" s="177" t="str">
        <f t="shared" si="13"/>
        <v>TRUE</v>
      </c>
    </row>
    <row r="869" spans="2:10" x14ac:dyDescent="0.2">
      <c r="B869" s="91">
        <v>866</v>
      </c>
      <c r="C869" s="246"/>
      <c r="D869" s="254"/>
      <c r="E869" s="290"/>
      <c r="F869" s="291"/>
      <c r="I869" s="177" t="str">
        <f>IF(OR(COUNTIF('Sch D6 Validation'!B867:C867,"Fail")&gt;0, AND(COUNTBLANK(C869:D869)=2, OR(NOT(ISBLANK(E869)), NOT(ISBLANK(F869)))), AND(COUNTBLANK(C869:F869)&lt;4,COUNTBLANK(C869:F869)&gt;0)), "Fail", IF(J869="TRUE","Blank (Sch D)","Pass"))</f>
        <v>Blank (Sch D)</v>
      </c>
      <c r="J869" s="177" t="str">
        <f t="shared" si="13"/>
        <v>TRUE</v>
      </c>
    </row>
    <row r="870" spans="2:10" x14ac:dyDescent="0.2">
      <c r="B870" s="91">
        <v>867</v>
      </c>
      <c r="C870" s="246"/>
      <c r="D870" s="254"/>
      <c r="E870" s="290"/>
      <c r="F870" s="291"/>
      <c r="I870" s="177" t="str">
        <f>IF(OR(COUNTIF('Sch D6 Validation'!B868:C868,"Fail")&gt;0, AND(COUNTBLANK(C870:D870)=2, OR(NOT(ISBLANK(E870)), NOT(ISBLANK(F870)))), AND(COUNTBLANK(C870:F870)&lt;4,COUNTBLANK(C870:F870)&gt;0)), "Fail", IF(J870="TRUE","Blank (Sch D)","Pass"))</f>
        <v>Blank (Sch D)</v>
      </c>
      <c r="J870" s="177" t="str">
        <f t="shared" si="13"/>
        <v>TRUE</v>
      </c>
    </row>
    <row r="871" spans="2:10" x14ac:dyDescent="0.2">
      <c r="B871" s="91">
        <v>868</v>
      </c>
      <c r="C871" s="246"/>
      <c r="D871" s="254"/>
      <c r="E871" s="290"/>
      <c r="F871" s="291"/>
      <c r="I871" s="177" t="str">
        <f>IF(OR(COUNTIF('Sch D6 Validation'!B869:C869,"Fail")&gt;0, AND(COUNTBLANK(C871:D871)=2, OR(NOT(ISBLANK(E871)), NOT(ISBLANK(F871)))), AND(COUNTBLANK(C871:F871)&lt;4,COUNTBLANK(C871:F871)&gt;0)), "Fail", IF(J871="TRUE","Blank (Sch D)","Pass"))</f>
        <v>Blank (Sch D)</v>
      </c>
      <c r="J871" s="177" t="str">
        <f t="shared" si="13"/>
        <v>TRUE</v>
      </c>
    </row>
    <row r="872" spans="2:10" x14ac:dyDescent="0.2">
      <c r="B872" s="91">
        <v>869</v>
      </c>
      <c r="C872" s="246"/>
      <c r="D872" s="254"/>
      <c r="E872" s="290"/>
      <c r="F872" s="291"/>
      <c r="I872" s="177" t="str">
        <f>IF(OR(COUNTIF('Sch D6 Validation'!B870:C870,"Fail")&gt;0, AND(COUNTBLANK(C872:D872)=2, OR(NOT(ISBLANK(E872)), NOT(ISBLANK(F872)))), AND(COUNTBLANK(C872:F872)&lt;4,COUNTBLANK(C872:F872)&gt;0)), "Fail", IF(J872="TRUE","Blank (Sch D)","Pass"))</f>
        <v>Blank (Sch D)</v>
      </c>
      <c r="J872" s="177" t="str">
        <f t="shared" si="13"/>
        <v>TRUE</v>
      </c>
    </row>
    <row r="873" spans="2:10" x14ac:dyDescent="0.2">
      <c r="B873" s="91">
        <v>870</v>
      </c>
      <c r="C873" s="246"/>
      <c r="D873" s="254"/>
      <c r="E873" s="290"/>
      <c r="F873" s="291"/>
      <c r="I873" s="177" t="str">
        <f>IF(OR(COUNTIF('Sch D6 Validation'!B871:C871,"Fail")&gt;0, AND(COUNTBLANK(C873:D873)=2, OR(NOT(ISBLANK(E873)), NOT(ISBLANK(F873)))), AND(COUNTBLANK(C873:F873)&lt;4,COUNTBLANK(C873:F873)&gt;0)), "Fail", IF(J873="TRUE","Blank (Sch D)","Pass"))</f>
        <v>Blank (Sch D)</v>
      </c>
      <c r="J873" s="177" t="str">
        <f t="shared" si="13"/>
        <v>TRUE</v>
      </c>
    </row>
    <row r="874" spans="2:10" x14ac:dyDescent="0.2">
      <c r="B874" s="91">
        <v>871</v>
      </c>
      <c r="C874" s="246"/>
      <c r="D874" s="254"/>
      <c r="E874" s="290"/>
      <c r="F874" s="291"/>
      <c r="I874" s="177" t="str">
        <f>IF(OR(COUNTIF('Sch D6 Validation'!B872:C872,"Fail")&gt;0, AND(COUNTBLANK(C874:D874)=2, OR(NOT(ISBLANK(E874)), NOT(ISBLANK(F874)))), AND(COUNTBLANK(C874:F874)&lt;4,COUNTBLANK(C874:F874)&gt;0)), "Fail", IF(J874="TRUE","Blank (Sch D)","Pass"))</f>
        <v>Blank (Sch D)</v>
      </c>
      <c r="J874" s="177" t="str">
        <f t="shared" si="13"/>
        <v>TRUE</v>
      </c>
    </row>
    <row r="875" spans="2:10" x14ac:dyDescent="0.2">
      <c r="B875" s="91">
        <v>872</v>
      </c>
      <c r="C875" s="246"/>
      <c r="D875" s="254"/>
      <c r="E875" s="290"/>
      <c r="F875" s="291"/>
      <c r="I875" s="177" t="str">
        <f>IF(OR(COUNTIF('Sch D6 Validation'!B873:C873,"Fail")&gt;0, AND(COUNTBLANK(C875:D875)=2, OR(NOT(ISBLANK(E875)), NOT(ISBLANK(F875)))), AND(COUNTBLANK(C875:F875)&lt;4,COUNTBLANK(C875:F875)&gt;0)), "Fail", IF(J875="TRUE","Blank (Sch D)","Pass"))</f>
        <v>Blank (Sch D)</v>
      </c>
      <c r="J875" s="177" t="str">
        <f t="shared" si="13"/>
        <v>TRUE</v>
      </c>
    </row>
    <row r="876" spans="2:10" x14ac:dyDescent="0.2">
      <c r="B876" s="91">
        <v>873</v>
      </c>
      <c r="C876" s="246"/>
      <c r="D876" s="254"/>
      <c r="E876" s="290"/>
      <c r="F876" s="291"/>
      <c r="I876" s="177" t="str">
        <f>IF(OR(COUNTIF('Sch D6 Validation'!B874:C874,"Fail")&gt;0, AND(COUNTBLANK(C876:D876)=2, OR(NOT(ISBLANK(E876)), NOT(ISBLANK(F876)))), AND(COUNTBLANK(C876:F876)&lt;4,COUNTBLANK(C876:F876)&gt;0)), "Fail", IF(J876="TRUE","Blank (Sch D)","Pass"))</f>
        <v>Blank (Sch D)</v>
      </c>
      <c r="J876" s="177" t="str">
        <f t="shared" si="13"/>
        <v>TRUE</v>
      </c>
    </row>
    <row r="877" spans="2:10" x14ac:dyDescent="0.2">
      <c r="B877" s="91">
        <v>874</v>
      </c>
      <c r="C877" s="246"/>
      <c r="D877" s="254"/>
      <c r="E877" s="290"/>
      <c r="F877" s="291"/>
      <c r="I877" s="177" t="str">
        <f>IF(OR(COUNTIF('Sch D6 Validation'!B875:C875,"Fail")&gt;0, AND(COUNTBLANK(C877:D877)=2, OR(NOT(ISBLANK(E877)), NOT(ISBLANK(F877)))), AND(COUNTBLANK(C877:F877)&lt;4,COUNTBLANK(C877:F877)&gt;0)), "Fail", IF(J877="TRUE","Blank (Sch D)","Pass"))</f>
        <v>Blank (Sch D)</v>
      </c>
      <c r="J877" s="177" t="str">
        <f t="shared" si="13"/>
        <v>TRUE</v>
      </c>
    </row>
    <row r="878" spans="2:10" x14ac:dyDescent="0.2">
      <c r="B878" s="91">
        <v>875</v>
      </c>
      <c r="C878" s="246"/>
      <c r="D878" s="254"/>
      <c r="E878" s="290"/>
      <c r="F878" s="291"/>
      <c r="I878" s="177" t="str">
        <f>IF(OR(COUNTIF('Sch D6 Validation'!B876:C876,"Fail")&gt;0, AND(COUNTBLANK(C878:D878)=2, OR(NOT(ISBLANK(E878)), NOT(ISBLANK(F878)))), AND(COUNTBLANK(C878:F878)&lt;4,COUNTBLANK(C878:F878)&gt;0)), "Fail", IF(J878="TRUE","Blank (Sch D)","Pass"))</f>
        <v>Blank (Sch D)</v>
      </c>
      <c r="J878" s="177" t="str">
        <f t="shared" si="13"/>
        <v>TRUE</v>
      </c>
    </row>
    <row r="879" spans="2:10" x14ac:dyDescent="0.2">
      <c r="B879" s="91">
        <v>876</v>
      </c>
      <c r="C879" s="246"/>
      <c r="D879" s="254"/>
      <c r="E879" s="290"/>
      <c r="F879" s="291"/>
      <c r="I879" s="177" t="str">
        <f>IF(OR(COUNTIF('Sch D6 Validation'!B877:C877,"Fail")&gt;0, AND(COUNTBLANK(C879:D879)=2, OR(NOT(ISBLANK(E879)), NOT(ISBLANK(F879)))), AND(COUNTBLANK(C879:F879)&lt;4,COUNTBLANK(C879:F879)&gt;0)), "Fail", IF(J879="TRUE","Blank (Sch D)","Pass"))</f>
        <v>Blank (Sch D)</v>
      </c>
      <c r="J879" s="177" t="str">
        <f t="shared" si="13"/>
        <v>TRUE</v>
      </c>
    </row>
    <row r="880" spans="2:10" x14ac:dyDescent="0.2">
      <c r="B880" s="91">
        <v>877</v>
      </c>
      <c r="C880" s="246"/>
      <c r="D880" s="254"/>
      <c r="E880" s="290"/>
      <c r="F880" s="291"/>
      <c r="I880" s="177" t="str">
        <f>IF(OR(COUNTIF('Sch D6 Validation'!B878:C878,"Fail")&gt;0, AND(COUNTBLANK(C880:D880)=2, OR(NOT(ISBLANK(E880)), NOT(ISBLANK(F880)))), AND(COUNTBLANK(C880:F880)&lt;4,COUNTBLANK(C880:F880)&gt;0)), "Fail", IF(J880="TRUE","Blank (Sch D)","Pass"))</f>
        <v>Blank (Sch D)</v>
      </c>
      <c r="J880" s="177" t="str">
        <f t="shared" ref="J880:J943" si="14">IF(COUNTBLANK(C880:F880)=4,"TRUE","FALSE")</f>
        <v>TRUE</v>
      </c>
    </row>
    <row r="881" spans="2:10" x14ac:dyDescent="0.2">
      <c r="B881" s="91">
        <v>878</v>
      </c>
      <c r="C881" s="246"/>
      <c r="D881" s="254"/>
      <c r="E881" s="290"/>
      <c r="F881" s="291"/>
      <c r="I881" s="177" t="str">
        <f>IF(OR(COUNTIF('Sch D6 Validation'!B879:C879,"Fail")&gt;0, AND(COUNTBLANK(C881:D881)=2, OR(NOT(ISBLANK(E881)), NOT(ISBLANK(F881)))), AND(COUNTBLANK(C881:F881)&lt;4,COUNTBLANK(C881:F881)&gt;0)), "Fail", IF(J881="TRUE","Blank (Sch D)","Pass"))</f>
        <v>Blank (Sch D)</v>
      </c>
      <c r="J881" s="177" t="str">
        <f t="shared" si="14"/>
        <v>TRUE</v>
      </c>
    </row>
    <row r="882" spans="2:10" x14ac:dyDescent="0.2">
      <c r="B882" s="91">
        <v>879</v>
      </c>
      <c r="C882" s="246"/>
      <c r="D882" s="254"/>
      <c r="E882" s="290"/>
      <c r="F882" s="291"/>
      <c r="I882" s="177" t="str">
        <f>IF(OR(COUNTIF('Sch D6 Validation'!B880:C880,"Fail")&gt;0, AND(COUNTBLANK(C882:D882)=2, OR(NOT(ISBLANK(E882)), NOT(ISBLANK(F882)))), AND(COUNTBLANK(C882:F882)&lt;4,COUNTBLANK(C882:F882)&gt;0)), "Fail", IF(J882="TRUE","Blank (Sch D)","Pass"))</f>
        <v>Blank (Sch D)</v>
      </c>
      <c r="J882" s="177" t="str">
        <f t="shared" si="14"/>
        <v>TRUE</v>
      </c>
    </row>
    <row r="883" spans="2:10" x14ac:dyDescent="0.2">
      <c r="B883" s="91">
        <v>880</v>
      </c>
      <c r="C883" s="246"/>
      <c r="D883" s="254"/>
      <c r="E883" s="290"/>
      <c r="F883" s="291"/>
      <c r="I883" s="177" t="str">
        <f>IF(OR(COUNTIF('Sch D6 Validation'!B881:C881,"Fail")&gt;0, AND(COUNTBLANK(C883:D883)=2, OR(NOT(ISBLANK(E883)), NOT(ISBLANK(F883)))), AND(COUNTBLANK(C883:F883)&lt;4,COUNTBLANK(C883:F883)&gt;0)), "Fail", IF(J883="TRUE","Blank (Sch D)","Pass"))</f>
        <v>Blank (Sch D)</v>
      </c>
      <c r="J883" s="177" t="str">
        <f t="shared" si="14"/>
        <v>TRUE</v>
      </c>
    </row>
    <row r="884" spans="2:10" x14ac:dyDescent="0.2">
      <c r="B884" s="91">
        <v>881</v>
      </c>
      <c r="C884" s="246"/>
      <c r="D884" s="254"/>
      <c r="E884" s="290"/>
      <c r="F884" s="291"/>
      <c r="I884" s="177" t="str">
        <f>IF(OR(COUNTIF('Sch D6 Validation'!B882:C882,"Fail")&gt;0, AND(COUNTBLANK(C884:D884)=2, OR(NOT(ISBLANK(E884)), NOT(ISBLANK(F884)))), AND(COUNTBLANK(C884:F884)&lt;4,COUNTBLANK(C884:F884)&gt;0)), "Fail", IF(J884="TRUE","Blank (Sch D)","Pass"))</f>
        <v>Blank (Sch D)</v>
      </c>
      <c r="J884" s="177" t="str">
        <f t="shared" si="14"/>
        <v>TRUE</v>
      </c>
    </row>
    <row r="885" spans="2:10" x14ac:dyDescent="0.2">
      <c r="B885" s="91">
        <v>882</v>
      </c>
      <c r="C885" s="246"/>
      <c r="D885" s="254"/>
      <c r="E885" s="290"/>
      <c r="F885" s="291"/>
      <c r="I885" s="177" t="str">
        <f>IF(OR(COUNTIF('Sch D6 Validation'!B883:C883,"Fail")&gt;0, AND(COUNTBLANK(C885:D885)=2, OR(NOT(ISBLANK(E885)), NOT(ISBLANK(F885)))), AND(COUNTBLANK(C885:F885)&lt;4,COUNTBLANK(C885:F885)&gt;0)), "Fail", IF(J885="TRUE","Blank (Sch D)","Pass"))</f>
        <v>Blank (Sch D)</v>
      </c>
      <c r="J885" s="177" t="str">
        <f t="shared" si="14"/>
        <v>TRUE</v>
      </c>
    </row>
    <row r="886" spans="2:10" x14ac:dyDescent="0.2">
      <c r="B886" s="91">
        <v>883</v>
      </c>
      <c r="C886" s="246"/>
      <c r="D886" s="254"/>
      <c r="E886" s="290"/>
      <c r="F886" s="291"/>
      <c r="I886" s="177" t="str">
        <f>IF(OR(COUNTIF('Sch D6 Validation'!B884:C884,"Fail")&gt;0, AND(COUNTBLANK(C886:D886)=2, OR(NOT(ISBLANK(E886)), NOT(ISBLANK(F886)))), AND(COUNTBLANK(C886:F886)&lt;4,COUNTBLANK(C886:F886)&gt;0)), "Fail", IF(J886="TRUE","Blank (Sch D)","Pass"))</f>
        <v>Blank (Sch D)</v>
      </c>
      <c r="J886" s="177" t="str">
        <f t="shared" si="14"/>
        <v>TRUE</v>
      </c>
    </row>
    <row r="887" spans="2:10" x14ac:dyDescent="0.2">
      <c r="B887" s="91">
        <v>884</v>
      </c>
      <c r="C887" s="246"/>
      <c r="D887" s="254"/>
      <c r="E887" s="290"/>
      <c r="F887" s="291"/>
      <c r="I887" s="177" t="str">
        <f>IF(OR(COUNTIF('Sch D6 Validation'!B885:C885,"Fail")&gt;0, AND(COUNTBLANK(C887:D887)=2, OR(NOT(ISBLANK(E887)), NOT(ISBLANK(F887)))), AND(COUNTBLANK(C887:F887)&lt;4,COUNTBLANK(C887:F887)&gt;0)), "Fail", IF(J887="TRUE","Blank (Sch D)","Pass"))</f>
        <v>Blank (Sch D)</v>
      </c>
      <c r="J887" s="177" t="str">
        <f t="shared" si="14"/>
        <v>TRUE</v>
      </c>
    </row>
    <row r="888" spans="2:10" x14ac:dyDescent="0.2">
      <c r="B888" s="91">
        <v>885</v>
      </c>
      <c r="C888" s="246"/>
      <c r="D888" s="254"/>
      <c r="E888" s="290"/>
      <c r="F888" s="291"/>
      <c r="I888" s="177" t="str">
        <f>IF(OR(COUNTIF('Sch D6 Validation'!B886:C886,"Fail")&gt;0, AND(COUNTBLANK(C888:D888)=2, OR(NOT(ISBLANK(E888)), NOT(ISBLANK(F888)))), AND(COUNTBLANK(C888:F888)&lt;4,COUNTBLANK(C888:F888)&gt;0)), "Fail", IF(J888="TRUE","Blank (Sch D)","Pass"))</f>
        <v>Blank (Sch D)</v>
      </c>
      <c r="J888" s="177" t="str">
        <f t="shared" si="14"/>
        <v>TRUE</v>
      </c>
    </row>
    <row r="889" spans="2:10" x14ac:dyDescent="0.2">
      <c r="B889" s="91">
        <v>886</v>
      </c>
      <c r="C889" s="246"/>
      <c r="D889" s="254"/>
      <c r="E889" s="290"/>
      <c r="F889" s="291"/>
      <c r="I889" s="177" t="str">
        <f>IF(OR(COUNTIF('Sch D6 Validation'!B887:C887,"Fail")&gt;0, AND(COUNTBLANK(C889:D889)=2, OR(NOT(ISBLANK(E889)), NOT(ISBLANK(F889)))), AND(COUNTBLANK(C889:F889)&lt;4,COUNTBLANK(C889:F889)&gt;0)), "Fail", IF(J889="TRUE","Blank (Sch D)","Pass"))</f>
        <v>Blank (Sch D)</v>
      </c>
      <c r="J889" s="177" t="str">
        <f t="shared" si="14"/>
        <v>TRUE</v>
      </c>
    </row>
    <row r="890" spans="2:10" x14ac:dyDescent="0.2">
      <c r="B890" s="91">
        <v>887</v>
      </c>
      <c r="C890" s="246"/>
      <c r="D890" s="254"/>
      <c r="E890" s="290"/>
      <c r="F890" s="291"/>
      <c r="I890" s="177" t="str">
        <f>IF(OR(COUNTIF('Sch D6 Validation'!B888:C888,"Fail")&gt;0, AND(COUNTBLANK(C890:D890)=2, OR(NOT(ISBLANK(E890)), NOT(ISBLANK(F890)))), AND(COUNTBLANK(C890:F890)&lt;4,COUNTBLANK(C890:F890)&gt;0)), "Fail", IF(J890="TRUE","Blank (Sch D)","Pass"))</f>
        <v>Blank (Sch D)</v>
      </c>
      <c r="J890" s="177" t="str">
        <f t="shared" si="14"/>
        <v>TRUE</v>
      </c>
    </row>
    <row r="891" spans="2:10" x14ac:dyDescent="0.2">
      <c r="B891" s="91">
        <v>888</v>
      </c>
      <c r="C891" s="246"/>
      <c r="D891" s="254"/>
      <c r="E891" s="290"/>
      <c r="F891" s="291"/>
      <c r="I891" s="177" t="str">
        <f>IF(OR(COUNTIF('Sch D6 Validation'!B889:C889,"Fail")&gt;0, AND(COUNTBLANK(C891:D891)=2, OR(NOT(ISBLANK(E891)), NOT(ISBLANK(F891)))), AND(COUNTBLANK(C891:F891)&lt;4,COUNTBLANK(C891:F891)&gt;0)), "Fail", IF(J891="TRUE","Blank (Sch D)","Pass"))</f>
        <v>Blank (Sch D)</v>
      </c>
      <c r="J891" s="177" t="str">
        <f t="shared" si="14"/>
        <v>TRUE</v>
      </c>
    </row>
    <row r="892" spans="2:10" x14ac:dyDescent="0.2">
      <c r="B892" s="91">
        <v>889</v>
      </c>
      <c r="C892" s="246"/>
      <c r="D892" s="254"/>
      <c r="E892" s="290"/>
      <c r="F892" s="291"/>
      <c r="I892" s="177" t="str">
        <f>IF(OR(COUNTIF('Sch D6 Validation'!B890:C890,"Fail")&gt;0, AND(COUNTBLANK(C892:D892)=2, OR(NOT(ISBLANK(E892)), NOT(ISBLANK(F892)))), AND(COUNTBLANK(C892:F892)&lt;4,COUNTBLANK(C892:F892)&gt;0)), "Fail", IF(J892="TRUE","Blank (Sch D)","Pass"))</f>
        <v>Blank (Sch D)</v>
      </c>
      <c r="J892" s="177" t="str">
        <f t="shared" si="14"/>
        <v>TRUE</v>
      </c>
    </row>
    <row r="893" spans="2:10" x14ac:dyDescent="0.2">
      <c r="B893" s="91">
        <v>890</v>
      </c>
      <c r="C893" s="246"/>
      <c r="D893" s="254"/>
      <c r="E893" s="290"/>
      <c r="F893" s="291"/>
      <c r="I893" s="177" t="str">
        <f>IF(OR(COUNTIF('Sch D6 Validation'!B891:C891,"Fail")&gt;0, AND(COUNTBLANK(C893:D893)=2, OR(NOT(ISBLANK(E893)), NOT(ISBLANK(F893)))), AND(COUNTBLANK(C893:F893)&lt;4,COUNTBLANK(C893:F893)&gt;0)), "Fail", IF(J893="TRUE","Blank (Sch D)","Pass"))</f>
        <v>Blank (Sch D)</v>
      </c>
      <c r="J893" s="177" t="str">
        <f t="shared" si="14"/>
        <v>TRUE</v>
      </c>
    </row>
    <row r="894" spans="2:10" x14ac:dyDescent="0.2">
      <c r="B894" s="91">
        <v>891</v>
      </c>
      <c r="C894" s="246"/>
      <c r="D894" s="254"/>
      <c r="E894" s="290"/>
      <c r="F894" s="291"/>
      <c r="I894" s="177" t="str">
        <f>IF(OR(COUNTIF('Sch D6 Validation'!B892:C892,"Fail")&gt;0, AND(COUNTBLANK(C894:D894)=2, OR(NOT(ISBLANK(E894)), NOT(ISBLANK(F894)))), AND(COUNTBLANK(C894:F894)&lt;4,COUNTBLANK(C894:F894)&gt;0)), "Fail", IF(J894="TRUE","Blank (Sch D)","Pass"))</f>
        <v>Blank (Sch D)</v>
      </c>
      <c r="J894" s="177" t="str">
        <f t="shared" si="14"/>
        <v>TRUE</v>
      </c>
    </row>
    <row r="895" spans="2:10" x14ac:dyDescent="0.2">
      <c r="B895" s="91">
        <v>892</v>
      </c>
      <c r="C895" s="246"/>
      <c r="D895" s="254"/>
      <c r="E895" s="290"/>
      <c r="F895" s="291"/>
      <c r="I895" s="177" t="str">
        <f>IF(OR(COUNTIF('Sch D6 Validation'!B893:C893,"Fail")&gt;0, AND(COUNTBLANK(C895:D895)=2, OR(NOT(ISBLANK(E895)), NOT(ISBLANK(F895)))), AND(COUNTBLANK(C895:F895)&lt;4,COUNTBLANK(C895:F895)&gt;0)), "Fail", IF(J895="TRUE","Blank (Sch D)","Pass"))</f>
        <v>Blank (Sch D)</v>
      </c>
      <c r="J895" s="177" t="str">
        <f t="shared" si="14"/>
        <v>TRUE</v>
      </c>
    </row>
    <row r="896" spans="2:10" x14ac:dyDescent="0.2">
      <c r="B896" s="91">
        <v>893</v>
      </c>
      <c r="C896" s="246"/>
      <c r="D896" s="254"/>
      <c r="E896" s="290"/>
      <c r="F896" s="291"/>
      <c r="I896" s="177" t="str">
        <f>IF(OR(COUNTIF('Sch D6 Validation'!B894:C894,"Fail")&gt;0, AND(COUNTBLANK(C896:D896)=2, OR(NOT(ISBLANK(E896)), NOT(ISBLANK(F896)))), AND(COUNTBLANK(C896:F896)&lt;4,COUNTBLANK(C896:F896)&gt;0)), "Fail", IF(J896="TRUE","Blank (Sch D)","Pass"))</f>
        <v>Blank (Sch D)</v>
      </c>
      <c r="J896" s="177" t="str">
        <f t="shared" si="14"/>
        <v>TRUE</v>
      </c>
    </row>
    <row r="897" spans="2:10" x14ac:dyDescent="0.2">
      <c r="B897" s="91">
        <v>894</v>
      </c>
      <c r="C897" s="246"/>
      <c r="D897" s="254"/>
      <c r="E897" s="290"/>
      <c r="F897" s="291"/>
      <c r="I897" s="177" t="str">
        <f>IF(OR(COUNTIF('Sch D6 Validation'!B895:C895,"Fail")&gt;0, AND(COUNTBLANK(C897:D897)=2, OR(NOT(ISBLANK(E897)), NOT(ISBLANK(F897)))), AND(COUNTBLANK(C897:F897)&lt;4,COUNTBLANK(C897:F897)&gt;0)), "Fail", IF(J897="TRUE","Blank (Sch D)","Pass"))</f>
        <v>Blank (Sch D)</v>
      </c>
      <c r="J897" s="177" t="str">
        <f t="shared" si="14"/>
        <v>TRUE</v>
      </c>
    </row>
    <row r="898" spans="2:10" x14ac:dyDescent="0.2">
      <c r="B898" s="91">
        <v>895</v>
      </c>
      <c r="C898" s="246"/>
      <c r="D898" s="254"/>
      <c r="E898" s="290"/>
      <c r="F898" s="291"/>
      <c r="I898" s="177" t="str">
        <f>IF(OR(COUNTIF('Sch D6 Validation'!B896:C896,"Fail")&gt;0, AND(COUNTBLANK(C898:D898)=2, OR(NOT(ISBLANK(E898)), NOT(ISBLANK(F898)))), AND(COUNTBLANK(C898:F898)&lt;4,COUNTBLANK(C898:F898)&gt;0)), "Fail", IF(J898="TRUE","Blank (Sch D)","Pass"))</f>
        <v>Blank (Sch D)</v>
      </c>
      <c r="J898" s="177" t="str">
        <f t="shared" si="14"/>
        <v>TRUE</v>
      </c>
    </row>
    <row r="899" spans="2:10" x14ac:dyDescent="0.2">
      <c r="B899" s="91">
        <v>896</v>
      </c>
      <c r="C899" s="246"/>
      <c r="D899" s="254"/>
      <c r="E899" s="290"/>
      <c r="F899" s="291"/>
      <c r="I899" s="177" t="str">
        <f>IF(OR(COUNTIF('Sch D6 Validation'!B897:C897,"Fail")&gt;0, AND(COUNTBLANK(C899:D899)=2, OR(NOT(ISBLANK(E899)), NOT(ISBLANK(F899)))), AND(COUNTBLANK(C899:F899)&lt;4,COUNTBLANK(C899:F899)&gt;0)), "Fail", IF(J899="TRUE","Blank (Sch D)","Pass"))</f>
        <v>Blank (Sch D)</v>
      </c>
      <c r="J899" s="177" t="str">
        <f t="shared" si="14"/>
        <v>TRUE</v>
      </c>
    </row>
    <row r="900" spans="2:10" x14ac:dyDescent="0.2">
      <c r="B900" s="91">
        <v>897</v>
      </c>
      <c r="C900" s="246"/>
      <c r="D900" s="254"/>
      <c r="E900" s="290"/>
      <c r="F900" s="291"/>
      <c r="I900" s="177" t="str">
        <f>IF(OR(COUNTIF('Sch D6 Validation'!B898:C898,"Fail")&gt;0, AND(COUNTBLANK(C900:D900)=2, OR(NOT(ISBLANK(E900)), NOT(ISBLANK(F900)))), AND(COUNTBLANK(C900:F900)&lt;4,COUNTBLANK(C900:F900)&gt;0)), "Fail", IF(J900="TRUE","Blank (Sch D)","Pass"))</f>
        <v>Blank (Sch D)</v>
      </c>
      <c r="J900" s="177" t="str">
        <f t="shared" si="14"/>
        <v>TRUE</v>
      </c>
    </row>
    <row r="901" spans="2:10" x14ac:dyDescent="0.2">
      <c r="B901" s="91">
        <v>898</v>
      </c>
      <c r="C901" s="246"/>
      <c r="D901" s="254"/>
      <c r="E901" s="290"/>
      <c r="F901" s="291"/>
      <c r="I901" s="177" t="str">
        <f>IF(OR(COUNTIF('Sch D6 Validation'!B899:C899,"Fail")&gt;0, AND(COUNTBLANK(C901:D901)=2, OR(NOT(ISBLANK(E901)), NOT(ISBLANK(F901)))), AND(COUNTBLANK(C901:F901)&lt;4,COUNTBLANK(C901:F901)&gt;0)), "Fail", IF(J901="TRUE","Blank (Sch D)","Pass"))</f>
        <v>Blank (Sch D)</v>
      </c>
      <c r="J901" s="177" t="str">
        <f t="shared" si="14"/>
        <v>TRUE</v>
      </c>
    </row>
    <row r="902" spans="2:10" x14ac:dyDescent="0.2">
      <c r="B902" s="91">
        <v>899</v>
      </c>
      <c r="C902" s="246"/>
      <c r="D902" s="254"/>
      <c r="E902" s="290"/>
      <c r="F902" s="291"/>
      <c r="I902" s="177" t="str">
        <f>IF(OR(COUNTIF('Sch D6 Validation'!B900:C900,"Fail")&gt;0, AND(COUNTBLANK(C902:D902)=2, OR(NOT(ISBLANK(E902)), NOT(ISBLANK(F902)))), AND(COUNTBLANK(C902:F902)&lt;4,COUNTBLANK(C902:F902)&gt;0)), "Fail", IF(J902="TRUE","Blank (Sch D)","Pass"))</f>
        <v>Blank (Sch D)</v>
      </c>
      <c r="J902" s="177" t="str">
        <f t="shared" si="14"/>
        <v>TRUE</v>
      </c>
    </row>
    <row r="903" spans="2:10" x14ac:dyDescent="0.2">
      <c r="B903" s="91">
        <v>900</v>
      </c>
      <c r="C903" s="246"/>
      <c r="D903" s="254"/>
      <c r="E903" s="290"/>
      <c r="F903" s="291"/>
      <c r="I903" s="177" t="str">
        <f>IF(OR(COUNTIF('Sch D6 Validation'!B901:C901,"Fail")&gt;0, AND(COUNTBLANK(C903:D903)=2, OR(NOT(ISBLANK(E903)), NOT(ISBLANK(F903)))), AND(COUNTBLANK(C903:F903)&lt;4,COUNTBLANK(C903:F903)&gt;0)), "Fail", IF(J903="TRUE","Blank (Sch D)","Pass"))</f>
        <v>Blank (Sch D)</v>
      </c>
      <c r="J903" s="177" t="str">
        <f t="shared" si="14"/>
        <v>TRUE</v>
      </c>
    </row>
    <row r="904" spans="2:10" x14ac:dyDescent="0.2">
      <c r="B904" s="91">
        <v>901</v>
      </c>
      <c r="C904" s="246"/>
      <c r="D904" s="254"/>
      <c r="E904" s="290"/>
      <c r="F904" s="291"/>
      <c r="I904" s="177" t="str">
        <f>IF(OR(COUNTIF('Sch D6 Validation'!B902:C902,"Fail")&gt;0, AND(COUNTBLANK(C904:D904)=2, OR(NOT(ISBLANK(E904)), NOT(ISBLANK(F904)))), AND(COUNTBLANK(C904:F904)&lt;4,COUNTBLANK(C904:F904)&gt;0)), "Fail", IF(J904="TRUE","Blank (Sch D)","Pass"))</f>
        <v>Blank (Sch D)</v>
      </c>
      <c r="J904" s="177" t="str">
        <f t="shared" si="14"/>
        <v>TRUE</v>
      </c>
    </row>
    <row r="905" spans="2:10" x14ac:dyDescent="0.2">
      <c r="B905" s="91">
        <v>902</v>
      </c>
      <c r="C905" s="246"/>
      <c r="D905" s="254"/>
      <c r="E905" s="290"/>
      <c r="F905" s="291"/>
      <c r="I905" s="177" t="str">
        <f>IF(OR(COUNTIF('Sch D6 Validation'!B903:C903,"Fail")&gt;0, AND(COUNTBLANK(C905:D905)=2, OR(NOT(ISBLANK(E905)), NOT(ISBLANK(F905)))), AND(COUNTBLANK(C905:F905)&lt;4,COUNTBLANK(C905:F905)&gt;0)), "Fail", IF(J905="TRUE","Blank (Sch D)","Pass"))</f>
        <v>Blank (Sch D)</v>
      </c>
      <c r="J905" s="177" t="str">
        <f t="shared" si="14"/>
        <v>TRUE</v>
      </c>
    </row>
    <row r="906" spans="2:10" x14ac:dyDescent="0.2">
      <c r="B906" s="91">
        <v>903</v>
      </c>
      <c r="C906" s="246"/>
      <c r="D906" s="254"/>
      <c r="E906" s="290"/>
      <c r="F906" s="291"/>
      <c r="I906" s="177" t="str">
        <f>IF(OR(COUNTIF('Sch D6 Validation'!B904:C904,"Fail")&gt;0, AND(COUNTBLANK(C906:D906)=2, OR(NOT(ISBLANK(E906)), NOT(ISBLANK(F906)))), AND(COUNTBLANK(C906:F906)&lt;4,COUNTBLANK(C906:F906)&gt;0)), "Fail", IF(J906="TRUE","Blank (Sch D)","Pass"))</f>
        <v>Blank (Sch D)</v>
      </c>
      <c r="J906" s="177" t="str">
        <f t="shared" si="14"/>
        <v>TRUE</v>
      </c>
    </row>
    <row r="907" spans="2:10" x14ac:dyDescent="0.2">
      <c r="B907" s="91">
        <v>904</v>
      </c>
      <c r="C907" s="246"/>
      <c r="D907" s="254"/>
      <c r="E907" s="290"/>
      <c r="F907" s="291"/>
      <c r="I907" s="177" t="str">
        <f>IF(OR(COUNTIF('Sch D6 Validation'!B905:C905,"Fail")&gt;0, AND(COUNTBLANK(C907:D907)=2, OR(NOT(ISBLANK(E907)), NOT(ISBLANK(F907)))), AND(COUNTBLANK(C907:F907)&lt;4,COUNTBLANK(C907:F907)&gt;0)), "Fail", IF(J907="TRUE","Blank (Sch D)","Pass"))</f>
        <v>Blank (Sch D)</v>
      </c>
      <c r="J907" s="177" t="str">
        <f t="shared" si="14"/>
        <v>TRUE</v>
      </c>
    </row>
    <row r="908" spans="2:10" x14ac:dyDescent="0.2">
      <c r="B908" s="91">
        <v>905</v>
      </c>
      <c r="C908" s="246"/>
      <c r="D908" s="254"/>
      <c r="E908" s="290"/>
      <c r="F908" s="291"/>
      <c r="I908" s="177" t="str">
        <f>IF(OR(COUNTIF('Sch D6 Validation'!B906:C906,"Fail")&gt;0, AND(COUNTBLANK(C908:D908)=2, OR(NOT(ISBLANK(E908)), NOT(ISBLANK(F908)))), AND(COUNTBLANK(C908:F908)&lt;4,COUNTBLANK(C908:F908)&gt;0)), "Fail", IF(J908="TRUE","Blank (Sch D)","Pass"))</f>
        <v>Blank (Sch D)</v>
      </c>
      <c r="J908" s="177" t="str">
        <f t="shared" si="14"/>
        <v>TRUE</v>
      </c>
    </row>
    <row r="909" spans="2:10" x14ac:dyDescent="0.2">
      <c r="B909" s="91">
        <v>906</v>
      </c>
      <c r="C909" s="246"/>
      <c r="D909" s="254"/>
      <c r="E909" s="290"/>
      <c r="F909" s="291"/>
      <c r="I909" s="177" t="str">
        <f>IF(OR(COUNTIF('Sch D6 Validation'!B907:C907,"Fail")&gt;0, AND(COUNTBLANK(C909:D909)=2, OR(NOT(ISBLANK(E909)), NOT(ISBLANK(F909)))), AND(COUNTBLANK(C909:F909)&lt;4,COUNTBLANK(C909:F909)&gt;0)), "Fail", IF(J909="TRUE","Blank (Sch D)","Pass"))</f>
        <v>Blank (Sch D)</v>
      </c>
      <c r="J909" s="177" t="str">
        <f t="shared" si="14"/>
        <v>TRUE</v>
      </c>
    </row>
    <row r="910" spans="2:10" x14ac:dyDescent="0.2">
      <c r="B910" s="91">
        <v>907</v>
      </c>
      <c r="C910" s="246"/>
      <c r="D910" s="254"/>
      <c r="E910" s="290"/>
      <c r="F910" s="291"/>
      <c r="I910" s="177" t="str">
        <f>IF(OR(COUNTIF('Sch D6 Validation'!B908:C908,"Fail")&gt;0, AND(COUNTBLANK(C910:D910)=2, OR(NOT(ISBLANK(E910)), NOT(ISBLANK(F910)))), AND(COUNTBLANK(C910:F910)&lt;4,COUNTBLANK(C910:F910)&gt;0)), "Fail", IF(J910="TRUE","Blank (Sch D)","Pass"))</f>
        <v>Blank (Sch D)</v>
      </c>
      <c r="J910" s="177" t="str">
        <f t="shared" si="14"/>
        <v>TRUE</v>
      </c>
    </row>
    <row r="911" spans="2:10" x14ac:dyDescent="0.2">
      <c r="B911" s="91">
        <v>908</v>
      </c>
      <c r="C911" s="246"/>
      <c r="D911" s="254"/>
      <c r="E911" s="290"/>
      <c r="F911" s="291"/>
      <c r="I911" s="177" t="str">
        <f>IF(OR(COUNTIF('Sch D6 Validation'!B909:C909,"Fail")&gt;0, AND(COUNTBLANK(C911:D911)=2, OR(NOT(ISBLANK(E911)), NOT(ISBLANK(F911)))), AND(COUNTBLANK(C911:F911)&lt;4,COUNTBLANK(C911:F911)&gt;0)), "Fail", IF(J911="TRUE","Blank (Sch D)","Pass"))</f>
        <v>Blank (Sch D)</v>
      </c>
      <c r="J911" s="177" t="str">
        <f t="shared" si="14"/>
        <v>TRUE</v>
      </c>
    </row>
    <row r="912" spans="2:10" x14ac:dyDescent="0.2">
      <c r="B912" s="91">
        <v>909</v>
      </c>
      <c r="C912" s="246"/>
      <c r="D912" s="254"/>
      <c r="E912" s="290"/>
      <c r="F912" s="291"/>
      <c r="I912" s="177" t="str">
        <f>IF(OR(COUNTIF('Sch D6 Validation'!B910:C910,"Fail")&gt;0, AND(COUNTBLANK(C912:D912)=2, OR(NOT(ISBLANK(E912)), NOT(ISBLANK(F912)))), AND(COUNTBLANK(C912:F912)&lt;4,COUNTBLANK(C912:F912)&gt;0)), "Fail", IF(J912="TRUE","Blank (Sch D)","Pass"))</f>
        <v>Blank (Sch D)</v>
      </c>
      <c r="J912" s="177" t="str">
        <f t="shared" si="14"/>
        <v>TRUE</v>
      </c>
    </row>
    <row r="913" spans="2:10" x14ac:dyDescent="0.2">
      <c r="B913" s="91">
        <v>910</v>
      </c>
      <c r="C913" s="246"/>
      <c r="D913" s="254"/>
      <c r="E913" s="290"/>
      <c r="F913" s="291"/>
      <c r="I913" s="177" t="str">
        <f>IF(OR(COUNTIF('Sch D6 Validation'!B911:C911,"Fail")&gt;0, AND(COUNTBLANK(C913:D913)=2, OR(NOT(ISBLANK(E913)), NOT(ISBLANK(F913)))), AND(COUNTBLANK(C913:F913)&lt;4,COUNTBLANK(C913:F913)&gt;0)), "Fail", IF(J913="TRUE","Blank (Sch D)","Pass"))</f>
        <v>Blank (Sch D)</v>
      </c>
      <c r="J913" s="177" t="str">
        <f t="shared" si="14"/>
        <v>TRUE</v>
      </c>
    </row>
    <row r="914" spans="2:10" x14ac:dyDescent="0.2">
      <c r="B914" s="91">
        <v>911</v>
      </c>
      <c r="C914" s="246"/>
      <c r="D914" s="254"/>
      <c r="E914" s="290"/>
      <c r="F914" s="291"/>
      <c r="I914" s="177" t="str">
        <f>IF(OR(COUNTIF('Sch D6 Validation'!B912:C912,"Fail")&gt;0, AND(COUNTBLANK(C914:D914)=2, OR(NOT(ISBLANK(E914)), NOT(ISBLANK(F914)))), AND(COUNTBLANK(C914:F914)&lt;4,COUNTBLANK(C914:F914)&gt;0)), "Fail", IF(J914="TRUE","Blank (Sch D)","Pass"))</f>
        <v>Blank (Sch D)</v>
      </c>
      <c r="J914" s="177" t="str">
        <f t="shared" si="14"/>
        <v>TRUE</v>
      </c>
    </row>
    <row r="915" spans="2:10" x14ac:dyDescent="0.2">
      <c r="B915" s="91">
        <v>912</v>
      </c>
      <c r="C915" s="246"/>
      <c r="D915" s="254"/>
      <c r="E915" s="290"/>
      <c r="F915" s="291"/>
      <c r="I915" s="177" t="str">
        <f>IF(OR(COUNTIF('Sch D6 Validation'!B913:C913,"Fail")&gt;0, AND(COUNTBLANK(C915:D915)=2, OR(NOT(ISBLANK(E915)), NOT(ISBLANK(F915)))), AND(COUNTBLANK(C915:F915)&lt;4,COUNTBLANK(C915:F915)&gt;0)), "Fail", IF(J915="TRUE","Blank (Sch D)","Pass"))</f>
        <v>Blank (Sch D)</v>
      </c>
      <c r="J915" s="177" t="str">
        <f t="shared" si="14"/>
        <v>TRUE</v>
      </c>
    </row>
    <row r="916" spans="2:10" x14ac:dyDescent="0.2">
      <c r="B916" s="91">
        <v>913</v>
      </c>
      <c r="C916" s="246"/>
      <c r="D916" s="254"/>
      <c r="E916" s="290"/>
      <c r="F916" s="291"/>
      <c r="I916" s="177" t="str">
        <f>IF(OR(COUNTIF('Sch D6 Validation'!B914:C914,"Fail")&gt;0, AND(COUNTBLANK(C916:D916)=2, OR(NOT(ISBLANK(E916)), NOT(ISBLANK(F916)))), AND(COUNTBLANK(C916:F916)&lt;4,COUNTBLANK(C916:F916)&gt;0)), "Fail", IF(J916="TRUE","Blank (Sch D)","Pass"))</f>
        <v>Blank (Sch D)</v>
      </c>
      <c r="J916" s="177" t="str">
        <f t="shared" si="14"/>
        <v>TRUE</v>
      </c>
    </row>
    <row r="917" spans="2:10" x14ac:dyDescent="0.2">
      <c r="B917" s="91">
        <v>914</v>
      </c>
      <c r="C917" s="246"/>
      <c r="D917" s="254"/>
      <c r="E917" s="290"/>
      <c r="F917" s="291"/>
      <c r="I917" s="177" t="str">
        <f>IF(OR(COUNTIF('Sch D6 Validation'!B915:C915,"Fail")&gt;0, AND(COUNTBLANK(C917:D917)=2, OR(NOT(ISBLANK(E917)), NOT(ISBLANK(F917)))), AND(COUNTBLANK(C917:F917)&lt;4,COUNTBLANK(C917:F917)&gt;0)), "Fail", IF(J917="TRUE","Blank (Sch D)","Pass"))</f>
        <v>Blank (Sch D)</v>
      </c>
      <c r="J917" s="177" t="str">
        <f t="shared" si="14"/>
        <v>TRUE</v>
      </c>
    </row>
    <row r="918" spans="2:10" x14ac:dyDescent="0.2">
      <c r="B918" s="91">
        <v>915</v>
      </c>
      <c r="C918" s="246"/>
      <c r="D918" s="254"/>
      <c r="E918" s="290"/>
      <c r="F918" s="291"/>
      <c r="I918" s="177" t="str">
        <f>IF(OR(COUNTIF('Sch D6 Validation'!B916:C916,"Fail")&gt;0, AND(COUNTBLANK(C918:D918)=2, OR(NOT(ISBLANK(E918)), NOT(ISBLANK(F918)))), AND(COUNTBLANK(C918:F918)&lt;4,COUNTBLANK(C918:F918)&gt;0)), "Fail", IF(J918="TRUE","Blank (Sch D)","Pass"))</f>
        <v>Blank (Sch D)</v>
      </c>
      <c r="J918" s="177" t="str">
        <f t="shared" si="14"/>
        <v>TRUE</v>
      </c>
    </row>
    <row r="919" spans="2:10" x14ac:dyDescent="0.2">
      <c r="B919" s="91">
        <v>916</v>
      </c>
      <c r="C919" s="246"/>
      <c r="D919" s="254"/>
      <c r="E919" s="290"/>
      <c r="F919" s="291"/>
      <c r="I919" s="177" t="str">
        <f>IF(OR(COUNTIF('Sch D6 Validation'!B917:C917,"Fail")&gt;0, AND(COUNTBLANK(C919:D919)=2, OR(NOT(ISBLANK(E919)), NOT(ISBLANK(F919)))), AND(COUNTBLANK(C919:F919)&lt;4,COUNTBLANK(C919:F919)&gt;0)), "Fail", IF(J919="TRUE","Blank (Sch D)","Pass"))</f>
        <v>Blank (Sch D)</v>
      </c>
      <c r="J919" s="177" t="str">
        <f t="shared" si="14"/>
        <v>TRUE</v>
      </c>
    </row>
    <row r="920" spans="2:10" x14ac:dyDescent="0.2">
      <c r="B920" s="91">
        <v>917</v>
      </c>
      <c r="C920" s="246"/>
      <c r="D920" s="254"/>
      <c r="E920" s="290"/>
      <c r="F920" s="291"/>
      <c r="I920" s="177" t="str">
        <f>IF(OR(COUNTIF('Sch D6 Validation'!B918:C918,"Fail")&gt;0, AND(COUNTBLANK(C920:D920)=2, OR(NOT(ISBLANK(E920)), NOT(ISBLANK(F920)))), AND(COUNTBLANK(C920:F920)&lt;4,COUNTBLANK(C920:F920)&gt;0)), "Fail", IF(J920="TRUE","Blank (Sch D)","Pass"))</f>
        <v>Blank (Sch D)</v>
      </c>
      <c r="J920" s="177" t="str">
        <f t="shared" si="14"/>
        <v>TRUE</v>
      </c>
    </row>
    <row r="921" spans="2:10" x14ac:dyDescent="0.2">
      <c r="B921" s="91">
        <v>918</v>
      </c>
      <c r="C921" s="246"/>
      <c r="D921" s="254"/>
      <c r="E921" s="290"/>
      <c r="F921" s="291"/>
      <c r="I921" s="177" t="str">
        <f>IF(OR(COUNTIF('Sch D6 Validation'!B919:C919,"Fail")&gt;0, AND(COUNTBLANK(C921:D921)=2, OR(NOT(ISBLANK(E921)), NOT(ISBLANK(F921)))), AND(COUNTBLANK(C921:F921)&lt;4,COUNTBLANK(C921:F921)&gt;0)), "Fail", IF(J921="TRUE","Blank (Sch D)","Pass"))</f>
        <v>Blank (Sch D)</v>
      </c>
      <c r="J921" s="177" t="str">
        <f t="shared" si="14"/>
        <v>TRUE</v>
      </c>
    </row>
    <row r="922" spans="2:10" x14ac:dyDescent="0.2">
      <c r="B922" s="91">
        <v>919</v>
      </c>
      <c r="C922" s="246"/>
      <c r="D922" s="254"/>
      <c r="E922" s="290"/>
      <c r="F922" s="291"/>
      <c r="I922" s="177" t="str">
        <f>IF(OR(COUNTIF('Sch D6 Validation'!B920:C920,"Fail")&gt;0, AND(COUNTBLANK(C922:D922)=2, OR(NOT(ISBLANK(E922)), NOT(ISBLANK(F922)))), AND(COUNTBLANK(C922:F922)&lt;4,COUNTBLANK(C922:F922)&gt;0)), "Fail", IF(J922="TRUE","Blank (Sch D)","Pass"))</f>
        <v>Blank (Sch D)</v>
      </c>
      <c r="J922" s="177" t="str">
        <f t="shared" si="14"/>
        <v>TRUE</v>
      </c>
    </row>
    <row r="923" spans="2:10" x14ac:dyDescent="0.2">
      <c r="B923" s="91">
        <v>920</v>
      </c>
      <c r="C923" s="246"/>
      <c r="D923" s="254"/>
      <c r="E923" s="290"/>
      <c r="F923" s="291"/>
      <c r="I923" s="177" t="str">
        <f>IF(OR(COUNTIF('Sch D6 Validation'!B921:C921,"Fail")&gt;0, AND(COUNTBLANK(C923:D923)=2, OR(NOT(ISBLANK(E923)), NOT(ISBLANK(F923)))), AND(COUNTBLANK(C923:F923)&lt;4,COUNTBLANK(C923:F923)&gt;0)), "Fail", IF(J923="TRUE","Blank (Sch D)","Pass"))</f>
        <v>Blank (Sch D)</v>
      </c>
      <c r="J923" s="177" t="str">
        <f t="shared" si="14"/>
        <v>TRUE</v>
      </c>
    </row>
    <row r="924" spans="2:10" x14ac:dyDescent="0.2">
      <c r="B924" s="91">
        <v>921</v>
      </c>
      <c r="C924" s="246"/>
      <c r="D924" s="254"/>
      <c r="E924" s="290"/>
      <c r="F924" s="291"/>
      <c r="I924" s="177" t="str">
        <f>IF(OR(COUNTIF('Sch D6 Validation'!B922:C922,"Fail")&gt;0, AND(COUNTBLANK(C924:D924)=2, OR(NOT(ISBLANK(E924)), NOT(ISBLANK(F924)))), AND(COUNTBLANK(C924:F924)&lt;4,COUNTBLANK(C924:F924)&gt;0)), "Fail", IF(J924="TRUE","Blank (Sch D)","Pass"))</f>
        <v>Blank (Sch D)</v>
      </c>
      <c r="J924" s="177" t="str">
        <f t="shared" si="14"/>
        <v>TRUE</v>
      </c>
    </row>
    <row r="925" spans="2:10" x14ac:dyDescent="0.2">
      <c r="B925" s="91">
        <v>922</v>
      </c>
      <c r="C925" s="246"/>
      <c r="D925" s="254"/>
      <c r="E925" s="290"/>
      <c r="F925" s="291"/>
      <c r="I925" s="177" t="str">
        <f>IF(OR(COUNTIF('Sch D6 Validation'!B923:C923,"Fail")&gt;0, AND(COUNTBLANK(C925:D925)=2, OR(NOT(ISBLANK(E925)), NOT(ISBLANK(F925)))), AND(COUNTBLANK(C925:F925)&lt;4,COUNTBLANK(C925:F925)&gt;0)), "Fail", IF(J925="TRUE","Blank (Sch D)","Pass"))</f>
        <v>Blank (Sch D)</v>
      </c>
      <c r="J925" s="177" t="str">
        <f t="shared" si="14"/>
        <v>TRUE</v>
      </c>
    </row>
    <row r="926" spans="2:10" x14ac:dyDescent="0.2">
      <c r="B926" s="91">
        <v>923</v>
      </c>
      <c r="C926" s="246"/>
      <c r="D926" s="254"/>
      <c r="E926" s="290"/>
      <c r="F926" s="291"/>
      <c r="I926" s="177" t="str">
        <f>IF(OR(COUNTIF('Sch D6 Validation'!B924:C924,"Fail")&gt;0, AND(COUNTBLANK(C926:D926)=2, OR(NOT(ISBLANK(E926)), NOT(ISBLANK(F926)))), AND(COUNTBLANK(C926:F926)&lt;4,COUNTBLANK(C926:F926)&gt;0)), "Fail", IF(J926="TRUE","Blank (Sch D)","Pass"))</f>
        <v>Blank (Sch D)</v>
      </c>
      <c r="J926" s="177" t="str">
        <f t="shared" si="14"/>
        <v>TRUE</v>
      </c>
    </row>
    <row r="927" spans="2:10" x14ac:dyDescent="0.2">
      <c r="B927" s="91">
        <v>924</v>
      </c>
      <c r="C927" s="246"/>
      <c r="D927" s="254"/>
      <c r="E927" s="290"/>
      <c r="F927" s="291"/>
      <c r="I927" s="177" t="str">
        <f>IF(OR(COUNTIF('Sch D6 Validation'!B925:C925,"Fail")&gt;0, AND(COUNTBLANK(C927:D927)=2, OR(NOT(ISBLANK(E927)), NOT(ISBLANK(F927)))), AND(COUNTBLANK(C927:F927)&lt;4,COUNTBLANK(C927:F927)&gt;0)), "Fail", IF(J927="TRUE","Blank (Sch D)","Pass"))</f>
        <v>Blank (Sch D)</v>
      </c>
      <c r="J927" s="177" t="str">
        <f t="shared" si="14"/>
        <v>TRUE</v>
      </c>
    </row>
    <row r="928" spans="2:10" x14ac:dyDescent="0.2">
      <c r="B928" s="91">
        <v>925</v>
      </c>
      <c r="C928" s="246"/>
      <c r="D928" s="254"/>
      <c r="E928" s="290"/>
      <c r="F928" s="291"/>
      <c r="I928" s="177" t="str">
        <f>IF(OR(COUNTIF('Sch D6 Validation'!B926:C926,"Fail")&gt;0, AND(COUNTBLANK(C928:D928)=2, OR(NOT(ISBLANK(E928)), NOT(ISBLANK(F928)))), AND(COUNTBLANK(C928:F928)&lt;4,COUNTBLANK(C928:F928)&gt;0)), "Fail", IF(J928="TRUE","Blank (Sch D)","Pass"))</f>
        <v>Blank (Sch D)</v>
      </c>
      <c r="J928" s="177" t="str">
        <f t="shared" si="14"/>
        <v>TRUE</v>
      </c>
    </row>
    <row r="929" spans="2:10" x14ac:dyDescent="0.2">
      <c r="B929" s="91">
        <v>926</v>
      </c>
      <c r="C929" s="246"/>
      <c r="D929" s="254"/>
      <c r="E929" s="290"/>
      <c r="F929" s="291"/>
      <c r="I929" s="177" t="str">
        <f>IF(OR(COUNTIF('Sch D6 Validation'!B927:C927,"Fail")&gt;0, AND(COUNTBLANK(C929:D929)=2, OR(NOT(ISBLANK(E929)), NOT(ISBLANK(F929)))), AND(COUNTBLANK(C929:F929)&lt;4,COUNTBLANK(C929:F929)&gt;0)), "Fail", IF(J929="TRUE","Blank (Sch D)","Pass"))</f>
        <v>Blank (Sch D)</v>
      </c>
      <c r="J929" s="177" t="str">
        <f t="shared" si="14"/>
        <v>TRUE</v>
      </c>
    </row>
    <row r="930" spans="2:10" x14ac:dyDescent="0.2">
      <c r="B930" s="91">
        <v>927</v>
      </c>
      <c r="C930" s="246"/>
      <c r="D930" s="254"/>
      <c r="E930" s="290"/>
      <c r="F930" s="291"/>
      <c r="I930" s="177" t="str">
        <f>IF(OR(COUNTIF('Sch D6 Validation'!B928:C928,"Fail")&gt;0, AND(COUNTBLANK(C930:D930)=2, OR(NOT(ISBLANK(E930)), NOT(ISBLANK(F930)))), AND(COUNTBLANK(C930:F930)&lt;4,COUNTBLANK(C930:F930)&gt;0)), "Fail", IF(J930="TRUE","Blank (Sch D)","Pass"))</f>
        <v>Blank (Sch D)</v>
      </c>
      <c r="J930" s="177" t="str">
        <f t="shared" si="14"/>
        <v>TRUE</v>
      </c>
    </row>
    <row r="931" spans="2:10" x14ac:dyDescent="0.2">
      <c r="B931" s="91">
        <v>928</v>
      </c>
      <c r="C931" s="246"/>
      <c r="D931" s="254"/>
      <c r="E931" s="290"/>
      <c r="F931" s="291"/>
      <c r="I931" s="177" t="str">
        <f>IF(OR(COUNTIF('Sch D6 Validation'!B929:C929,"Fail")&gt;0, AND(COUNTBLANK(C931:D931)=2, OR(NOT(ISBLANK(E931)), NOT(ISBLANK(F931)))), AND(COUNTBLANK(C931:F931)&lt;4,COUNTBLANK(C931:F931)&gt;0)), "Fail", IF(J931="TRUE","Blank (Sch D)","Pass"))</f>
        <v>Blank (Sch D)</v>
      </c>
      <c r="J931" s="177" t="str">
        <f t="shared" si="14"/>
        <v>TRUE</v>
      </c>
    </row>
    <row r="932" spans="2:10" x14ac:dyDescent="0.2">
      <c r="B932" s="91">
        <v>929</v>
      </c>
      <c r="C932" s="246"/>
      <c r="D932" s="254"/>
      <c r="E932" s="290"/>
      <c r="F932" s="291"/>
      <c r="I932" s="177" t="str">
        <f>IF(OR(COUNTIF('Sch D6 Validation'!B930:C930,"Fail")&gt;0, AND(COUNTBLANK(C932:D932)=2, OR(NOT(ISBLANK(E932)), NOT(ISBLANK(F932)))), AND(COUNTBLANK(C932:F932)&lt;4,COUNTBLANK(C932:F932)&gt;0)), "Fail", IF(J932="TRUE","Blank (Sch D)","Pass"))</f>
        <v>Blank (Sch D)</v>
      </c>
      <c r="J932" s="177" t="str">
        <f t="shared" si="14"/>
        <v>TRUE</v>
      </c>
    </row>
    <row r="933" spans="2:10" x14ac:dyDescent="0.2">
      <c r="B933" s="91">
        <v>930</v>
      </c>
      <c r="C933" s="246"/>
      <c r="D933" s="254"/>
      <c r="E933" s="290"/>
      <c r="F933" s="291"/>
      <c r="I933" s="177" t="str">
        <f>IF(OR(COUNTIF('Sch D6 Validation'!B931:C931,"Fail")&gt;0, AND(COUNTBLANK(C933:D933)=2, OR(NOT(ISBLANK(E933)), NOT(ISBLANK(F933)))), AND(COUNTBLANK(C933:F933)&lt;4,COUNTBLANK(C933:F933)&gt;0)), "Fail", IF(J933="TRUE","Blank (Sch D)","Pass"))</f>
        <v>Blank (Sch D)</v>
      </c>
      <c r="J933" s="177" t="str">
        <f t="shared" si="14"/>
        <v>TRUE</v>
      </c>
    </row>
    <row r="934" spans="2:10" x14ac:dyDescent="0.2">
      <c r="B934" s="91">
        <v>931</v>
      </c>
      <c r="C934" s="246"/>
      <c r="D934" s="254"/>
      <c r="E934" s="290"/>
      <c r="F934" s="291"/>
      <c r="I934" s="177" t="str">
        <f>IF(OR(COUNTIF('Sch D6 Validation'!B932:C932,"Fail")&gt;0, AND(COUNTBLANK(C934:D934)=2, OR(NOT(ISBLANK(E934)), NOT(ISBLANK(F934)))), AND(COUNTBLANK(C934:F934)&lt;4,COUNTBLANK(C934:F934)&gt;0)), "Fail", IF(J934="TRUE","Blank (Sch D)","Pass"))</f>
        <v>Blank (Sch D)</v>
      </c>
      <c r="J934" s="177" t="str">
        <f t="shared" si="14"/>
        <v>TRUE</v>
      </c>
    </row>
    <row r="935" spans="2:10" x14ac:dyDescent="0.2">
      <c r="B935" s="91">
        <v>932</v>
      </c>
      <c r="C935" s="246"/>
      <c r="D935" s="254"/>
      <c r="E935" s="290"/>
      <c r="F935" s="291"/>
      <c r="I935" s="177" t="str">
        <f>IF(OR(COUNTIF('Sch D6 Validation'!B933:C933,"Fail")&gt;0, AND(COUNTBLANK(C935:D935)=2, OR(NOT(ISBLANK(E935)), NOT(ISBLANK(F935)))), AND(COUNTBLANK(C935:F935)&lt;4,COUNTBLANK(C935:F935)&gt;0)), "Fail", IF(J935="TRUE","Blank (Sch D)","Pass"))</f>
        <v>Blank (Sch D)</v>
      </c>
      <c r="J935" s="177" t="str">
        <f t="shared" si="14"/>
        <v>TRUE</v>
      </c>
    </row>
    <row r="936" spans="2:10" x14ac:dyDescent="0.2">
      <c r="B936" s="91">
        <v>933</v>
      </c>
      <c r="C936" s="246"/>
      <c r="D936" s="254"/>
      <c r="E936" s="290"/>
      <c r="F936" s="291"/>
      <c r="I936" s="177" t="str">
        <f>IF(OR(COUNTIF('Sch D6 Validation'!B934:C934,"Fail")&gt;0, AND(COUNTBLANK(C936:D936)=2, OR(NOT(ISBLANK(E936)), NOT(ISBLANK(F936)))), AND(COUNTBLANK(C936:F936)&lt;4,COUNTBLANK(C936:F936)&gt;0)), "Fail", IF(J936="TRUE","Blank (Sch D)","Pass"))</f>
        <v>Blank (Sch D)</v>
      </c>
      <c r="J936" s="177" t="str">
        <f t="shared" si="14"/>
        <v>TRUE</v>
      </c>
    </row>
    <row r="937" spans="2:10" x14ac:dyDescent="0.2">
      <c r="B937" s="91">
        <v>934</v>
      </c>
      <c r="C937" s="246"/>
      <c r="D937" s="254"/>
      <c r="E937" s="290"/>
      <c r="F937" s="291"/>
      <c r="I937" s="177" t="str">
        <f>IF(OR(COUNTIF('Sch D6 Validation'!B935:C935,"Fail")&gt;0, AND(COUNTBLANK(C937:D937)=2, OR(NOT(ISBLANK(E937)), NOT(ISBLANK(F937)))), AND(COUNTBLANK(C937:F937)&lt;4,COUNTBLANK(C937:F937)&gt;0)), "Fail", IF(J937="TRUE","Blank (Sch D)","Pass"))</f>
        <v>Blank (Sch D)</v>
      </c>
      <c r="J937" s="177" t="str">
        <f t="shared" si="14"/>
        <v>TRUE</v>
      </c>
    </row>
    <row r="938" spans="2:10" x14ac:dyDescent="0.2">
      <c r="B938" s="91">
        <v>935</v>
      </c>
      <c r="C938" s="246"/>
      <c r="D938" s="254"/>
      <c r="E938" s="290"/>
      <c r="F938" s="291"/>
      <c r="I938" s="177" t="str">
        <f>IF(OR(COUNTIF('Sch D6 Validation'!B936:C936,"Fail")&gt;0, AND(COUNTBLANK(C938:D938)=2, OR(NOT(ISBLANK(E938)), NOT(ISBLANK(F938)))), AND(COUNTBLANK(C938:F938)&lt;4,COUNTBLANK(C938:F938)&gt;0)), "Fail", IF(J938="TRUE","Blank (Sch D)","Pass"))</f>
        <v>Blank (Sch D)</v>
      </c>
      <c r="J938" s="177" t="str">
        <f t="shared" si="14"/>
        <v>TRUE</v>
      </c>
    </row>
    <row r="939" spans="2:10" x14ac:dyDescent="0.2">
      <c r="B939" s="91">
        <v>936</v>
      </c>
      <c r="C939" s="246"/>
      <c r="D939" s="254"/>
      <c r="E939" s="290"/>
      <c r="F939" s="291"/>
      <c r="I939" s="177" t="str">
        <f>IF(OR(COUNTIF('Sch D6 Validation'!B937:C937,"Fail")&gt;0, AND(COUNTBLANK(C939:D939)=2, OR(NOT(ISBLANK(E939)), NOT(ISBLANK(F939)))), AND(COUNTBLANK(C939:F939)&lt;4,COUNTBLANK(C939:F939)&gt;0)), "Fail", IF(J939="TRUE","Blank (Sch D)","Pass"))</f>
        <v>Blank (Sch D)</v>
      </c>
      <c r="J939" s="177" t="str">
        <f t="shared" si="14"/>
        <v>TRUE</v>
      </c>
    </row>
    <row r="940" spans="2:10" x14ac:dyDescent="0.2">
      <c r="B940" s="91">
        <v>937</v>
      </c>
      <c r="C940" s="246"/>
      <c r="D940" s="254"/>
      <c r="E940" s="290"/>
      <c r="F940" s="291"/>
      <c r="I940" s="177" t="str">
        <f>IF(OR(COUNTIF('Sch D6 Validation'!B938:C938,"Fail")&gt;0, AND(COUNTBLANK(C940:D940)=2, OR(NOT(ISBLANK(E940)), NOT(ISBLANK(F940)))), AND(COUNTBLANK(C940:F940)&lt;4,COUNTBLANK(C940:F940)&gt;0)), "Fail", IF(J940="TRUE","Blank (Sch D)","Pass"))</f>
        <v>Blank (Sch D)</v>
      </c>
      <c r="J940" s="177" t="str">
        <f t="shared" si="14"/>
        <v>TRUE</v>
      </c>
    </row>
    <row r="941" spans="2:10" x14ac:dyDescent="0.2">
      <c r="B941" s="91">
        <v>938</v>
      </c>
      <c r="C941" s="246"/>
      <c r="D941" s="254"/>
      <c r="E941" s="290"/>
      <c r="F941" s="291"/>
      <c r="I941" s="177" t="str">
        <f>IF(OR(COUNTIF('Sch D6 Validation'!B939:C939,"Fail")&gt;0, AND(COUNTBLANK(C941:D941)=2, OR(NOT(ISBLANK(E941)), NOT(ISBLANK(F941)))), AND(COUNTBLANK(C941:F941)&lt;4,COUNTBLANK(C941:F941)&gt;0)), "Fail", IF(J941="TRUE","Blank (Sch D)","Pass"))</f>
        <v>Blank (Sch D)</v>
      </c>
      <c r="J941" s="177" t="str">
        <f t="shared" si="14"/>
        <v>TRUE</v>
      </c>
    </row>
    <row r="942" spans="2:10" x14ac:dyDescent="0.2">
      <c r="B942" s="91">
        <v>939</v>
      </c>
      <c r="C942" s="246"/>
      <c r="D942" s="254"/>
      <c r="E942" s="290"/>
      <c r="F942" s="291"/>
      <c r="I942" s="177" t="str">
        <f>IF(OR(COUNTIF('Sch D6 Validation'!B940:C940,"Fail")&gt;0, AND(COUNTBLANK(C942:D942)=2, OR(NOT(ISBLANK(E942)), NOT(ISBLANK(F942)))), AND(COUNTBLANK(C942:F942)&lt;4,COUNTBLANK(C942:F942)&gt;0)), "Fail", IF(J942="TRUE","Blank (Sch D)","Pass"))</f>
        <v>Blank (Sch D)</v>
      </c>
      <c r="J942" s="177" t="str">
        <f t="shared" si="14"/>
        <v>TRUE</v>
      </c>
    </row>
    <row r="943" spans="2:10" x14ac:dyDescent="0.2">
      <c r="B943" s="91">
        <v>940</v>
      </c>
      <c r="C943" s="246"/>
      <c r="D943" s="254"/>
      <c r="E943" s="290"/>
      <c r="F943" s="291"/>
      <c r="I943" s="177" t="str">
        <f>IF(OR(COUNTIF('Sch D6 Validation'!B941:C941,"Fail")&gt;0, AND(COUNTBLANK(C943:D943)=2, OR(NOT(ISBLANK(E943)), NOT(ISBLANK(F943)))), AND(COUNTBLANK(C943:F943)&lt;4,COUNTBLANK(C943:F943)&gt;0)), "Fail", IF(J943="TRUE","Blank (Sch D)","Pass"))</f>
        <v>Blank (Sch D)</v>
      </c>
      <c r="J943" s="177" t="str">
        <f t="shared" si="14"/>
        <v>TRUE</v>
      </c>
    </row>
    <row r="944" spans="2:10" x14ac:dyDescent="0.2">
      <c r="B944" s="91">
        <v>941</v>
      </c>
      <c r="C944" s="246"/>
      <c r="D944" s="254"/>
      <c r="E944" s="290"/>
      <c r="F944" s="291"/>
      <c r="I944" s="177" t="str">
        <f>IF(OR(COUNTIF('Sch D6 Validation'!B942:C942,"Fail")&gt;0, AND(COUNTBLANK(C944:D944)=2, OR(NOT(ISBLANK(E944)), NOT(ISBLANK(F944)))), AND(COUNTBLANK(C944:F944)&lt;4,COUNTBLANK(C944:F944)&gt;0)), "Fail", IF(J944="TRUE","Blank (Sch D)","Pass"))</f>
        <v>Blank (Sch D)</v>
      </c>
      <c r="J944" s="177" t="str">
        <f t="shared" ref="J944:J1003" si="15">IF(COUNTBLANK(C944:F944)=4,"TRUE","FALSE")</f>
        <v>TRUE</v>
      </c>
    </row>
    <row r="945" spans="2:10" x14ac:dyDescent="0.2">
      <c r="B945" s="91">
        <v>942</v>
      </c>
      <c r="C945" s="246"/>
      <c r="D945" s="254"/>
      <c r="E945" s="290"/>
      <c r="F945" s="291"/>
      <c r="I945" s="177" t="str">
        <f>IF(OR(COUNTIF('Sch D6 Validation'!B943:C943,"Fail")&gt;0, AND(COUNTBLANK(C945:D945)=2, OR(NOT(ISBLANK(E945)), NOT(ISBLANK(F945)))), AND(COUNTBLANK(C945:F945)&lt;4,COUNTBLANK(C945:F945)&gt;0)), "Fail", IF(J945="TRUE","Blank (Sch D)","Pass"))</f>
        <v>Blank (Sch D)</v>
      </c>
      <c r="J945" s="177" t="str">
        <f t="shared" si="15"/>
        <v>TRUE</v>
      </c>
    </row>
    <row r="946" spans="2:10" x14ac:dyDescent="0.2">
      <c r="B946" s="91">
        <v>943</v>
      </c>
      <c r="C946" s="246"/>
      <c r="D946" s="254"/>
      <c r="E946" s="290"/>
      <c r="F946" s="291"/>
      <c r="I946" s="177" t="str">
        <f>IF(OR(COUNTIF('Sch D6 Validation'!B944:C944,"Fail")&gt;0, AND(COUNTBLANK(C946:D946)=2, OR(NOT(ISBLANK(E946)), NOT(ISBLANK(F946)))), AND(COUNTBLANK(C946:F946)&lt;4,COUNTBLANK(C946:F946)&gt;0)), "Fail", IF(J946="TRUE","Blank (Sch D)","Pass"))</f>
        <v>Blank (Sch D)</v>
      </c>
      <c r="J946" s="177" t="str">
        <f t="shared" si="15"/>
        <v>TRUE</v>
      </c>
    </row>
    <row r="947" spans="2:10" x14ac:dyDescent="0.2">
      <c r="B947" s="91">
        <v>944</v>
      </c>
      <c r="C947" s="246"/>
      <c r="D947" s="254"/>
      <c r="E947" s="290"/>
      <c r="F947" s="291"/>
      <c r="I947" s="177" t="str">
        <f>IF(OR(COUNTIF('Sch D6 Validation'!B945:C945,"Fail")&gt;0, AND(COUNTBLANK(C947:D947)=2, OR(NOT(ISBLANK(E947)), NOT(ISBLANK(F947)))), AND(COUNTBLANK(C947:F947)&lt;4,COUNTBLANK(C947:F947)&gt;0)), "Fail", IF(J947="TRUE","Blank (Sch D)","Pass"))</f>
        <v>Blank (Sch D)</v>
      </c>
      <c r="J947" s="177" t="str">
        <f t="shared" si="15"/>
        <v>TRUE</v>
      </c>
    </row>
    <row r="948" spans="2:10" x14ac:dyDescent="0.2">
      <c r="B948" s="91">
        <v>945</v>
      </c>
      <c r="C948" s="246"/>
      <c r="D948" s="254"/>
      <c r="E948" s="290"/>
      <c r="F948" s="291"/>
      <c r="I948" s="177" t="str">
        <f>IF(OR(COUNTIF('Sch D6 Validation'!B946:C946,"Fail")&gt;0, AND(COUNTBLANK(C948:D948)=2, OR(NOT(ISBLANK(E948)), NOT(ISBLANK(F948)))), AND(COUNTBLANK(C948:F948)&lt;4,COUNTBLANK(C948:F948)&gt;0)), "Fail", IF(J948="TRUE","Blank (Sch D)","Pass"))</f>
        <v>Blank (Sch D)</v>
      </c>
      <c r="J948" s="177" t="str">
        <f t="shared" si="15"/>
        <v>TRUE</v>
      </c>
    </row>
    <row r="949" spans="2:10" x14ac:dyDescent="0.2">
      <c r="B949" s="91">
        <v>946</v>
      </c>
      <c r="C949" s="246"/>
      <c r="D949" s="254"/>
      <c r="E949" s="290"/>
      <c r="F949" s="291"/>
      <c r="I949" s="177" t="str">
        <f>IF(OR(COUNTIF('Sch D6 Validation'!B947:C947,"Fail")&gt;0, AND(COUNTBLANK(C949:D949)=2, OR(NOT(ISBLANK(E949)), NOT(ISBLANK(F949)))), AND(COUNTBLANK(C949:F949)&lt;4,COUNTBLANK(C949:F949)&gt;0)), "Fail", IF(J949="TRUE","Blank (Sch D)","Pass"))</f>
        <v>Blank (Sch D)</v>
      </c>
      <c r="J949" s="177" t="str">
        <f t="shared" si="15"/>
        <v>TRUE</v>
      </c>
    </row>
    <row r="950" spans="2:10" x14ac:dyDescent="0.2">
      <c r="B950" s="91">
        <v>947</v>
      </c>
      <c r="C950" s="246"/>
      <c r="D950" s="254"/>
      <c r="E950" s="290"/>
      <c r="F950" s="291"/>
      <c r="I950" s="177" t="str">
        <f>IF(OR(COUNTIF('Sch D6 Validation'!B948:C948,"Fail")&gt;0, AND(COUNTBLANK(C950:D950)=2, OR(NOT(ISBLANK(E950)), NOT(ISBLANK(F950)))), AND(COUNTBLANK(C950:F950)&lt;4,COUNTBLANK(C950:F950)&gt;0)), "Fail", IF(J950="TRUE","Blank (Sch D)","Pass"))</f>
        <v>Blank (Sch D)</v>
      </c>
      <c r="J950" s="177" t="str">
        <f t="shared" si="15"/>
        <v>TRUE</v>
      </c>
    </row>
    <row r="951" spans="2:10" x14ac:dyDescent="0.2">
      <c r="B951" s="91">
        <v>948</v>
      </c>
      <c r="C951" s="246"/>
      <c r="D951" s="254"/>
      <c r="E951" s="290"/>
      <c r="F951" s="291"/>
      <c r="I951" s="177" t="str">
        <f>IF(OR(COUNTIF('Sch D6 Validation'!B949:C949,"Fail")&gt;0, AND(COUNTBLANK(C951:D951)=2, OR(NOT(ISBLANK(E951)), NOT(ISBLANK(F951)))), AND(COUNTBLANK(C951:F951)&lt;4,COUNTBLANK(C951:F951)&gt;0)), "Fail", IF(J951="TRUE","Blank (Sch D)","Pass"))</f>
        <v>Blank (Sch D)</v>
      </c>
      <c r="J951" s="177" t="str">
        <f t="shared" si="15"/>
        <v>TRUE</v>
      </c>
    </row>
    <row r="952" spans="2:10" x14ac:dyDescent="0.2">
      <c r="B952" s="91">
        <v>949</v>
      </c>
      <c r="C952" s="246"/>
      <c r="D952" s="254"/>
      <c r="E952" s="290"/>
      <c r="F952" s="291"/>
      <c r="I952" s="177" t="str">
        <f>IF(OR(COUNTIF('Sch D6 Validation'!B950:C950,"Fail")&gt;0, AND(COUNTBLANK(C952:D952)=2, OR(NOT(ISBLANK(E952)), NOT(ISBLANK(F952)))), AND(COUNTBLANK(C952:F952)&lt;4,COUNTBLANK(C952:F952)&gt;0)), "Fail", IF(J952="TRUE","Blank (Sch D)","Pass"))</f>
        <v>Blank (Sch D)</v>
      </c>
      <c r="J952" s="177" t="str">
        <f t="shared" si="15"/>
        <v>TRUE</v>
      </c>
    </row>
    <row r="953" spans="2:10" x14ac:dyDescent="0.2">
      <c r="B953" s="91">
        <v>950</v>
      </c>
      <c r="C953" s="246"/>
      <c r="D953" s="254"/>
      <c r="E953" s="290"/>
      <c r="F953" s="291"/>
      <c r="I953" s="177" t="str">
        <f>IF(OR(COUNTIF('Sch D6 Validation'!B951:C951,"Fail")&gt;0, AND(COUNTBLANK(C953:D953)=2, OR(NOT(ISBLANK(E953)), NOT(ISBLANK(F953)))), AND(COUNTBLANK(C953:F953)&lt;4,COUNTBLANK(C953:F953)&gt;0)), "Fail", IF(J953="TRUE","Blank (Sch D)","Pass"))</f>
        <v>Blank (Sch D)</v>
      </c>
      <c r="J953" s="177" t="str">
        <f t="shared" si="15"/>
        <v>TRUE</v>
      </c>
    </row>
    <row r="954" spans="2:10" x14ac:dyDescent="0.2">
      <c r="B954" s="91">
        <v>951</v>
      </c>
      <c r="C954" s="246"/>
      <c r="D954" s="254"/>
      <c r="E954" s="290"/>
      <c r="F954" s="291"/>
      <c r="I954" s="177" t="str">
        <f>IF(OR(COUNTIF('Sch D6 Validation'!B952:C952,"Fail")&gt;0, AND(COUNTBLANK(C954:D954)=2, OR(NOT(ISBLANK(E954)), NOT(ISBLANK(F954)))), AND(COUNTBLANK(C954:F954)&lt;4,COUNTBLANK(C954:F954)&gt;0)), "Fail", IF(J954="TRUE","Blank (Sch D)","Pass"))</f>
        <v>Blank (Sch D)</v>
      </c>
      <c r="J954" s="177" t="str">
        <f t="shared" si="15"/>
        <v>TRUE</v>
      </c>
    </row>
    <row r="955" spans="2:10" x14ac:dyDescent="0.2">
      <c r="B955" s="91">
        <v>952</v>
      </c>
      <c r="C955" s="246"/>
      <c r="D955" s="254"/>
      <c r="E955" s="290"/>
      <c r="F955" s="291"/>
      <c r="I955" s="177" t="str">
        <f>IF(OR(COUNTIF('Sch D6 Validation'!B953:C953,"Fail")&gt;0, AND(COUNTBLANK(C955:D955)=2, OR(NOT(ISBLANK(E955)), NOT(ISBLANK(F955)))), AND(COUNTBLANK(C955:F955)&lt;4,COUNTBLANK(C955:F955)&gt;0)), "Fail", IF(J955="TRUE","Blank (Sch D)","Pass"))</f>
        <v>Blank (Sch D)</v>
      </c>
      <c r="J955" s="177" t="str">
        <f t="shared" si="15"/>
        <v>TRUE</v>
      </c>
    </row>
    <row r="956" spans="2:10" x14ac:dyDescent="0.2">
      <c r="B956" s="91">
        <v>953</v>
      </c>
      <c r="C956" s="246"/>
      <c r="D956" s="254"/>
      <c r="E956" s="290"/>
      <c r="F956" s="291"/>
      <c r="I956" s="177" t="str">
        <f>IF(OR(COUNTIF('Sch D6 Validation'!B954:C954,"Fail")&gt;0, AND(COUNTBLANK(C956:D956)=2, OR(NOT(ISBLANK(E956)), NOT(ISBLANK(F956)))), AND(COUNTBLANK(C956:F956)&lt;4,COUNTBLANK(C956:F956)&gt;0)), "Fail", IF(J956="TRUE","Blank (Sch D)","Pass"))</f>
        <v>Blank (Sch D)</v>
      </c>
      <c r="J956" s="177" t="str">
        <f t="shared" si="15"/>
        <v>TRUE</v>
      </c>
    </row>
    <row r="957" spans="2:10" x14ac:dyDescent="0.2">
      <c r="B957" s="91">
        <v>954</v>
      </c>
      <c r="C957" s="246"/>
      <c r="D957" s="254"/>
      <c r="E957" s="290"/>
      <c r="F957" s="291"/>
      <c r="I957" s="177" t="str">
        <f>IF(OR(COUNTIF('Sch D6 Validation'!B955:C955,"Fail")&gt;0, AND(COUNTBLANK(C957:D957)=2, OR(NOT(ISBLANK(E957)), NOT(ISBLANK(F957)))), AND(COUNTBLANK(C957:F957)&lt;4,COUNTBLANK(C957:F957)&gt;0)), "Fail", IF(J957="TRUE","Blank (Sch D)","Pass"))</f>
        <v>Blank (Sch D)</v>
      </c>
      <c r="J957" s="177" t="str">
        <f t="shared" si="15"/>
        <v>TRUE</v>
      </c>
    </row>
    <row r="958" spans="2:10" x14ac:dyDescent="0.2">
      <c r="B958" s="91">
        <v>955</v>
      </c>
      <c r="C958" s="246"/>
      <c r="D958" s="254"/>
      <c r="E958" s="290"/>
      <c r="F958" s="291"/>
      <c r="I958" s="177" t="str">
        <f>IF(OR(COUNTIF('Sch D6 Validation'!B956:C956,"Fail")&gt;0, AND(COUNTBLANK(C958:D958)=2, OR(NOT(ISBLANK(E958)), NOT(ISBLANK(F958)))), AND(COUNTBLANK(C958:F958)&lt;4,COUNTBLANK(C958:F958)&gt;0)), "Fail", IF(J958="TRUE","Blank (Sch D)","Pass"))</f>
        <v>Blank (Sch D)</v>
      </c>
      <c r="J958" s="177" t="str">
        <f t="shared" si="15"/>
        <v>TRUE</v>
      </c>
    </row>
    <row r="959" spans="2:10" x14ac:dyDescent="0.2">
      <c r="B959" s="91">
        <v>956</v>
      </c>
      <c r="C959" s="246"/>
      <c r="D959" s="254"/>
      <c r="E959" s="290"/>
      <c r="F959" s="291"/>
      <c r="I959" s="177" t="str">
        <f>IF(OR(COUNTIF('Sch D6 Validation'!B957:C957,"Fail")&gt;0, AND(COUNTBLANK(C959:D959)=2, OR(NOT(ISBLANK(E959)), NOT(ISBLANK(F959)))), AND(COUNTBLANK(C959:F959)&lt;4,COUNTBLANK(C959:F959)&gt;0)), "Fail", IF(J959="TRUE","Blank (Sch D)","Pass"))</f>
        <v>Blank (Sch D)</v>
      </c>
      <c r="J959" s="177" t="str">
        <f t="shared" si="15"/>
        <v>TRUE</v>
      </c>
    </row>
    <row r="960" spans="2:10" x14ac:dyDescent="0.2">
      <c r="B960" s="91">
        <v>957</v>
      </c>
      <c r="C960" s="246"/>
      <c r="D960" s="254"/>
      <c r="E960" s="290"/>
      <c r="F960" s="291"/>
      <c r="I960" s="177" t="str">
        <f>IF(OR(COUNTIF('Sch D6 Validation'!B958:C958,"Fail")&gt;0, AND(COUNTBLANK(C960:D960)=2, OR(NOT(ISBLANK(E960)), NOT(ISBLANK(F960)))), AND(COUNTBLANK(C960:F960)&lt;4,COUNTBLANK(C960:F960)&gt;0)), "Fail", IF(J960="TRUE","Blank (Sch D)","Pass"))</f>
        <v>Blank (Sch D)</v>
      </c>
      <c r="J960" s="177" t="str">
        <f t="shared" si="15"/>
        <v>TRUE</v>
      </c>
    </row>
    <row r="961" spans="2:10" x14ac:dyDescent="0.2">
      <c r="B961" s="91">
        <v>958</v>
      </c>
      <c r="C961" s="246"/>
      <c r="D961" s="254"/>
      <c r="E961" s="290"/>
      <c r="F961" s="291"/>
      <c r="I961" s="177" t="str">
        <f>IF(OR(COUNTIF('Sch D6 Validation'!B959:C959,"Fail")&gt;0, AND(COUNTBLANK(C961:D961)=2, OR(NOT(ISBLANK(E961)), NOT(ISBLANK(F961)))), AND(COUNTBLANK(C961:F961)&lt;4,COUNTBLANK(C961:F961)&gt;0)), "Fail", IF(J961="TRUE","Blank (Sch D)","Pass"))</f>
        <v>Blank (Sch D)</v>
      </c>
      <c r="J961" s="177" t="str">
        <f t="shared" si="15"/>
        <v>TRUE</v>
      </c>
    </row>
    <row r="962" spans="2:10" x14ac:dyDescent="0.2">
      <c r="B962" s="91">
        <v>959</v>
      </c>
      <c r="C962" s="246"/>
      <c r="D962" s="254"/>
      <c r="E962" s="290"/>
      <c r="F962" s="291"/>
      <c r="I962" s="177" t="str">
        <f>IF(OR(COUNTIF('Sch D6 Validation'!B960:C960,"Fail")&gt;0, AND(COUNTBLANK(C962:D962)=2, OR(NOT(ISBLANK(E962)), NOT(ISBLANK(F962)))), AND(COUNTBLANK(C962:F962)&lt;4,COUNTBLANK(C962:F962)&gt;0)), "Fail", IF(J962="TRUE","Blank (Sch D)","Pass"))</f>
        <v>Blank (Sch D)</v>
      </c>
      <c r="J962" s="177" t="str">
        <f t="shared" si="15"/>
        <v>TRUE</v>
      </c>
    </row>
    <row r="963" spans="2:10" x14ac:dyDescent="0.2">
      <c r="B963" s="91">
        <v>960</v>
      </c>
      <c r="C963" s="246"/>
      <c r="D963" s="254"/>
      <c r="E963" s="290"/>
      <c r="F963" s="291"/>
      <c r="I963" s="177" t="str">
        <f>IF(OR(COUNTIF('Sch D6 Validation'!B961:C961,"Fail")&gt;0, AND(COUNTBLANK(C963:D963)=2, OR(NOT(ISBLANK(E963)), NOT(ISBLANK(F963)))), AND(COUNTBLANK(C963:F963)&lt;4,COUNTBLANK(C963:F963)&gt;0)), "Fail", IF(J963="TRUE","Blank (Sch D)","Pass"))</f>
        <v>Blank (Sch D)</v>
      </c>
      <c r="J963" s="177" t="str">
        <f t="shared" si="15"/>
        <v>TRUE</v>
      </c>
    </row>
    <row r="964" spans="2:10" x14ac:dyDescent="0.2">
      <c r="B964" s="91">
        <v>961</v>
      </c>
      <c r="C964" s="246"/>
      <c r="D964" s="254"/>
      <c r="E964" s="290"/>
      <c r="F964" s="291"/>
      <c r="I964" s="177" t="str">
        <f>IF(OR(COUNTIF('Sch D6 Validation'!B962:C962,"Fail")&gt;0, AND(COUNTBLANK(C964:D964)=2, OR(NOT(ISBLANK(E964)), NOT(ISBLANK(F964)))), AND(COUNTBLANK(C964:F964)&lt;4,COUNTBLANK(C964:F964)&gt;0)), "Fail", IF(J964="TRUE","Blank (Sch D)","Pass"))</f>
        <v>Blank (Sch D)</v>
      </c>
      <c r="J964" s="177" t="str">
        <f t="shared" si="15"/>
        <v>TRUE</v>
      </c>
    </row>
    <row r="965" spans="2:10" x14ac:dyDescent="0.2">
      <c r="B965" s="91">
        <v>962</v>
      </c>
      <c r="C965" s="246"/>
      <c r="D965" s="254"/>
      <c r="E965" s="290"/>
      <c r="F965" s="291"/>
      <c r="I965" s="177" t="str">
        <f>IF(OR(COUNTIF('Sch D6 Validation'!B963:C963,"Fail")&gt;0, AND(COUNTBLANK(C965:D965)=2, OR(NOT(ISBLANK(E965)), NOT(ISBLANK(F965)))), AND(COUNTBLANK(C965:F965)&lt;4,COUNTBLANK(C965:F965)&gt;0)), "Fail", IF(J965="TRUE","Blank (Sch D)","Pass"))</f>
        <v>Blank (Sch D)</v>
      </c>
      <c r="J965" s="177" t="str">
        <f t="shared" si="15"/>
        <v>TRUE</v>
      </c>
    </row>
    <row r="966" spans="2:10" x14ac:dyDescent="0.2">
      <c r="B966" s="91">
        <v>963</v>
      </c>
      <c r="C966" s="246"/>
      <c r="D966" s="254"/>
      <c r="E966" s="290"/>
      <c r="F966" s="291"/>
      <c r="I966" s="177" t="str">
        <f>IF(OR(COUNTIF('Sch D6 Validation'!B964:C964,"Fail")&gt;0, AND(COUNTBLANK(C966:D966)=2, OR(NOT(ISBLANK(E966)), NOT(ISBLANK(F966)))), AND(COUNTBLANK(C966:F966)&lt;4,COUNTBLANK(C966:F966)&gt;0)), "Fail", IF(J966="TRUE","Blank (Sch D)","Pass"))</f>
        <v>Blank (Sch D)</v>
      </c>
      <c r="J966" s="177" t="str">
        <f t="shared" si="15"/>
        <v>TRUE</v>
      </c>
    </row>
    <row r="967" spans="2:10" x14ac:dyDescent="0.2">
      <c r="B967" s="91">
        <v>964</v>
      </c>
      <c r="C967" s="246"/>
      <c r="D967" s="254"/>
      <c r="E967" s="290"/>
      <c r="F967" s="291"/>
      <c r="I967" s="177" t="str">
        <f>IF(OR(COUNTIF('Sch D6 Validation'!B965:C965,"Fail")&gt;0, AND(COUNTBLANK(C967:D967)=2, OR(NOT(ISBLANK(E967)), NOT(ISBLANK(F967)))), AND(COUNTBLANK(C967:F967)&lt;4,COUNTBLANK(C967:F967)&gt;0)), "Fail", IF(J967="TRUE","Blank (Sch D)","Pass"))</f>
        <v>Blank (Sch D)</v>
      </c>
      <c r="J967" s="177" t="str">
        <f t="shared" si="15"/>
        <v>TRUE</v>
      </c>
    </row>
    <row r="968" spans="2:10" x14ac:dyDescent="0.2">
      <c r="B968" s="91">
        <v>965</v>
      </c>
      <c r="C968" s="246"/>
      <c r="D968" s="254"/>
      <c r="E968" s="290"/>
      <c r="F968" s="291"/>
      <c r="I968" s="177" t="str">
        <f>IF(OR(COUNTIF('Sch D6 Validation'!B966:C966,"Fail")&gt;0, AND(COUNTBLANK(C968:D968)=2, OR(NOT(ISBLANK(E968)), NOT(ISBLANK(F968)))), AND(COUNTBLANK(C968:F968)&lt;4,COUNTBLANK(C968:F968)&gt;0)), "Fail", IF(J968="TRUE","Blank (Sch D)","Pass"))</f>
        <v>Blank (Sch D)</v>
      </c>
      <c r="J968" s="177" t="str">
        <f t="shared" si="15"/>
        <v>TRUE</v>
      </c>
    </row>
    <row r="969" spans="2:10" x14ac:dyDescent="0.2">
      <c r="B969" s="91">
        <v>966</v>
      </c>
      <c r="C969" s="246"/>
      <c r="D969" s="254"/>
      <c r="E969" s="290"/>
      <c r="F969" s="291"/>
      <c r="I969" s="177" t="str">
        <f>IF(OR(COUNTIF('Sch D6 Validation'!B967:C967,"Fail")&gt;0, AND(COUNTBLANK(C969:D969)=2, OR(NOT(ISBLANK(E969)), NOT(ISBLANK(F969)))), AND(COUNTBLANK(C969:F969)&lt;4,COUNTBLANK(C969:F969)&gt;0)), "Fail", IF(J969="TRUE","Blank (Sch D)","Pass"))</f>
        <v>Blank (Sch D)</v>
      </c>
      <c r="J969" s="177" t="str">
        <f t="shared" si="15"/>
        <v>TRUE</v>
      </c>
    </row>
    <row r="970" spans="2:10" x14ac:dyDescent="0.2">
      <c r="B970" s="91">
        <v>967</v>
      </c>
      <c r="C970" s="246"/>
      <c r="D970" s="254"/>
      <c r="E970" s="290"/>
      <c r="F970" s="291"/>
      <c r="I970" s="177" t="str">
        <f>IF(OR(COUNTIF('Sch D6 Validation'!B968:C968,"Fail")&gt;0, AND(COUNTBLANK(C970:D970)=2, OR(NOT(ISBLANK(E970)), NOT(ISBLANK(F970)))), AND(COUNTBLANK(C970:F970)&lt;4,COUNTBLANK(C970:F970)&gt;0)), "Fail", IF(J970="TRUE","Blank (Sch D)","Pass"))</f>
        <v>Blank (Sch D)</v>
      </c>
      <c r="J970" s="177" t="str">
        <f t="shared" si="15"/>
        <v>TRUE</v>
      </c>
    </row>
    <row r="971" spans="2:10" x14ac:dyDescent="0.2">
      <c r="B971" s="91">
        <v>968</v>
      </c>
      <c r="C971" s="246"/>
      <c r="D971" s="254"/>
      <c r="E971" s="290"/>
      <c r="F971" s="291"/>
      <c r="I971" s="177" t="str">
        <f>IF(OR(COUNTIF('Sch D6 Validation'!B969:C969,"Fail")&gt;0, AND(COUNTBLANK(C971:D971)=2, OR(NOT(ISBLANK(E971)), NOT(ISBLANK(F971)))), AND(COUNTBLANK(C971:F971)&lt;4,COUNTBLANK(C971:F971)&gt;0)), "Fail", IF(J971="TRUE","Blank (Sch D)","Pass"))</f>
        <v>Blank (Sch D)</v>
      </c>
      <c r="J971" s="177" t="str">
        <f t="shared" si="15"/>
        <v>TRUE</v>
      </c>
    </row>
    <row r="972" spans="2:10" x14ac:dyDescent="0.2">
      <c r="B972" s="91">
        <v>969</v>
      </c>
      <c r="C972" s="246"/>
      <c r="D972" s="254"/>
      <c r="E972" s="290"/>
      <c r="F972" s="291"/>
      <c r="I972" s="177" t="str">
        <f>IF(OR(COUNTIF('Sch D6 Validation'!B970:C970,"Fail")&gt;0, AND(COUNTBLANK(C972:D972)=2, OR(NOT(ISBLANK(E972)), NOT(ISBLANK(F972)))), AND(COUNTBLANK(C972:F972)&lt;4,COUNTBLANK(C972:F972)&gt;0)), "Fail", IF(J972="TRUE","Blank (Sch D)","Pass"))</f>
        <v>Blank (Sch D)</v>
      </c>
      <c r="J972" s="177" t="str">
        <f t="shared" si="15"/>
        <v>TRUE</v>
      </c>
    </row>
    <row r="973" spans="2:10" x14ac:dyDescent="0.2">
      <c r="B973" s="91">
        <v>970</v>
      </c>
      <c r="C973" s="246"/>
      <c r="D973" s="254"/>
      <c r="E973" s="290"/>
      <c r="F973" s="291"/>
      <c r="I973" s="177" t="str">
        <f>IF(OR(COUNTIF('Sch D6 Validation'!B971:C971,"Fail")&gt;0, AND(COUNTBLANK(C973:D973)=2, OR(NOT(ISBLANK(E973)), NOT(ISBLANK(F973)))), AND(COUNTBLANK(C973:F973)&lt;4,COUNTBLANK(C973:F973)&gt;0)), "Fail", IF(J973="TRUE","Blank (Sch D)","Pass"))</f>
        <v>Blank (Sch D)</v>
      </c>
      <c r="J973" s="177" t="str">
        <f t="shared" si="15"/>
        <v>TRUE</v>
      </c>
    </row>
    <row r="974" spans="2:10" x14ac:dyDescent="0.2">
      <c r="B974" s="91">
        <v>971</v>
      </c>
      <c r="C974" s="246"/>
      <c r="D974" s="254"/>
      <c r="E974" s="290"/>
      <c r="F974" s="291"/>
      <c r="I974" s="177" t="str">
        <f>IF(OR(COUNTIF('Sch D6 Validation'!B972:C972,"Fail")&gt;0, AND(COUNTBLANK(C974:D974)=2, OR(NOT(ISBLANK(E974)), NOT(ISBLANK(F974)))), AND(COUNTBLANK(C974:F974)&lt;4,COUNTBLANK(C974:F974)&gt;0)), "Fail", IF(J974="TRUE","Blank (Sch D)","Pass"))</f>
        <v>Blank (Sch D)</v>
      </c>
      <c r="J974" s="177" t="str">
        <f t="shared" si="15"/>
        <v>TRUE</v>
      </c>
    </row>
    <row r="975" spans="2:10" x14ac:dyDescent="0.2">
      <c r="B975" s="91">
        <v>972</v>
      </c>
      <c r="C975" s="246"/>
      <c r="D975" s="254"/>
      <c r="E975" s="290"/>
      <c r="F975" s="291"/>
      <c r="I975" s="177" t="str">
        <f>IF(OR(COUNTIF('Sch D6 Validation'!B973:C973,"Fail")&gt;0, AND(COUNTBLANK(C975:D975)=2, OR(NOT(ISBLANK(E975)), NOT(ISBLANK(F975)))), AND(COUNTBLANK(C975:F975)&lt;4,COUNTBLANK(C975:F975)&gt;0)), "Fail", IF(J975="TRUE","Blank (Sch D)","Pass"))</f>
        <v>Blank (Sch D)</v>
      </c>
      <c r="J975" s="177" t="str">
        <f t="shared" si="15"/>
        <v>TRUE</v>
      </c>
    </row>
    <row r="976" spans="2:10" x14ac:dyDescent="0.2">
      <c r="B976" s="91">
        <v>973</v>
      </c>
      <c r="C976" s="246"/>
      <c r="D976" s="254"/>
      <c r="E976" s="290"/>
      <c r="F976" s="291"/>
      <c r="I976" s="177" t="str">
        <f>IF(OR(COUNTIF('Sch D6 Validation'!B974:C974,"Fail")&gt;0, AND(COUNTBLANK(C976:D976)=2, OR(NOT(ISBLANK(E976)), NOT(ISBLANK(F976)))), AND(COUNTBLANK(C976:F976)&lt;4,COUNTBLANK(C976:F976)&gt;0)), "Fail", IF(J976="TRUE","Blank (Sch D)","Pass"))</f>
        <v>Blank (Sch D)</v>
      </c>
      <c r="J976" s="177" t="str">
        <f t="shared" si="15"/>
        <v>TRUE</v>
      </c>
    </row>
    <row r="977" spans="2:10" x14ac:dyDescent="0.2">
      <c r="B977" s="91">
        <v>974</v>
      </c>
      <c r="C977" s="246"/>
      <c r="D977" s="254"/>
      <c r="E977" s="290"/>
      <c r="F977" s="291"/>
      <c r="I977" s="177" t="str">
        <f>IF(OR(COUNTIF('Sch D6 Validation'!B975:C975,"Fail")&gt;0, AND(COUNTBLANK(C977:D977)=2, OR(NOT(ISBLANK(E977)), NOT(ISBLANK(F977)))), AND(COUNTBLANK(C977:F977)&lt;4,COUNTBLANK(C977:F977)&gt;0)), "Fail", IF(J977="TRUE","Blank (Sch D)","Pass"))</f>
        <v>Blank (Sch D)</v>
      </c>
      <c r="J977" s="177" t="str">
        <f t="shared" si="15"/>
        <v>TRUE</v>
      </c>
    </row>
    <row r="978" spans="2:10" x14ac:dyDescent="0.2">
      <c r="B978" s="91">
        <v>975</v>
      </c>
      <c r="C978" s="246"/>
      <c r="D978" s="254"/>
      <c r="E978" s="290"/>
      <c r="F978" s="291"/>
      <c r="I978" s="177" t="str">
        <f>IF(OR(COUNTIF('Sch D6 Validation'!B976:C976,"Fail")&gt;0, AND(COUNTBLANK(C978:D978)=2, OR(NOT(ISBLANK(E978)), NOT(ISBLANK(F978)))), AND(COUNTBLANK(C978:F978)&lt;4,COUNTBLANK(C978:F978)&gt;0)), "Fail", IF(J978="TRUE","Blank (Sch D)","Pass"))</f>
        <v>Blank (Sch D)</v>
      </c>
      <c r="J978" s="177" t="str">
        <f t="shared" si="15"/>
        <v>TRUE</v>
      </c>
    </row>
    <row r="979" spans="2:10" x14ac:dyDescent="0.2">
      <c r="B979" s="91">
        <v>976</v>
      </c>
      <c r="C979" s="246"/>
      <c r="D979" s="254"/>
      <c r="E979" s="290"/>
      <c r="F979" s="291"/>
      <c r="I979" s="177" t="str">
        <f>IF(OR(COUNTIF('Sch D6 Validation'!B977:C977,"Fail")&gt;0, AND(COUNTBLANK(C979:D979)=2, OR(NOT(ISBLANK(E979)), NOT(ISBLANK(F979)))), AND(COUNTBLANK(C979:F979)&lt;4,COUNTBLANK(C979:F979)&gt;0)), "Fail", IF(J979="TRUE","Blank (Sch D)","Pass"))</f>
        <v>Blank (Sch D)</v>
      </c>
      <c r="J979" s="177" t="str">
        <f t="shared" si="15"/>
        <v>TRUE</v>
      </c>
    </row>
    <row r="980" spans="2:10" x14ac:dyDescent="0.2">
      <c r="B980" s="91">
        <v>977</v>
      </c>
      <c r="C980" s="246"/>
      <c r="D980" s="254"/>
      <c r="E980" s="290"/>
      <c r="F980" s="291"/>
      <c r="I980" s="177" t="str">
        <f>IF(OR(COUNTIF('Sch D6 Validation'!B978:C978,"Fail")&gt;0, AND(COUNTBLANK(C980:D980)=2, OR(NOT(ISBLANK(E980)), NOT(ISBLANK(F980)))), AND(COUNTBLANK(C980:F980)&lt;4,COUNTBLANK(C980:F980)&gt;0)), "Fail", IF(J980="TRUE","Blank (Sch D)","Pass"))</f>
        <v>Blank (Sch D)</v>
      </c>
      <c r="J980" s="177" t="str">
        <f t="shared" si="15"/>
        <v>TRUE</v>
      </c>
    </row>
    <row r="981" spans="2:10" x14ac:dyDescent="0.2">
      <c r="B981" s="91">
        <v>978</v>
      </c>
      <c r="C981" s="246"/>
      <c r="D981" s="254"/>
      <c r="E981" s="290"/>
      <c r="F981" s="291"/>
      <c r="I981" s="177" t="str">
        <f>IF(OR(COUNTIF('Sch D6 Validation'!B979:C979,"Fail")&gt;0, AND(COUNTBLANK(C981:D981)=2, OR(NOT(ISBLANK(E981)), NOT(ISBLANK(F981)))), AND(COUNTBLANK(C981:F981)&lt;4,COUNTBLANK(C981:F981)&gt;0)), "Fail", IF(J981="TRUE","Blank (Sch D)","Pass"))</f>
        <v>Blank (Sch D)</v>
      </c>
      <c r="J981" s="177" t="str">
        <f t="shared" si="15"/>
        <v>TRUE</v>
      </c>
    </row>
    <row r="982" spans="2:10" x14ac:dyDescent="0.2">
      <c r="B982" s="91">
        <v>979</v>
      </c>
      <c r="C982" s="246"/>
      <c r="D982" s="254"/>
      <c r="E982" s="290"/>
      <c r="F982" s="291"/>
      <c r="I982" s="177" t="str">
        <f>IF(OR(COUNTIF('Sch D6 Validation'!B980:C980,"Fail")&gt;0, AND(COUNTBLANK(C982:D982)=2, OR(NOT(ISBLANK(E982)), NOT(ISBLANK(F982)))), AND(COUNTBLANK(C982:F982)&lt;4,COUNTBLANK(C982:F982)&gt;0)), "Fail", IF(J982="TRUE","Blank (Sch D)","Pass"))</f>
        <v>Blank (Sch D)</v>
      </c>
      <c r="J982" s="177" t="str">
        <f t="shared" si="15"/>
        <v>TRUE</v>
      </c>
    </row>
    <row r="983" spans="2:10" x14ac:dyDescent="0.2">
      <c r="B983" s="91">
        <v>980</v>
      </c>
      <c r="C983" s="246"/>
      <c r="D983" s="254"/>
      <c r="E983" s="290"/>
      <c r="F983" s="291"/>
      <c r="I983" s="177" t="str">
        <f>IF(OR(COUNTIF('Sch D6 Validation'!B981:C981,"Fail")&gt;0, AND(COUNTBLANK(C983:D983)=2, OR(NOT(ISBLANK(E983)), NOT(ISBLANK(F983)))), AND(COUNTBLANK(C983:F983)&lt;4,COUNTBLANK(C983:F983)&gt;0)), "Fail", IF(J983="TRUE","Blank (Sch D)","Pass"))</f>
        <v>Blank (Sch D)</v>
      </c>
      <c r="J983" s="177" t="str">
        <f t="shared" si="15"/>
        <v>TRUE</v>
      </c>
    </row>
    <row r="984" spans="2:10" x14ac:dyDescent="0.2">
      <c r="B984" s="91">
        <v>981</v>
      </c>
      <c r="C984" s="246"/>
      <c r="D984" s="254"/>
      <c r="E984" s="290"/>
      <c r="F984" s="291"/>
      <c r="I984" s="177" t="str">
        <f>IF(OR(COUNTIF('Sch D6 Validation'!B982:C982,"Fail")&gt;0, AND(COUNTBLANK(C984:D984)=2, OR(NOT(ISBLANK(E984)), NOT(ISBLANK(F984)))), AND(COUNTBLANK(C984:F984)&lt;4,COUNTBLANK(C984:F984)&gt;0)), "Fail", IF(J984="TRUE","Blank (Sch D)","Pass"))</f>
        <v>Blank (Sch D)</v>
      </c>
      <c r="J984" s="177" t="str">
        <f t="shared" si="15"/>
        <v>TRUE</v>
      </c>
    </row>
    <row r="985" spans="2:10" x14ac:dyDescent="0.2">
      <c r="B985" s="91">
        <v>982</v>
      </c>
      <c r="C985" s="246"/>
      <c r="D985" s="254"/>
      <c r="E985" s="290"/>
      <c r="F985" s="291"/>
      <c r="I985" s="177" t="str">
        <f>IF(OR(COUNTIF('Sch D6 Validation'!B983:C983,"Fail")&gt;0, AND(COUNTBLANK(C985:D985)=2, OR(NOT(ISBLANK(E985)), NOT(ISBLANK(F985)))), AND(COUNTBLANK(C985:F985)&lt;4,COUNTBLANK(C985:F985)&gt;0)), "Fail", IF(J985="TRUE","Blank (Sch D)","Pass"))</f>
        <v>Blank (Sch D)</v>
      </c>
      <c r="J985" s="177" t="str">
        <f t="shared" si="15"/>
        <v>TRUE</v>
      </c>
    </row>
    <row r="986" spans="2:10" x14ac:dyDescent="0.2">
      <c r="B986" s="91">
        <v>983</v>
      </c>
      <c r="C986" s="246"/>
      <c r="D986" s="254"/>
      <c r="E986" s="290"/>
      <c r="F986" s="291"/>
      <c r="I986" s="177" t="str">
        <f>IF(OR(COUNTIF('Sch D6 Validation'!B984:C984,"Fail")&gt;0, AND(COUNTBLANK(C986:D986)=2, OR(NOT(ISBLANK(E986)), NOT(ISBLANK(F986)))), AND(COUNTBLANK(C986:F986)&lt;4,COUNTBLANK(C986:F986)&gt;0)), "Fail", IF(J986="TRUE","Blank (Sch D)","Pass"))</f>
        <v>Blank (Sch D)</v>
      </c>
      <c r="J986" s="177" t="str">
        <f t="shared" si="15"/>
        <v>TRUE</v>
      </c>
    </row>
    <row r="987" spans="2:10" x14ac:dyDescent="0.2">
      <c r="B987" s="91">
        <v>984</v>
      </c>
      <c r="C987" s="246"/>
      <c r="D987" s="254"/>
      <c r="E987" s="290"/>
      <c r="F987" s="291"/>
      <c r="I987" s="177" t="str">
        <f>IF(OR(COUNTIF('Sch D6 Validation'!B985:C985,"Fail")&gt;0, AND(COUNTBLANK(C987:D987)=2, OR(NOT(ISBLANK(E987)), NOT(ISBLANK(F987)))), AND(COUNTBLANK(C987:F987)&lt;4,COUNTBLANK(C987:F987)&gt;0)), "Fail", IF(J987="TRUE","Blank (Sch D)","Pass"))</f>
        <v>Blank (Sch D)</v>
      </c>
      <c r="J987" s="177" t="str">
        <f t="shared" si="15"/>
        <v>TRUE</v>
      </c>
    </row>
    <row r="988" spans="2:10" x14ac:dyDescent="0.2">
      <c r="B988" s="91">
        <v>985</v>
      </c>
      <c r="C988" s="246"/>
      <c r="D988" s="254"/>
      <c r="E988" s="290"/>
      <c r="F988" s="291"/>
      <c r="I988" s="177" t="str">
        <f>IF(OR(COUNTIF('Sch D6 Validation'!B986:C986,"Fail")&gt;0, AND(COUNTBLANK(C988:D988)=2, OR(NOT(ISBLANK(E988)), NOT(ISBLANK(F988)))), AND(COUNTBLANK(C988:F988)&lt;4,COUNTBLANK(C988:F988)&gt;0)), "Fail", IF(J988="TRUE","Blank (Sch D)","Pass"))</f>
        <v>Blank (Sch D)</v>
      </c>
      <c r="J988" s="177" t="str">
        <f t="shared" si="15"/>
        <v>TRUE</v>
      </c>
    </row>
    <row r="989" spans="2:10" x14ac:dyDescent="0.2">
      <c r="B989" s="91">
        <v>986</v>
      </c>
      <c r="C989" s="246"/>
      <c r="D989" s="254"/>
      <c r="E989" s="290"/>
      <c r="F989" s="291"/>
      <c r="I989" s="177" t="str">
        <f>IF(OR(COUNTIF('Sch D6 Validation'!B987:C987,"Fail")&gt;0, AND(COUNTBLANK(C989:D989)=2, OR(NOT(ISBLANK(E989)), NOT(ISBLANK(F989)))), AND(COUNTBLANK(C989:F989)&lt;4,COUNTBLANK(C989:F989)&gt;0)), "Fail", IF(J989="TRUE","Blank (Sch D)","Pass"))</f>
        <v>Blank (Sch D)</v>
      </c>
      <c r="J989" s="177" t="str">
        <f t="shared" si="15"/>
        <v>TRUE</v>
      </c>
    </row>
    <row r="990" spans="2:10" x14ac:dyDescent="0.2">
      <c r="B990" s="91">
        <v>987</v>
      </c>
      <c r="C990" s="246"/>
      <c r="D990" s="254"/>
      <c r="E990" s="290"/>
      <c r="F990" s="291"/>
      <c r="I990" s="177" t="str">
        <f>IF(OR(COUNTIF('Sch D6 Validation'!B988:C988,"Fail")&gt;0, AND(COUNTBLANK(C990:D990)=2, OR(NOT(ISBLANK(E990)), NOT(ISBLANK(F990)))), AND(COUNTBLANK(C990:F990)&lt;4,COUNTBLANK(C990:F990)&gt;0)), "Fail", IF(J990="TRUE","Blank (Sch D)","Pass"))</f>
        <v>Blank (Sch D)</v>
      </c>
      <c r="J990" s="177" t="str">
        <f t="shared" si="15"/>
        <v>TRUE</v>
      </c>
    </row>
    <row r="991" spans="2:10" x14ac:dyDescent="0.2">
      <c r="B991" s="91">
        <v>988</v>
      </c>
      <c r="C991" s="246"/>
      <c r="D991" s="254"/>
      <c r="E991" s="290"/>
      <c r="F991" s="291"/>
      <c r="I991" s="177" t="str">
        <f>IF(OR(COUNTIF('Sch D6 Validation'!B989:C989,"Fail")&gt;0, AND(COUNTBLANK(C991:D991)=2, OR(NOT(ISBLANK(E991)), NOT(ISBLANK(F991)))), AND(COUNTBLANK(C991:F991)&lt;4,COUNTBLANK(C991:F991)&gt;0)), "Fail", IF(J991="TRUE","Blank (Sch D)","Pass"))</f>
        <v>Blank (Sch D)</v>
      </c>
      <c r="J991" s="177" t="str">
        <f t="shared" si="15"/>
        <v>TRUE</v>
      </c>
    </row>
    <row r="992" spans="2:10" x14ac:dyDescent="0.2">
      <c r="B992" s="91">
        <v>989</v>
      </c>
      <c r="C992" s="246"/>
      <c r="D992" s="254"/>
      <c r="E992" s="290"/>
      <c r="F992" s="291"/>
      <c r="I992" s="177" t="str">
        <f>IF(OR(COUNTIF('Sch D6 Validation'!B990:C990,"Fail")&gt;0, AND(COUNTBLANK(C992:D992)=2, OR(NOT(ISBLANK(E992)), NOT(ISBLANK(F992)))), AND(COUNTBLANK(C992:F992)&lt;4,COUNTBLANK(C992:F992)&gt;0)), "Fail", IF(J992="TRUE","Blank (Sch D)","Pass"))</f>
        <v>Blank (Sch D)</v>
      </c>
      <c r="J992" s="177" t="str">
        <f t="shared" si="15"/>
        <v>TRUE</v>
      </c>
    </row>
    <row r="993" spans="2:10" x14ac:dyDescent="0.2">
      <c r="B993" s="91">
        <v>990</v>
      </c>
      <c r="C993" s="246"/>
      <c r="D993" s="254"/>
      <c r="E993" s="290"/>
      <c r="F993" s="291"/>
      <c r="I993" s="177" t="str">
        <f>IF(OR(COUNTIF('Sch D6 Validation'!B991:C991,"Fail")&gt;0, AND(COUNTBLANK(C993:D993)=2, OR(NOT(ISBLANK(E993)), NOT(ISBLANK(F993)))), AND(COUNTBLANK(C993:F993)&lt;4,COUNTBLANK(C993:F993)&gt;0)), "Fail", IF(J993="TRUE","Blank (Sch D)","Pass"))</f>
        <v>Blank (Sch D)</v>
      </c>
      <c r="J993" s="177" t="str">
        <f t="shared" si="15"/>
        <v>TRUE</v>
      </c>
    </row>
    <row r="994" spans="2:10" x14ac:dyDescent="0.2">
      <c r="B994" s="91">
        <v>991</v>
      </c>
      <c r="C994" s="246"/>
      <c r="D994" s="254"/>
      <c r="E994" s="290"/>
      <c r="F994" s="291"/>
      <c r="I994" s="177" t="str">
        <f>IF(OR(COUNTIF('Sch D6 Validation'!B992:C992,"Fail")&gt;0, AND(COUNTBLANK(C994:D994)=2, OR(NOT(ISBLANK(E994)), NOT(ISBLANK(F994)))), AND(COUNTBLANK(C994:F994)&lt;4,COUNTBLANK(C994:F994)&gt;0)), "Fail", IF(J994="TRUE","Blank (Sch D)","Pass"))</f>
        <v>Blank (Sch D)</v>
      </c>
      <c r="J994" s="177" t="str">
        <f t="shared" si="15"/>
        <v>TRUE</v>
      </c>
    </row>
    <row r="995" spans="2:10" x14ac:dyDescent="0.2">
      <c r="B995" s="91">
        <v>992</v>
      </c>
      <c r="C995" s="246"/>
      <c r="D995" s="254"/>
      <c r="E995" s="290"/>
      <c r="F995" s="291"/>
      <c r="I995" s="177" t="str">
        <f>IF(OR(COUNTIF('Sch D6 Validation'!B993:C993,"Fail")&gt;0, AND(COUNTBLANK(C995:D995)=2, OR(NOT(ISBLANK(E995)), NOT(ISBLANK(F995)))), AND(COUNTBLANK(C995:F995)&lt;4,COUNTBLANK(C995:F995)&gt;0)), "Fail", IF(J995="TRUE","Blank (Sch D)","Pass"))</f>
        <v>Blank (Sch D)</v>
      </c>
      <c r="J995" s="177" t="str">
        <f t="shared" si="15"/>
        <v>TRUE</v>
      </c>
    </row>
    <row r="996" spans="2:10" x14ac:dyDescent="0.2">
      <c r="B996" s="91">
        <v>993</v>
      </c>
      <c r="C996" s="246"/>
      <c r="D996" s="254"/>
      <c r="E996" s="290"/>
      <c r="F996" s="291"/>
      <c r="I996" s="177" t="str">
        <f>IF(OR(COUNTIF('Sch D6 Validation'!B994:C994,"Fail")&gt;0, AND(COUNTBLANK(C996:D996)=2, OR(NOT(ISBLANK(E996)), NOT(ISBLANK(F996)))), AND(COUNTBLANK(C996:F996)&lt;4,COUNTBLANK(C996:F996)&gt;0)), "Fail", IF(J996="TRUE","Blank (Sch D)","Pass"))</f>
        <v>Blank (Sch D)</v>
      </c>
      <c r="J996" s="177" t="str">
        <f t="shared" si="15"/>
        <v>TRUE</v>
      </c>
    </row>
    <row r="997" spans="2:10" x14ac:dyDescent="0.2">
      <c r="B997" s="91">
        <v>994</v>
      </c>
      <c r="C997" s="246"/>
      <c r="D997" s="254"/>
      <c r="E997" s="290"/>
      <c r="F997" s="291"/>
      <c r="I997" s="177" t="str">
        <f>IF(OR(COUNTIF('Sch D6 Validation'!B995:C995,"Fail")&gt;0, AND(COUNTBLANK(C997:D997)=2, OR(NOT(ISBLANK(E997)), NOT(ISBLANK(F997)))), AND(COUNTBLANK(C997:F997)&lt;4,COUNTBLANK(C997:F997)&gt;0)), "Fail", IF(J997="TRUE","Blank (Sch D)","Pass"))</f>
        <v>Blank (Sch D)</v>
      </c>
      <c r="J997" s="177" t="str">
        <f t="shared" si="15"/>
        <v>TRUE</v>
      </c>
    </row>
    <row r="998" spans="2:10" x14ac:dyDescent="0.2">
      <c r="B998" s="91">
        <v>995</v>
      </c>
      <c r="C998" s="246"/>
      <c r="D998" s="254"/>
      <c r="E998" s="290"/>
      <c r="F998" s="291"/>
      <c r="I998" s="177" t="str">
        <f>IF(OR(COUNTIF('Sch D6 Validation'!B996:C996,"Fail")&gt;0, AND(COUNTBLANK(C998:D998)=2, OR(NOT(ISBLANK(E998)), NOT(ISBLANK(F998)))), AND(COUNTBLANK(C998:F998)&lt;4,COUNTBLANK(C998:F998)&gt;0)), "Fail", IF(J998="TRUE","Blank (Sch D)","Pass"))</f>
        <v>Blank (Sch D)</v>
      </c>
      <c r="J998" s="177" t="str">
        <f t="shared" si="15"/>
        <v>TRUE</v>
      </c>
    </row>
    <row r="999" spans="2:10" x14ac:dyDescent="0.2">
      <c r="B999" s="91">
        <v>996</v>
      </c>
      <c r="C999" s="246"/>
      <c r="D999" s="254"/>
      <c r="E999" s="290"/>
      <c r="F999" s="291"/>
      <c r="I999" s="177" t="str">
        <f>IF(OR(COUNTIF('Sch D6 Validation'!B997:C997,"Fail")&gt;0, AND(COUNTBLANK(C999:D999)=2, OR(NOT(ISBLANK(E999)), NOT(ISBLANK(F999)))), AND(COUNTBLANK(C999:F999)&lt;4,COUNTBLANK(C999:F999)&gt;0)), "Fail", IF(J999="TRUE","Blank (Sch D)","Pass"))</f>
        <v>Blank (Sch D)</v>
      </c>
      <c r="J999" s="177" t="str">
        <f t="shared" si="15"/>
        <v>TRUE</v>
      </c>
    </row>
    <row r="1000" spans="2:10" x14ac:dyDescent="0.2">
      <c r="B1000" s="91">
        <v>997</v>
      </c>
      <c r="C1000" s="246"/>
      <c r="D1000" s="254"/>
      <c r="E1000" s="290"/>
      <c r="F1000" s="291"/>
      <c r="I1000" s="177" t="str">
        <f>IF(OR(COUNTIF('Sch D6 Validation'!B998:C998,"Fail")&gt;0, AND(COUNTBLANK(C1000:D1000)=2, OR(NOT(ISBLANK(E1000)), NOT(ISBLANK(F1000)))), AND(COUNTBLANK(C1000:F1000)&lt;4,COUNTBLANK(C1000:F1000)&gt;0)), "Fail", IF(J1000="TRUE","Blank (Sch D)","Pass"))</f>
        <v>Blank (Sch D)</v>
      </c>
      <c r="J1000" s="177" t="str">
        <f t="shared" si="15"/>
        <v>TRUE</v>
      </c>
    </row>
    <row r="1001" spans="2:10" x14ac:dyDescent="0.2">
      <c r="B1001" s="91">
        <v>998</v>
      </c>
      <c r="C1001" s="246"/>
      <c r="D1001" s="254"/>
      <c r="E1001" s="290"/>
      <c r="F1001" s="291"/>
      <c r="I1001" s="177" t="str">
        <f>IF(OR(COUNTIF('Sch D6 Validation'!B999:C999,"Fail")&gt;0, AND(COUNTBLANK(C1001:D1001)=2, OR(NOT(ISBLANK(E1001)), NOT(ISBLANK(F1001)))), AND(COUNTBLANK(C1001:F1001)&lt;4,COUNTBLANK(C1001:F1001)&gt;0)), "Fail", IF(J1001="TRUE","Blank (Sch D)","Pass"))</f>
        <v>Blank (Sch D)</v>
      </c>
      <c r="J1001" s="177" t="str">
        <f t="shared" si="15"/>
        <v>TRUE</v>
      </c>
    </row>
    <row r="1002" spans="2:10" x14ac:dyDescent="0.2">
      <c r="B1002" s="91">
        <v>999</v>
      </c>
      <c r="C1002" s="246"/>
      <c r="D1002" s="254"/>
      <c r="E1002" s="290"/>
      <c r="F1002" s="291"/>
      <c r="I1002" s="177" t="str">
        <f>IF(OR(COUNTIF('Sch D6 Validation'!B1000:C1000,"Fail")&gt;0, AND(COUNTBLANK(C1002:D1002)=2, OR(NOT(ISBLANK(E1002)), NOT(ISBLANK(F1002)))), AND(COUNTBLANK(C1002:F1002)&lt;4,COUNTBLANK(C1002:F1002)&gt;0)), "Fail", IF(J1002="TRUE","Blank (Sch D)","Pass"))</f>
        <v>Blank (Sch D)</v>
      </c>
      <c r="J1002" s="177" t="str">
        <f t="shared" si="15"/>
        <v>TRUE</v>
      </c>
    </row>
    <row r="1003" spans="2:10" x14ac:dyDescent="0.2">
      <c r="B1003" s="91">
        <v>1000</v>
      </c>
      <c r="C1003" s="246"/>
      <c r="D1003" s="254"/>
      <c r="E1003" s="290"/>
      <c r="F1003" s="291"/>
      <c r="I1003" s="177" t="str">
        <f>IF(OR(COUNTIF('Sch D6 Validation'!B1001:C1001,"Fail")&gt;0, AND(COUNTBLANK(C1003:D1003)=2, OR(NOT(ISBLANK(E1003)), NOT(ISBLANK(F1003)))), AND(COUNTBLANK(C1003:F1003)&lt;4,COUNTBLANK(C1003:F1003)&gt;0)), "Fail", IF(J1003="TRUE","Blank (Sch D)","Pass"))</f>
        <v>Blank (Sch D)</v>
      </c>
      <c r="J1003" s="177" t="str">
        <f t="shared" si="15"/>
        <v>TRUE</v>
      </c>
    </row>
    <row r="1004" spans="2:10" x14ac:dyDescent="0.2">
      <c r="E1004" s="292">
        <f>SUM(E4:E1003)</f>
        <v>0</v>
      </c>
      <c r="F1004" s="293">
        <f>SUM(F4:F1003)</f>
        <v>0</v>
      </c>
    </row>
  </sheetData>
  <sheetProtection algorithmName="SHA-512" hashValue="y9Mb9Q2n1Pu8bPBsT2ZOMcGLtSh9D9UbuQ57p0k3UVeb5VO8dr6OhAKNZfWneLWZR7c0Z5NeYAFl8ZLdPa73Qg==" saltValue="cdoDILLB9gV5TIygt2Dq5g==" spinCount="100000" sheet="1" objects="1" scenarios="1"/>
  <mergeCells count="1">
    <mergeCell ref="B2:F2"/>
  </mergeCells>
  <conditionalFormatting sqref="I4:I1003">
    <cfRule type="cellIs" dxfId="14" priority="4" operator="equal">
      <formula>"Pass"</formula>
    </cfRule>
    <cfRule type="cellIs" dxfId="13" priority="5" operator="equal">
      <formula>"Fail"</formula>
    </cfRule>
  </conditionalFormatting>
  <conditionalFormatting sqref="J4:J1003">
    <cfRule type="cellIs" dxfId="12" priority="2" operator="equal">
      <formula>"Pass"</formula>
    </cfRule>
    <cfRule type="cellIs" dxfId="11" priority="3" operator="equal">
      <formula>"Fail"</formula>
    </cfRule>
  </conditionalFormatting>
  <dataValidations count="3">
    <dataValidation type="whole" operator="greaterThanOrEqual" allowBlank="1" showInputMessage="1" showErrorMessage="1" errorTitle="STOP! Bad Entry" error="Only whole numbers are allowed." promptTitle="Whole Numbers" prompt="Only whole numbers are allowed." sqref="E4:E1003" xr:uid="{B16F2C83-D6B5-4161-8288-D58D85C4DEE5}">
      <formula1>0</formula1>
    </dataValidation>
    <dataValidation type="decimal" operator="greaterThanOrEqual" allowBlank="1" showInputMessage="1" showErrorMessage="1" errorTitle="STOP! Bad Entry" error="Only numbers are allowed." promptTitle="Numbers Only" prompt="Only numbers are allowed." sqref="F4:F1003" xr:uid="{85B6C9B7-C63F-473F-956E-0B4097381D25}">
      <formula1>0</formula1>
    </dataValidation>
    <dataValidation type="textLength" allowBlank="1" showInputMessage="1" showErrorMessage="1" errorTitle="STOP! Bad Entry" error="Only 4 digit numbers are allowed." promptTitle="4 Digits" prompt="Only 4 digit numbers are allowed" sqref="D4:D1003" xr:uid="{9551FAC8-4C1B-4873-8B54-58813CED8060}">
      <formula1>4</formula1>
      <formula2>4</formula2>
    </dataValidation>
  </dataValidations>
  <hyperlinks>
    <hyperlink ref="G2" r:id="rId1" display="https://www.census.gov/library/reference/code-lists/ansi.html" xr:uid="{F1AAF0EB-7410-49CC-8E6B-8AD87CCAF661}"/>
  </hyperlinks>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1" id="{C99AE02D-6F52-4792-B0DD-31DC01768EE9}">
            <xm:f>'Sch D6 Validation'!B2="Fail"</xm:f>
            <x14:dxf>
              <fill>
                <patternFill>
                  <bgColor rgb="FFFFC000"/>
                </patternFill>
              </fill>
            </x14:dxf>
          </x14:cfRule>
          <xm:sqref>E4:F1003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itle="STOP! Bad Entry" error="Please use the picklist values." xr:uid="{2E528883-2843-4265-95A0-EEFD7B5C7577}">
          <x14:formula1>
            <xm:f>'American Indian Area Name'!$A$1:$A$692</xm:f>
          </x14:formula1>
          <xm:sqref>C4:C1003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D59FD-9834-4EC1-AC8E-37B51AC15C33}">
  <sheetPr codeName="Sheet21"/>
  <dimension ref="A1:C1001"/>
  <sheetViews>
    <sheetView workbookViewId="0">
      <selection activeCell="B2" sqref="B2"/>
    </sheetView>
  </sheetViews>
  <sheetFormatPr defaultRowHeight="15" x14ac:dyDescent="0.25"/>
  <cols>
    <col min="1" max="1" width="4.85546875" bestFit="1" customWidth="1"/>
    <col min="2" max="2" width="27.5703125" bestFit="1" customWidth="1"/>
    <col min="3" max="3" width="27.28515625" bestFit="1" customWidth="1"/>
  </cols>
  <sheetData>
    <row r="1" spans="1:3" x14ac:dyDescent="0.25">
      <c r="A1" s="175" t="s">
        <v>1178</v>
      </c>
      <c r="B1" s="175" t="str">
        <f ca="1">OFFSET('Sch D6 Reserv'!E3,(ROW('Sch D6 Validation'!A1)-1)*2,0)</f>
        <v xml:space="preserve"># of Originations
(Column C) </v>
      </c>
      <c r="C1" s="175" t="str">
        <f ca="1">OFFSET('Sch D6 Reserv'!F3,(ROW('Sch D6 Validation'!B1)-1)*2,0)</f>
        <v>$ of Originations
(Column D)</v>
      </c>
    </row>
    <row r="2" spans="1:3" x14ac:dyDescent="0.25">
      <c r="A2">
        <v>1</v>
      </c>
      <c r="B2" t="str">
        <f>IF(AND('Sch D6 Reserv'!F4&gt;0,'Sch D6 Reserv'!E4&lt;1),"Fail","Pass")</f>
        <v>Pass</v>
      </c>
      <c r="C2" t="str">
        <f>IF(AND('Sch D6 Reserv'!E4&gt;0,'Sch D6 Reserv'!F4&lt;1),"Fail","Pass")</f>
        <v>Pass</v>
      </c>
    </row>
    <row r="3" spans="1:3" x14ac:dyDescent="0.25">
      <c r="A3">
        <v>2</v>
      </c>
      <c r="B3" t="str">
        <f>IF(AND('Sch D6 Reserv'!F5&gt;0,'Sch D6 Reserv'!E5&lt;1),"Fail","Pass")</f>
        <v>Pass</v>
      </c>
      <c r="C3" t="str">
        <f>IF(AND('Sch D6 Reserv'!E5&gt;0,'Sch D6 Reserv'!F5&lt;1),"Fail","Pass")</f>
        <v>Pass</v>
      </c>
    </row>
    <row r="4" spans="1:3" x14ac:dyDescent="0.25">
      <c r="A4">
        <v>3</v>
      </c>
      <c r="B4" t="str">
        <f>IF(AND('Sch D6 Reserv'!F6&gt;0,'Sch D6 Reserv'!E6&lt;1),"Fail","Pass")</f>
        <v>Pass</v>
      </c>
      <c r="C4" t="str">
        <f>IF(AND('Sch D6 Reserv'!E6&gt;0,'Sch D6 Reserv'!F6&lt;1),"Fail","Pass")</f>
        <v>Pass</v>
      </c>
    </row>
    <row r="5" spans="1:3" x14ac:dyDescent="0.25">
      <c r="A5">
        <v>4</v>
      </c>
      <c r="B5" t="str">
        <f>IF(AND('Sch D6 Reserv'!F7&gt;0,'Sch D6 Reserv'!E7&lt;1),"Fail","Pass")</f>
        <v>Pass</v>
      </c>
      <c r="C5" t="str">
        <f>IF(AND('Sch D6 Reserv'!E7&gt;0,'Sch D6 Reserv'!F7&lt;1),"Fail","Pass")</f>
        <v>Pass</v>
      </c>
    </row>
    <row r="6" spans="1:3" x14ac:dyDescent="0.25">
      <c r="A6">
        <v>5</v>
      </c>
      <c r="B6" t="str">
        <f>IF(AND('Sch D6 Reserv'!F8&gt;0,'Sch D6 Reserv'!E8&lt;1),"Fail","Pass")</f>
        <v>Pass</v>
      </c>
      <c r="C6" t="str">
        <f>IF(AND('Sch D6 Reserv'!E8&gt;0,'Sch D6 Reserv'!F8&lt;1),"Fail","Pass")</f>
        <v>Pass</v>
      </c>
    </row>
    <row r="7" spans="1:3" x14ac:dyDescent="0.25">
      <c r="A7">
        <v>6</v>
      </c>
      <c r="B7" t="str">
        <f>IF(AND('Sch D6 Reserv'!F9&gt;0,'Sch D6 Reserv'!E9&lt;1),"Fail","Pass")</f>
        <v>Pass</v>
      </c>
      <c r="C7" t="str">
        <f>IF(AND('Sch D6 Reserv'!E9&gt;0,'Sch D6 Reserv'!F9&lt;1),"Fail","Pass")</f>
        <v>Pass</v>
      </c>
    </row>
    <row r="8" spans="1:3" x14ac:dyDescent="0.25">
      <c r="A8">
        <v>7</v>
      </c>
      <c r="B8" t="str">
        <f>IF(AND('Sch D6 Reserv'!F10&gt;0,'Sch D6 Reserv'!E10&lt;1),"Fail","Pass")</f>
        <v>Pass</v>
      </c>
      <c r="C8" t="str">
        <f>IF(AND('Sch D6 Reserv'!E10&gt;0,'Sch D6 Reserv'!F10&lt;1),"Fail","Pass")</f>
        <v>Pass</v>
      </c>
    </row>
    <row r="9" spans="1:3" x14ac:dyDescent="0.25">
      <c r="A9">
        <v>8</v>
      </c>
      <c r="B9" t="str">
        <f>IF(AND('Sch D6 Reserv'!F11&gt;0,'Sch D6 Reserv'!E11&lt;1),"Fail","Pass")</f>
        <v>Pass</v>
      </c>
      <c r="C9" t="str">
        <f>IF(AND('Sch D6 Reserv'!E11&gt;0,'Sch D6 Reserv'!F11&lt;1),"Fail","Pass")</f>
        <v>Pass</v>
      </c>
    </row>
    <row r="10" spans="1:3" x14ac:dyDescent="0.25">
      <c r="A10">
        <v>9</v>
      </c>
      <c r="B10" t="str">
        <f>IF(AND('Sch D6 Reserv'!F12&gt;0,'Sch D6 Reserv'!E12&lt;1),"Fail","Pass")</f>
        <v>Pass</v>
      </c>
      <c r="C10" t="str">
        <f>IF(AND('Sch D6 Reserv'!E12&gt;0,'Sch D6 Reserv'!F12&lt;1),"Fail","Pass")</f>
        <v>Pass</v>
      </c>
    </row>
    <row r="11" spans="1:3" x14ac:dyDescent="0.25">
      <c r="A11">
        <v>10</v>
      </c>
      <c r="B11" t="str">
        <f>IF(AND('Sch D6 Reserv'!F13&gt;0,'Sch D6 Reserv'!E13&lt;1),"Fail","Pass")</f>
        <v>Pass</v>
      </c>
      <c r="C11" t="str">
        <f>IF(AND('Sch D6 Reserv'!E13&gt;0,'Sch D6 Reserv'!F13&lt;1),"Fail","Pass")</f>
        <v>Pass</v>
      </c>
    </row>
    <row r="12" spans="1:3" x14ac:dyDescent="0.25">
      <c r="A12">
        <v>11</v>
      </c>
      <c r="B12" t="str">
        <f>IF(AND('Sch D6 Reserv'!F14&gt;0,'Sch D6 Reserv'!E14&lt;1),"Fail","Pass")</f>
        <v>Pass</v>
      </c>
      <c r="C12" t="str">
        <f>IF(AND('Sch D6 Reserv'!E14&gt;0,'Sch D6 Reserv'!F14&lt;1),"Fail","Pass")</f>
        <v>Pass</v>
      </c>
    </row>
    <row r="13" spans="1:3" x14ac:dyDescent="0.25">
      <c r="A13">
        <v>12</v>
      </c>
      <c r="B13" t="str">
        <f>IF(AND('Sch D6 Reserv'!F15&gt;0,'Sch D6 Reserv'!E15&lt;1),"Fail","Pass")</f>
        <v>Pass</v>
      </c>
      <c r="C13" t="str">
        <f>IF(AND('Sch D6 Reserv'!E15&gt;0,'Sch D6 Reserv'!F15&lt;1),"Fail","Pass")</f>
        <v>Pass</v>
      </c>
    </row>
    <row r="14" spans="1:3" x14ac:dyDescent="0.25">
      <c r="A14">
        <v>13</v>
      </c>
      <c r="B14" t="str">
        <f>IF(AND('Sch D6 Reserv'!F16&gt;0,'Sch D6 Reserv'!E16&lt;1),"Fail","Pass")</f>
        <v>Pass</v>
      </c>
      <c r="C14" t="str">
        <f>IF(AND('Sch D6 Reserv'!E16&gt;0,'Sch D6 Reserv'!F16&lt;1),"Fail","Pass")</f>
        <v>Pass</v>
      </c>
    </row>
    <row r="15" spans="1:3" x14ac:dyDescent="0.25">
      <c r="A15">
        <v>14</v>
      </c>
      <c r="B15" t="str">
        <f>IF(AND('Sch D6 Reserv'!F17&gt;0,'Sch D6 Reserv'!E17&lt;1),"Fail","Pass")</f>
        <v>Pass</v>
      </c>
      <c r="C15" t="str">
        <f>IF(AND('Sch D6 Reserv'!E17&gt;0,'Sch D6 Reserv'!F17&lt;1),"Fail","Pass")</f>
        <v>Pass</v>
      </c>
    </row>
    <row r="16" spans="1:3" x14ac:dyDescent="0.25">
      <c r="A16">
        <v>15</v>
      </c>
      <c r="B16" t="str">
        <f>IF(AND('Sch D6 Reserv'!F18&gt;0,'Sch D6 Reserv'!E18&lt;1),"Fail","Pass")</f>
        <v>Pass</v>
      </c>
      <c r="C16" t="str">
        <f>IF(AND('Sch D6 Reserv'!E18&gt;0,'Sch D6 Reserv'!F18&lt;1),"Fail","Pass")</f>
        <v>Pass</v>
      </c>
    </row>
    <row r="17" spans="1:3" x14ac:dyDescent="0.25">
      <c r="A17">
        <v>16</v>
      </c>
      <c r="B17" t="str">
        <f>IF(AND('Sch D6 Reserv'!F19&gt;0,'Sch D6 Reserv'!E19&lt;1),"Fail","Pass")</f>
        <v>Pass</v>
      </c>
      <c r="C17" t="str">
        <f>IF(AND('Sch D6 Reserv'!E19&gt;0,'Sch D6 Reserv'!F19&lt;1),"Fail","Pass")</f>
        <v>Pass</v>
      </c>
    </row>
    <row r="18" spans="1:3" x14ac:dyDescent="0.25">
      <c r="A18">
        <v>17</v>
      </c>
      <c r="B18" t="str">
        <f>IF(AND('Sch D6 Reserv'!F20&gt;0,'Sch D6 Reserv'!E20&lt;1),"Fail","Pass")</f>
        <v>Pass</v>
      </c>
      <c r="C18" t="str">
        <f>IF(AND('Sch D6 Reserv'!E20&gt;0,'Sch D6 Reserv'!F20&lt;1),"Fail","Pass")</f>
        <v>Pass</v>
      </c>
    </row>
    <row r="19" spans="1:3" x14ac:dyDescent="0.25">
      <c r="A19">
        <v>18</v>
      </c>
      <c r="B19" t="str">
        <f>IF(AND('Sch D6 Reserv'!F21&gt;0,'Sch D6 Reserv'!E21&lt;1),"Fail","Pass")</f>
        <v>Pass</v>
      </c>
      <c r="C19" t="str">
        <f>IF(AND('Sch D6 Reserv'!E21&gt;0,'Sch D6 Reserv'!F21&lt;1),"Fail","Pass")</f>
        <v>Pass</v>
      </c>
    </row>
    <row r="20" spans="1:3" x14ac:dyDescent="0.25">
      <c r="A20">
        <v>19</v>
      </c>
      <c r="B20" t="str">
        <f>IF(AND('Sch D6 Reserv'!F22&gt;0,'Sch D6 Reserv'!E22&lt;1),"Fail","Pass")</f>
        <v>Pass</v>
      </c>
      <c r="C20" t="str">
        <f>IF(AND('Sch D6 Reserv'!E22&gt;0,'Sch D6 Reserv'!F22&lt;1),"Fail","Pass")</f>
        <v>Pass</v>
      </c>
    </row>
    <row r="21" spans="1:3" x14ac:dyDescent="0.25">
      <c r="A21">
        <v>20</v>
      </c>
      <c r="B21" t="str">
        <f>IF(AND('Sch D6 Reserv'!F23&gt;0,'Sch D6 Reserv'!E23&lt;1),"Fail","Pass")</f>
        <v>Pass</v>
      </c>
      <c r="C21" t="str">
        <f>IF(AND('Sch D6 Reserv'!E23&gt;0,'Sch D6 Reserv'!F23&lt;1),"Fail","Pass")</f>
        <v>Pass</v>
      </c>
    </row>
    <row r="22" spans="1:3" x14ac:dyDescent="0.25">
      <c r="A22">
        <v>21</v>
      </c>
      <c r="B22" t="str">
        <f>IF(AND('Sch D6 Reserv'!F24&gt;0,'Sch D6 Reserv'!E24&lt;1),"Fail","Pass")</f>
        <v>Pass</v>
      </c>
      <c r="C22" t="str">
        <f>IF(AND('Sch D6 Reserv'!E24&gt;0,'Sch D6 Reserv'!F24&lt;1),"Fail","Pass")</f>
        <v>Pass</v>
      </c>
    </row>
    <row r="23" spans="1:3" x14ac:dyDescent="0.25">
      <c r="A23">
        <v>22</v>
      </c>
      <c r="B23" t="str">
        <f>IF(AND('Sch D6 Reserv'!F25&gt;0,'Sch D6 Reserv'!E25&lt;1),"Fail","Pass")</f>
        <v>Pass</v>
      </c>
      <c r="C23" t="str">
        <f>IF(AND('Sch D6 Reserv'!E25&gt;0,'Sch D6 Reserv'!F25&lt;1),"Fail","Pass")</f>
        <v>Pass</v>
      </c>
    </row>
    <row r="24" spans="1:3" x14ac:dyDescent="0.25">
      <c r="A24">
        <v>23</v>
      </c>
      <c r="B24" t="str">
        <f>IF(AND('Sch D6 Reserv'!F26&gt;0,'Sch D6 Reserv'!E26&lt;1),"Fail","Pass")</f>
        <v>Pass</v>
      </c>
      <c r="C24" t="str">
        <f>IF(AND('Sch D6 Reserv'!E26&gt;0,'Sch D6 Reserv'!F26&lt;1),"Fail","Pass")</f>
        <v>Pass</v>
      </c>
    </row>
    <row r="25" spans="1:3" x14ac:dyDescent="0.25">
      <c r="A25">
        <v>24</v>
      </c>
      <c r="B25" t="str">
        <f>IF(AND('Sch D6 Reserv'!F27&gt;0,'Sch D6 Reserv'!E27&lt;1),"Fail","Pass")</f>
        <v>Pass</v>
      </c>
      <c r="C25" t="str">
        <f>IF(AND('Sch D6 Reserv'!E27&gt;0,'Sch D6 Reserv'!F27&lt;1),"Fail","Pass")</f>
        <v>Pass</v>
      </c>
    </row>
    <row r="26" spans="1:3" x14ac:dyDescent="0.25">
      <c r="A26">
        <v>25</v>
      </c>
      <c r="B26" t="str">
        <f>IF(AND('Sch D6 Reserv'!F28&gt;0,'Sch D6 Reserv'!E28&lt;1),"Fail","Pass")</f>
        <v>Pass</v>
      </c>
      <c r="C26" t="str">
        <f>IF(AND('Sch D6 Reserv'!E28&gt;0,'Sch D6 Reserv'!F28&lt;1),"Fail","Pass")</f>
        <v>Pass</v>
      </c>
    </row>
    <row r="27" spans="1:3" x14ac:dyDescent="0.25">
      <c r="A27">
        <v>26</v>
      </c>
      <c r="B27" t="str">
        <f>IF(AND('Sch D6 Reserv'!F29&gt;0,'Sch D6 Reserv'!E29&lt;1),"Fail","Pass")</f>
        <v>Pass</v>
      </c>
      <c r="C27" t="str">
        <f>IF(AND('Sch D6 Reserv'!E29&gt;0,'Sch D6 Reserv'!F29&lt;1),"Fail","Pass")</f>
        <v>Pass</v>
      </c>
    </row>
    <row r="28" spans="1:3" x14ac:dyDescent="0.25">
      <c r="A28">
        <v>27</v>
      </c>
      <c r="B28" t="str">
        <f>IF(AND('Sch D6 Reserv'!F30&gt;0,'Sch D6 Reserv'!E30&lt;1),"Fail","Pass")</f>
        <v>Pass</v>
      </c>
      <c r="C28" t="str">
        <f>IF(AND('Sch D6 Reserv'!E30&gt;0,'Sch D6 Reserv'!F30&lt;1),"Fail","Pass")</f>
        <v>Pass</v>
      </c>
    </row>
    <row r="29" spans="1:3" x14ac:dyDescent="0.25">
      <c r="A29">
        <v>28</v>
      </c>
      <c r="B29" t="str">
        <f>IF(AND('Sch D6 Reserv'!F31&gt;0,'Sch D6 Reserv'!E31&lt;1),"Fail","Pass")</f>
        <v>Pass</v>
      </c>
      <c r="C29" t="str">
        <f>IF(AND('Sch D6 Reserv'!E31&gt;0,'Sch D6 Reserv'!F31&lt;1),"Fail","Pass")</f>
        <v>Pass</v>
      </c>
    </row>
    <row r="30" spans="1:3" x14ac:dyDescent="0.25">
      <c r="A30">
        <v>29</v>
      </c>
      <c r="B30" t="str">
        <f>IF(AND('Sch D6 Reserv'!F32&gt;0,'Sch D6 Reserv'!E32&lt;1),"Fail","Pass")</f>
        <v>Pass</v>
      </c>
      <c r="C30" t="str">
        <f>IF(AND('Sch D6 Reserv'!E32&gt;0,'Sch D6 Reserv'!F32&lt;1),"Fail","Pass")</f>
        <v>Pass</v>
      </c>
    </row>
    <row r="31" spans="1:3" x14ac:dyDescent="0.25">
      <c r="A31">
        <v>30</v>
      </c>
      <c r="B31" t="str">
        <f>IF(AND('Sch D6 Reserv'!F33&gt;0,'Sch D6 Reserv'!E33&lt;1),"Fail","Pass")</f>
        <v>Pass</v>
      </c>
      <c r="C31" t="str">
        <f>IF(AND('Sch D6 Reserv'!E33&gt;0,'Sch D6 Reserv'!F33&lt;1),"Fail","Pass")</f>
        <v>Pass</v>
      </c>
    </row>
    <row r="32" spans="1:3" x14ac:dyDescent="0.25">
      <c r="A32">
        <v>31</v>
      </c>
      <c r="B32" t="str">
        <f>IF(AND('Sch D6 Reserv'!F34&gt;0,'Sch D6 Reserv'!E34&lt;1),"Fail","Pass")</f>
        <v>Pass</v>
      </c>
      <c r="C32" t="str">
        <f>IF(AND('Sch D6 Reserv'!E34&gt;0,'Sch D6 Reserv'!F34&lt;1),"Fail","Pass")</f>
        <v>Pass</v>
      </c>
    </row>
    <row r="33" spans="1:3" x14ac:dyDescent="0.25">
      <c r="A33">
        <v>32</v>
      </c>
      <c r="B33" t="str">
        <f>IF(AND('Sch D6 Reserv'!F35&gt;0,'Sch D6 Reserv'!E35&lt;1),"Fail","Pass")</f>
        <v>Pass</v>
      </c>
      <c r="C33" t="str">
        <f>IF(AND('Sch D6 Reserv'!E35&gt;0,'Sch D6 Reserv'!F35&lt;1),"Fail","Pass")</f>
        <v>Pass</v>
      </c>
    </row>
    <row r="34" spans="1:3" x14ac:dyDescent="0.25">
      <c r="A34">
        <v>33</v>
      </c>
      <c r="B34" t="str">
        <f>IF(AND('Sch D6 Reserv'!F36&gt;0,'Sch D6 Reserv'!E36&lt;1),"Fail","Pass")</f>
        <v>Pass</v>
      </c>
      <c r="C34" t="str">
        <f>IF(AND('Sch D6 Reserv'!E36&gt;0,'Sch D6 Reserv'!F36&lt;1),"Fail","Pass")</f>
        <v>Pass</v>
      </c>
    </row>
    <row r="35" spans="1:3" x14ac:dyDescent="0.25">
      <c r="A35">
        <v>34</v>
      </c>
      <c r="B35" t="str">
        <f>IF(AND('Sch D6 Reserv'!F37&gt;0,'Sch D6 Reserv'!E37&lt;1),"Fail","Pass")</f>
        <v>Pass</v>
      </c>
      <c r="C35" t="str">
        <f>IF(AND('Sch D6 Reserv'!E37&gt;0,'Sch D6 Reserv'!F37&lt;1),"Fail","Pass")</f>
        <v>Pass</v>
      </c>
    </row>
    <row r="36" spans="1:3" x14ac:dyDescent="0.25">
      <c r="A36">
        <v>35</v>
      </c>
      <c r="B36" t="str">
        <f>IF(AND('Sch D6 Reserv'!F38&gt;0,'Sch D6 Reserv'!E38&lt;1),"Fail","Pass")</f>
        <v>Pass</v>
      </c>
      <c r="C36" t="str">
        <f>IF(AND('Sch D6 Reserv'!E38&gt;0,'Sch D6 Reserv'!F38&lt;1),"Fail","Pass")</f>
        <v>Pass</v>
      </c>
    </row>
    <row r="37" spans="1:3" x14ac:dyDescent="0.25">
      <c r="A37">
        <v>36</v>
      </c>
      <c r="B37" t="str">
        <f>IF(AND('Sch D6 Reserv'!F39&gt;0,'Sch D6 Reserv'!E39&lt;1),"Fail","Pass")</f>
        <v>Pass</v>
      </c>
      <c r="C37" t="str">
        <f>IF(AND('Sch D6 Reserv'!E39&gt;0,'Sch D6 Reserv'!F39&lt;1),"Fail","Pass")</f>
        <v>Pass</v>
      </c>
    </row>
    <row r="38" spans="1:3" x14ac:dyDescent="0.25">
      <c r="A38">
        <v>37</v>
      </c>
      <c r="B38" t="str">
        <f>IF(AND('Sch D6 Reserv'!F40&gt;0,'Sch D6 Reserv'!E40&lt;1),"Fail","Pass")</f>
        <v>Pass</v>
      </c>
      <c r="C38" t="str">
        <f>IF(AND('Sch D6 Reserv'!E40&gt;0,'Sch D6 Reserv'!F40&lt;1),"Fail","Pass")</f>
        <v>Pass</v>
      </c>
    </row>
    <row r="39" spans="1:3" x14ac:dyDescent="0.25">
      <c r="A39">
        <v>38</v>
      </c>
      <c r="B39" t="str">
        <f>IF(AND('Sch D6 Reserv'!F41&gt;0,'Sch D6 Reserv'!E41&lt;1),"Fail","Pass")</f>
        <v>Pass</v>
      </c>
      <c r="C39" t="str">
        <f>IF(AND('Sch D6 Reserv'!E41&gt;0,'Sch D6 Reserv'!F41&lt;1),"Fail","Pass")</f>
        <v>Pass</v>
      </c>
    </row>
    <row r="40" spans="1:3" x14ac:dyDescent="0.25">
      <c r="A40">
        <v>39</v>
      </c>
      <c r="B40" t="str">
        <f>IF(AND('Sch D6 Reserv'!F42&gt;0,'Sch D6 Reserv'!E42&lt;1),"Fail","Pass")</f>
        <v>Pass</v>
      </c>
      <c r="C40" t="str">
        <f>IF(AND('Sch D6 Reserv'!E42&gt;0,'Sch D6 Reserv'!F42&lt;1),"Fail","Pass")</f>
        <v>Pass</v>
      </c>
    </row>
    <row r="41" spans="1:3" x14ac:dyDescent="0.25">
      <c r="A41">
        <v>40</v>
      </c>
      <c r="B41" t="str">
        <f>IF(AND('Sch D6 Reserv'!F43&gt;0,'Sch D6 Reserv'!E43&lt;1),"Fail","Pass")</f>
        <v>Pass</v>
      </c>
      <c r="C41" t="str">
        <f>IF(AND('Sch D6 Reserv'!E43&gt;0,'Sch D6 Reserv'!F43&lt;1),"Fail","Pass")</f>
        <v>Pass</v>
      </c>
    </row>
    <row r="42" spans="1:3" x14ac:dyDescent="0.25">
      <c r="A42">
        <v>41</v>
      </c>
      <c r="B42" t="str">
        <f>IF(AND('Sch D6 Reserv'!F44&gt;0,'Sch D6 Reserv'!E44&lt;1),"Fail","Pass")</f>
        <v>Pass</v>
      </c>
      <c r="C42" t="str">
        <f>IF(AND('Sch D6 Reserv'!E44&gt;0,'Sch D6 Reserv'!F44&lt;1),"Fail","Pass")</f>
        <v>Pass</v>
      </c>
    </row>
    <row r="43" spans="1:3" x14ac:dyDescent="0.25">
      <c r="A43">
        <v>42</v>
      </c>
      <c r="B43" t="str">
        <f>IF(AND('Sch D6 Reserv'!F45&gt;0,'Sch D6 Reserv'!E45&lt;1),"Fail","Pass")</f>
        <v>Pass</v>
      </c>
      <c r="C43" t="str">
        <f>IF(AND('Sch D6 Reserv'!E45&gt;0,'Sch D6 Reserv'!F45&lt;1),"Fail","Pass")</f>
        <v>Pass</v>
      </c>
    </row>
    <row r="44" spans="1:3" x14ac:dyDescent="0.25">
      <c r="A44">
        <v>43</v>
      </c>
      <c r="B44" t="str">
        <f>IF(AND('Sch D6 Reserv'!F46&gt;0,'Sch D6 Reserv'!E46&lt;1),"Fail","Pass")</f>
        <v>Pass</v>
      </c>
      <c r="C44" t="str">
        <f>IF(AND('Sch D6 Reserv'!E46&gt;0,'Sch D6 Reserv'!F46&lt;1),"Fail","Pass")</f>
        <v>Pass</v>
      </c>
    </row>
    <row r="45" spans="1:3" x14ac:dyDescent="0.25">
      <c r="A45">
        <v>44</v>
      </c>
      <c r="B45" t="str">
        <f>IF(AND('Sch D6 Reserv'!F47&gt;0,'Sch D6 Reserv'!E47&lt;1),"Fail","Pass")</f>
        <v>Pass</v>
      </c>
      <c r="C45" t="str">
        <f>IF(AND('Sch D6 Reserv'!E47&gt;0,'Sch D6 Reserv'!F47&lt;1),"Fail","Pass")</f>
        <v>Pass</v>
      </c>
    </row>
    <row r="46" spans="1:3" x14ac:dyDescent="0.25">
      <c r="A46">
        <v>45</v>
      </c>
      <c r="B46" t="str">
        <f>IF(AND('Sch D6 Reserv'!F48&gt;0,'Sch D6 Reserv'!E48&lt;1),"Fail","Pass")</f>
        <v>Pass</v>
      </c>
      <c r="C46" t="str">
        <f>IF(AND('Sch D6 Reserv'!E48&gt;0,'Sch D6 Reserv'!F48&lt;1),"Fail","Pass")</f>
        <v>Pass</v>
      </c>
    </row>
    <row r="47" spans="1:3" x14ac:dyDescent="0.25">
      <c r="A47">
        <v>46</v>
      </c>
      <c r="B47" t="str">
        <f>IF(AND('Sch D6 Reserv'!F49&gt;0,'Sch D6 Reserv'!E49&lt;1),"Fail","Pass")</f>
        <v>Pass</v>
      </c>
      <c r="C47" t="str">
        <f>IF(AND('Sch D6 Reserv'!E49&gt;0,'Sch D6 Reserv'!F49&lt;1),"Fail","Pass")</f>
        <v>Pass</v>
      </c>
    </row>
    <row r="48" spans="1:3" x14ac:dyDescent="0.25">
      <c r="A48">
        <v>47</v>
      </c>
      <c r="B48" t="str">
        <f>IF(AND('Sch D6 Reserv'!F50&gt;0,'Sch D6 Reserv'!E50&lt;1),"Fail","Pass")</f>
        <v>Pass</v>
      </c>
      <c r="C48" t="str">
        <f>IF(AND('Sch D6 Reserv'!E50&gt;0,'Sch D6 Reserv'!F50&lt;1),"Fail","Pass")</f>
        <v>Pass</v>
      </c>
    </row>
    <row r="49" spans="1:3" x14ac:dyDescent="0.25">
      <c r="A49">
        <v>48</v>
      </c>
      <c r="B49" t="str">
        <f>IF(AND('Sch D6 Reserv'!F51&gt;0,'Sch D6 Reserv'!E51&lt;1),"Fail","Pass")</f>
        <v>Pass</v>
      </c>
      <c r="C49" t="str">
        <f>IF(AND('Sch D6 Reserv'!E51&gt;0,'Sch D6 Reserv'!F51&lt;1),"Fail","Pass")</f>
        <v>Pass</v>
      </c>
    </row>
    <row r="50" spans="1:3" x14ac:dyDescent="0.25">
      <c r="A50">
        <v>49</v>
      </c>
      <c r="B50" t="str">
        <f>IF(AND('Sch D6 Reserv'!F52&gt;0,'Sch D6 Reserv'!E52&lt;1),"Fail","Pass")</f>
        <v>Pass</v>
      </c>
      <c r="C50" t="str">
        <f>IF(AND('Sch D6 Reserv'!E52&gt;0,'Sch D6 Reserv'!F52&lt;1),"Fail","Pass")</f>
        <v>Pass</v>
      </c>
    </row>
    <row r="51" spans="1:3" x14ac:dyDescent="0.25">
      <c r="A51">
        <v>50</v>
      </c>
      <c r="B51" t="str">
        <f>IF(AND('Sch D6 Reserv'!F53&gt;0,'Sch D6 Reserv'!E53&lt;1),"Fail","Pass")</f>
        <v>Pass</v>
      </c>
      <c r="C51" t="str">
        <f>IF(AND('Sch D6 Reserv'!E53&gt;0,'Sch D6 Reserv'!F53&lt;1),"Fail","Pass")</f>
        <v>Pass</v>
      </c>
    </row>
    <row r="52" spans="1:3" x14ac:dyDescent="0.25">
      <c r="A52">
        <v>51</v>
      </c>
      <c r="B52" t="str">
        <f>IF(AND('Sch D6 Reserv'!F54&gt;0,'Sch D6 Reserv'!E54&lt;1),"Fail","Pass")</f>
        <v>Pass</v>
      </c>
      <c r="C52" t="str">
        <f>IF(AND('Sch D6 Reserv'!E54&gt;0,'Sch D6 Reserv'!F54&lt;1),"Fail","Pass")</f>
        <v>Pass</v>
      </c>
    </row>
    <row r="53" spans="1:3" x14ac:dyDescent="0.25">
      <c r="A53">
        <v>52</v>
      </c>
      <c r="B53" t="str">
        <f>IF(AND('Sch D6 Reserv'!F55&gt;0,'Sch D6 Reserv'!E55&lt;1),"Fail","Pass")</f>
        <v>Pass</v>
      </c>
      <c r="C53" t="str">
        <f>IF(AND('Sch D6 Reserv'!E55&gt;0,'Sch D6 Reserv'!F55&lt;1),"Fail","Pass")</f>
        <v>Pass</v>
      </c>
    </row>
    <row r="54" spans="1:3" x14ac:dyDescent="0.25">
      <c r="A54">
        <v>53</v>
      </c>
      <c r="B54" t="str">
        <f>IF(AND('Sch D6 Reserv'!F56&gt;0,'Sch D6 Reserv'!E56&lt;1),"Fail","Pass")</f>
        <v>Pass</v>
      </c>
      <c r="C54" t="str">
        <f>IF(AND('Sch D6 Reserv'!E56&gt;0,'Sch D6 Reserv'!F56&lt;1),"Fail","Pass")</f>
        <v>Pass</v>
      </c>
    </row>
    <row r="55" spans="1:3" x14ac:dyDescent="0.25">
      <c r="A55">
        <v>54</v>
      </c>
      <c r="B55" t="str">
        <f>IF(AND('Sch D6 Reserv'!F57&gt;0,'Sch D6 Reserv'!E57&lt;1),"Fail","Pass")</f>
        <v>Pass</v>
      </c>
      <c r="C55" t="str">
        <f>IF(AND('Sch D6 Reserv'!E57&gt;0,'Sch D6 Reserv'!F57&lt;1),"Fail","Pass")</f>
        <v>Pass</v>
      </c>
    </row>
    <row r="56" spans="1:3" x14ac:dyDescent="0.25">
      <c r="A56">
        <v>55</v>
      </c>
      <c r="B56" t="str">
        <f>IF(AND('Sch D6 Reserv'!F58&gt;0,'Sch D6 Reserv'!E58&lt;1),"Fail","Pass")</f>
        <v>Pass</v>
      </c>
      <c r="C56" t="str">
        <f>IF(AND('Sch D6 Reserv'!E58&gt;0,'Sch D6 Reserv'!F58&lt;1),"Fail","Pass")</f>
        <v>Pass</v>
      </c>
    </row>
    <row r="57" spans="1:3" x14ac:dyDescent="0.25">
      <c r="A57">
        <v>56</v>
      </c>
      <c r="B57" t="str">
        <f>IF(AND('Sch D6 Reserv'!F59&gt;0,'Sch D6 Reserv'!E59&lt;1),"Fail","Pass")</f>
        <v>Pass</v>
      </c>
      <c r="C57" t="str">
        <f>IF(AND('Sch D6 Reserv'!E59&gt;0,'Sch D6 Reserv'!F59&lt;1),"Fail","Pass")</f>
        <v>Pass</v>
      </c>
    </row>
    <row r="58" spans="1:3" x14ac:dyDescent="0.25">
      <c r="A58">
        <v>57</v>
      </c>
      <c r="B58" t="str">
        <f>IF(AND('Sch D6 Reserv'!F60&gt;0,'Sch D6 Reserv'!E60&lt;1),"Fail","Pass")</f>
        <v>Pass</v>
      </c>
      <c r="C58" t="str">
        <f>IF(AND('Sch D6 Reserv'!E60&gt;0,'Sch D6 Reserv'!F60&lt;1),"Fail","Pass")</f>
        <v>Pass</v>
      </c>
    </row>
    <row r="59" spans="1:3" x14ac:dyDescent="0.25">
      <c r="A59">
        <v>58</v>
      </c>
      <c r="B59" t="str">
        <f>IF(AND('Sch D6 Reserv'!F61&gt;0,'Sch D6 Reserv'!E61&lt;1),"Fail","Pass")</f>
        <v>Pass</v>
      </c>
      <c r="C59" t="str">
        <f>IF(AND('Sch D6 Reserv'!E61&gt;0,'Sch D6 Reserv'!F61&lt;1),"Fail","Pass")</f>
        <v>Pass</v>
      </c>
    </row>
    <row r="60" spans="1:3" x14ac:dyDescent="0.25">
      <c r="A60">
        <v>59</v>
      </c>
      <c r="B60" t="str">
        <f>IF(AND('Sch D6 Reserv'!F62&gt;0,'Sch D6 Reserv'!E62&lt;1),"Fail","Pass")</f>
        <v>Pass</v>
      </c>
      <c r="C60" t="str">
        <f>IF(AND('Sch D6 Reserv'!E62&gt;0,'Sch D6 Reserv'!F62&lt;1),"Fail","Pass")</f>
        <v>Pass</v>
      </c>
    </row>
    <row r="61" spans="1:3" x14ac:dyDescent="0.25">
      <c r="A61">
        <v>60</v>
      </c>
      <c r="B61" t="str">
        <f>IF(AND('Sch D6 Reserv'!F63&gt;0,'Sch D6 Reserv'!E63&lt;1),"Fail","Pass")</f>
        <v>Pass</v>
      </c>
      <c r="C61" t="str">
        <f>IF(AND('Sch D6 Reserv'!E63&gt;0,'Sch D6 Reserv'!F63&lt;1),"Fail","Pass")</f>
        <v>Pass</v>
      </c>
    </row>
    <row r="62" spans="1:3" x14ac:dyDescent="0.25">
      <c r="A62">
        <v>61</v>
      </c>
      <c r="B62" t="str">
        <f>IF(AND('Sch D6 Reserv'!F64&gt;0,'Sch D6 Reserv'!E64&lt;1),"Fail","Pass")</f>
        <v>Pass</v>
      </c>
      <c r="C62" t="str">
        <f>IF(AND('Sch D6 Reserv'!E64&gt;0,'Sch D6 Reserv'!F64&lt;1),"Fail","Pass")</f>
        <v>Pass</v>
      </c>
    </row>
    <row r="63" spans="1:3" x14ac:dyDescent="0.25">
      <c r="A63">
        <v>62</v>
      </c>
      <c r="B63" t="str">
        <f>IF(AND('Sch D6 Reserv'!F65&gt;0,'Sch D6 Reserv'!E65&lt;1),"Fail","Pass")</f>
        <v>Pass</v>
      </c>
      <c r="C63" t="str">
        <f>IF(AND('Sch D6 Reserv'!E65&gt;0,'Sch D6 Reserv'!F65&lt;1),"Fail","Pass")</f>
        <v>Pass</v>
      </c>
    </row>
    <row r="64" spans="1:3" x14ac:dyDescent="0.25">
      <c r="A64">
        <v>63</v>
      </c>
      <c r="B64" t="str">
        <f>IF(AND('Sch D6 Reserv'!F66&gt;0,'Sch D6 Reserv'!E66&lt;1),"Fail","Pass")</f>
        <v>Pass</v>
      </c>
      <c r="C64" t="str">
        <f>IF(AND('Sch D6 Reserv'!E66&gt;0,'Sch D6 Reserv'!F66&lt;1),"Fail","Pass")</f>
        <v>Pass</v>
      </c>
    </row>
    <row r="65" spans="1:3" x14ac:dyDescent="0.25">
      <c r="A65">
        <v>64</v>
      </c>
      <c r="B65" t="str">
        <f>IF(AND('Sch D6 Reserv'!F67&gt;0,'Sch D6 Reserv'!E67&lt;1),"Fail","Pass")</f>
        <v>Pass</v>
      </c>
      <c r="C65" t="str">
        <f>IF(AND('Sch D6 Reserv'!E67&gt;0,'Sch D6 Reserv'!F67&lt;1),"Fail","Pass")</f>
        <v>Pass</v>
      </c>
    </row>
    <row r="66" spans="1:3" x14ac:dyDescent="0.25">
      <c r="A66">
        <v>65</v>
      </c>
      <c r="B66" t="str">
        <f>IF(AND('Sch D6 Reserv'!F68&gt;0,'Sch D6 Reserv'!E68&lt;1),"Fail","Pass")</f>
        <v>Pass</v>
      </c>
      <c r="C66" t="str">
        <f>IF(AND('Sch D6 Reserv'!E68&gt;0,'Sch D6 Reserv'!F68&lt;1),"Fail","Pass")</f>
        <v>Pass</v>
      </c>
    </row>
    <row r="67" spans="1:3" x14ac:dyDescent="0.25">
      <c r="A67">
        <v>66</v>
      </c>
      <c r="B67" t="str">
        <f>IF(AND('Sch D6 Reserv'!F69&gt;0,'Sch D6 Reserv'!E69&lt;1),"Fail","Pass")</f>
        <v>Pass</v>
      </c>
      <c r="C67" t="str">
        <f>IF(AND('Sch D6 Reserv'!E69&gt;0,'Sch D6 Reserv'!F69&lt;1),"Fail","Pass")</f>
        <v>Pass</v>
      </c>
    </row>
    <row r="68" spans="1:3" x14ac:dyDescent="0.25">
      <c r="A68">
        <v>67</v>
      </c>
      <c r="B68" t="str">
        <f>IF(AND('Sch D6 Reserv'!F70&gt;0,'Sch D6 Reserv'!E70&lt;1),"Fail","Pass")</f>
        <v>Pass</v>
      </c>
      <c r="C68" t="str">
        <f>IF(AND('Sch D6 Reserv'!E70&gt;0,'Sch D6 Reserv'!F70&lt;1),"Fail","Pass")</f>
        <v>Pass</v>
      </c>
    </row>
    <row r="69" spans="1:3" x14ac:dyDescent="0.25">
      <c r="A69">
        <v>68</v>
      </c>
      <c r="B69" t="str">
        <f>IF(AND('Sch D6 Reserv'!F71&gt;0,'Sch D6 Reserv'!E71&lt;1),"Fail","Pass")</f>
        <v>Pass</v>
      </c>
      <c r="C69" t="str">
        <f>IF(AND('Sch D6 Reserv'!E71&gt;0,'Sch D6 Reserv'!F71&lt;1),"Fail","Pass")</f>
        <v>Pass</v>
      </c>
    </row>
    <row r="70" spans="1:3" x14ac:dyDescent="0.25">
      <c r="A70">
        <v>69</v>
      </c>
      <c r="B70" t="str">
        <f>IF(AND('Sch D6 Reserv'!F72&gt;0,'Sch D6 Reserv'!E72&lt;1),"Fail","Pass")</f>
        <v>Pass</v>
      </c>
      <c r="C70" t="str">
        <f>IF(AND('Sch D6 Reserv'!E72&gt;0,'Sch D6 Reserv'!F72&lt;1),"Fail","Pass")</f>
        <v>Pass</v>
      </c>
    </row>
    <row r="71" spans="1:3" x14ac:dyDescent="0.25">
      <c r="A71">
        <v>70</v>
      </c>
      <c r="B71" t="str">
        <f>IF(AND('Sch D6 Reserv'!F73&gt;0,'Sch D6 Reserv'!E73&lt;1),"Fail","Pass")</f>
        <v>Pass</v>
      </c>
      <c r="C71" t="str">
        <f>IF(AND('Sch D6 Reserv'!E73&gt;0,'Sch D6 Reserv'!F73&lt;1),"Fail","Pass")</f>
        <v>Pass</v>
      </c>
    </row>
    <row r="72" spans="1:3" x14ac:dyDescent="0.25">
      <c r="A72">
        <v>71</v>
      </c>
      <c r="B72" t="str">
        <f>IF(AND('Sch D6 Reserv'!F74&gt;0,'Sch D6 Reserv'!E74&lt;1),"Fail","Pass")</f>
        <v>Pass</v>
      </c>
      <c r="C72" t="str">
        <f>IF(AND('Sch D6 Reserv'!E74&gt;0,'Sch D6 Reserv'!F74&lt;1),"Fail","Pass")</f>
        <v>Pass</v>
      </c>
    </row>
    <row r="73" spans="1:3" x14ac:dyDescent="0.25">
      <c r="A73">
        <v>72</v>
      </c>
      <c r="B73" t="str">
        <f>IF(AND('Sch D6 Reserv'!F75&gt;0,'Sch D6 Reserv'!E75&lt;1),"Fail","Pass")</f>
        <v>Pass</v>
      </c>
      <c r="C73" t="str">
        <f>IF(AND('Sch D6 Reserv'!E75&gt;0,'Sch D6 Reserv'!F75&lt;1),"Fail","Pass")</f>
        <v>Pass</v>
      </c>
    </row>
    <row r="74" spans="1:3" x14ac:dyDescent="0.25">
      <c r="A74">
        <v>73</v>
      </c>
      <c r="B74" t="str">
        <f>IF(AND('Sch D6 Reserv'!F76&gt;0,'Sch D6 Reserv'!E76&lt;1),"Fail","Pass")</f>
        <v>Pass</v>
      </c>
      <c r="C74" t="str">
        <f>IF(AND('Sch D6 Reserv'!E76&gt;0,'Sch D6 Reserv'!F76&lt;1),"Fail","Pass")</f>
        <v>Pass</v>
      </c>
    </row>
    <row r="75" spans="1:3" x14ac:dyDescent="0.25">
      <c r="A75">
        <v>74</v>
      </c>
      <c r="B75" t="str">
        <f>IF(AND('Sch D6 Reserv'!F77&gt;0,'Sch D6 Reserv'!E77&lt;1),"Fail","Pass")</f>
        <v>Pass</v>
      </c>
      <c r="C75" t="str">
        <f>IF(AND('Sch D6 Reserv'!E77&gt;0,'Sch D6 Reserv'!F77&lt;1),"Fail","Pass")</f>
        <v>Pass</v>
      </c>
    </row>
    <row r="76" spans="1:3" x14ac:dyDescent="0.25">
      <c r="A76">
        <v>75</v>
      </c>
      <c r="B76" t="str">
        <f>IF(AND('Sch D6 Reserv'!F78&gt;0,'Sch D6 Reserv'!E78&lt;1),"Fail","Pass")</f>
        <v>Pass</v>
      </c>
      <c r="C76" t="str">
        <f>IF(AND('Sch D6 Reserv'!E78&gt;0,'Sch D6 Reserv'!F78&lt;1),"Fail","Pass")</f>
        <v>Pass</v>
      </c>
    </row>
    <row r="77" spans="1:3" x14ac:dyDescent="0.25">
      <c r="A77">
        <v>76</v>
      </c>
      <c r="B77" t="str">
        <f>IF(AND('Sch D6 Reserv'!F79&gt;0,'Sch D6 Reserv'!E79&lt;1),"Fail","Pass")</f>
        <v>Pass</v>
      </c>
      <c r="C77" t="str">
        <f>IF(AND('Sch D6 Reserv'!E79&gt;0,'Sch D6 Reserv'!F79&lt;1),"Fail","Pass")</f>
        <v>Pass</v>
      </c>
    </row>
    <row r="78" spans="1:3" x14ac:dyDescent="0.25">
      <c r="A78">
        <v>77</v>
      </c>
      <c r="B78" t="str">
        <f>IF(AND('Sch D6 Reserv'!F80&gt;0,'Sch D6 Reserv'!E80&lt;1),"Fail","Pass")</f>
        <v>Pass</v>
      </c>
      <c r="C78" t="str">
        <f>IF(AND('Sch D6 Reserv'!E80&gt;0,'Sch D6 Reserv'!F80&lt;1),"Fail","Pass")</f>
        <v>Pass</v>
      </c>
    </row>
    <row r="79" spans="1:3" x14ac:dyDescent="0.25">
      <c r="A79">
        <v>78</v>
      </c>
      <c r="B79" t="str">
        <f>IF(AND('Sch D6 Reserv'!F81&gt;0,'Sch D6 Reserv'!E81&lt;1),"Fail","Pass")</f>
        <v>Pass</v>
      </c>
      <c r="C79" t="str">
        <f>IF(AND('Sch D6 Reserv'!E81&gt;0,'Sch D6 Reserv'!F81&lt;1),"Fail","Pass")</f>
        <v>Pass</v>
      </c>
    </row>
    <row r="80" spans="1:3" x14ac:dyDescent="0.25">
      <c r="A80">
        <v>79</v>
      </c>
      <c r="B80" t="str">
        <f>IF(AND('Sch D6 Reserv'!F82&gt;0,'Sch D6 Reserv'!E82&lt;1),"Fail","Pass")</f>
        <v>Pass</v>
      </c>
      <c r="C80" t="str">
        <f>IF(AND('Sch D6 Reserv'!E82&gt;0,'Sch D6 Reserv'!F82&lt;1),"Fail","Pass")</f>
        <v>Pass</v>
      </c>
    </row>
    <row r="81" spans="1:3" x14ac:dyDescent="0.25">
      <c r="A81">
        <v>80</v>
      </c>
      <c r="B81" t="str">
        <f>IF(AND('Sch D6 Reserv'!F83&gt;0,'Sch D6 Reserv'!E83&lt;1),"Fail","Pass")</f>
        <v>Pass</v>
      </c>
      <c r="C81" t="str">
        <f>IF(AND('Sch D6 Reserv'!E83&gt;0,'Sch D6 Reserv'!F83&lt;1),"Fail","Pass")</f>
        <v>Pass</v>
      </c>
    </row>
    <row r="82" spans="1:3" x14ac:dyDescent="0.25">
      <c r="A82">
        <v>81</v>
      </c>
      <c r="B82" t="str">
        <f>IF(AND('Sch D6 Reserv'!F84&gt;0,'Sch D6 Reserv'!E84&lt;1),"Fail","Pass")</f>
        <v>Pass</v>
      </c>
      <c r="C82" t="str">
        <f>IF(AND('Sch D6 Reserv'!E84&gt;0,'Sch D6 Reserv'!F84&lt;1),"Fail","Pass")</f>
        <v>Pass</v>
      </c>
    </row>
    <row r="83" spans="1:3" x14ac:dyDescent="0.25">
      <c r="A83">
        <v>82</v>
      </c>
      <c r="B83" t="str">
        <f>IF(AND('Sch D6 Reserv'!F85&gt;0,'Sch D6 Reserv'!E85&lt;1),"Fail","Pass")</f>
        <v>Pass</v>
      </c>
      <c r="C83" t="str">
        <f>IF(AND('Sch D6 Reserv'!E85&gt;0,'Sch D6 Reserv'!F85&lt;1),"Fail","Pass")</f>
        <v>Pass</v>
      </c>
    </row>
    <row r="84" spans="1:3" x14ac:dyDescent="0.25">
      <c r="A84">
        <v>83</v>
      </c>
      <c r="B84" t="str">
        <f>IF(AND('Sch D6 Reserv'!F86&gt;0,'Sch D6 Reserv'!E86&lt;1),"Fail","Pass")</f>
        <v>Pass</v>
      </c>
      <c r="C84" t="str">
        <f>IF(AND('Sch D6 Reserv'!E86&gt;0,'Sch D6 Reserv'!F86&lt;1),"Fail","Pass")</f>
        <v>Pass</v>
      </c>
    </row>
    <row r="85" spans="1:3" x14ac:dyDescent="0.25">
      <c r="A85">
        <v>84</v>
      </c>
      <c r="B85" t="str">
        <f>IF(AND('Sch D6 Reserv'!F87&gt;0,'Sch D6 Reserv'!E87&lt;1),"Fail","Pass")</f>
        <v>Pass</v>
      </c>
      <c r="C85" t="str">
        <f>IF(AND('Sch D6 Reserv'!E87&gt;0,'Sch D6 Reserv'!F87&lt;1),"Fail","Pass")</f>
        <v>Pass</v>
      </c>
    </row>
    <row r="86" spans="1:3" x14ac:dyDescent="0.25">
      <c r="A86">
        <v>85</v>
      </c>
      <c r="B86" t="str">
        <f>IF(AND('Sch D6 Reserv'!F88&gt;0,'Sch D6 Reserv'!E88&lt;1),"Fail","Pass")</f>
        <v>Pass</v>
      </c>
      <c r="C86" t="str">
        <f>IF(AND('Sch D6 Reserv'!E88&gt;0,'Sch D6 Reserv'!F88&lt;1),"Fail","Pass")</f>
        <v>Pass</v>
      </c>
    </row>
    <row r="87" spans="1:3" x14ac:dyDescent="0.25">
      <c r="A87">
        <v>86</v>
      </c>
      <c r="B87" t="str">
        <f>IF(AND('Sch D6 Reserv'!F89&gt;0,'Sch D6 Reserv'!E89&lt;1),"Fail","Pass")</f>
        <v>Pass</v>
      </c>
      <c r="C87" t="str">
        <f>IF(AND('Sch D6 Reserv'!E89&gt;0,'Sch D6 Reserv'!F89&lt;1),"Fail","Pass")</f>
        <v>Pass</v>
      </c>
    </row>
    <row r="88" spans="1:3" x14ac:dyDescent="0.25">
      <c r="A88">
        <v>87</v>
      </c>
      <c r="B88" t="str">
        <f>IF(AND('Sch D6 Reserv'!F90&gt;0,'Sch D6 Reserv'!E90&lt;1),"Fail","Pass")</f>
        <v>Pass</v>
      </c>
      <c r="C88" t="str">
        <f>IF(AND('Sch D6 Reserv'!E90&gt;0,'Sch D6 Reserv'!F90&lt;1),"Fail","Pass")</f>
        <v>Pass</v>
      </c>
    </row>
    <row r="89" spans="1:3" x14ac:dyDescent="0.25">
      <c r="A89">
        <v>88</v>
      </c>
      <c r="B89" t="str">
        <f>IF(AND('Sch D6 Reserv'!F91&gt;0,'Sch D6 Reserv'!E91&lt;1),"Fail","Pass")</f>
        <v>Pass</v>
      </c>
      <c r="C89" t="str">
        <f>IF(AND('Sch D6 Reserv'!E91&gt;0,'Sch D6 Reserv'!F91&lt;1),"Fail","Pass")</f>
        <v>Pass</v>
      </c>
    </row>
    <row r="90" spans="1:3" x14ac:dyDescent="0.25">
      <c r="A90">
        <v>89</v>
      </c>
      <c r="B90" t="str">
        <f>IF(AND('Sch D6 Reserv'!F92&gt;0,'Sch D6 Reserv'!E92&lt;1),"Fail","Pass")</f>
        <v>Pass</v>
      </c>
      <c r="C90" t="str">
        <f>IF(AND('Sch D6 Reserv'!E92&gt;0,'Sch D6 Reserv'!F92&lt;1),"Fail","Pass")</f>
        <v>Pass</v>
      </c>
    </row>
    <row r="91" spans="1:3" x14ac:dyDescent="0.25">
      <c r="A91">
        <v>90</v>
      </c>
      <c r="B91" t="str">
        <f>IF(AND('Sch D6 Reserv'!F93&gt;0,'Sch D6 Reserv'!E93&lt;1),"Fail","Pass")</f>
        <v>Pass</v>
      </c>
      <c r="C91" t="str">
        <f>IF(AND('Sch D6 Reserv'!E93&gt;0,'Sch D6 Reserv'!F93&lt;1),"Fail","Pass")</f>
        <v>Pass</v>
      </c>
    </row>
    <row r="92" spans="1:3" x14ac:dyDescent="0.25">
      <c r="A92">
        <v>91</v>
      </c>
      <c r="B92" t="str">
        <f>IF(AND('Sch D6 Reserv'!F94&gt;0,'Sch D6 Reserv'!E94&lt;1),"Fail","Pass")</f>
        <v>Pass</v>
      </c>
      <c r="C92" t="str">
        <f>IF(AND('Sch D6 Reserv'!E94&gt;0,'Sch D6 Reserv'!F94&lt;1),"Fail","Pass")</f>
        <v>Pass</v>
      </c>
    </row>
    <row r="93" spans="1:3" x14ac:dyDescent="0.25">
      <c r="A93">
        <v>92</v>
      </c>
      <c r="B93" t="str">
        <f>IF(AND('Sch D6 Reserv'!F95&gt;0,'Sch D6 Reserv'!E95&lt;1),"Fail","Pass")</f>
        <v>Pass</v>
      </c>
      <c r="C93" t="str">
        <f>IF(AND('Sch D6 Reserv'!E95&gt;0,'Sch D6 Reserv'!F95&lt;1),"Fail","Pass")</f>
        <v>Pass</v>
      </c>
    </row>
    <row r="94" spans="1:3" x14ac:dyDescent="0.25">
      <c r="A94">
        <v>93</v>
      </c>
      <c r="B94" t="str">
        <f>IF(AND('Sch D6 Reserv'!F96&gt;0,'Sch D6 Reserv'!E96&lt;1),"Fail","Pass")</f>
        <v>Pass</v>
      </c>
      <c r="C94" t="str">
        <f>IF(AND('Sch D6 Reserv'!E96&gt;0,'Sch D6 Reserv'!F96&lt;1),"Fail","Pass")</f>
        <v>Pass</v>
      </c>
    </row>
    <row r="95" spans="1:3" x14ac:dyDescent="0.25">
      <c r="A95">
        <v>94</v>
      </c>
      <c r="B95" t="str">
        <f>IF(AND('Sch D6 Reserv'!F97&gt;0,'Sch D6 Reserv'!E97&lt;1),"Fail","Pass")</f>
        <v>Pass</v>
      </c>
      <c r="C95" t="str">
        <f>IF(AND('Sch D6 Reserv'!E97&gt;0,'Sch D6 Reserv'!F97&lt;1),"Fail","Pass")</f>
        <v>Pass</v>
      </c>
    </row>
    <row r="96" spans="1:3" x14ac:dyDescent="0.25">
      <c r="A96">
        <v>95</v>
      </c>
      <c r="B96" t="str">
        <f>IF(AND('Sch D6 Reserv'!F98&gt;0,'Sch D6 Reserv'!E98&lt;1),"Fail","Pass")</f>
        <v>Pass</v>
      </c>
      <c r="C96" t="str">
        <f>IF(AND('Sch D6 Reserv'!E98&gt;0,'Sch D6 Reserv'!F98&lt;1),"Fail","Pass")</f>
        <v>Pass</v>
      </c>
    </row>
    <row r="97" spans="1:3" x14ac:dyDescent="0.25">
      <c r="A97">
        <v>96</v>
      </c>
      <c r="B97" t="str">
        <f>IF(AND('Sch D6 Reserv'!F99&gt;0,'Sch D6 Reserv'!E99&lt;1),"Fail","Pass")</f>
        <v>Pass</v>
      </c>
      <c r="C97" t="str">
        <f>IF(AND('Sch D6 Reserv'!E99&gt;0,'Sch D6 Reserv'!F99&lt;1),"Fail","Pass")</f>
        <v>Pass</v>
      </c>
    </row>
    <row r="98" spans="1:3" x14ac:dyDescent="0.25">
      <c r="A98">
        <v>97</v>
      </c>
      <c r="B98" t="str">
        <f>IF(AND('Sch D6 Reserv'!F100&gt;0,'Sch D6 Reserv'!E100&lt;1),"Fail","Pass")</f>
        <v>Pass</v>
      </c>
      <c r="C98" t="str">
        <f>IF(AND('Sch D6 Reserv'!E100&gt;0,'Sch D6 Reserv'!F100&lt;1),"Fail","Pass")</f>
        <v>Pass</v>
      </c>
    </row>
    <row r="99" spans="1:3" x14ac:dyDescent="0.25">
      <c r="A99">
        <v>98</v>
      </c>
      <c r="B99" t="str">
        <f>IF(AND('Sch D6 Reserv'!F101&gt;0,'Sch D6 Reserv'!E101&lt;1),"Fail","Pass")</f>
        <v>Pass</v>
      </c>
      <c r="C99" t="str">
        <f>IF(AND('Sch D6 Reserv'!E101&gt;0,'Sch D6 Reserv'!F101&lt;1),"Fail","Pass")</f>
        <v>Pass</v>
      </c>
    </row>
    <row r="100" spans="1:3" x14ac:dyDescent="0.25">
      <c r="A100">
        <v>99</v>
      </c>
      <c r="B100" t="str">
        <f>IF(AND('Sch D6 Reserv'!F102&gt;0,'Sch D6 Reserv'!E102&lt;1),"Fail","Pass")</f>
        <v>Pass</v>
      </c>
      <c r="C100" t="str">
        <f>IF(AND('Sch D6 Reserv'!E102&gt;0,'Sch D6 Reserv'!F102&lt;1),"Fail","Pass")</f>
        <v>Pass</v>
      </c>
    </row>
    <row r="101" spans="1:3" x14ac:dyDescent="0.25">
      <c r="A101">
        <v>100</v>
      </c>
      <c r="B101" t="str">
        <f>IF(AND('Sch D6 Reserv'!F103&gt;0,'Sch D6 Reserv'!E103&lt;1),"Fail","Pass")</f>
        <v>Pass</v>
      </c>
      <c r="C101" t="str">
        <f>IF(AND('Sch D6 Reserv'!E103&gt;0,'Sch D6 Reserv'!F103&lt;1),"Fail","Pass")</f>
        <v>Pass</v>
      </c>
    </row>
    <row r="102" spans="1:3" x14ac:dyDescent="0.25">
      <c r="A102">
        <v>101</v>
      </c>
      <c r="B102" t="str">
        <f>IF(AND('Sch D6 Reserv'!F104&gt;0,'Sch D6 Reserv'!E104&lt;1),"Fail","Pass")</f>
        <v>Pass</v>
      </c>
      <c r="C102" t="str">
        <f>IF(AND('Sch D6 Reserv'!E104&gt;0,'Sch D6 Reserv'!F104&lt;1),"Fail","Pass")</f>
        <v>Pass</v>
      </c>
    </row>
    <row r="103" spans="1:3" x14ac:dyDescent="0.25">
      <c r="A103">
        <v>102</v>
      </c>
      <c r="B103" t="str">
        <f>IF(AND('Sch D6 Reserv'!F105&gt;0,'Sch D6 Reserv'!E105&lt;1),"Fail","Pass")</f>
        <v>Pass</v>
      </c>
      <c r="C103" t="str">
        <f>IF(AND('Sch D6 Reserv'!E105&gt;0,'Sch D6 Reserv'!F105&lt;1),"Fail","Pass")</f>
        <v>Pass</v>
      </c>
    </row>
    <row r="104" spans="1:3" x14ac:dyDescent="0.25">
      <c r="A104">
        <v>103</v>
      </c>
      <c r="B104" t="str">
        <f>IF(AND('Sch D6 Reserv'!F106&gt;0,'Sch D6 Reserv'!E106&lt;1),"Fail","Pass")</f>
        <v>Pass</v>
      </c>
      <c r="C104" t="str">
        <f>IF(AND('Sch D6 Reserv'!E106&gt;0,'Sch D6 Reserv'!F106&lt;1),"Fail","Pass")</f>
        <v>Pass</v>
      </c>
    </row>
    <row r="105" spans="1:3" x14ac:dyDescent="0.25">
      <c r="A105">
        <v>104</v>
      </c>
      <c r="B105" t="str">
        <f>IF(AND('Sch D6 Reserv'!F107&gt;0,'Sch D6 Reserv'!E107&lt;1),"Fail","Pass")</f>
        <v>Pass</v>
      </c>
      <c r="C105" t="str">
        <f>IF(AND('Sch D6 Reserv'!E107&gt;0,'Sch D6 Reserv'!F107&lt;1),"Fail","Pass")</f>
        <v>Pass</v>
      </c>
    </row>
    <row r="106" spans="1:3" x14ac:dyDescent="0.25">
      <c r="A106">
        <v>105</v>
      </c>
      <c r="B106" t="str">
        <f>IF(AND('Sch D6 Reserv'!F108&gt;0,'Sch D6 Reserv'!E108&lt;1),"Fail","Pass")</f>
        <v>Pass</v>
      </c>
      <c r="C106" t="str">
        <f>IF(AND('Sch D6 Reserv'!E108&gt;0,'Sch D6 Reserv'!F108&lt;1),"Fail","Pass")</f>
        <v>Pass</v>
      </c>
    </row>
    <row r="107" spans="1:3" x14ac:dyDescent="0.25">
      <c r="A107">
        <v>106</v>
      </c>
      <c r="B107" t="str">
        <f>IF(AND('Sch D6 Reserv'!F109&gt;0,'Sch D6 Reserv'!E109&lt;1),"Fail","Pass")</f>
        <v>Pass</v>
      </c>
      <c r="C107" t="str">
        <f>IF(AND('Sch D6 Reserv'!E109&gt;0,'Sch D6 Reserv'!F109&lt;1),"Fail","Pass")</f>
        <v>Pass</v>
      </c>
    </row>
    <row r="108" spans="1:3" x14ac:dyDescent="0.25">
      <c r="A108">
        <v>107</v>
      </c>
      <c r="B108" t="str">
        <f>IF(AND('Sch D6 Reserv'!F110&gt;0,'Sch D6 Reserv'!E110&lt;1),"Fail","Pass")</f>
        <v>Pass</v>
      </c>
      <c r="C108" t="str">
        <f>IF(AND('Sch D6 Reserv'!E110&gt;0,'Sch D6 Reserv'!F110&lt;1),"Fail","Pass")</f>
        <v>Pass</v>
      </c>
    </row>
    <row r="109" spans="1:3" x14ac:dyDescent="0.25">
      <c r="A109">
        <v>108</v>
      </c>
      <c r="B109" t="str">
        <f>IF(AND('Sch D6 Reserv'!F111&gt;0,'Sch D6 Reserv'!E111&lt;1),"Fail","Pass")</f>
        <v>Pass</v>
      </c>
      <c r="C109" t="str">
        <f>IF(AND('Sch D6 Reserv'!E111&gt;0,'Sch D6 Reserv'!F111&lt;1),"Fail","Pass")</f>
        <v>Pass</v>
      </c>
    </row>
    <row r="110" spans="1:3" x14ac:dyDescent="0.25">
      <c r="A110">
        <v>109</v>
      </c>
      <c r="B110" t="str">
        <f>IF(AND('Sch D6 Reserv'!F112&gt;0,'Sch D6 Reserv'!E112&lt;1),"Fail","Pass")</f>
        <v>Pass</v>
      </c>
      <c r="C110" t="str">
        <f>IF(AND('Sch D6 Reserv'!E112&gt;0,'Sch D6 Reserv'!F112&lt;1),"Fail","Pass")</f>
        <v>Pass</v>
      </c>
    </row>
    <row r="111" spans="1:3" x14ac:dyDescent="0.25">
      <c r="A111">
        <v>110</v>
      </c>
      <c r="B111" t="str">
        <f>IF(AND('Sch D6 Reserv'!F113&gt;0,'Sch D6 Reserv'!E113&lt;1),"Fail","Pass")</f>
        <v>Pass</v>
      </c>
      <c r="C111" t="str">
        <f>IF(AND('Sch D6 Reserv'!E113&gt;0,'Sch D6 Reserv'!F113&lt;1),"Fail","Pass")</f>
        <v>Pass</v>
      </c>
    </row>
    <row r="112" spans="1:3" x14ac:dyDescent="0.25">
      <c r="A112">
        <v>111</v>
      </c>
      <c r="B112" t="str">
        <f>IF(AND('Sch D6 Reserv'!F114&gt;0,'Sch D6 Reserv'!E114&lt;1),"Fail","Pass")</f>
        <v>Pass</v>
      </c>
      <c r="C112" t="str">
        <f>IF(AND('Sch D6 Reserv'!E114&gt;0,'Sch D6 Reserv'!F114&lt;1),"Fail","Pass")</f>
        <v>Pass</v>
      </c>
    </row>
    <row r="113" spans="1:3" x14ac:dyDescent="0.25">
      <c r="A113">
        <v>112</v>
      </c>
      <c r="B113" t="str">
        <f>IF(AND('Sch D6 Reserv'!F115&gt;0,'Sch D6 Reserv'!E115&lt;1),"Fail","Pass")</f>
        <v>Pass</v>
      </c>
      <c r="C113" t="str">
        <f>IF(AND('Sch D6 Reserv'!E115&gt;0,'Sch D6 Reserv'!F115&lt;1),"Fail","Pass")</f>
        <v>Pass</v>
      </c>
    </row>
    <row r="114" spans="1:3" x14ac:dyDescent="0.25">
      <c r="A114">
        <v>113</v>
      </c>
      <c r="B114" t="str">
        <f>IF(AND('Sch D6 Reserv'!F116&gt;0,'Sch D6 Reserv'!E116&lt;1),"Fail","Pass")</f>
        <v>Pass</v>
      </c>
      <c r="C114" t="str">
        <f>IF(AND('Sch D6 Reserv'!E116&gt;0,'Sch D6 Reserv'!F116&lt;1),"Fail","Pass")</f>
        <v>Pass</v>
      </c>
    </row>
    <row r="115" spans="1:3" x14ac:dyDescent="0.25">
      <c r="A115">
        <v>114</v>
      </c>
      <c r="B115" t="str">
        <f>IF(AND('Sch D6 Reserv'!F117&gt;0,'Sch D6 Reserv'!E117&lt;1),"Fail","Pass")</f>
        <v>Pass</v>
      </c>
      <c r="C115" t="str">
        <f>IF(AND('Sch D6 Reserv'!E117&gt;0,'Sch D6 Reserv'!F117&lt;1),"Fail","Pass")</f>
        <v>Pass</v>
      </c>
    </row>
    <row r="116" spans="1:3" x14ac:dyDescent="0.25">
      <c r="A116">
        <v>115</v>
      </c>
      <c r="B116" t="str">
        <f>IF(AND('Sch D6 Reserv'!F118&gt;0,'Sch D6 Reserv'!E118&lt;1),"Fail","Pass")</f>
        <v>Pass</v>
      </c>
      <c r="C116" t="str">
        <f>IF(AND('Sch D6 Reserv'!E118&gt;0,'Sch D6 Reserv'!F118&lt;1),"Fail","Pass")</f>
        <v>Pass</v>
      </c>
    </row>
    <row r="117" spans="1:3" x14ac:dyDescent="0.25">
      <c r="A117">
        <v>116</v>
      </c>
      <c r="B117" t="str">
        <f>IF(AND('Sch D6 Reserv'!F119&gt;0,'Sch D6 Reserv'!E119&lt;1),"Fail","Pass")</f>
        <v>Pass</v>
      </c>
      <c r="C117" t="str">
        <f>IF(AND('Sch D6 Reserv'!E119&gt;0,'Sch D6 Reserv'!F119&lt;1),"Fail","Pass")</f>
        <v>Pass</v>
      </c>
    </row>
    <row r="118" spans="1:3" x14ac:dyDescent="0.25">
      <c r="A118">
        <v>117</v>
      </c>
      <c r="B118" t="str">
        <f>IF(AND('Sch D6 Reserv'!F120&gt;0,'Sch D6 Reserv'!E120&lt;1),"Fail","Pass")</f>
        <v>Pass</v>
      </c>
      <c r="C118" t="str">
        <f>IF(AND('Sch D6 Reserv'!E120&gt;0,'Sch D6 Reserv'!F120&lt;1),"Fail","Pass")</f>
        <v>Pass</v>
      </c>
    </row>
    <row r="119" spans="1:3" x14ac:dyDescent="0.25">
      <c r="A119">
        <v>118</v>
      </c>
      <c r="B119" t="str">
        <f>IF(AND('Sch D6 Reserv'!F121&gt;0,'Sch D6 Reserv'!E121&lt;1),"Fail","Pass")</f>
        <v>Pass</v>
      </c>
      <c r="C119" t="str">
        <f>IF(AND('Sch D6 Reserv'!E121&gt;0,'Sch D6 Reserv'!F121&lt;1),"Fail","Pass")</f>
        <v>Pass</v>
      </c>
    </row>
    <row r="120" spans="1:3" x14ac:dyDescent="0.25">
      <c r="A120">
        <v>119</v>
      </c>
      <c r="B120" t="str">
        <f>IF(AND('Sch D6 Reserv'!F122&gt;0,'Sch D6 Reserv'!E122&lt;1),"Fail","Pass")</f>
        <v>Pass</v>
      </c>
      <c r="C120" t="str">
        <f>IF(AND('Sch D6 Reserv'!E122&gt;0,'Sch D6 Reserv'!F122&lt;1),"Fail","Pass")</f>
        <v>Pass</v>
      </c>
    </row>
    <row r="121" spans="1:3" x14ac:dyDescent="0.25">
      <c r="A121">
        <v>120</v>
      </c>
      <c r="B121" t="str">
        <f>IF(AND('Sch D6 Reserv'!F123&gt;0,'Sch D6 Reserv'!E123&lt;1),"Fail","Pass")</f>
        <v>Pass</v>
      </c>
      <c r="C121" t="str">
        <f>IF(AND('Sch D6 Reserv'!E123&gt;0,'Sch D6 Reserv'!F123&lt;1),"Fail","Pass")</f>
        <v>Pass</v>
      </c>
    </row>
    <row r="122" spans="1:3" x14ac:dyDescent="0.25">
      <c r="A122">
        <v>121</v>
      </c>
      <c r="B122" t="str">
        <f>IF(AND('Sch D6 Reserv'!F124&gt;0,'Sch D6 Reserv'!E124&lt;1),"Fail","Pass")</f>
        <v>Pass</v>
      </c>
      <c r="C122" t="str">
        <f>IF(AND('Sch D6 Reserv'!E124&gt;0,'Sch D6 Reserv'!F124&lt;1),"Fail","Pass")</f>
        <v>Pass</v>
      </c>
    </row>
    <row r="123" spans="1:3" x14ac:dyDescent="0.25">
      <c r="A123">
        <v>122</v>
      </c>
      <c r="B123" t="str">
        <f>IF(AND('Sch D6 Reserv'!F125&gt;0,'Sch D6 Reserv'!E125&lt;1),"Fail","Pass")</f>
        <v>Pass</v>
      </c>
      <c r="C123" t="str">
        <f>IF(AND('Sch D6 Reserv'!E125&gt;0,'Sch D6 Reserv'!F125&lt;1),"Fail","Pass")</f>
        <v>Pass</v>
      </c>
    </row>
    <row r="124" spans="1:3" x14ac:dyDescent="0.25">
      <c r="A124">
        <v>123</v>
      </c>
      <c r="B124" t="str">
        <f>IF(AND('Sch D6 Reserv'!F126&gt;0,'Sch D6 Reserv'!E126&lt;1),"Fail","Pass")</f>
        <v>Pass</v>
      </c>
      <c r="C124" t="str">
        <f>IF(AND('Sch D6 Reserv'!E126&gt;0,'Sch D6 Reserv'!F126&lt;1),"Fail","Pass")</f>
        <v>Pass</v>
      </c>
    </row>
    <row r="125" spans="1:3" x14ac:dyDescent="0.25">
      <c r="A125">
        <v>124</v>
      </c>
      <c r="B125" t="str">
        <f>IF(AND('Sch D6 Reserv'!F127&gt;0,'Sch D6 Reserv'!E127&lt;1),"Fail","Pass")</f>
        <v>Pass</v>
      </c>
      <c r="C125" t="str">
        <f>IF(AND('Sch D6 Reserv'!E127&gt;0,'Sch D6 Reserv'!F127&lt;1),"Fail","Pass")</f>
        <v>Pass</v>
      </c>
    </row>
    <row r="126" spans="1:3" x14ac:dyDescent="0.25">
      <c r="A126">
        <v>125</v>
      </c>
      <c r="B126" t="str">
        <f>IF(AND('Sch D6 Reserv'!F128&gt;0,'Sch D6 Reserv'!E128&lt;1),"Fail","Pass")</f>
        <v>Pass</v>
      </c>
      <c r="C126" t="str">
        <f>IF(AND('Sch D6 Reserv'!E128&gt;0,'Sch D6 Reserv'!F128&lt;1),"Fail","Pass")</f>
        <v>Pass</v>
      </c>
    </row>
    <row r="127" spans="1:3" x14ac:dyDescent="0.25">
      <c r="A127">
        <v>126</v>
      </c>
      <c r="B127" t="str">
        <f>IF(AND('Sch D6 Reserv'!F129&gt;0,'Sch D6 Reserv'!E129&lt;1),"Fail","Pass")</f>
        <v>Pass</v>
      </c>
      <c r="C127" t="str">
        <f>IF(AND('Sch D6 Reserv'!E129&gt;0,'Sch D6 Reserv'!F129&lt;1),"Fail","Pass")</f>
        <v>Pass</v>
      </c>
    </row>
    <row r="128" spans="1:3" x14ac:dyDescent="0.25">
      <c r="A128">
        <v>127</v>
      </c>
      <c r="B128" t="str">
        <f>IF(AND('Sch D6 Reserv'!F130&gt;0,'Sch D6 Reserv'!E130&lt;1),"Fail","Pass")</f>
        <v>Pass</v>
      </c>
      <c r="C128" t="str">
        <f>IF(AND('Sch D6 Reserv'!E130&gt;0,'Sch D6 Reserv'!F130&lt;1),"Fail","Pass")</f>
        <v>Pass</v>
      </c>
    </row>
    <row r="129" spans="1:3" x14ac:dyDescent="0.25">
      <c r="A129">
        <v>128</v>
      </c>
      <c r="B129" t="str">
        <f>IF(AND('Sch D6 Reserv'!F131&gt;0,'Sch D6 Reserv'!E131&lt;1),"Fail","Pass")</f>
        <v>Pass</v>
      </c>
      <c r="C129" t="str">
        <f>IF(AND('Sch D6 Reserv'!E131&gt;0,'Sch D6 Reserv'!F131&lt;1),"Fail","Pass")</f>
        <v>Pass</v>
      </c>
    </row>
    <row r="130" spans="1:3" x14ac:dyDescent="0.25">
      <c r="A130">
        <v>129</v>
      </c>
      <c r="B130" t="str">
        <f>IF(AND('Sch D6 Reserv'!F132&gt;0,'Sch D6 Reserv'!E132&lt;1),"Fail","Pass")</f>
        <v>Pass</v>
      </c>
      <c r="C130" t="str">
        <f>IF(AND('Sch D6 Reserv'!E132&gt;0,'Sch D6 Reserv'!F132&lt;1),"Fail","Pass")</f>
        <v>Pass</v>
      </c>
    </row>
    <row r="131" spans="1:3" x14ac:dyDescent="0.25">
      <c r="A131">
        <v>130</v>
      </c>
      <c r="B131" t="str">
        <f>IF(AND('Sch D6 Reserv'!F133&gt;0,'Sch D6 Reserv'!E133&lt;1),"Fail","Pass")</f>
        <v>Pass</v>
      </c>
      <c r="C131" t="str">
        <f>IF(AND('Sch D6 Reserv'!E133&gt;0,'Sch D6 Reserv'!F133&lt;1),"Fail","Pass")</f>
        <v>Pass</v>
      </c>
    </row>
    <row r="132" spans="1:3" x14ac:dyDescent="0.25">
      <c r="A132">
        <v>131</v>
      </c>
      <c r="B132" t="str">
        <f>IF(AND('Sch D6 Reserv'!F134&gt;0,'Sch D6 Reserv'!E134&lt;1),"Fail","Pass")</f>
        <v>Pass</v>
      </c>
      <c r="C132" t="str">
        <f>IF(AND('Sch D6 Reserv'!E134&gt;0,'Sch D6 Reserv'!F134&lt;1),"Fail","Pass")</f>
        <v>Pass</v>
      </c>
    </row>
    <row r="133" spans="1:3" x14ac:dyDescent="0.25">
      <c r="A133">
        <v>132</v>
      </c>
      <c r="B133" t="str">
        <f>IF(AND('Sch D6 Reserv'!F135&gt;0,'Sch D6 Reserv'!E135&lt;1),"Fail","Pass")</f>
        <v>Pass</v>
      </c>
      <c r="C133" t="str">
        <f>IF(AND('Sch D6 Reserv'!E135&gt;0,'Sch D6 Reserv'!F135&lt;1),"Fail","Pass")</f>
        <v>Pass</v>
      </c>
    </row>
    <row r="134" spans="1:3" x14ac:dyDescent="0.25">
      <c r="A134">
        <v>133</v>
      </c>
      <c r="B134" t="str">
        <f>IF(AND('Sch D6 Reserv'!F136&gt;0,'Sch D6 Reserv'!E136&lt;1),"Fail","Pass")</f>
        <v>Pass</v>
      </c>
      <c r="C134" t="str">
        <f>IF(AND('Sch D6 Reserv'!E136&gt;0,'Sch D6 Reserv'!F136&lt;1),"Fail","Pass")</f>
        <v>Pass</v>
      </c>
    </row>
    <row r="135" spans="1:3" x14ac:dyDescent="0.25">
      <c r="A135">
        <v>134</v>
      </c>
      <c r="B135" t="str">
        <f>IF(AND('Sch D6 Reserv'!F137&gt;0,'Sch D6 Reserv'!E137&lt;1),"Fail","Pass")</f>
        <v>Pass</v>
      </c>
      <c r="C135" t="str">
        <f>IF(AND('Sch D6 Reserv'!E137&gt;0,'Sch D6 Reserv'!F137&lt;1),"Fail","Pass")</f>
        <v>Pass</v>
      </c>
    </row>
    <row r="136" spans="1:3" x14ac:dyDescent="0.25">
      <c r="A136">
        <v>135</v>
      </c>
      <c r="B136" t="str">
        <f>IF(AND('Sch D6 Reserv'!F138&gt;0,'Sch D6 Reserv'!E138&lt;1),"Fail","Pass")</f>
        <v>Pass</v>
      </c>
      <c r="C136" t="str">
        <f>IF(AND('Sch D6 Reserv'!E138&gt;0,'Sch D6 Reserv'!F138&lt;1),"Fail","Pass")</f>
        <v>Pass</v>
      </c>
    </row>
    <row r="137" spans="1:3" x14ac:dyDescent="0.25">
      <c r="A137">
        <v>136</v>
      </c>
      <c r="B137" t="str">
        <f>IF(AND('Sch D6 Reserv'!F139&gt;0,'Sch D6 Reserv'!E139&lt;1),"Fail","Pass")</f>
        <v>Pass</v>
      </c>
      <c r="C137" t="str">
        <f>IF(AND('Sch D6 Reserv'!E139&gt;0,'Sch D6 Reserv'!F139&lt;1),"Fail","Pass")</f>
        <v>Pass</v>
      </c>
    </row>
    <row r="138" spans="1:3" x14ac:dyDescent="0.25">
      <c r="A138">
        <v>137</v>
      </c>
      <c r="B138" t="str">
        <f>IF(AND('Sch D6 Reserv'!F140&gt;0,'Sch D6 Reserv'!E140&lt;1),"Fail","Pass")</f>
        <v>Pass</v>
      </c>
      <c r="C138" t="str">
        <f>IF(AND('Sch D6 Reserv'!E140&gt;0,'Sch D6 Reserv'!F140&lt;1),"Fail","Pass")</f>
        <v>Pass</v>
      </c>
    </row>
    <row r="139" spans="1:3" x14ac:dyDescent="0.25">
      <c r="A139">
        <v>138</v>
      </c>
      <c r="B139" t="str">
        <f>IF(AND('Sch D6 Reserv'!F141&gt;0,'Sch D6 Reserv'!E141&lt;1),"Fail","Pass")</f>
        <v>Pass</v>
      </c>
      <c r="C139" t="str">
        <f>IF(AND('Sch D6 Reserv'!E141&gt;0,'Sch D6 Reserv'!F141&lt;1),"Fail","Pass")</f>
        <v>Pass</v>
      </c>
    </row>
    <row r="140" spans="1:3" x14ac:dyDescent="0.25">
      <c r="A140">
        <v>139</v>
      </c>
      <c r="B140" t="str">
        <f>IF(AND('Sch D6 Reserv'!F142&gt;0,'Sch D6 Reserv'!E142&lt;1),"Fail","Pass")</f>
        <v>Pass</v>
      </c>
      <c r="C140" t="str">
        <f>IF(AND('Sch D6 Reserv'!E142&gt;0,'Sch D6 Reserv'!F142&lt;1),"Fail","Pass")</f>
        <v>Pass</v>
      </c>
    </row>
    <row r="141" spans="1:3" x14ac:dyDescent="0.25">
      <c r="A141">
        <v>140</v>
      </c>
      <c r="B141" t="str">
        <f>IF(AND('Sch D6 Reserv'!F143&gt;0,'Sch D6 Reserv'!E143&lt;1),"Fail","Pass")</f>
        <v>Pass</v>
      </c>
      <c r="C141" t="str">
        <f>IF(AND('Sch D6 Reserv'!E143&gt;0,'Sch D6 Reserv'!F143&lt;1),"Fail","Pass")</f>
        <v>Pass</v>
      </c>
    </row>
    <row r="142" spans="1:3" x14ac:dyDescent="0.25">
      <c r="A142">
        <v>141</v>
      </c>
      <c r="B142" t="str">
        <f>IF(AND('Sch D6 Reserv'!F144&gt;0,'Sch D6 Reserv'!E144&lt;1),"Fail","Pass")</f>
        <v>Pass</v>
      </c>
      <c r="C142" t="str">
        <f>IF(AND('Sch D6 Reserv'!E144&gt;0,'Sch D6 Reserv'!F144&lt;1),"Fail","Pass")</f>
        <v>Pass</v>
      </c>
    </row>
    <row r="143" spans="1:3" x14ac:dyDescent="0.25">
      <c r="A143">
        <v>142</v>
      </c>
      <c r="B143" t="str">
        <f>IF(AND('Sch D6 Reserv'!F145&gt;0,'Sch D6 Reserv'!E145&lt;1),"Fail","Pass")</f>
        <v>Pass</v>
      </c>
      <c r="C143" t="str">
        <f>IF(AND('Sch D6 Reserv'!E145&gt;0,'Sch D6 Reserv'!F145&lt;1),"Fail","Pass")</f>
        <v>Pass</v>
      </c>
    </row>
    <row r="144" spans="1:3" x14ac:dyDescent="0.25">
      <c r="A144">
        <v>143</v>
      </c>
      <c r="B144" t="str">
        <f>IF(AND('Sch D6 Reserv'!F146&gt;0,'Sch D6 Reserv'!E146&lt;1),"Fail","Pass")</f>
        <v>Pass</v>
      </c>
      <c r="C144" t="str">
        <f>IF(AND('Sch D6 Reserv'!E146&gt;0,'Sch D6 Reserv'!F146&lt;1),"Fail","Pass")</f>
        <v>Pass</v>
      </c>
    </row>
    <row r="145" spans="1:3" x14ac:dyDescent="0.25">
      <c r="A145">
        <v>144</v>
      </c>
      <c r="B145" t="str">
        <f>IF(AND('Sch D6 Reserv'!F147&gt;0,'Sch D6 Reserv'!E147&lt;1),"Fail","Pass")</f>
        <v>Pass</v>
      </c>
      <c r="C145" t="str">
        <f>IF(AND('Sch D6 Reserv'!E147&gt;0,'Sch D6 Reserv'!F147&lt;1),"Fail","Pass")</f>
        <v>Pass</v>
      </c>
    </row>
    <row r="146" spans="1:3" x14ac:dyDescent="0.25">
      <c r="A146">
        <v>145</v>
      </c>
      <c r="B146" t="str">
        <f>IF(AND('Sch D6 Reserv'!F148&gt;0,'Sch D6 Reserv'!E148&lt;1),"Fail","Pass")</f>
        <v>Pass</v>
      </c>
      <c r="C146" t="str">
        <f>IF(AND('Sch D6 Reserv'!E148&gt;0,'Sch D6 Reserv'!F148&lt;1),"Fail","Pass")</f>
        <v>Pass</v>
      </c>
    </row>
    <row r="147" spans="1:3" x14ac:dyDescent="0.25">
      <c r="A147">
        <v>146</v>
      </c>
      <c r="B147" t="str">
        <f>IF(AND('Sch D6 Reserv'!F149&gt;0,'Sch D6 Reserv'!E149&lt;1),"Fail","Pass")</f>
        <v>Pass</v>
      </c>
      <c r="C147" t="str">
        <f>IF(AND('Sch D6 Reserv'!E149&gt;0,'Sch D6 Reserv'!F149&lt;1),"Fail","Pass")</f>
        <v>Pass</v>
      </c>
    </row>
    <row r="148" spans="1:3" x14ac:dyDescent="0.25">
      <c r="A148">
        <v>147</v>
      </c>
      <c r="B148" t="str">
        <f>IF(AND('Sch D6 Reserv'!F150&gt;0,'Sch D6 Reserv'!E150&lt;1),"Fail","Pass")</f>
        <v>Pass</v>
      </c>
      <c r="C148" t="str">
        <f>IF(AND('Sch D6 Reserv'!E150&gt;0,'Sch D6 Reserv'!F150&lt;1),"Fail","Pass")</f>
        <v>Pass</v>
      </c>
    </row>
    <row r="149" spans="1:3" x14ac:dyDescent="0.25">
      <c r="A149">
        <v>148</v>
      </c>
      <c r="B149" t="str">
        <f>IF(AND('Sch D6 Reserv'!F151&gt;0,'Sch D6 Reserv'!E151&lt;1),"Fail","Pass")</f>
        <v>Pass</v>
      </c>
      <c r="C149" t="str">
        <f>IF(AND('Sch D6 Reserv'!E151&gt;0,'Sch D6 Reserv'!F151&lt;1),"Fail","Pass")</f>
        <v>Pass</v>
      </c>
    </row>
    <row r="150" spans="1:3" x14ac:dyDescent="0.25">
      <c r="A150">
        <v>149</v>
      </c>
      <c r="B150" t="str">
        <f>IF(AND('Sch D6 Reserv'!F152&gt;0,'Sch D6 Reserv'!E152&lt;1),"Fail","Pass")</f>
        <v>Pass</v>
      </c>
      <c r="C150" t="str">
        <f>IF(AND('Sch D6 Reserv'!E152&gt;0,'Sch D6 Reserv'!F152&lt;1),"Fail","Pass")</f>
        <v>Pass</v>
      </c>
    </row>
    <row r="151" spans="1:3" x14ac:dyDescent="0.25">
      <c r="A151">
        <v>150</v>
      </c>
      <c r="B151" t="str">
        <f>IF(AND('Sch D6 Reserv'!F153&gt;0,'Sch D6 Reserv'!E153&lt;1),"Fail","Pass")</f>
        <v>Pass</v>
      </c>
      <c r="C151" t="str">
        <f>IF(AND('Sch D6 Reserv'!E153&gt;0,'Sch D6 Reserv'!F153&lt;1),"Fail","Pass")</f>
        <v>Pass</v>
      </c>
    </row>
    <row r="152" spans="1:3" x14ac:dyDescent="0.25">
      <c r="A152">
        <v>151</v>
      </c>
      <c r="B152" t="str">
        <f>IF(AND('Sch D6 Reserv'!F154&gt;0,'Sch D6 Reserv'!E154&lt;1),"Fail","Pass")</f>
        <v>Pass</v>
      </c>
      <c r="C152" t="str">
        <f>IF(AND('Sch D6 Reserv'!E154&gt;0,'Sch D6 Reserv'!F154&lt;1),"Fail","Pass")</f>
        <v>Pass</v>
      </c>
    </row>
    <row r="153" spans="1:3" x14ac:dyDescent="0.25">
      <c r="A153">
        <v>152</v>
      </c>
      <c r="B153" t="str">
        <f>IF(AND('Sch D6 Reserv'!F155&gt;0,'Sch D6 Reserv'!E155&lt;1),"Fail","Pass")</f>
        <v>Pass</v>
      </c>
      <c r="C153" t="str">
        <f>IF(AND('Sch D6 Reserv'!E155&gt;0,'Sch D6 Reserv'!F155&lt;1),"Fail","Pass")</f>
        <v>Pass</v>
      </c>
    </row>
    <row r="154" spans="1:3" x14ac:dyDescent="0.25">
      <c r="A154">
        <v>153</v>
      </c>
      <c r="B154" t="str">
        <f>IF(AND('Sch D6 Reserv'!F156&gt;0,'Sch D6 Reserv'!E156&lt;1),"Fail","Pass")</f>
        <v>Pass</v>
      </c>
      <c r="C154" t="str">
        <f>IF(AND('Sch D6 Reserv'!E156&gt;0,'Sch D6 Reserv'!F156&lt;1),"Fail","Pass")</f>
        <v>Pass</v>
      </c>
    </row>
    <row r="155" spans="1:3" x14ac:dyDescent="0.25">
      <c r="A155">
        <v>154</v>
      </c>
      <c r="B155" t="str">
        <f>IF(AND('Sch D6 Reserv'!F157&gt;0,'Sch D6 Reserv'!E157&lt;1),"Fail","Pass")</f>
        <v>Pass</v>
      </c>
      <c r="C155" t="str">
        <f>IF(AND('Sch D6 Reserv'!E157&gt;0,'Sch D6 Reserv'!F157&lt;1),"Fail","Pass")</f>
        <v>Pass</v>
      </c>
    </row>
    <row r="156" spans="1:3" x14ac:dyDescent="0.25">
      <c r="A156">
        <v>155</v>
      </c>
      <c r="B156" t="str">
        <f>IF(AND('Sch D6 Reserv'!F158&gt;0,'Sch D6 Reserv'!E158&lt;1),"Fail","Pass")</f>
        <v>Pass</v>
      </c>
      <c r="C156" t="str">
        <f>IF(AND('Sch D6 Reserv'!E158&gt;0,'Sch D6 Reserv'!F158&lt;1),"Fail","Pass")</f>
        <v>Pass</v>
      </c>
    </row>
    <row r="157" spans="1:3" x14ac:dyDescent="0.25">
      <c r="A157">
        <v>156</v>
      </c>
      <c r="B157" t="str">
        <f>IF(AND('Sch D6 Reserv'!F159&gt;0,'Sch D6 Reserv'!E159&lt;1),"Fail","Pass")</f>
        <v>Pass</v>
      </c>
      <c r="C157" t="str">
        <f>IF(AND('Sch D6 Reserv'!E159&gt;0,'Sch D6 Reserv'!F159&lt;1),"Fail","Pass")</f>
        <v>Pass</v>
      </c>
    </row>
    <row r="158" spans="1:3" x14ac:dyDescent="0.25">
      <c r="A158">
        <v>157</v>
      </c>
      <c r="B158" t="str">
        <f>IF(AND('Sch D6 Reserv'!F160&gt;0,'Sch D6 Reserv'!E160&lt;1),"Fail","Pass")</f>
        <v>Pass</v>
      </c>
      <c r="C158" t="str">
        <f>IF(AND('Sch D6 Reserv'!E160&gt;0,'Sch D6 Reserv'!F160&lt;1),"Fail","Pass")</f>
        <v>Pass</v>
      </c>
    </row>
    <row r="159" spans="1:3" x14ac:dyDescent="0.25">
      <c r="A159">
        <v>158</v>
      </c>
      <c r="B159" t="str">
        <f>IF(AND('Sch D6 Reserv'!F161&gt;0,'Sch D6 Reserv'!E161&lt;1),"Fail","Pass")</f>
        <v>Pass</v>
      </c>
      <c r="C159" t="str">
        <f>IF(AND('Sch D6 Reserv'!E161&gt;0,'Sch D6 Reserv'!F161&lt;1),"Fail","Pass")</f>
        <v>Pass</v>
      </c>
    </row>
    <row r="160" spans="1:3" x14ac:dyDescent="0.25">
      <c r="A160">
        <v>159</v>
      </c>
      <c r="B160" t="str">
        <f>IF(AND('Sch D6 Reserv'!F162&gt;0,'Sch D6 Reserv'!E162&lt;1),"Fail","Pass")</f>
        <v>Pass</v>
      </c>
      <c r="C160" t="str">
        <f>IF(AND('Sch D6 Reserv'!E162&gt;0,'Sch D6 Reserv'!F162&lt;1),"Fail","Pass")</f>
        <v>Pass</v>
      </c>
    </row>
    <row r="161" spans="1:3" x14ac:dyDescent="0.25">
      <c r="A161">
        <v>160</v>
      </c>
      <c r="B161" t="str">
        <f>IF(AND('Sch D6 Reserv'!F163&gt;0,'Sch D6 Reserv'!E163&lt;1),"Fail","Pass")</f>
        <v>Pass</v>
      </c>
      <c r="C161" t="str">
        <f>IF(AND('Sch D6 Reserv'!E163&gt;0,'Sch D6 Reserv'!F163&lt;1),"Fail","Pass")</f>
        <v>Pass</v>
      </c>
    </row>
    <row r="162" spans="1:3" x14ac:dyDescent="0.25">
      <c r="A162">
        <v>161</v>
      </c>
      <c r="B162" t="str">
        <f>IF(AND('Sch D6 Reserv'!F164&gt;0,'Sch D6 Reserv'!E164&lt;1),"Fail","Pass")</f>
        <v>Pass</v>
      </c>
      <c r="C162" t="str">
        <f>IF(AND('Sch D6 Reserv'!E164&gt;0,'Sch D6 Reserv'!F164&lt;1),"Fail","Pass")</f>
        <v>Pass</v>
      </c>
    </row>
    <row r="163" spans="1:3" x14ac:dyDescent="0.25">
      <c r="A163">
        <v>162</v>
      </c>
      <c r="B163" t="str">
        <f>IF(AND('Sch D6 Reserv'!F165&gt;0,'Sch D6 Reserv'!E165&lt;1),"Fail","Pass")</f>
        <v>Pass</v>
      </c>
      <c r="C163" t="str">
        <f>IF(AND('Sch D6 Reserv'!E165&gt;0,'Sch D6 Reserv'!F165&lt;1),"Fail","Pass")</f>
        <v>Pass</v>
      </c>
    </row>
    <row r="164" spans="1:3" x14ac:dyDescent="0.25">
      <c r="A164">
        <v>163</v>
      </c>
      <c r="B164" t="str">
        <f>IF(AND('Sch D6 Reserv'!F166&gt;0,'Sch D6 Reserv'!E166&lt;1),"Fail","Pass")</f>
        <v>Pass</v>
      </c>
      <c r="C164" t="str">
        <f>IF(AND('Sch D6 Reserv'!E166&gt;0,'Sch D6 Reserv'!F166&lt;1),"Fail","Pass")</f>
        <v>Pass</v>
      </c>
    </row>
    <row r="165" spans="1:3" x14ac:dyDescent="0.25">
      <c r="A165">
        <v>164</v>
      </c>
      <c r="B165" t="str">
        <f>IF(AND('Sch D6 Reserv'!F167&gt;0,'Sch D6 Reserv'!E167&lt;1),"Fail","Pass")</f>
        <v>Pass</v>
      </c>
      <c r="C165" t="str">
        <f>IF(AND('Sch D6 Reserv'!E167&gt;0,'Sch D6 Reserv'!F167&lt;1),"Fail","Pass")</f>
        <v>Pass</v>
      </c>
    </row>
    <row r="166" spans="1:3" x14ac:dyDescent="0.25">
      <c r="A166">
        <v>165</v>
      </c>
      <c r="B166" t="str">
        <f>IF(AND('Sch D6 Reserv'!F168&gt;0,'Sch D6 Reserv'!E168&lt;1),"Fail","Pass")</f>
        <v>Pass</v>
      </c>
      <c r="C166" t="str">
        <f>IF(AND('Sch D6 Reserv'!E168&gt;0,'Sch D6 Reserv'!F168&lt;1),"Fail","Pass")</f>
        <v>Pass</v>
      </c>
    </row>
    <row r="167" spans="1:3" x14ac:dyDescent="0.25">
      <c r="A167">
        <v>166</v>
      </c>
      <c r="B167" t="str">
        <f>IF(AND('Sch D6 Reserv'!F169&gt;0,'Sch D6 Reserv'!E169&lt;1),"Fail","Pass")</f>
        <v>Pass</v>
      </c>
      <c r="C167" t="str">
        <f>IF(AND('Sch D6 Reserv'!E169&gt;0,'Sch D6 Reserv'!F169&lt;1),"Fail","Pass")</f>
        <v>Pass</v>
      </c>
    </row>
    <row r="168" spans="1:3" x14ac:dyDescent="0.25">
      <c r="A168">
        <v>167</v>
      </c>
      <c r="B168" t="str">
        <f>IF(AND('Sch D6 Reserv'!F170&gt;0,'Sch D6 Reserv'!E170&lt;1),"Fail","Pass")</f>
        <v>Pass</v>
      </c>
      <c r="C168" t="str">
        <f>IF(AND('Sch D6 Reserv'!E170&gt;0,'Sch D6 Reserv'!F170&lt;1),"Fail","Pass")</f>
        <v>Pass</v>
      </c>
    </row>
    <row r="169" spans="1:3" x14ac:dyDescent="0.25">
      <c r="A169">
        <v>168</v>
      </c>
      <c r="B169" t="str">
        <f>IF(AND('Sch D6 Reserv'!F171&gt;0,'Sch D6 Reserv'!E171&lt;1),"Fail","Pass")</f>
        <v>Pass</v>
      </c>
      <c r="C169" t="str">
        <f>IF(AND('Sch D6 Reserv'!E171&gt;0,'Sch D6 Reserv'!F171&lt;1),"Fail","Pass")</f>
        <v>Pass</v>
      </c>
    </row>
    <row r="170" spans="1:3" x14ac:dyDescent="0.25">
      <c r="A170">
        <v>169</v>
      </c>
      <c r="B170" t="str">
        <f>IF(AND('Sch D6 Reserv'!F172&gt;0,'Sch D6 Reserv'!E172&lt;1),"Fail","Pass")</f>
        <v>Pass</v>
      </c>
      <c r="C170" t="str">
        <f>IF(AND('Sch D6 Reserv'!E172&gt;0,'Sch D6 Reserv'!F172&lt;1),"Fail","Pass")</f>
        <v>Pass</v>
      </c>
    </row>
    <row r="171" spans="1:3" x14ac:dyDescent="0.25">
      <c r="A171">
        <v>170</v>
      </c>
      <c r="B171" t="str">
        <f>IF(AND('Sch D6 Reserv'!F173&gt;0,'Sch D6 Reserv'!E173&lt;1),"Fail","Pass")</f>
        <v>Pass</v>
      </c>
      <c r="C171" t="str">
        <f>IF(AND('Sch D6 Reserv'!E173&gt;0,'Sch D6 Reserv'!F173&lt;1),"Fail","Pass")</f>
        <v>Pass</v>
      </c>
    </row>
    <row r="172" spans="1:3" x14ac:dyDescent="0.25">
      <c r="A172">
        <v>171</v>
      </c>
      <c r="B172" t="str">
        <f>IF(AND('Sch D6 Reserv'!F174&gt;0,'Sch D6 Reserv'!E174&lt;1),"Fail","Pass")</f>
        <v>Pass</v>
      </c>
      <c r="C172" t="str">
        <f>IF(AND('Sch D6 Reserv'!E174&gt;0,'Sch D6 Reserv'!F174&lt;1),"Fail","Pass")</f>
        <v>Pass</v>
      </c>
    </row>
    <row r="173" spans="1:3" x14ac:dyDescent="0.25">
      <c r="A173">
        <v>172</v>
      </c>
      <c r="B173" t="str">
        <f>IF(AND('Sch D6 Reserv'!F175&gt;0,'Sch D6 Reserv'!E175&lt;1),"Fail","Pass")</f>
        <v>Pass</v>
      </c>
      <c r="C173" t="str">
        <f>IF(AND('Sch D6 Reserv'!E175&gt;0,'Sch D6 Reserv'!F175&lt;1),"Fail","Pass")</f>
        <v>Pass</v>
      </c>
    </row>
    <row r="174" spans="1:3" x14ac:dyDescent="0.25">
      <c r="A174">
        <v>173</v>
      </c>
      <c r="B174" t="str">
        <f>IF(AND('Sch D6 Reserv'!F176&gt;0,'Sch D6 Reserv'!E176&lt;1),"Fail","Pass")</f>
        <v>Pass</v>
      </c>
      <c r="C174" t="str">
        <f>IF(AND('Sch D6 Reserv'!E176&gt;0,'Sch D6 Reserv'!F176&lt;1),"Fail","Pass")</f>
        <v>Pass</v>
      </c>
    </row>
    <row r="175" spans="1:3" x14ac:dyDescent="0.25">
      <c r="A175">
        <v>174</v>
      </c>
      <c r="B175" t="str">
        <f>IF(AND('Sch D6 Reserv'!F177&gt;0,'Sch D6 Reserv'!E177&lt;1),"Fail","Pass")</f>
        <v>Pass</v>
      </c>
      <c r="C175" t="str">
        <f>IF(AND('Sch D6 Reserv'!E177&gt;0,'Sch D6 Reserv'!F177&lt;1),"Fail","Pass")</f>
        <v>Pass</v>
      </c>
    </row>
    <row r="176" spans="1:3" x14ac:dyDescent="0.25">
      <c r="A176">
        <v>175</v>
      </c>
      <c r="B176" t="str">
        <f>IF(AND('Sch D6 Reserv'!F178&gt;0,'Sch D6 Reserv'!E178&lt;1),"Fail","Pass")</f>
        <v>Pass</v>
      </c>
      <c r="C176" t="str">
        <f>IF(AND('Sch D6 Reserv'!E178&gt;0,'Sch D6 Reserv'!F178&lt;1),"Fail","Pass")</f>
        <v>Pass</v>
      </c>
    </row>
    <row r="177" spans="1:3" x14ac:dyDescent="0.25">
      <c r="A177">
        <v>176</v>
      </c>
      <c r="B177" t="str">
        <f>IF(AND('Sch D6 Reserv'!F179&gt;0,'Sch D6 Reserv'!E179&lt;1),"Fail","Pass")</f>
        <v>Pass</v>
      </c>
      <c r="C177" t="str">
        <f>IF(AND('Sch D6 Reserv'!E179&gt;0,'Sch D6 Reserv'!F179&lt;1),"Fail","Pass")</f>
        <v>Pass</v>
      </c>
    </row>
    <row r="178" spans="1:3" x14ac:dyDescent="0.25">
      <c r="A178">
        <v>177</v>
      </c>
      <c r="B178" t="str">
        <f>IF(AND('Sch D6 Reserv'!F180&gt;0,'Sch D6 Reserv'!E180&lt;1),"Fail","Pass")</f>
        <v>Pass</v>
      </c>
      <c r="C178" t="str">
        <f>IF(AND('Sch D6 Reserv'!E180&gt;0,'Sch D6 Reserv'!F180&lt;1),"Fail","Pass")</f>
        <v>Pass</v>
      </c>
    </row>
    <row r="179" spans="1:3" x14ac:dyDescent="0.25">
      <c r="A179">
        <v>178</v>
      </c>
      <c r="B179" t="str">
        <f>IF(AND('Sch D6 Reserv'!F181&gt;0,'Sch D6 Reserv'!E181&lt;1),"Fail","Pass")</f>
        <v>Pass</v>
      </c>
      <c r="C179" t="str">
        <f>IF(AND('Sch D6 Reserv'!E181&gt;0,'Sch D6 Reserv'!F181&lt;1),"Fail","Pass")</f>
        <v>Pass</v>
      </c>
    </row>
    <row r="180" spans="1:3" x14ac:dyDescent="0.25">
      <c r="A180">
        <v>179</v>
      </c>
      <c r="B180" t="str">
        <f>IF(AND('Sch D6 Reserv'!F182&gt;0,'Sch D6 Reserv'!E182&lt;1),"Fail","Pass")</f>
        <v>Pass</v>
      </c>
      <c r="C180" t="str">
        <f>IF(AND('Sch D6 Reserv'!E182&gt;0,'Sch D6 Reserv'!F182&lt;1),"Fail","Pass")</f>
        <v>Pass</v>
      </c>
    </row>
    <row r="181" spans="1:3" x14ac:dyDescent="0.25">
      <c r="A181">
        <v>180</v>
      </c>
      <c r="B181" t="str">
        <f>IF(AND('Sch D6 Reserv'!F183&gt;0,'Sch D6 Reserv'!E183&lt;1),"Fail","Pass")</f>
        <v>Pass</v>
      </c>
      <c r="C181" t="str">
        <f>IF(AND('Sch D6 Reserv'!E183&gt;0,'Sch D6 Reserv'!F183&lt;1),"Fail","Pass")</f>
        <v>Pass</v>
      </c>
    </row>
    <row r="182" spans="1:3" x14ac:dyDescent="0.25">
      <c r="A182">
        <v>181</v>
      </c>
      <c r="B182" t="str">
        <f>IF(AND('Sch D6 Reserv'!F184&gt;0,'Sch D6 Reserv'!E184&lt;1),"Fail","Pass")</f>
        <v>Pass</v>
      </c>
      <c r="C182" t="str">
        <f>IF(AND('Sch D6 Reserv'!E184&gt;0,'Sch D6 Reserv'!F184&lt;1),"Fail","Pass")</f>
        <v>Pass</v>
      </c>
    </row>
    <row r="183" spans="1:3" x14ac:dyDescent="0.25">
      <c r="A183">
        <v>182</v>
      </c>
      <c r="B183" t="str">
        <f>IF(AND('Sch D6 Reserv'!F185&gt;0,'Sch D6 Reserv'!E185&lt;1),"Fail","Pass")</f>
        <v>Pass</v>
      </c>
      <c r="C183" t="str">
        <f>IF(AND('Sch D6 Reserv'!E185&gt;0,'Sch D6 Reserv'!F185&lt;1),"Fail","Pass")</f>
        <v>Pass</v>
      </c>
    </row>
    <row r="184" spans="1:3" x14ac:dyDescent="0.25">
      <c r="A184">
        <v>183</v>
      </c>
      <c r="B184" t="str">
        <f>IF(AND('Sch D6 Reserv'!F186&gt;0,'Sch D6 Reserv'!E186&lt;1),"Fail","Pass")</f>
        <v>Pass</v>
      </c>
      <c r="C184" t="str">
        <f>IF(AND('Sch D6 Reserv'!E186&gt;0,'Sch D6 Reserv'!F186&lt;1),"Fail","Pass")</f>
        <v>Pass</v>
      </c>
    </row>
    <row r="185" spans="1:3" x14ac:dyDescent="0.25">
      <c r="A185">
        <v>184</v>
      </c>
      <c r="B185" t="str">
        <f>IF(AND('Sch D6 Reserv'!F187&gt;0,'Sch D6 Reserv'!E187&lt;1),"Fail","Pass")</f>
        <v>Pass</v>
      </c>
      <c r="C185" t="str">
        <f>IF(AND('Sch D6 Reserv'!E187&gt;0,'Sch D6 Reserv'!F187&lt;1),"Fail","Pass")</f>
        <v>Pass</v>
      </c>
    </row>
    <row r="186" spans="1:3" x14ac:dyDescent="0.25">
      <c r="A186">
        <v>185</v>
      </c>
      <c r="B186" t="str">
        <f>IF(AND('Sch D6 Reserv'!F188&gt;0,'Sch D6 Reserv'!E188&lt;1),"Fail","Pass")</f>
        <v>Pass</v>
      </c>
      <c r="C186" t="str">
        <f>IF(AND('Sch D6 Reserv'!E188&gt;0,'Sch D6 Reserv'!F188&lt;1),"Fail","Pass")</f>
        <v>Pass</v>
      </c>
    </row>
    <row r="187" spans="1:3" x14ac:dyDescent="0.25">
      <c r="A187">
        <v>186</v>
      </c>
      <c r="B187" t="str">
        <f>IF(AND('Sch D6 Reserv'!F189&gt;0,'Sch D6 Reserv'!E189&lt;1),"Fail","Pass")</f>
        <v>Pass</v>
      </c>
      <c r="C187" t="str">
        <f>IF(AND('Sch D6 Reserv'!E189&gt;0,'Sch D6 Reserv'!F189&lt;1),"Fail","Pass")</f>
        <v>Pass</v>
      </c>
    </row>
    <row r="188" spans="1:3" x14ac:dyDescent="0.25">
      <c r="A188">
        <v>187</v>
      </c>
      <c r="B188" t="str">
        <f>IF(AND('Sch D6 Reserv'!F190&gt;0,'Sch D6 Reserv'!E190&lt;1),"Fail","Pass")</f>
        <v>Pass</v>
      </c>
      <c r="C188" t="str">
        <f>IF(AND('Sch D6 Reserv'!E190&gt;0,'Sch D6 Reserv'!F190&lt;1),"Fail","Pass")</f>
        <v>Pass</v>
      </c>
    </row>
    <row r="189" spans="1:3" x14ac:dyDescent="0.25">
      <c r="A189">
        <v>188</v>
      </c>
      <c r="B189" t="str">
        <f>IF(AND('Sch D6 Reserv'!F191&gt;0,'Sch D6 Reserv'!E191&lt;1),"Fail","Pass")</f>
        <v>Pass</v>
      </c>
      <c r="C189" t="str">
        <f>IF(AND('Sch D6 Reserv'!E191&gt;0,'Sch D6 Reserv'!F191&lt;1),"Fail","Pass")</f>
        <v>Pass</v>
      </c>
    </row>
    <row r="190" spans="1:3" x14ac:dyDescent="0.25">
      <c r="A190">
        <v>189</v>
      </c>
      <c r="B190" t="str">
        <f>IF(AND('Sch D6 Reserv'!F192&gt;0,'Sch D6 Reserv'!E192&lt;1),"Fail","Pass")</f>
        <v>Pass</v>
      </c>
      <c r="C190" t="str">
        <f>IF(AND('Sch D6 Reserv'!E192&gt;0,'Sch D6 Reserv'!F192&lt;1),"Fail","Pass")</f>
        <v>Pass</v>
      </c>
    </row>
    <row r="191" spans="1:3" x14ac:dyDescent="0.25">
      <c r="A191">
        <v>190</v>
      </c>
      <c r="B191" t="str">
        <f>IF(AND('Sch D6 Reserv'!F193&gt;0,'Sch D6 Reserv'!E193&lt;1),"Fail","Pass")</f>
        <v>Pass</v>
      </c>
      <c r="C191" t="str">
        <f>IF(AND('Sch D6 Reserv'!E193&gt;0,'Sch D6 Reserv'!F193&lt;1),"Fail","Pass")</f>
        <v>Pass</v>
      </c>
    </row>
    <row r="192" spans="1:3" x14ac:dyDescent="0.25">
      <c r="A192">
        <v>191</v>
      </c>
      <c r="B192" t="str">
        <f>IF(AND('Sch D6 Reserv'!F194&gt;0,'Sch D6 Reserv'!E194&lt;1),"Fail","Pass")</f>
        <v>Pass</v>
      </c>
      <c r="C192" t="str">
        <f>IF(AND('Sch D6 Reserv'!E194&gt;0,'Sch D6 Reserv'!F194&lt;1),"Fail","Pass")</f>
        <v>Pass</v>
      </c>
    </row>
    <row r="193" spans="1:3" x14ac:dyDescent="0.25">
      <c r="A193">
        <v>192</v>
      </c>
      <c r="B193" t="str">
        <f>IF(AND('Sch D6 Reserv'!F195&gt;0,'Sch D6 Reserv'!E195&lt;1),"Fail","Pass")</f>
        <v>Pass</v>
      </c>
      <c r="C193" t="str">
        <f>IF(AND('Sch D6 Reserv'!E195&gt;0,'Sch D6 Reserv'!F195&lt;1),"Fail","Pass")</f>
        <v>Pass</v>
      </c>
    </row>
    <row r="194" spans="1:3" x14ac:dyDescent="0.25">
      <c r="A194">
        <v>193</v>
      </c>
      <c r="B194" t="str">
        <f>IF(AND('Sch D6 Reserv'!F196&gt;0,'Sch D6 Reserv'!E196&lt;1),"Fail","Pass")</f>
        <v>Pass</v>
      </c>
      <c r="C194" t="str">
        <f>IF(AND('Sch D6 Reserv'!E196&gt;0,'Sch D6 Reserv'!F196&lt;1),"Fail","Pass")</f>
        <v>Pass</v>
      </c>
    </row>
    <row r="195" spans="1:3" x14ac:dyDescent="0.25">
      <c r="A195">
        <v>194</v>
      </c>
      <c r="B195" t="str">
        <f>IF(AND('Sch D6 Reserv'!F197&gt;0,'Sch D6 Reserv'!E197&lt;1),"Fail","Pass")</f>
        <v>Pass</v>
      </c>
      <c r="C195" t="str">
        <f>IF(AND('Sch D6 Reserv'!E197&gt;0,'Sch D6 Reserv'!F197&lt;1),"Fail","Pass")</f>
        <v>Pass</v>
      </c>
    </row>
    <row r="196" spans="1:3" x14ac:dyDescent="0.25">
      <c r="A196">
        <v>195</v>
      </c>
      <c r="B196" t="str">
        <f>IF(AND('Sch D6 Reserv'!F198&gt;0,'Sch D6 Reserv'!E198&lt;1),"Fail","Pass")</f>
        <v>Pass</v>
      </c>
      <c r="C196" t="str">
        <f>IF(AND('Sch D6 Reserv'!E198&gt;0,'Sch D6 Reserv'!F198&lt;1),"Fail","Pass")</f>
        <v>Pass</v>
      </c>
    </row>
    <row r="197" spans="1:3" x14ac:dyDescent="0.25">
      <c r="A197">
        <v>196</v>
      </c>
      <c r="B197" t="str">
        <f>IF(AND('Sch D6 Reserv'!F199&gt;0,'Sch D6 Reserv'!E199&lt;1),"Fail","Pass")</f>
        <v>Pass</v>
      </c>
      <c r="C197" t="str">
        <f>IF(AND('Sch D6 Reserv'!E199&gt;0,'Sch D6 Reserv'!F199&lt;1),"Fail","Pass")</f>
        <v>Pass</v>
      </c>
    </row>
    <row r="198" spans="1:3" x14ac:dyDescent="0.25">
      <c r="A198">
        <v>197</v>
      </c>
      <c r="B198" t="str">
        <f>IF(AND('Sch D6 Reserv'!F200&gt;0,'Sch D6 Reserv'!E200&lt;1),"Fail","Pass")</f>
        <v>Pass</v>
      </c>
      <c r="C198" t="str">
        <f>IF(AND('Sch D6 Reserv'!E200&gt;0,'Sch D6 Reserv'!F200&lt;1),"Fail","Pass")</f>
        <v>Pass</v>
      </c>
    </row>
    <row r="199" spans="1:3" x14ac:dyDescent="0.25">
      <c r="A199">
        <v>198</v>
      </c>
      <c r="B199" t="str">
        <f>IF(AND('Sch D6 Reserv'!F201&gt;0,'Sch D6 Reserv'!E201&lt;1),"Fail","Pass")</f>
        <v>Pass</v>
      </c>
      <c r="C199" t="str">
        <f>IF(AND('Sch D6 Reserv'!E201&gt;0,'Sch D6 Reserv'!F201&lt;1),"Fail","Pass")</f>
        <v>Pass</v>
      </c>
    </row>
    <row r="200" spans="1:3" x14ac:dyDescent="0.25">
      <c r="A200">
        <v>199</v>
      </c>
      <c r="B200" t="str">
        <f>IF(AND('Sch D6 Reserv'!F202&gt;0,'Sch D6 Reserv'!E202&lt;1),"Fail","Pass")</f>
        <v>Pass</v>
      </c>
      <c r="C200" t="str">
        <f>IF(AND('Sch D6 Reserv'!E202&gt;0,'Sch D6 Reserv'!F202&lt;1),"Fail","Pass")</f>
        <v>Pass</v>
      </c>
    </row>
    <row r="201" spans="1:3" x14ac:dyDescent="0.25">
      <c r="A201">
        <v>200</v>
      </c>
      <c r="B201" t="str">
        <f>IF(AND('Sch D6 Reserv'!F203&gt;0,'Sch D6 Reserv'!E203&lt;1),"Fail","Pass")</f>
        <v>Pass</v>
      </c>
      <c r="C201" t="str">
        <f>IF(AND('Sch D6 Reserv'!E203&gt;0,'Sch D6 Reserv'!F203&lt;1),"Fail","Pass")</f>
        <v>Pass</v>
      </c>
    </row>
    <row r="202" spans="1:3" x14ac:dyDescent="0.25">
      <c r="A202">
        <v>201</v>
      </c>
      <c r="B202" t="str">
        <f>IF(AND('Sch D6 Reserv'!F204&gt;0,'Sch D6 Reserv'!E204&lt;1),"Fail","Pass")</f>
        <v>Pass</v>
      </c>
      <c r="C202" t="str">
        <f>IF(AND('Sch D6 Reserv'!E204&gt;0,'Sch D6 Reserv'!F204&lt;1),"Fail","Pass")</f>
        <v>Pass</v>
      </c>
    </row>
    <row r="203" spans="1:3" x14ac:dyDescent="0.25">
      <c r="A203">
        <v>202</v>
      </c>
      <c r="B203" t="str">
        <f>IF(AND('Sch D6 Reserv'!F205&gt;0,'Sch D6 Reserv'!E205&lt;1),"Fail","Pass")</f>
        <v>Pass</v>
      </c>
      <c r="C203" t="str">
        <f>IF(AND('Sch D6 Reserv'!E205&gt;0,'Sch D6 Reserv'!F205&lt;1),"Fail","Pass")</f>
        <v>Pass</v>
      </c>
    </row>
    <row r="204" spans="1:3" x14ac:dyDescent="0.25">
      <c r="A204">
        <v>203</v>
      </c>
      <c r="B204" t="str">
        <f>IF(AND('Sch D6 Reserv'!F206&gt;0,'Sch D6 Reserv'!E206&lt;1),"Fail","Pass")</f>
        <v>Pass</v>
      </c>
      <c r="C204" t="str">
        <f>IF(AND('Sch D6 Reserv'!E206&gt;0,'Sch D6 Reserv'!F206&lt;1),"Fail","Pass")</f>
        <v>Pass</v>
      </c>
    </row>
    <row r="205" spans="1:3" x14ac:dyDescent="0.25">
      <c r="A205">
        <v>204</v>
      </c>
      <c r="B205" t="str">
        <f>IF(AND('Sch D6 Reserv'!F207&gt;0,'Sch D6 Reserv'!E207&lt;1),"Fail","Pass")</f>
        <v>Pass</v>
      </c>
      <c r="C205" t="str">
        <f>IF(AND('Sch D6 Reserv'!E207&gt;0,'Sch D6 Reserv'!F207&lt;1),"Fail","Pass")</f>
        <v>Pass</v>
      </c>
    </row>
    <row r="206" spans="1:3" x14ac:dyDescent="0.25">
      <c r="A206">
        <v>205</v>
      </c>
      <c r="B206" t="str">
        <f>IF(AND('Sch D6 Reserv'!F208&gt;0,'Sch D6 Reserv'!E208&lt;1),"Fail","Pass")</f>
        <v>Pass</v>
      </c>
      <c r="C206" t="str">
        <f>IF(AND('Sch D6 Reserv'!E208&gt;0,'Sch D6 Reserv'!F208&lt;1),"Fail","Pass")</f>
        <v>Pass</v>
      </c>
    </row>
    <row r="207" spans="1:3" x14ac:dyDescent="0.25">
      <c r="A207">
        <v>206</v>
      </c>
      <c r="B207" t="str">
        <f>IF(AND('Sch D6 Reserv'!F209&gt;0,'Sch D6 Reserv'!E209&lt;1),"Fail","Pass")</f>
        <v>Pass</v>
      </c>
      <c r="C207" t="str">
        <f>IF(AND('Sch D6 Reserv'!E209&gt;0,'Sch D6 Reserv'!F209&lt;1),"Fail","Pass")</f>
        <v>Pass</v>
      </c>
    </row>
    <row r="208" spans="1:3" x14ac:dyDescent="0.25">
      <c r="A208">
        <v>207</v>
      </c>
      <c r="B208" t="str">
        <f>IF(AND('Sch D6 Reserv'!F210&gt;0,'Sch D6 Reserv'!E210&lt;1),"Fail","Pass")</f>
        <v>Pass</v>
      </c>
      <c r="C208" t="str">
        <f>IF(AND('Sch D6 Reserv'!E210&gt;0,'Sch D6 Reserv'!F210&lt;1),"Fail","Pass")</f>
        <v>Pass</v>
      </c>
    </row>
    <row r="209" spans="1:3" x14ac:dyDescent="0.25">
      <c r="A209">
        <v>208</v>
      </c>
      <c r="B209" t="str">
        <f>IF(AND('Sch D6 Reserv'!F211&gt;0,'Sch D6 Reserv'!E211&lt;1),"Fail","Pass")</f>
        <v>Pass</v>
      </c>
      <c r="C209" t="str">
        <f>IF(AND('Sch D6 Reserv'!E211&gt;0,'Sch D6 Reserv'!F211&lt;1),"Fail","Pass")</f>
        <v>Pass</v>
      </c>
    </row>
    <row r="210" spans="1:3" x14ac:dyDescent="0.25">
      <c r="A210">
        <v>209</v>
      </c>
      <c r="B210" t="str">
        <f>IF(AND('Sch D6 Reserv'!F212&gt;0,'Sch D6 Reserv'!E212&lt;1),"Fail","Pass")</f>
        <v>Pass</v>
      </c>
      <c r="C210" t="str">
        <f>IF(AND('Sch D6 Reserv'!E212&gt;0,'Sch D6 Reserv'!F212&lt;1),"Fail","Pass")</f>
        <v>Pass</v>
      </c>
    </row>
    <row r="211" spans="1:3" x14ac:dyDescent="0.25">
      <c r="A211">
        <v>210</v>
      </c>
      <c r="B211" t="str">
        <f>IF(AND('Sch D6 Reserv'!F213&gt;0,'Sch D6 Reserv'!E213&lt;1),"Fail","Pass")</f>
        <v>Pass</v>
      </c>
      <c r="C211" t="str">
        <f>IF(AND('Sch D6 Reserv'!E213&gt;0,'Sch D6 Reserv'!F213&lt;1),"Fail","Pass")</f>
        <v>Pass</v>
      </c>
    </row>
    <row r="212" spans="1:3" x14ac:dyDescent="0.25">
      <c r="A212">
        <v>211</v>
      </c>
      <c r="B212" t="str">
        <f>IF(AND('Sch D6 Reserv'!F214&gt;0,'Sch D6 Reserv'!E214&lt;1),"Fail","Pass")</f>
        <v>Pass</v>
      </c>
      <c r="C212" t="str">
        <f>IF(AND('Sch D6 Reserv'!E214&gt;0,'Sch D6 Reserv'!F214&lt;1),"Fail","Pass")</f>
        <v>Pass</v>
      </c>
    </row>
    <row r="213" spans="1:3" x14ac:dyDescent="0.25">
      <c r="A213">
        <v>212</v>
      </c>
      <c r="B213" t="str">
        <f>IF(AND('Sch D6 Reserv'!F215&gt;0,'Sch D6 Reserv'!E215&lt;1),"Fail","Pass")</f>
        <v>Pass</v>
      </c>
      <c r="C213" t="str">
        <f>IF(AND('Sch D6 Reserv'!E215&gt;0,'Sch D6 Reserv'!F215&lt;1),"Fail","Pass")</f>
        <v>Pass</v>
      </c>
    </row>
    <row r="214" spans="1:3" x14ac:dyDescent="0.25">
      <c r="A214">
        <v>213</v>
      </c>
      <c r="B214" t="str">
        <f>IF(AND('Sch D6 Reserv'!F216&gt;0,'Sch D6 Reserv'!E216&lt;1),"Fail","Pass")</f>
        <v>Pass</v>
      </c>
      <c r="C214" t="str">
        <f>IF(AND('Sch D6 Reserv'!E216&gt;0,'Sch D6 Reserv'!F216&lt;1),"Fail","Pass")</f>
        <v>Pass</v>
      </c>
    </row>
    <row r="215" spans="1:3" x14ac:dyDescent="0.25">
      <c r="A215">
        <v>214</v>
      </c>
      <c r="B215" t="str">
        <f>IF(AND('Sch D6 Reserv'!F217&gt;0,'Sch D6 Reserv'!E217&lt;1),"Fail","Pass")</f>
        <v>Pass</v>
      </c>
      <c r="C215" t="str">
        <f>IF(AND('Sch D6 Reserv'!E217&gt;0,'Sch D6 Reserv'!F217&lt;1),"Fail","Pass")</f>
        <v>Pass</v>
      </c>
    </row>
    <row r="216" spans="1:3" x14ac:dyDescent="0.25">
      <c r="A216">
        <v>215</v>
      </c>
      <c r="B216" t="str">
        <f>IF(AND('Sch D6 Reserv'!F218&gt;0,'Sch D6 Reserv'!E218&lt;1),"Fail","Pass")</f>
        <v>Pass</v>
      </c>
      <c r="C216" t="str">
        <f>IF(AND('Sch D6 Reserv'!E218&gt;0,'Sch D6 Reserv'!F218&lt;1),"Fail","Pass")</f>
        <v>Pass</v>
      </c>
    </row>
    <row r="217" spans="1:3" x14ac:dyDescent="0.25">
      <c r="A217">
        <v>216</v>
      </c>
      <c r="B217" t="str">
        <f>IF(AND('Sch D6 Reserv'!F219&gt;0,'Sch D6 Reserv'!E219&lt;1),"Fail","Pass")</f>
        <v>Pass</v>
      </c>
      <c r="C217" t="str">
        <f>IF(AND('Sch D6 Reserv'!E219&gt;0,'Sch D6 Reserv'!F219&lt;1),"Fail","Pass")</f>
        <v>Pass</v>
      </c>
    </row>
    <row r="218" spans="1:3" x14ac:dyDescent="0.25">
      <c r="A218">
        <v>217</v>
      </c>
      <c r="B218" t="str">
        <f>IF(AND('Sch D6 Reserv'!F220&gt;0,'Sch D6 Reserv'!E220&lt;1),"Fail","Pass")</f>
        <v>Pass</v>
      </c>
      <c r="C218" t="str">
        <f>IF(AND('Sch D6 Reserv'!E220&gt;0,'Sch D6 Reserv'!F220&lt;1),"Fail","Pass")</f>
        <v>Pass</v>
      </c>
    </row>
    <row r="219" spans="1:3" x14ac:dyDescent="0.25">
      <c r="A219">
        <v>218</v>
      </c>
      <c r="B219" t="str">
        <f>IF(AND('Sch D6 Reserv'!F221&gt;0,'Sch D6 Reserv'!E221&lt;1),"Fail","Pass")</f>
        <v>Pass</v>
      </c>
      <c r="C219" t="str">
        <f>IF(AND('Sch D6 Reserv'!E221&gt;0,'Sch D6 Reserv'!F221&lt;1),"Fail","Pass")</f>
        <v>Pass</v>
      </c>
    </row>
    <row r="220" spans="1:3" x14ac:dyDescent="0.25">
      <c r="A220">
        <v>219</v>
      </c>
      <c r="B220" t="str">
        <f>IF(AND('Sch D6 Reserv'!F222&gt;0,'Sch D6 Reserv'!E222&lt;1),"Fail","Pass")</f>
        <v>Pass</v>
      </c>
      <c r="C220" t="str">
        <f>IF(AND('Sch D6 Reserv'!E222&gt;0,'Sch D6 Reserv'!F222&lt;1),"Fail","Pass")</f>
        <v>Pass</v>
      </c>
    </row>
    <row r="221" spans="1:3" x14ac:dyDescent="0.25">
      <c r="A221">
        <v>220</v>
      </c>
      <c r="B221" t="str">
        <f>IF(AND('Sch D6 Reserv'!F223&gt;0,'Sch D6 Reserv'!E223&lt;1),"Fail","Pass")</f>
        <v>Pass</v>
      </c>
      <c r="C221" t="str">
        <f>IF(AND('Sch D6 Reserv'!E223&gt;0,'Sch D6 Reserv'!F223&lt;1),"Fail","Pass")</f>
        <v>Pass</v>
      </c>
    </row>
    <row r="222" spans="1:3" x14ac:dyDescent="0.25">
      <c r="A222">
        <v>221</v>
      </c>
      <c r="B222" t="str">
        <f>IF(AND('Sch D6 Reserv'!F224&gt;0,'Sch D6 Reserv'!E224&lt;1),"Fail","Pass")</f>
        <v>Pass</v>
      </c>
      <c r="C222" t="str">
        <f>IF(AND('Sch D6 Reserv'!E224&gt;0,'Sch D6 Reserv'!F224&lt;1),"Fail","Pass")</f>
        <v>Pass</v>
      </c>
    </row>
    <row r="223" spans="1:3" x14ac:dyDescent="0.25">
      <c r="A223">
        <v>222</v>
      </c>
      <c r="B223" t="str">
        <f>IF(AND('Sch D6 Reserv'!F225&gt;0,'Sch D6 Reserv'!E225&lt;1),"Fail","Pass")</f>
        <v>Pass</v>
      </c>
      <c r="C223" t="str">
        <f>IF(AND('Sch D6 Reserv'!E225&gt;0,'Sch D6 Reserv'!F225&lt;1),"Fail","Pass")</f>
        <v>Pass</v>
      </c>
    </row>
    <row r="224" spans="1:3" x14ac:dyDescent="0.25">
      <c r="A224">
        <v>223</v>
      </c>
      <c r="B224" t="str">
        <f>IF(AND('Sch D6 Reserv'!F226&gt;0,'Sch D6 Reserv'!E226&lt;1),"Fail","Pass")</f>
        <v>Pass</v>
      </c>
      <c r="C224" t="str">
        <f>IF(AND('Sch D6 Reserv'!E226&gt;0,'Sch D6 Reserv'!F226&lt;1),"Fail","Pass")</f>
        <v>Pass</v>
      </c>
    </row>
    <row r="225" spans="1:3" x14ac:dyDescent="0.25">
      <c r="A225">
        <v>224</v>
      </c>
      <c r="B225" t="str">
        <f>IF(AND('Sch D6 Reserv'!F227&gt;0,'Sch D6 Reserv'!E227&lt;1),"Fail","Pass")</f>
        <v>Pass</v>
      </c>
      <c r="C225" t="str">
        <f>IF(AND('Sch D6 Reserv'!E227&gt;0,'Sch D6 Reserv'!F227&lt;1),"Fail","Pass")</f>
        <v>Pass</v>
      </c>
    </row>
    <row r="226" spans="1:3" x14ac:dyDescent="0.25">
      <c r="A226">
        <v>225</v>
      </c>
      <c r="B226" t="str">
        <f>IF(AND('Sch D6 Reserv'!F228&gt;0,'Sch D6 Reserv'!E228&lt;1),"Fail","Pass")</f>
        <v>Pass</v>
      </c>
      <c r="C226" t="str">
        <f>IF(AND('Sch D6 Reserv'!E228&gt;0,'Sch D6 Reserv'!F228&lt;1),"Fail","Pass")</f>
        <v>Pass</v>
      </c>
    </row>
    <row r="227" spans="1:3" x14ac:dyDescent="0.25">
      <c r="A227">
        <v>226</v>
      </c>
      <c r="B227" t="str">
        <f>IF(AND('Sch D6 Reserv'!F229&gt;0,'Sch D6 Reserv'!E229&lt;1),"Fail","Pass")</f>
        <v>Pass</v>
      </c>
      <c r="C227" t="str">
        <f>IF(AND('Sch D6 Reserv'!E229&gt;0,'Sch D6 Reserv'!F229&lt;1),"Fail","Pass")</f>
        <v>Pass</v>
      </c>
    </row>
    <row r="228" spans="1:3" x14ac:dyDescent="0.25">
      <c r="A228">
        <v>227</v>
      </c>
      <c r="B228" t="str">
        <f>IF(AND('Sch D6 Reserv'!F230&gt;0,'Sch D6 Reserv'!E230&lt;1),"Fail","Pass")</f>
        <v>Pass</v>
      </c>
      <c r="C228" t="str">
        <f>IF(AND('Sch D6 Reserv'!E230&gt;0,'Sch D6 Reserv'!F230&lt;1),"Fail","Pass")</f>
        <v>Pass</v>
      </c>
    </row>
    <row r="229" spans="1:3" x14ac:dyDescent="0.25">
      <c r="A229">
        <v>228</v>
      </c>
      <c r="B229" t="str">
        <f>IF(AND('Sch D6 Reserv'!F231&gt;0,'Sch D6 Reserv'!E231&lt;1),"Fail","Pass")</f>
        <v>Pass</v>
      </c>
      <c r="C229" t="str">
        <f>IF(AND('Sch D6 Reserv'!E231&gt;0,'Sch D6 Reserv'!F231&lt;1),"Fail","Pass")</f>
        <v>Pass</v>
      </c>
    </row>
    <row r="230" spans="1:3" x14ac:dyDescent="0.25">
      <c r="A230">
        <v>229</v>
      </c>
      <c r="B230" t="str">
        <f>IF(AND('Sch D6 Reserv'!F232&gt;0,'Sch D6 Reserv'!E232&lt;1),"Fail","Pass")</f>
        <v>Pass</v>
      </c>
      <c r="C230" t="str">
        <f>IF(AND('Sch D6 Reserv'!E232&gt;0,'Sch D6 Reserv'!F232&lt;1),"Fail","Pass")</f>
        <v>Pass</v>
      </c>
    </row>
    <row r="231" spans="1:3" x14ac:dyDescent="0.25">
      <c r="A231">
        <v>230</v>
      </c>
      <c r="B231" t="str">
        <f>IF(AND('Sch D6 Reserv'!F233&gt;0,'Sch D6 Reserv'!E233&lt;1),"Fail","Pass")</f>
        <v>Pass</v>
      </c>
      <c r="C231" t="str">
        <f>IF(AND('Sch D6 Reserv'!E233&gt;0,'Sch D6 Reserv'!F233&lt;1),"Fail","Pass")</f>
        <v>Pass</v>
      </c>
    </row>
    <row r="232" spans="1:3" x14ac:dyDescent="0.25">
      <c r="A232">
        <v>231</v>
      </c>
      <c r="B232" t="str">
        <f>IF(AND('Sch D6 Reserv'!F234&gt;0,'Sch D6 Reserv'!E234&lt;1),"Fail","Pass")</f>
        <v>Pass</v>
      </c>
      <c r="C232" t="str">
        <f>IF(AND('Sch D6 Reserv'!E234&gt;0,'Sch D6 Reserv'!F234&lt;1),"Fail","Pass")</f>
        <v>Pass</v>
      </c>
    </row>
    <row r="233" spans="1:3" x14ac:dyDescent="0.25">
      <c r="A233">
        <v>232</v>
      </c>
      <c r="B233" t="str">
        <f>IF(AND('Sch D6 Reserv'!F235&gt;0,'Sch D6 Reserv'!E235&lt;1),"Fail","Pass")</f>
        <v>Pass</v>
      </c>
      <c r="C233" t="str">
        <f>IF(AND('Sch D6 Reserv'!E235&gt;0,'Sch D6 Reserv'!F235&lt;1),"Fail","Pass")</f>
        <v>Pass</v>
      </c>
    </row>
    <row r="234" spans="1:3" x14ac:dyDescent="0.25">
      <c r="A234">
        <v>233</v>
      </c>
      <c r="B234" t="str">
        <f>IF(AND('Sch D6 Reserv'!F236&gt;0,'Sch D6 Reserv'!E236&lt;1),"Fail","Pass")</f>
        <v>Pass</v>
      </c>
      <c r="C234" t="str">
        <f>IF(AND('Sch D6 Reserv'!E236&gt;0,'Sch D6 Reserv'!F236&lt;1),"Fail","Pass")</f>
        <v>Pass</v>
      </c>
    </row>
    <row r="235" spans="1:3" x14ac:dyDescent="0.25">
      <c r="A235">
        <v>234</v>
      </c>
      <c r="B235" t="str">
        <f>IF(AND('Sch D6 Reserv'!F237&gt;0,'Sch D6 Reserv'!E237&lt;1),"Fail","Pass")</f>
        <v>Pass</v>
      </c>
      <c r="C235" t="str">
        <f>IF(AND('Sch D6 Reserv'!E237&gt;0,'Sch D6 Reserv'!F237&lt;1),"Fail","Pass")</f>
        <v>Pass</v>
      </c>
    </row>
    <row r="236" spans="1:3" x14ac:dyDescent="0.25">
      <c r="A236">
        <v>235</v>
      </c>
      <c r="B236" t="str">
        <f>IF(AND('Sch D6 Reserv'!F238&gt;0,'Sch D6 Reserv'!E238&lt;1),"Fail","Pass")</f>
        <v>Pass</v>
      </c>
      <c r="C236" t="str">
        <f>IF(AND('Sch D6 Reserv'!E238&gt;0,'Sch D6 Reserv'!F238&lt;1),"Fail","Pass")</f>
        <v>Pass</v>
      </c>
    </row>
    <row r="237" spans="1:3" x14ac:dyDescent="0.25">
      <c r="A237">
        <v>236</v>
      </c>
      <c r="B237" t="str">
        <f>IF(AND('Sch D6 Reserv'!F239&gt;0,'Sch D6 Reserv'!E239&lt;1),"Fail","Pass")</f>
        <v>Pass</v>
      </c>
      <c r="C237" t="str">
        <f>IF(AND('Sch D6 Reserv'!E239&gt;0,'Sch D6 Reserv'!F239&lt;1),"Fail","Pass")</f>
        <v>Pass</v>
      </c>
    </row>
    <row r="238" spans="1:3" x14ac:dyDescent="0.25">
      <c r="A238">
        <v>237</v>
      </c>
      <c r="B238" t="str">
        <f>IF(AND('Sch D6 Reserv'!F240&gt;0,'Sch D6 Reserv'!E240&lt;1),"Fail","Pass")</f>
        <v>Pass</v>
      </c>
      <c r="C238" t="str">
        <f>IF(AND('Sch D6 Reserv'!E240&gt;0,'Sch D6 Reserv'!F240&lt;1),"Fail","Pass")</f>
        <v>Pass</v>
      </c>
    </row>
    <row r="239" spans="1:3" x14ac:dyDescent="0.25">
      <c r="A239">
        <v>238</v>
      </c>
      <c r="B239" t="str">
        <f>IF(AND('Sch D6 Reserv'!F241&gt;0,'Sch D6 Reserv'!E241&lt;1),"Fail","Pass")</f>
        <v>Pass</v>
      </c>
      <c r="C239" t="str">
        <f>IF(AND('Sch D6 Reserv'!E241&gt;0,'Sch D6 Reserv'!F241&lt;1),"Fail","Pass")</f>
        <v>Pass</v>
      </c>
    </row>
    <row r="240" spans="1:3" x14ac:dyDescent="0.25">
      <c r="A240">
        <v>239</v>
      </c>
      <c r="B240" t="str">
        <f>IF(AND('Sch D6 Reserv'!F242&gt;0,'Sch D6 Reserv'!E242&lt;1),"Fail","Pass")</f>
        <v>Pass</v>
      </c>
      <c r="C240" t="str">
        <f>IF(AND('Sch D6 Reserv'!E242&gt;0,'Sch D6 Reserv'!F242&lt;1),"Fail","Pass")</f>
        <v>Pass</v>
      </c>
    </row>
    <row r="241" spans="1:3" x14ac:dyDescent="0.25">
      <c r="A241">
        <v>240</v>
      </c>
      <c r="B241" t="str">
        <f>IF(AND('Sch D6 Reserv'!F243&gt;0,'Sch D6 Reserv'!E243&lt;1),"Fail","Pass")</f>
        <v>Pass</v>
      </c>
      <c r="C241" t="str">
        <f>IF(AND('Sch D6 Reserv'!E243&gt;0,'Sch D6 Reserv'!F243&lt;1),"Fail","Pass")</f>
        <v>Pass</v>
      </c>
    </row>
    <row r="242" spans="1:3" x14ac:dyDescent="0.25">
      <c r="A242">
        <v>241</v>
      </c>
      <c r="B242" t="str">
        <f>IF(AND('Sch D6 Reserv'!F244&gt;0,'Sch D6 Reserv'!E244&lt;1),"Fail","Pass")</f>
        <v>Pass</v>
      </c>
      <c r="C242" t="str">
        <f>IF(AND('Sch D6 Reserv'!E244&gt;0,'Sch D6 Reserv'!F244&lt;1),"Fail","Pass")</f>
        <v>Pass</v>
      </c>
    </row>
    <row r="243" spans="1:3" x14ac:dyDescent="0.25">
      <c r="A243">
        <v>242</v>
      </c>
      <c r="B243" t="str">
        <f>IF(AND('Sch D6 Reserv'!F245&gt;0,'Sch D6 Reserv'!E245&lt;1),"Fail","Pass")</f>
        <v>Pass</v>
      </c>
      <c r="C243" t="str">
        <f>IF(AND('Sch D6 Reserv'!E245&gt;0,'Sch D6 Reserv'!F245&lt;1),"Fail","Pass")</f>
        <v>Pass</v>
      </c>
    </row>
    <row r="244" spans="1:3" x14ac:dyDescent="0.25">
      <c r="A244">
        <v>243</v>
      </c>
      <c r="B244" t="str">
        <f>IF(AND('Sch D6 Reserv'!F246&gt;0,'Sch D6 Reserv'!E246&lt;1),"Fail","Pass")</f>
        <v>Pass</v>
      </c>
      <c r="C244" t="str">
        <f>IF(AND('Sch D6 Reserv'!E246&gt;0,'Sch D6 Reserv'!F246&lt;1),"Fail","Pass")</f>
        <v>Pass</v>
      </c>
    </row>
    <row r="245" spans="1:3" x14ac:dyDescent="0.25">
      <c r="A245">
        <v>244</v>
      </c>
      <c r="B245" t="str">
        <f>IF(AND('Sch D6 Reserv'!F247&gt;0,'Sch D6 Reserv'!E247&lt;1),"Fail","Pass")</f>
        <v>Pass</v>
      </c>
      <c r="C245" t="str">
        <f>IF(AND('Sch D6 Reserv'!E247&gt;0,'Sch D6 Reserv'!F247&lt;1),"Fail","Pass")</f>
        <v>Pass</v>
      </c>
    </row>
    <row r="246" spans="1:3" x14ac:dyDescent="0.25">
      <c r="A246">
        <v>245</v>
      </c>
      <c r="B246" t="str">
        <f>IF(AND('Sch D6 Reserv'!F248&gt;0,'Sch D6 Reserv'!E248&lt;1),"Fail","Pass")</f>
        <v>Pass</v>
      </c>
      <c r="C246" t="str">
        <f>IF(AND('Sch D6 Reserv'!E248&gt;0,'Sch D6 Reserv'!F248&lt;1),"Fail","Pass")</f>
        <v>Pass</v>
      </c>
    </row>
    <row r="247" spans="1:3" x14ac:dyDescent="0.25">
      <c r="A247">
        <v>246</v>
      </c>
      <c r="B247" t="str">
        <f>IF(AND('Sch D6 Reserv'!F249&gt;0,'Sch D6 Reserv'!E249&lt;1),"Fail","Pass")</f>
        <v>Pass</v>
      </c>
      <c r="C247" t="str">
        <f>IF(AND('Sch D6 Reserv'!E249&gt;0,'Sch D6 Reserv'!F249&lt;1),"Fail","Pass")</f>
        <v>Pass</v>
      </c>
    </row>
    <row r="248" spans="1:3" x14ac:dyDescent="0.25">
      <c r="A248">
        <v>247</v>
      </c>
      <c r="B248" t="str">
        <f>IF(AND('Sch D6 Reserv'!F250&gt;0,'Sch D6 Reserv'!E250&lt;1),"Fail","Pass")</f>
        <v>Pass</v>
      </c>
      <c r="C248" t="str">
        <f>IF(AND('Sch D6 Reserv'!E250&gt;0,'Sch D6 Reserv'!F250&lt;1),"Fail","Pass")</f>
        <v>Pass</v>
      </c>
    </row>
    <row r="249" spans="1:3" x14ac:dyDescent="0.25">
      <c r="A249">
        <v>248</v>
      </c>
      <c r="B249" t="str">
        <f>IF(AND('Sch D6 Reserv'!F251&gt;0,'Sch D6 Reserv'!E251&lt;1),"Fail","Pass")</f>
        <v>Pass</v>
      </c>
      <c r="C249" t="str">
        <f>IF(AND('Sch D6 Reserv'!E251&gt;0,'Sch D6 Reserv'!F251&lt;1),"Fail","Pass")</f>
        <v>Pass</v>
      </c>
    </row>
    <row r="250" spans="1:3" x14ac:dyDescent="0.25">
      <c r="A250">
        <v>249</v>
      </c>
      <c r="B250" t="str">
        <f>IF(AND('Sch D6 Reserv'!F252&gt;0,'Sch D6 Reserv'!E252&lt;1),"Fail","Pass")</f>
        <v>Pass</v>
      </c>
      <c r="C250" t="str">
        <f>IF(AND('Sch D6 Reserv'!E252&gt;0,'Sch D6 Reserv'!F252&lt;1),"Fail","Pass")</f>
        <v>Pass</v>
      </c>
    </row>
    <row r="251" spans="1:3" x14ac:dyDescent="0.25">
      <c r="A251">
        <v>250</v>
      </c>
      <c r="B251" t="str">
        <f>IF(AND('Sch D6 Reserv'!F253&gt;0,'Sch D6 Reserv'!E253&lt;1),"Fail","Pass")</f>
        <v>Pass</v>
      </c>
      <c r="C251" t="str">
        <f>IF(AND('Sch D6 Reserv'!E253&gt;0,'Sch D6 Reserv'!F253&lt;1),"Fail","Pass")</f>
        <v>Pass</v>
      </c>
    </row>
    <row r="252" spans="1:3" x14ac:dyDescent="0.25">
      <c r="A252">
        <v>251</v>
      </c>
      <c r="B252" t="str">
        <f>IF(AND('Sch D6 Reserv'!F254&gt;0,'Sch D6 Reserv'!E254&lt;1),"Fail","Pass")</f>
        <v>Pass</v>
      </c>
      <c r="C252" t="str">
        <f>IF(AND('Sch D6 Reserv'!E254&gt;0,'Sch D6 Reserv'!F254&lt;1),"Fail","Pass")</f>
        <v>Pass</v>
      </c>
    </row>
    <row r="253" spans="1:3" x14ac:dyDescent="0.25">
      <c r="A253">
        <v>252</v>
      </c>
      <c r="B253" t="str">
        <f>IF(AND('Sch D6 Reserv'!F255&gt;0,'Sch D6 Reserv'!E255&lt;1),"Fail","Pass")</f>
        <v>Pass</v>
      </c>
      <c r="C253" t="str">
        <f>IF(AND('Sch D6 Reserv'!E255&gt;0,'Sch D6 Reserv'!F255&lt;1),"Fail","Pass")</f>
        <v>Pass</v>
      </c>
    </row>
    <row r="254" spans="1:3" x14ac:dyDescent="0.25">
      <c r="A254">
        <v>253</v>
      </c>
      <c r="B254" t="str">
        <f>IF(AND('Sch D6 Reserv'!F256&gt;0,'Sch D6 Reserv'!E256&lt;1),"Fail","Pass")</f>
        <v>Pass</v>
      </c>
      <c r="C254" t="str">
        <f>IF(AND('Sch D6 Reserv'!E256&gt;0,'Sch D6 Reserv'!F256&lt;1),"Fail","Pass")</f>
        <v>Pass</v>
      </c>
    </row>
    <row r="255" spans="1:3" x14ac:dyDescent="0.25">
      <c r="A255">
        <v>254</v>
      </c>
      <c r="B255" t="str">
        <f>IF(AND('Sch D6 Reserv'!F257&gt;0,'Sch D6 Reserv'!E257&lt;1),"Fail","Pass")</f>
        <v>Pass</v>
      </c>
      <c r="C255" t="str">
        <f>IF(AND('Sch D6 Reserv'!E257&gt;0,'Sch D6 Reserv'!F257&lt;1),"Fail","Pass")</f>
        <v>Pass</v>
      </c>
    </row>
    <row r="256" spans="1:3" x14ac:dyDescent="0.25">
      <c r="A256">
        <v>255</v>
      </c>
      <c r="B256" t="str">
        <f>IF(AND('Sch D6 Reserv'!F258&gt;0,'Sch D6 Reserv'!E258&lt;1),"Fail","Pass")</f>
        <v>Pass</v>
      </c>
      <c r="C256" t="str">
        <f>IF(AND('Sch D6 Reserv'!E258&gt;0,'Sch D6 Reserv'!F258&lt;1),"Fail","Pass")</f>
        <v>Pass</v>
      </c>
    </row>
    <row r="257" spans="1:3" x14ac:dyDescent="0.25">
      <c r="A257">
        <v>256</v>
      </c>
      <c r="B257" t="str">
        <f>IF(AND('Sch D6 Reserv'!F259&gt;0,'Sch D6 Reserv'!E259&lt;1),"Fail","Pass")</f>
        <v>Pass</v>
      </c>
      <c r="C257" t="str">
        <f>IF(AND('Sch D6 Reserv'!E259&gt;0,'Sch D6 Reserv'!F259&lt;1),"Fail","Pass")</f>
        <v>Pass</v>
      </c>
    </row>
    <row r="258" spans="1:3" x14ac:dyDescent="0.25">
      <c r="A258">
        <v>257</v>
      </c>
      <c r="B258" t="str">
        <f>IF(AND('Sch D6 Reserv'!F260&gt;0,'Sch D6 Reserv'!E260&lt;1),"Fail","Pass")</f>
        <v>Pass</v>
      </c>
      <c r="C258" t="str">
        <f>IF(AND('Sch D6 Reserv'!E260&gt;0,'Sch D6 Reserv'!F260&lt;1),"Fail","Pass")</f>
        <v>Pass</v>
      </c>
    </row>
    <row r="259" spans="1:3" x14ac:dyDescent="0.25">
      <c r="A259">
        <v>258</v>
      </c>
      <c r="B259" t="str">
        <f>IF(AND('Sch D6 Reserv'!F261&gt;0,'Sch D6 Reserv'!E261&lt;1),"Fail","Pass")</f>
        <v>Pass</v>
      </c>
      <c r="C259" t="str">
        <f>IF(AND('Sch D6 Reserv'!E261&gt;0,'Sch D6 Reserv'!F261&lt;1),"Fail","Pass")</f>
        <v>Pass</v>
      </c>
    </row>
    <row r="260" spans="1:3" x14ac:dyDescent="0.25">
      <c r="A260">
        <v>259</v>
      </c>
      <c r="B260" t="str">
        <f>IF(AND('Sch D6 Reserv'!F262&gt;0,'Sch D6 Reserv'!E262&lt;1),"Fail","Pass")</f>
        <v>Pass</v>
      </c>
      <c r="C260" t="str">
        <f>IF(AND('Sch D6 Reserv'!E262&gt;0,'Sch D6 Reserv'!F262&lt;1),"Fail","Pass")</f>
        <v>Pass</v>
      </c>
    </row>
    <row r="261" spans="1:3" x14ac:dyDescent="0.25">
      <c r="A261">
        <v>260</v>
      </c>
      <c r="B261" t="str">
        <f>IF(AND('Sch D6 Reserv'!F263&gt;0,'Sch D6 Reserv'!E263&lt;1),"Fail","Pass")</f>
        <v>Pass</v>
      </c>
      <c r="C261" t="str">
        <f>IF(AND('Sch D6 Reserv'!E263&gt;0,'Sch D6 Reserv'!F263&lt;1),"Fail","Pass")</f>
        <v>Pass</v>
      </c>
    </row>
    <row r="262" spans="1:3" x14ac:dyDescent="0.25">
      <c r="A262">
        <v>261</v>
      </c>
      <c r="B262" t="str">
        <f>IF(AND('Sch D6 Reserv'!F264&gt;0,'Sch D6 Reserv'!E264&lt;1),"Fail","Pass")</f>
        <v>Pass</v>
      </c>
      <c r="C262" t="str">
        <f>IF(AND('Sch D6 Reserv'!E264&gt;0,'Sch D6 Reserv'!F264&lt;1),"Fail","Pass")</f>
        <v>Pass</v>
      </c>
    </row>
    <row r="263" spans="1:3" x14ac:dyDescent="0.25">
      <c r="A263">
        <v>262</v>
      </c>
      <c r="B263" t="str">
        <f>IF(AND('Sch D6 Reserv'!F265&gt;0,'Sch D6 Reserv'!E265&lt;1),"Fail","Pass")</f>
        <v>Pass</v>
      </c>
      <c r="C263" t="str">
        <f>IF(AND('Sch D6 Reserv'!E265&gt;0,'Sch D6 Reserv'!F265&lt;1),"Fail","Pass")</f>
        <v>Pass</v>
      </c>
    </row>
    <row r="264" spans="1:3" x14ac:dyDescent="0.25">
      <c r="A264">
        <v>263</v>
      </c>
      <c r="B264" t="str">
        <f>IF(AND('Sch D6 Reserv'!F266&gt;0,'Sch D6 Reserv'!E266&lt;1),"Fail","Pass")</f>
        <v>Pass</v>
      </c>
      <c r="C264" t="str">
        <f>IF(AND('Sch D6 Reserv'!E266&gt;0,'Sch D6 Reserv'!F266&lt;1),"Fail","Pass")</f>
        <v>Pass</v>
      </c>
    </row>
    <row r="265" spans="1:3" x14ac:dyDescent="0.25">
      <c r="A265">
        <v>264</v>
      </c>
      <c r="B265" t="str">
        <f>IF(AND('Sch D6 Reserv'!F267&gt;0,'Sch D6 Reserv'!E267&lt;1),"Fail","Pass")</f>
        <v>Pass</v>
      </c>
      <c r="C265" t="str">
        <f>IF(AND('Sch D6 Reserv'!E267&gt;0,'Sch D6 Reserv'!F267&lt;1),"Fail","Pass")</f>
        <v>Pass</v>
      </c>
    </row>
    <row r="266" spans="1:3" x14ac:dyDescent="0.25">
      <c r="A266">
        <v>265</v>
      </c>
      <c r="B266" t="str">
        <f>IF(AND('Sch D6 Reserv'!F268&gt;0,'Sch D6 Reserv'!E268&lt;1),"Fail","Pass")</f>
        <v>Pass</v>
      </c>
      <c r="C266" t="str">
        <f>IF(AND('Sch D6 Reserv'!E268&gt;0,'Sch D6 Reserv'!F268&lt;1),"Fail","Pass")</f>
        <v>Pass</v>
      </c>
    </row>
    <row r="267" spans="1:3" x14ac:dyDescent="0.25">
      <c r="A267">
        <v>266</v>
      </c>
      <c r="B267" t="str">
        <f>IF(AND('Sch D6 Reserv'!F269&gt;0,'Sch D6 Reserv'!E269&lt;1),"Fail","Pass")</f>
        <v>Pass</v>
      </c>
      <c r="C267" t="str">
        <f>IF(AND('Sch D6 Reserv'!E269&gt;0,'Sch D6 Reserv'!F269&lt;1),"Fail","Pass")</f>
        <v>Pass</v>
      </c>
    </row>
    <row r="268" spans="1:3" x14ac:dyDescent="0.25">
      <c r="A268">
        <v>267</v>
      </c>
      <c r="B268" t="str">
        <f>IF(AND('Sch D6 Reserv'!F270&gt;0,'Sch D6 Reserv'!E270&lt;1),"Fail","Pass")</f>
        <v>Pass</v>
      </c>
      <c r="C268" t="str">
        <f>IF(AND('Sch D6 Reserv'!E270&gt;0,'Sch D6 Reserv'!F270&lt;1),"Fail","Pass")</f>
        <v>Pass</v>
      </c>
    </row>
    <row r="269" spans="1:3" x14ac:dyDescent="0.25">
      <c r="A269">
        <v>268</v>
      </c>
      <c r="B269" t="str">
        <f>IF(AND('Sch D6 Reserv'!F271&gt;0,'Sch D6 Reserv'!E271&lt;1),"Fail","Pass")</f>
        <v>Pass</v>
      </c>
      <c r="C269" t="str">
        <f>IF(AND('Sch D6 Reserv'!E271&gt;0,'Sch D6 Reserv'!F271&lt;1),"Fail","Pass")</f>
        <v>Pass</v>
      </c>
    </row>
    <row r="270" spans="1:3" x14ac:dyDescent="0.25">
      <c r="A270">
        <v>269</v>
      </c>
      <c r="B270" t="str">
        <f>IF(AND('Sch D6 Reserv'!F272&gt;0,'Sch D6 Reserv'!E272&lt;1),"Fail","Pass")</f>
        <v>Pass</v>
      </c>
      <c r="C270" t="str">
        <f>IF(AND('Sch D6 Reserv'!E272&gt;0,'Sch D6 Reserv'!F272&lt;1),"Fail","Pass")</f>
        <v>Pass</v>
      </c>
    </row>
    <row r="271" spans="1:3" x14ac:dyDescent="0.25">
      <c r="A271">
        <v>270</v>
      </c>
      <c r="B271" t="str">
        <f>IF(AND('Sch D6 Reserv'!F273&gt;0,'Sch D6 Reserv'!E273&lt;1),"Fail","Pass")</f>
        <v>Pass</v>
      </c>
      <c r="C271" t="str">
        <f>IF(AND('Sch D6 Reserv'!E273&gt;0,'Sch D6 Reserv'!F273&lt;1),"Fail","Pass")</f>
        <v>Pass</v>
      </c>
    </row>
    <row r="272" spans="1:3" x14ac:dyDescent="0.25">
      <c r="A272">
        <v>271</v>
      </c>
      <c r="B272" t="str">
        <f>IF(AND('Sch D6 Reserv'!F274&gt;0,'Sch D6 Reserv'!E274&lt;1),"Fail","Pass")</f>
        <v>Pass</v>
      </c>
      <c r="C272" t="str">
        <f>IF(AND('Sch D6 Reserv'!E274&gt;0,'Sch D6 Reserv'!F274&lt;1),"Fail","Pass")</f>
        <v>Pass</v>
      </c>
    </row>
    <row r="273" spans="1:3" x14ac:dyDescent="0.25">
      <c r="A273">
        <v>272</v>
      </c>
      <c r="B273" t="str">
        <f>IF(AND('Sch D6 Reserv'!F275&gt;0,'Sch D6 Reserv'!E275&lt;1),"Fail","Pass")</f>
        <v>Pass</v>
      </c>
      <c r="C273" t="str">
        <f>IF(AND('Sch D6 Reserv'!E275&gt;0,'Sch D6 Reserv'!F275&lt;1),"Fail","Pass")</f>
        <v>Pass</v>
      </c>
    </row>
    <row r="274" spans="1:3" x14ac:dyDescent="0.25">
      <c r="A274">
        <v>273</v>
      </c>
      <c r="B274" t="str">
        <f>IF(AND('Sch D6 Reserv'!F276&gt;0,'Sch D6 Reserv'!E276&lt;1),"Fail","Pass")</f>
        <v>Pass</v>
      </c>
      <c r="C274" t="str">
        <f>IF(AND('Sch D6 Reserv'!E276&gt;0,'Sch D6 Reserv'!F276&lt;1),"Fail","Pass")</f>
        <v>Pass</v>
      </c>
    </row>
    <row r="275" spans="1:3" x14ac:dyDescent="0.25">
      <c r="A275">
        <v>274</v>
      </c>
      <c r="B275" t="str">
        <f>IF(AND('Sch D6 Reserv'!F277&gt;0,'Sch D6 Reserv'!E277&lt;1),"Fail","Pass")</f>
        <v>Pass</v>
      </c>
      <c r="C275" t="str">
        <f>IF(AND('Sch D6 Reserv'!E277&gt;0,'Sch D6 Reserv'!F277&lt;1),"Fail","Pass")</f>
        <v>Pass</v>
      </c>
    </row>
    <row r="276" spans="1:3" x14ac:dyDescent="0.25">
      <c r="A276">
        <v>275</v>
      </c>
      <c r="B276" t="str">
        <f>IF(AND('Sch D6 Reserv'!F278&gt;0,'Sch D6 Reserv'!E278&lt;1),"Fail","Pass")</f>
        <v>Pass</v>
      </c>
      <c r="C276" t="str">
        <f>IF(AND('Sch D6 Reserv'!E278&gt;0,'Sch D6 Reserv'!F278&lt;1),"Fail","Pass")</f>
        <v>Pass</v>
      </c>
    </row>
    <row r="277" spans="1:3" x14ac:dyDescent="0.25">
      <c r="A277">
        <v>276</v>
      </c>
      <c r="B277" t="str">
        <f>IF(AND('Sch D6 Reserv'!F279&gt;0,'Sch D6 Reserv'!E279&lt;1),"Fail","Pass")</f>
        <v>Pass</v>
      </c>
      <c r="C277" t="str">
        <f>IF(AND('Sch D6 Reserv'!E279&gt;0,'Sch D6 Reserv'!F279&lt;1),"Fail","Pass")</f>
        <v>Pass</v>
      </c>
    </row>
    <row r="278" spans="1:3" x14ac:dyDescent="0.25">
      <c r="A278">
        <v>277</v>
      </c>
      <c r="B278" t="str">
        <f>IF(AND('Sch D6 Reserv'!F280&gt;0,'Sch D6 Reserv'!E280&lt;1),"Fail","Pass")</f>
        <v>Pass</v>
      </c>
      <c r="C278" t="str">
        <f>IF(AND('Sch D6 Reserv'!E280&gt;0,'Sch D6 Reserv'!F280&lt;1),"Fail","Pass")</f>
        <v>Pass</v>
      </c>
    </row>
    <row r="279" spans="1:3" x14ac:dyDescent="0.25">
      <c r="A279">
        <v>278</v>
      </c>
      <c r="B279" t="str">
        <f>IF(AND('Sch D6 Reserv'!F281&gt;0,'Sch D6 Reserv'!E281&lt;1),"Fail","Pass")</f>
        <v>Pass</v>
      </c>
      <c r="C279" t="str">
        <f>IF(AND('Sch D6 Reserv'!E281&gt;0,'Sch D6 Reserv'!F281&lt;1),"Fail","Pass")</f>
        <v>Pass</v>
      </c>
    </row>
    <row r="280" spans="1:3" x14ac:dyDescent="0.25">
      <c r="A280">
        <v>279</v>
      </c>
      <c r="B280" t="str">
        <f>IF(AND('Sch D6 Reserv'!F282&gt;0,'Sch D6 Reserv'!E282&lt;1),"Fail","Pass")</f>
        <v>Pass</v>
      </c>
      <c r="C280" t="str">
        <f>IF(AND('Sch D6 Reserv'!E282&gt;0,'Sch D6 Reserv'!F282&lt;1),"Fail","Pass")</f>
        <v>Pass</v>
      </c>
    </row>
    <row r="281" spans="1:3" x14ac:dyDescent="0.25">
      <c r="A281">
        <v>280</v>
      </c>
      <c r="B281" t="str">
        <f>IF(AND('Sch D6 Reserv'!F283&gt;0,'Sch D6 Reserv'!E283&lt;1),"Fail","Pass")</f>
        <v>Pass</v>
      </c>
      <c r="C281" t="str">
        <f>IF(AND('Sch D6 Reserv'!E283&gt;0,'Sch D6 Reserv'!F283&lt;1),"Fail","Pass")</f>
        <v>Pass</v>
      </c>
    </row>
    <row r="282" spans="1:3" x14ac:dyDescent="0.25">
      <c r="A282">
        <v>281</v>
      </c>
      <c r="B282" t="str">
        <f>IF(AND('Sch D6 Reserv'!F284&gt;0,'Sch D6 Reserv'!E284&lt;1),"Fail","Pass")</f>
        <v>Pass</v>
      </c>
      <c r="C282" t="str">
        <f>IF(AND('Sch D6 Reserv'!E284&gt;0,'Sch D6 Reserv'!F284&lt;1),"Fail","Pass")</f>
        <v>Pass</v>
      </c>
    </row>
    <row r="283" spans="1:3" x14ac:dyDescent="0.25">
      <c r="A283">
        <v>282</v>
      </c>
      <c r="B283" t="str">
        <f>IF(AND('Sch D6 Reserv'!F285&gt;0,'Sch D6 Reserv'!E285&lt;1),"Fail","Pass")</f>
        <v>Pass</v>
      </c>
      <c r="C283" t="str">
        <f>IF(AND('Sch D6 Reserv'!E285&gt;0,'Sch D6 Reserv'!F285&lt;1),"Fail","Pass")</f>
        <v>Pass</v>
      </c>
    </row>
    <row r="284" spans="1:3" x14ac:dyDescent="0.25">
      <c r="A284">
        <v>283</v>
      </c>
      <c r="B284" t="str">
        <f>IF(AND('Sch D6 Reserv'!F286&gt;0,'Sch D6 Reserv'!E286&lt;1),"Fail","Pass")</f>
        <v>Pass</v>
      </c>
      <c r="C284" t="str">
        <f>IF(AND('Sch D6 Reserv'!E286&gt;0,'Sch D6 Reserv'!F286&lt;1),"Fail","Pass")</f>
        <v>Pass</v>
      </c>
    </row>
    <row r="285" spans="1:3" x14ac:dyDescent="0.25">
      <c r="A285">
        <v>284</v>
      </c>
      <c r="B285" t="str">
        <f>IF(AND('Sch D6 Reserv'!F287&gt;0,'Sch D6 Reserv'!E287&lt;1),"Fail","Pass")</f>
        <v>Pass</v>
      </c>
      <c r="C285" t="str">
        <f>IF(AND('Sch D6 Reserv'!E287&gt;0,'Sch D6 Reserv'!F287&lt;1),"Fail","Pass")</f>
        <v>Pass</v>
      </c>
    </row>
    <row r="286" spans="1:3" x14ac:dyDescent="0.25">
      <c r="A286">
        <v>285</v>
      </c>
      <c r="B286" t="str">
        <f>IF(AND('Sch D6 Reserv'!F288&gt;0,'Sch D6 Reserv'!E288&lt;1),"Fail","Pass")</f>
        <v>Pass</v>
      </c>
      <c r="C286" t="str">
        <f>IF(AND('Sch D6 Reserv'!E288&gt;0,'Sch D6 Reserv'!F288&lt;1),"Fail","Pass")</f>
        <v>Pass</v>
      </c>
    </row>
    <row r="287" spans="1:3" x14ac:dyDescent="0.25">
      <c r="A287">
        <v>286</v>
      </c>
      <c r="B287" t="str">
        <f>IF(AND('Sch D6 Reserv'!F289&gt;0,'Sch D6 Reserv'!E289&lt;1),"Fail","Pass")</f>
        <v>Pass</v>
      </c>
      <c r="C287" t="str">
        <f>IF(AND('Sch D6 Reserv'!E289&gt;0,'Sch D6 Reserv'!F289&lt;1),"Fail","Pass")</f>
        <v>Pass</v>
      </c>
    </row>
    <row r="288" spans="1:3" x14ac:dyDescent="0.25">
      <c r="A288">
        <v>287</v>
      </c>
      <c r="B288" t="str">
        <f>IF(AND('Sch D6 Reserv'!F290&gt;0,'Sch D6 Reserv'!E290&lt;1),"Fail","Pass")</f>
        <v>Pass</v>
      </c>
      <c r="C288" t="str">
        <f>IF(AND('Sch D6 Reserv'!E290&gt;0,'Sch D6 Reserv'!F290&lt;1),"Fail","Pass")</f>
        <v>Pass</v>
      </c>
    </row>
    <row r="289" spans="1:3" x14ac:dyDescent="0.25">
      <c r="A289">
        <v>288</v>
      </c>
      <c r="B289" t="str">
        <f>IF(AND('Sch D6 Reserv'!F291&gt;0,'Sch D6 Reserv'!E291&lt;1),"Fail","Pass")</f>
        <v>Pass</v>
      </c>
      <c r="C289" t="str">
        <f>IF(AND('Sch D6 Reserv'!E291&gt;0,'Sch D6 Reserv'!F291&lt;1),"Fail","Pass")</f>
        <v>Pass</v>
      </c>
    </row>
    <row r="290" spans="1:3" x14ac:dyDescent="0.25">
      <c r="A290">
        <v>289</v>
      </c>
      <c r="B290" t="str">
        <f>IF(AND('Sch D6 Reserv'!F292&gt;0,'Sch D6 Reserv'!E292&lt;1),"Fail","Pass")</f>
        <v>Pass</v>
      </c>
      <c r="C290" t="str">
        <f>IF(AND('Sch D6 Reserv'!E292&gt;0,'Sch D6 Reserv'!F292&lt;1),"Fail","Pass")</f>
        <v>Pass</v>
      </c>
    </row>
    <row r="291" spans="1:3" x14ac:dyDescent="0.25">
      <c r="A291">
        <v>290</v>
      </c>
      <c r="B291" t="str">
        <f>IF(AND('Sch D6 Reserv'!F293&gt;0,'Sch D6 Reserv'!E293&lt;1),"Fail","Pass")</f>
        <v>Pass</v>
      </c>
      <c r="C291" t="str">
        <f>IF(AND('Sch D6 Reserv'!E293&gt;0,'Sch D6 Reserv'!F293&lt;1),"Fail","Pass")</f>
        <v>Pass</v>
      </c>
    </row>
    <row r="292" spans="1:3" x14ac:dyDescent="0.25">
      <c r="A292">
        <v>291</v>
      </c>
      <c r="B292" t="str">
        <f>IF(AND('Sch D6 Reserv'!F294&gt;0,'Sch D6 Reserv'!E294&lt;1),"Fail","Pass")</f>
        <v>Pass</v>
      </c>
      <c r="C292" t="str">
        <f>IF(AND('Sch D6 Reserv'!E294&gt;0,'Sch D6 Reserv'!F294&lt;1),"Fail","Pass")</f>
        <v>Pass</v>
      </c>
    </row>
    <row r="293" spans="1:3" x14ac:dyDescent="0.25">
      <c r="A293">
        <v>292</v>
      </c>
      <c r="B293" t="str">
        <f>IF(AND('Sch D6 Reserv'!F295&gt;0,'Sch D6 Reserv'!E295&lt;1),"Fail","Pass")</f>
        <v>Pass</v>
      </c>
      <c r="C293" t="str">
        <f>IF(AND('Sch D6 Reserv'!E295&gt;0,'Sch D6 Reserv'!F295&lt;1),"Fail","Pass")</f>
        <v>Pass</v>
      </c>
    </row>
    <row r="294" spans="1:3" x14ac:dyDescent="0.25">
      <c r="A294">
        <v>293</v>
      </c>
      <c r="B294" t="str">
        <f>IF(AND('Sch D6 Reserv'!F296&gt;0,'Sch D6 Reserv'!E296&lt;1),"Fail","Pass")</f>
        <v>Pass</v>
      </c>
      <c r="C294" t="str">
        <f>IF(AND('Sch D6 Reserv'!E296&gt;0,'Sch D6 Reserv'!F296&lt;1),"Fail","Pass")</f>
        <v>Pass</v>
      </c>
    </row>
    <row r="295" spans="1:3" x14ac:dyDescent="0.25">
      <c r="A295">
        <v>294</v>
      </c>
      <c r="B295" t="str">
        <f>IF(AND('Sch D6 Reserv'!F297&gt;0,'Sch D6 Reserv'!E297&lt;1),"Fail","Pass")</f>
        <v>Pass</v>
      </c>
      <c r="C295" t="str">
        <f>IF(AND('Sch D6 Reserv'!E297&gt;0,'Sch D6 Reserv'!F297&lt;1),"Fail","Pass")</f>
        <v>Pass</v>
      </c>
    </row>
    <row r="296" spans="1:3" x14ac:dyDescent="0.25">
      <c r="A296">
        <v>295</v>
      </c>
      <c r="B296" t="str">
        <f>IF(AND('Sch D6 Reserv'!F298&gt;0,'Sch D6 Reserv'!E298&lt;1),"Fail","Pass")</f>
        <v>Pass</v>
      </c>
      <c r="C296" t="str">
        <f>IF(AND('Sch D6 Reserv'!E298&gt;0,'Sch D6 Reserv'!F298&lt;1),"Fail","Pass")</f>
        <v>Pass</v>
      </c>
    </row>
    <row r="297" spans="1:3" x14ac:dyDescent="0.25">
      <c r="A297">
        <v>296</v>
      </c>
      <c r="B297" t="str">
        <f>IF(AND('Sch D6 Reserv'!F299&gt;0,'Sch D6 Reserv'!E299&lt;1),"Fail","Pass")</f>
        <v>Pass</v>
      </c>
      <c r="C297" t="str">
        <f>IF(AND('Sch D6 Reserv'!E299&gt;0,'Sch D6 Reserv'!F299&lt;1),"Fail","Pass")</f>
        <v>Pass</v>
      </c>
    </row>
    <row r="298" spans="1:3" x14ac:dyDescent="0.25">
      <c r="A298">
        <v>297</v>
      </c>
      <c r="B298" t="str">
        <f>IF(AND('Sch D6 Reserv'!F300&gt;0,'Sch D6 Reserv'!E300&lt;1),"Fail","Pass")</f>
        <v>Pass</v>
      </c>
      <c r="C298" t="str">
        <f>IF(AND('Sch D6 Reserv'!E300&gt;0,'Sch D6 Reserv'!F300&lt;1),"Fail","Pass")</f>
        <v>Pass</v>
      </c>
    </row>
    <row r="299" spans="1:3" x14ac:dyDescent="0.25">
      <c r="A299">
        <v>298</v>
      </c>
      <c r="B299" t="str">
        <f>IF(AND('Sch D6 Reserv'!F301&gt;0,'Sch D6 Reserv'!E301&lt;1),"Fail","Pass")</f>
        <v>Pass</v>
      </c>
      <c r="C299" t="str">
        <f>IF(AND('Sch D6 Reserv'!E301&gt;0,'Sch D6 Reserv'!F301&lt;1),"Fail","Pass")</f>
        <v>Pass</v>
      </c>
    </row>
    <row r="300" spans="1:3" x14ac:dyDescent="0.25">
      <c r="A300">
        <v>299</v>
      </c>
      <c r="B300" t="str">
        <f>IF(AND('Sch D6 Reserv'!F302&gt;0,'Sch D6 Reserv'!E302&lt;1),"Fail","Pass")</f>
        <v>Pass</v>
      </c>
      <c r="C300" t="str">
        <f>IF(AND('Sch D6 Reserv'!E302&gt;0,'Sch D6 Reserv'!F302&lt;1),"Fail","Pass")</f>
        <v>Pass</v>
      </c>
    </row>
    <row r="301" spans="1:3" x14ac:dyDescent="0.25">
      <c r="A301">
        <v>300</v>
      </c>
      <c r="B301" t="str">
        <f>IF(AND('Sch D6 Reserv'!F303&gt;0,'Sch D6 Reserv'!E303&lt;1),"Fail","Pass")</f>
        <v>Pass</v>
      </c>
      <c r="C301" t="str">
        <f>IF(AND('Sch D6 Reserv'!E303&gt;0,'Sch D6 Reserv'!F303&lt;1),"Fail","Pass")</f>
        <v>Pass</v>
      </c>
    </row>
    <row r="302" spans="1:3" x14ac:dyDescent="0.25">
      <c r="A302">
        <v>301</v>
      </c>
      <c r="B302" t="str">
        <f>IF(AND('Sch D6 Reserv'!F304&gt;0,'Sch D6 Reserv'!E304&lt;1),"Fail","Pass")</f>
        <v>Pass</v>
      </c>
      <c r="C302" t="str">
        <f>IF(AND('Sch D6 Reserv'!E304&gt;0,'Sch D6 Reserv'!F304&lt;1),"Fail","Pass")</f>
        <v>Pass</v>
      </c>
    </row>
    <row r="303" spans="1:3" x14ac:dyDescent="0.25">
      <c r="A303">
        <v>302</v>
      </c>
      <c r="B303" t="str">
        <f>IF(AND('Sch D6 Reserv'!F305&gt;0,'Sch D6 Reserv'!E305&lt;1),"Fail","Pass")</f>
        <v>Pass</v>
      </c>
      <c r="C303" t="str">
        <f>IF(AND('Sch D6 Reserv'!E305&gt;0,'Sch D6 Reserv'!F305&lt;1),"Fail","Pass")</f>
        <v>Pass</v>
      </c>
    </row>
    <row r="304" spans="1:3" x14ac:dyDescent="0.25">
      <c r="A304">
        <v>303</v>
      </c>
      <c r="B304" t="str">
        <f>IF(AND('Sch D6 Reserv'!F306&gt;0,'Sch D6 Reserv'!E306&lt;1),"Fail","Pass")</f>
        <v>Pass</v>
      </c>
      <c r="C304" t="str">
        <f>IF(AND('Sch D6 Reserv'!E306&gt;0,'Sch D6 Reserv'!F306&lt;1),"Fail","Pass")</f>
        <v>Pass</v>
      </c>
    </row>
    <row r="305" spans="1:3" x14ac:dyDescent="0.25">
      <c r="A305">
        <v>304</v>
      </c>
      <c r="B305" t="str">
        <f>IF(AND('Sch D6 Reserv'!F307&gt;0,'Sch D6 Reserv'!E307&lt;1),"Fail","Pass")</f>
        <v>Pass</v>
      </c>
      <c r="C305" t="str">
        <f>IF(AND('Sch D6 Reserv'!E307&gt;0,'Sch D6 Reserv'!F307&lt;1),"Fail","Pass")</f>
        <v>Pass</v>
      </c>
    </row>
    <row r="306" spans="1:3" x14ac:dyDescent="0.25">
      <c r="A306">
        <v>305</v>
      </c>
      <c r="B306" t="str">
        <f>IF(AND('Sch D6 Reserv'!F308&gt;0,'Sch D6 Reserv'!E308&lt;1),"Fail","Pass")</f>
        <v>Pass</v>
      </c>
      <c r="C306" t="str">
        <f>IF(AND('Sch D6 Reserv'!E308&gt;0,'Sch D6 Reserv'!F308&lt;1),"Fail","Pass")</f>
        <v>Pass</v>
      </c>
    </row>
    <row r="307" spans="1:3" x14ac:dyDescent="0.25">
      <c r="A307">
        <v>306</v>
      </c>
      <c r="B307" t="str">
        <f>IF(AND('Sch D6 Reserv'!F309&gt;0,'Sch D6 Reserv'!E309&lt;1),"Fail","Pass")</f>
        <v>Pass</v>
      </c>
      <c r="C307" t="str">
        <f>IF(AND('Sch D6 Reserv'!E309&gt;0,'Sch D6 Reserv'!F309&lt;1),"Fail","Pass")</f>
        <v>Pass</v>
      </c>
    </row>
    <row r="308" spans="1:3" x14ac:dyDescent="0.25">
      <c r="A308">
        <v>307</v>
      </c>
      <c r="B308" t="str">
        <f>IF(AND('Sch D6 Reserv'!F310&gt;0,'Sch D6 Reserv'!E310&lt;1),"Fail","Pass")</f>
        <v>Pass</v>
      </c>
      <c r="C308" t="str">
        <f>IF(AND('Sch D6 Reserv'!E310&gt;0,'Sch D6 Reserv'!F310&lt;1),"Fail","Pass")</f>
        <v>Pass</v>
      </c>
    </row>
    <row r="309" spans="1:3" x14ac:dyDescent="0.25">
      <c r="A309">
        <v>308</v>
      </c>
      <c r="B309" t="str">
        <f>IF(AND('Sch D6 Reserv'!F311&gt;0,'Sch D6 Reserv'!E311&lt;1),"Fail","Pass")</f>
        <v>Pass</v>
      </c>
      <c r="C309" t="str">
        <f>IF(AND('Sch D6 Reserv'!E311&gt;0,'Sch D6 Reserv'!F311&lt;1),"Fail","Pass")</f>
        <v>Pass</v>
      </c>
    </row>
    <row r="310" spans="1:3" x14ac:dyDescent="0.25">
      <c r="A310">
        <v>309</v>
      </c>
      <c r="B310" t="str">
        <f>IF(AND('Sch D6 Reserv'!F312&gt;0,'Sch D6 Reserv'!E312&lt;1),"Fail","Pass")</f>
        <v>Pass</v>
      </c>
      <c r="C310" t="str">
        <f>IF(AND('Sch D6 Reserv'!E312&gt;0,'Sch D6 Reserv'!F312&lt;1),"Fail","Pass")</f>
        <v>Pass</v>
      </c>
    </row>
    <row r="311" spans="1:3" x14ac:dyDescent="0.25">
      <c r="A311">
        <v>310</v>
      </c>
      <c r="B311" t="str">
        <f>IF(AND('Sch D6 Reserv'!F313&gt;0,'Sch D6 Reserv'!E313&lt;1),"Fail","Pass")</f>
        <v>Pass</v>
      </c>
      <c r="C311" t="str">
        <f>IF(AND('Sch D6 Reserv'!E313&gt;0,'Sch D6 Reserv'!F313&lt;1),"Fail","Pass")</f>
        <v>Pass</v>
      </c>
    </row>
    <row r="312" spans="1:3" x14ac:dyDescent="0.25">
      <c r="A312">
        <v>311</v>
      </c>
      <c r="B312" t="str">
        <f>IF(AND('Sch D6 Reserv'!F314&gt;0,'Sch D6 Reserv'!E314&lt;1),"Fail","Pass")</f>
        <v>Pass</v>
      </c>
      <c r="C312" t="str">
        <f>IF(AND('Sch D6 Reserv'!E314&gt;0,'Sch D6 Reserv'!F314&lt;1),"Fail","Pass")</f>
        <v>Pass</v>
      </c>
    </row>
    <row r="313" spans="1:3" x14ac:dyDescent="0.25">
      <c r="A313">
        <v>312</v>
      </c>
      <c r="B313" t="str">
        <f>IF(AND('Sch D6 Reserv'!F315&gt;0,'Sch D6 Reserv'!E315&lt;1),"Fail","Pass")</f>
        <v>Pass</v>
      </c>
      <c r="C313" t="str">
        <f>IF(AND('Sch D6 Reserv'!E315&gt;0,'Sch D6 Reserv'!F315&lt;1),"Fail","Pass")</f>
        <v>Pass</v>
      </c>
    </row>
    <row r="314" spans="1:3" x14ac:dyDescent="0.25">
      <c r="A314">
        <v>313</v>
      </c>
      <c r="B314" t="str">
        <f>IF(AND('Sch D6 Reserv'!F316&gt;0,'Sch D6 Reserv'!E316&lt;1),"Fail","Pass")</f>
        <v>Pass</v>
      </c>
      <c r="C314" t="str">
        <f>IF(AND('Sch D6 Reserv'!E316&gt;0,'Sch D6 Reserv'!F316&lt;1),"Fail","Pass")</f>
        <v>Pass</v>
      </c>
    </row>
    <row r="315" spans="1:3" x14ac:dyDescent="0.25">
      <c r="A315">
        <v>314</v>
      </c>
      <c r="B315" t="str">
        <f>IF(AND('Sch D6 Reserv'!F317&gt;0,'Sch D6 Reserv'!E317&lt;1),"Fail","Pass")</f>
        <v>Pass</v>
      </c>
      <c r="C315" t="str">
        <f>IF(AND('Sch D6 Reserv'!E317&gt;0,'Sch D6 Reserv'!F317&lt;1),"Fail","Pass")</f>
        <v>Pass</v>
      </c>
    </row>
    <row r="316" spans="1:3" x14ac:dyDescent="0.25">
      <c r="A316">
        <v>315</v>
      </c>
      <c r="B316" t="str">
        <f>IF(AND('Sch D6 Reserv'!F318&gt;0,'Sch D6 Reserv'!E318&lt;1),"Fail","Pass")</f>
        <v>Pass</v>
      </c>
      <c r="C316" t="str">
        <f>IF(AND('Sch D6 Reserv'!E318&gt;0,'Sch D6 Reserv'!F318&lt;1),"Fail","Pass")</f>
        <v>Pass</v>
      </c>
    </row>
    <row r="317" spans="1:3" x14ac:dyDescent="0.25">
      <c r="A317">
        <v>316</v>
      </c>
      <c r="B317" t="str">
        <f>IF(AND('Sch D6 Reserv'!F319&gt;0,'Sch D6 Reserv'!E319&lt;1),"Fail","Pass")</f>
        <v>Pass</v>
      </c>
      <c r="C317" t="str">
        <f>IF(AND('Sch D6 Reserv'!E319&gt;0,'Sch D6 Reserv'!F319&lt;1),"Fail","Pass")</f>
        <v>Pass</v>
      </c>
    </row>
    <row r="318" spans="1:3" x14ac:dyDescent="0.25">
      <c r="A318">
        <v>317</v>
      </c>
      <c r="B318" t="str">
        <f>IF(AND('Sch D6 Reserv'!F320&gt;0,'Sch D6 Reserv'!E320&lt;1),"Fail","Pass")</f>
        <v>Pass</v>
      </c>
      <c r="C318" t="str">
        <f>IF(AND('Sch D6 Reserv'!E320&gt;0,'Sch D6 Reserv'!F320&lt;1),"Fail","Pass")</f>
        <v>Pass</v>
      </c>
    </row>
    <row r="319" spans="1:3" x14ac:dyDescent="0.25">
      <c r="A319">
        <v>318</v>
      </c>
      <c r="B319" t="str">
        <f>IF(AND('Sch D6 Reserv'!F321&gt;0,'Sch D6 Reserv'!E321&lt;1),"Fail","Pass")</f>
        <v>Pass</v>
      </c>
      <c r="C319" t="str">
        <f>IF(AND('Sch D6 Reserv'!E321&gt;0,'Sch D6 Reserv'!F321&lt;1),"Fail","Pass")</f>
        <v>Pass</v>
      </c>
    </row>
    <row r="320" spans="1:3" x14ac:dyDescent="0.25">
      <c r="A320">
        <v>319</v>
      </c>
      <c r="B320" t="str">
        <f>IF(AND('Sch D6 Reserv'!F322&gt;0,'Sch D6 Reserv'!E322&lt;1),"Fail","Pass")</f>
        <v>Pass</v>
      </c>
      <c r="C320" t="str">
        <f>IF(AND('Sch D6 Reserv'!E322&gt;0,'Sch D6 Reserv'!F322&lt;1),"Fail","Pass")</f>
        <v>Pass</v>
      </c>
    </row>
    <row r="321" spans="1:3" x14ac:dyDescent="0.25">
      <c r="A321">
        <v>320</v>
      </c>
      <c r="B321" t="str">
        <f>IF(AND('Sch D6 Reserv'!F323&gt;0,'Sch D6 Reserv'!E323&lt;1),"Fail","Pass")</f>
        <v>Pass</v>
      </c>
      <c r="C321" t="str">
        <f>IF(AND('Sch D6 Reserv'!E323&gt;0,'Sch D6 Reserv'!F323&lt;1),"Fail","Pass")</f>
        <v>Pass</v>
      </c>
    </row>
    <row r="322" spans="1:3" x14ac:dyDescent="0.25">
      <c r="A322">
        <v>321</v>
      </c>
      <c r="B322" t="str">
        <f>IF(AND('Sch D6 Reserv'!F324&gt;0,'Sch D6 Reserv'!E324&lt;1),"Fail","Pass")</f>
        <v>Pass</v>
      </c>
      <c r="C322" t="str">
        <f>IF(AND('Sch D6 Reserv'!E324&gt;0,'Sch D6 Reserv'!F324&lt;1),"Fail","Pass")</f>
        <v>Pass</v>
      </c>
    </row>
    <row r="323" spans="1:3" x14ac:dyDescent="0.25">
      <c r="A323">
        <v>322</v>
      </c>
      <c r="B323" t="str">
        <f>IF(AND('Sch D6 Reserv'!F325&gt;0,'Sch D6 Reserv'!E325&lt;1),"Fail","Pass")</f>
        <v>Pass</v>
      </c>
      <c r="C323" t="str">
        <f>IF(AND('Sch D6 Reserv'!E325&gt;0,'Sch D6 Reserv'!F325&lt;1),"Fail","Pass")</f>
        <v>Pass</v>
      </c>
    </row>
    <row r="324" spans="1:3" x14ac:dyDescent="0.25">
      <c r="A324">
        <v>323</v>
      </c>
      <c r="B324" t="str">
        <f>IF(AND('Sch D6 Reserv'!F326&gt;0,'Sch D6 Reserv'!E326&lt;1),"Fail","Pass")</f>
        <v>Pass</v>
      </c>
      <c r="C324" t="str">
        <f>IF(AND('Sch D6 Reserv'!E326&gt;0,'Sch D6 Reserv'!F326&lt;1),"Fail","Pass")</f>
        <v>Pass</v>
      </c>
    </row>
    <row r="325" spans="1:3" x14ac:dyDescent="0.25">
      <c r="A325">
        <v>324</v>
      </c>
      <c r="B325" t="str">
        <f>IF(AND('Sch D6 Reserv'!F327&gt;0,'Sch D6 Reserv'!E327&lt;1),"Fail","Pass")</f>
        <v>Pass</v>
      </c>
      <c r="C325" t="str">
        <f>IF(AND('Sch D6 Reserv'!E327&gt;0,'Sch D6 Reserv'!F327&lt;1),"Fail","Pass")</f>
        <v>Pass</v>
      </c>
    </row>
    <row r="326" spans="1:3" x14ac:dyDescent="0.25">
      <c r="A326">
        <v>325</v>
      </c>
      <c r="B326" t="str">
        <f>IF(AND('Sch D6 Reserv'!F328&gt;0,'Sch D6 Reserv'!E328&lt;1),"Fail","Pass")</f>
        <v>Pass</v>
      </c>
      <c r="C326" t="str">
        <f>IF(AND('Sch D6 Reserv'!E328&gt;0,'Sch D6 Reserv'!F328&lt;1),"Fail","Pass")</f>
        <v>Pass</v>
      </c>
    </row>
    <row r="327" spans="1:3" x14ac:dyDescent="0.25">
      <c r="A327">
        <v>326</v>
      </c>
      <c r="B327" t="str">
        <f>IF(AND('Sch D6 Reserv'!F329&gt;0,'Sch D6 Reserv'!E329&lt;1),"Fail","Pass")</f>
        <v>Pass</v>
      </c>
      <c r="C327" t="str">
        <f>IF(AND('Sch D6 Reserv'!E329&gt;0,'Sch D6 Reserv'!F329&lt;1),"Fail","Pass")</f>
        <v>Pass</v>
      </c>
    </row>
    <row r="328" spans="1:3" x14ac:dyDescent="0.25">
      <c r="A328">
        <v>327</v>
      </c>
      <c r="B328" t="str">
        <f>IF(AND('Sch D6 Reserv'!F330&gt;0,'Sch D6 Reserv'!E330&lt;1),"Fail","Pass")</f>
        <v>Pass</v>
      </c>
      <c r="C328" t="str">
        <f>IF(AND('Sch D6 Reserv'!E330&gt;0,'Sch D6 Reserv'!F330&lt;1),"Fail","Pass")</f>
        <v>Pass</v>
      </c>
    </row>
    <row r="329" spans="1:3" x14ac:dyDescent="0.25">
      <c r="A329">
        <v>328</v>
      </c>
      <c r="B329" t="str">
        <f>IF(AND('Sch D6 Reserv'!F331&gt;0,'Sch D6 Reserv'!E331&lt;1),"Fail","Pass")</f>
        <v>Pass</v>
      </c>
      <c r="C329" t="str">
        <f>IF(AND('Sch D6 Reserv'!E331&gt;0,'Sch D6 Reserv'!F331&lt;1),"Fail","Pass")</f>
        <v>Pass</v>
      </c>
    </row>
    <row r="330" spans="1:3" x14ac:dyDescent="0.25">
      <c r="A330">
        <v>329</v>
      </c>
      <c r="B330" t="str">
        <f>IF(AND('Sch D6 Reserv'!F332&gt;0,'Sch D6 Reserv'!E332&lt;1),"Fail","Pass")</f>
        <v>Pass</v>
      </c>
      <c r="C330" t="str">
        <f>IF(AND('Sch D6 Reserv'!E332&gt;0,'Sch D6 Reserv'!F332&lt;1),"Fail","Pass")</f>
        <v>Pass</v>
      </c>
    </row>
    <row r="331" spans="1:3" x14ac:dyDescent="0.25">
      <c r="A331">
        <v>330</v>
      </c>
      <c r="B331" t="str">
        <f>IF(AND('Sch D6 Reserv'!F333&gt;0,'Sch D6 Reserv'!E333&lt;1),"Fail","Pass")</f>
        <v>Pass</v>
      </c>
      <c r="C331" t="str">
        <f>IF(AND('Sch D6 Reserv'!E333&gt;0,'Sch D6 Reserv'!F333&lt;1),"Fail","Pass")</f>
        <v>Pass</v>
      </c>
    </row>
    <row r="332" spans="1:3" x14ac:dyDescent="0.25">
      <c r="A332">
        <v>331</v>
      </c>
      <c r="B332" t="str">
        <f>IF(AND('Sch D6 Reserv'!F334&gt;0,'Sch D6 Reserv'!E334&lt;1),"Fail","Pass")</f>
        <v>Pass</v>
      </c>
      <c r="C332" t="str">
        <f>IF(AND('Sch D6 Reserv'!E334&gt;0,'Sch D6 Reserv'!F334&lt;1),"Fail","Pass")</f>
        <v>Pass</v>
      </c>
    </row>
    <row r="333" spans="1:3" x14ac:dyDescent="0.25">
      <c r="A333">
        <v>332</v>
      </c>
      <c r="B333" t="str">
        <f>IF(AND('Sch D6 Reserv'!F335&gt;0,'Sch D6 Reserv'!E335&lt;1),"Fail","Pass")</f>
        <v>Pass</v>
      </c>
      <c r="C333" t="str">
        <f>IF(AND('Sch D6 Reserv'!E335&gt;0,'Sch D6 Reserv'!F335&lt;1),"Fail","Pass")</f>
        <v>Pass</v>
      </c>
    </row>
    <row r="334" spans="1:3" x14ac:dyDescent="0.25">
      <c r="A334">
        <v>333</v>
      </c>
      <c r="B334" t="str">
        <f>IF(AND('Sch D6 Reserv'!F336&gt;0,'Sch D6 Reserv'!E336&lt;1),"Fail","Pass")</f>
        <v>Pass</v>
      </c>
      <c r="C334" t="str">
        <f>IF(AND('Sch D6 Reserv'!E336&gt;0,'Sch D6 Reserv'!F336&lt;1),"Fail","Pass")</f>
        <v>Pass</v>
      </c>
    </row>
    <row r="335" spans="1:3" x14ac:dyDescent="0.25">
      <c r="A335">
        <v>334</v>
      </c>
      <c r="B335" t="str">
        <f>IF(AND('Sch D6 Reserv'!F337&gt;0,'Sch D6 Reserv'!E337&lt;1),"Fail","Pass")</f>
        <v>Pass</v>
      </c>
      <c r="C335" t="str">
        <f>IF(AND('Sch D6 Reserv'!E337&gt;0,'Sch D6 Reserv'!F337&lt;1),"Fail","Pass")</f>
        <v>Pass</v>
      </c>
    </row>
    <row r="336" spans="1:3" x14ac:dyDescent="0.25">
      <c r="A336">
        <v>335</v>
      </c>
      <c r="B336" t="str">
        <f>IF(AND('Sch D6 Reserv'!F338&gt;0,'Sch D6 Reserv'!E338&lt;1),"Fail","Pass")</f>
        <v>Pass</v>
      </c>
      <c r="C336" t="str">
        <f>IF(AND('Sch D6 Reserv'!E338&gt;0,'Sch D6 Reserv'!F338&lt;1),"Fail","Pass")</f>
        <v>Pass</v>
      </c>
    </row>
    <row r="337" spans="1:3" x14ac:dyDescent="0.25">
      <c r="A337">
        <v>336</v>
      </c>
      <c r="B337" t="str">
        <f>IF(AND('Sch D6 Reserv'!F339&gt;0,'Sch D6 Reserv'!E339&lt;1),"Fail","Pass")</f>
        <v>Pass</v>
      </c>
      <c r="C337" t="str">
        <f>IF(AND('Sch D6 Reserv'!E339&gt;0,'Sch D6 Reserv'!F339&lt;1),"Fail","Pass")</f>
        <v>Pass</v>
      </c>
    </row>
    <row r="338" spans="1:3" x14ac:dyDescent="0.25">
      <c r="A338">
        <v>337</v>
      </c>
      <c r="B338" t="str">
        <f>IF(AND('Sch D6 Reserv'!F340&gt;0,'Sch D6 Reserv'!E340&lt;1),"Fail","Pass")</f>
        <v>Pass</v>
      </c>
      <c r="C338" t="str">
        <f>IF(AND('Sch D6 Reserv'!E340&gt;0,'Sch D6 Reserv'!F340&lt;1),"Fail","Pass")</f>
        <v>Pass</v>
      </c>
    </row>
    <row r="339" spans="1:3" x14ac:dyDescent="0.25">
      <c r="A339">
        <v>338</v>
      </c>
      <c r="B339" t="str">
        <f>IF(AND('Sch D6 Reserv'!F341&gt;0,'Sch D6 Reserv'!E341&lt;1),"Fail","Pass")</f>
        <v>Pass</v>
      </c>
      <c r="C339" t="str">
        <f>IF(AND('Sch D6 Reserv'!E341&gt;0,'Sch D6 Reserv'!F341&lt;1),"Fail","Pass")</f>
        <v>Pass</v>
      </c>
    </row>
    <row r="340" spans="1:3" x14ac:dyDescent="0.25">
      <c r="A340">
        <v>339</v>
      </c>
      <c r="B340" t="str">
        <f>IF(AND('Sch D6 Reserv'!F342&gt;0,'Sch D6 Reserv'!E342&lt;1),"Fail","Pass")</f>
        <v>Pass</v>
      </c>
      <c r="C340" t="str">
        <f>IF(AND('Sch D6 Reserv'!E342&gt;0,'Sch D6 Reserv'!F342&lt;1),"Fail","Pass")</f>
        <v>Pass</v>
      </c>
    </row>
    <row r="341" spans="1:3" x14ac:dyDescent="0.25">
      <c r="A341">
        <v>340</v>
      </c>
      <c r="B341" t="str">
        <f>IF(AND('Sch D6 Reserv'!F343&gt;0,'Sch D6 Reserv'!E343&lt;1),"Fail","Pass")</f>
        <v>Pass</v>
      </c>
      <c r="C341" t="str">
        <f>IF(AND('Sch D6 Reserv'!E343&gt;0,'Sch D6 Reserv'!F343&lt;1),"Fail","Pass")</f>
        <v>Pass</v>
      </c>
    </row>
    <row r="342" spans="1:3" x14ac:dyDescent="0.25">
      <c r="A342">
        <v>341</v>
      </c>
      <c r="B342" t="str">
        <f>IF(AND('Sch D6 Reserv'!F344&gt;0,'Sch D6 Reserv'!E344&lt;1),"Fail","Pass")</f>
        <v>Pass</v>
      </c>
      <c r="C342" t="str">
        <f>IF(AND('Sch D6 Reserv'!E344&gt;0,'Sch D6 Reserv'!F344&lt;1),"Fail","Pass")</f>
        <v>Pass</v>
      </c>
    </row>
    <row r="343" spans="1:3" x14ac:dyDescent="0.25">
      <c r="A343">
        <v>342</v>
      </c>
      <c r="B343" t="str">
        <f>IF(AND('Sch D6 Reserv'!F345&gt;0,'Sch D6 Reserv'!E345&lt;1),"Fail","Pass")</f>
        <v>Pass</v>
      </c>
      <c r="C343" t="str">
        <f>IF(AND('Sch D6 Reserv'!E345&gt;0,'Sch D6 Reserv'!F345&lt;1),"Fail","Pass")</f>
        <v>Pass</v>
      </c>
    </row>
    <row r="344" spans="1:3" x14ac:dyDescent="0.25">
      <c r="A344">
        <v>343</v>
      </c>
      <c r="B344" t="str">
        <f>IF(AND('Sch D6 Reserv'!F346&gt;0,'Sch D6 Reserv'!E346&lt;1),"Fail","Pass")</f>
        <v>Pass</v>
      </c>
      <c r="C344" t="str">
        <f>IF(AND('Sch D6 Reserv'!E346&gt;0,'Sch D6 Reserv'!F346&lt;1),"Fail","Pass")</f>
        <v>Pass</v>
      </c>
    </row>
    <row r="345" spans="1:3" x14ac:dyDescent="0.25">
      <c r="A345">
        <v>344</v>
      </c>
      <c r="B345" t="str">
        <f>IF(AND('Sch D6 Reserv'!F347&gt;0,'Sch D6 Reserv'!E347&lt;1),"Fail","Pass")</f>
        <v>Pass</v>
      </c>
      <c r="C345" t="str">
        <f>IF(AND('Sch D6 Reserv'!E347&gt;0,'Sch D6 Reserv'!F347&lt;1),"Fail","Pass")</f>
        <v>Pass</v>
      </c>
    </row>
    <row r="346" spans="1:3" x14ac:dyDescent="0.25">
      <c r="A346">
        <v>345</v>
      </c>
      <c r="B346" t="str">
        <f>IF(AND('Sch D6 Reserv'!F348&gt;0,'Sch D6 Reserv'!E348&lt;1),"Fail","Pass")</f>
        <v>Pass</v>
      </c>
      <c r="C346" t="str">
        <f>IF(AND('Sch D6 Reserv'!E348&gt;0,'Sch D6 Reserv'!F348&lt;1),"Fail","Pass")</f>
        <v>Pass</v>
      </c>
    </row>
    <row r="347" spans="1:3" x14ac:dyDescent="0.25">
      <c r="A347">
        <v>346</v>
      </c>
      <c r="B347" t="str">
        <f>IF(AND('Sch D6 Reserv'!F349&gt;0,'Sch D6 Reserv'!E349&lt;1),"Fail","Pass")</f>
        <v>Pass</v>
      </c>
      <c r="C347" t="str">
        <f>IF(AND('Sch D6 Reserv'!E349&gt;0,'Sch D6 Reserv'!F349&lt;1),"Fail","Pass")</f>
        <v>Pass</v>
      </c>
    </row>
    <row r="348" spans="1:3" x14ac:dyDescent="0.25">
      <c r="A348">
        <v>347</v>
      </c>
      <c r="B348" t="str">
        <f>IF(AND('Sch D6 Reserv'!F350&gt;0,'Sch D6 Reserv'!E350&lt;1),"Fail","Pass")</f>
        <v>Pass</v>
      </c>
      <c r="C348" t="str">
        <f>IF(AND('Sch D6 Reserv'!E350&gt;0,'Sch D6 Reserv'!F350&lt;1),"Fail","Pass")</f>
        <v>Pass</v>
      </c>
    </row>
    <row r="349" spans="1:3" x14ac:dyDescent="0.25">
      <c r="A349">
        <v>348</v>
      </c>
      <c r="B349" t="str">
        <f>IF(AND('Sch D6 Reserv'!F351&gt;0,'Sch D6 Reserv'!E351&lt;1),"Fail","Pass")</f>
        <v>Pass</v>
      </c>
      <c r="C349" t="str">
        <f>IF(AND('Sch D6 Reserv'!E351&gt;0,'Sch D6 Reserv'!F351&lt;1),"Fail","Pass")</f>
        <v>Pass</v>
      </c>
    </row>
    <row r="350" spans="1:3" x14ac:dyDescent="0.25">
      <c r="A350">
        <v>349</v>
      </c>
      <c r="B350" t="str">
        <f>IF(AND('Sch D6 Reserv'!F352&gt;0,'Sch D6 Reserv'!E352&lt;1),"Fail","Pass")</f>
        <v>Pass</v>
      </c>
      <c r="C350" t="str">
        <f>IF(AND('Sch D6 Reserv'!E352&gt;0,'Sch D6 Reserv'!F352&lt;1),"Fail","Pass")</f>
        <v>Pass</v>
      </c>
    </row>
    <row r="351" spans="1:3" x14ac:dyDescent="0.25">
      <c r="A351">
        <v>350</v>
      </c>
      <c r="B351" t="str">
        <f>IF(AND('Sch D6 Reserv'!F353&gt;0,'Sch D6 Reserv'!E353&lt;1),"Fail","Pass")</f>
        <v>Pass</v>
      </c>
      <c r="C351" t="str">
        <f>IF(AND('Sch D6 Reserv'!E353&gt;0,'Sch D6 Reserv'!F353&lt;1),"Fail","Pass")</f>
        <v>Pass</v>
      </c>
    </row>
    <row r="352" spans="1:3" x14ac:dyDescent="0.25">
      <c r="A352">
        <v>351</v>
      </c>
      <c r="B352" t="str">
        <f>IF(AND('Sch D6 Reserv'!F354&gt;0,'Sch D6 Reserv'!E354&lt;1),"Fail","Pass")</f>
        <v>Pass</v>
      </c>
      <c r="C352" t="str">
        <f>IF(AND('Sch D6 Reserv'!E354&gt;0,'Sch D6 Reserv'!F354&lt;1),"Fail","Pass")</f>
        <v>Pass</v>
      </c>
    </row>
    <row r="353" spans="1:3" x14ac:dyDescent="0.25">
      <c r="A353">
        <v>352</v>
      </c>
      <c r="B353" t="str">
        <f>IF(AND('Sch D6 Reserv'!F355&gt;0,'Sch D6 Reserv'!E355&lt;1),"Fail","Pass")</f>
        <v>Pass</v>
      </c>
      <c r="C353" t="str">
        <f>IF(AND('Sch D6 Reserv'!E355&gt;0,'Sch D6 Reserv'!F355&lt;1),"Fail","Pass")</f>
        <v>Pass</v>
      </c>
    </row>
    <row r="354" spans="1:3" x14ac:dyDescent="0.25">
      <c r="A354">
        <v>353</v>
      </c>
      <c r="B354" t="str">
        <f>IF(AND('Sch D6 Reserv'!F356&gt;0,'Sch D6 Reserv'!E356&lt;1),"Fail","Pass")</f>
        <v>Pass</v>
      </c>
      <c r="C354" t="str">
        <f>IF(AND('Sch D6 Reserv'!E356&gt;0,'Sch D6 Reserv'!F356&lt;1),"Fail","Pass")</f>
        <v>Pass</v>
      </c>
    </row>
    <row r="355" spans="1:3" x14ac:dyDescent="0.25">
      <c r="A355">
        <v>354</v>
      </c>
      <c r="B355" t="str">
        <f>IF(AND('Sch D6 Reserv'!F357&gt;0,'Sch D6 Reserv'!E357&lt;1),"Fail","Pass")</f>
        <v>Pass</v>
      </c>
      <c r="C355" t="str">
        <f>IF(AND('Sch D6 Reserv'!E357&gt;0,'Sch D6 Reserv'!F357&lt;1),"Fail","Pass")</f>
        <v>Pass</v>
      </c>
    </row>
    <row r="356" spans="1:3" x14ac:dyDescent="0.25">
      <c r="A356">
        <v>355</v>
      </c>
      <c r="B356" t="str">
        <f>IF(AND('Sch D6 Reserv'!F358&gt;0,'Sch D6 Reserv'!E358&lt;1),"Fail","Pass")</f>
        <v>Pass</v>
      </c>
      <c r="C356" t="str">
        <f>IF(AND('Sch D6 Reserv'!E358&gt;0,'Sch D6 Reserv'!F358&lt;1),"Fail","Pass")</f>
        <v>Pass</v>
      </c>
    </row>
    <row r="357" spans="1:3" x14ac:dyDescent="0.25">
      <c r="A357">
        <v>356</v>
      </c>
      <c r="B357" t="str">
        <f>IF(AND('Sch D6 Reserv'!F359&gt;0,'Sch D6 Reserv'!E359&lt;1),"Fail","Pass")</f>
        <v>Pass</v>
      </c>
      <c r="C357" t="str">
        <f>IF(AND('Sch D6 Reserv'!E359&gt;0,'Sch D6 Reserv'!F359&lt;1),"Fail","Pass")</f>
        <v>Pass</v>
      </c>
    </row>
    <row r="358" spans="1:3" x14ac:dyDescent="0.25">
      <c r="A358">
        <v>357</v>
      </c>
      <c r="B358" t="str">
        <f>IF(AND('Sch D6 Reserv'!F360&gt;0,'Sch D6 Reserv'!E360&lt;1),"Fail","Pass")</f>
        <v>Pass</v>
      </c>
      <c r="C358" t="str">
        <f>IF(AND('Sch D6 Reserv'!E360&gt;0,'Sch D6 Reserv'!F360&lt;1),"Fail","Pass")</f>
        <v>Pass</v>
      </c>
    </row>
    <row r="359" spans="1:3" x14ac:dyDescent="0.25">
      <c r="A359">
        <v>358</v>
      </c>
      <c r="B359" t="str">
        <f>IF(AND('Sch D6 Reserv'!F361&gt;0,'Sch D6 Reserv'!E361&lt;1),"Fail","Pass")</f>
        <v>Pass</v>
      </c>
      <c r="C359" t="str">
        <f>IF(AND('Sch D6 Reserv'!E361&gt;0,'Sch D6 Reserv'!F361&lt;1),"Fail","Pass")</f>
        <v>Pass</v>
      </c>
    </row>
    <row r="360" spans="1:3" x14ac:dyDescent="0.25">
      <c r="A360">
        <v>359</v>
      </c>
      <c r="B360" t="str">
        <f>IF(AND('Sch D6 Reserv'!F362&gt;0,'Sch D6 Reserv'!E362&lt;1),"Fail","Pass")</f>
        <v>Pass</v>
      </c>
      <c r="C360" t="str">
        <f>IF(AND('Sch D6 Reserv'!E362&gt;0,'Sch D6 Reserv'!F362&lt;1),"Fail","Pass")</f>
        <v>Pass</v>
      </c>
    </row>
    <row r="361" spans="1:3" x14ac:dyDescent="0.25">
      <c r="A361">
        <v>360</v>
      </c>
      <c r="B361" t="str">
        <f>IF(AND('Sch D6 Reserv'!F363&gt;0,'Sch D6 Reserv'!E363&lt;1),"Fail","Pass")</f>
        <v>Pass</v>
      </c>
      <c r="C361" t="str">
        <f>IF(AND('Sch D6 Reserv'!E363&gt;0,'Sch D6 Reserv'!F363&lt;1),"Fail","Pass")</f>
        <v>Pass</v>
      </c>
    </row>
    <row r="362" spans="1:3" x14ac:dyDescent="0.25">
      <c r="A362">
        <v>361</v>
      </c>
      <c r="B362" t="str">
        <f>IF(AND('Sch D6 Reserv'!F364&gt;0,'Sch D6 Reserv'!E364&lt;1),"Fail","Pass")</f>
        <v>Pass</v>
      </c>
      <c r="C362" t="str">
        <f>IF(AND('Sch D6 Reserv'!E364&gt;0,'Sch D6 Reserv'!F364&lt;1),"Fail","Pass")</f>
        <v>Pass</v>
      </c>
    </row>
    <row r="363" spans="1:3" x14ac:dyDescent="0.25">
      <c r="A363">
        <v>362</v>
      </c>
      <c r="B363" t="str">
        <f>IF(AND('Sch D6 Reserv'!F365&gt;0,'Sch D6 Reserv'!E365&lt;1),"Fail","Pass")</f>
        <v>Pass</v>
      </c>
      <c r="C363" t="str">
        <f>IF(AND('Sch D6 Reserv'!E365&gt;0,'Sch D6 Reserv'!F365&lt;1),"Fail","Pass")</f>
        <v>Pass</v>
      </c>
    </row>
    <row r="364" spans="1:3" x14ac:dyDescent="0.25">
      <c r="A364">
        <v>363</v>
      </c>
      <c r="B364" t="str">
        <f>IF(AND('Sch D6 Reserv'!F366&gt;0,'Sch D6 Reserv'!E366&lt;1),"Fail","Pass")</f>
        <v>Pass</v>
      </c>
      <c r="C364" t="str">
        <f>IF(AND('Sch D6 Reserv'!E366&gt;0,'Sch D6 Reserv'!F366&lt;1),"Fail","Pass")</f>
        <v>Pass</v>
      </c>
    </row>
    <row r="365" spans="1:3" x14ac:dyDescent="0.25">
      <c r="A365">
        <v>364</v>
      </c>
      <c r="B365" t="str">
        <f>IF(AND('Sch D6 Reserv'!F367&gt;0,'Sch D6 Reserv'!E367&lt;1),"Fail","Pass")</f>
        <v>Pass</v>
      </c>
      <c r="C365" t="str">
        <f>IF(AND('Sch D6 Reserv'!E367&gt;0,'Sch D6 Reserv'!F367&lt;1),"Fail","Pass")</f>
        <v>Pass</v>
      </c>
    </row>
    <row r="366" spans="1:3" x14ac:dyDescent="0.25">
      <c r="A366">
        <v>365</v>
      </c>
      <c r="B366" t="str">
        <f>IF(AND('Sch D6 Reserv'!F368&gt;0,'Sch D6 Reserv'!E368&lt;1),"Fail","Pass")</f>
        <v>Pass</v>
      </c>
      <c r="C366" t="str">
        <f>IF(AND('Sch D6 Reserv'!E368&gt;0,'Sch D6 Reserv'!F368&lt;1),"Fail","Pass")</f>
        <v>Pass</v>
      </c>
    </row>
    <row r="367" spans="1:3" x14ac:dyDescent="0.25">
      <c r="A367">
        <v>366</v>
      </c>
      <c r="B367" t="str">
        <f>IF(AND('Sch D6 Reserv'!F369&gt;0,'Sch D6 Reserv'!E369&lt;1),"Fail","Pass")</f>
        <v>Pass</v>
      </c>
      <c r="C367" t="str">
        <f>IF(AND('Sch D6 Reserv'!E369&gt;0,'Sch D6 Reserv'!F369&lt;1),"Fail","Pass")</f>
        <v>Pass</v>
      </c>
    </row>
    <row r="368" spans="1:3" x14ac:dyDescent="0.25">
      <c r="A368">
        <v>367</v>
      </c>
      <c r="B368" t="str">
        <f>IF(AND('Sch D6 Reserv'!F370&gt;0,'Sch D6 Reserv'!E370&lt;1),"Fail","Pass")</f>
        <v>Pass</v>
      </c>
      <c r="C368" t="str">
        <f>IF(AND('Sch D6 Reserv'!E370&gt;0,'Sch D6 Reserv'!F370&lt;1),"Fail","Pass")</f>
        <v>Pass</v>
      </c>
    </row>
    <row r="369" spans="1:3" x14ac:dyDescent="0.25">
      <c r="A369">
        <v>368</v>
      </c>
      <c r="B369" t="str">
        <f>IF(AND('Sch D6 Reserv'!F371&gt;0,'Sch D6 Reserv'!E371&lt;1),"Fail","Pass")</f>
        <v>Pass</v>
      </c>
      <c r="C369" t="str">
        <f>IF(AND('Sch D6 Reserv'!E371&gt;0,'Sch D6 Reserv'!F371&lt;1),"Fail","Pass")</f>
        <v>Pass</v>
      </c>
    </row>
    <row r="370" spans="1:3" x14ac:dyDescent="0.25">
      <c r="A370">
        <v>369</v>
      </c>
      <c r="B370" t="str">
        <f>IF(AND('Sch D6 Reserv'!F372&gt;0,'Sch D6 Reserv'!E372&lt;1),"Fail","Pass")</f>
        <v>Pass</v>
      </c>
      <c r="C370" t="str">
        <f>IF(AND('Sch D6 Reserv'!E372&gt;0,'Sch D6 Reserv'!F372&lt;1),"Fail","Pass")</f>
        <v>Pass</v>
      </c>
    </row>
    <row r="371" spans="1:3" x14ac:dyDescent="0.25">
      <c r="A371">
        <v>370</v>
      </c>
      <c r="B371" t="str">
        <f>IF(AND('Sch D6 Reserv'!F373&gt;0,'Sch D6 Reserv'!E373&lt;1),"Fail","Pass")</f>
        <v>Pass</v>
      </c>
      <c r="C371" t="str">
        <f>IF(AND('Sch D6 Reserv'!E373&gt;0,'Sch D6 Reserv'!F373&lt;1),"Fail","Pass")</f>
        <v>Pass</v>
      </c>
    </row>
    <row r="372" spans="1:3" x14ac:dyDescent="0.25">
      <c r="A372">
        <v>371</v>
      </c>
      <c r="B372" t="str">
        <f>IF(AND('Sch D6 Reserv'!F374&gt;0,'Sch D6 Reserv'!E374&lt;1),"Fail","Pass")</f>
        <v>Pass</v>
      </c>
      <c r="C372" t="str">
        <f>IF(AND('Sch D6 Reserv'!E374&gt;0,'Sch D6 Reserv'!F374&lt;1),"Fail","Pass")</f>
        <v>Pass</v>
      </c>
    </row>
    <row r="373" spans="1:3" x14ac:dyDescent="0.25">
      <c r="A373">
        <v>372</v>
      </c>
      <c r="B373" t="str">
        <f>IF(AND('Sch D6 Reserv'!F375&gt;0,'Sch D6 Reserv'!E375&lt;1),"Fail","Pass")</f>
        <v>Pass</v>
      </c>
      <c r="C373" t="str">
        <f>IF(AND('Sch D6 Reserv'!E375&gt;0,'Sch D6 Reserv'!F375&lt;1),"Fail","Pass")</f>
        <v>Pass</v>
      </c>
    </row>
    <row r="374" spans="1:3" x14ac:dyDescent="0.25">
      <c r="A374">
        <v>373</v>
      </c>
      <c r="B374" t="str">
        <f>IF(AND('Sch D6 Reserv'!F376&gt;0,'Sch D6 Reserv'!E376&lt;1),"Fail","Pass")</f>
        <v>Pass</v>
      </c>
      <c r="C374" t="str">
        <f>IF(AND('Sch D6 Reserv'!E376&gt;0,'Sch D6 Reserv'!F376&lt;1),"Fail","Pass")</f>
        <v>Pass</v>
      </c>
    </row>
    <row r="375" spans="1:3" x14ac:dyDescent="0.25">
      <c r="A375">
        <v>374</v>
      </c>
      <c r="B375" t="str">
        <f>IF(AND('Sch D6 Reserv'!F377&gt;0,'Sch D6 Reserv'!E377&lt;1),"Fail","Pass")</f>
        <v>Pass</v>
      </c>
      <c r="C375" t="str">
        <f>IF(AND('Sch D6 Reserv'!E377&gt;0,'Sch D6 Reserv'!F377&lt;1),"Fail","Pass")</f>
        <v>Pass</v>
      </c>
    </row>
    <row r="376" spans="1:3" x14ac:dyDescent="0.25">
      <c r="A376">
        <v>375</v>
      </c>
      <c r="B376" t="str">
        <f>IF(AND('Sch D6 Reserv'!F378&gt;0,'Sch D6 Reserv'!E378&lt;1),"Fail","Pass")</f>
        <v>Pass</v>
      </c>
      <c r="C376" t="str">
        <f>IF(AND('Sch D6 Reserv'!E378&gt;0,'Sch D6 Reserv'!F378&lt;1),"Fail","Pass")</f>
        <v>Pass</v>
      </c>
    </row>
    <row r="377" spans="1:3" x14ac:dyDescent="0.25">
      <c r="A377">
        <v>376</v>
      </c>
      <c r="B377" t="str">
        <f>IF(AND('Sch D6 Reserv'!F379&gt;0,'Sch D6 Reserv'!E379&lt;1),"Fail","Pass")</f>
        <v>Pass</v>
      </c>
      <c r="C377" t="str">
        <f>IF(AND('Sch D6 Reserv'!E379&gt;0,'Sch D6 Reserv'!F379&lt;1),"Fail","Pass")</f>
        <v>Pass</v>
      </c>
    </row>
    <row r="378" spans="1:3" x14ac:dyDescent="0.25">
      <c r="A378">
        <v>377</v>
      </c>
      <c r="B378" t="str">
        <f>IF(AND('Sch D6 Reserv'!F380&gt;0,'Sch D6 Reserv'!E380&lt;1),"Fail","Pass")</f>
        <v>Pass</v>
      </c>
      <c r="C378" t="str">
        <f>IF(AND('Sch D6 Reserv'!E380&gt;0,'Sch D6 Reserv'!F380&lt;1),"Fail","Pass")</f>
        <v>Pass</v>
      </c>
    </row>
    <row r="379" spans="1:3" x14ac:dyDescent="0.25">
      <c r="A379">
        <v>378</v>
      </c>
      <c r="B379" t="str">
        <f>IF(AND('Sch D6 Reserv'!F381&gt;0,'Sch D6 Reserv'!E381&lt;1),"Fail","Pass")</f>
        <v>Pass</v>
      </c>
      <c r="C379" t="str">
        <f>IF(AND('Sch D6 Reserv'!E381&gt;0,'Sch D6 Reserv'!F381&lt;1),"Fail","Pass")</f>
        <v>Pass</v>
      </c>
    </row>
    <row r="380" spans="1:3" x14ac:dyDescent="0.25">
      <c r="A380">
        <v>379</v>
      </c>
      <c r="B380" t="str">
        <f>IF(AND('Sch D6 Reserv'!F382&gt;0,'Sch D6 Reserv'!E382&lt;1),"Fail","Pass")</f>
        <v>Pass</v>
      </c>
      <c r="C380" t="str">
        <f>IF(AND('Sch D6 Reserv'!E382&gt;0,'Sch D6 Reserv'!F382&lt;1),"Fail","Pass")</f>
        <v>Pass</v>
      </c>
    </row>
    <row r="381" spans="1:3" x14ac:dyDescent="0.25">
      <c r="A381">
        <v>380</v>
      </c>
      <c r="B381" t="str">
        <f>IF(AND('Sch D6 Reserv'!F383&gt;0,'Sch D6 Reserv'!E383&lt;1),"Fail","Pass")</f>
        <v>Pass</v>
      </c>
      <c r="C381" t="str">
        <f>IF(AND('Sch D6 Reserv'!E383&gt;0,'Sch D6 Reserv'!F383&lt;1),"Fail","Pass")</f>
        <v>Pass</v>
      </c>
    </row>
    <row r="382" spans="1:3" x14ac:dyDescent="0.25">
      <c r="A382">
        <v>381</v>
      </c>
      <c r="B382" t="str">
        <f>IF(AND('Sch D6 Reserv'!F384&gt;0,'Sch D6 Reserv'!E384&lt;1),"Fail","Pass")</f>
        <v>Pass</v>
      </c>
      <c r="C382" t="str">
        <f>IF(AND('Sch D6 Reserv'!E384&gt;0,'Sch D6 Reserv'!F384&lt;1),"Fail","Pass")</f>
        <v>Pass</v>
      </c>
    </row>
    <row r="383" spans="1:3" x14ac:dyDescent="0.25">
      <c r="A383">
        <v>382</v>
      </c>
      <c r="B383" t="str">
        <f>IF(AND('Sch D6 Reserv'!F385&gt;0,'Sch D6 Reserv'!E385&lt;1),"Fail","Pass")</f>
        <v>Pass</v>
      </c>
      <c r="C383" t="str">
        <f>IF(AND('Sch D6 Reserv'!E385&gt;0,'Sch D6 Reserv'!F385&lt;1),"Fail","Pass")</f>
        <v>Pass</v>
      </c>
    </row>
    <row r="384" spans="1:3" x14ac:dyDescent="0.25">
      <c r="A384">
        <v>383</v>
      </c>
      <c r="B384" t="str">
        <f>IF(AND('Sch D6 Reserv'!F386&gt;0,'Sch D6 Reserv'!E386&lt;1),"Fail","Pass")</f>
        <v>Pass</v>
      </c>
      <c r="C384" t="str">
        <f>IF(AND('Sch D6 Reserv'!E386&gt;0,'Sch D6 Reserv'!F386&lt;1),"Fail","Pass")</f>
        <v>Pass</v>
      </c>
    </row>
    <row r="385" spans="1:3" x14ac:dyDescent="0.25">
      <c r="A385">
        <v>384</v>
      </c>
      <c r="B385" t="str">
        <f>IF(AND('Sch D6 Reserv'!F387&gt;0,'Sch D6 Reserv'!E387&lt;1),"Fail","Pass")</f>
        <v>Pass</v>
      </c>
      <c r="C385" t="str">
        <f>IF(AND('Sch D6 Reserv'!E387&gt;0,'Sch D6 Reserv'!F387&lt;1),"Fail","Pass")</f>
        <v>Pass</v>
      </c>
    </row>
    <row r="386" spans="1:3" x14ac:dyDescent="0.25">
      <c r="A386">
        <v>385</v>
      </c>
      <c r="B386" t="str">
        <f>IF(AND('Sch D6 Reserv'!F388&gt;0,'Sch D6 Reserv'!E388&lt;1),"Fail","Pass")</f>
        <v>Pass</v>
      </c>
      <c r="C386" t="str">
        <f>IF(AND('Sch D6 Reserv'!E388&gt;0,'Sch D6 Reserv'!F388&lt;1),"Fail","Pass")</f>
        <v>Pass</v>
      </c>
    </row>
    <row r="387" spans="1:3" x14ac:dyDescent="0.25">
      <c r="A387">
        <v>386</v>
      </c>
      <c r="B387" t="str">
        <f>IF(AND('Sch D6 Reserv'!F389&gt;0,'Sch D6 Reserv'!E389&lt;1),"Fail","Pass")</f>
        <v>Pass</v>
      </c>
      <c r="C387" t="str">
        <f>IF(AND('Sch D6 Reserv'!E389&gt;0,'Sch D6 Reserv'!F389&lt;1),"Fail","Pass")</f>
        <v>Pass</v>
      </c>
    </row>
    <row r="388" spans="1:3" x14ac:dyDescent="0.25">
      <c r="A388">
        <v>387</v>
      </c>
      <c r="B388" t="str">
        <f>IF(AND('Sch D6 Reserv'!F390&gt;0,'Sch D6 Reserv'!E390&lt;1),"Fail","Pass")</f>
        <v>Pass</v>
      </c>
      <c r="C388" t="str">
        <f>IF(AND('Sch D6 Reserv'!E390&gt;0,'Sch D6 Reserv'!F390&lt;1),"Fail","Pass")</f>
        <v>Pass</v>
      </c>
    </row>
    <row r="389" spans="1:3" x14ac:dyDescent="0.25">
      <c r="A389">
        <v>388</v>
      </c>
      <c r="B389" t="str">
        <f>IF(AND('Sch D6 Reserv'!F391&gt;0,'Sch D6 Reserv'!E391&lt;1),"Fail","Pass")</f>
        <v>Pass</v>
      </c>
      <c r="C389" t="str">
        <f>IF(AND('Sch D6 Reserv'!E391&gt;0,'Sch D6 Reserv'!F391&lt;1),"Fail","Pass")</f>
        <v>Pass</v>
      </c>
    </row>
    <row r="390" spans="1:3" x14ac:dyDescent="0.25">
      <c r="A390">
        <v>389</v>
      </c>
      <c r="B390" t="str">
        <f>IF(AND('Sch D6 Reserv'!F392&gt;0,'Sch D6 Reserv'!E392&lt;1),"Fail","Pass")</f>
        <v>Pass</v>
      </c>
      <c r="C390" t="str">
        <f>IF(AND('Sch D6 Reserv'!E392&gt;0,'Sch D6 Reserv'!F392&lt;1),"Fail","Pass")</f>
        <v>Pass</v>
      </c>
    </row>
    <row r="391" spans="1:3" x14ac:dyDescent="0.25">
      <c r="A391">
        <v>390</v>
      </c>
      <c r="B391" t="str">
        <f>IF(AND('Sch D6 Reserv'!F393&gt;0,'Sch D6 Reserv'!E393&lt;1),"Fail","Pass")</f>
        <v>Pass</v>
      </c>
      <c r="C391" t="str">
        <f>IF(AND('Sch D6 Reserv'!E393&gt;0,'Sch D6 Reserv'!F393&lt;1),"Fail","Pass")</f>
        <v>Pass</v>
      </c>
    </row>
    <row r="392" spans="1:3" x14ac:dyDescent="0.25">
      <c r="A392">
        <v>391</v>
      </c>
      <c r="B392" t="str">
        <f>IF(AND('Sch D6 Reserv'!F394&gt;0,'Sch D6 Reserv'!E394&lt;1),"Fail","Pass")</f>
        <v>Pass</v>
      </c>
      <c r="C392" t="str">
        <f>IF(AND('Sch D6 Reserv'!E394&gt;0,'Sch D6 Reserv'!F394&lt;1),"Fail","Pass")</f>
        <v>Pass</v>
      </c>
    </row>
    <row r="393" spans="1:3" x14ac:dyDescent="0.25">
      <c r="A393">
        <v>392</v>
      </c>
      <c r="B393" t="str">
        <f>IF(AND('Sch D6 Reserv'!F395&gt;0,'Sch D6 Reserv'!E395&lt;1),"Fail","Pass")</f>
        <v>Pass</v>
      </c>
      <c r="C393" t="str">
        <f>IF(AND('Sch D6 Reserv'!E395&gt;0,'Sch D6 Reserv'!F395&lt;1),"Fail","Pass")</f>
        <v>Pass</v>
      </c>
    </row>
    <row r="394" spans="1:3" x14ac:dyDescent="0.25">
      <c r="A394">
        <v>393</v>
      </c>
      <c r="B394" t="str">
        <f>IF(AND('Sch D6 Reserv'!F396&gt;0,'Sch D6 Reserv'!E396&lt;1),"Fail","Pass")</f>
        <v>Pass</v>
      </c>
      <c r="C394" t="str">
        <f>IF(AND('Sch D6 Reserv'!E396&gt;0,'Sch D6 Reserv'!F396&lt;1),"Fail","Pass")</f>
        <v>Pass</v>
      </c>
    </row>
    <row r="395" spans="1:3" x14ac:dyDescent="0.25">
      <c r="A395">
        <v>394</v>
      </c>
      <c r="B395" t="str">
        <f>IF(AND('Sch D6 Reserv'!F397&gt;0,'Sch D6 Reserv'!E397&lt;1),"Fail","Pass")</f>
        <v>Pass</v>
      </c>
      <c r="C395" t="str">
        <f>IF(AND('Sch D6 Reserv'!E397&gt;0,'Sch D6 Reserv'!F397&lt;1),"Fail","Pass")</f>
        <v>Pass</v>
      </c>
    </row>
    <row r="396" spans="1:3" x14ac:dyDescent="0.25">
      <c r="A396">
        <v>395</v>
      </c>
      <c r="B396" t="str">
        <f>IF(AND('Sch D6 Reserv'!F398&gt;0,'Sch D6 Reserv'!E398&lt;1),"Fail","Pass")</f>
        <v>Pass</v>
      </c>
      <c r="C396" t="str">
        <f>IF(AND('Sch D6 Reserv'!E398&gt;0,'Sch D6 Reserv'!F398&lt;1),"Fail","Pass")</f>
        <v>Pass</v>
      </c>
    </row>
    <row r="397" spans="1:3" x14ac:dyDescent="0.25">
      <c r="A397">
        <v>396</v>
      </c>
      <c r="B397" t="str">
        <f>IF(AND('Sch D6 Reserv'!F399&gt;0,'Sch D6 Reserv'!E399&lt;1),"Fail","Pass")</f>
        <v>Pass</v>
      </c>
      <c r="C397" t="str">
        <f>IF(AND('Sch D6 Reserv'!E399&gt;0,'Sch D6 Reserv'!F399&lt;1),"Fail","Pass")</f>
        <v>Pass</v>
      </c>
    </row>
    <row r="398" spans="1:3" x14ac:dyDescent="0.25">
      <c r="A398">
        <v>397</v>
      </c>
      <c r="B398" t="str">
        <f>IF(AND('Sch D6 Reserv'!F400&gt;0,'Sch D6 Reserv'!E400&lt;1),"Fail","Pass")</f>
        <v>Pass</v>
      </c>
      <c r="C398" t="str">
        <f>IF(AND('Sch D6 Reserv'!E400&gt;0,'Sch D6 Reserv'!F400&lt;1),"Fail","Pass")</f>
        <v>Pass</v>
      </c>
    </row>
    <row r="399" spans="1:3" x14ac:dyDescent="0.25">
      <c r="A399">
        <v>398</v>
      </c>
      <c r="B399" t="str">
        <f>IF(AND('Sch D6 Reserv'!F401&gt;0,'Sch D6 Reserv'!E401&lt;1),"Fail","Pass")</f>
        <v>Pass</v>
      </c>
      <c r="C399" t="str">
        <f>IF(AND('Sch D6 Reserv'!E401&gt;0,'Sch D6 Reserv'!F401&lt;1),"Fail","Pass")</f>
        <v>Pass</v>
      </c>
    </row>
    <row r="400" spans="1:3" x14ac:dyDescent="0.25">
      <c r="A400">
        <v>399</v>
      </c>
      <c r="B400" t="str">
        <f>IF(AND('Sch D6 Reserv'!F402&gt;0,'Sch D6 Reserv'!E402&lt;1),"Fail","Pass")</f>
        <v>Pass</v>
      </c>
      <c r="C400" t="str">
        <f>IF(AND('Sch D6 Reserv'!E402&gt;0,'Sch D6 Reserv'!F402&lt;1),"Fail","Pass")</f>
        <v>Pass</v>
      </c>
    </row>
    <row r="401" spans="1:3" x14ac:dyDescent="0.25">
      <c r="A401">
        <v>400</v>
      </c>
      <c r="B401" t="str">
        <f>IF(AND('Sch D6 Reserv'!F403&gt;0,'Sch D6 Reserv'!E403&lt;1),"Fail","Pass")</f>
        <v>Pass</v>
      </c>
      <c r="C401" t="str">
        <f>IF(AND('Sch D6 Reserv'!E403&gt;0,'Sch D6 Reserv'!F403&lt;1),"Fail","Pass")</f>
        <v>Pass</v>
      </c>
    </row>
    <row r="402" spans="1:3" x14ac:dyDescent="0.25">
      <c r="A402">
        <v>401</v>
      </c>
      <c r="B402" t="str">
        <f>IF(AND('Sch D6 Reserv'!F404&gt;0,'Sch D6 Reserv'!E404&lt;1),"Fail","Pass")</f>
        <v>Pass</v>
      </c>
      <c r="C402" t="str">
        <f>IF(AND('Sch D6 Reserv'!E404&gt;0,'Sch D6 Reserv'!F404&lt;1),"Fail","Pass")</f>
        <v>Pass</v>
      </c>
    </row>
    <row r="403" spans="1:3" x14ac:dyDescent="0.25">
      <c r="A403">
        <v>402</v>
      </c>
      <c r="B403" t="str">
        <f>IF(AND('Sch D6 Reserv'!F405&gt;0,'Sch D6 Reserv'!E405&lt;1),"Fail","Pass")</f>
        <v>Pass</v>
      </c>
      <c r="C403" t="str">
        <f>IF(AND('Sch D6 Reserv'!E405&gt;0,'Sch D6 Reserv'!F405&lt;1),"Fail","Pass")</f>
        <v>Pass</v>
      </c>
    </row>
    <row r="404" spans="1:3" x14ac:dyDescent="0.25">
      <c r="A404">
        <v>403</v>
      </c>
      <c r="B404" t="str">
        <f>IF(AND('Sch D6 Reserv'!F406&gt;0,'Sch D6 Reserv'!E406&lt;1),"Fail","Pass")</f>
        <v>Pass</v>
      </c>
      <c r="C404" t="str">
        <f>IF(AND('Sch D6 Reserv'!E406&gt;0,'Sch D6 Reserv'!F406&lt;1),"Fail","Pass")</f>
        <v>Pass</v>
      </c>
    </row>
    <row r="405" spans="1:3" x14ac:dyDescent="0.25">
      <c r="A405">
        <v>404</v>
      </c>
      <c r="B405" t="str">
        <f>IF(AND('Sch D6 Reserv'!F407&gt;0,'Sch D6 Reserv'!E407&lt;1),"Fail","Pass")</f>
        <v>Pass</v>
      </c>
      <c r="C405" t="str">
        <f>IF(AND('Sch D6 Reserv'!E407&gt;0,'Sch D6 Reserv'!F407&lt;1),"Fail","Pass")</f>
        <v>Pass</v>
      </c>
    </row>
    <row r="406" spans="1:3" x14ac:dyDescent="0.25">
      <c r="A406">
        <v>405</v>
      </c>
      <c r="B406" t="str">
        <f>IF(AND('Sch D6 Reserv'!F408&gt;0,'Sch D6 Reserv'!E408&lt;1),"Fail","Pass")</f>
        <v>Pass</v>
      </c>
      <c r="C406" t="str">
        <f>IF(AND('Sch D6 Reserv'!E408&gt;0,'Sch D6 Reserv'!F408&lt;1),"Fail","Pass")</f>
        <v>Pass</v>
      </c>
    </row>
    <row r="407" spans="1:3" x14ac:dyDescent="0.25">
      <c r="A407">
        <v>406</v>
      </c>
      <c r="B407" t="str">
        <f>IF(AND('Sch D6 Reserv'!F409&gt;0,'Sch D6 Reserv'!E409&lt;1),"Fail","Pass")</f>
        <v>Pass</v>
      </c>
      <c r="C407" t="str">
        <f>IF(AND('Sch D6 Reserv'!E409&gt;0,'Sch D6 Reserv'!F409&lt;1),"Fail","Pass")</f>
        <v>Pass</v>
      </c>
    </row>
    <row r="408" spans="1:3" x14ac:dyDescent="0.25">
      <c r="A408">
        <v>407</v>
      </c>
      <c r="B408" t="str">
        <f>IF(AND('Sch D6 Reserv'!F410&gt;0,'Sch D6 Reserv'!E410&lt;1),"Fail","Pass")</f>
        <v>Pass</v>
      </c>
      <c r="C408" t="str">
        <f>IF(AND('Sch D6 Reserv'!E410&gt;0,'Sch D6 Reserv'!F410&lt;1),"Fail","Pass")</f>
        <v>Pass</v>
      </c>
    </row>
    <row r="409" spans="1:3" x14ac:dyDescent="0.25">
      <c r="A409">
        <v>408</v>
      </c>
      <c r="B409" t="str">
        <f>IF(AND('Sch D6 Reserv'!F411&gt;0,'Sch D6 Reserv'!E411&lt;1),"Fail","Pass")</f>
        <v>Pass</v>
      </c>
      <c r="C409" t="str">
        <f>IF(AND('Sch D6 Reserv'!E411&gt;0,'Sch D6 Reserv'!F411&lt;1),"Fail","Pass")</f>
        <v>Pass</v>
      </c>
    </row>
    <row r="410" spans="1:3" x14ac:dyDescent="0.25">
      <c r="A410">
        <v>409</v>
      </c>
      <c r="B410" t="str">
        <f>IF(AND('Sch D6 Reserv'!F412&gt;0,'Sch D6 Reserv'!E412&lt;1),"Fail","Pass")</f>
        <v>Pass</v>
      </c>
      <c r="C410" t="str">
        <f>IF(AND('Sch D6 Reserv'!E412&gt;0,'Sch D6 Reserv'!F412&lt;1),"Fail","Pass")</f>
        <v>Pass</v>
      </c>
    </row>
    <row r="411" spans="1:3" x14ac:dyDescent="0.25">
      <c r="A411">
        <v>410</v>
      </c>
      <c r="B411" t="str">
        <f>IF(AND('Sch D6 Reserv'!F413&gt;0,'Sch D6 Reserv'!E413&lt;1),"Fail","Pass")</f>
        <v>Pass</v>
      </c>
      <c r="C411" t="str">
        <f>IF(AND('Sch D6 Reserv'!E413&gt;0,'Sch D6 Reserv'!F413&lt;1),"Fail","Pass")</f>
        <v>Pass</v>
      </c>
    </row>
    <row r="412" spans="1:3" x14ac:dyDescent="0.25">
      <c r="A412">
        <v>411</v>
      </c>
      <c r="B412" t="str">
        <f>IF(AND('Sch D6 Reserv'!F414&gt;0,'Sch D6 Reserv'!E414&lt;1),"Fail","Pass")</f>
        <v>Pass</v>
      </c>
      <c r="C412" t="str">
        <f>IF(AND('Sch D6 Reserv'!E414&gt;0,'Sch D6 Reserv'!F414&lt;1),"Fail","Pass")</f>
        <v>Pass</v>
      </c>
    </row>
    <row r="413" spans="1:3" x14ac:dyDescent="0.25">
      <c r="A413">
        <v>412</v>
      </c>
      <c r="B413" t="str">
        <f>IF(AND('Sch D6 Reserv'!F415&gt;0,'Sch D6 Reserv'!E415&lt;1),"Fail","Pass")</f>
        <v>Pass</v>
      </c>
      <c r="C413" t="str">
        <f>IF(AND('Sch D6 Reserv'!E415&gt;0,'Sch D6 Reserv'!F415&lt;1),"Fail","Pass")</f>
        <v>Pass</v>
      </c>
    </row>
    <row r="414" spans="1:3" x14ac:dyDescent="0.25">
      <c r="A414">
        <v>413</v>
      </c>
      <c r="B414" t="str">
        <f>IF(AND('Sch D6 Reserv'!F416&gt;0,'Sch D6 Reserv'!E416&lt;1),"Fail","Pass")</f>
        <v>Pass</v>
      </c>
      <c r="C414" t="str">
        <f>IF(AND('Sch D6 Reserv'!E416&gt;0,'Sch D6 Reserv'!F416&lt;1),"Fail","Pass")</f>
        <v>Pass</v>
      </c>
    </row>
    <row r="415" spans="1:3" x14ac:dyDescent="0.25">
      <c r="A415">
        <v>414</v>
      </c>
      <c r="B415" t="str">
        <f>IF(AND('Sch D6 Reserv'!F417&gt;0,'Sch D6 Reserv'!E417&lt;1),"Fail","Pass")</f>
        <v>Pass</v>
      </c>
      <c r="C415" t="str">
        <f>IF(AND('Sch D6 Reserv'!E417&gt;0,'Sch D6 Reserv'!F417&lt;1),"Fail","Pass")</f>
        <v>Pass</v>
      </c>
    </row>
    <row r="416" spans="1:3" x14ac:dyDescent="0.25">
      <c r="A416">
        <v>415</v>
      </c>
      <c r="B416" t="str">
        <f>IF(AND('Sch D6 Reserv'!F418&gt;0,'Sch D6 Reserv'!E418&lt;1),"Fail","Pass")</f>
        <v>Pass</v>
      </c>
      <c r="C416" t="str">
        <f>IF(AND('Sch D6 Reserv'!E418&gt;0,'Sch D6 Reserv'!F418&lt;1),"Fail","Pass")</f>
        <v>Pass</v>
      </c>
    </row>
    <row r="417" spans="1:3" x14ac:dyDescent="0.25">
      <c r="A417">
        <v>416</v>
      </c>
      <c r="B417" t="str">
        <f>IF(AND('Sch D6 Reserv'!F419&gt;0,'Sch D6 Reserv'!E419&lt;1),"Fail","Pass")</f>
        <v>Pass</v>
      </c>
      <c r="C417" t="str">
        <f>IF(AND('Sch D6 Reserv'!E419&gt;0,'Sch D6 Reserv'!F419&lt;1),"Fail","Pass")</f>
        <v>Pass</v>
      </c>
    </row>
    <row r="418" spans="1:3" x14ac:dyDescent="0.25">
      <c r="A418">
        <v>417</v>
      </c>
      <c r="B418" t="str">
        <f>IF(AND('Sch D6 Reserv'!F420&gt;0,'Sch D6 Reserv'!E420&lt;1),"Fail","Pass")</f>
        <v>Pass</v>
      </c>
      <c r="C418" t="str">
        <f>IF(AND('Sch D6 Reserv'!E420&gt;0,'Sch D6 Reserv'!F420&lt;1),"Fail","Pass")</f>
        <v>Pass</v>
      </c>
    </row>
    <row r="419" spans="1:3" x14ac:dyDescent="0.25">
      <c r="A419">
        <v>418</v>
      </c>
      <c r="B419" t="str">
        <f>IF(AND('Sch D6 Reserv'!F421&gt;0,'Sch D6 Reserv'!E421&lt;1),"Fail","Pass")</f>
        <v>Pass</v>
      </c>
      <c r="C419" t="str">
        <f>IF(AND('Sch D6 Reserv'!E421&gt;0,'Sch D6 Reserv'!F421&lt;1),"Fail","Pass")</f>
        <v>Pass</v>
      </c>
    </row>
    <row r="420" spans="1:3" x14ac:dyDescent="0.25">
      <c r="A420">
        <v>419</v>
      </c>
      <c r="B420" t="str">
        <f>IF(AND('Sch D6 Reserv'!F422&gt;0,'Sch D6 Reserv'!E422&lt;1),"Fail","Pass")</f>
        <v>Pass</v>
      </c>
      <c r="C420" t="str">
        <f>IF(AND('Sch D6 Reserv'!E422&gt;0,'Sch D6 Reserv'!F422&lt;1),"Fail","Pass")</f>
        <v>Pass</v>
      </c>
    </row>
    <row r="421" spans="1:3" x14ac:dyDescent="0.25">
      <c r="A421">
        <v>420</v>
      </c>
      <c r="B421" t="str">
        <f>IF(AND('Sch D6 Reserv'!F423&gt;0,'Sch D6 Reserv'!E423&lt;1),"Fail","Pass")</f>
        <v>Pass</v>
      </c>
      <c r="C421" t="str">
        <f>IF(AND('Sch D6 Reserv'!E423&gt;0,'Sch D6 Reserv'!F423&lt;1),"Fail","Pass")</f>
        <v>Pass</v>
      </c>
    </row>
    <row r="422" spans="1:3" x14ac:dyDescent="0.25">
      <c r="A422">
        <v>421</v>
      </c>
      <c r="B422" t="str">
        <f>IF(AND('Sch D6 Reserv'!F424&gt;0,'Sch D6 Reserv'!E424&lt;1),"Fail","Pass")</f>
        <v>Pass</v>
      </c>
      <c r="C422" t="str">
        <f>IF(AND('Sch D6 Reserv'!E424&gt;0,'Sch D6 Reserv'!F424&lt;1),"Fail","Pass")</f>
        <v>Pass</v>
      </c>
    </row>
    <row r="423" spans="1:3" x14ac:dyDescent="0.25">
      <c r="A423">
        <v>422</v>
      </c>
      <c r="B423" t="str">
        <f>IF(AND('Sch D6 Reserv'!F425&gt;0,'Sch D6 Reserv'!E425&lt;1),"Fail","Pass")</f>
        <v>Pass</v>
      </c>
      <c r="C423" t="str">
        <f>IF(AND('Sch D6 Reserv'!E425&gt;0,'Sch D6 Reserv'!F425&lt;1),"Fail","Pass")</f>
        <v>Pass</v>
      </c>
    </row>
    <row r="424" spans="1:3" x14ac:dyDescent="0.25">
      <c r="A424">
        <v>423</v>
      </c>
      <c r="B424" t="str">
        <f>IF(AND('Sch D6 Reserv'!F426&gt;0,'Sch D6 Reserv'!E426&lt;1),"Fail","Pass")</f>
        <v>Pass</v>
      </c>
      <c r="C424" t="str">
        <f>IF(AND('Sch D6 Reserv'!E426&gt;0,'Sch D6 Reserv'!F426&lt;1),"Fail","Pass")</f>
        <v>Pass</v>
      </c>
    </row>
    <row r="425" spans="1:3" x14ac:dyDescent="0.25">
      <c r="A425">
        <v>424</v>
      </c>
      <c r="B425" t="str">
        <f>IF(AND('Sch D6 Reserv'!F427&gt;0,'Sch D6 Reserv'!E427&lt;1),"Fail","Pass")</f>
        <v>Pass</v>
      </c>
      <c r="C425" t="str">
        <f>IF(AND('Sch D6 Reserv'!E427&gt;0,'Sch D6 Reserv'!F427&lt;1),"Fail","Pass")</f>
        <v>Pass</v>
      </c>
    </row>
    <row r="426" spans="1:3" x14ac:dyDescent="0.25">
      <c r="A426">
        <v>425</v>
      </c>
      <c r="B426" t="str">
        <f>IF(AND('Sch D6 Reserv'!F428&gt;0,'Sch D6 Reserv'!E428&lt;1),"Fail","Pass")</f>
        <v>Pass</v>
      </c>
      <c r="C426" t="str">
        <f>IF(AND('Sch D6 Reserv'!E428&gt;0,'Sch D6 Reserv'!F428&lt;1),"Fail","Pass")</f>
        <v>Pass</v>
      </c>
    </row>
    <row r="427" spans="1:3" x14ac:dyDescent="0.25">
      <c r="A427">
        <v>426</v>
      </c>
      <c r="B427" t="str">
        <f>IF(AND('Sch D6 Reserv'!F429&gt;0,'Sch D6 Reserv'!E429&lt;1),"Fail","Pass")</f>
        <v>Pass</v>
      </c>
      <c r="C427" t="str">
        <f>IF(AND('Sch D6 Reserv'!E429&gt;0,'Sch D6 Reserv'!F429&lt;1),"Fail","Pass")</f>
        <v>Pass</v>
      </c>
    </row>
    <row r="428" spans="1:3" x14ac:dyDescent="0.25">
      <c r="A428">
        <v>427</v>
      </c>
      <c r="B428" t="str">
        <f>IF(AND('Sch D6 Reserv'!F430&gt;0,'Sch D6 Reserv'!E430&lt;1),"Fail","Pass")</f>
        <v>Pass</v>
      </c>
      <c r="C428" t="str">
        <f>IF(AND('Sch D6 Reserv'!E430&gt;0,'Sch D6 Reserv'!F430&lt;1),"Fail","Pass")</f>
        <v>Pass</v>
      </c>
    </row>
    <row r="429" spans="1:3" x14ac:dyDescent="0.25">
      <c r="A429">
        <v>428</v>
      </c>
      <c r="B429" t="str">
        <f>IF(AND('Sch D6 Reserv'!F431&gt;0,'Sch D6 Reserv'!E431&lt;1),"Fail","Pass")</f>
        <v>Pass</v>
      </c>
      <c r="C429" t="str">
        <f>IF(AND('Sch D6 Reserv'!E431&gt;0,'Sch D6 Reserv'!F431&lt;1),"Fail","Pass")</f>
        <v>Pass</v>
      </c>
    </row>
    <row r="430" spans="1:3" x14ac:dyDescent="0.25">
      <c r="A430">
        <v>429</v>
      </c>
      <c r="B430" t="str">
        <f>IF(AND('Sch D6 Reserv'!F432&gt;0,'Sch D6 Reserv'!E432&lt;1),"Fail","Pass")</f>
        <v>Pass</v>
      </c>
      <c r="C430" t="str">
        <f>IF(AND('Sch D6 Reserv'!E432&gt;0,'Sch D6 Reserv'!F432&lt;1),"Fail","Pass")</f>
        <v>Pass</v>
      </c>
    </row>
    <row r="431" spans="1:3" x14ac:dyDescent="0.25">
      <c r="A431">
        <v>430</v>
      </c>
      <c r="B431" t="str">
        <f>IF(AND('Sch D6 Reserv'!F433&gt;0,'Sch D6 Reserv'!E433&lt;1),"Fail","Pass")</f>
        <v>Pass</v>
      </c>
      <c r="C431" t="str">
        <f>IF(AND('Sch D6 Reserv'!E433&gt;0,'Sch D6 Reserv'!F433&lt;1),"Fail","Pass")</f>
        <v>Pass</v>
      </c>
    </row>
    <row r="432" spans="1:3" x14ac:dyDescent="0.25">
      <c r="A432">
        <v>431</v>
      </c>
      <c r="B432" t="str">
        <f>IF(AND('Sch D6 Reserv'!F434&gt;0,'Sch D6 Reserv'!E434&lt;1),"Fail","Pass")</f>
        <v>Pass</v>
      </c>
      <c r="C432" t="str">
        <f>IF(AND('Sch D6 Reserv'!E434&gt;0,'Sch D6 Reserv'!F434&lt;1),"Fail","Pass")</f>
        <v>Pass</v>
      </c>
    </row>
    <row r="433" spans="1:3" x14ac:dyDescent="0.25">
      <c r="A433">
        <v>432</v>
      </c>
      <c r="B433" t="str">
        <f>IF(AND('Sch D6 Reserv'!F435&gt;0,'Sch D6 Reserv'!E435&lt;1),"Fail","Pass")</f>
        <v>Pass</v>
      </c>
      <c r="C433" t="str">
        <f>IF(AND('Sch D6 Reserv'!E435&gt;0,'Sch D6 Reserv'!F435&lt;1),"Fail","Pass")</f>
        <v>Pass</v>
      </c>
    </row>
    <row r="434" spans="1:3" x14ac:dyDescent="0.25">
      <c r="A434">
        <v>433</v>
      </c>
      <c r="B434" t="str">
        <f>IF(AND('Sch D6 Reserv'!F436&gt;0,'Sch D6 Reserv'!E436&lt;1),"Fail","Pass")</f>
        <v>Pass</v>
      </c>
      <c r="C434" t="str">
        <f>IF(AND('Sch D6 Reserv'!E436&gt;0,'Sch D6 Reserv'!F436&lt;1),"Fail","Pass")</f>
        <v>Pass</v>
      </c>
    </row>
    <row r="435" spans="1:3" x14ac:dyDescent="0.25">
      <c r="A435">
        <v>434</v>
      </c>
      <c r="B435" t="str">
        <f>IF(AND('Sch D6 Reserv'!F437&gt;0,'Sch D6 Reserv'!E437&lt;1),"Fail","Pass")</f>
        <v>Pass</v>
      </c>
      <c r="C435" t="str">
        <f>IF(AND('Sch D6 Reserv'!E437&gt;0,'Sch D6 Reserv'!F437&lt;1),"Fail","Pass")</f>
        <v>Pass</v>
      </c>
    </row>
    <row r="436" spans="1:3" x14ac:dyDescent="0.25">
      <c r="A436">
        <v>435</v>
      </c>
      <c r="B436" t="str">
        <f>IF(AND('Sch D6 Reserv'!F438&gt;0,'Sch D6 Reserv'!E438&lt;1),"Fail","Pass")</f>
        <v>Pass</v>
      </c>
      <c r="C436" t="str">
        <f>IF(AND('Sch D6 Reserv'!E438&gt;0,'Sch D6 Reserv'!F438&lt;1),"Fail","Pass")</f>
        <v>Pass</v>
      </c>
    </row>
    <row r="437" spans="1:3" x14ac:dyDescent="0.25">
      <c r="A437">
        <v>436</v>
      </c>
      <c r="B437" t="str">
        <f>IF(AND('Sch D6 Reserv'!F439&gt;0,'Sch D6 Reserv'!E439&lt;1),"Fail","Pass")</f>
        <v>Pass</v>
      </c>
      <c r="C437" t="str">
        <f>IF(AND('Sch D6 Reserv'!E439&gt;0,'Sch D6 Reserv'!F439&lt;1),"Fail","Pass")</f>
        <v>Pass</v>
      </c>
    </row>
    <row r="438" spans="1:3" x14ac:dyDescent="0.25">
      <c r="A438">
        <v>437</v>
      </c>
      <c r="B438" t="str">
        <f>IF(AND('Sch D6 Reserv'!F440&gt;0,'Sch D6 Reserv'!E440&lt;1),"Fail","Pass")</f>
        <v>Pass</v>
      </c>
      <c r="C438" t="str">
        <f>IF(AND('Sch D6 Reserv'!E440&gt;0,'Sch D6 Reserv'!F440&lt;1),"Fail","Pass")</f>
        <v>Pass</v>
      </c>
    </row>
    <row r="439" spans="1:3" x14ac:dyDescent="0.25">
      <c r="A439">
        <v>438</v>
      </c>
      <c r="B439" t="str">
        <f>IF(AND('Sch D6 Reserv'!F441&gt;0,'Sch D6 Reserv'!E441&lt;1),"Fail","Pass")</f>
        <v>Pass</v>
      </c>
      <c r="C439" t="str">
        <f>IF(AND('Sch D6 Reserv'!E441&gt;0,'Sch D6 Reserv'!F441&lt;1),"Fail","Pass")</f>
        <v>Pass</v>
      </c>
    </row>
    <row r="440" spans="1:3" x14ac:dyDescent="0.25">
      <c r="A440">
        <v>439</v>
      </c>
      <c r="B440" t="str">
        <f>IF(AND('Sch D6 Reserv'!F442&gt;0,'Sch D6 Reserv'!E442&lt;1),"Fail","Pass")</f>
        <v>Pass</v>
      </c>
      <c r="C440" t="str">
        <f>IF(AND('Sch D6 Reserv'!E442&gt;0,'Sch D6 Reserv'!F442&lt;1),"Fail","Pass")</f>
        <v>Pass</v>
      </c>
    </row>
    <row r="441" spans="1:3" x14ac:dyDescent="0.25">
      <c r="A441">
        <v>440</v>
      </c>
      <c r="B441" t="str">
        <f>IF(AND('Sch D6 Reserv'!F443&gt;0,'Sch D6 Reserv'!E443&lt;1),"Fail","Pass")</f>
        <v>Pass</v>
      </c>
      <c r="C441" t="str">
        <f>IF(AND('Sch D6 Reserv'!E443&gt;0,'Sch D6 Reserv'!F443&lt;1),"Fail","Pass")</f>
        <v>Pass</v>
      </c>
    </row>
    <row r="442" spans="1:3" x14ac:dyDescent="0.25">
      <c r="A442">
        <v>441</v>
      </c>
      <c r="B442" t="str">
        <f>IF(AND('Sch D6 Reserv'!F444&gt;0,'Sch D6 Reserv'!E444&lt;1),"Fail","Pass")</f>
        <v>Pass</v>
      </c>
      <c r="C442" t="str">
        <f>IF(AND('Sch D6 Reserv'!E444&gt;0,'Sch D6 Reserv'!F444&lt;1),"Fail","Pass")</f>
        <v>Pass</v>
      </c>
    </row>
    <row r="443" spans="1:3" x14ac:dyDescent="0.25">
      <c r="A443">
        <v>442</v>
      </c>
      <c r="B443" t="str">
        <f>IF(AND('Sch D6 Reserv'!F445&gt;0,'Sch D6 Reserv'!E445&lt;1),"Fail","Pass")</f>
        <v>Pass</v>
      </c>
      <c r="C443" t="str">
        <f>IF(AND('Sch D6 Reserv'!E445&gt;0,'Sch D6 Reserv'!F445&lt;1),"Fail","Pass")</f>
        <v>Pass</v>
      </c>
    </row>
    <row r="444" spans="1:3" x14ac:dyDescent="0.25">
      <c r="A444">
        <v>443</v>
      </c>
      <c r="B444" t="str">
        <f>IF(AND('Sch D6 Reserv'!F446&gt;0,'Sch D6 Reserv'!E446&lt;1),"Fail","Pass")</f>
        <v>Pass</v>
      </c>
      <c r="C444" t="str">
        <f>IF(AND('Sch D6 Reserv'!E446&gt;0,'Sch D6 Reserv'!F446&lt;1),"Fail","Pass")</f>
        <v>Pass</v>
      </c>
    </row>
    <row r="445" spans="1:3" x14ac:dyDescent="0.25">
      <c r="A445">
        <v>444</v>
      </c>
      <c r="B445" t="str">
        <f>IF(AND('Sch D6 Reserv'!F447&gt;0,'Sch D6 Reserv'!E447&lt;1),"Fail","Pass")</f>
        <v>Pass</v>
      </c>
      <c r="C445" t="str">
        <f>IF(AND('Sch D6 Reserv'!E447&gt;0,'Sch D6 Reserv'!F447&lt;1),"Fail","Pass")</f>
        <v>Pass</v>
      </c>
    </row>
    <row r="446" spans="1:3" x14ac:dyDescent="0.25">
      <c r="A446">
        <v>445</v>
      </c>
      <c r="B446" t="str">
        <f>IF(AND('Sch D6 Reserv'!F448&gt;0,'Sch D6 Reserv'!E448&lt;1),"Fail","Pass")</f>
        <v>Pass</v>
      </c>
      <c r="C446" t="str">
        <f>IF(AND('Sch D6 Reserv'!E448&gt;0,'Sch D6 Reserv'!F448&lt;1),"Fail","Pass")</f>
        <v>Pass</v>
      </c>
    </row>
    <row r="447" spans="1:3" x14ac:dyDescent="0.25">
      <c r="A447">
        <v>446</v>
      </c>
      <c r="B447" t="str">
        <f>IF(AND('Sch D6 Reserv'!F449&gt;0,'Sch D6 Reserv'!E449&lt;1),"Fail","Pass")</f>
        <v>Pass</v>
      </c>
      <c r="C447" t="str">
        <f>IF(AND('Sch D6 Reserv'!E449&gt;0,'Sch D6 Reserv'!F449&lt;1),"Fail","Pass")</f>
        <v>Pass</v>
      </c>
    </row>
    <row r="448" spans="1:3" x14ac:dyDescent="0.25">
      <c r="A448">
        <v>447</v>
      </c>
      <c r="B448" t="str">
        <f>IF(AND('Sch D6 Reserv'!F450&gt;0,'Sch D6 Reserv'!E450&lt;1),"Fail","Pass")</f>
        <v>Pass</v>
      </c>
      <c r="C448" t="str">
        <f>IF(AND('Sch D6 Reserv'!E450&gt;0,'Sch D6 Reserv'!F450&lt;1),"Fail","Pass")</f>
        <v>Pass</v>
      </c>
    </row>
    <row r="449" spans="1:3" x14ac:dyDescent="0.25">
      <c r="A449">
        <v>448</v>
      </c>
      <c r="B449" t="str">
        <f>IF(AND('Sch D6 Reserv'!F451&gt;0,'Sch D6 Reserv'!E451&lt;1),"Fail","Pass")</f>
        <v>Pass</v>
      </c>
      <c r="C449" t="str">
        <f>IF(AND('Sch D6 Reserv'!E451&gt;0,'Sch D6 Reserv'!F451&lt;1),"Fail","Pass")</f>
        <v>Pass</v>
      </c>
    </row>
    <row r="450" spans="1:3" x14ac:dyDescent="0.25">
      <c r="A450">
        <v>449</v>
      </c>
      <c r="B450" t="str">
        <f>IF(AND('Sch D6 Reserv'!F452&gt;0,'Sch D6 Reserv'!E452&lt;1),"Fail","Pass")</f>
        <v>Pass</v>
      </c>
      <c r="C450" t="str">
        <f>IF(AND('Sch D6 Reserv'!E452&gt;0,'Sch D6 Reserv'!F452&lt;1),"Fail","Pass")</f>
        <v>Pass</v>
      </c>
    </row>
    <row r="451" spans="1:3" x14ac:dyDescent="0.25">
      <c r="A451">
        <v>450</v>
      </c>
      <c r="B451" t="str">
        <f>IF(AND('Sch D6 Reserv'!F453&gt;0,'Sch D6 Reserv'!E453&lt;1),"Fail","Pass")</f>
        <v>Pass</v>
      </c>
      <c r="C451" t="str">
        <f>IF(AND('Sch D6 Reserv'!E453&gt;0,'Sch D6 Reserv'!F453&lt;1),"Fail","Pass")</f>
        <v>Pass</v>
      </c>
    </row>
    <row r="452" spans="1:3" x14ac:dyDescent="0.25">
      <c r="A452">
        <v>451</v>
      </c>
      <c r="B452" t="str">
        <f>IF(AND('Sch D6 Reserv'!F454&gt;0,'Sch D6 Reserv'!E454&lt;1),"Fail","Pass")</f>
        <v>Pass</v>
      </c>
      <c r="C452" t="str">
        <f>IF(AND('Sch D6 Reserv'!E454&gt;0,'Sch D6 Reserv'!F454&lt;1),"Fail","Pass")</f>
        <v>Pass</v>
      </c>
    </row>
    <row r="453" spans="1:3" x14ac:dyDescent="0.25">
      <c r="A453">
        <v>452</v>
      </c>
      <c r="B453" t="str">
        <f>IF(AND('Sch D6 Reserv'!F455&gt;0,'Sch D6 Reserv'!E455&lt;1),"Fail","Pass")</f>
        <v>Pass</v>
      </c>
      <c r="C453" t="str">
        <f>IF(AND('Sch D6 Reserv'!E455&gt;0,'Sch D6 Reserv'!F455&lt;1),"Fail","Pass")</f>
        <v>Pass</v>
      </c>
    </row>
    <row r="454" spans="1:3" x14ac:dyDescent="0.25">
      <c r="A454">
        <v>453</v>
      </c>
      <c r="B454" t="str">
        <f>IF(AND('Sch D6 Reserv'!F456&gt;0,'Sch D6 Reserv'!E456&lt;1),"Fail","Pass")</f>
        <v>Pass</v>
      </c>
      <c r="C454" t="str">
        <f>IF(AND('Sch D6 Reserv'!E456&gt;0,'Sch D6 Reserv'!F456&lt;1),"Fail","Pass")</f>
        <v>Pass</v>
      </c>
    </row>
    <row r="455" spans="1:3" x14ac:dyDescent="0.25">
      <c r="A455">
        <v>454</v>
      </c>
      <c r="B455" t="str">
        <f>IF(AND('Sch D6 Reserv'!F457&gt;0,'Sch D6 Reserv'!E457&lt;1),"Fail","Pass")</f>
        <v>Pass</v>
      </c>
      <c r="C455" t="str">
        <f>IF(AND('Sch D6 Reserv'!E457&gt;0,'Sch D6 Reserv'!F457&lt;1),"Fail","Pass")</f>
        <v>Pass</v>
      </c>
    </row>
    <row r="456" spans="1:3" x14ac:dyDescent="0.25">
      <c r="A456">
        <v>455</v>
      </c>
      <c r="B456" t="str">
        <f>IF(AND('Sch D6 Reserv'!F458&gt;0,'Sch D6 Reserv'!E458&lt;1),"Fail","Pass")</f>
        <v>Pass</v>
      </c>
      <c r="C456" t="str">
        <f>IF(AND('Sch D6 Reserv'!E458&gt;0,'Sch D6 Reserv'!F458&lt;1),"Fail","Pass")</f>
        <v>Pass</v>
      </c>
    </row>
    <row r="457" spans="1:3" x14ac:dyDescent="0.25">
      <c r="A457">
        <v>456</v>
      </c>
      <c r="B457" t="str">
        <f>IF(AND('Sch D6 Reserv'!F459&gt;0,'Sch D6 Reserv'!E459&lt;1),"Fail","Pass")</f>
        <v>Pass</v>
      </c>
      <c r="C457" t="str">
        <f>IF(AND('Sch D6 Reserv'!E459&gt;0,'Sch D6 Reserv'!F459&lt;1),"Fail","Pass")</f>
        <v>Pass</v>
      </c>
    </row>
    <row r="458" spans="1:3" x14ac:dyDescent="0.25">
      <c r="A458">
        <v>457</v>
      </c>
      <c r="B458" t="str">
        <f>IF(AND('Sch D6 Reserv'!F460&gt;0,'Sch D6 Reserv'!E460&lt;1),"Fail","Pass")</f>
        <v>Pass</v>
      </c>
      <c r="C458" t="str">
        <f>IF(AND('Sch D6 Reserv'!E460&gt;0,'Sch D6 Reserv'!F460&lt;1),"Fail","Pass")</f>
        <v>Pass</v>
      </c>
    </row>
    <row r="459" spans="1:3" x14ac:dyDescent="0.25">
      <c r="A459">
        <v>458</v>
      </c>
      <c r="B459" t="str">
        <f>IF(AND('Sch D6 Reserv'!F461&gt;0,'Sch D6 Reserv'!E461&lt;1),"Fail","Pass")</f>
        <v>Pass</v>
      </c>
      <c r="C459" t="str">
        <f>IF(AND('Sch D6 Reserv'!E461&gt;0,'Sch D6 Reserv'!F461&lt;1),"Fail","Pass")</f>
        <v>Pass</v>
      </c>
    </row>
    <row r="460" spans="1:3" x14ac:dyDescent="0.25">
      <c r="A460">
        <v>459</v>
      </c>
      <c r="B460" t="str">
        <f>IF(AND('Sch D6 Reserv'!F462&gt;0,'Sch D6 Reserv'!E462&lt;1),"Fail","Pass")</f>
        <v>Pass</v>
      </c>
      <c r="C460" t="str">
        <f>IF(AND('Sch D6 Reserv'!E462&gt;0,'Sch D6 Reserv'!F462&lt;1),"Fail","Pass")</f>
        <v>Pass</v>
      </c>
    </row>
    <row r="461" spans="1:3" x14ac:dyDescent="0.25">
      <c r="A461">
        <v>460</v>
      </c>
      <c r="B461" t="str">
        <f>IF(AND('Sch D6 Reserv'!F463&gt;0,'Sch D6 Reserv'!E463&lt;1),"Fail","Pass")</f>
        <v>Pass</v>
      </c>
      <c r="C461" t="str">
        <f>IF(AND('Sch D6 Reserv'!E463&gt;0,'Sch D6 Reserv'!F463&lt;1),"Fail","Pass")</f>
        <v>Pass</v>
      </c>
    </row>
    <row r="462" spans="1:3" x14ac:dyDescent="0.25">
      <c r="A462">
        <v>461</v>
      </c>
      <c r="B462" t="str">
        <f>IF(AND('Sch D6 Reserv'!F464&gt;0,'Sch D6 Reserv'!E464&lt;1),"Fail","Pass")</f>
        <v>Pass</v>
      </c>
      <c r="C462" t="str">
        <f>IF(AND('Sch D6 Reserv'!E464&gt;0,'Sch D6 Reserv'!F464&lt;1),"Fail","Pass")</f>
        <v>Pass</v>
      </c>
    </row>
    <row r="463" spans="1:3" x14ac:dyDescent="0.25">
      <c r="A463">
        <v>462</v>
      </c>
      <c r="B463" t="str">
        <f>IF(AND('Sch D6 Reserv'!F465&gt;0,'Sch D6 Reserv'!E465&lt;1),"Fail","Pass")</f>
        <v>Pass</v>
      </c>
      <c r="C463" t="str">
        <f>IF(AND('Sch D6 Reserv'!E465&gt;0,'Sch D6 Reserv'!F465&lt;1),"Fail","Pass")</f>
        <v>Pass</v>
      </c>
    </row>
    <row r="464" spans="1:3" x14ac:dyDescent="0.25">
      <c r="A464">
        <v>463</v>
      </c>
      <c r="B464" t="str">
        <f>IF(AND('Sch D6 Reserv'!F466&gt;0,'Sch D6 Reserv'!E466&lt;1),"Fail","Pass")</f>
        <v>Pass</v>
      </c>
      <c r="C464" t="str">
        <f>IF(AND('Sch D6 Reserv'!E466&gt;0,'Sch D6 Reserv'!F466&lt;1),"Fail","Pass")</f>
        <v>Pass</v>
      </c>
    </row>
    <row r="465" spans="1:3" x14ac:dyDescent="0.25">
      <c r="A465">
        <v>464</v>
      </c>
      <c r="B465" t="str">
        <f>IF(AND('Sch D6 Reserv'!F467&gt;0,'Sch D6 Reserv'!E467&lt;1),"Fail","Pass")</f>
        <v>Pass</v>
      </c>
      <c r="C465" t="str">
        <f>IF(AND('Sch D6 Reserv'!E467&gt;0,'Sch D6 Reserv'!F467&lt;1),"Fail","Pass")</f>
        <v>Pass</v>
      </c>
    </row>
    <row r="466" spans="1:3" x14ac:dyDescent="0.25">
      <c r="A466">
        <v>465</v>
      </c>
      <c r="B466" t="str">
        <f>IF(AND('Sch D6 Reserv'!F468&gt;0,'Sch D6 Reserv'!E468&lt;1),"Fail","Pass")</f>
        <v>Pass</v>
      </c>
      <c r="C466" t="str">
        <f>IF(AND('Sch D6 Reserv'!E468&gt;0,'Sch D6 Reserv'!F468&lt;1),"Fail","Pass")</f>
        <v>Pass</v>
      </c>
    </row>
    <row r="467" spans="1:3" x14ac:dyDescent="0.25">
      <c r="A467">
        <v>466</v>
      </c>
      <c r="B467" t="str">
        <f>IF(AND('Sch D6 Reserv'!F469&gt;0,'Sch D6 Reserv'!E469&lt;1),"Fail","Pass")</f>
        <v>Pass</v>
      </c>
      <c r="C467" t="str">
        <f>IF(AND('Sch D6 Reserv'!E469&gt;0,'Sch D6 Reserv'!F469&lt;1),"Fail","Pass")</f>
        <v>Pass</v>
      </c>
    </row>
    <row r="468" spans="1:3" x14ac:dyDescent="0.25">
      <c r="A468">
        <v>467</v>
      </c>
      <c r="B468" t="str">
        <f>IF(AND('Sch D6 Reserv'!F470&gt;0,'Sch D6 Reserv'!E470&lt;1),"Fail","Pass")</f>
        <v>Pass</v>
      </c>
      <c r="C468" t="str">
        <f>IF(AND('Sch D6 Reserv'!E470&gt;0,'Sch D6 Reserv'!F470&lt;1),"Fail","Pass")</f>
        <v>Pass</v>
      </c>
    </row>
    <row r="469" spans="1:3" x14ac:dyDescent="0.25">
      <c r="A469">
        <v>468</v>
      </c>
      <c r="B469" t="str">
        <f>IF(AND('Sch D6 Reserv'!F471&gt;0,'Sch D6 Reserv'!E471&lt;1),"Fail","Pass")</f>
        <v>Pass</v>
      </c>
      <c r="C469" t="str">
        <f>IF(AND('Sch D6 Reserv'!E471&gt;0,'Sch D6 Reserv'!F471&lt;1),"Fail","Pass")</f>
        <v>Pass</v>
      </c>
    </row>
    <row r="470" spans="1:3" x14ac:dyDescent="0.25">
      <c r="A470">
        <v>469</v>
      </c>
      <c r="B470" t="str">
        <f>IF(AND('Sch D6 Reserv'!F472&gt;0,'Sch D6 Reserv'!E472&lt;1),"Fail","Pass")</f>
        <v>Pass</v>
      </c>
      <c r="C470" t="str">
        <f>IF(AND('Sch D6 Reserv'!E472&gt;0,'Sch D6 Reserv'!F472&lt;1),"Fail","Pass")</f>
        <v>Pass</v>
      </c>
    </row>
    <row r="471" spans="1:3" x14ac:dyDescent="0.25">
      <c r="A471">
        <v>470</v>
      </c>
      <c r="B471" t="str">
        <f>IF(AND('Sch D6 Reserv'!F473&gt;0,'Sch D6 Reserv'!E473&lt;1),"Fail","Pass")</f>
        <v>Pass</v>
      </c>
      <c r="C471" t="str">
        <f>IF(AND('Sch D6 Reserv'!E473&gt;0,'Sch D6 Reserv'!F473&lt;1),"Fail","Pass")</f>
        <v>Pass</v>
      </c>
    </row>
    <row r="472" spans="1:3" x14ac:dyDescent="0.25">
      <c r="A472">
        <v>471</v>
      </c>
      <c r="B472" t="str">
        <f>IF(AND('Sch D6 Reserv'!F474&gt;0,'Sch D6 Reserv'!E474&lt;1),"Fail","Pass")</f>
        <v>Pass</v>
      </c>
      <c r="C472" t="str">
        <f>IF(AND('Sch D6 Reserv'!E474&gt;0,'Sch D6 Reserv'!F474&lt;1),"Fail","Pass")</f>
        <v>Pass</v>
      </c>
    </row>
    <row r="473" spans="1:3" x14ac:dyDescent="0.25">
      <c r="A473">
        <v>472</v>
      </c>
      <c r="B473" t="str">
        <f>IF(AND('Sch D6 Reserv'!F475&gt;0,'Sch D6 Reserv'!E475&lt;1),"Fail","Pass")</f>
        <v>Pass</v>
      </c>
      <c r="C473" t="str">
        <f>IF(AND('Sch D6 Reserv'!E475&gt;0,'Sch D6 Reserv'!F475&lt;1),"Fail","Pass")</f>
        <v>Pass</v>
      </c>
    </row>
    <row r="474" spans="1:3" x14ac:dyDescent="0.25">
      <c r="A474">
        <v>473</v>
      </c>
      <c r="B474" t="str">
        <f>IF(AND('Sch D6 Reserv'!F476&gt;0,'Sch D6 Reserv'!E476&lt;1),"Fail","Pass")</f>
        <v>Pass</v>
      </c>
      <c r="C474" t="str">
        <f>IF(AND('Sch D6 Reserv'!E476&gt;0,'Sch D6 Reserv'!F476&lt;1),"Fail","Pass")</f>
        <v>Pass</v>
      </c>
    </row>
    <row r="475" spans="1:3" x14ac:dyDescent="0.25">
      <c r="A475">
        <v>474</v>
      </c>
      <c r="B475" t="str">
        <f>IF(AND('Sch D6 Reserv'!F477&gt;0,'Sch D6 Reserv'!E477&lt;1),"Fail","Pass")</f>
        <v>Pass</v>
      </c>
      <c r="C475" t="str">
        <f>IF(AND('Sch D6 Reserv'!E477&gt;0,'Sch D6 Reserv'!F477&lt;1),"Fail","Pass")</f>
        <v>Pass</v>
      </c>
    </row>
    <row r="476" spans="1:3" x14ac:dyDescent="0.25">
      <c r="A476">
        <v>475</v>
      </c>
      <c r="B476" t="str">
        <f>IF(AND('Sch D6 Reserv'!F478&gt;0,'Sch D6 Reserv'!E478&lt;1),"Fail","Pass")</f>
        <v>Pass</v>
      </c>
      <c r="C476" t="str">
        <f>IF(AND('Sch D6 Reserv'!E478&gt;0,'Sch D6 Reserv'!F478&lt;1),"Fail","Pass")</f>
        <v>Pass</v>
      </c>
    </row>
    <row r="477" spans="1:3" x14ac:dyDescent="0.25">
      <c r="A477">
        <v>476</v>
      </c>
      <c r="B477" t="str">
        <f>IF(AND('Sch D6 Reserv'!F479&gt;0,'Sch D6 Reserv'!E479&lt;1),"Fail","Pass")</f>
        <v>Pass</v>
      </c>
      <c r="C477" t="str">
        <f>IF(AND('Sch D6 Reserv'!E479&gt;0,'Sch D6 Reserv'!F479&lt;1),"Fail","Pass")</f>
        <v>Pass</v>
      </c>
    </row>
    <row r="478" spans="1:3" x14ac:dyDescent="0.25">
      <c r="A478">
        <v>477</v>
      </c>
      <c r="B478" t="str">
        <f>IF(AND('Sch D6 Reserv'!F480&gt;0,'Sch D6 Reserv'!E480&lt;1),"Fail","Pass")</f>
        <v>Pass</v>
      </c>
      <c r="C478" t="str">
        <f>IF(AND('Sch D6 Reserv'!E480&gt;0,'Sch D6 Reserv'!F480&lt;1),"Fail","Pass")</f>
        <v>Pass</v>
      </c>
    </row>
    <row r="479" spans="1:3" x14ac:dyDescent="0.25">
      <c r="A479">
        <v>478</v>
      </c>
      <c r="B479" t="str">
        <f>IF(AND('Sch D6 Reserv'!F481&gt;0,'Sch D6 Reserv'!E481&lt;1),"Fail","Pass")</f>
        <v>Pass</v>
      </c>
      <c r="C479" t="str">
        <f>IF(AND('Sch D6 Reserv'!E481&gt;0,'Sch D6 Reserv'!F481&lt;1),"Fail","Pass")</f>
        <v>Pass</v>
      </c>
    </row>
    <row r="480" spans="1:3" x14ac:dyDescent="0.25">
      <c r="A480">
        <v>479</v>
      </c>
      <c r="B480" t="str">
        <f>IF(AND('Sch D6 Reserv'!F482&gt;0,'Sch D6 Reserv'!E482&lt;1),"Fail","Pass")</f>
        <v>Pass</v>
      </c>
      <c r="C480" t="str">
        <f>IF(AND('Sch D6 Reserv'!E482&gt;0,'Sch D6 Reserv'!F482&lt;1),"Fail","Pass")</f>
        <v>Pass</v>
      </c>
    </row>
    <row r="481" spans="1:3" x14ac:dyDescent="0.25">
      <c r="A481">
        <v>480</v>
      </c>
      <c r="B481" t="str">
        <f>IF(AND('Sch D6 Reserv'!F483&gt;0,'Sch D6 Reserv'!E483&lt;1),"Fail","Pass")</f>
        <v>Pass</v>
      </c>
      <c r="C481" t="str">
        <f>IF(AND('Sch D6 Reserv'!E483&gt;0,'Sch D6 Reserv'!F483&lt;1),"Fail","Pass")</f>
        <v>Pass</v>
      </c>
    </row>
    <row r="482" spans="1:3" x14ac:dyDescent="0.25">
      <c r="A482">
        <v>481</v>
      </c>
      <c r="B482" t="str">
        <f>IF(AND('Sch D6 Reserv'!F484&gt;0,'Sch D6 Reserv'!E484&lt;1),"Fail","Pass")</f>
        <v>Pass</v>
      </c>
      <c r="C482" t="str">
        <f>IF(AND('Sch D6 Reserv'!E484&gt;0,'Sch D6 Reserv'!F484&lt;1),"Fail","Pass")</f>
        <v>Pass</v>
      </c>
    </row>
    <row r="483" spans="1:3" x14ac:dyDescent="0.25">
      <c r="A483">
        <v>482</v>
      </c>
      <c r="B483" t="str">
        <f>IF(AND('Sch D6 Reserv'!F485&gt;0,'Sch D6 Reserv'!E485&lt;1),"Fail","Pass")</f>
        <v>Pass</v>
      </c>
      <c r="C483" t="str">
        <f>IF(AND('Sch D6 Reserv'!E485&gt;0,'Sch D6 Reserv'!F485&lt;1),"Fail","Pass")</f>
        <v>Pass</v>
      </c>
    </row>
    <row r="484" spans="1:3" x14ac:dyDescent="0.25">
      <c r="A484">
        <v>483</v>
      </c>
      <c r="B484" t="str">
        <f>IF(AND('Sch D6 Reserv'!F486&gt;0,'Sch D6 Reserv'!E486&lt;1),"Fail","Pass")</f>
        <v>Pass</v>
      </c>
      <c r="C484" t="str">
        <f>IF(AND('Sch D6 Reserv'!E486&gt;0,'Sch D6 Reserv'!F486&lt;1),"Fail","Pass")</f>
        <v>Pass</v>
      </c>
    </row>
    <row r="485" spans="1:3" x14ac:dyDescent="0.25">
      <c r="A485">
        <v>484</v>
      </c>
      <c r="B485" t="str">
        <f>IF(AND('Sch D6 Reserv'!F487&gt;0,'Sch D6 Reserv'!E487&lt;1),"Fail","Pass")</f>
        <v>Pass</v>
      </c>
      <c r="C485" t="str">
        <f>IF(AND('Sch D6 Reserv'!E487&gt;0,'Sch D6 Reserv'!F487&lt;1),"Fail","Pass")</f>
        <v>Pass</v>
      </c>
    </row>
    <row r="486" spans="1:3" x14ac:dyDescent="0.25">
      <c r="A486">
        <v>485</v>
      </c>
      <c r="B486" t="str">
        <f>IF(AND('Sch D6 Reserv'!F488&gt;0,'Sch D6 Reserv'!E488&lt;1),"Fail","Pass")</f>
        <v>Pass</v>
      </c>
      <c r="C486" t="str">
        <f>IF(AND('Sch D6 Reserv'!E488&gt;0,'Sch D6 Reserv'!F488&lt;1),"Fail","Pass")</f>
        <v>Pass</v>
      </c>
    </row>
    <row r="487" spans="1:3" x14ac:dyDescent="0.25">
      <c r="A487">
        <v>486</v>
      </c>
      <c r="B487" t="str">
        <f>IF(AND('Sch D6 Reserv'!F489&gt;0,'Sch D6 Reserv'!E489&lt;1),"Fail","Pass")</f>
        <v>Pass</v>
      </c>
      <c r="C487" t="str">
        <f>IF(AND('Sch D6 Reserv'!E489&gt;0,'Sch D6 Reserv'!F489&lt;1),"Fail","Pass")</f>
        <v>Pass</v>
      </c>
    </row>
    <row r="488" spans="1:3" x14ac:dyDescent="0.25">
      <c r="A488">
        <v>487</v>
      </c>
      <c r="B488" t="str">
        <f>IF(AND('Sch D6 Reserv'!F490&gt;0,'Sch D6 Reserv'!E490&lt;1),"Fail","Pass")</f>
        <v>Pass</v>
      </c>
      <c r="C488" t="str">
        <f>IF(AND('Sch D6 Reserv'!E490&gt;0,'Sch D6 Reserv'!F490&lt;1),"Fail","Pass")</f>
        <v>Pass</v>
      </c>
    </row>
    <row r="489" spans="1:3" x14ac:dyDescent="0.25">
      <c r="A489">
        <v>488</v>
      </c>
      <c r="B489" t="str">
        <f>IF(AND('Sch D6 Reserv'!F491&gt;0,'Sch D6 Reserv'!E491&lt;1),"Fail","Pass")</f>
        <v>Pass</v>
      </c>
      <c r="C489" t="str">
        <f>IF(AND('Sch D6 Reserv'!E491&gt;0,'Sch D6 Reserv'!F491&lt;1),"Fail","Pass")</f>
        <v>Pass</v>
      </c>
    </row>
    <row r="490" spans="1:3" x14ac:dyDescent="0.25">
      <c r="A490">
        <v>489</v>
      </c>
      <c r="B490" t="str">
        <f>IF(AND('Sch D6 Reserv'!F492&gt;0,'Sch D6 Reserv'!E492&lt;1),"Fail","Pass")</f>
        <v>Pass</v>
      </c>
      <c r="C490" t="str">
        <f>IF(AND('Sch D6 Reserv'!E492&gt;0,'Sch D6 Reserv'!F492&lt;1),"Fail","Pass")</f>
        <v>Pass</v>
      </c>
    </row>
    <row r="491" spans="1:3" x14ac:dyDescent="0.25">
      <c r="A491">
        <v>490</v>
      </c>
      <c r="B491" t="str">
        <f>IF(AND('Sch D6 Reserv'!F493&gt;0,'Sch D6 Reserv'!E493&lt;1),"Fail","Pass")</f>
        <v>Pass</v>
      </c>
      <c r="C491" t="str">
        <f>IF(AND('Sch D6 Reserv'!E493&gt;0,'Sch D6 Reserv'!F493&lt;1),"Fail","Pass")</f>
        <v>Pass</v>
      </c>
    </row>
    <row r="492" spans="1:3" x14ac:dyDescent="0.25">
      <c r="A492">
        <v>491</v>
      </c>
      <c r="B492" t="str">
        <f>IF(AND('Sch D6 Reserv'!F494&gt;0,'Sch D6 Reserv'!E494&lt;1),"Fail","Pass")</f>
        <v>Pass</v>
      </c>
      <c r="C492" t="str">
        <f>IF(AND('Sch D6 Reserv'!E494&gt;0,'Sch D6 Reserv'!F494&lt;1),"Fail","Pass")</f>
        <v>Pass</v>
      </c>
    </row>
    <row r="493" spans="1:3" x14ac:dyDescent="0.25">
      <c r="A493">
        <v>492</v>
      </c>
      <c r="B493" t="str">
        <f>IF(AND('Sch D6 Reserv'!F495&gt;0,'Sch D6 Reserv'!E495&lt;1),"Fail","Pass")</f>
        <v>Pass</v>
      </c>
      <c r="C493" t="str">
        <f>IF(AND('Sch D6 Reserv'!E495&gt;0,'Sch D6 Reserv'!F495&lt;1),"Fail","Pass")</f>
        <v>Pass</v>
      </c>
    </row>
    <row r="494" spans="1:3" x14ac:dyDescent="0.25">
      <c r="A494">
        <v>493</v>
      </c>
      <c r="B494" t="str">
        <f>IF(AND('Sch D6 Reserv'!F496&gt;0,'Sch D6 Reserv'!E496&lt;1),"Fail","Pass")</f>
        <v>Pass</v>
      </c>
      <c r="C494" t="str">
        <f>IF(AND('Sch D6 Reserv'!E496&gt;0,'Sch D6 Reserv'!F496&lt;1),"Fail","Pass")</f>
        <v>Pass</v>
      </c>
    </row>
    <row r="495" spans="1:3" x14ac:dyDescent="0.25">
      <c r="A495">
        <v>494</v>
      </c>
      <c r="B495" t="str">
        <f>IF(AND('Sch D6 Reserv'!F497&gt;0,'Sch D6 Reserv'!E497&lt;1),"Fail","Pass")</f>
        <v>Pass</v>
      </c>
      <c r="C495" t="str">
        <f>IF(AND('Sch D6 Reserv'!E497&gt;0,'Sch D6 Reserv'!F497&lt;1),"Fail","Pass")</f>
        <v>Pass</v>
      </c>
    </row>
    <row r="496" spans="1:3" x14ac:dyDescent="0.25">
      <c r="A496">
        <v>495</v>
      </c>
      <c r="B496" t="str">
        <f>IF(AND('Sch D6 Reserv'!F498&gt;0,'Sch D6 Reserv'!E498&lt;1),"Fail","Pass")</f>
        <v>Pass</v>
      </c>
      <c r="C496" t="str">
        <f>IF(AND('Sch D6 Reserv'!E498&gt;0,'Sch D6 Reserv'!F498&lt;1),"Fail","Pass")</f>
        <v>Pass</v>
      </c>
    </row>
    <row r="497" spans="1:3" x14ac:dyDescent="0.25">
      <c r="A497">
        <v>496</v>
      </c>
      <c r="B497" t="str">
        <f>IF(AND('Sch D6 Reserv'!F499&gt;0,'Sch D6 Reserv'!E499&lt;1),"Fail","Pass")</f>
        <v>Pass</v>
      </c>
      <c r="C497" t="str">
        <f>IF(AND('Sch D6 Reserv'!E499&gt;0,'Sch D6 Reserv'!F499&lt;1),"Fail","Pass")</f>
        <v>Pass</v>
      </c>
    </row>
    <row r="498" spans="1:3" x14ac:dyDescent="0.25">
      <c r="A498">
        <v>497</v>
      </c>
      <c r="B498" t="str">
        <f>IF(AND('Sch D6 Reserv'!F500&gt;0,'Sch D6 Reserv'!E500&lt;1),"Fail","Pass")</f>
        <v>Pass</v>
      </c>
      <c r="C498" t="str">
        <f>IF(AND('Sch D6 Reserv'!E500&gt;0,'Sch D6 Reserv'!F500&lt;1),"Fail","Pass")</f>
        <v>Pass</v>
      </c>
    </row>
    <row r="499" spans="1:3" x14ac:dyDescent="0.25">
      <c r="A499">
        <v>498</v>
      </c>
      <c r="B499" t="str">
        <f>IF(AND('Sch D6 Reserv'!F501&gt;0,'Sch D6 Reserv'!E501&lt;1),"Fail","Pass")</f>
        <v>Pass</v>
      </c>
      <c r="C499" t="str">
        <f>IF(AND('Sch D6 Reserv'!E501&gt;0,'Sch D6 Reserv'!F501&lt;1),"Fail","Pass")</f>
        <v>Pass</v>
      </c>
    </row>
    <row r="500" spans="1:3" x14ac:dyDescent="0.25">
      <c r="A500">
        <v>499</v>
      </c>
      <c r="B500" t="str">
        <f>IF(AND('Sch D6 Reserv'!F502&gt;0,'Sch D6 Reserv'!E502&lt;1),"Fail","Pass")</f>
        <v>Pass</v>
      </c>
      <c r="C500" t="str">
        <f>IF(AND('Sch D6 Reserv'!E502&gt;0,'Sch D6 Reserv'!F502&lt;1),"Fail","Pass")</f>
        <v>Pass</v>
      </c>
    </row>
    <row r="501" spans="1:3" x14ac:dyDescent="0.25">
      <c r="A501">
        <v>500</v>
      </c>
      <c r="B501" t="str">
        <f>IF(AND('Sch D6 Reserv'!F503&gt;0,'Sch D6 Reserv'!E503&lt;1),"Fail","Pass")</f>
        <v>Pass</v>
      </c>
      <c r="C501" t="str">
        <f>IF(AND('Sch D6 Reserv'!E503&gt;0,'Sch D6 Reserv'!F503&lt;1),"Fail","Pass")</f>
        <v>Pass</v>
      </c>
    </row>
    <row r="502" spans="1:3" x14ac:dyDescent="0.25">
      <c r="A502">
        <v>501</v>
      </c>
      <c r="B502" t="str">
        <f>IF(AND('Sch D6 Reserv'!F504&gt;0,'Sch D6 Reserv'!E504&lt;1),"Fail","Pass")</f>
        <v>Pass</v>
      </c>
      <c r="C502" t="str">
        <f>IF(AND('Sch D6 Reserv'!E504&gt;0,'Sch D6 Reserv'!F504&lt;1),"Fail","Pass")</f>
        <v>Pass</v>
      </c>
    </row>
    <row r="503" spans="1:3" x14ac:dyDescent="0.25">
      <c r="A503">
        <v>502</v>
      </c>
      <c r="B503" t="str">
        <f>IF(AND('Sch D6 Reserv'!F505&gt;0,'Sch D6 Reserv'!E505&lt;1),"Fail","Pass")</f>
        <v>Pass</v>
      </c>
      <c r="C503" t="str">
        <f>IF(AND('Sch D6 Reserv'!E505&gt;0,'Sch D6 Reserv'!F505&lt;1),"Fail","Pass")</f>
        <v>Pass</v>
      </c>
    </row>
    <row r="504" spans="1:3" x14ac:dyDescent="0.25">
      <c r="A504">
        <v>503</v>
      </c>
      <c r="B504" t="str">
        <f>IF(AND('Sch D6 Reserv'!F506&gt;0,'Sch D6 Reserv'!E506&lt;1),"Fail","Pass")</f>
        <v>Pass</v>
      </c>
      <c r="C504" t="str">
        <f>IF(AND('Sch D6 Reserv'!E506&gt;0,'Sch D6 Reserv'!F506&lt;1),"Fail","Pass")</f>
        <v>Pass</v>
      </c>
    </row>
    <row r="505" spans="1:3" x14ac:dyDescent="0.25">
      <c r="A505">
        <v>504</v>
      </c>
      <c r="B505" t="str">
        <f>IF(AND('Sch D6 Reserv'!F507&gt;0,'Sch D6 Reserv'!E507&lt;1),"Fail","Pass")</f>
        <v>Pass</v>
      </c>
      <c r="C505" t="str">
        <f>IF(AND('Sch D6 Reserv'!E507&gt;0,'Sch D6 Reserv'!F507&lt;1),"Fail","Pass")</f>
        <v>Pass</v>
      </c>
    </row>
    <row r="506" spans="1:3" x14ac:dyDescent="0.25">
      <c r="A506">
        <v>505</v>
      </c>
      <c r="B506" t="str">
        <f>IF(AND('Sch D6 Reserv'!F508&gt;0,'Sch D6 Reserv'!E508&lt;1),"Fail","Pass")</f>
        <v>Pass</v>
      </c>
      <c r="C506" t="str">
        <f>IF(AND('Sch D6 Reserv'!E508&gt;0,'Sch D6 Reserv'!F508&lt;1),"Fail","Pass")</f>
        <v>Pass</v>
      </c>
    </row>
    <row r="507" spans="1:3" x14ac:dyDescent="0.25">
      <c r="A507">
        <v>506</v>
      </c>
      <c r="B507" t="str">
        <f>IF(AND('Sch D6 Reserv'!F509&gt;0,'Sch D6 Reserv'!E509&lt;1),"Fail","Pass")</f>
        <v>Pass</v>
      </c>
      <c r="C507" t="str">
        <f>IF(AND('Sch D6 Reserv'!E509&gt;0,'Sch D6 Reserv'!F509&lt;1),"Fail","Pass")</f>
        <v>Pass</v>
      </c>
    </row>
    <row r="508" spans="1:3" x14ac:dyDescent="0.25">
      <c r="A508">
        <v>507</v>
      </c>
      <c r="B508" t="str">
        <f>IF(AND('Sch D6 Reserv'!F510&gt;0,'Sch D6 Reserv'!E510&lt;1),"Fail","Pass")</f>
        <v>Pass</v>
      </c>
      <c r="C508" t="str">
        <f>IF(AND('Sch D6 Reserv'!E510&gt;0,'Sch D6 Reserv'!F510&lt;1),"Fail","Pass")</f>
        <v>Pass</v>
      </c>
    </row>
    <row r="509" spans="1:3" x14ac:dyDescent="0.25">
      <c r="A509">
        <v>508</v>
      </c>
      <c r="B509" t="str">
        <f>IF(AND('Sch D6 Reserv'!F511&gt;0,'Sch D6 Reserv'!E511&lt;1),"Fail","Pass")</f>
        <v>Pass</v>
      </c>
      <c r="C509" t="str">
        <f>IF(AND('Sch D6 Reserv'!E511&gt;0,'Sch D6 Reserv'!F511&lt;1),"Fail","Pass")</f>
        <v>Pass</v>
      </c>
    </row>
    <row r="510" spans="1:3" x14ac:dyDescent="0.25">
      <c r="A510">
        <v>509</v>
      </c>
      <c r="B510" t="str">
        <f>IF(AND('Sch D6 Reserv'!F512&gt;0,'Sch D6 Reserv'!E512&lt;1),"Fail","Pass")</f>
        <v>Pass</v>
      </c>
      <c r="C510" t="str">
        <f>IF(AND('Sch D6 Reserv'!E512&gt;0,'Sch D6 Reserv'!F512&lt;1),"Fail","Pass")</f>
        <v>Pass</v>
      </c>
    </row>
    <row r="511" spans="1:3" x14ac:dyDescent="0.25">
      <c r="A511">
        <v>510</v>
      </c>
      <c r="B511" t="str">
        <f>IF(AND('Sch D6 Reserv'!F513&gt;0,'Sch D6 Reserv'!E513&lt;1),"Fail","Pass")</f>
        <v>Pass</v>
      </c>
      <c r="C511" t="str">
        <f>IF(AND('Sch D6 Reserv'!E513&gt;0,'Sch D6 Reserv'!F513&lt;1),"Fail","Pass")</f>
        <v>Pass</v>
      </c>
    </row>
    <row r="512" spans="1:3" x14ac:dyDescent="0.25">
      <c r="A512">
        <v>511</v>
      </c>
      <c r="B512" t="str">
        <f>IF(AND('Sch D6 Reserv'!F514&gt;0,'Sch D6 Reserv'!E514&lt;1),"Fail","Pass")</f>
        <v>Pass</v>
      </c>
      <c r="C512" t="str">
        <f>IF(AND('Sch D6 Reserv'!E514&gt;0,'Sch D6 Reserv'!F514&lt;1),"Fail","Pass")</f>
        <v>Pass</v>
      </c>
    </row>
    <row r="513" spans="1:3" x14ac:dyDescent="0.25">
      <c r="A513">
        <v>512</v>
      </c>
      <c r="B513" t="str">
        <f>IF(AND('Sch D6 Reserv'!F515&gt;0,'Sch D6 Reserv'!E515&lt;1),"Fail","Pass")</f>
        <v>Pass</v>
      </c>
      <c r="C513" t="str">
        <f>IF(AND('Sch D6 Reserv'!E515&gt;0,'Sch D6 Reserv'!F515&lt;1),"Fail","Pass")</f>
        <v>Pass</v>
      </c>
    </row>
    <row r="514" spans="1:3" x14ac:dyDescent="0.25">
      <c r="A514">
        <v>513</v>
      </c>
      <c r="B514" t="str">
        <f>IF(AND('Sch D6 Reserv'!F516&gt;0,'Sch D6 Reserv'!E516&lt;1),"Fail","Pass")</f>
        <v>Pass</v>
      </c>
      <c r="C514" t="str">
        <f>IF(AND('Sch D6 Reserv'!E516&gt;0,'Sch D6 Reserv'!F516&lt;1),"Fail","Pass")</f>
        <v>Pass</v>
      </c>
    </row>
    <row r="515" spans="1:3" x14ac:dyDescent="0.25">
      <c r="A515">
        <v>514</v>
      </c>
      <c r="B515" t="str">
        <f>IF(AND('Sch D6 Reserv'!F517&gt;0,'Sch D6 Reserv'!E517&lt;1),"Fail","Pass")</f>
        <v>Pass</v>
      </c>
      <c r="C515" t="str">
        <f>IF(AND('Sch D6 Reserv'!E517&gt;0,'Sch D6 Reserv'!F517&lt;1),"Fail","Pass")</f>
        <v>Pass</v>
      </c>
    </row>
    <row r="516" spans="1:3" x14ac:dyDescent="0.25">
      <c r="A516">
        <v>515</v>
      </c>
      <c r="B516" t="str">
        <f>IF(AND('Sch D6 Reserv'!F518&gt;0,'Sch D6 Reserv'!E518&lt;1),"Fail","Pass")</f>
        <v>Pass</v>
      </c>
      <c r="C516" t="str">
        <f>IF(AND('Sch D6 Reserv'!E518&gt;0,'Sch D6 Reserv'!F518&lt;1),"Fail","Pass")</f>
        <v>Pass</v>
      </c>
    </row>
    <row r="517" spans="1:3" x14ac:dyDescent="0.25">
      <c r="A517">
        <v>516</v>
      </c>
      <c r="B517" t="str">
        <f>IF(AND('Sch D6 Reserv'!F519&gt;0,'Sch D6 Reserv'!E519&lt;1),"Fail","Pass")</f>
        <v>Pass</v>
      </c>
      <c r="C517" t="str">
        <f>IF(AND('Sch D6 Reserv'!E519&gt;0,'Sch D6 Reserv'!F519&lt;1),"Fail","Pass")</f>
        <v>Pass</v>
      </c>
    </row>
    <row r="518" spans="1:3" x14ac:dyDescent="0.25">
      <c r="A518">
        <v>517</v>
      </c>
      <c r="B518" t="str">
        <f>IF(AND('Sch D6 Reserv'!F520&gt;0,'Sch D6 Reserv'!E520&lt;1),"Fail","Pass")</f>
        <v>Pass</v>
      </c>
      <c r="C518" t="str">
        <f>IF(AND('Sch D6 Reserv'!E520&gt;0,'Sch D6 Reserv'!F520&lt;1),"Fail","Pass")</f>
        <v>Pass</v>
      </c>
    </row>
    <row r="519" spans="1:3" x14ac:dyDescent="0.25">
      <c r="A519">
        <v>518</v>
      </c>
      <c r="B519" t="str">
        <f>IF(AND('Sch D6 Reserv'!F521&gt;0,'Sch D6 Reserv'!E521&lt;1),"Fail","Pass")</f>
        <v>Pass</v>
      </c>
      <c r="C519" t="str">
        <f>IF(AND('Sch D6 Reserv'!E521&gt;0,'Sch D6 Reserv'!F521&lt;1),"Fail","Pass")</f>
        <v>Pass</v>
      </c>
    </row>
    <row r="520" spans="1:3" x14ac:dyDescent="0.25">
      <c r="A520">
        <v>519</v>
      </c>
      <c r="B520" t="str">
        <f>IF(AND('Sch D6 Reserv'!F522&gt;0,'Sch D6 Reserv'!E522&lt;1),"Fail","Pass")</f>
        <v>Pass</v>
      </c>
      <c r="C520" t="str">
        <f>IF(AND('Sch D6 Reserv'!E522&gt;0,'Sch D6 Reserv'!F522&lt;1),"Fail","Pass")</f>
        <v>Pass</v>
      </c>
    </row>
    <row r="521" spans="1:3" x14ac:dyDescent="0.25">
      <c r="A521">
        <v>520</v>
      </c>
      <c r="B521" t="str">
        <f>IF(AND('Sch D6 Reserv'!F523&gt;0,'Sch D6 Reserv'!E523&lt;1),"Fail","Pass")</f>
        <v>Pass</v>
      </c>
      <c r="C521" t="str">
        <f>IF(AND('Sch D6 Reserv'!E523&gt;0,'Sch D6 Reserv'!F523&lt;1),"Fail","Pass")</f>
        <v>Pass</v>
      </c>
    </row>
    <row r="522" spans="1:3" x14ac:dyDescent="0.25">
      <c r="A522">
        <v>521</v>
      </c>
      <c r="B522" t="str">
        <f>IF(AND('Sch D6 Reserv'!F524&gt;0,'Sch D6 Reserv'!E524&lt;1),"Fail","Pass")</f>
        <v>Pass</v>
      </c>
      <c r="C522" t="str">
        <f>IF(AND('Sch D6 Reserv'!E524&gt;0,'Sch D6 Reserv'!F524&lt;1),"Fail","Pass")</f>
        <v>Pass</v>
      </c>
    </row>
    <row r="523" spans="1:3" x14ac:dyDescent="0.25">
      <c r="A523">
        <v>522</v>
      </c>
      <c r="B523" t="str">
        <f>IF(AND('Sch D6 Reserv'!F525&gt;0,'Sch D6 Reserv'!E525&lt;1),"Fail","Pass")</f>
        <v>Pass</v>
      </c>
      <c r="C523" t="str">
        <f>IF(AND('Sch D6 Reserv'!E525&gt;0,'Sch D6 Reserv'!F525&lt;1),"Fail","Pass")</f>
        <v>Pass</v>
      </c>
    </row>
    <row r="524" spans="1:3" x14ac:dyDescent="0.25">
      <c r="A524">
        <v>523</v>
      </c>
      <c r="B524" t="str">
        <f>IF(AND('Sch D6 Reserv'!F526&gt;0,'Sch D6 Reserv'!E526&lt;1),"Fail","Pass")</f>
        <v>Pass</v>
      </c>
      <c r="C524" t="str">
        <f>IF(AND('Sch D6 Reserv'!E526&gt;0,'Sch D6 Reserv'!F526&lt;1),"Fail","Pass")</f>
        <v>Pass</v>
      </c>
    </row>
    <row r="525" spans="1:3" x14ac:dyDescent="0.25">
      <c r="A525">
        <v>524</v>
      </c>
      <c r="B525" t="str">
        <f>IF(AND('Sch D6 Reserv'!F527&gt;0,'Sch D6 Reserv'!E527&lt;1),"Fail","Pass")</f>
        <v>Pass</v>
      </c>
      <c r="C525" t="str">
        <f>IF(AND('Sch D6 Reserv'!E527&gt;0,'Sch D6 Reserv'!F527&lt;1),"Fail","Pass")</f>
        <v>Pass</v>
      </c>
    </row>
    <row r="526" spans="1:3" x14ac:dyDescent="0.25">
      <c r="A526">
        <v>525</v>
      </c>
      <c r="B526" t="str">
        <f>IF(AND('Sch D6 Reserv'!F528&gt;0,'Sch D6 Reserv'!E528&lt;1),"Fail","Pass")</f>
        <v>Pass</v>
      </c>
      <c r="C526" t="str">
        <f>IF(AND('Sch D6 Reserv'!E528&gt;0,'Sch D6 Reserv'!F528&lt;1),"Fail","Pass")</f>
        <v>Pass</v>
      </c>
    </row>
    <row r="527" spans="1:3" x14ac:dyDescent="0.25">
      <c r="A527">
        <v>526</v>
      </c>
      <c r="B527" t="str">
        <f>IF(AND('Sch D6 Reserv'!F529&gt;0,'Sch D6 Reserv'!E529&lt;1),"Fail","Pass")</f>
        <v>Pass</v>
      </c>
      <c r="C527" t="str">
        <f>IF(AND('Sch D6 Reserv'!E529&gt;0,'Sch D6 Reserv'!F529&lt;1),"Fail","Pass")</f>
        <v>Pass</v>
      </c>
    </row>
    <row r="528" spans="1:3" x14ac:dyDescent="0.25">
      <c r="A528">
        <v>527</v>
      </c>
      <c r="B528" t="str">
        <f>IF(AND('Sch D6 Reserv'!F530&gt;0,'Sch D6 Reserv'!E530&lt;1),"Fail","Pass")</f>
        <v>Pass</v>
      </c>
      <c r="C528" t="str">
        <f>IF(AND('Sch D6 Reserv'!E530&gt;0,'Sch D6 Reserv'!F530&lt;1),"Fail","Pass")</f>
        <v>Pass</v>
      </c>
    </row>
    <row r="529" spans="1:3" x14ac:dyDescent="0.25">
      <c r="A529">
        <v>528</v>
      </c>
      <c r="B529" t="str">
        <f>IF(AND('Sch D6 Reserv'!F531&gt;0,'Sch D6 Reserv'!E531&lt;1),"Fail","Pass")</f>
        <v>Pass</v>
      </c>
      <c r="C529" t="str">
        <f>IF(AND('Sch D6 Reserv'!E531&gt;0,'Sch D6 Reserv'!F531&lt;1),"Fail","Pass")</f>
        <v>Pass</v>
      </c>
    </row>
    <row r="530" spans="1:3" x14ac:dyDescent="0.25">
      <c r="A530">
        <v>529</v>
      </c>
      <c r="B530" t="str">
        <f>IF(AND('Sch D6 Reserv'!F532&gt;0,'Sch D6 Reserv'!E532&lt;1),"Fail","Pass")</f>
        <v>Pass</v>
      </c>
      <c r="C530" t="str">
        <f>IF(AND('Sch D6 Reserv'!E532&gt;0,'Sch D6 Reserv'!F532&lt;1),"Fail","Pass")</f>
        <v>Pass</v>
      </c>
    </row>
    <row r="531" spans="1:3" x14ac:dyDescent="0.25">
      <c r="A531">
        <v>530</v>
      </c>
      <c r="B531" t="str">
        <f>IF(AND('Sch D6 Reserv'!F533&gt;0,'Sch D6 Reserv'!E533&lt;1),"Fail","Pass")</f>
        <v>Pass</v>
      </c>
      <c r="C531" t="str">
        <f>IF(AND('Sch D6 Reserv'!E533&gt;0,'Sch D6 Reserv'!F533&lt;1),"Fail","Pass")</f>
        <v>Pass</v>
      </c>
    </row>
    <row r="532" spans="1:3" x14ac:dyDescent="0.25">
      <c r="A532">
        <v>531</v>
      </c>
      <c r="B532" t="str">
        <f>IF(AND('Sch D6 Reserv'!F534&gt;0,'Sch D6 Reserv'!E534&lt;1),"Fail","Pass")</f>
        <v>Pass</v>
      </c>
      <c r="C532" t="str">
        <f>IF(AND('Sch D6 Reserv'!E534&gt;0,'Sch D6 Reserv'!F534&lt;1),"Fail","Pass")</f>
        <v>Pass</v>
      </c>
    </row>
    <row r="533" spans="1:3" x14ac:dyDescent="0.25">
      <c r="A533">
        <v>532</v>
      </c>
      <c r="B533" t="str">
        <f>IF(AND('Sch D6 Reserv'!F535&gt;0,'Sch D6 Reserv'!E535&lt;1),"Fail","Pass")</f>
        <v>Pass</v>
      </c>
      <c r="C533" t="str">
        <f>IF(AND('Sch D6 Reserv'!E535&gt;0,'Sch D6 Reserv'!F535&lt;1),"Fail","Pass")</f>
        <v>Pass</v>
      </c>
    </row>
    <row r="534" spans="1:3" x14ac:dyDescent="0.25">
      <c r="A534">
        <v>533</v>
      </c>
      <c r="B534" t="str">
        <f>IF(AND('Sch D6 Reserv'!F536&gt;0,'Sch D6 Reserv'!E536&lt;1),"Fail","Pass")</f>
        <v>Pass</v>
      </c>
      <c r="C534" t="str">
        <f>IF(AND('Sch D6 Reserv'!E536&gt;0,'Sch D6 Reserv'!F536&lt;1),"Fail","Pass")</f>
        <v>Pass</v>
      </c>
    </row>
    <row r="535" spans="1:3" x14ac:dyDescent="0.25">
      <c r="A535">
        <v>534</v>
      </c>
      <c r="B535" t="str">
        <f>IF(AND('Sch D6 Reserv'!F537&gt;0,'Sch D6 Reserv'!E537&lt;1),"Fail","Pass")</f>
        <v>Pass</v>
      </c>
      <c r="C535" t="str">
        <f>IF(AND('Sch D6 Reserv'!E537&gt;0,'Sch D6 Reserv'!F537&lt;1),"Fail","Pass")</f>
        <v>Pass</v>
      </c>
    </row>
    <row r="536" spans="1:3" x14ac:dyDescent="0.25">
      <c r="A536">
        <v>535</v>
      </c>
      <c r="B536" t="str">
        <f>IF(AND('Sch D6 Reserv'!F538&gt;0,'Sch D6 Reserv'!E538&lt;1),"Fail","Pass")</f>
        <v>Pass</v>
      </c>
      <c r="C536" t="str">
        <f>IF(AND('Sch D6 Reserv'!E538&gt;0,'Sch D6 Reserv'!F538&lt;1),"Fail","Pass")</f>
        <v>Pass</v>
      </c>
    </row>
    <row r="537" spans="1:3" x14ac:dyDescent="0.25">
      <c r="A537">
        <v>536</v>
      </c>
      <c r="B537" t="str">
        <f>IF(AND('Sch D6 Reserv'!F539&gt;0,'Sch D6 Reserv'!E539&lt;1),"Fail","Pass")</f>
        <v>Pass</v>
      </c>
      <c r="C537" t="str">
        <f>IF(AND('Sch D6 Reserv'!E539&gt;0,'Sch D6 Reserv'!F539&lt;1),"Fail","Pass")</f>
        <v>Pass</v>
      </c>
    </row>
    <row r="538" spans="1:3" x14ac:dyDescent="0.25">
      <c r="A538">
        <v>537</v>
      </c>
      <c r="B538" t="str">
        <f>IF(AND('Sch D6 Reserv'!F540&gt;0,'Sch D6 Reserv'!E540&lt;1),"Fail","Pass")</f>
        <v>Pass</v>
      </c>
      <c r="C538" t="str">
        <f>IF(AND('Sch D6 Reserv'!E540&gt;0,'Sch D6 Reserv'!F540&lt;1),"Fail","Pass")</f>
        <v>Pass</v>
      </c>
    </row>
    <row r="539" spans="1:3" x14ac:dyDescent="0.25">
      <c r="A539">
        <v>538</v>
      </c>
      <c r="B539" t="str">
        <f>IF(AND('Sch D6 Reserv'!F541&gt;0,'Sch D6 Reserv'!E541&lt;1),"Fail","Pass")</f>
        <v>Pass</v>
      </c>
      <c r="C539" t="str">
        <f>IF(AND('Sch D6 Reserv'!E541&gt;0,'Sch D6 Reserv'!F541&lt;1),"Fail","Pass")</f>
        <v>Pass</v>
      </c>
    </row>
    <row r="540" spans="1:3" x14ac:dyDescent="0.25">
      <c r="A540">
        <v>539</v>
      </c>
      <c r="B540" t="str">
        <f>IF(AND('Sch D6 Reserv'!F542&gt;0,'Sch D6 Reserv'!E542&lt;1),"Fail","Pass")</f>
        <v>Pass</v>
      </c>
      <c r="C540" t="str">
        <f>IF(AND('Sch D6 Reserv'!E542&gt;0,'Sch D6 Reserv'!F542&lt;1),"Fail","Pass")</f>
        <v>Pass</v>
      </c>
    </row>
    <row r="541" spans="1:3" x14ac:dyDescent="0.25">
      <c r="A541">
        <v>540</v>
      </c>
      <c r="B541" t="str">
        <f>IF(AND('Sch D6 Reserv'!F543&gt;0,'Sch D6 Reserv'!E543&lt;1),"Fail","Pass")</f>
        <v>Pass</v>
      </c>
      <c r="C541" t="str">
        <f>IF(AND('Sch D6 Reserv'!E543&gt;0,'Sch D6 Reserv'!F543&lt;1),"Fail","Pass")</f>
        <v>Pass</v>
      </c>
    </row>
    <row r="542" spans="1:3" x14ac:dyDescent="0.25">
      <c r="A542">
        <v>541</v>
      </c>
      <c r="B542" t="str">
        <f>IF(AND('Sch D6 Reserv'!F544&gt;0,'Sch D6 Reserv'!E544&lt;1),"Fail","Pass")</f>
        <v>Pass</v>
      </c>
      <c r="C542" t="str">
        <f>IF(AND('Sch D6 Reserv'!E544&gt;0,'Sch D6 Reserv'!F544&lt;1),"Fail","Pass")</f>
        <v>Pass</v>
      </c>
    </row>
    <row r="543" spans="1:3" x14ac:dyDescent="0.25">
      <c r="A543">
        <v>542</v>
      </c>
      <c r="B543" t="str">
        <f>IF(AND('Sch D6 Reserv'!F545&gt;0,'Sch D6 Reserv'!E545&lt;1),"Fail","Pass")</f>
        <v>Pass</v>
      </c>
      <c r="C543" t="str">
        <f>IF(AND('Sch D6 Reserv'!E545&gt;0,'Sch D6 Reserv'!F545&lt;1),"Fail","Pass")</f>
        <v>Pass</v>
      </c>
    </row>
    <row r="544" spans="1:3" x14ac:dyDescent="0.25">
      <c r="A544">
        <v>543</v>
      </c>
      <c r="B544" t="str">
        <f>IF(AND('Sch D6 Reserv'!F546&gt;0,'Sch D6 Reserv'!E546&lt;1),"Fail","Pass")</f>
        <v>Pass</v>
      </c>
      <c r="C544" t="str">
        <f>IF(AND('Sch D6 Reserv'!E546&gt;0,'Sch D6 Reserv'!F546&lt;1),"Fail","Pass")</f>
        <v>Pass</v>
      </c>
    </row>
    <row r="545" spans="1:3" x14ac:dyDescent="0.25">
      <c r="A545">
        <v>544</v>
      </c>
      <c r="B545" t="str">
        <f>IF(AND('Sch D6 Reserv'!F547&gt;0,'Sch D6 Reserv'!E547&lt;1),"Fail","Pass")</f>
        <v>Pass</v>
      </c>
      <c r="C545" t="str">
        <f>IF(AND('Sch D6 Reserv'!E547&gt;0,'Sch D6 Reserv'!F547&lt;1),"Fail","Pass")</f>
        <v>Pass</v>
      </c>
    </row>
    <row r="546" spans="1:3" x14ac:dyDescent="0.25">
      <c r="A546">
        <v>545</v>
      </c>
      <c r="B546" t="str">
        <f>IF(AND('Sch D6 Reserv'!F548&gt;0,'Sch D6 Reserv'!E548&lt;1),"Fail","Pass")</f>
        <v>Pass</v>
      </c>
      <c r="C546" t="str">
        <f>IF(AND('Sch D6 Reserv'!E548&gt;0,'Sch D6 Reserv'!F548&lt;1),"Fail","Pass")</f>
        <v>Pass</v>
      </c>
    </row>
    <row r="547" spans="1:3" x14ac:dyDescent="0.25">
      <c r="A547">
        <v>546</v>
      </c>
      <c r="B547" t="str">
        <f>IF(AND('Sch D6 Reserv'!F549&gt;0,'Sch D6 Reserv'!E549&lt;1),"Fail","Pass")</f>
        <v>Pass</v>
      </c>
      <c r="C547" t="str">
        <f>IF(AND('Sch D6 Reserv'!E549&gt;0,'Sch D6 Reserv'!F549&lt;1),"Fail","Pass")</f>
        <v>Pass</v>
      </c>
    </row>
    <row r="548" spans="1:3" x14ac:dyDescent="0.25">
      <c r="A548">
        <v>547</v>
      </c>
      <c r="B548" t="str">
        <f>IF(AND('Sch D6 Reserv'!F550&gt;0,'Sch D6 Reserv'!E550&lt;1),"Fail","Pass")</f>
        <v>Pass</v>
      </c>
      <c r="C548" t="str">
        <f>IF(AND('Sch D6 Reserv'!E550&gt;0,'Sch D6 Reserv'!F550&lt;1),"Fail","Pass")</f>
        <v>Pass</v>
      </c>
    </row>
    <row r="549" spans="1:3" x14ac:dyDescent="0.25">
      <c r="A549">
        <v>548</v>
      </c>
      <c r="B549" t="str">
        <f>IF(AND('Sch D6 Reserv'!F551&gt;0,'Sch D6 Reserv'!E551&lt;1),"Fail","Pass")</f>
        <v>Pass</v>
      </c>
      <c r="C549" t="str">
        <f>IF(AND('Sch D6 Reserv'!E551&gt;0,'Sch D6 Reserv'!F551&lt;1),"Fail","Pass")</f>
        <v>Pass</v>
      </c>
    </row>
    <row r="550" spans="1:3" x14ac:dyDescent="0.25">
      <c r="A550">
        <v>549</v>
      </c>
      <c r="B550" t="str">
        <f>IF(AND('Sch D6 Reserv'!F552&gt;0,'Sch D6 Reserv'!E552&lt;1),"Fail","Pass")</f>
        <v>Pass</v>
      </c>
      <c r="C550" t="str">
        <f>IF(AND('Sch D6 Reserv'!E552&gt;0,'Sch D6 Reserv'!F552&lt;1),"Fail","Pass")</f>
        <v>Pass</v>
      </c>
    </row>
    <row r="551" spans="1:3" x14ac:dyDescent="0.25">
      <c r="A551">
        <v>550</v>
      </c>
      <c r="B551" t="str">
        <f>IF(AND('Sch D6 Reserv'!F553&gt;0,'Sch D6 Reserv'!E553&lt;1),"Fail","Pass")</f>
        <v>Pass</v>
      </c>
      <c r="C551" t="str">
        <f>IF(AND('Sch D6 Reserv'!E553&gt;0,'Sch D6 Reserv'!F553&lt;1),"Fail","Pass")</f>
        <v>Pass</v>
      </c>
    </row>
    <row r="552" spans="1:3" x14ac:dyDescent="0.25">
      <c r="A552">
        <v>551</v>
      </c>
      <c r="B552" t="str">
        <f>IF(AND('Sch D6 Reserv'!F554&gt;0,'Sch D6 Reserv'!E554&lt;1),"Fail","Pass")</f>
        <v>Pass</v>
      </c>
      <c r="C552" t="str">
        <f>IF(AND('Sch D6 Reserv'!E554&gt;0,'Sch D6 Reserv'!F554&lt;1),"Fail","Pass")</f>
        <v>Pass</v>
      </c>
    </row>
    <row r="553" spans="1:3" x14ac:dyDescent="0.25">
      <c r="A553">
        <v>552</v>
      </c>
      <c r="B553" t="str">
        <f>IF(AND('Sch D6 Reserv'!F555&gt;0,'Sch D6 Reserv'!E555&lt;1),"Fail","Pass")</f>
        <v>Pass</v>
      </c>
      <c r="C553" t="str">
        <f>IF(AND('Sch D6 Reserv'!E555&gt;0,'Sch D6 Reserv'!F555&lt;1),"Fail","Pass")</f>
        <v>Pass</v>
      </c>
    </row>
    <row r="554" spans="1:3" x14ac:dyDescent="0.25">
      <c r="A554">
        <v>553</v>
      </c>
      <c r="B554" t="str">
        <f>IF(AND('Sch D6 Reserv'!F556&gt;0,'Sch D6 Reserv'!E556&lt;1),"Fail","Pass")</f>
        <v>Pass</v>
      </c>
      <c r="C554" t="str">
        <f>IF(AND('Sch D6 Reserv'!E556&gt;0,'Sch D6 Reserv'!F556&lt;1),"Fail","Pass")</f>
        <v>Pass</v>
      </c>
    </row>
    <row r="555" spans="1:3" x14ac:dyDescent="0.25">
      <c r="A555">
        <v>554</v>
      </c>
      <c r="B555" t="str">
        <f>IF(AND('Sch D6 Reserv'!F557&gt;0,'Sch D6 Reserv'!E557&lt;1),"Fail","Pass")</f>
        <v>Pass</v>
      </c>
      <c r="C555" t="str">
        <f>IF(AND('Sch D6 Reserv'!E557&gt;0,'Sch D6 Reserv'!F557&lt;1),"Fail","Pass")</f>
        <v>Pass</v>
      </c>
    </row>
    <row r="556" spans="1:3" x14ac:dyDescent="0.25">
      <c r="A556">
        <v>555</v>
      </c>
      <c r="B556" t="str">
        <f>IF(AND('Sch D6 Reserv'!F558&gt;0,'Sch D6 Reserv'!E558&lt;1),"Fail","Pass")</f>
        <v>Pass</v>
      </c>
      <c r="C556" t="str">
        <f>IF(AND('Sch D6 Reserv'!E558&gt;0,'Sch D6 Reserv'!F558&lt;1),"Fail","Pass")</f>
        <v>Pass</v>
      </c>
    </row>
    <row r="557" spans="1:3" x14ac:dyDescent="0.25">
      <c r="A557">
        <v>556</v>
      </c>
      <c r="B557" t="str">
        <f>IF(AND('Sch D6 Reserv'!F559&gt;0,'Sch D6 Reserv'!E559&lt;1),"Fail","Pass")</f>
        <v>Pass</v>
      </c>
      <c r="C557" t="str">
        <f>IF(AND('Sch D6 Reserv'!E559&gt;0,'Sch D6 Reserv'!F559&lt;1),"Fail","Pass")</f>
        <v>Pass</v>
      </c>
    </row>
    <row r="558" spans="1:3" x14ac:dyDescent="0.25">
      <c r="A558">
        <v>557</v>
      </c>
      <c r="B558" t="str">
        <f>IF(AND('Sch D6 Reserv'!F560&gt;0,'Sch D6 Reserv'!E560&lt;1),"Fail","Pass")</f>
        <v>Pass</v>
      </c>
      <c r="C558" t="str">
        <f>IF(AND('Sch D6 Reserv'!E560&gt;0,'Sch D6 Reserv'!F560&lt;1),"Fail","Pass")</f>
        <v>Pass</v>
      </c>
    </row>
    <row r="559" spans="1:3" x14ac:dyDescent="0.25">
      <c r="A559">
        <v>558</v>
      </c>
      <c r="B559" t="str">
        <f>IF(AND('Sch D6 Reserv'!F561&gt;0,'Sch D6 Reserv'!E561&lt;1),"Fail","Pass")</f>
        <v>Pass</v>
      </c>
      <c r="C559" t="str">
        <f>IF(AND('Sch D6 Reserv'!E561&gt;0,'Sch D6 Reserv'!F561&lt;1),"Fail","Pass")</f>
        <v>Pass</v>
      </c>
    </row>
    <row r="560" spans="1:3" x14ac:dyDescent="0.25">
      <c r="A560">
        <v>559</v>
      </c>
      <c r="B560" t="str">
        <f>IF(AND('Sch D6 Reserv'!F562&gt;0,'Sch D6 Reserv'!E562&lt;1),"Fail","Pass")</f>
        <v>Pass</v>
      </c>
      <c r="C560" t="str">
        <f>IF(AND('Sch D6 Reserv'!E562&gt;0,'Sch D6 Reserv'!F562&lt;1),"Fail","Pass")</f>
        <v>Pass</v>
      </c>
    </row>
    <row r="561" spans="1:3" x14ac:dyDescent="0.25">
      <c r="A561">
        <v>560</v>
      </c>
      <c r="B561" t="str">
        <f>IF(AND('Sch D6 Reserv'!F563&gt;0,'Sch D6 Reserv'!E563&lt;1),"Fail","Pass")</f>
        <v>Pass</v>
      </c>
      <c r="C561" t="str">
        <f>IF(AND('Sch D6 Reserv'!E563&gt;0,'Sch D6 Reserv'!F563&lt;1),"Fail","Pass")</f>
        <v>Pass</v>
      </c>
    </row>
    <row r="562" spans="1:3" x14ac:dyDescent="0.25">
      <c r="A562">
        <v>561</v>
      </c>
      <c r="B562" t="str">
        <f>IF(AND('Sch D6 Reserv'!F564&gt;0,'Sch D6 Reserv'!E564&lt;1),"Fail","Pass")</f>
        <v>Pass</v>
      </c>
      <c r="C562" t="str">
        <f>IF(AND('Sch D6 Reserv'!E564&gt;0,'Sch D6 Reserv'!F564&lt;1),"Fail","Pass")</f>
        <v>Pass</v>
      </c>
    </row>
    <row r="563" spans="1:3" x14ac:dyDescent="0.25">
      <c r="A563">
        <v>562</v>
      </c>
      <c r="B563" t="str">
        <f>IF(AND('Sch D6 Reserv'!F565&gt;0,'Sch D6 Reserv'!E565&lt;1),"Fail","Pass")</f>
        <v>Pass</v>
      </c>
      <c r="C563" t="str">
        <f>IF(AND('Sch D6 Reserv'!E565&gt;0,'Sch D6 Reserv'!F565&lt;1),"Fail","Pass")</f>
        <v>Pass</v>
      </c>
    </row>
    <row r="564" spans="1:3" x14ac:dyDescent="0.25">
      <c r="A564">
        <v>563</v>
      </c>
      <c r="B564" t="str">
        <f>IF(AND('Sch D6 Reserv'!F566&gt;0,'Sch D6 Reserv'!E566&lt;1),"Fail","Pass")</f>
        <v>Pass</v>
      </c>
      <c r="C564" t="str">
        <f>IF(AND('Sch D6 Reserv'!E566&gt;0,'Sch D6 Reserv'!F566&lt;1),"Fail","Pass")</f>
        <v>Pass</v>
      </c>
    </row>
    <row r="565" spans="1:3" x14ac:dyDescent="0.25">
      <c r="A565">
        <v>564</v>
      </c>
      <c r="B565" t="str">
        <f>IF(AND('Sch D6 Reserv'!F567&gt;0,'Sch D6 Reserv'!E567&lt;1),"Fail","Pass")</f>
        <v>Pass</v>
      </c>
      <c r="C565" t="str">
        <f>IF(AND('Sch D6 Reserv'!E567&gt;0,'Sch D6 Reserv'!F567&lt;1),"Fail","Pass")</f>
        <v>Pass</v>
      </c>
    </row>
    <row r="566" spans="1:3" x14ac:dyDescent="0.25">
      <c r="A566">
        <v>565</v>
      </c>
      <c r="B566" t="str">
        <f>IF(AND('Sch D6 Reserv'!F568&gt;0,'Sch D6 Reserv'!E568&lt;1),"Fail","Pass")</f>
        <v>Pass</v>
      </c>
      <c r="C566" t="str">
        <f>IF(AND('Sch D6 Reserv'!E568&gt;0,'Sch D6 Reserv'!F568&lt;1),"Fail","Pass")</f>
        <v>Pass</v>
      </c>
    </row>
    <row r="567" spans="1:3" x14ac:dyDescent="0.25">
      <c r="A567">
        <v>566</v>
      </c>
      <c r="B567" t="str">
        <f>IF(AND('Sch D6 Reserv'!F569&gt;0,'Sch D6 Reserv'!E569&lt;1),"Fail","Pass")</f>
        <v>Pass</v>
      </c>
      <c r="C567" t="str">
        <f>IF(AND('Sch D6 Reserv'!E569&gt;0,'Sch D6 Reserv'!F569&lt;1),"Fail","Pass")</f>
        <v>Pass</v>
      </c>
    </row>
    <row r="568" spans="1:3" x14ac:dyDescent="0.25">
      <c r="A568">
        <v>567</v>
      </c>
      <c r="B568" t="str">
        <f>IF(AND('Sch D6 Reserv'!F570&gt;0,'Sch D6 Reserv'!E570&lt;1),"Fail","Pass")</f>
        <v>Pass</v>
      </c>
      <c r="C568" t="str">
        <f>IF(AND('Sch D6 Reserv'!E570&gt;0,'Sch D6 Reserv'!F570&lt;1),"Fail","Pass")</f>
        <v>Pass</v>
      </c>
    </row>
    <row r="569" spans="1:3" x14ac:dyDescent="0.25">
      <c r="A569">
        <v>568</v>
      </c>
      <c r="B569" t="str">
        <f>IF(AND('Sch D6 Reserv'!F571&gt;0,'Sch D6 Reserv'!E571&lt;1),"Fail","Pass")</f>
        <v>Pass</v>
      </c>
      <c r="C569" t="str">
        <f>IF(AND('Sch D6 Reserv'!E571&gt;0,'Sch D6 Reserv'!F571&lt;1),"Fail","Pass")</f>
        <v>Pass</v>
      </c>
    </row>
    <row r="570" spans="1:3" x14ac:dyDescent="0.25">
      <c r="A570">
        <v>569</v>
      </c>
      <c r="B570" t="str">
        <f>IF(AND('Sch D6 Reserv'!F572&gt;0,'Sch D6 Reserv'!E572&lt;1),"Fail","Pass")</f>
        <v>Pass</v>
      </c>
      <c r="C570" t="str">
        <f>IF(AND('Sch D6 Reserv'!E572&gt;0,'Sch D6 Reserv'!F572&lt;1),"Fail","Pass")</f>
        <v>Pass</v>
      </c>
    </row>
    <row r="571" spans="1:3" x14ac:dyDescent="0.25">
      <c r="A571">
        <v>570</v>
      </c>
      <c r="B571" t="str">
        <f>IF(AND('Sch D6 Reserv'!F573&gt;0,'Sch D6 Reserv'!E573&lt;1),"Fail","Pass")</f>
        <v>Pass</v>
      </c>
      <c r="C571" t="str">
        <f>IF(AND('Sch D6 Reserv'!E573&gt;0,'Sch D6 Reserv'!F573&lt;1),"Fail","Pass")</f>
        <v>Pass</v>
      </c>
    </row>
    <row r="572" spans="1:3" x14ac:dyDescent="0.25">
      <c r="A572">
        <v>571</v>
      </c>
      <c r="B572" t="str">
        <f>IF(AND('Sch D6 Reserv'!F574&gt;0,'Sch D6 Reserv'!E574&lt;1),"Fail","Pass")</f>
        <v>Pass</v>
      </c>
      <c r="C572" t="str">
        <f>IF(AND('Sch D6 Reserv'!E574&gt;0,'Sch D6 Reserv'!F574&lt;1),"Fail","Pass")</f>
        <v>Pass</v>
      </c>
    </row>
    <row r="573" spans="1:3" x14ac:dyDescent="0.25">
      <c r="A573">
        <v>572</v>
      </c>
      <c r="B573" t="str">
        <f>IF(AND('Sch D6 Reserv'!F575&gt;0,'Sch D6 Reserv'!E575&lt;1),"Fail","Pass")</f>
        <v>Pass</v>
      </c>
      <c r="C573" t="str">
        <f>IF(AND('Sch D6 Reserv'!E575&gt;0,'Sch D6 Reserv'!F575&lt;1),"Fail","Pass")</f>
        <v>Pass</v>
      </c>
    </row>
    <row r="574" spans="1:3" x14ac:dyDescent="0.25">
      <c r="A574">
        <v>573</v>
      </c>
      <c r="B574" t="str">
        <f>IF(AND('Sch D6 Reserv'!F576&gt;0,'Sch D6 Reserv'!E576&lt;1),"Fail","Pass")</f>
        <v>Pass</v>
      </c>
      <c r="C574" t="str">
        <f>IF(AND('Sch D6 Reserv'!E576&gt;0,'Sch D6 Reserv'!F576&lt;1),"Fail","Pass")</f>
        <v>Pass</v>
      </c>
    </row>
    <row r="575" spans="1:3" x14ac:dyDescent="0.25">
      <c r="A575">
        <v>574</v>
      </c>
      <c r="B575" t="str">
        <f>IF(AND('Sch D6 Reserv'!F577&gt;0,'Sch D6 Reserv'!E577&lt;1),"Fail","Pass")</f>
        <v>Pass</v>
      </c>
      <c r="C575" t="str">
        <f>IF(AND('Sch D6 Reserv'!E577&gt;0,'Sch D6 Reserv'!F577&lt;1),"Fail","Pass")</f>
        <v>Pass</v>
      </c>
    </row>
    <row r="576" spans="1:3" x14ac:dyDescent="0.25">
      <c r="A576">
        <v>575</v>
      </c>
      <c r="B576" t="str">
        <f>IF(AND('Sch D6 Reserv'!F578&gt;0,'Sch D6 Reserv'!E578&lt;1),"Fail","Pass")</f>
        <v>Pass</v>
      </c>
      <c r="C576" t="str">
        <f>IF(AND('Sch D6 Reserv'!E578&gt;0,'Sch D6 Reserv'!F578&lt;1),"Fail","Pass")</f>
        <v>Pass</v>
      </c>
    </row>
    <row r="577" spans="1:3" x14ac:dyDescent="0.25">
      <c r="A577">
        <v>576</v>
      </c>
      <c r="B577" t="str">
        <f>IF(AND('Sch D6 Reserv'!F579&gt;0,'Sch D6 Reserv'!E579&lt;1),"Fail","Pass")</f>
        <v>Pass</v>
      </c>
      <c r="C577" t="str">
        <f>IF(AND('Sch D6 Reserv'!E579&gt;0,'Sch D6 Reserv'!F579&lt;1),"Fail","Pass")</f>
        <v>Pass</v>
      </c>
    </row>
    <row r="578" spans="1:3" x14ac:dyDescent="0.25">
      <c r="A578">
        <v>577</v>
      </c>
      <c r="B578" t="str">
        <f>IF(AND('Sch D6 Reserv'!F580&gt;0,'Sch D6 Reserv'!E580&lt;1),"Fail","Pass")</f>
        <v>Pass</v>
      </c>
      <c r="C578" t="str">
        <f>IF(AND('Sch D6 Reserv'!E580&gt;0,'Sch D6 Reserv'!F580&lt;1),"Fail","Pass")</f>
        <v>Pass</v>
      </c>
    </row>
    <row r="579" spans="1:3" x14ac:dyDescent="0.25">
      <c r="A579">
        <v>578</v>
      </c>
      <c r="B579" t="str">
        <f>IF(AND('Sch D6 Reserv'!F581&gt;0,'Sch D6 Reserv'!E581&lt;1),"Fail","Pass")</f>
        <v>Pass</v>
      </c>
      <c r="C579" t="str">
        <f>IF(AND('Sch D6 Reserv'!E581&gt;0,'Sch D6 Reserv'!F581&lt;1),"Fail","Pass")</f>
        <v>Pass</v>
      </c>
    </row>
    <row r="580" spans="1:3" x14ac:dyDescent="0.25">
      <c r="A580">
        <v>579</v>
      </c>
      <c r="B580" t="str">
        <f>IF(AND('Sch D6 Reserv'!F582&gt;0,'Sch D6 Reserv'!E582&lt;1),"Fail","Pass")</f>
        <v>Pass</v>
      </c>
      <c r="C580" t="str">
        <f>IF(AND('Sch D6 Reserv'!E582&gt;0,'Sch D6 Reserv'!F582&lt;1),"Fail","Pass")</f>
        <v>Pass</v>
      </c>
    </row>
    <row r="581" spans="1:3" x14ac:dyDescent="0.25">
      <c r="A581">
        <v>580</v>
      </c>
      <c r="B581" t="str">
        <f>IF(AND('Sch D6 Reserv'!F583&gt;0,'Sch D6 Reserv'!E583&lt;1),"Fail","Pass")</f>
        <v>Pass</v>
      </c>
      <c r="C581" t="str">
        <f>IF(AND('Sch D6 Reserv'!E583&gt;0,'Sch D6 Reserv'!F583&lt;1),"Fail","Pass")</f>
        <v>Pass</v>
      </c>
    </row>
    <row r="582" spans="1:3" x14ac:dyDescent="0.25">
      <c r="A582">
        <v>581</v>
      </c>
      <c r="B582" t="str">
        <f>IF(AND('Sch D6 Reserv'!F584&gt;0,'Sch D6 Reserv'!E584&lt;1),"Fail","Pass")</f>
        <v>Pass</v>
      </c>
      <c r="C582" t="str">
        <f>IF(AND('Sch D6 Reserv'!E584&gt;0,'Sch D6 Reserv'!F584&lt;1),"Fail","Pass")</f>
        <v>Pass</v>
      </c>
    </row>
    <row r="583" spans="1:3" x14ac:dyDescent="0.25">
      <c r="A583">
        <v>582</v>
      </c>
      <c r="B583" t="str">
        <f>IF(AND('Sch D6 Reserv'!F585&gt;0,'Sch D6 Reserv'!E585&lt;1),"Fail","Pass")</f>
        <v>Pass</v>
      </c>
      <c r="C583" t="str">
        <f>IF(AND('Sch D6 Reserv'!E585&gt;0,'Sch D6 Reserv'!F585&lt;1),"Fail","Pass")</f>
        <v>Pass</v>
      </c>
    </row>
    <row r="584" spans="1:3" x14ac:dyDescent="0.25">
      <c r="A584">
        <v>583</v>
      </c>
      <c r="B584" t="str">
        <f>IF(AND('Sch D6 Reserv'!F586&gt;0,'Sch D6 Reserv'!E586&lt;1),"Fail","Pass")</f>
        <v>Pass</v>
      </c>
      <c r="C584" t="str">
        <f>IF(AND('Sch D6 Reserv'!E586&gt;0,'Sch D6 Reserv'!F586&lt;1),"Fail","Pass")</f>
        <v>Pass</v>
      </c>
    </row>
    <row r="585" spans="1:3" x14ac:dyDescent="0.25">
      <c r="A585">
        <v>584</v>
      </c>
      <c r="B585" t="str">
        <f>IF(AND('Sch D6 Reserv'!F587&gt;0,'Sch D6 Reserv'!E587&lt;1),"Fail","Pass")</f>
        <v>Pass</v>
      </c>
      <c r="C585" t="str">
        <f>IF(AND('Sch D6 Reserv'!E587&gt;0,'Sch D6 Reserv'!F587&lt;1),"Fail","Pass")</f>
        <v>Pass</v>
      </c>
    </row>
    <row r="586" spans="1:3" x14ac:dyDescent="0.25">
      <c r="A586">
        <v>585</v>
      </c>
      <c r="B586" t="str">
        <f>IF(AND('Sch D6 Reserv'!F588&gt;0,'Sch D6 Reserv'!E588&lt;1),"Fail","Pass")</f>
        <v>Pass</v>
      </c>
      <c r="C586" t="str">
        <f>IF(AND('Sch D6 Reserv'!E588&gt;0,'Sch D6 Reserv'!F588&lt;1),"Fail","Pass")</f>
        <v>Pass</v>
      </c>
    </row>
    <row r="587" spans="1:3" x14ac:dyDescent="0.25">
      <c r="A587">
        <v>586</v>
      </c>
      <c r="B587" t="str">
        <f>IF(AND('Sch D6 Reserv'!F589&gt;0,'Sch D6 Reserv'!E589&lt;1),"Fail","Pass")</f>
        <v>Pass</v>
      </c>
      <c r="C587" t="str">
        <f>IF(AND('Sch D6 Reserv'!E589&gt;0,'Sch D6 Reserv'!F589&lt;1),"Fail","Pass")</f>
        <v>Pass</v>
      </c>
    </row>
    <row r="588" spans="1:3" x14ac:dyDescent="0.25">
      <c r="A588">
        <v>587</v>
      </c>
      <c r="B588" t="str">
        <f>IF(AND('Sch D6 Reserv'!F590&gt;0,'Sch D6 Reserv'!E590&lt;1),"Fail","Pass")</f>
        <v>Pass</v>
      </c>
      <c r="C588" t="str">
        <f>IF(AND('Sch D6 Reserv'!E590&gt;0,'Sch D6 Reserv'!F590&lt;1),"Fail","Pass")</f>
        <v>Pass</v>
      </c>
    </row>
    <row r="589" spans="1:3" x14ac:dyDescent="0.25">
      <c r="A589">
        <v>588</v>
      </c>
      <c r="B589" t="str">
        <f>IF(AND('Sch D6 Reserv'!F591&gt;0,'Sch D6 Reserv'!E591&lt;1),"Fail","Pass")</f>
        <v>Pass</v>
      </c>
      <c r="C589" t="str">
        <f>IF(AND('Sch D6 Reserv'!E591&gt;0,'Sch D6 Reserv'!F591&lt;1),"Fail","Pass")</f>
        <v>Pass</v>
      </c>
    </row>
    <row r="590" spans="1:3" x14ac:dyDescent="0.25">
      <c r="A590">
        <v>589</v>
      </c>
      <c r="B590" t="str">
        <f>IF(AND('Sch D6 Reserv'!F592&gt;0,'Sch D6 Reserv'!E592&lt;1),"Fail","Pass")</f>
        <v>Pass</v>
      </c>
      <c r="C590" t="str">
        <f>IF(AND('Sch D6 Reserv'!E592&gt;0,'Sch D6 Reserv'!F592&lt;1),"Fail","Pass")</f>
        <v>Pass</v>
      </c>
    </row>
    <row r="591" spans="1:3" x14ac:dyDescent="0.25">
      <c r="A591">
        <v>590</v>
      </c>
      <c r="B591" t="str">
        <f>IF(AND('Sch D6 Reserv'!F593&gt;0,'Sch D6 Reserv'!E593&lt;1),"Fail","Pass")</f>
        <v>Pass</v>
      </c>
      <c r="C591" t="str">
        <f>IF(AND('Sch D6 Reserv'!E593&gt;0,'Sch D6 Reserv'!F593&lt;1),"Fail","Pass")</f>
        <v>Pass</v>
      </c>
    </row>
    <row r="592" spans="1:3" x14ac:dyDescent="0.25">
      <c r="A592">
        <v>591</v>
      </c>
      <c r="B592" t="str">
        <f>IF(AND('Sch D6 Reserv'!F594&gt;0,'Sch D6 Reserv'!E594&lt;1),"Fail","Pass")</f>
        <v>Pass</v>
      </c>
      <c r="C592" t="str">
        <f>IF(AND('Sch D6 Reserv'!E594&gt;0,'Sch D6 Reserv'!F594&lt;1),"Fail","Pass")</f>
        <v>Pass</v>
      </c>
    </row>
    <row r="593" spans="1:3" x14ac:dyDescent="0.25">
      <c r="A593">
        <v>592</v>
      </c>
      <c r="B593" t="str">
        <f>IF(AND('Sch D6 Reserv'!F595&gt;0,'Sch D6 Reserv'!E595&lt;1),"Fail","Pass")</f>
        <v>Pass</v>
      </c>
      <c r="C593" t="str">
        <f>IF(AND('Sch D6 Reserv'!E595&gt;0,'Sch D6 Reserv'!F595&lt;1),"Fail","Pass")</f>
        <v>Pass</v>
      </c>
    </row>
    <row r="594" spans="1:3" x14ac:dyDescent="0.25">
      <c r="A594">
        <v>593</v>
      </c>
      <c r="B594" t="str">
        <f>IF(AND('Sch D6 Reserv'!F596&gt;0,'Sch D6 Reserv'!E596&lt;1),"Fail","Pass")</f>
        <v>Pass</v>
      </c>
      <c r="C594" t="str">
        <f>IF(AND('Sch D6 Reserv'!E596&gt;0,'Sch D6 Reserv'!F596&lt;1),"Fail","Pass")</f>
        <v>Pass</v>
      </c>
    </row>
    <row r="595" spans="1:3" x14ac:dyDescent="0.25">
      <c r="A595">
        <v>594</v>
      </c>
      <c r="B595" t="str">
        <f>IF(AND('Sch D6 Reserv'!F597&gt;0,'Sch D6 Reserv'!E597&lt;1),"Fail","Pass")</f>
        <v>Pass</v>
      </c>
      <c r="C595" t="str">
        <f>IF(AND('Sch D6 Reserv'!E597&gt;0,'Sch D6 Reserv'!F597&lt;1),"Fail","Pass")</f>
        <v>Pass</v>
      </c>
    </row>
    <row r="596" spans="1:3" x14ac:dyDescent="0.25">
      <c r="A596">
        <v>595</v>
      </c>
      <c r="B596" t="str">
        <f>IF(AND('Sch D6 Reserv'!F598&gt;0,'Sch D6 Reserv'!E598&lt;1),"Fail","Pass")</f>
        <v>Pass</v>
      </c>
      <c r="C596" t="str">
        <f>IF(AND('Sch D6 Reserv'!E598&gt;0,'Sch D6 Reserv'!F598&lt;1),"Fail","Pass")</f>
        <v>Pass</v>
      </c>
    </row>
    <row r="597" spans="1:3" x14ac:dyDescent="0.25">
      <c r="A597">
        <v>596</v>
      </c>
      <c r="B597" t="str">
        <f>IF(AND('Sch D6 Reserv'!F599&gt;0,'Sch D6 Reserv'!E599&lt;1),"Fail","Pass")</f>
        <v>Pass</v>
      </c>
      <c r="C597" t="str">
        <f>IF(AND('Sch D6 Reserv'!E599&gt;0,'Sch D6 Reserv'!F599&lt;1),"Fail","Pass")</f>
        <v>Pass</v>
      </c>
    </row>
    <row r="598" spans="1:3" x14ac:dyDescent="0.25">
      <c r="A598">
        <v>597</v>
      </c>
      <c r="B598" t="str">
        <f>IF(AND('Sch D6 Reserv'!F600&gt;0,'Sch D6 Reserv'!E600&lt;1),"Fail","Pass")</f>
        <v>Pass</v>
      </c>
      <c r="C598" t="str">
        <f>IF(AND('Sch D6 Reserv'!E600&gt;0,'Sch D6 Reserv'!F600&lt;1),"Fail","Pass")</f>
        <v>Pass</v>
      </c>
    </row>
    <row r="599" spans="1:3" x14ac:dyDescent="0.25">
      <c r="A599">
        <v>598</v>
      </c>
      <c r="B599" t="str">
        <f>IF(AND('Sch D6 Reserv'!F601&gt;0,'Sch D6 Reserv'!E601&lt;1),"Fail","Pass")</f>
        <v>Pass</v>
      </c>
      <c r="C599" t="str">
        <f>IF(AND('Sch D6 Reserv'!E601&gt;0,'Sch D6 Reserv'!F601&lt;1),"Fail","Pass")</f>
        <v>Pass</v>
      </c>
    </row>
    <row r="600" spans="1:3" x14ac:dyDescent="0.25">
      <c r="A600">
        <v>599</v>
      </c>
      <c r="B600" t="str">
        <f>IF(AND('Sch D6 Reserv'!F602&gt;0,'Sch D6 Reserv'!E602&lt;1),"Fail","Pass")</f>
        <v>Pass</v>
      </c>
      <c r="C600" t="str">
        <f>IF(AND('Sch D6 Reserv'!E602&gt;0,'Sch D6 Reserv'!F602&lt;1),"Fail","Pass")</f>
        <v>Pass</v>
      </c>
    </row>
    <row r="601" spans="1:3" x14ac:dyDescent="0.25">
      <c r="A601">
        <v>600</v>
      </c>
      <c r="B601" t="str">
        <f>IF(AND('Sch D6 Reserv'!F603&gt;0,'Sch D6 Reserv'!E603&lt;1),"Fail","Pass")</f>
        <v>Pass</v>
      </c>
      <c r="C601" t="str">
        <f>IF(AND('Sch D6 Reserv'!E603&gt;0,'Sch D6 Reserv'!F603&lt;1),"Fail","Pass")</f>
        <v>Pass</v>
      </c>
    </row>
    <row r="602" spans="1:3" x14ac:dyDescent="0.25">
      <c r="A602">
        <v>601</v>
      </c>
      <c r="B602" t="str">
        <f>IF(AND('Sch D6 Reserv'!F604&gt;0,'Sch D6 Reserv'!E604&lt;1),"Fail","Pass")</f>
        <v>Pass</v>
      </c>
      <c r="C602" t="str">
        <f>IF(AND('Sch D6 Reserv'!E604&gt;0,'Sch D6 Reserv'!F604&lt;1),"Fail","Pass")</f>
        <v>Pass</v>
      </c>
    </row>
    <row r="603" spans="1:3" x14ac:dyDescent="0.25">
      <c r="A603">
        <v>602</v>
      </c>
      <c r="B603" t="str">
        <f>IF(AND('Sch D6 Reserv'!F605&gt;0,'Sch D6 Reserv'!E605&lt;1),"Fail","Pass")</f>
        <v>Pass</v>
      </c>
      <c r="C603" t="str">
        <f>IF(AND('Sch D6 Reserv'!E605&gt;0,'Sch D6 Reserv'!F605&lt;1),"Fail","Pass")</f>
        <v>Pass</v>
      </c>
    </row>
    <row r="604" spans="1:3" x14ac:dyDescent="0.25">
      <c r="A604">
        <v>603</v>
      </c>
      <c r="B604" t="str">
        <f>IF(AND('Sch D6 Reserv'!F606&gt;0,'Sch D6 Reserv'!E606&lt;1),"Fail","Pass")</f>
        <v>Pass</v>
      </c>
      <c r="C604" t="str">
        <f>IF(AND('Sch D6 Reserv'!E606&gt;0,'Sch D6 Reserv'!F606&lt;1),"Fail","Pass")</f>
        <v>Pass</v>
      </c>
    </row>
    <row r="605" spans="1:3" x14ac:dyDescent="0.25">
      <c r="A605">
        <v>604</v>
      </c>
      <c r="B605" t="str">
        <f>IF(AND('Sch D6 Reserv'!F607&gt;0,'Sch D6 Reserv'!E607&lt;1),"Fail","Pass")</f>
        <v>Pass</v>
      </c>
      <c r="C605" t="str">
        <f>IF(AND('Sch D6 Reserv'!E607&gt;0,'Sch D6 Reserv'!F607&lt;1),"Fail","Pass")</f>
        <v>Pass</v>
      </c>
    </row>
    <row r="606" spans="1:3" x14ac:dyDescent="0.25">
      <c r="A606">
        <v>605</v>
      </c>
      <c r="B606" t="str">
        <f>IF(AND('Sch D6 Reserv'!F608&gt;0,'Sch D6 Reserv'!E608&lt;1),"Fail","Pass")</f>
        <v>Pass</v>
      </c>
      <c r="C606" t="str">
        <f>IF(AND('Sch D6 Reserv'!E608&gt;0,'Sch D6 Reserv'!F608&lt;1),"Fail","Pass")</f>
        <v>Pass</v>
      </c>
    </row>
    <row r="607" spans="1:3" x14ac:dyDescent="0.25">
      <c r="A607">
        <v>606</v>
      </c>
      <c r="B607" t="str">
        <f>IF(AND('Sch D6 Reserv'!F609&gt;0,'Sch D6 Reserv'!E609&lt;1),"Fail","Pass")</f>
        <v>Pass</v>
      </c>
      <c r="C607" t="str">
        <f>IF(AND('Sch D6 Reserv'!E609&gt;0,'Sch D6 Reserv'!F609&lt;1),"Fail","Pass")</f>
        <v>Pass</v>
      </c>
    </row>
    <row r="608" spans="1:3" x14ac:dyDescent="0.25">
      <c r="A608">
        <v>607</v>
      </c>
      <c r="B608" t="str">
        <f>IF(AND('Sch D6 Reserv'!F610&gt;0,'Sch D6 Reserv'!E610&lt;1),"Fail","Pass")</f>
        <v>Pass</v>
      </c>
      <c r="C608" t="str">
        <f>IF(AND('Sch D6 Reserv'!E610&gt;0,'Sch D6 Reserv'!F610&lt;1),"Fail","Pass")</f>
        <v>Pass</v>
      </c>
    </row>
    <row r="609" spans="1:3" x14ac:dyDescent="0.25">
      <c r="A609">
        <v>608</v>
      </c>
      <c r="B609" t="str">
        <f>IF(AND('Sch D6 Reserv'!F611&gt;0,'Sch D6 Reserv'!E611&lt;1),"Fail","Pass")</f>
        <v>Pass</v>
      </c>
      <c r="C609" t="str">
        <f>IF(AND('Sch D6 Reserv'!E611&gt;0,'Sch D6 Reserv'!F611&lt;1),"Fail","Pass")</f>
        <v>Pass</v>
      </c>
    </row>
    <row r="610" spans="1:3" x14ac:dyDescent="0.25">
      <c r="A610">
        <v>609</v>
      </c>
      <c r="B610" t="str">
        <f>IF(AND('Sch D6 Reserv'!F612&gt;0,'Sch D6 Reserv'!E612&lt;1),"Fail","Pass")</f>
        <v>Pass</v>
      </c>
      <c r="C610" t="str">
        <f>IF(AND('Sch D6 Reserv'!E612&gt;0,'Sch D6 Reserv'!F612&lt;1),"Fail","Pass")</f>
        <v>Pass</v>
      </c>
    </row>
    <row r="611" spans="1:3" x14ac:dyDescent="0.25">
      <c r="A611">
        <v>610</v>
      </c>
      <c r="B611" t="str">
        <f>IF(AND('Sch D6 Reserv'!F613&gt;0,'Sch D6 Reserv'!E613&lt;1),"Fail","Pass")</f>
        <v>Pass</v>
      </c>
      <c r="C611" t="str">
        <f>IF(AND('Sch D6 Reserv'!E613&gt;0,'Sch D6 Reserv'!F613&lt;1),"Fail","Pass")</f>
        <v>Pass</v>
      </c>
    </row>
    <row r="612" spans="1:3" x14ac:dyDescent="0.25">
      <c r="A612">
        <v>611</v>
      </c>
      <c r="B612" t="str">
        <f>IF(AND('Sch D6 Reserv'!F614&gt;0,'Sch D6 Reserv'!E614&lt;1),"Fail","Pass")</f>
        <v>Pass</v>
      </c>
      <c r="C612" t="str">
        <f>IF(AND('Sch D6 Reserv'!E614&gt;0,'Sch D6 Reserv'!F614&lt;1),"Fail","Pass")</f>
        <v>Pass</v>
      </c>
    </row>
    <row r="613" spans="1:3" x14ac:dyDescent="0.25">
      <c r="A613">
        <v>612</v>
      </c>
      <c r="B613" t="str">
        <f>IF(AND('Sch D6 Reserv'!F615&gt;0,'Sch D6 Reserv'!E615&lt;1),"Fail","Pass")</f>
        <v>Pass</v>
      </c>
      <c r="C613" t="str">
        <f>IF(AND('Sch D6 Reserv'!E615&gt;0,'Sch D6 Reserv'!F615&lt;1),"Fail","Pass")</f>
        <v>Pass</v>
      </c>
    </row>
    <row r="614" spans="1:3" x14ac:dyDescent="0.25">
      <c r="A614">
        <v>613</v>
      </c>
      <c r="B614" t="str">
        <f>IF(AND('Sch D6 Reserv'!F616&gt;0,'Sch D6 Reserv'!E616&lt;1),"Fail","Pass")</f>
        <v>Pass</v>
      </c>
      <c r="C614" t="str">
        <f>IF(AND('Sch D6 Reserv'!E616&gt;0,'Sch D6 Reserv'!F616&lt;1),"Fail","Pass")</f>
        <v>Pass</v>
      </c>
    </row>
    <row r="615" spans="1:3" x14ac:dyDescent="0.25">
      <c r="A615">
        <v>614</v>
      </c>
      <c r="B615" t="str">
        <f>IF(AND('Sch D6 Reserv'!F617&gt;0,'Sch D6 Reserv'!E617&lt;1),"Fail","Pass")</f>
        <v>Pass</v>
      </c>
      <c r="C615" t="str">
        <f>IF(AND('Sch D6 Reserv'!E617&gt;0,'Sch D6 Reserv'!F617&lt;1),"Fail","Pass")</f>
        <v>Pass</v>
      </c>
    </row>
    <row r="616" spans="1:3" x14ac:dyDescent="0.25">
      <c r="A616">
        <v>615</v>
      </c>
      <c r="B616" t="str">
        <f>IF(AND('Sch D6 Reserv'!F618&gt;0,'Sch D6 Reserv'!E618&lt;1),"Fail","Pass")</f>
        <v>Pass</v>
      </c>
      <c r="C616" t="str">
        <f>IF(AND('Sch D6 Reserv'!E618&gt;0,'Sch D6 Reserv'!F618&lt;1),"Fail","Pass")</f>
        <v>Pass</v>
      </c>
    </row>
    <row r="617" spans="1:3" x14ac:dyDescent="0.25">
      <c r="A617">
        <v>616</v>
      </c>
      <c r="B617" t="str">
        <f>IF(AND('Sch D6 Reserv'!F619&gt;0,'Sch D6 Reserv'!E619&lt;1),"Fail","Pass")</f>
        <v>Pass</v>
      </c>
      <c r="C617" t="str">
        <f>IF(AND('Sch D6 Reserv'!E619&gt;0,'Sch D6 Reserv'!F619&lt;1),"Fail","Pass")</f>
        <v>Pass</v>
      </c>
    </row>
    <row r="618" spans="1:3" x14ac:dyDescent="0.25">
      <c r="A618">
        <v>617</v>
      </c>
      <c r="B618" t="str">
        <f>IF(AND('Sch D6 Reserv'!F620&gt;0,'Sch D6 Reserv'!E620&lt;1),"Fail","Pass")</f>
        <v>Pass</v>
      </c>
      <c r="C618" t="str">
        <f>IF(AND('Sch D6 Reserv'!E620&gt;0,'Sch D6 Reserv'!F620&lt;1),"Fail","Pass")</f>
        <v>Pass</v>
      </c>
    </row>
    <row r="619" spans="1:3" x14ac:dyDescent="0.25">
      <c r="A619">
        <v>618</v>
      </c>
      <c r="B619" t="str">
        <f>IF(AND('Sch D6 Reserv'!F621&gt;0,'Sch D6 Reserv'!E621&lt;1),"Fail","Pass")</f>
        <v>Pass</v>
      </c>
      <c r="C619" t="str">
        <f>IF(AND('Sch D6 Reserv'!E621&gt;0,'Sch D6 Reserv'!F621&lt;1),"Fail","Pass")</f>
        <v>Pass</v>
      </c>
    </row>
    <row r="620" spans="1:3" x14ac:dyDescent="0.25">
      <c r="A620">
        <v>619</v>
      </c>
      <c r="B620" t="str">
        <f>IF(AND('Sch D6 Reserv'!F622&gt;0,'Sch D6 Reserv'!E622&lt;1),"Fail","Pass")</f>
        <v>Pass</v>
      </c>
      <c r="C620" t="str">
        <f>IF(AND('Sch D6 Reserv'!E622&gt;0,'Sch D6 Reserv'!F622&lt;1),"Fail","Pass")</f>
        <v>Pass</v>
      </c>
    </row>
    <row r="621" spans="1:3" x14ac:dyDescent="0.25">
      <c r="A621">
        <v>620</v>
      </c>
      <c r="B621" t="str">
        <f>IF(AND('Sch D6 Reserv'!F623&gt;0,'Sch D6 Reserv'!E623&lt;1),"Fail","Pass")</f>
        <v>Pass</v>
      </c>
      <c r="C621" t="str">
        <f>IF(AND('Sch D6 Reserv'!E623&gt;0,'Sch D6 Reserv'!F623&lt;1),"Fail","Pass")</f>
        <v>Pass</v>
      </c>
    </row>
    <row r="622" spans="1:3" x14ac:dyDescent="0.25">
      <c r="A622">
        <v>621</v>
      </c>
      <c r="B622" t="str">
        <f>IF(AND('Sch D6 Reserv'!F624&gt;0,'Sch D6 Reserv'!E624&lt;1),"Fail","Pass")</f>
        <v>Pass</v>
      </c>
      <c r="C622" t="str">
        <f>IF(AND('Sch D6 Reserv'!E624&gt;0,'Sch D6 Reserv'!F624&lt;1),"Fail","Pass")</f>
        <v>Pass</v>
      </c>
    </row>
    <row r="623" spans="1:3" x14ac:dyDescent="0.25">
      <c r="A623">
        <v>622</v>
      </c>
      <c r="B623" t="str">
        <f>IF(AND('Sch D6 Reserv'!F625&gt;0,'Sch D6 Reserv'!E625&lt;1),"Fail","Pass")</f>
        <v>Pass</v>
      </c>
      <c r="C623" t="str">
        <f>IF(AND('Sch D6 Reserv'!E625&gt;0,'Sch D6 Reserv'!F625&lt;1),"Fail","Pass")</f>
        <v>Pass</v>
      </c>
    </row>
    <row r="624" spans="1:3" x14ac:dyDescent="0.25">
      <c r="A624">
        <v>623</v>
      </c>
      <c r="B624" t="str">
        <f>IF(AND('Sch D6 Reserv'!F626&gt;0,'Sch D6 Reserv'!E626&lt;1),"Fail","Pass")</f>
        <v>Pass</v>
      </c>
      <c r="C624" t="str">
        <f>IF(AND('Sch D6 Reserv'!E626&gt;0,'Sch D6 Reserv'!F626&lt;1),"Fail","Pass")</f>
        <v>Pass</v>
      </c>
    </row>
    <row r="625" spans="1:3" x14ac:dyDescent="0.25">
      <c r="A625">
        <v>624</v>
      </c>
      <c r="B625" t="str">
        <f>IF(AND('Sch D6 Reserv'!F627&gt;0,'Sch D6 Reserv'!E627&lt;1),"Fail","Pass")</f>
        <v>Pass</v>
      </c>
      <c r="C625" t="str">
        <f>IF(AND('Sch D6 Reserv'!E627&gt;0,'Sch D6 Reserv'!F627&lt;1),"Fail","Pass")</f>
        <v>Pass</v>
      </c>
    </row>
    <row r="626" spans="1:3" x14ac:dyDescent="0.25">
      <c r="A626">
        <v>625</v>
      </c>
      <c r="B626" t="str">
        <f>IF(AND('Sch D6 Reserv'!F628&gt;0,'Sch D6 Reserv'!E628&lt;1),"Fail","Pass")</f>
        <v>Pass</v>
      </c>
      <c r="C626" t="str">
        <f>IF(AND('Sch D6 Reserv'!E628&gt;0,'Sch D6 Reserv'!F628&lt;1),"Fail","Pass")</f>
        <v>Pass</v>
      </c>
    </row>
    <row r="627" spans="1:3" x14ac:dyDescent="0.25">
      <c r="A627">
        <v>626</v>
      </c>
      <c r="B627" t="str">
        <f>IF(AND('Sch D6 Reserv'!F629&gt;0,'Sch D6 Reserv'!E629&lt;1),"Fail","Pass")</f>
        <v>Pass</v>
      </c>
      <c r="C627" t="str">
        <f>IF(AND('Sch D6 Reserv'!E629&gt;0,'Sch D6 Reserv'!F629&lt;1),"Fail","Pass")</f>
        <v>Pass</v>
      </c>
    </row>
    <row r="628" spans="1:3" x14ac:dyDescent="0.25">
      <c r="A628">
        <v>627</v>
      </c>
      <c r="B628" t="str">
        <f>IF(AND('Sch D6 Reserv'!F630&gt;0,'Sch D6 Reserv'!E630&lt;1),"Fail","Pass")</f>
        <v>Pass</v>
      </c>
      <c r="C628" t="str">
        <f>IF(AND('Sch D6 Reserv'!E630&gt;0,'Sch D6 Reserv'!F630&lt;1),"Fail","Pass")</f>
        <v>Pass</v>
      </c>
    </row>
    <row r="629" spans="1:3" x14ac:dyDescent="0.25">
      <c r="A629">
        <v>628</v>
      </c>
      <c r="B629" t="str">
        <f>IF(AND('Sch D6 Reserv'!F631&gt;0,'Sch D6 Reserv'!E631&lt;1),"Fail","Pass")</f>
        <v>Pass</v>
      </c>
      <c r="C629" t="str">
        <f>IF(AND('Sch D6 Reserv'!E631&gt;0,'Sch D6 Reserv'!F631&lt;1),"Fail","Pass")</f>
        <v>Pass</v>
      </c>
    </row>
    <row r="630" spans="1:3" x14ac:dyDescent="0.25">
      <c r="A630">
        <v>629</v>
      </c>
      <c r="B630" t="str">
        <f>IF(AND('Sch D6 Reserv'!F632&gt;0,'Sch D6 Reserv'!E632&lt;1),"Fail","Pass")</f>
        <v>Pass</v>
      </c>
      <c r="C630" t="str">
        <f>IF(AND('Sch D6 Reserv'!E632&gt;0,'Sch D6 Reserv'!F632&lt;1),"Fail","Pass")</f>
        <v>Pass</v>
      </c>
    </row>
    <row r="631" spans="1:3" x14ac:dyDescent="0.25">
      <c r="A631">
        <v>630</v>
      </c>
      <c r="B631" t="str">
        <f>IF(AND('Sch D6 Reserv'!F633&gt;0,'Sch D6 Reserv'!E633&lt;1),"Fail","Pass")</f>
        <v>Pass</v>
      </c>
      <c r="C631" t="str">
        <f>IF(AND('Sch D6 Reserv'!E633&gt;0,'Sch D6 Reserv'!F633&lt;1),"Fail","Pass")</f>
        <v>Pass</v>
      </c>
    </row>
    <row r="632" spans="1:3" x14ac:dyDescent="0.25">
      <c r="A632">
        <v>631</v>
      </c>
      <c r="B632" t="str">
        <f>IF(AND('Sch D6 Reserv'!F634&gt;0,'Sch D6 Reserv'!E634&lt;1),"Fail","Pass")</f>
        <v>Pass</v>
      </c>
      <c r="C632" t="str">
        <f>IF(AND('Sch D6 Reserv'!E634&gt;0,'Sch D6 Reserv'!F634&lt;1),"Fail","Pass")</f>
        <v>Pass</v>
      </c>
    </row>
    <row r="633" spans="1:3" x14ac:dyDescent="0.25">
      <c r="A633">
        <v>632</v>
      </c>
      <c r="B633" t="str">
        <f>IF(AND('Sch D6 Reserv'!F635&gt;0,'Sch D6 Reserv'!E635&lt;1),"Fail","Pass")</f>
        <v>Pass</v>
      </c>
      <c r="C633" t="str">
        <f>IF(AND('Sch D6 Reserv'!E635&gt;0,'Sch D6 Reserv'!F635&lt;1),"Fail","Pass")</f>
        <v>Pass</v>
      </c>
    </row>
    <row r="634" spans="1:3" x14ac:dyDescent="0.25">
      <c r="A634">
        <v>633</v>
      </c>
      <c r="B634" t="str">
        <f>IF(AND('Sch D6 Reserv'!F636&gt;0,'Sch D6 Reserv'!E636&lt;1),"Fail","Pass")</f>
        <v>Pass</v>
      </c>
      <c r="C634" t="str">
        <f>IF(AND('Sch D6 Reserv'!E636&gt;0,'Sch D6 Reserv'!F636&lt;1),"Fail","Pass")</f>
        <v>Pass</v>
      </c>
    </row>
    <row r="635" spans="1:3" x14ac:dyDescent="0.25">
      <c r="A635">
        <v>634</v>
      </c>
      <c r="B635" t="str">
        <f>IF(AND('Sch D6 Reserv'!F637&gt;0,'Sch D6 Reserv'!E637&lt;1),"Fail","Pass")</f>
        <v>Pass</v>
      </c>
      <c r="C635" t="str">
        <f>IF(AND('Sch D6 Reserv'!E637&gt;0,'Sch D6 Reserv'!F637&lt;1),"Fail","Pass")</f>
        <v>Pass</v>
      </c>
    </row>
    <row r="636" spans="1:3" x14ac:dyDescent="0.25">
      <c r="A636">
        <v>635</v>
      </c>
      <c r="B636" t="str">
        <f>IF(AND('Sch D6 Reserv'!F638&gt;0,'Sch D6 Reserv'!E638&lt;1),"Fail","Pass")</f>
        <v>Pass</v>
      </c>
      <c r="C636" t="str">
        <f>IF(AND('Sch D6 Reserv'!E638&gt;0,'Sch D6 Reserv'!F638&lt;1),"Fail","Pass")</f>
        <v>Pass</v>
      </c>
    </row>
    <row r="637" spans="1:3" x14ac:dyDescent="0.25">
      <c r="A637">
        <v>636</v>
      </c>
      <c r="B637" t="str">
        <f>IF(AND('Sch D6 Reserv'!F639&gt;0,'Sch D6 Reserv'!E639&lt;1),"Fail","Pass")</f>
        <v>Pass</v>
      </c>
      <c r="C637" t="str">
        <f>IF(AND('Sch D6 Reserv'!E639&gt;0,'Sch D6 Reserv'!F639&lt;1),"Fail","Pass")</f>
        <v>Pass</v>
      </c>
    </row>
    <row r="638" spans="1:3" x14ac:dyDescent="0.25">
      <c r="A638">
        <v>637</v>
      </c>
      <c r="B638" t="str">
        <f>IF(AND('Sch D6 Reserv'!F640&gt;0,'Sch D6 Reserv'!E640&lt;1),"Fail","Pass")</f>
        <v>Pass</v>
      </c>
      <c r="C638" t="str">
        <f>IF(AND('Sch D6 Reserv'!E640&gt;0,'Sch D6 Reserv'!F640&lt;1),"Fail","Pass")</f>
        <v>Pass</v>
      </c>
    </row>
    <row r="639" spans="1:3" x14ac:dyDescent="0.25">
      <c r="A639">
        <v>638</v>
      </c>
      <c r="B639" t="str">
        <f>IF(AND('Sch D6 Reserv'!F641&gt;0,'Sch D6 Reserv'!E641&lt;1),"Fail","Pass")</f>
        <v>Pass</v>
      </c>
      <c r="C639" t="str">
        <f>IF(AND('Sch D6 Reserv'!E641&gt;0,'Sch D6 Reserv'!F641&lt;1),"Fail","Pass")</f>
        <v>Pass</v>
      </c>
    </row>
    <row r="640" spans="1:3" x14ac:dyDescent="0.25">
      <c r="A640">
        <v>639</v>
      </c>
      <c r="B640" t="str">
        <f>IF(AND('Sch D6 Reserv'!F642&gt;0,'Sch D6 Reserv'!E642&lt;1),"Fail","Pass")</f>
        <v>Pass</v>
      </c>
      <c r="C640" t="str">
        <f>IF(AND('Sch D6 Reserv'!E642&gt;0,'Sch D6 Reserv'!F642&lt;1),"Fail","Pass")</f>
        <v>Pass</v>
      </c>
    </row>
    <row r="641" spans="1:3" x14ac:dyDescent="0.25">
      <c r="A641">
        <v>640</v>
      </c>
      <c r="B641" t="str">
        <f>IF(AND('Sch D6 Reserv'!F643&gt;0,'Sch D6 Reserv'!E643&lt;1),"Fail","Pass")</f>
        <v>Pass</v>
      </c>
      <c r="C641" t="str">
        <f>IF(AND('Sch D6 Reserv'!E643&gt;0,'Sch D6 Reserv'!F643&lt;1),"Fail","Pass")</f>
        <v>Pass</v>
      </c>
    </row>
    <row r="642" spans="1:3" x14ac:dyDescent="0.25">
      <c r="A642">
        <v>641</v>
      </c>
      <c r="B642" t="str">
        <f>IF(AND('Sch D6 Reserv'!F644&gt;0,'Sch D6 Reserv'!E644&lt;1),"Fail","Pass")</f>
        <v>Pass</v>
      </c>
      <c r="C642" t="str">
        <f>IF(AND('Sch D6 Reserv'!E644&gt;0,'Sch D6 Reserv'!F644&lt;1),"Fail","Pass")</f>
        <v>Pass</v>
      </c>
    </row>
    <row r="643" spans="1:3" x14ac:dyDescent="0.25">
      <c r="A643">
        <v>642</v>
      </c>
      <c r="B643" t="str">
        <f>IF(AND('Sch D6 Reserv'!F645&gt;0,'Sch D6 Reserv'!E645&lt;1),"Fail","Pass")</f>
        <v>Pass</v>
      </c>
      <c r="C643" t="str">
        <f>IF(AND('Sch D6 Reserv'!E645&gt;0,'Sch D6 Reserv'!F645&lt;1),"Fail","Pass")</f>
        <v>Pass</v>
      </c>
    </row>
    <row r="644" spans="1:3" x14ac:dyDescent="0.25">
      <c r="A644">
        <v>643</v>
      </c>
      <c r="B644" t="str">
        <f>IF(AND('Sch D6 Reserv'!F646&gt;0,'Sch D6 Reserv'!E646&lt;1),"Fail","Pass")</f>
        <v>Pass</v>
      </c>
      <c r="C644" t="str">
        <f>IF(AND('Sch D6 Reserv'!E646&gt;0,'Sch D6 Reserv'!F646&lt;1),"Fail","Pass")</f>
        <v>Pass</v>
      </c>
    </row>
    <row r="645" spans="1:3" x14ac:dyDescent="0.25">
      <c r="A645">
        <v>644</v>
      </c>
      <c r="B645" t="str">
        <f>IF(AND('Sch D6 Reserv'!F647&gt;0,'Sch D6 Reserv'!E647&lt;1),"Fail","Pass")</f>
        <v>Pass</v>
      </c>
      <c r="C645" t="str">
        <f>IF(AND('Sch D6 Reserv'!E647&gt;0,'Sch D6 Reserv'!F647&lt;1),"Fail","Pass")</f>
        <v>Pass</v>
      </c>
    </row>
    <row r="646" spans="1:3" x14ac:dyDescent="0.25">
      <c r="A646">
        <v>645</v>
      </c>
      <c r="B646" t="str">
        <f>IF(AND('Sch D6 Reserv'!F648&gt;0,'Sch D6 Reserv'!E648&lt;1),"Fail","Pass")</f>
        <v>Pass</v>
      </c>
      <c r="C646" t="str">
        <f>IF(AND('Sch D6 Reserv'!E648&gt;0,'Sch D6 Reserv'!F648&lt;1),"Fail","Pass")</f>
        <v>Pass</v>
      </c>
    </row>
    <row r="647" spans="1:3" x14ac:dyDescent="0.25">
      <c r="A647">
        <v>646</v>
      </c>
      <c r="B647" t="str">
        <f>IF(AND('Sch D6 Reserv'!F649&gt;0,'Sch D6 Reserv'!E649&lt;1),"Fail","Pass")</f>
        <v>Pass</v>
      </c>
      <c r="C647" t="str">
        <f>IF(AND('Sch D6 Reserv'!E649&gt;0,'Sch D6 Reserv'!F649&lt;1),"Fail","Pass")</f>
        <v>Pass</v>
      </c>
    </row>
    <row r="648" spans="1:3" x14ac:dyDescent="0.25">
      <c r="A648">
        <v>647</v>
      </c>
      <c r="B648" t="str">
        <f>IF(AND('Sch D6 Reserv'!F650&gt;0,'Sch D6 Reserv'!E650&lt;1),"Fail","Pass")</f>
        <v>Pass</v>
      </c>
      <c r="C648" t="str">
        <f>IF(AND('Sch D6 Reserv'!E650&gt;0,'Sch D6 Reserv'!F650&lt;1),"Fail","Pass")</f>
        <v>Pass</v>
      </c>
    </row>
    <row r="649" spans="1:3" x14ac:dyDescent="0.25">
      <c r="A649">
        <v>648</v>
      </c>
      <c r="B649" t="str">
        <f>IF(AND('Sch D6 Reserv'!F651&gt;0,'Sch D6 Reserv'!E651&lt;1),"Fail","Pass")</f>
        <v>Pass</v>
      </c>
      <c r="C649" t="str">
        <f>IF(AND('Sch D6 Reserv'!E651&gt;0,'Sch D6 Reserv'!F651&lt;1),"Fail","Pass")</f>
        <v>Pass</v>
      </c>
    </row>
    <row r="650" spans="1:3" x14ac:dyDescent="0.25">
      <c r="A650">
        <v>649</v>
      </c>
      <c r="B650" t="str">
        <f>IF(AND('Sch D6 Reserv'!F652&gt;0,'Sch D6 Reserv'!E652&lt;1),"Fail","Pass")</f>
        <v>Pass</v>
      </c>
      <c r="C650" t="str">
        <f>IF(AND('Sch D6 Reserv'!E652&gt;0,'Sch D6 Reserv'!F652&lt;1),"Fail","Pass")</f>
        <v>Pass</v>
      </c>
    </row>
    <row r="651" spans="1:3" x14ac:dyDescent="0.25">
      <c r="A651">
        <v>650</v>
      </c>
      <c r="B651" t="str">
        <f>IF(AND('Sch D6 Reserv'!F653&gt;0,'Sch D6 Reserv'!E653&lt;1),"Fail","Pass")</f>
        <v>Pass</v>
      </c>
      <c r="C651" t="str">
        <f>IF(AND('Sch D6 Reserv'!E653&gt;0,'Sch D6 Reserv'!F653&lt;1),"Fail","Pass")</f>
        <v>Pass</v>
      </c>
    </row>
    <row r="652" spans="1:3" x14ac:dyDescent="0.25">
      <c r="A652">
        <v>651</v>
      </c>
      <c r="B652" t="str">
        <f>IF(AND('Sch D6 Reserv'!F654&gt;0,'Sch D6 Reserv'!E654&lt;1),"Fail","Pass")</f>
        <v>Pass</v>
      </c>
      <c r="C652" t="str">
        <f>IF(AND('Sch D6 Reserv'!E654&gt;0,'Sch D6 Reserv'!F654&lt;1),"Fail","Pass")</f>
        <v>Pass</v>
      </c>
    </row>
    <row r="653" spans="1:3" x14ac:dyDescent="0.25">
      <c r="A653">
        <v>652</v>
      </c>
      <c r="B653" t="str">
        <f>IF(AND('Sch D6 Reserv'!F655&gt;0,'Sch D6 Reserv'!E655&lt;1),"Fail","Pass")</f>
        <v>Pass</v>
      </c>
      <c r="C653" t="str">
        <f>IF(AND('Sch D6 Reserv'!E655&gt;0,'Sch D6 Reserv'!F655&lt;1),"Fail","Pass")</f>
        <v>Pass</v>
      </c>
    </row>
    <row r="654" spans="1:3" x14ac:dyDescent="0.25">
      <c r="A654">
        <v>653</v>
      </c>
      <c r="B654" t="str">
        <f>IF(AND('Sch D6 Reserv'!F656&gt;0,'Sch D6 Reserv'!E656&lt;1),"Fail","Pass")</f>
        <v>Pass</v>
      </c>
      <c r="C654" t="str">
        <f>IF(AND('Sch D6 Reserv'!E656&gt;0,'Sch D6 Reserv'!F656&lt;1),"Fail","Pass")</f>
        <v>Pass</v>
      </c>
    </row>
    <row r="655" spans="1:3" x14ac:dyDescent="0.25">
      <c r="A655">
        <v>654</v>
      </c>
      <c r="B655" t="str">
        <f>IF(AND('Sch D6 Reserv'!F657&gt;0,'Sch D6 Reserv'!E657&lt;1),"Fail","Pass")</f>
        <v>Pass</v>
      </c>
      <c r="C655" t="str">
        <f>IF(AND('Sch D6 Reserv'!E657&gt;0,'Sch D6 Reserv'!F657&lt;1),"Fail","Pass")</f>
        <v>Pass</v>
      </c>
    </row>
    <row r="656" spans="1:3" x14ac:dyDescent="0.25">
      <c r="A656">
        <v>655</v>
      </c>
      <c r="B656" t="str">
        <f>IF(AND('Sch D6 Reserv'!F658&gt;0,'Sch D6 Reserv'!E658&lt;1),"Fail","Pass")</f>
        <v>Pass</v>
      </c>
      <c r="C656" t="str">
        <f>IF(AND('Sch D6 Reserv'!E658&gt;0,'Sch D6 Reserv'!F658&lt;1),"Fail","Pass")</f>
        <v>Pass</v>
      </c>
    </row>
    <row r="657" spans="1:3" x14ac:dyDescent="0.25">
      <c r="A657">
        <v>656</v>
      </c>
      <c r="B657" t="str">
        <f>IF(AND('Sch D6 Reserv'!F659&gt;0,'Sch D6 Reserv'!E659&lt;1),"Fail","Pass")</f>
        <v>Pass</v>
      </c>
      <c r="C657" t="str">
        <f>IF(AND('Sch D6 Reserv'!E659&gt;0,'Sch D6 Reserv'!F659&lt;1),"Fail","Pass")</f>
        <v>Pass</v>
      </c>
    </row>
    <row r="658" spans="1:3" x14ac:dyDescent="0.25">
      <c r="A658">
        <v>657</v>
      </c>
      <c r="B658" t="str">
        <f>IF(AND('Sch D6 Reserv'!F660&gt;0,'Sch D6 Reserv'!E660&lt;1),"Fail","Pass")</f>
        <v>Pass</v>
      </c>
      <c r="C658" t="str">
        <f>IF(AND('Sch D6 Reserv'!E660&gt;0,'Sch D6 Reserv'!F660&lt;1),"Fail","Pass")</f>
        <v>Pass</v>
      </c>
    </row>
    <row r="659" spans="1:3" x14ac:dyDescent="0.25">
      <c r="A659">
        <v>658</v>
      </c>
      <c r="B659" t="str">
        <f>IF(AND('Sch D6 Reserv'!F661&gt;0,'Sch D6 Reserv'!E661&lt;1),"Fail","Pass")</f>
        <v>Pass</v>
      </c>
      <c r="C659" t="str">
        <f>IF(AND('Sch D6 Reserv'!E661&gt;0,'Sch D6 Reserv'!F661&lt;1),"Fail","Pass")</f>
        <v>Pass</v>
      </c>
    </row>
    <row r="660" spans="1:3" x14ac:dyDescent="0.25">
      <c r="A660">
        <v>659</v>
      </c>
      <c r="B660" t="str">
        <f>IF(AND('Sch D6 Reserv'!F662&gt;0,'Sch D6 Reserv'!E662&lt;1),"Fail","Pass")</f>
        <v>Pass</v>
      </c>
      <c r="C660" t="str">
        <f>IF(AND('Sch D6 Reserv'!E662&gt;0,'Sch D6 Reserv'!F662&lt;1),"Fail","Pass")</f>
        <v>Pass</v>
      </c>
    </row>
    <row r="661" spans="1:3" x14ac:dyDescent="0.25">
      <c r="A661">
        <v>660</v>
      </c>
      <c r="B661" t="str">
        <f>IF(AND('Sch D6 Reserv'!F663&gt;0,'Sch D6 Reserv'!E663&lt;1),"Fail","Pass")</f>
        <v>Pass</v>
      </c>
      <c r="C661" t="str">
        <f>IF(AND('Sch D6 Reserv'!E663&gt;0,'Sch D6 Reserv'!F663&lt;1),"Fail","Pass")</f>
        <v>Pass</v>
      </c>
    </row>
    <row r="662" spans="1:3" x14ac:dyDescent="0.25">
      <c r="A662">
        <v>661</v>
      </c>
      <c r="B662" t="str">
        <f>IF(AND('Sch D6 Reserv'!F664&gt;0,'Sch D6 Reserv'!E664&lt;1),"Fail","Pass")</f>
        <v>Pass</v>
      </c>
      <c r="C662" t="str">
        <f>IF(AND('Sch D6 Reserv'!E664&gt;0,'Sch D6 Reserv'!F664&lt;1),"Fail","Pass")</f>
        <v>Pass</v>
      </c>
    </row>
    <row r="663" spans="1:3" x14ac:dyDescent="0.25">
      <c r="A663">
        <v>662</v>
      </c>
      <c r="B663" t="str">
        <f>IF(AND('Sch D6 Reserv'!F665&gt;0,'Sch D6 Reserv'!E665&lt;1),"Fail","Pass")</f>
        <v>Pass</v>
      </c>
      <c r="C663" t="str">
        <f>IF(AND('Sch D6 Reserv'!E665&gt;0,'Sch D6 Reserv'!F665&lt;1),"Fail","Pass")</f>
        <v>Pass</v>
      </c>
    </row>
    <row r="664" spans="1:3" x14ac:dyDescent="0.25">
      <c r="A664">
        <v>663</v>
      </c>
      <c r="B664" t="str">
        <f>IF(AND('Sch D6 Reserv'!F666&gt;0,'Sch D6 Reserv'!E666&lt;1),"Fail","Pass")</f>
        <v>Pass</v>
      </c>
      <c r="C664" t="str">
        <f>IF(AND('Sch D6 Reserv'!E666&gt;0,'Sch D6 Reserv'!F666&lt;1),"Fail","Pass")</f>
        <v>Pass</v>
      </c>
    </row>
    <row r="665" spans="1:3" x14ac:dyDescent="0.25">
      <c r="A665">
        <v>664</v>
      </c>
      <c r="B665" t="str">
        <f>IF(AND('Sch D6 Reserv'!F667&gt;0,'Sch D6 Reserv'!E667&lt;1),"Fail","Pass")</f>
        <v>Pass</v>
      </c>
      <c r="C665" t="str">
        <f>IF(AND('Sch D6 Reserv'!E667&gt;0,'Sch D6 Reserv'!F667&lt;1),"Fail","Pass")</f>
        <v>Pass</v>
      </c>
    </row>
    <row r="666" spans="1:3" x14ac:dyDescent="0.25">
      <c r="A666">
        <v>665</v>
      </c>
      <c r="B666" t="str">
        <f>IF(AND('Sch D6 Reserv'!F668&gt;0,'Sch D6 Reserv'!E668&lt;1),"Fail","Pass")</f>
        <v>Pass</v>
      </c>
      <c r="C666" t="str">
        <f>IF(AND('Sch D6 Reserv'!E668&gt;0,'Sch D6 Reserv'!F668&lt;1),"Fail","Pass")</f>
        <v>Pass</v>
      </c>
    </row>
    <row r="667" spans="1:3" x14ac:dyDescent="0.25">
      <c r="A667">
        <v>666</v>
      </c>
      <c r="B667" t="str">
        <f>IF(AND('Sch D6 Reserv'!F669&gt;0,'Sch D6 Reserv'!E669&lt;1),"Fail","Pass")</f>
        <v>Pass</v>
      </c>
      <c r="C667" t="str">
        <f>IF(AND('Sch D6 Reserv'!E669&gt;0,'Sch D6 Reserv'!F669&lt;1),"Fail","Pass")</f>
        <v>Pass</v>
      </c>
    </row>
    <row r="668" spans="1:3" x14ac:dyDescent="0.25">
      <c r="A668">
        <v>667</v>
      </c>
      <c r="B668" t="str">
        <f>IF(AND('Sch D6 Reserv'!F670&gt;0,'Sch D6 Reserv'!E670&lt;1),"Fail","Pass")</f>
        <v>Pass</v>
      </c>
      <c r="C668" t="str">
        <f>IF(AND('Sch D6 Reserv'!E670&gt;0,'Sch D6 Reserv'!F670&lt;1),"Fail","Pass")</f>
        <v>Pass</v>
      </c>
    </row>
    <row r="669" spans="1:3" x14ac:dyDescent="0.25">
      <c r="A669">
        <v>668</v>
      </c>
      <c r="B669" t="str">
        <f>IF(AND('Sch D6 Reserv'!F671&gt;0,'Sch D6 Reserv'!E671&lt;1),"Fail","Pass")</f>
        <v>Pass</v>
      </c>
      <c r="C669" t="str">
        <f>IF(AND('Sch D6 Reserv'!E671&gt;0,'Sch D6 Reserv'!F671&lt;1),"Fail","Pass")</f>
        <v>Pass</v>
      </c>
    </row>
    <row r="670" spans="1:3" x14ac:dyDescent="0.25">
      <c r="A670">
        <v>669</v>
      </c>
      <c r="B670" t="str">
        <f>IF(AND('Sch D6 Reserv'!F672&gt;0,'Sch D6 Reserv'!E672&lt;1),"Fail","Pass")</f>
        <v>Pass</v>
      </c>
      <c r="C670" t="str">
        <f>IF(AND('Sch D6 Reserv'!E672&gt;0,'Sch D6 Reserv'!F672&lt;1),"Fail","Pass")</f>
        <v>Pass</v>
      </c>
    </row>
    <row r="671" spans="1:3" x14ac:dyDescent="0.25">
      <c r="A671">
        <v>670</v>
      </c>
      <c r="B671" t="str">
        <f>IF(AND('Sch D6 Reserv'!F673&gt;0,'Sch D6 Reserv'!E673&lt;1),"Fail","Pass")</f>
        <v>Pass</v>
      </c>
      <c r="C671" t="str">
        <f>IF(AND('Sch D6 Reserv'!E673&gt;0,'Sch D6 Reserv'!F673&lt;1),"Fail","Pass")</f>
        <v>Pass</v>
      </c>
    </row>
    <row r="672" spans="1:3" x14ac:dyDescent="0.25">
      <c r="A672">
        <v>671</v>
      </c>
      <c r="B672" t="str">
        <f>IF(AND('Sch D6 Reserv'!F674&gt;0,'Sch D6 Reserv'!E674&lt;1),"Fail","Pass")</f>
        <v>Pass</v>
      </c>
      <c r="C672" t="str">
        <f>IF(AND('Sch D6 Reserv'!E674&gt;0,'Sch D6 Reserv'!F674&lt;1),"Fail","Pass")</f>
        <v>Pass</v>
      </c>
    </row>
    <row r="673" spans="1:3" x14ac:dyDescent="0.25">
      <c r="A673">
        <v>672</v>
      </c>
      <c r="B673" t="str">
        <f>IF(AND('Sch D6 Reserv'!F675&gt;0,'Sch D6 Reserv'!E675&lt;1),"Fail","Pass")</f>
        <v>Pass</v>
      </c>
      <c r="C673" t="str">
        <f>IF(AND('Sch D6 Reserv'!E675&gt;0,'Sch D6 Reserv'!F675&lt;1),"Fail","Pass")</f>
        <v>Pass</v>
      </c>
    </row>
    <row r="674" spans="1:3" x14ac:dyDescent="0.25">
      <c r="A674">
        <v>673</v>
      </c>
      <c r="B674" t="str">
        <f>IF(AND('Sch D6 Reserv'!F676&gt;0,'Sch D6 Reserv'!E676&lt;1),"Fail","Pass")</f>
        <v>Pass</v>
      </c>
      <c r="C674" t="str">
        <f>IF(AND('Sch D6 Reserv'!E676&gt;0,'Sch D6 Reserv'!F676&lt;1),"Fail","Pass")</f>
        <v>Pass</v>
      </c>
    </row>
    <row r="675" spans="1:3" x14ac:dyDescent="0.25">
      <c r="A675">
        <v>674</v>
      </c>
      <c r="B675" t="str">
        <f>IF(AND('Sch D6 Reserv'!F677&gt;0,'Sch D6 Reserv'!E677&lt;1),"Fail","Pass")</f>
        <v>Pass</v>
      </c>
      <c r="C675" t="str">
        <f>IF(AND('Sch D6 Reserv'!E677&gt;0,'Sch D6 Reserv'!F677&lt;1),"Fail","Pass")</f>
        <v>Pass</v>
      </c>
    </row>
    <row r="676" spans="1:3" x14ac:dyDescent="0.25">
      <c r="A676">
        <v>675</v>
      </c>
      <c r="B676" t="str">
        <f>IF(AND('Sch D6 Reserv'!F678&gt;0,'Sch D6 Reserv'!E678&lt;1),"Fail","Pass")</f>
        <v>Pass</v>
      </c>
      <c r="C676" t="str">
        <f>IF(AND('Sch D6 Reserv'!E678&gt;0,'Sch D6 Reserv'!F678&lt;1),"Fail","Pass")</f>
        <v>Pass</v>
      </c>
    </row>
    <row r="677" spans="1:3" x14ac:dyDescent="0.25">
      <c r="A677">
        <v>676</v>
      </c>
      <c r="B677" t="str">
        <f>IF(AND('Sch D6 Reserv'!F679&gt;0,'Sch D6 Reserv'!E679&lt;1),"Fail","Pass")</f>
        <v>Pass</v>
      </c>
      <c r="C677" t="str">
        <f>IF(AND('Sch D6 Reserv'!E679&gt;0,'Sch D6 Reserv'!F679&lt;1),"Fail","Pass")</f>
        <v>Pass</v>
      </c>
    </row>
    <row r="678" spans="1:3" x14ac:dyDescent="0.25">
      <c r="A678">
        <v>677</v>
      </c>
      <c r="B678" t="str">
        <f>IF(AND('Sch D6 Reserv'!F680&gt;0,'Sch D6 Reserv'!E680&lt;1),"Fail","Pass")</f>
        <v>Pass</v>
      </c>
      <c r="C678" t="str">
        <f>IF(AND('Sch D6 Reserv'!E680&gt;0,'Sch D6 Reserv'!F680&lt;1),"Fail","Pass")</f>
        <v>Pass</v>
      </c>
    </row>
    <row r="679" spans="1:3" x14ac:dyDescent="0.25">
      <c r="A679">
        <v>678</v>
      </c>
      <c r="B679" t="str">
        <f>IF(AND('Sch D6 Reserv'!F681&gt;0,'Sch D6 Reserv'!E681&lt;1),"Fail","Pass")</f>
        <v>Pass</v>
      </c>
      <c r="C679" t="str">
        <f>IF(AND('Sch D6 Reserv'!E681&gt;0,'Sch D6 Reserv'!F681&lt;1),"Fail","Pass")</f>
        <v>Pass</v>
      </c>
    </row>
    <row r="680" spans="1:3" x14ac:dyDescent="0.25">
      <c r="A680">
        <v>679</v>
      </c>
      <c r="B680" t="str">
        <f>IF(AND('Sch D6 Reserv'!F682&gt;0,'Sch D6 Reserv'!E682&lt;1),"Fail","Pass")</f>
        <v>Pass</v>
      </c>
      <c r="C680" t="str">
        <f>IF(AND('Sch D6 Reserv'!E682&gt;0,'Sch D6 Reserv'!F682&lt;1),"Fail","Pass")</f>
        <v>Pass</v>
      </c>
    </row>
    <row r="681" spans="1:3" x14ac:dyDescent="0.25">
      <c r="A681">
        <v>680</v>
      </c>
      <c r="B681" t="str">
        <f>IF(AND('Sch D6 Reserv'!F683&gt;0,'Sch D6 Reserv'!E683&lt;1),"Fail","Pass")</f>
        <v>Pass</v>
      </c>
      <c r="C681" t="str">
        <f>IF(AND('Sch D6 Reserv'!E683&gt;0,'Sch D6 Reserv'!F683&lt;1),"Fail","Pass")</f>
        <v>Pass</v>
      </c>
    </row>
    <row r="682" spans="1:3" x14ac:dyDescent="0.25">
      <c r="A682">
        <v>681</v>
      </c>
      <c r="B682" t="str">
        <f>IF(AND('Sch D6 Reserv'!F684&gt;0,'Sch D6 Reserv'!E684&lt;1),"Fail","Pass")</f>
        <v>Pass</v>
      </c>
      <c r="C682" t="str">
        <f>IF(AND('Sch D6 Reserv'!E684&gt;0,'Sch D6 Reserv'!F684&lt;1),"Fail","Pass")</f>
        <v>Pass</v>
      </c>
    </row>
    <row r="683" spans="1:3" x14ac:dyDescent="0.25">
      <c r="A683">
        <v>682</v>
      </c>
      <c r="B683" t="str">
        <f>IF(AND('Sch D6 Reserv'!F685&gt;0,'Sch D6 Reserv'!E685&lt;1),"Fail","Pass")</f>
        <v>Pass</v>
      </c>
      <c r="C683" t="str">
        <f>IF(AND('Sch D6 Reserv'!E685&gt;0,'Sch D6 Reserv'!F685&lt;1),"Fail","Pass")</f>
        <v>Pass</v>
      </c>
    </row>
    <row r="684" spans="1:3" x14ac:dyDescent="0.25">
      <c r="A684">
        <v>683</v>
      </c>
      <c r="B684" t="str">
        <f>IF(AND('Sch D6 Reserv'!F686&gt;0,'Sch D6 Reserv'!E686&lt;1),"Fail","Pass")</f>
        <v>Pass</v>
      </c>
      <c r="C684" t="str">
        <f>IF(AND('Sch D6 Reserv'!E686&gt;0,'Sch D6 Reserv'!F686&lt;1),"Fail","Pass")</f>
        <v>Pass</v>
      </c>
    </row>
    <row r="685" spans="1:3" x14ac:dyDescent="0.25">
      <c r="A685">
        <v>684</v>
      </c>
      <c r="B685" t="str">
        <f>IF(AND('Sch D6 Reserv'!F687&gt;0,'Sch D6 Reserv'!E687&lt;1),"Fail","Pass")</f>
        <v>Pass</v>
      </c>
      <c r="C685" t="str">
        <f>IF(AND('Sch D6 Reserv'!E687&gt;0,'Sch D6 Reserv'!F687&lt;1),"Fail","Pass")</f>
        <v>Pass</v>
      </c>
    </row>
    <row r="686" spans="1:3" x14ac:dyDescent="0.25">
      <c r="A686">
        <v>685</v>
      </c>
      <c r="B686" t="str">
        <f>IF(AND('Sch D6 Reserv'!F688&gt;0,'Sch D6 Reserv'!E688&lt;1),"Fail","Pass")</f>
        <v>Pass</v>
      </c>
      <c r="C686" t="str">
        <f>IF(AND('Sch D6 Reserv'!E688&gt;0,'Sch D6 Reserv'!F688&lt;1),"Fail","Pass")</f>
        <v>Pass</v>
      </c>
    </row>
    <row r="687" spans="1:3" x14ac:dyDescent="0.25">
      <c r="A687">
        <v>686</v>
      </c>
      <c r="B687" t="str">
        <f>IF(AND('Sch D6 Reserv'!F689&gt;0,'Sch D6 Reserv'!E689&lt;1),"Fail","Pass")</f>
        <v>Pass</v>
      </c>
      <c r="C687" t="str">
        <f>IF(AND('Sch D6 Reserv'!E689&gt;0,'Sch D6 Reserv'!F689&lt;1),"Fail","Pass")</f>
        <v>Pass</v>
      </c>
    </row>
    <row r="688" spans="1:3" x14ac:dyDescent="0.25">
      <c r="A688">
        <v>687</v>
      </c>
      <c r="B688" t="str">
        <f>IF(AND('Sch D6 Reserv'!F690&gt;0,'Sch D6 Reserv'!E690&lt;1),"Fail","Pass")</f>
        <v>Pass</v>
      </c>
      <c r="C688" t="str">
        <f>IF(AND('Sch D6 Reserv'!E690&gt;0,'Sch D6 Reserv'!F690&lt;1),"Fail","Pass")</f>
        <v>Pass</v>
      </c>
    </row>
    <row r="689" spans="1:3" x14ac:dyDescent="0.25">
      <c r="A689">
        <v>688</v>
      </c>
      <c r="B689" t="str">
        <f>IF(AND('Sch D6 Reserv'!F691&gt;0,'Sch D6 Reserv'!E691&lt;1),"Fail","Pass")</f>
        <v>Pass</v>
      </c>
      <c r="C689" t="str">
        <f>IF(AND('Sch D6 Reserv'!E691&gt;0,'Sch D6 Reserv'!F691&lt;1),"Fail","Pass")</f>
        <v>Pass</v>
      </c>
    </row>
    <row r="690" spans="1:3" x14ac:dyDescent="0.25">
      <c r="A690">
        <v>689</v>
      </c>
      <c r="B690" t="str">
        <f>IF(AND('Sch D6 Reserv'!F692&gt;0,'Sch D6 Reserv'!E692&lt;1),"Fail","Pass")</f>
        <v>Pass</v>
      </c>
      <c r="C690" t="str">
        <f>IF(AND('Sch D6 Reserv'!E692&gt;0,'Sch D6 Reserv'!F692&lt;1),"Fail","Pass")</f>
        <v>Pass</v>
      </c>
    </row>
    <row r="691" spans="1:3" x14ac:dyDescent="0.25">
      <c r="A691">
        <v>690</v>
      </c>
      <c r="B691" t="str">
        <f>IF(AND('Sch D6 Reserv'!F693&gt;0,'Sch D6 Reserv'!E693&lt;1),"Fail","Pass")</f>
        <v>Pass</v>
      </c>
      <c r="C691" t="str">
        <f>IF(AND('Sch D6 Reserv'!E693&gt;0,'Sch D6 Reserv'!F693&lt;1),"Fail","Pass")</f>
        <v>Pass</v>
      </c>
    </row>
    <row r="692" spans="1:3" x14ac:dyDescent="0.25">
      <c r="A692">
        <v>691</v>
      </c>
      <c r="B692" t="str">
        <f>IF(AND('Sch D6 Reserv'!F694&gt;0,'Sch D6 Reserv'!E694&lt;1),"Fail","Pass")</f>
        <v>Pass</v>
      </c>
      <c r="C692" t="str">
        <f>IF(AND('Sch D6 Reserv'!E694&gt;0,'Sch D6 Reserv'!F694&lt;1),"Fail","Pass")</f>
        <v>Pass</v>
      </c>
    </row>
    <row r="693" spans="1:3" x14ac:dyDescent="0.25">
      <c r="A693">
        <v>692</v>
      </c>
      <c r="B693" t="str">
        <f>IF(AND('Sch D6 Reserv'!F695&gt;0,'Sch D6 Reserv'!E695&lt;1),"Fail","Pass")</f>
        <v>Pass</v>
      </c>
      <c r="C693" t="str">
        <f>IF(AND('Sch D6 Reserv'!E695&gt;0,'Sch D6 Reserv'!F695&lt;1),"Fail","Pass")</f>
        <v>Pass</v>
      </c>
    </row>
    <row r="694" spans="1:3" x14ac:dyDescent="0.25">
      <c r="A694">
        <v>693</v>
      </c>
      <c r="B694" t="str">
        <f>IF(AND('Sch D6 Reserv'!F696&gt;0,'Sch D6 Reserv'!E696&lt;1),"Fail","Pass")</f>
        <v>Pass</v>
      </c>
      <c r="C694" t="str">
        <f>IF(AND('Sch D6 Reserv'!E696&gt;0,'Sch D6 Reserv'!F696&lt;1),"Fail","Pass")</f>
        <v>Pass</v>
      </c>
    </row>
    <row r="695" spans="1:3" x14ac:dyDescent="0.25">
      <c r="A695">
        <v>694</v>
      </c>
      <c r="B695" t="str">
        <f>IF(AND('Sch D6 Reserv'!F697&gt;0,'Sch D6 Reserv'!E697&lt;1),"Fail","Pass")</f>
        <v>Pass</v>
      </c>
      <c r="C695" t="str">
        <f>IF(AND('Sch D6 Reserv'!E697&gt;0,'Sch D6 Reserv'!F697&lt;1),"Fail","Pass")</f>
        <v>Pass</v>
      </c>
    </row>
    <row r="696" spans="1:3" x14ac:dyDescent="0.25">
      <c r="A696">
        <v>695</v>
      </c>
      <c r="B696" t="str">
        <f>IF(AND('Sch D6 Reserv'!F698&gt;0,'Sch D6 Reserv'!E698&lt;1),"Fail","Pass")</f>
        <v>Pass</v>
      </c>
      <c r="C696" t="str">
        <f>IF(AND('Sch D6 Reserv'!E698&gt;0,'Sch D6 Reserv'!F698&lt;1),"Fail","Pass")</f>
        <v>Pass</v>
      </c>
    </row>
    <row r="697" spans="1:3" x14ac:dyDescent="0.25">
      <c r="A697">
        <v>696</v>
      </c>
      <c r="B697" t="str">
        <f>IF(AND('Sch D6 Reserv'!F699&gt;0,'Sch D6 Reserv'!E699&lt;1),"Fail","Pass")</f>
        <v>Pass</v>
      </c>
      <c r="C697" t="str">
        <f>IF(AND('Sch D6 Reserv'!E699&gt;0,'Sch D6 Reserv'!F699&lt;1),"Fail","Pass")</f>
        <v>Pass</v>
      </c>
    </row>
    <row r="698" spans="1:3" x14ac:dyDescent="0.25">
      <c r="A698">
        <v>697</v>
      </c>
      <c r="B698" t="str">
        <f>IF(AND('Sch D6 Reserv'!F700&gt;0,'Sch D6 Reserv'!E700&lt;1),"Fail","Pass")</f>
        <v>Pass</v>
      </c>
      <c r="C698" t="str">
        <f>IF(AND('Sch D6 Reserv'!E700&gt;0,'Sch D6 Reserv'!F700&lt;1),"Fail","Pass")</f>
        <v>Pass</v>
      </c>
    </row>
    <row r="699" spans="1:3" x14ac:dyDescent="0.25">
      <c r="A699">
        <v>698</v>
      </c>
      <c r="B699" t="str">
        <f>IF(AND('Sch D6 Reserv'!F701&gt;0,'Sch D6 Reserv'!E701&lt;1),"Fail","Pass")</f>
        <v>Pass</v>
      </c>
      <c r="C699" t="str">
        <f>IF(AND('Sch D6 Reserv'!E701&gt;0,'Sch D6 Reserv'!F701&lt;1),"Fail","Pass")</f>
        <v>Pass</v>
      </c>
    </row>
    <row r="700" spans="1:3" x14ac:dyDescent="0.25">
      <c r="A700">
        <v>699</v>
      </c>
      <c r="B700" t="str">
        <f>IF(AND('Sch D6 Reserv'!F702&gt;0,'Sch D6 Reserv'!E702&lt;1),"Fail","Pass")</f>
        <v>Pass</v>
      </c>
      <c r="C700" t="str">
        <f>IF(AND('Sch D6 Reserv'!E702&gt;0,'Sch D6 Reserv'!F702&lt;1),"Fail","Pass")</f>
        <v>Pass</v>
      </c>
    </row>
    <row r="701" spans="1:3" x14ac:dyDescent="0.25">
      <c r="A701">
        <v>700</v>
      </c>
      <c r="B701" t="str">
        <f>IF(AND('Sch D6 Reserv'!F703&gt;0,'Sch D6 Reserv'!E703&lt;1),"Fail","Pass")</f>
        <v>Pass</v>
      </c>
      <c r="C701" t="str">
        <f>IF(AND('Sch D6 Reserv'!E703&gt;0,'Sch D6 Reserv'!F703&lt;1),"Fail","Pass")</f>
        <v>Pass</v>
      </c>
    </row>
    <row r="702" spans="1:3" x14ac:dyDescent="0.25">
      <c r="A702">
        <v>701</v>
      </c>
      <c r="B702" t="str">
        <f>IF(AND('Sch D6 Reserv'!F704&gt;0,'Sch D6 Reserv'!E704&lt;1),"Fail","Pass")</f>
        <v>Pass</v>
      </c>
      <c r="C702" t="str">
        <f>IF(AND('Sch D6 Reserv'!E704&gt;0,'Sch D6 Reserv'!F704&lt;1),"Fail","Pass")</f>
        <v>Pass</v>
      </c>
    </row>
    <row r="703" spans="1:3" x14ac:dyDescent="0.25">
      <c r="A703">
        <v>702</v>
      </c>
      <c r="B703" t="str">
        <f>IF(AND('Sch D6 Reserv'!F705&gt;0,'Sch D6 Reserv'!E705&lt;1),"Fail","Pass")</f>
        <v>Pass</v>
      </c>
      <c r="C703" t="str">
        <f>IF(AND('Sch D6 Reserv'!E705&gt;0,'Sch D6 Reserv'!F705&lt;1),"Fail","Pass")</f>
        <v>Pass</v>
      </c>
    </row>
    <row r="704" spans="1:3" x14ac:dyDescent="0.25">
      <c r="A704">
        <v>703</v>
      </c>
      <c r="B704" t="str">
        <f>IF(AND('Sch D6 Reserv'!F706&gt;0,'Sch D6 Reserv'!E706&lt;1),"Fail","Pass")</f>
        <v>Pass</v>
      </c>
      <c r="C704" t="str">
        <f>IF(AND('Sch D6 Reserv'!E706&gt;0,'Sch D6 Reserv'!F706&lt;1),"Fail","Pass")</f>
        <v>Pass</v>
      </c>
    </row>
    <row r="705" spans="1:3" x14ac:dyDescent="0.25">
      <c r="A705">
        <v>704</v>
      </c>
      <c r="B705" t="str">
        <f>IF(AND('Sch D6 Reserv'!F707&gt;0,'Sch D6 Reserv'!E707&lt;1),"Fail","Pass")</f>
        <v>Pass</v>
      </c>
      <c r="C705" t="str">
        <f>IF(AND('Sch D6 Reserv'!E707&gt;0,'Sch D6 Reserv'!F707&lt;1),"Fail","Pass")</f>
        <v>Pass</v>
      </c>
    </row>
    <row r="706" spans="1:3" x14ac:dyDescent="0.25">
      <c r="A706">
        <v>705</v>
      </c>
      <c r="B706" t="str">
        <f>IF(AND('Sch D6 Reserv'!F708&gt;0,'Sch D6 Reserv'!E708&lt;1),"Fail","Pass")</f>
        <v>Pass</v>
      </c>
      <c r="C706" t="str">
        <f>IF(AND('Sch D6 Reserv'!E708&gt;0,'Sch D6 Reserv'!F708&lt;1),"Fail","Pass")</f>
        <v>Pass</v>
      </c>
    </row>
    <row r="707" spans="1:3" x14ac:dyDescent="0.25">
      <c r="A707">
        <v>706</v>
      </c>
      <c r="B707" t="str">
        <f>IF(AND('Sch D6 Reserv'!F709&gt;0,'Sch D6 Reserv'!E709&lt;1),"Fail","Pass")</f>
        <v>Pass</v>
      </c>
      <c r="C707" t="str">
        <f>IF(AND('Sch D6 Reserv'!E709&gt;0,'Sch D6 Reserv'!F709&lt;1),"Fail","Pass")</f>
        <v>Pass</v>
      </c>
    </row>
    <row r="708" spans="1:3" x14ac:dyDescent="0.25">
      <c r="A708">
        <v>707</v>
      </c>
      <c r="B708" t="str">
        <f>IF(AND('Sch D6 Reserv'!F710&gt;0,'Sch D6 Reserv'!E710&lt;1),"Fail","Pass")</f>
        <v>Pass</v>
      </c>
      <c r="C708" t="str">
        <f>IF(AND('Sch D6 Reserv'!E710&gt;0,'Sch D6 Reserv'!F710&lt;1),"Fail","Pass")</f>
        <v>Pass</v>
      </c>
    </row>
    <row r="709" spans="1:3" x14ac:dyDescent="0.25">
      <c r="A709">
        <v>708</v>
      </c>
      <c r="B709" t="str">
        <f>IF(AND('Sch D6 Reserv'!F711&gt;0,'Sch D6 Reserv'!E711&lt;1),"Fail","Pass")</f>
        <v>Pass</v>
      </c>
      <c r="C709" t="str">
        <f>IF(AND('Sch D6 Reserv'!E711&gt;0,'Sch D6 Reserv'!F711&lt;1),"Fail","Pass")</f>
        <v>Pass</v>
      </c>
    </row>
    <row r="710" spans="1:3" x14ac:dyDescent="0.25">
      <c r="A710">
        <v>709</v>
      </c>
      <c r="B710" t="str">
        <f>IF(AND('Sch D6 Reserv'!F712&gt;0,'Sch D6 Reserv'!E712&lt;1),"Fail","Pass")</f>
        <v>Pass</v>
      </c>
      <c r="C710" t="str">
        <f>IF(AND('Sch D6 Reserv'!E712&gt;0,'Sch D6 Reserv'!F712&lt;1),"Fail","Pass")</f>
        <v>Pass</v>
      </c>
    </row>
    <row r="711" spans="1:3" x14ac:dyDescent="0.25">
      <c r="A711">
        <v>710</v>
      </c>
      <c r="B711" t="str">
        <f>IF(AND('Sch D6 Reserv'!F713&gt;0,'Sch D6 Reserv'!E713&lt;1),"Fail","Pass")</f>
        <v>Pass</v>
      </c>
      <c r="C711" t="str">
        <f>IF(AND('Sch D6 Reserv'!E713&gt;0,'Sch D6 Reserv'!F713&lt;1),"Fail","Pass")</f>
        <v>Pass</v>
      </c>
    </row>
    <row r="712" spans="1:3" x14ac:dyDescent="0.25">
      <c r="A712">
        <v>711</v>
      </c>
      <c r="B712" t="str">
        <f>IF(AND('Sch D6 Reserv'!F714&gt;0,'Sch D6 Reserv'!E714&lt;1),"Fail","Pass")</f>
        <v>Pass</v>
      </c>
      <c r="C712" t="str">
        <f>IF(AND('Sch D6 Reserv'!E714&gt;0,'Sch D6 Reserv'!F714&lt;1),"Fail","Pass")</f>
        <v>Pass</v>
      </c>
    </row>
    <row r="713" spans="1:3" x14ac:dyDescent="0.25">
      <c r="A713">
        <v>712</v>
      </c>
      <c r="B713" t="str">
        <f>IF(AND('Sch D6 Reserv'!F715&gt;0,'Sch D6 Reserv'!E715&lt;1),"Fail","Pass")</f>
        <v>Pass</v>
      </c>
      <c r="C713" t="str">
        <f>IF(AND('Sch D6 Reserv'!E715&gt;0,'Sch D6 Reserv'!F715&lt;1),"Fail","Pass")</f>
        <v>Pass</v>
      </c>
    </row>
    <row r="714" spans="1:3" x14ac:dyDescent="0.25">
      <c r="A714">
        <v>713</v>
      </c>
      <c r="B714" t="str">
        <f>IF(AND('Sch D6 Reserv'!F716&gt;0,'Sch D6 Reserv'!E716&lt;1),"Fail","Pass")</f>
        <v>Pass</v>
      </c>
      <c r="C714" t="str">
        <f>IF(AND('Sch D6 Reserv'!E716&gt;0,'Sch D6 Reserv'!F716&lt;1),"Fail","Pass")</f>
        <v>Pass</v>
      </c>
    </row>
    <row r="715" spans="1:3" x14ac:dyDescent="0.25">
      <c r="A715">
        <v>714</v>
      </c>
      <c r="B715" t="str">
        <f>IF(AND('Sch D6 Reserv'!F717&gt;0,'Sch D6 Reserv'!E717&lt;1),"Fail","Pass")</f>
        <v>Pass</v>
      </c>
      <c r="C715" t="str">
        <f>IF(AND('Sch D6 Reserv'!E717&gt;0,'Sch D6 Reserv'!F717&lt;1),"Fail","Pass")</f>
        <v>Pass</v>
      </c>
    </row>
    <row r="716" spans="1:3" x14ac:dyDescent="0.25">
      <c r="A716">
        <v>715</v>
      </c>
      <c r="B716" t="str">
        <f>IF(AND('Sch D6 Reserv'!F718&gt;0,'Sch D6 Reserv'!E718&lt;1),"Fail","Pass")</f>
        <v>Pass</v>
      </c>
      <c r="C716" t="str">
        <f>IF(AND('Sch D6 Reserv'!E718&gt;0,'Sch D6 Reserv'!F718&lt;1),"Fail","Pass")</f>
        <v>Pass</v>
      </c>
    </row>
    <row r="717" spans="1:3" x14ac:dyDescent="0.25">
      <c r="A717">
        <v>716</v>
      </c>
      <c r="B717" t="str">
        <f>IF(AND('Sch D6 Reserv'!F719&gt;0,'Sch D6 Reserv'!E719&lt;1),"Fail","Pass")</f>
        <v>Pass</v>
      </c>
      <c r="C717" t="str">
        <f>IF(AND('Sch D6 Reserv'!E719&gt;0,'Sch D6 Reserv'!F719&lt;1),"Fail","Pass")</f>
        <v>Pass</v>
      </c>
    </row>
    <row r="718" spans="1:3" x14ac:dyDescent="0.25">
      <c r="A718">
        <v>717</v>
      </c>
      <c r="B718" t="str">
        <f>IF(AND('Sch D6 Reserv'!F720&gt;0,'Sch D6 Reserv'!E720&lt;1),"Fail","Pass")</f>
        <v>Pass</v>
      </c>
      <c r="C718" t="str">
        <f>IF(AND('Sch D6 Reserv'!E720&gt;0,'Sch D6 Reserv'!F720&lt;1),"Fail","Pass")</f>
        <v>Pass</v>
      </c>
    </row>
    <row r="719" spans="1:3" x14ac:dyDescent="0.25">
      <c r="A719">
        <v>718</v>
      </c>
      <c r="B719" t="str">
        <f>IF(AND('Sch D6 Reserv'!F721&gt;0,'Sch D6 Reserv'!E721&lt;1),"Fail","Pass")</f>
        <v>Pass</v>
      </c>
      <c r="C719" t="str">
        <f>IF(AND('Sch D6 Reserv'!E721&gt;0,'Sch D6 Reserv'!F721&lt;1),"Fail","Pass")</f>
        <v>Pass</v>
      </c>
    </row>
    <row r="720" spans="1:3" x14ac:dyDescent="0.25">
      <c r="A720">
        <v>719</v>
      </c>
      <c r="B720" t="str">
        <f>IF(AND('Sch D6 Reserv'!F722&gt;0,'Sch D6 Reserv'!E722&lt;1),"Fail","Pass")</f>
        <v>Pass</v>
      </c>
      <c r="C720" t="str">
        <f>IF(AND('Sch D6 Reserv'!E722&gt;0,'Sch D6 Reserv'!F722&lt;1),"Fail","Pass")</f>
        <v>Pass</v>
      </c>
    </row>
    <row r="721" spans="1:3" x14ac:dyDescent="0.25">
      <c r="A721">
        <v>720</v>
      </c>
      <c r="B721" t="str">
        <f>IF(AND('Sch D6 Reserv'!F723&gt;0,'Sch D6 Reserv'!E723&lt;1),"Fail","Pass")</f>
        <v>Pass</v>
      </c>
      <c r="C721" t="str">
        <f>IF(AND('Sch D6 Reserv'!E723&gt;0,'Sch D6 Reserv'!F723&lt;1),"Fail","Pass")</f>
        <v>Pass</v>
      </c>
    </row>
    <row r="722" spans="1:3" x14ac:dyDescent="0.25">
      <c r="A722">
        <v>721</v>
      </c>
      <c r="B722" t="str">
        <f>IF(AND('Sch D6 Reserv'!F724&gt;0,'Sch D6 Reserv'!E724&lt;1),"Fail","Pass")</f>
        <v>Pass</v>
      </c>
      <c r="C722" t="str">
        <f>IF(AND('Sch D6 Reserv'!E724&gt;0,'Sch D6 Reserv'!F724&lt;1),"Fail","Pass")</f>
        <v>Pass</v>
      </c>
    </row>
    <row r="723" spans="1:3" x14ac:dyDescent="0.25">
      <c r="A723">
        <v>722</v>
      </c>
      <c r="B723" t="str">
        <f>IF(AND('Sch D6 Reserv'!F725&gt;0,'Sch D6 Reserv'!E725&lt;1),"Fail","Pass")</f>
        <v>Pass</v>
      </c>
      <c r="C723" t="str">
        <f>IF(AND('Sch D6 Reserv'!E725&gt;0,'Sch D6 Reserv'!F725&lt;1),"Fail","Pass")</f>
        <v>Pass</v>
      </c>
    </row>
    <row r="724" spans="1:3" x14ac:dyDescent="0.25">
      <c r="A724">
        <v>723</v>
      </c>
      <c r="B724" t="str">
        <f>IF(AND('Sch D6 Reserv'!F726&gt;0,'Sch D6 Reserv'!E726&lt;1),"Fail","Pass")</f>
        <v>Pass</v>
      </c>
      <c r="C724" t="str">
        <f>IF(AND('Sch D6 Reserv'!E726&gt;0,'Sch D6 Reserv'!F726&lt;1),"Fail","Pass")</f>
        <v>Pass</v>
      </c>
    </row>
    <row r="725" spans="1:3" x14ac:dyDescent="0.25">
      <c r="A725">
        <v>724</v>
      </c>
      <c r="B725" t="str">
        <f>IF(AND('Sch D6 Reserv'!F727&gt;0,'Sch D6 Reserv'!E727&lt;1),"Fail","Pass")</f>
        <v>Pass</v>
      </c>
      <c r="C725" t="str">
        <f>IF(AND('Sch D6 Reserv'!E727&gt;0,'Sch D6 Reserv'!F727&lt;1),"Fail","Pass")</f>
        <v>Pass</v>
      </c>
    </row>
    <row r="726" spans="1:3" x14ac:dyDescent="0.25">
      <c r="A726">
        <v>725</v>
      </c>
      <c r="B726" t="str">
        <f>IF(AND('Sch D6 Reserv'!F728&gt;0,'Sch D6 Reserv'!E728&lt;1),"Fail","Pass")</f>
        <v>Pass</v>
      </c>
      <c r="C726" t="str">
        <f>IF(AND('Sch D6 Reserv'!E728&gt;0,'Sch D6 Reserv'!F728&lt;1),"Fail","Pass")</f>
        <v>Pass</v>
      </c>
    </row>
    <row r="727" spans="1:3" x14ac:dyDescent="0.25">
      <c r="A727">
        <v>726</v>
      </c>
      <c r="B727" t="str">
        <f>IF(AND('Sch D6 Reserv'!F729&gt;0,'Sch D6 Reserv'!E729&lt;1),"Fail","Pass")</f>
        <v>Pass</v>
      </c>
      <c r="C727" t="str">
        <f>IF(AND('Sch D6 Reserv'!E729&gt;0,'Sch D6 Reserv'!F729&lt;1),"Fail","Pass")</f>
        <v>Pass</v>
      </c>
    </row>
    <row r="728" spans="1:3" x14ac:dyDescent="0.25">
      <c r="A728">
        <v>727</v>
      </c>
      <c r="B728" t="str">
        <f>IF(AND('Sch D6 Reserv'!F730&gt;0,'Sch D6 Reserv'!E730&lt;1),"Fail","Pass")</f>
        <v>Pass</v>
      </c>
      <c r="C728" t="str">
        <f>IF(AND('Sch D6 Reserv'!E730&gt;0,'Sch D6 Reserv'!F730&lt;1),"Fail","Pass")</f>
        <v>Pass</v>
      </c>
    </row>
    <row r="729" spans="1:3" x14ac:dyDescent="0.25">
      <c r="A729">
        <v>728</v>
      </c>
      <c r="B729" t="str">
        <f>IF(AND('Sch D6 Reserv'!F731&gt;0,'Sch D6 Reserv'!E731&lt;1),"Fail","Pass")</f>
        <v>Pass</v>
      </c>
      <c r="C729" t="str">
        <f>IF(AND('Sch D6 Reserv'!E731&gt;0,'Sch D6 Reserv'!F731&lt;1),"Fail","Pass")</f>
        <v>Pass</v>
      </c>
    </row>
    <row r="730" spans="1:3" x14ac:dyDescent="0.25">
      <c r="A730">
        <v>729</v>
      </c>
      <c r="B730" t="str">
        <f>IF(AND('Sch D6 Reserv'!F732&gt;0,'Sch D6 Reserv'!E732&lt;1),"Fail","Pass")</f>
        <v>Pass</v>
      </c>
      <c r="C730" t="str">
        <f>IF(AND('Sch D6 Reserv'!E732&gt;0,'Sch D6 Reserv'!F732&lt;1),"Fail","Pass")</f>
        <v>Pass</v>
      </c>
    </row>
    <row r="731" spans="1:3" x14ac:dyDescent="0.25">
      <c r="A731">
        <v>730</v>
      </c>
      <c r="B731" t="str">
        <f>IF(AND('Sch D6 Reserv'!F733&gt;0,'Sch D6 Reserv'!E733&lt;1),"Fail","Pass")</f>
        <v>Pass</v>
      </c>
      <c r="C731" t="str">
        <f>IF(AND('Sch D6 Reserv'!E733&gt;0,'Sch D6 Reserv'!F733&lt;1),"Fail","Pass")</f>
        <v>Pass</v>
      </c>
    </row>
    <row r="732" spans="1:3" x14ac:dyDescent="0.25">
      <c r="A732">
        <v>731</v>
      </c>
      <c r="B732" t="str">
        <f>IF(AND('Sch D6 Reserv'!F734&gt;0,'Sch D6 Reserv'!E734&lt;1),"Fail","Pass")</f>
        <v>Pass</v>
      </c>
      <c r="C732" t="str">
        <f>IF(AND('Sch D6 Reserv'!E734&gt;0,'Sch D6 Reserv'!F734&lt;1),"Fail","Pass")</f>
        <v>Pass</v>
      </c>
    </row>
    <row r="733" spans="1:3" x14ac:dyDescent="0.25">
      <c r="A733">
        <v>732</v>
      </c>
      <c r="B733" t="str">
        <f>IF(AND('Sch D6 Reserv'!F735&gt;0,'Sch D6 Reserv'!E735&lt;1),"Fail","Pass")</f>
        <v>Pass</v>
      </c>
      <c r="C733" t="str">
        <f>IF(AND('Sch D6 Reserv'!E735&gt;0,'Sch D6 Reserv'!F735&lt;1),"Fail","Pass")</f>
        <v>Pass</v>
      </c>
    </row>
    <row r="734" spans="1:3" x14ac:dyDescent="0.25">
      <c r="A734">
        <v>733</v>
      </c>
      <c r="B734" t="str">
        <f>IF(AND('Sch D6 Reserv'!F736&gt;0,'Sch D6 Reserv'!E736&lt;1),"Fail","Pass")</f>
        <v>Pass</v>
      </c>
      <c r="C734" t="str">
        <f>IF(AND('Sch D6 Reserv'!E736&gt;0,'Sch D6 Reserv'!F736&lt;1),"Fail","Pass")</f>
        <v>Pass</v>
      </c>
    </row>
    <row r="735" spans="1:3" x14ac:dyDescent="0.25">
      <c r="A735">
        <v>734</v>
      </c>
      <c r="B735" t="str">
        <f>IF(AND('Sch D6 Reserv'!F737&gt;0,'Sch D6 Reserv'!E737&lt;1),"Fail","Pass")</f>
        <v>Pass</v>
      </c>
      <c r="C735" t="str">
        <f>IF(AND('Sch D6 Reserv'!E737&gt;0,'Sch D6 Reserv'!F737&lt;1),"Fail","Pass")</f>
        <v>Pass</v>
      </c>
    </row>
    <row r="736" spans="1:3" x14ac:dyDescent="0.25">
      <c r="A736">
        <v>735</v>
      </c>
      <c r="B736" t="str">
        <f>IF(AND('Sch D6 Reserv'!F738&gt;0,'Sch D6 Reserv'!E738&lt;1),"Fail","Pass")</f>
        <v>Pass</v>
      </c>
      <c r="C736" t="str">
        <f>IF(AND('Sch D6 Reserv'!E738&gt;0,'Sch D6 Reserv'!F738&lt;1),"Fail","Pass")</f>
        <v>Pass</v>
      </c>
    </row>
    <row r="737" spans="1:3" x14ac:dyDescent="0.25">
      <c r="A737">
        <v>736</v>
      </c>
      <c r="B737" t="str">
        <f>IF(AND('Sch D6 Reserv'!F739&gt;0,'Sch D6 Reserv'!E739&lt;1),"Fail","Pass")</f>
        <v>Pass</v>
      </c>
      <c r="C737" t="str">
        <f>IF(AND('Sch D6 Reserv'!E739&gt;0,'Sch D6 Reserv'!F739&lt;1),"Fail","Pass")</f>
        <v>Pass</v>
      </c>
    </row>
    <row r="738" spans="1:3" x14ac:dyDescent="0.25">
      <c r="A738">
        <v>737</v>
      </c>
      <c r="B738" t="str">
        <f>IF(AND('Sch D6 Reserv'!F740&gt;0,'Sch D6 Reserv'!E740&lt;1),"Fail","Pass")</f>
        <v>Pass</v>
      </c>
      <c r="C738" t="str">
        <f>IF(AND('Sch D6 Reserv'!E740&gt;0,'Sch D6 Reserv'!F740&lt;1),"Fail","Pass")</f>
        <v>Pass</v>
      </c>
    </row>
    <row r="739" spans="1:3" x14ac:dyDescent="0.25">
      <c r="A739">
        <v>738</v>
      </c>
      <c r="B739" t="str">
        <f>IF(AND('Sch D6 Reserv'!F741&gt;0,'Sch D6 Reserv'!E741&lt;1),"Fail","Pass")</f>
        <v>Pass</v>
      </c>
      <c r="C739" t="str">
        <f>IF(AND('Sch D6 Reserv'!E741&gt;0,'Sch D6 Reserv'!F741&lt;1),"Fail","Pass")</f>
        <v>Pass</v>
      </c>
    </row>
    <row r="740" spans="1:3" x14ac:dyDescent="0.25">
      <c r="A740">
        <v>739</v>
      </c>
      <c r="B740" t="str">
        <f>IF(AND('Sch D6 Reserv'!F742&gt;0,'Sch D6 Reserv'!E742&lt;1),"Fail","Pass")</f>
        <v>Pass</v>
      </c>
      <c r="C740" t="str">
        <f>IF(AND('Sch D6 Reserv'!E742&gt;0,'Sch D6 Reserv'!F742&lt;1),"Fail","Pass")</f>
        <v>Pass</v>
      </c>
    </row>
    <row r="741" spans="1:3" x14ac:dyDescent="0.25">
      <c r="A741">
        <v>740</v>
      </c>
      <c r="B741" t="str">
        <f>IF(AND('Sch D6 Reserv'!F743&gt;0,'Sch D6 Reserv'!E743&lt;1),"Fail","Pass")</f>
        <v>Pass</v>
      </c>
      <c r="C741" t="str">
        <f>IF(AND('Sch D6 Reserv'!E743&gt;0,'Sch D6 Reserv'!F743&lt;1),"Fail","Pass")</f>
        <v>Pass</v>
      </c>
    </row>
    <row r="742" spans="1:3" x14ac:dyDescent="0.25">
      <c r="A742">
        <v>741</v>
      </c>
      <c r="B742" t="str">
        <f>IF(AND('Sch D6 Reserv'!F744&gt;0,'Sch D6 Reserv'!E744&lt;1),"Fail","Pass")</f>
        <v>Pass</v>
      </c>
      <c r="C742" t="str">
        <f>IF(AND('Sch D6 Reserv'!E744&gt;0,'Sch D6 Reserv'!F744&lt;1),"Fail","Pass")</f>
        <v>Pass</v>
      </c>
    </row>
    <row r="743" spans="1:3" x14ac:dyDescent="0.25">
      <c r="A743">
        <v>742</v>
      </c>
      <c r="B743" t="str">
        <f>IF(AND('Sch D6 Reserv'!F745&gt;0,'Sch D6 Reserv'!E745&lt;1),"Fail","Pass")</f>
        <v>Pass</v>
      </c>
      <c r="C743" t="str">
        <f>IF(AND('Sch D6 Reserv'!E745&gt;0,'Sch D6 Reserv'!F745&lt;1),"Fail","Pass")</f>
        <v>Pass</v>
      </c>
    </row>
    <row r="744" spans="1:3" x14ac:dyDescent="0.25">
      <c r="A744">
        <v>743</v>
      </c>
      <c r="B744" t="str">
        <f>IF(AND('Sch D6 Reserv'!F746&gt;0,'Sch D6 Reserv'!E746&lt;1),"Fail","Pass")</f>
        <v>Pass</v>
      </c>
      <c r="C744" t="str">
        <f>IF(AND('Sch D6 Reserv'!E746&gt;0,'Sch D6 Reserv'!F746&lt;1),"Fail","Pass")</f>
        <v>Pass</v>
      </c>
    </row>
    <row r="745" spans="1:3" x14ac:dyDescent="0.25">
      <c r="A745">
        <v>744</v>
      </c>
      <c r="B745" t="str">
        <f>IF(AND('Sch D6 Reserv'!F747&gt;0,'Sch D6 Reserv'!E747&lt;1),"Fail","Pass")</f>
        <v>Pass</v>
      </c>
      <c r="C745" t="str">
        <f>IF(AND('Sch D6 Reserv'!E747&gt;0,'Sch D6 Reserv'!F747&lt;1),"Fail","Pass")</f>
        <v>Pass</v>
      </c>
    </row>
    <row r="746" spans="1:3" x14ac:dyDescent="0.25">
      <c r="A746">
        <v>745</v>
      </c>
      <c r="B746" t="str">
        <f>IF(AND('Sch D6 Reserv'!F748&gt;0,'Sch D6 Reserv'!E748&lt;1),"Fail","Pass")</f>
        <v>Pass</v>
      </c>
      <c r="C746" t="str">
        <f>IF(AND('Sch D6 Reserv'!E748&gt;0,'Sch D6 Reserv'!F748&lt;1),"Fail","Pass")</f>
        <v>Pass</v>
      </c>
    </row>
    <row r="747" spans="1:3" x14ac:dyDescent="0.25">
      <c r="A747">
        <v>746</v>
      </c>
      <c r="B747" t="str">
        <f>IF(AND('Sch D6 Reserv'!F749&gt;0,'Sch D6 Reserv'!E749&lt;1),"Fail","Pass")</f>
        <v>Pass</v>
      </c>
      <c r="C747" t="str">
        <f>IF(AND('Sch D6 Reserv'!E749&gt;0,'Sch D6 Reserv'!F749&lt;1),"Fail","Pass")</f>
        <v>Pass</v>
      </c>
    </row>
    <row r="748" spans="1:3" x14ac:dyDescent="0.25">
      <c r="A748">
        <v>747</v>
      </c>
      <c r="B748" t="str">
        <f>IF(AND('Sch D6 Reserv'!F750&gt;0,'Sch D6 Reserv'!E750&lt;1),"Fail","Pass")</f>
        <v>Pass</v>
      </c>
      <c r="C748" t="str">
        <f>IF(AND('Sch D6 Reserv'!E750&gt;0,'Sch D6 Reserv'!F750&lt;1),"Fail","Pass")</f>
        <v>Pass</v>
      </c>
    </row>
    <row r="749" spans="1:3" x14ac:dyDescent="0.25">
      <c r="A749">
        <v>748</v>
      </c>
      <c r="B749" t="str">
        <f>IF(AND('Sch D6 Reserv'!F751&gt;0,'Sch D6 Reserv'!E751&lt;1),"Fail","Pass")</f>
        <v>Pass</v>
      </c>
      <c r="C749" t="str">
        <f>IF(AND('Sch D6 Reserv'!E751&gt;0,'Sch D6 Reserv'!F751&lt;1),"Fail","Pass")</f>
        <v>Pass</v>
      </c>
    </row>
    <row r="750" spans="1:3" x14ac:dyDescent="0.25">
      <c r="A750">
        <v>749</v>
      </c>
      <c r="B750" t="str">
        <f>IF(AND('Sch D6 Reserv'!F752&gt;0,'Sch D6 Reserv'!E752&lt;1),"Fail","Pass")</f>
        <v>Pass</v>
      </c>
      <c r="C750" t="str">
        <f>IF(AND('Sch D6 Reserv'!E752&gt;0,'Sch D6 Reserv'!F752&lt;1),"Fail","Pass")</f>
        <v>Pass</v>
      </c>
    </row>
    <row r="751" spans="1:3" x14ac:dyDescent="0.25">
      <c r="A751">
        <v>750</v>
      </c>
      <c r="B751" t="str">
        <f>IF(AND('Sch D6 Reserv'!F753&gt;0,'Sch D6 Reserv'!E753&lt;1),"Fail","Pass")</f>
        <v>Pass</v>
      </c>
      <c r="C751" t="str">
        <f>IF(AND('Sch D6 Reserv'!E753&gt;0,'Sch D6 Reserv'!F753&lt;1),"Fail","Pass")</f>
        <v>Pass</v>
      </c>
    </row>
    <row r="752" spans="1:3" x14ac:dyDescent="0.25">
      <c r="A752">
        <v>751</v>
      </c>
      <c r="B752" t="str">
        <f>IF(AND('Sch D6 Reserv'!F754&gt;0,'Sch D6 Reserv'!E754&lt;1),"Fail","Pass")</f>
        <v>Pass</v>
      </c>
      <c r="C752" t="str">
        <f>IF(AND('Sch D6 Reserv'!E754&gt;0,'Sch D6 Reserv'!F754&lt;1),"Fail","Pass")</f>
        <v>Pass</v>
      </c>
    </row>
    <row r="753" spans="1:3" x14ac:dyDescent="0.25">
      <c r="A753">
        <v>752</v>
      </c>
      <c r="B753" t="str">
        <f>IF(AND('Sch D6 Reserv'!F755&gt;0,'Sch D6 Reserv'!E755&lt;1),"Fail","Pass")</f>
        <v>Pass</v>
      </c>
      <c r="C753" t="str">
        <f>IF(AND('Sch D6 Reserv'!E755&gt;0,'Sch D6 Reserv'!F755&lt;1),"Fail","Pass")</f>
        <v>Pass</v>
      </c>
    </row>
    <row r="754" spans="1:3" x14ac:dyDescent="0.25">
      <c r="A754">
        <v>753</v>
      </c>
      <c r="B754" t="str">
        <f>IF(AND('Sch D6 Reserv'!F756&gt;0,'Sch D6 Reserv'!E756&lt;1),"Fail","Pass")</f>
        <v>Pass</v>
      </c>
      <c r="C754" t="str">
        <f>IF(AND('Sch D6 Reserv'!E756&gt;0,'Sch D6 Reserv'!F756&lt;1),"Fail","Pass")</f>
        <v>Pass</v>
      </c>
    </row>
    <row r="755" spans="1:3" x14ac:dyDescent="0.25">
      <c r="A755">
        <v>754</v>
      </c>
      <c r="B755" t="str">
        <f>IF(AND('Sch D6 Reserv'!F757&gt;0,'Sch D6 Reserv'!E757&lt;1),"Fail","Pass")</f>
        <v>Pass</v>
      </c>
      <c r="C755" t="str">
        <f>IF(AND('Sch D6 Reserv'!E757&gt;0,'Sch D6 Reserv'!F757&lt;1),"Fail","Pass")</f>
        <v>Pass</v>
      </c>
    </row>
    <row r="756" spans="1:3" x14ac:dyDescent="0.25">
      <c r="A756">
        <v>755</v>
      </c>
      <c r="B756" t="str">
        <f>IF(AND('Sch D6 Reserv'!F758&gt;0,'Sch D6 Reserv'!E758&lt;1),"Fail","Pass")</f>
        <v>Pass</v>
      </c>
      <c r="C756" t="str">
        <f>IF(AND('Sch D6 Reserv'!E758&gt;0,'Sch D6 Reserv'!F758&lt;1),"Fail","Pass")</f>
        <v>Pass</v>
      </c>
    </row>
    <row r="757" spans="1:3" x14ac:dyDescent="0.25">
      <c r="A757">
        <v>756</v>
      </c>
      <c r="B757" t="str">
        <f>IF(AND('Sch D6 Reserv'!F759&gt;0,'Sch D6 Reserv'!E759&lt;1),"Fail","Pass")</f>
        <v>Pass</v>
      </c>
      <c r="C757" t="str">
        <f>IF(AND('Sch D6 Reserv'!E759&gt;0,'Sch D6 Reserv'!F759&lt;1),"Fail","Pass")</f>
        <v>Pass</v>
      </c>
    </row>
    <row r="758" spans="1:3" x14ac:dyDescent="0.25">
      <c r="A758">
        <v>757</v>
      </c>
      <c r="B758" t="str">
        <f>IF(AND('Sch D6 Reserv'!F760&gt;0,'Sch D6 Reserv'!E760&lt;1),"Fail","Pass")</f>
        <v>Pass</v>
      </c>
      <c r="C758" t="str">
        <f>IF(AND('Sch D6 Reserv'!E760&gt;0,'Sch D6 Reserv'!F760&lt;1),"Fail","Pass")</f>
        <v>Pass</v>
      </c>
    </row>
    <row r="759" spans="1:3" x14ac:dyDescent="0.25">
      <c r="A759">
        <v>758</v>
      </c>
      <c r="B759" t="str">
        <f>IF(AND('Sch D6 Reserv'!F761&gt;0,'Sch D6 Reserv'!E761&lt;1),"Fail","Pass")</f>
        <v>Pass</v>
      </c>
      <c r="C759" t="str">
        <f>IF(AND('Sch D6 Reserv'!E761&gt;0,'Sch D6 Reserv'!F761&lt;1),"Fail","Pass")</f>
        <v>Pass</v>
      </c>
    </row>
    <row r="760" spans="1:3" x14ac:dyDescent="0.25">
      <c r="A760">
        <v>759</v>
      </c>
      <c r="B760" t="str">
        <f>IF(AND('Sch D6 Reserv'!F762&gt;0,'Sch D6 Reserv'!E762&lt;1),"Fail","Pass")</f>
        <v>Pass</v>
      </c>
      <c r="C760" t="str">
        <f>IF(AND('Sch D6 Reserv'!E762&gt;0,'Sch D6 Reserv'!F762&lt;1),"Fail","Pass")</f>
        <v>Pass</v>
      </c>
    </row>
    <row r="761" spans="1:3" x14ac:dyDescent="0.25">
      <c r="A761">
        <v>760</v>
      </c>
      <c r="B761" t="str">
        <f>IF(AND('Sch D6 Reserv'!F763&gt;0,'Sch D6 Reserv'!E763&lt;1),"Fail","Pass")</f>
        <v>Pass</v>
      </c>
      <c r="C761" t="str">
        <f>IF(AND('Sch D6 Reserv'!E763&gt;0,'Sch D6 Reserv'!F763&lt;1),"Fail","Pass")</f>
        <v>Pass</v>
      </c>
    </row>
    <row r="762" spans="1:3" x14ac:dyDescent="0.25">
      <c r="A762">
        <v>761</v>
      </c>
      <c r="B762" t="str">
        <f>IF(AND('Sch D6 Reserv'!F764&gt;0,'Sch D6 Reserv'!E764&lt;1),"Fail","Pass")</f>
        <v>Pass</v>
      </c>
      <c r="C762" t="str">
        <f>IF(AND('Sch D6 Reserv'!E764&gt;0,'Sch D6 Reserv'!F764&lt;1),"Fail","Pass")</f>
        <v>Pass</v>
      </c>
    </row>
    <row r="763" spans="1:3" x14ac:dyDescent="0.25">
      <c r="A763">
        <v>762</v>
      </c>
      <c r="B763" t="str">
        <f>IF(AND('Sch D6 Reserv'!F765&gt;0,'Sch D6 Reserv'!E765&lt;1),"Fail","Pass")</f>
        <v>Pass</v>
      </c>
      <c r="C763" t="str">
        <f>IF(AND('Sch D6 Reserv'!E765&gt;0,'Sch D6 Reserv'!F765&lt;1),"Fail","Pass")</f>
        <v>Pass</v>
      </c>
    </row>
    <row r="764" spans="1:3" x14ac:dyDescent="0.25">
      <c r="A764">
        <v>763</v>
      </c>
      <c r="B764" t="str">
        <f>IF(AND('Sch D6 Reserv'!F766&gt;0,'Sch D6 Reserv'!E766&lt;1),"Fail","Pass")</f>
        <v>Pass</v>
      </c>
      <c r="C764" t="str">
        <f>IF(AND('Sch D6 Reserv'!E766&gt;0,'Sch D6 Reserv'!F766&lt;1),"Fail","Pass")</f>
        <v>Pass</v>
      </c>
    </row>
    <row r="765" spans="1:3" x14ac:dyDescent="0.25">
      <c r="A765">
        <v>764</v>
      </c>
      <c r="B765" t="str">
        <f>IF(AND('Sch D6 Reserv'!F767&gt;0,'Sch D6 Reserv'!E767&lt;1),"Fail","Pass")</f>
        <v>Pass</v>
      </c>
      <c r="C765" t="str">
        <f>IF(AND('Sch D6 Reserv'!E767&gt;0,'Sch D6 Reserv'!F767&lt;1),"Fail","Pass")</f>
        <v>Pass</v>
      </c>
    </row>
    <row r="766" spans="1:3" x14ac:dyDescent="0.25">
      <c r="A766">
        <v>765</v>
      </c>
      <c r="B766" t="str">
        <f>IF(AND('Sch D6 Reserv'!F768&gt;0,'Sch D6 Reserv'!E768&lt;1),"Fail","Pass")</f>
        <v>Pass</v>
      </c>
      <c r="C766" t="str">
        <f>IF(AND('Sch D6 Reserv'!E768&gt;0,'Sch D6 Reserv'!F768&lt;1),"Fail","Pass")</f>
        <v>Pass</v>
      </c>
    </row>
    <row r="767" spans="1:3" x14ac:dyDescent="0.25">
      <c r="A767">
        <v>766</v>
      </c>
      <c r="B767" t="str">
        <f>IF(AND('Sch D6 Reserv'!F769&gt;0,'Sch D6 Reserv'!E769&lt;1),"Fail","Pass")</f>
        <v>Pass</v>
      </c>
      <c r="C767" t="str">
        <f>IF(AND('Sch D6 Reserv'!E769&gt;0,'Sch D6 Reserv'!F769&lt;1),"Fail","Pass")</f>
        <v>Pass</v>
      </c>
    </row>
    <row r="768" spans="1:3" x14ac:dyDescent="0.25">
      <c r="A768">
        <v>767</v>
      </c>
      <c r="B768" t="str">
        <f>IF(AND('Sch D6 Reserv'!F770&gt;0,'Sch D6 Reserv'!E770&lt;1),"Fail","Pass")</f>
        <v>Pass</v>
      </c>
      <c r="C768" t="str">
        <f>IF(AND('Sch D6 Reserv'!E770&gt;0,'Sch D6 Reserv'!F770&lt;1),"Fail","Pass")</f>
        <v>Pass</v>
      </c>
    </row>
    <row r="769" spans="1:3" x14ac:dyDescent="0.25">
      <c r="A769">
        <v>768</v>
      </c>
      <c r="B769" t="str">
        <f>IF(AND('Sch D6 Reserv'!F771&gt;0,'Sch D6 Reserv'!E771&lt;1),"Fail","Pass")</f>
        <v>Pass</v>
      </c>
      <c r="C769" t="str">
        <f>IF(AND('Sch D6 Reserv'!E771&gt;0,'Sch D6 Reserv'!F771&lt;1),"Fail","Pass")</f>
        <v>Pass</v>
      </c>
    </row>
    <row r="770" spans="1:3" x14ac:dyDescent="0.25">
      <c r="A770">
        <v>769</v>
      </c>
      <c r="B770" t="str">
        <f>IF(AND('Sch D6 Reserv'!F772&gt;0,'Sch D6 Reserv'!E772&lt;1),"Fail","Pass")</f>
        <v>Pass</v>
      </c>
      <c r="C770" t="str">
        <f>IF(AND('Sch D6 Reserv'!E772&gt;0,'Sch D6 Reserv'!F772&lt;1),"Fail","Pass")</f>
        <v>Pass</v>
      </c>
    </row>
    <row r="771" spans="1:3" x14ac:dyDescent="0.25">
      <c r="A771">
        <v>770</v>
      </c>
      <c r="B771" t="str">
        <f>IF(AND('Sch D6 Reserv'!F773&gt;0,'Sch D6 Reserv'!E773&lt;1),"Fail","Pass")</f>
        <v>Pass</v>
      </c>
      <c r="C771" t="str">
        <f>IF(AND('Sch D6 Reserv'!E773&gt;0,'Sch D6 Reserv'!F773&lt;1),"Fail","Pass")</f>
        <v>Pass</v>
      </c>
    </row>
    <row r="772" spans="1:3" x14ac:dyDescent="0.25">
      <c r="A772">
        <v>771</v>
      </c>
      <c r="B772" t="str">
        <f>IF(AND('Sch D6 Reserv'!F774&gt;0,'Sch D6 Reserv'!E774&lt;1),"Fail","Pass")</f>
        <v>Pass</v>
      </c>
      <c r="C772" t="str">
        <f>IF(AND('Sch D6 Reserv'!E774&gt;0,'Sch D6 Reserv'!F774&lt;1),"Fail","Pass")</f>
        <v>Pass</v>
      </c>
    </row>
    <row r="773" spans="1:3" x14ac:dyDescent="0.25">
      <c r="A773">
        <v>772</v>
      </c>
      <c r="B773" t="str">
        <f>IF(AND('Sch D6 Reserv'!F775&gt;0,'Sch D6 Reserv'!E775&lt;1),"Fail","Pass")</f>
        <v>Pass</v>
      </c>
      <c r="C773" t="str">
        <f>IF(AND('Sch D6 Reserv'!E775&gt;0,'Sch D6 Reserv'!F775&lt;1),"Fail","Pass")</f>
        <v>Pass</v>
      </c>
    </row>
    <row r="774" spans="1:3" x14ac:dyDescent="0.25">
      <c r="A774">
        <v>773</v>
      </c>
      <c r="B774" t="str">
        <f>IF(AND('Sch D6 Reserv'!F776&gt;0,'Sch D6 Reserv'!E776&lt;1),"Fail","Pass")</f>
        <v>Pass</v>
      </c>
      <c r="C774" t="str">
        <f>IF(AND('Sch D6 Reserv'!E776&gt;0,'Sch D6 Reserv'!F776&lt;1),"Fail","Pass")</f>
        <v>Pass</v>
      </c>
    </row>
    <row r="775" spans="1:3" x14ac:dyDescent="0.25">
      <c r="A775">
        <v>774</v>
      </c>
      <c r="B775" t="str">
        <f>IF(AND('Sch D6 Reserv'!F777&gt;0,'Sch D6 Reserv'!E777&lt;1),"Fail","Pass")</f>
        <v>Pass</v>
      </c>
      <c r="C775" t="str">
        <f>IF(AND('Sch D6 Reserv'!E777&gt;0,'Sch D6 Reserv'!F777&lt;1),"Fail","Pass")</f>
        <v>Pass</v>
      </c>
    </row>
    <row r="776" spans="1:3" x14ac:dyDescent="0.25">
      <c r="A776">
        <v>775</v>
      </c>
      <c r="B776" t="str">
        <f>IF(AND('Sch D6 Reserv'!F778&gt;0,'Sch D6 Reserv'!E778&lt;1),"Fail","Pass")</f>
        <v>Pass</v>
      </c>
      <c r="C776" t="str">
        <f>IF(AND('Sch D6 Reserv'!E778&gt;0,'Sch D6 Reserv'!F778&lt;1),"Fail","Pass")</f>
        <v>Pass</v>
      </c>
    </row>
    <row r="777" spans="1:3" x14ac:dyDescent="0.25">
      <c r="A777">
        <v>776</v>
      </c>
      <c r="B777" t="str">
        <f>IF(AND('Sch D6 Reserv'!F779&gt;0,'Sch D6 Reserv'!E779&lt;1),"Fail","Pass")</f>
        <v>Pass</v>
      </c>
      <c r="C777" t="str">
        <f>IF(AND('Sch D6 Reserv'!E779&gt;0,'Sch D6 Reserv'!F779&lt;1),"Fail","Pass")</f>
        <v>Pass</v>
      </c>
    </row>
    <row r="778" spans="1:3" x14ac:dyDescent="0.25">
      <c r="A778">
        <v>777</v>
      </c>
      <c r="B778" t="str">
        <f>IF(AND('Sch D6 Reserv'!F780&gt;0,'Sch D6 Reserv'!E780&lt;1),"Fail","Pass")</f>
        <v>Pass</v>
      </c>
      <c r="C778" t="str">
        <f>IF(AND('Sch D6 Reserv'!E780&gt;0,'Sch D6 Reserv'!F780&lt;1),"Fail","Pass")</f>
        <v>Pass</v>
      </c>
    </row>
    <row r="779" spans="1:3" x14ac:dyDescent="0.25">
      <c r="A779">
        <v>778</v>
      </c>
      <c r="B779" t="str">
        <f>IF(AND('Sch D6 Reserv'!F781&gt;0,'Sch D6 Reserv'!E781&lt;1),"Fail","Pass")</f>
        <v>Pass</v>
      </c>
      <c r="C779" t="str">
        <f>IF(AND('Sch D6 Reserv'!E781&gt;0,'Sch D6 Reserv'!F781&lt;1),"Fail","Pass")</f>
        <v>Pass</v>
      </c>
    </row>
    <row r="780" spans="1:3" x14ac:dyDescent="0.25">
      <c r="A780">
        <v>779</v>
      </c>
      <c r="B780" t="str">
        <f>IF(AND('Sch D6 Reserv'!F782&gt;0,'Sch D6 Reserv'!E782&lt;1),"Fail","Pass")</f>
        <v>Pass</v>
      </c>
      <c r="C780" t="str">
        <f>IF(AND('Sch D6 Reserv'!E782&gt;0,'Sch D6 Reserv'!F782&lt;1),"Fail","Pass")</f>
        <v>Pass</v>
      </c>
    </row>
    <row r="781" spans="1:3" x14ac:dyDescent="0.25">
      <c r="A781">
        <v>780</v>
      </c>
      <c r="B781" t="str">
        <f>IF(AND('Sch D6 Reserv'!F783&gt;0,'Sch D6 Reserv'!E783&lt;1),"Fail","Pass")</f>
        <v>Pass</v>
      </c>
      <c r="C781" t="str">
        <f>IF(AND('Sch D6 Reserv'!E783&gt;0,'Sch D6 Reserv'!F783&lt;1),"Fail","Pass")</f>
        <v>Pass</v>
      </c>
    </row>
    <row r="782" spans="1:3" x14ac:dyDescent="0.25">
      <c r="A782">
        <v>781</v>
      </c>
      <c r="B782" t="str">
        <f>IF(AND('Sch D6 Reserv'!F784&gt;0,'Sch D6 Reserv'!E784&lt;1),"Fail","Pass")</f>
        <v>Pass</v>
      </c>
      <c r="C782" t="str">
        <f>IF(AND('Sch D6 Reserv'!E784&gt;0,'Sch D6 Reserv'!F784&lt;1),"Fail","Pass")</f>
        <v>Pass</v>
      </c>
    </row>
    <row r="783" spans="1:3" x14ac:dyDescent="0.25">
      <c r="A783">
        <v>782</v>
      </c>
      <c r="B783" t="str">
        <f>IF(AND('Sch D6 Reserv'!F785&gt;0,'Sch D6 Reserv'!E785&lt;1),"Fail","Pass")</f>
        <v>Pass</v>
      </c>
      <c r="C783" t="str">
        <f>IF(AND('Sch D6 Reserv'!E785&gt;0,'Sch D6 Reserv'!F785&lt;1),"Fail","Pass")</f>
        <v>Pass</v>
      </c>
    </row>
    <row r="784" spans="1:3" x14ac:dyDescent="0.25">
      <c r="A784">
        <v>783</v>
      </c>
      <c r="B784" t="str">
        <f>IF(AND('Sch D6 Reserv'!F786&gt;0,'Sch D6 Reserv'!E786&lt;1),"Fail","Pass")</f>
        <v>Pass</v>
      </c>
      <c r="C784" t="str">
        <f>IF(AND('Sch D6 Reserv'!E786&gt;0,'Sch D6 Reserv'!F786&lt;1),"Fail","Pass")</f>
        <v>Pass</v>
      </c>
    </row>
    <row r="785" spans="1:3" x14ac:dyDescent="0.25">
      <c r="A785">
        <v>784</v>
      </c>
      <c r="B785" t="str">
        <f>IF(AND('Sch D6 Reserv'!F787&gt;0,'Sch D6 Reserv'!E787&lt;1),"Fail","Pass")</f>
        <v>Pass</v>
      </c>
      <c r="C785" t="str">
        <f>IF(AND('Sch D6 Reserv'!E787&gt;0,'Sch D6 Reserv'!F787&lt;1),"Fail","Pass")</f>
        <v>Pass</v>
      </c>
    </row>
    <row r="786" spans="1:3" x14ac:dyDescent="0.25">
      <c r="A786">
        <v>785</v>
      </c>
      <c r="B786" t="str">
        <f>IF(AND('Sch D6 Reserv'!F788&gt;0,'Sch D6 Reserv'!E788&lt;1),"Fail","Pass")</f>
        <v>Pass</v>
      </c>
      <c r="C786" t="str">
        <f>IF(AND('Sch D6 Reserv'!E788&gt;0,'Sch D6 Reserv'!F788&lt;1),"Fail","Pass")</f>
        <v>Pass</v>
      </c>
    </row>
    <row r="787" spans="1:3" x14ac:dyDescent="0.25">
      <c r="A787">
        <v>786</v>
      </c>
      <c r="B787" t="str">
        <f>IF(AND('Sch D6 Reserv'!F789&gt;0,'Sch D6 Reserv'!E789&lt;1),"Fail","Pass")</f>
        <v>Pass</v>
      </c>
      <c r="C787" t="str">
        <f>IF(AND('Sch D6 Reserv'!E789&gt;0,'Sch D6 Reserv'!F789&lt;1),"Fail","Pass")</f>
        <v>Pass</v>
      </c>
    </row>
    <row r="788" spans="1:3" x14ac:dyDescent="0.25">
      <c r="A788">
        <v>787</v>
      </c>
      <c r="B788" t="str">
        <f>IF(AND('Sch D6 Reserv'!F790&gt;0,'Sch D6 Reserv'!E790&lt;1),"Fail","Pass")</f>
        <v>Pass</v>
      </c>
      <c r="C788" t="str">
        <f>IF(AND('Sch D6 Reserv'!E790&gt;0,'Sch D6 Reserv'!F790&lt;1),"Fail","Pass")</f>
        <v>Pass</v>
      </c>
    </row>
    <row r="789" spans="1:3" x14ac:dyDescent="0.25">
      <c r="A789">
        <v>788</v>
      </c>
      <c r="B789" t="str">
        <f>IF(AND('Sch D6 Reserv'!F791&gt;0,'Sch D6 Reserv'!E791&lt;1),"Fail","Pass")</f>
        <v>Pass</v>
      </c>
      <c r="C789" t="str">
        <f>IF(AND('Sch D6 Reserv'!E791&gt;0,'Sch D6 Reserv'!F791&lt;1),"Fail","Pass")</f>
        <v>Pass</v>
      </c>
    </row>
    <row r="790" spans="1:3" x14ac:dyDescent="0.25">
      <c r="A790">
        <v>789</v>
      </c>
      <c r="B790" t="str">
        <f>IF(AND('Sch D6 Reserv'!F792&gt;0,'Sch D6 Reserv'!E792&lt;1),"Fail","Pass")</f>
        <v>Pass</v>
      </c>
      <c r="C790" t="str">
        <f>IF(AND('Sch D6 Reserv'!E792&gt;0,'Sch D6 Reserv'!F792&lt;1),"Fail","Pass")</f>
        <v>Pass</v>
      </c>
    </row>
    <row r="791" spans="1:3" x14ac:dyDescent="0.25">
      <c r="A791">
        <v>790</v>
      </c>
      <c r="B791" t="str">
        <f>IF(AND('Sch D6 Reserv'!F793&gt;0,'Sch D6 Reserv'!E793&lt;1),"Fail","Pass")</f>
        <v>Pass</v>
      </c>
      <c r="C791" t="str">
        <f>IF(AND('Sch D6 Reserv'!E793&gt;0,'Sch D6 Reserv'!F793&lt;1),"Fail","Pass")</f>
        <v>Pass</v>
      </c>
    </row>
    <row r="792" spans="1:3" x14ac:dyDescent="0.25">
      <c r="A792">
        <v>791</v>
      </c>
      <c r="B792" t="str">
        <f>IF(AND('Sch D6 Reserv'!F794&gt;0,'Sch D6 Reserv'!E794&lt;1),"Fail","Pass")</f>
        <v>Pass</v>
      </c>
      <c r="C792" t="str">
        <f>IF(AND('Sch D6 Reserv'!E794&gt;0,'Sch D6 Reserv'!F794&lt;1),"Fail","Pass")</f>
        <v>Pass</v>
      </c>
    </row>
    <row r="793" spans="1:3" x14ac:dyDescent="0.25">
      <c r="A793">
        <v>792</v>
      </c>
      <c r="B793" t="str">
        <f>IF(AND('Sch D6 Reserv'!F795&gt;0,'Sch D6 Reserv'!E795&lt;1),"Fail","Pass")</f>
        <v>Pass</v>
      </c>
      <c r="C793" t="str">
        <f>IF(AND('Sch D6 Reserv'!E795&gt;0,'Sch D6 Reserv'!F795&lt;1),"Fail","Pass")</f>
        <v>Pass</v>
      </c>
    </row>
    <row r="794" spans="1:3" x14ac:dyDescent="0.25">
      <c r="A794">
        <v>793</v>
      </c>
      <c r="B794" t="str">
        <f>IF(AND('Sch D6 Reserv'!F796&gt;0,'Sch D6 Reserv'!E796&lt;1),"Fail","Pass")</f>
        <v>Pass</v>
      </c>
      <c r="C794" t="str">
        <f>IF(AND('Sch D6 Reserv'!E796&gt;0,'Sch D6 Reserv'!F796&lt;1),"Fail","Pass")</f>
        <v>Pass</v>
      </c>
    </row>
    <row r="795" spans="1:3" x14ac:dyDescent="0.25">
      <c r="A795">
        <v>794</v>
      </c>
      <c r="B795" t="str">
        <f>IF(AND('Sch D6 Reserv'!F797&gt;0,'Sch D6 Reserv'!E797&lt;1),"Fail","Pass")</f>
        <v>Pass</v>
      </c>
      <c r="C795" t="str">
        <f>IF(AND('Sch D6 Reserv'!E797&gt;0,'Sch D6 Reserv'!F797&lt;1),"Fail","Pass")</f>
        <v>Pass</v>
      </c>
    </row>
    <row r="796" spans="1:3" x14ac:dyDescent="0.25">
      <c r="A796">
        <v>795</v>
      </c>
      <c r="B796" t="str">
        <f>IF(AND('Sch D6 Reserv'!F798&gt;0,'Sch D6 Reserv'!E798&lt;1),"Fail","Pass")</f>
        <v>Pass</v>
      </c>
      <c r="C796" t="str">
        <f>IF(AND('Sch D6 Reserv'!E798&gt;0,'Sch D6 Reserv'!F798&lt;1),"Fail","Pass")</f>
        <v>Pass</v>
      </c>
    </row>
    <row r="797" spans="1:3" x14ac:dyDescent="0.25">
      <c r="A797">
        <v>796</v>
      </c>
      <c r="B797" t="str">
        <f>IF(AND('Sch D6 Reserv'!F799&gt;0,'Sch D6 Reserv'!E799&lt;1),"Fail","Pass")</f>
        <v>Pass</v>
      </c>
      <c r="C797" t="str">
        <f>IF(AND('Sch D6 Reserv'!E799&gt;0,'Sch D6 Reserv'!F799&lt;1),"Fail","Pass")</f>
        <v>Pass</v>
      </c>
    </row>
    <row r="798" spans="1:3" x14ac:dyDescent="0.25">
      <c r="A798">
        <v>797</v>
      </c>
      <c r="B798" t="str">
        <f>IF(AND('Sch D6 Reserv'!F800&gt;0,'Sch D6 Reserv'!E800&lt;1),"Fail","Pass")</f>
        <v>Pass</v>
      </c>
      <c r="C798" t="str">
        <f>IF(AND('Sch D6 Reserv'!E800&gt;0,'Sch D6 Reserv'!F800&lt;1),"Fail","Pass")</f>
        <v>Pass</v>
      </c>
    </row>
    <row r="799" spans="1:3" x14ac:dyDescent="0.25">
      <c r="A799">
        <v>798</v>
      </c>
      <c r="B799" t="str">
        <f>IF(AND('Sch D6 Reserv'!F801&gt;0,'Sch D6 Reserv'!E801&lt;1),"Fail","Pass")</f>
        <v>Pass</v>
      </c>
      <c r="C799" t="str">
        <f>IF(AND('Sch D6 Reserv'!E801&gt;0,'Sch D6 Reserv'!F801&lt;1),"Fail","Pass")</f>
        <v>Pass</v>
      </c>
    </row>
    <row r="800" spans="1:3" x14ac:dyDescent="0.25">
      <c r="A800">
        <v>799</v>
      </c>
      <c r="B800" t="str">
        <f>IF(AND('Sch D6 Reserv'!F802&gt;0,'Sch D6 Reserv'!E802&lt;1),"Fail","Pass")</f>
        <v>Pass</v>
      </c>
      <c r="C800" t="str">
        <f>IF(AND('Sch D6 Reserv'!E802&gt;0,'Sch D6 Reserv'!F802&lt;1),"Fail","Pass")</f>
        <v>Pass</v>
      </c>
    </row>
    <row r="801" spans="1:3" x14ac:dyDescent="0.25">
      <c r="A801">
        <v>800</v>
      </c>
      <c r="B801" t="str">
        <f>IF(AND('Sch D6 Reserv'!F803&gt;0,'Sch D6 Reserv'!E803&lt;1),"Fail","Pass")</f>
        <v>Pass</v>
      </c>
      <c r="C801" t="str">
        <f>IF(AND('Sch D6 Reserv'!E803&gt;0,'Sch D6 Reserv'!F803&lt;1),"Fail","Pass")</f>
        <v>Pass</v>
      </c>
    </row>
    <row r="802" spans="1:3" x14ac:dyDescent="0.25">
      <c r="A802">
        <v>801</v>
      </c>
      <c r="B802" t="str">
        <f>IF(AND('Sch D6 Reserv'!F804&gt;0,'Sch D6 Reserv'!E804&lt;1),"Fail","Pass")</f>
        <v>Pass</v>
      </c>
      <c r="C802" t="str">
        <f>IF(AND('Sch D6 Reserv'!E804&gt;0,'Sch D6 Reserv'!F804&lt;1),"Fail","Pass")</f>
        <v>Pass</v>
      </c>
    </row>
    <row r="803" spans="1:3" x14ac:dyDescent="0.25">
      <c r="A803">
        <v>802</v>
      </c>
      <c r="B803" t="str">
        <f>IF(AND('Sch D6 Reserv'!F805&gt;0,'Sch D6 Reserv'!E805&lt;1),"Fail","Pass")</f>
        <v>Pass</v>
      </c>
      <c r="C803" t="str">
        <f>IF(AND('Sch D6 Reserv'!E805&gt;0,'Sch D6 Reserv'!F805&lt;1),"Fail","Pass")</f>
        <v>Pass</v>
      </c>
    </row>
    <row r="804" spans="1:3" x14ac:dyDescent="0.25">
      <c r="A804">
        <v>803</v>
      </c>
      <c r="B804" t="str">
        <f>IF(AND('Sch D6 Reserv'!F806&gt;0,'Sch D6 Reserv'!E806&lt;1),"Fail","Pass")</f>
        <v>Pass</v>
      </c>
      <c r="C804" t="str">
        <f>IF(AND('Sch D6 Reserv'!E806&gt;0,'Sch D6 Reserv'!F806&lt;1),"Fail","Pass")</f>
        <v>Pass</v>
      </c>
    </row>
    <row r="805" spans="1:3" x14ac:dyDescent="0.25">
      <c r="A805">
        <v>804</v>
      </c>
      <c r="B805" t="str">
        <f>IF(AND('Sch D6 Reserv'!F807&gt;0,'Sch D6 Reserv'!E807&lt;1),"Fail","Pass")</f>
        <v>Pass</v>
      </c>
      <c r="C805" t="str">
        <f>IF(AND('Sch D6 Reserv'!E807&gt;0,'Sch D6 Reserv'!F807&lt;1),"Fail","Pass")</f>
        <v>Pass</v>
      </c>
    </row>
    <row r="806" spans="1:3" x14ac:dyDescent="0.25">
      <c r="A806">
        <v>805</v>
      </c>
      <c r="B806" t="str">
        <f>IF(AND('Sch D6 Reserv'!F808&gt;0,'Sch D6 Reserv'!E808&lt;1),"Fail","Pass")</f>
        <v>Pass</v>
      </c>
      <c r="C806" t="str">
        <f>IF(AND('Sch D6 Reserv'!E808&gt;0,'Sch D6 Reserv'!F808&lt;1),"Fail","Pass")</f>
        <v>Pass</v>
      </c>
    </row>
    <row r="807" spans="1:3" x14ac:dyDescent="0.25">
      <c r="A807">
        <v>806</v>
      </c>
      <c r="B807" t="str">
        <f>IF(AND('Sch D6 Reserv'!F809&gt;0,'Sch D6 Reserv'!E809&lt;1),"Fail","Pass")</f>
        <v>Pass</v>
      </c>
      <c r="C807" t="str">
        <f>IF(AND('Sch D6 Reserv'!E809&gt;0,'Sch D6 Reserv'!F809&lt;1),"Fail","Pass")</f>
        <v>Pass</v>
      </c>
    </row>
    <row r="808" spans="1:3" x14ac:dyDescent="0.25">
      <c r="A808">
        <v>807</v>
      </c>
      <c r="B808" t="str">
        <f>IF(AND('Sch D6 Reserv'!F810&gt;0,'Sch D6 Reserv'!E810&lt;1),"Fail","Pass")</f>
        <v>Pass</v>
      </c>
      <c r="C808" t="str">
        <f>IF(AND('Sch D6 Reserv'!E810&gt;0,'Sch D6 Reserv'!F810&lt;1),"Fail","Pass")</f>
        <v>Pass</v>
      </c>
    </row>
    <row r="809" spans="1:3" x14ac:dyDescent="0.25">
      <c r="A809">
        <v>808</v>
      </c>
      <c r="B809" t="str">
        <f>IF(AND('Sch D6 Reserv'!F811&gt;0,'Sch D6 Reserv'!E811&lt;1),"Fail","Pass")</f>
        <v>Pass</v>
      </c>
      <c r="C809" t="str">
        <f>IF(AND('Sch D6 Reserv'!E811&gt;0,'Sch D6 Reserv'!F811&lt;1),"Fail","Pass")</f>
        <v>Pass</v>
      </c>
    </row>
    <row r="810" spans="1:3" x14ac:dyDescent="0.25">
      <c r="A810">
        <v>809</v>
      </c>
      <c r="B810" t="str">
        <f>IF(AND('Sch D6 Reserv'!F812&gt;0,'Sch D6 Reserv'!E812&lt;1),"Fail","Pass")</f>
        <v>Pass</v>
      </c>
      <c r="C810" t="str">
        <f>IF(AND('Sch D6 Reserv'!E812&gt;0,'Sch D6 Reserv'!F812&lt;1),"Fail","Pass")</f>
        <v>Pass</v>
      </c>
    </row>
    <row r="811" spans="1:3" x14ac:dyDescent="0.25">
      <c r="A811">
        <v>810</v>
      </c>
      <c r="B811" t="str">
        <f>IF(AND('Sch D6 Reserv'!F813&gt;0,'Sch D6 Reserv'!E813&lt;1),"Fail","Pass")</f>
        <v>Pass</v>
      </c>
      <c r="C811" t="str">
        <f>IF(AND('Sch D6 Reserv'!E813&gt;0,'Sch D6 Reserv'!F813&lt;1),"Fail","Pass")</f>
        <v>Pass</v>
      </c>
    </row>
    <row r="812" spans="1:3" x14ac:dyDescent="0.25">
      <c r="A812">
        <v>811</v>
      </c>
      <c r="B812" t="str">
        <f>IF(AND('Sch D6 Reserv'!F814&gt;0,'Sch D6 Reserv'!E814&lt;1),"Fail","Pass")</f>
        <v>Pass</v>
      </c>
      <c r="C812" t="str">
        <f>IF(AND('Sch D6 Reserv'!E814&gt;0,'Sch D6 Reserv'!F814&lt;1),"Fail","Pass")</f>
        <v>Pass</v>
      </c>
    </row>
    <row r="813" spans="1:3" x14ac:dyDescent="0.25">
      <c r="A813">
        <v>812</v>
      </c>
      <c r="B813" t="str">
        <f>IF(AND('Sch D6 Reserv'!F815&gt;0,'Sch D6 Reserv'!E815&lt;1),"Fail","Pass")</f>
        <v>Pass</v>
      </c>
      <c r="C813" t="str">
        <f>IF(AND('Sch D6 Reserv'!E815&gt;0,'Sch D6 Reserv'!F815&lt;1),"Fail","Pass")</f>
        <v>Pass</v>
      </c>
    </row>
    <row r="814" spans="1:3" x14ac:dyDescent="0.25">
      <c r="A814">
        <v>813</v>
      </c>
      <c r="B814" t="str">
        <f>IF(AND('Sch D6 Reserv'!F816&gt;0,'Sch D6 Reserv'!E816&lt;1),"Fail","Pass")</f>
        <v>Pass</v>
      </c>
      <c r="C814" t="str">
        <f>IF(AND('Sch D6 Reserv'!E816&gt;0,'Sch D6 Reserv'!F816&lt;1),"Fail","Pass")</f>
        <v>Pass</v>
      </c>
    </row>
    <row r="815" spans="1:3" x14ac:dyDescent="0.25">
      <c r="A815">
        <v>814</v>
      </c>
      <c r="B815" t="str">
        <f>IF(AND('Sch D6 Reserv'!F817&gt;0,'Sch D6 Reserv'!E817&lt;1),"Fail","Pass")</f>
        <v>Pass</v>
      </c>
      <c r="C815" t="str">
        <f>IF(AND('Sch D6 Reserv'!E817&gt;0,'Sch D6 Reserv'!F817&lt;1),"Fail","Pass")</f>
        <v>Pass</v>
      </c>
    </row>
    <row r="816" spans="1:3" x14ac:dyDescent="0.25">
      <c r="A816">
        <v>815</v>
      </c>
      <c r="B816" t="str">
        <f>IF(AND('Sch D6 Reserv'!F818&gt;0,'Sch D6 Reserv'!E818&lt;1),"Fail","Pass")</f>
        <v>Pass</v>
      </c>
      <c r="C816" t="str">
        <f>IF(AND('Sch D6 Reserv'!E818&gt;0,'Sch D6 Reserv'!F818&lt;1),"Fail","Pass")</f>
        <v>Pass</v>
      </c>
    </row>
    <row r="817" spans="1:3" x14ac:dyDescent="0.25">
      <c r="A817">
        <v>816</v>
      </c>
      <c r="B817" t="str">
        <f>IF(AND('Sch D6 Reserv'!F819&gt;0,'Sch D6 Reserv'!E819&lt;1),"Fail","Pass")</f>
        <v>Pass</v>
      </c>
      <c r="C817" t="str">
        <f>IF(AND('Sch D6 Reserv'!E819&gt;0,'Sch D6 Reserv'!F819&lt;1),"Fail","Pass")</f>
        <v>Pass</v>
      </c>
    </row>
    <row r="818" spans="1:3" x14ac:dyDescent="0.25">
      <c r="A818">
        <v>817</v>
      </c>
      <c r="B818" t="str">
        <f>IF(AND('Sch D6 Reserv'!F820&gt;0,'Sch D6 Reserv'!E820&lt;1),"Fail","Pass")</f>
        <v>Pass</v>
      </c>
      <c r="C818" t="str">
        <f>IF(AND('Sch D6 Reserv'!E820&gt;0,'Sch D6 Reserv'!F820&lt;1),"Fail","Pass")</f>
        <v>Pass</v>
      </c>
    </row>
    <row r="819" spans="1:3" x14ac:dyDescent="0.25">
      <c r="A819">
        <v>818</v>
      </c>
      <c r="B819" t="str">
        <f>IF(AND('Sch D6 Reserv'!F821&gt;0,'Sch D6 Reserv'!E821&lt;1),"Fail","Pass")</f>
        <v>Pass</v>
      </c>
      <c r="C819" t="str">
        <f>IF(AND('Sch D6 Reserv'!E821&gt;0,'Sch D6 Reserv'!F821&lt;1),"Fail","Pass")</f>
        <v>Pass</v>
      </c>
    </row>
    <row r="820" spans="1:3" x14ac:dyDescent="0.25">
      <c r="A820">
        <v>819</v>
      </c>
      <c r="B820" t="str">
        <f>IF(AND('Sch D6 Reserv'!F822&gt;0,'Sch D6 Reserv'!E822&lt;1),"Fail","Pass")</f>
        <v>Pass</v>
      </c>
      <c r="C820" t="str">
        <f>IF(AND('Sch D6 Reserv'!E822&gt;0,'Sch D6 Reserv'!F822&lt;1),"Fail","Pass")</f>
        <v>Pass</v>
      </c>
    </row>
    <row r="821" spans="1:3" x14ac:dyDescent="0.25">
      <c r="A821">
        <v>820</v>
      </c>
      <c r="B821" t="str">
        <f>IF(AND('Sch D6 Reserv'!F823&gt;0,'Sch D6 Reserv'!E823&lt;1),"Fail","Pass")</f>
        <v>Pass</v>
      </c>
      <c r="C821" t="str">
        <f>IF(AND('Sch D6 Reserv'!E823&gt;0,'Sch D6 Reserv'!F823&lt;1),"Fail","Pass")</f>
        <v>Pass</v>
      </c>
    </row>
    <row r="822" spans="1:3" x14ac:dyDescent="0.25">
      <c r="A822">
        <v>821</v>
      </c>
      <c r="B822" t="str">
        <f>IF(AND('Sch D6 Reserv'!F824&gt;0,'Sch D6 Reserv'!E824&lt;1),"Fail","Pass")</f>
        <v>Pass</v>
      </c>
      <c r="C822" t="str">
        <f>IF(AND('Sch D6 Reserv'!E824&gt;0,'Sch D6 Reserv'!F824&lt;1),"Fail","Pass")</f>
        <v>Pass</v>
      </c>
    </row>
    <row r="823" spans="1:3" x14ac:dyDescent="0.25">
      <c r="A823">
        <v>822</v>
      </c>
      <c r="B823" t="str">
        <f>IF(AND('Sch D6 Reserv'!F825&gt;0,'Sch D6 Reserv'!E825&lt;1),"Fail","Pass")</f>
        <v>Pass</v>
      </c>
      <c r="C823" t="str">
        <f>IF(AND('Sch D6 Reserv'!E825&gt;0,'Sch D6 Reserv'!F825&lt;1),"Fail","Pass")</f>
        <v>Pass</v>
      </c>
    </row>
    <row r="824" spans="1:3" x14ac:dyDescent="0.25">
      <c r="A824">
        <v>823</v>
      </c>
      <c r="B824" t="str">
        <f>IF(AND('Sch D6 Reserv'!F826&gt;0,'Sch D6 Reserv'!E826&lt;1),"Fail","Pass")</f>
        <v>Pass</v>
      </c>
      <c r="C824" t="str">
        <f>IF(AND('Sch D6 Reserv'!E826&gt;0,'Sch D6 Reserv'!F826&lt;1),"Fail","Pass")</f>
        <v>Pass</v>
      </c>
    </row>
    <row r="825" spans="1:3" x14ac:dyDescent="0.25">
      <c r="A825">
        <v>824</v>
      </c>
      <c r="B825" t="str">
        <f>IF(AND('Sch D6 Reserv'!F827&gt;0,'Sch D6 Reserv'!E827&lt;1),"Fail","Pass")</f>
        <v>Pass</v>
      </c>
      <c r="C825" t="str">
        <f>IF(AND('Sch D6 Reserv'!E827&gt;0,'Sch D6 Reserv'!F827&lt;1),"Fail","Pass")</f>
        <v>Pass</v>
      </c>
    </row>
    <row r="826" spans="1:3" x14ac:dyDescent="0.25">
      <c r="A826">
        <v>825</v>
      </c>
      <c r="B826" t="str">
        <f>IF(AND('Sch D6 Reserv'!F828&gt;0,'Sch D6 Reserv'!E828&lt;1),"Fail","Pass")</f>
        <v>Pass</v>
      </c>
      <c r="C826" t="str">
        <f>IF(AND('Sch D6 Reserv'!E828&gt;0,'Sch D6 Reserv'!F828&lt;1),"Fail","Pass")</f>
        <v>Pass</v>
      </c>
    </row>
    <row r="827" spans="1:3" x14ac:dyDescent="0.25">
      <c r="A827">
        <v>826</v>
      </c>
      <c r="B827" t="str">
        <f>IF(AND('Sch D6 Reserv'!F829&gt;0,'Sch D6 Reserv'!E829&lt;1),"Fail","Pass")</f>
        <v>Pass</v>
      </c>
      <c r="C827" t="str">
        <f>IF(AND('Sch D6 Reserv'!E829&gt;0,'Sch D6 Reserv'!F829&lt;1),"Fail","Pass")</f>
        <v>Pass</v>
      </c>
    </row>
    <row r="828" spans="1:3" x14ac:dyDescent="0.25">
      <c r="A828">
        <v>827</v>
      </c>
      <c r="B828" t="str">
        <f>IF(AND('Sch D6 Reserv'!F830&gt;0,'Sch D6 Reserv'!E830&lt;1),"Fail","Pass")</f>
        <v>Pass</v>
      </c>
      <c r="C828" t="str">
        <f>IF(AND('Sch D6 Reserv'!E830&gt;0,'Sch D6 Reserv'!F830&lt;1),"Fail","Pass")</f>
        <v>Pass</v>
      </c>
    </row>
    <row r="829" spans="1:3" x14ac:dyDescent="0.25">
      <c r="A829">
        <v>828</v>
      </c>
      <c r="B829" t="str">
        <f>IF(AND('Sch D6 Reserv'!F831&gt;0,'Sch D6 Reserv'!E831&lt;1),"Fail","Pass")</f>
        <v>Pass</v>
      </c>
      <c r="C829" t="str">
        <f>IF(AND('Sch D6 Reserv'!E831&gt;0,'Sch D6 Reserv'!F831&lt;1),"Fail","Pass")</f>
        <v>Pass</v>
      </c>
    </row>
    <row r="830" spans="1:3" x14ac:dyDescent="0.25">
      <c r="A830">
        <v>829</v>
      </c>
      <c r="B830" t="str">
        <f>IF(AND('Sch D6 Reserv'!F832&gt;0,'Sch D6 Reserv'!E832&lt;1),"Fail","Pass")</f>
        <v>Pass</v>
      </c>
      <c r="C830" t="str">
        <f>IF(AND('Sch D6 Reserv'!E832&gt;0,'Sch D6 Reserv'!F832&lt;1),"Fail","Pass")</f>
        <v>Pass</v>
      </c>
    </row>
    <row r="831" spans="1:3" x14ac:dyDescent="0.25">
      <c r="A831">
        <v>830</v>
      </c>
      <c r="B831" t="str">
        <f>IF(AND('Sch D6 Reserv'!F833&gt;0,'Sch D6 Reserv'!E833&lt;1),"Fail","Pass")</f>
        <v>Pass</v>
      </c>
      <c r="C831" t="str">
        <f>IF(AND('Sch D6 Reserv'!E833&gt;0,'Sch D6 Reserv'!F833&lt;1),"Fail","Pass")</f>
        <v>Pass</v>
      </c>
    </row>
    <row r="832" spans="1:3" x14ac:dyDescent="0.25">
      <c r="A832">
        <v>831</v>
      </c>
      <c r="B832" t="str">
        <f>IF(AND('Sch D6 Reserv'!F834&gt;0,'Sch D6 Reserv'!E834&lt;1),"Fail","Pass")</f>
        <v>Pass</v>
      </c>
      <c r="C832" t="str">
        <f>IF(AND('Sch D6 Reserv'!E834&gt;0,'Sch D6 Reserv'!F834&lt;1),"Fail","Pass")</f>
        <v>Pass</v>
      </c>
    </row>
    <row r="833" spans="1:3" x14ac:dyDescent="0.25">
      <c r="A833">
        <v>832</v>
      </c>
      <c r="B833" t="str">
        <f>IF(AND('Sch D6 Reserv'!F835&gt;0,'Sch D6 Reserv'!E835&lt;1),"Fail","Pass")</f>
        <v>Pass</v>
      </c>
      <c r="C833" t="str">
        <f>IF(AND('Sch D6 Reserv'!E835&gt;0,'Sch D6 Reserv'!F835&lt;1),"Fail","Pass")</f>
        <v>Pass</v>
      </c>
    </row>
    <row r="834" spans="1:3" x14ac:dyDescent="0.25">
      <c r="A834">
        <v>833</v>
      </c>
      <c r="B834" t="str">
        <f>IF(AND('Sch D6 Reserv'!F836&gt;0,'Sch D6 Reserv'!E836&lt;1),"Fail","Pass")</f>
        <v>Pass</v>
      </c>
      <c r="C834" t="str">
        <f>IF(AND('Sch D6 Reserv'!E836&gt;0,'Sch D6 Reserv'!F836&lt;1),"Fail","Pass")</f>
        <v>Pass</v>
      </c>
    </row>
    <row r="835" spans="1:3" x14ac:dyDescent="0.25">
      <c r="A835">
        <v>834</v>
      </c>
      <c r="B835" t="str">
        <f>IF(AND('Sch D6 Reserv'!F837&gt;0,'Sch D6 Reserv'!E837&lt;1),"Fail","Pass")</f>
        <v>Pass</v>
      </c>
      <c r="C835" t="str">
        <f>IF(AND('Sch D6 Reserv'!E837&gt;0,'Sch D6 Reserv'!F837&lt;1),"Fail","Pass")</f>
        <v>Pass</v>
      </c>
    </row>
    <row r="836" spans="1:3" x14ac:dyDescent="0.25">
      <c r="A836">
        <v>835</v>
      </c>
      <c r="B836" t="str">
        <f>IF(AND('Sch D6 Reserv'!F838&gt;0,'Sch D6 Reserv'!E838&lt;1),"Fail","Pass")</f>
        <v>Pass</v>
      </c>
      <c r="C836" t="str">
        <f>IF(AND('Sch D6 Reserv'!E838&gt;0,'Sch D6 Reserv'!F838&lt;1),"Fail","Pass")</f>
        <v>Pass</v>
      </c>
    </row>
    <row r="837" spans="1:3" x14ac:dyDescent="0.25">
      <c r="A837">
        <v>836</v>
      </c>
      <c r="B837" t="str">
        <f>IF(AND('Sch D6 Reserv'!F839&gt;0,'Sch D6 Reserv'!E839&lt;1),"Fail","Pass")</f>
        <v>Pass</v>
      </c>
      <c r="C837" t="str">
        <f>IF(AND('Sch D6 Reserv'!E839&gt;0,'Sch D6 Reserv'!F839&lt;1),"Fail","Pass")</f>
        <v>Pass</v>
      </c>
    </row>
    <row r="838" spans="1:3" x14ac:dyDescent="0.25">
      <c r="A838">
        <v>837</v>
      </c>
      <c r="B838" t="str">
        <f>IF(AND('Sch D6 Reserv'!F840&gt;0,'Sch D6 Reserv'!E840&lt;1),"Fail","Pass")</f>
        <v>Pass</v>
      </c>
      <c r="C838" t="str">
        <f>IF(AND('Sch D6 Reserv'!E840&gt;0,'Sch D6 Reserv'!F840&lt;1),"Fail","Pass")</f>
        <v>Pass</v>
      </c>
    </row>
    <row r="839" spans="1:3" x14ac:dyDescent="0.25">
      <c r="A839">
        <v>838</v>
      </c>
      <c r="B839" t="str">
        <f>IF(AND('Sch D6 Reserv'!F841&gt;0,'Sch D6 Reserv'!E841&lt;1),"Fail","Pass")</f>
        <v>Pass</v>
      </c>
      <c r="C839" t="str">
        <f>IF(AND('Sch D6 Reserv'!E841&gt;0,'Sch D6 Reserv'!F841&lt;1),"Fail","Pass")</f>
        <v>Pass</v>
      </c>
    </row>
    <row r="840" spans="1:3" x14ac:dyDescent="0.25">
      <c r="A840">
        <v>839</v>
      </c>
      <c r="B840" t="str">
        <f>IF(AND('Sch D6 Reserv'!F842&gt;0,'Sch D6 Reserv'!E842&lt;1),"Fail","Pass")</f>
        <v>Pass</v>
      </c>
      <c r="C840" t="str">
        <f>IF(AND('Sch D6 Reserv'!E842&gt;0,'Sch D6 Reserv'!F842&lt;1),"Fail","Pass")</f>
        <v>Pass</v>
      </c>
    </row>
    <row r="841" spans="1:3" x14ac:dyDescent="0.25">
      <c r="A841">
        <v>840</v>
      </c>
      <c r="B841" t="str">
        <f>IF(AND('Sch D6 Reserv'!F843&gt;0,'Sch D6 Reserv'!E843&lt;1),"Fail","Pass")</f>
        <v>Pass</v>
      </c>
      <c r="C841" t="str">
        <f>IF(AND('Sch D6 Reserv'!E843&gt;0,'Sch D6 Reserv'!F843&lt;1),"Fail","Pass")</f>
        <v>Pass</v>
      </c>
    </row>
    <row r="842" spans="1:3" x14ac:dyDescent="0.25">
      <c r="A842">
        <v>841</v>
      </c>
      <c r="B842" t="str">
        <f>IF(AND('Sch D6 Reserv'!F844&gt;0,'Sch D6 Reserv'!E844&lt;1),"Fail","Pass")</f>
        <v>Pass</v>
      </c>
      <c r="C842" t="str">
        <f>IF(AND('Sch D6 Reserv'!E844&gt;0,'Sch D6 Reserv'!F844&lt;1),"Fail","Pass")</f>
        <v>Pass</v>
      </c>
    </row>
    <row r="843" spans="1:3" x14ac:dyDescent="0.25">
      <c r="A843">
        <v>842</v>
      </c>
      <c r="B843" t="str">
        <f>IF(AND('Sch D6 Reserv'!F845&gt;0,'Sch D6 Reserv'!E845&lt;1),"Fail","Pass")</f>
        <v>Pass</v>
      </c>
      <c r="C843" t="str">
        <f>IF(AND('Sch D6 Reserv'!E845&gt;0,'Sch D6 Reserv'!F845&lt;1),"Fail","Pass")</f>
        <v>Pass</v>
      </c>
    </row>
    <row r="844" spans="1:3" x14ac:dyDescent="0.25">
      <c r="A844">
        <v>843</v>
      </c>
      <c r="B844" t="str">
        <f>IF(AND('Sch D6 Reserv'!F846&gt;0,'Sch D6 Reserv'!E846&lt;1),"Fail","Pass")</f>
        <v>Pass</v>
      </c>
      <c r="C844" t="str">
        <f>IF(AND('Sch D6 Reserv'!E846&gt;0,'Sch D6 Reserv'!F846&lt;1),"Fail","Pass")</f>
        <v>Pass</v>
      </c>
    </row>
    <row r="845" spans="1:3" x14ac:dyDescent="0.25">
      <c r="A845">
        <v>844</v>
      </c>
      <c r="B845" t="str">
        <f>IF(AND('Sch D6 Reserv'!F847&gt;0,'Sch D6 Reserv'!E847&lt;1),"Fail","Pass")</f>
        <v>Pass</v>
      </c>
      <c r="C845" t="str">
        <f>IF(AND('Sch D6 Reserv'!E847&gt;0,'Sch D6 Reserv'!F847&lt;1),"Fail","Pass")</f>
        <v>Pass</v>
      </c>
    </row>
    <row r="846" spans="1:3" x14ac:dyDescent="0.25">
      <c r="A846">
        <v>845</v>
      </c>
      <c r="B846" t="str">
        <f>IF(AND('Sch D6 Reserv'!F848&gt;0,'Sch D6 Reserv'!E848&lt;1),"Fail","Pass")</f>
        <v>Pass</v>
      </c>
      <c r="C846" t="str">
        <f>IF(AND('Sch D6 Reserv'!E848&gt;0,'Sch D6 Reserv'!F848&lt;1),"Fail","Pass")</f>
        <v>Pass</v>
      </c>
    </row>
    <row r="847" spans="1:3" x14ac:dyDescent="0.25">
      <c r="A847">
        <v>846</v>
      </c>
      <c r="B847" t="str">
        <f>IF(AND('Sch D6 Reserv'!F849&gt;0,'Sch D6 Reserv'!E849&lt;1),"Fail","Pass")</f>
        <v>Pass</v>
      </c>
      <c r="C847" t="str">
        <f>IF(AND('Sch D6 Reserv'!E849&gt;0,'Sch D6 Reserv'!F849&lt;1),"Fail","Pass")</f>
        <v>Pass</v>
      </c>
    </row>
    <row r="848" spans="1:3" x14ac:dyDescent="0.25">
      <c r="A848">
        <v>847</v>
      </c>
      <c r="B848" t="str">
        <f>IF(AND('Sch D6 Reserv'!F850&gt;0,'Sch D6 Reserv'!E850&lt;1),"Fail","Pass")</f>
        <v>Pass</v>
      </c>
      <c r="C848" t="str">
        <f>IF(AND('Sch D6 Reserv'!E850&gt;0,'Sch D6 Reserv'!F850&lt;1),"Fail","Pass")</f>
        <v>Pass</v>
      </c>
    </row>
    <row r="849" spans="1:3" x14ac:dyDescent="0.25">
      <c r="A849">
        <v>848</v>
      </c>
      <c r="B849" t="str">
        <f>IF(AND('Sch D6 Reserv'!F851&gt;0,'Sch D6 Reserv'!E851&lt;1),"Fail","Pass")</f>
        <v>Pass</v>
      </c>
      <c r="C849" t="str">
        <f>IF(AND('Sch D6 Reserv'!E851&gt;0,'Sch D6 Reserv'!F851&lt;1),"Fail","Pass")</f>
        <v>Pass</v>
      </c>
    </row>
    <row r="850" spans="1:3" x14ac:dyDescent="0.25">
      <c r="A850">
        <v>849</v>
      </c>
      <c r="B850" t="str">
        <f>IF(AND('Sch D6 Reserv'!F852&gt;0,'Sch D6 Reserv'!E852&lt;1),"Fail","Pass")</f>
        <v>Pass</v>
      </c>
      <c r="C850" t="str">
        <f>IF(AND('Sch D6 Reserv'!E852&gt;0,'Sch D6 Reserv'!F852&lt;1),"Fail","Pass")</f>
        <v>Pass</v>
      </c>
    </row>
    <row r="851" spans="1:3" x14ac:dyDescent="0.25">
      <c r="A851">
        <v>850</v>
      </c>
      <c r="B851" t="str">
        <f>IF(AND('Sch D6 Reserv'!F853&gt;0,'Sch D6 Reserv'!E853&lt;1),"Fail","Pass")</f>
        <v>Pass</v>
      </c>
      <c r="C851" t="str">
        <f>IF(AND('Sch D6 Reserv'!E853&gt;0,'Sch D6 Reserv'!F853&lt;1),"Fail","Pass")</f>
        <v>Pass</v>
      </c>
    </row>
    <row r="852" spans="1:3" x14ac:dyDescent="0.25">
      <c r="A852">
        <v>851</v>
      </c>
      <c r="B852" t="str">
        <f>IF(AND('Sch D6 Reserv'!F854&gt;0,'Sch D6 Reserv'!E854&lt;1),"Fail","Pass")</f>
        <v>Pass</v>
      </c>
      <c r="C852" t="str">
        <f>IF(AND('Sch D6 Reserv'!E854&gt;0,'Sch D6 Reserv'!F854&lt;1),"Fail","Pass")</f>
        <v>Pass</v>
      </c>
    </row>
    <row r="853" spans="1:3" x14ac:dyDescent="0.25">
      <c r="A853">
        <v>852</v>
      </c>
      <c r="B853" t="str">
        <f>IF(AND('Sch D6 Reserv'!F855&gt;0,'Sch D6 Reserv'!E855&lt;1),"Fail","Pass")</f>
        <v>Pass</v>
      </c>
      <c r="C853" t="str">
        <f>IF(AND('Sch D6 Reserv'!E855&gt;0,'Sch D6 Reserv'!F855&lt;1),"Fail","Pass")</f>
        <v>Pass</v>
      </c>
    </row>
    <row r="854" spans="1:3" x14ac:dyDescent="0.25">
      <c r="A854">
        <v>853</v>
      </c>
      <c r="B854" t="str">
        <f>IF(AND('Sch D6 Reserv'!F856&gt;0,'Sch D6 Reserv'!E856&lt;1),"Fail","Pass")</f>
        <v>Pass</v>
      </c>
      <c r="C854" t="str">
        <f>IF(AND('Sch D6 Reserv'!E856&gt;0,'Sch D6 Reserv'!F856&lt;1),"Fail","Pass")</f>
        <v>Pass</v>
      </c>
    </row>
    <row r="855" spans="1:3" x14ac:dyDescent="0.25">
      <c r="A855">
        <v>854</v>
      </c>
      <c r="B855" t="str">
        <f>IF(AND('Sch D6 Reserv'!F857&gt;0,'Sch D6 Reserv'!E857&lt;1),"Fail","Pass")</f>
        <v>Pass</v>
      </c>
      <c r="C855" t="str">
        <f>IF(AND('Sch D6 Reserv'!E857&gt;0,'Sch D6 Reserv'!F857&lt;1),"Fail","Pass")</f>
        <v>Pass</v>
      </c>
    </row>
    <row r="856" spans="1:3" x14ac:dyDescent="0.25">
      <c r="A856">
        <v>855</v>
      </c>
      <c r="B856" t="str">
        <f>IF(AND('Sch D6 Reserv'!F858&gt;0,'Sch D6 Reserv'!E858&lt;1),"Fail","Pass")</f>
        <v>Pass</v>
      </c>
      <c r="C856" t="str">
        <f>IF(AND('Sch D6 Reserv'!E858&gt;0,'Sch D6 Reserv'!F858&lt;1),"Fail","Pass")</f>
        <v>Pass</v>
      </c>
    </row>
    <row r="857" spans="1:3" x14ac:dyDescent="0.25">
      <c r="A857">
        <v>856</v>
      </c>
      <c r="B857" t="str">
        <f>IF(AND('Sch D6 Reserv'!F859&gt;0,'Sch D6 Reserv'!E859&lt;1),"Fail","Pass")</f>
        <v>Pass</v>
      </c>
      <c r="C857" t="str">
        <f>IF(AND('Sch D6 Reserv'!E859&gt;0,'Sch D6 Reserv'!F859&lt;1),"Fail","Pass")</f>
        <v>Pass</v>
      </c>
    </row>
    <row r="858" spans="1:3" x14ac:dyDescent="0.25">
      <c r="A858">
        <v>857</v>
      </c>
      <c r="B858" t="str">
        <f>IF(AND('Sch D6 Reserv'!F860&gt;0,'Sch D6 Reserv'!E860&lt;1),"Fail","Pass")</f>
        <v>Pass</v>
      </c>
      <c r="C858" t="str">
        <f>IF(AND('Sch D6 Reserv'!E860&gt;0,'Sch D6 Reserv'!F860&lt;1),"Fail","Pass")</f>
        <v>Pass</v>
      </c>
    </row>
    <row r="859" spans="1:3" x14ac:dyDescent="0.25">
      <c r="A859">
        <v>858</v>
      </c>
      <c r="B859" t="str">
        <f>IF(AND('Sch D6 Reserv'!F861&gt;0,'Sch D6 Reserv'!E861&lt;1),"Fail","Pass")</f>
        <v>Pass</v>
      </c>
      <c r="C859" t="str">
        <f>IF(AND('Sch D6 Reserv'!E861&gt;0,'Sch D6 Reserv'!F861&lt;1),"Fail","Pass")</f>
        <v>Pass</v>
      </c>
    </row>
    <row r="860" spans="1:3" x14ac:dyDescent="0.25">
      <c r="A860">
        <v>859</v>
      </c>
      <c r="B860" t="str">
        <f>IF(AND('Sch D6 Reserv'!F862&gt;0,'Sch D6 Reserv'!E862&lt;1),"Fail","Pass")</f>
        <v>Pass</v>
      </c>
      <c r="C860" t="str">
        <f>IF(AND('Sch D6 Reserv'!E862&gt;0,'Sch D6 Reserv'!F862&lt;1),"Fail","Pass")</f>
        <v>Pass</v>
      </c>
    </row>
    <row r="861" spans="1:3" x14ac:dyDescent="0.25">
      <c r="A861">
        <v>860</v>
      </c>
      <c r="B861" t="str">
        <f>IF(AND('Sch D6 Reserv'!F863&gt;0,'Sch D6 Reserv'!E863&lt;1),"Fail","Pass")</f>
        <v>Pass</v>
      </c>
      <c r="C861" t="str">
        <f>IF(AND('Sch D6 Reserv'!E863&gt;0,'Sch D6 Reserv'!F863&lt;1),"Fail","Pass")</f>
        <v>Pass</v>
      </c>
    </row>
    <row r="862" spans="1:3" x14ac:dyDescent="0.25">
      <c r="A862">
        <v>861</v>
      </c>
      <c r="B862" t="str">
        <f>IF(AND('Sch D6 Reserv'!F864&gt;0,'Sch D6 Reserv'!E864&lt;1),"Fail","Pass")</f>
        <v>Pass</v>
      </c>
      <c r="C862" t="str">
        <f>IF(AND('Sch D6 Reserv'!E864&gt;0,'Sch D6 Reserv'!F864&lt;1),"Fail","Pass")</f>
        <v>Pass</v>
      </c>
    </row>
    <row r="863" spans="1:3" x14ac:dyDescent="0.25">
      <c r="A863">
        <v>862</v>
      </c>
      <c r="B863" t="str">
        <f>IF(AND('Sch D6 Reserv'!F865&gt;0,'Sch D6 Reserv'!E865&lt;1),"Fail","Pass")</f>
        <v>Pass</v>
      </c>
      <c r="C863" t="str">
        <f>IF(AND('Sch D6 Reserv'!E865&gt;0,'Sch D6 Reserv'!F865&lt;1),"Fail","Pass")</f>
        <v>Pass</v>
      </c>
    </row>
    <row r="864" spans="1:3" x14ac:dyDescent="0.25">
      <c r="A864">
        <v>863</v>
      </c>
      <c r="B864" t="str">
        <f>IF(AND('Sch D6 Reserv'!F866&gt;0,'Sch D6 Reserv'!E866&lt;1),"Fail","Pass")</f>
        <v>Pass</v>
      </c>
      <c r="C864" t="str">
        <f>IF(AND('Sch D6 Reserv'!E866&gt;0,'Sch D6 Reserv'!F866&lt;1),"Fail","Pass")</f>
        <v>Pass</v>
      </c>
    </row>
    <row r="865" spans="1:3" x14ac:dyDescent="0.25">
      <c r="A865">
        <v>864</v>
      </c>
      <c r="B865" t="str">
        <f>IF(AND('Sch D6 Reserv'!F867&gt;0,'Sch D6 Reserv'!E867&lt;1),"Fail","Pass")</f>
        <v>Pass</v>
      </c>
      <c r="C865" t="str">
        <f>IF(AND('Sch D6 Reserv'!E867&gt;0,'Sch D6 Reserv'!F867&lt;1),"Fail","Pass")</f>
        <v>Pass</v>
      </c>
    </row>
    <row r="866" spans="1:3" x14ac:dyDescent="0.25">
      <c r="A866">
        <v>865</v>
      </c>
      <c r="B866" t="str">
        <f>IF(AND('Sch D6 Reserv'!F868&gt;0,'Sch D6 Reserv'!E868&lt;1),"Fail","Pass")</f>
        <v>Pass</v>
      </c>
      <c r="C866" t="str">
        <f>IF(AND('Sch D6 Reserv'!E868&gt;0,'Sch D6 Reserv'!F868&lt;1),"Fail","Pass")</f>
        <v>Pass</v>
      </c>
    </row>
    <row r="867" spans="1:3" x14ac:dyDescent="0.25">
      <c r="A867">
        <v>866</v>
      </c>
      <c r="B867" t="str">
        <f>IF(AND('Sch D6 Reserv'!F869&gt;0,'Sch D6 Reserv'!E869&lt;1),"Fail","Pass")</f>
        <v>Pass</v>
      </c>
      <c r="C867" t="str">
        <f>IF(AND('Sch D6 Reserv'!E869&gt;0,'Sch D6 Reserv'!F869&lt;1),"Fail","Pass")</f>
        <v>Pass</v>
      </c>
    </row>
    <row r="868" spans="1:3" x14ac:dyDescent="0.25">
      <c r="A868">
        <v>867</v>
      </c>
      <c r="B868" t="str">
        <f>IF(AND('Sch D6 Reserv'!F870&gt;0,'Sch D6 Reserv'!E870&lt;1),"Fail","Pass")</f>
        <v>Pass</v>
      </c>
      <c r="C868" t="str">
        <f>IF(AND('Sch D6 Reserv'!E870&gt;0,'Sch D6 Reserv'!F870&lt;1),"Fail","Pass")</f>
        <v>Pass</v>
      </c>
    </row>
    <row r="869" spans="1:3" x14ac:dyDescent="0.25">
      <c r="A869">
        <v>868</v>
      </c>
      <c r="B869" t="str">
        <f>IF(AND('Sch D6 Reserv'!F871&gt;0,'Sch D6 Reserv'!E871&lt;1),"Fail","Pass")</f>
        <v>Pass</v>
      </c>
      <c r="C869" t="str">
        <f>IF(AND('Sch D6 Reserv'!E871&gt;0,'Sch D6 Reserv'!F871&lt;1),"Fail","Pass")</f>
        <v>Pass</v>
      </c>
    </row>
    <row r="870" spans="1:3" x14ac:dyDescent="0.25">
      <c r="A870">
        <v>869</v>
      </c>
      <c r="B870" t="str">
        <f>IF(AND('Sch D6 Reserv'!F872&gt;0,'Sch D6 Reserv'!E872&lt;1),"Fail","Pass")</f>
        <v>Pass</v>
      </c>
      <c r="C870" t="str">
        <f>IF(AND('Sch D6 Reserv'!E872&gt;0,'Sch D6 Reserv'!F872&lt;1),"Fail","Pass")</f>
        <v>Pass</v>
      </c>
    </row>
    <row r="871" spans="1:3" x14ac:dyDescent="0.25">
      <c r="A871">
        <v>870</v>
      </c>
      <c r="B871" t="str">
        <f>IF(AND('Sch D6 Reserv'!F873&gt;0,'Sch D6 Reserv'!E873&lt;1),"Fail","Pass")</f>
        <v>Pass</v>
      </c>
      <c r="C871" t="str">
        <f>IF(AND('Sch D6 Reserv'!E873&gt;0,'Sch D6 Reserv'!F873&lt;1),"Fail","Pass")</f>
        <v>Pass</v>
      </c>
    </row>
    <row r="872" spans="1:3" x14ac:dyDescent="0.25">
      <c r="A872">
        <v>871</v>
      </c>
      <c r="B872" t="str">
        <f>IF(AND('Sch D6 Reserv'!F874&gt;0,'Sch D6 Reserv'!E874&lt;1),"Fail","Pass")</f>
        <v>Pass</v>
      </c>
      <c r="C872" t="str">
        <f>IF(AND('Sch D6 Reserv'!E874&gt;0,'Sch D6 Reserv'!F874&lt;1),"Fail","Pass")</f>
        <v>Pass</v>
      </c>
    </row>
    <row r="873" spans="1:3" x14ac:dyDescent="0.25">
      <c r="A873">
        <v>872</v>
      </c>
      <c r="B873" t="str">
        <f>IF(AND('Sch D6 Reserv'!F875&gt;0,'Sch D6 Reserv'!E875&lt;1),"Fail","Pass")</f>
        <v>Pass</v>
      </c>
      <c r="C873" t="str">
        <f>IF(AND('Sch D6 Reserv'!E875&gt;0,'Sch D6 Reserv'!F875&lt;1),"Fail","Pass")</f>
        <v>Pass</v>
      </c>
    </row>
    <row r="874" spans="1:3" x14ac:dyDescent="0.25">
      <c r="A874">
        <v>873</v>
      </c>
      <c r="B874" t="str">
        <f>IF(AND('Sch D6 Reserv'!F876&gt;0,'Sch D6 Reserv'!E876&lt;1),"Fail","Pass")</f>
        <v>Pass</v>
      </c>
      <c r="C874" t="str">
        <f>IF(AND('Sch D6 Reserv'!E876&gt;0,'Sch D6 Reserv'!F876&lt;1),"Fail","Pass")</f>
        <v>Pass</v>
      </c>
    </row>
    <row r="875" spans="1:3" x14ac:dyDescent="0.25">
      <c r="A875">
        <v>874</v>
      </c>
      <c r="B875" t="str">
        <f>IF(AND('Sch D6 Reserv'!F877&gt;0,'Sch D6 Reserv'!E877&lt;1),"Fail","Pass")</f>
        <v>Pass</v>
      </c>
      <c r="C875" t="str">
        <f>IF(AND('Sch D6 Reserv'!E877&gt;0,'Sch D6 Reserv'!F877&lt;1),"Fail","Pass")</f>
        <v>Pass</v>
      </c>
    </row>
    <row r="876" spans="1:3" x14ac:dyDescent="0.25">
      <c r="A876">
        <v>875</v>
      </c>
      <c r="B876" t="str">
        <f>IF(AND('Sch D6 Reserv'!F878&gt;0,'Sch D6 Reserv'!E878&lt;1),"Fail","Pass")</f>
        <v>Pass</v>
      </c>
      <c r="C876" t="str">
        <f>IF(AND('Sch D6 Reserv'!E878&gt;0,'Sch D6 Reserv'!F878&lt;1),"Fail","Pass")</f>
        <v>Pass</v>
      </c>
    </row>
    <row r="877" spans="1:3" x14ac:dyDescent="0.25">
      <c r="A877">
        <v>876</v>
      </c>
      <c r="B877" t="str">
        <f>IF(AND('Sch D6 Reserv'!F879&gt;0,'Sch D6 Reserv'!E879&lt;1),"Fail","Pass")</f>
        <v>Pass</v>
      </c>
      <c r="C877" t="str">
        <f>IF(AND('Sch D6 Reserv'!E879&gt;0,'Sch D6 Reserv'!F879&lt;1),"Fail","Pass")</f>
        <v>Pass</v>
      </c>
    </row>
    <row r="878" spans="1:3" x14ac:dyDescent="0.25">
      <c r="A878">
        <v>877</v>
      </c>
      <c r="B878" t="str">
        <f>IF(AND('Sch D6 Reserv'!F880&gt;0,'Sch D6 Reserv'!E880&lt;1),"Fail","Pass")</f>
        <v>Pass</v>
      </c>
      <c r="C878" t="str">
        <f>IF(AND('Sch D6 Reserv'!E880&gt;0,'Sch D6 Reserv'!F880&lt;1),"Fail","Pass")</f>
        <v>Pass</v>
      </c>
    </row>
    <row r="879" spans="1:3" x14ac:dyDescent="0.25">
      <c r="A879">
        <v>878</v>
      </c>
      <c r="B879" t="str">
        <f>IF(AND('Sch D6 Reserv'!F881&gt;0,'Sch D6 Reserv'!E881&lt;1),"Fail","Pass")</f>
        <v>Pass</v>
      </c>
      <c r="C879" t="str">
        <f>IF(AND('Sch D6 Reserv'!E881&gt;0,'Sch D6 Reserv'!F881&lt;1),"Fail","Pass")</f>
        <v>Pass</v>
      </c>
    </row>
    <row r="880" spans="1:3" x14ac:dyDescent="0.25">
      <c r="A880">
        <v>879</v>
      </c>
      <c r="B880" t="str">
        <f>IF(AND('Sch D6 Reserv'!F882&gt;0,'Sch D6 Reserv'!E882&lt;1),"Fail","Pass")</f>
        <v>Pass</v>
      </c>
      <c r="C880" t="str">
        <f>IF(AND('Sch D6 Reserv'!E882&gt;0,'Sch D6 Reserv'!F882&lt;1),"Fail","Pass")</f>
        <v>Pass</v>
      </c>
    </row>
    <row r="881" spans="1:3" x14ac:dyDescent="0.25">
      <c r="A881">
        <v>880</v>
      </c>
      <c r="B881" t="str">
        <f>IF(AND('Sch D6 Reserv'!F883&gt;0,'Sch D6 Reserv'!E883&lt;1),"Fail","Pass")</f>
        <v>Pass</v>
      </c>
      <c r="C881" t="str">
        <f>IF(AND('Sch D6 Reserv'!E883&gt;0,'Sch D6 Reserv'!F883&lt;1),"Fail","Pass")</f>
        <v>Pass</v>
      </c>
    </row>
    <row r="882" spans="1:3" x14ac:dyDescent="0.25">
      <c r="A882">
        <v>881</v>
      </c>
      <c r="B882" t="str">
        <f>IF(AND('Sch D6 Reserv'!F884&gt;0,'Sch D6 Reserv'!E884&lt;1),"Fail","Pass")</f>
        <v>Pass</v>
      </c>
      <c r="C882" t="str">
        <f>IF(AND('Sch D6 Reserv'!E884&gt;0,'Sch D6 Reserv'!F884&lt;1),"Fail","Pass")</f>
        <v>Pass</v>
      </c>
    </row>
    <row r="883" spans="1:3" x14ac:dyDescent="0.25">
      <c r="A883">
        <v>882</v>
      </c>
      <c r="B883" t="str">
        <f>IF(AND('Sch D6 Reserv'!F885&gt;0,'Sch D6 Reserv'!E885&lt;1),"Fail","Pass")</f>
        <v>Pass</v>
      </c>
      <c r="C883" t="str">
        <f>IF(AND('Sch D6 Reserv'!E885&gt;0,'Sch D6 Reserv'!F885&lt;1),"Fail","Pass")</f>
        <v>Pass</v>
      </c>
    </row>
    <row r="884" spans="1:3" x14ac:dyDescent="0.25">
      <c r="A884">
        <v>883</v>
      </c>
      <c r="B884" t="str">
        <f>IF(AND('Sch D6 Reserv'!F886&gt;0,'Sch D6 Reserv'!E886&lt;1),"Fail","Pass")</f>
        <v>Pass</v>
      </c>
      <c r="C884" t="str">
        <f>IF(AND('Sch D6 Reserv'!E886&gt;0,'Sch D6 Reserv'!F886&lt;1),"Fail","Pass")</f>
        <v>Pass</v>
      </c>
    </row>
    <row r="885" spans="1:3" x14ac:dyDescent="0.25">
      <c r="A885">
        <v>884</v>
      </c>
      <c r="B885" t="str">
        <f>IF(AND('Sch D6 Reserv'!F887&gt;0,'Sch D6 Reserv'!E887&lt;1),"Fail","Pass")</f>
        <v>Pass</v>
      </c>
      <c r="C885" t="str">
        <f>IF(AND('Sch D6 Reserv'!E887&gt;0,'Sch D6 Reserv'!F887&lt;1),"Fail","Pass")</f>
        <v>Pass</v>
      </c>
    </row>
    <row r="886" spans="1:3" x14ac:dyDescent="0.25">
      <c r="A886">
        <v>885</v>
      </c>
      <c r="B886" t="str">
        <f>IF(AND('Sch D6 Reserv'!F888&gt;0,'Sch D6 Reserv'!E888&lt;1),"Fail","Pass")</f>
        <v>Pass</v>
      </c>
      <c r="C886" t="str">
        <f>IF(AND('Sch D6 Reserv'!E888&gt;0,'Sch D6 Reserv'!F888&lt;1),"Fail","Pass")</f>
        <v>Pass</v>
      </c>
    </row>
    <row r="887" spans="1:3" x14ac:dyDescent="0.25">
      <c r="A887">
        <v>886</v>
      </c>
      <c r="B887" t="str">
        <f>IF(AND('Sch D6 Reserv'!F889&gt;0,'Sch D6 Reserv'!E889&lt;1),"Fail","Pass")</f>
        <v>Pass</v>
      </c>
      <c r="C887" t="str">
        <f>IF(AND('Sch D6 Reserv'!E889&gt;0,'Sch D6 Reserv'!F889&lt;1),"Fail","Pass")</f>
        <v>Pass</v>
      </c>
    </row>
    <row r="888" spans="1:3" x14ac:dyDescent="0.25">
      <c r="A888">
        <v>887</v>
      </c>
      <c r="B888" t="str">
        <f>IF(AND('Sch D6 Reserv'!F890&gt;0,'Sch D6 Reserv'!E890&lt;1),"Fail","Pass")</f>
        <v>Pass</v>
      </c>
      <c r="C888" t="str">
        <f>IF(AND('Sch D6 Reserv'!E890&gt;0,'Sch D6 Reserv'!F890&lt;1),"Fail","Pass")</f>
        <v>Pass</v>
      </c>
    </row>
    <row r="889" spans="1:3" x14ac:dyDescent="0.25">
      <c r="A889">
        <v>888</v>
      </c>
      <c r="B889" t="str">
        <f>IF(AND('Sch D6 Reserv'!F891&gt;0,'Sch D6 Reserv'!E891&lt;1),"Fail","Pass")</f>
        <v>Pass</v>
      </c>
      <c r="C889" t="str">
        <f>IF(AND('Sch D6 Reserv'!E891&gt;0,'Sch D6 Reserv'!F891&lt;1),"Fail","Pass")</f>
        <v>Pass</v>
      </c>
    </row>
    <row r="890" spans="1:3" x14ac:dyDescent="0.25">
      <c r="A890">
        <v>889</v>
      </c>
      <c r="B890" t="str">
        <f>IF(AND('Sch D6 Reserv'!F892&gt;0,'Sch D6 Reserv'!E892&lt;1),"Fail","Pass")</f>
        <v>Pass</v>
      </c>
      <c r="C890" t="str">
        <f>IF(AND('Sch D6 Reserv'!E892&gt;0,'Sch D6 Reserv'!F892&lt;1),"Fail","Pass")</f>
        <v>Pass</v>
      </c>
    </row>
    <row r="891" spans="1:3" x14ac:dyDescent="0.25">
      <c r="A891">
        <v>890</v>
      </c>
      <c r="B891" t="str">
        <f>IF(AND('Sch D6 Reserv'!F893&gt;0,'Sch D6 Reserv'!E893&lt;1),"Fail","Pass")</f>
        <v>Pass</v>
      </c>
      <c r="C891" t="str">
        <f>IF(AND('Sch D6 Reserv'!E893&gt;0,'Sch D6 Reserv'!F893&lt;1),"Fail","Pass")</f>
        <v>Pass</v>
      </c>
    </row>
    <row r="892" spans="1:3" x14ac:dyDescent="0.25">
      <c r="A892">
        <v>891</v>
      </c>
      <c r="B892" t="str">
        <f>IF(AND('Sch D6 Reserv'!F894&gt;0,'Sch D6 Reserv'!E894&lt;1),"Fail","Pass")</f>
        <v>Pass</v>
      </c>
      <c r="C892" t="str">
        <f>IF(AND('Sch D6 Reserv'!E894&gt;0,'Sch D6 Reserv'!F894&lt;1),"Fail","Pass")</f>
        <v>Pass</v>
      </c>
    </row>
    <row r="893" spans="1:3" x14ac:dyDescent="0.25">
      <c r="A893">
        <v>892</v>
      </c>
      <c r="B893" t="str">
        <f>IF(AND('Sch D6 Reserv'!F895&gt;0,'Sch D6 Reserv'!E895&lt;1),"Fail","Pass")</f>
        <v>Pass</v>
      </c>
      <c r="C893" t="str">
        <f>IF(AND('Sch D6 Reserv'!E895&gt;0,'Sch D6 Reserv'!F895&lt;1),"Fail","Pass")</f>
        <v>Pass</v>
      </c>
    </row>
    <row r="894" spans="1:3" x14ac:dyDescent="0.25">
      <c r="A894">
        <v>893</v>
      </c>
      <c r="B894" t="str">
        <f>IF(AND('Sch D6 Reserv'!F896&gt;0,'Sch D6 Reserv'!E896&lt;1),"Fail","Pass")</f>
        <v>Pass</v>
      </c>
      <c r="C894" t="str">
        <f>IF(AND('Sch D6 Reserv'!E896&gt;0,'Sch D6 Reserv'!F896&lt;1),"Fail","Pass")</f>
        <v>Pass</v>
      </c>
    </row>
    <row r="895" spans="1:3" x14ac:dyDescent="0.25">
      <c r="A895">
        <v>894</v>
      </c>
      <c r="B895" t="str">
        <f>IF(AND('Sch D6 Reserv'!F897&gt;0,'Sch D6 Reserv'!E897&lt;1),"Fail","Pass")</f>
        <v>Pass</v>
      </c>
      <c r="C895" t="str">
        <f>IF(AND('Sch D6 Reserv'!E897&gt;0,'Sch D6 Reserv'!F897&lt;1),"Fail","Pass")</f>
        <v>Pass</v>
      </c>
    </row>
    <row r="896" spans="1:3" x14ac:dyDescent="0.25">
      <c r="A896">
        <v>895</v>
      </c>
      <c r="B896" t="str">
        <f>IF(AND('Sch D6 Reserv'!F898&gt;0,'Sch D6 Reserv'!E898&lt;1),"Fail","Pass")</f>
        <v>Pass</v>
      </c>
      <c r="C896" t="str">
        <f>IF(AND('Sch D6 Reserv'!E898&gt;0,'Sch D6 Reserv'!F898&lt;1),"Fail","Pass")</f>
        <v>Pass</v>
      </c>
    </row>
    <row r="897" spans="1:3" x14ac:dyDescent="0.25">
      <c r="A897">
        <v>896</v>
      </c>
      <c r="B897" t="str">
        <f>IF(AND('Sch D6 Reserv'!F899&gt;0,'Sch D6 Reserv'!E899&lt;1),"Fail","Pass")</f>
        <v>Pass</v>
      </c>
      <c r="C897" t="str">
        <f>IF(AND('Sch D6 Reserv'!E899&gt;0,'Sch D6 Reserv'!F899&lt;1),"Fail","Pass")</f>
        <v>Pass</v>
      </c>
    </row>
    <row r="898" spans="1:3" x14ac:dyDescent="0.25">
      <c r="A898">
        <v>897</v>
      </c>
      <c r="B898" t="str">
        <f>IF(AND('Sch D6 Reserv'!F900&gt;0,'Sch D6 Reserv'!E900&lt;1),"Fail","Pass")</f>
        <v>Pass</v>
      </c>
      <c r="C898" t="str">
        <f>IF(AND('Sch D6 Reserv'!E900&gt;0,'Sch D6 Reserv'!F900&lt;1),"Fail","Pass")</f>
        <v>Pass</v>
      </c>
    </row>
    <row r="899" spans="1:3" x14ac:dyDescent="0.25">
      <c r="A899">
        <v>898</v>
      </c>
      <c r="B899" t="str">
        <f>IF(AND('Sch D6 Reserv'!F901&gt;0,'Sch D6 Reserv'!E901&lt;1),"Fail","Pass")</f>
        <v>Pass</v>
      </c>
      <c r="C899" t="str">
        <f>IF(AND('Sch D6 Reserv'!E901&gt;0,'Sch D6 Reserv'!F901&lt;1),"Fail","Pass")</f>
        <v>Pass</v>
      </c>
    </row>
    <row r="900" spans="1:3" x14ac:dyDescent="0.25">
      <c r="A900">
        <v>899</v>
      </c>
      <c r="B900" t="str">
        <f>IF(AND('Sch D6 Reserv'!F902&gt;0,'Sch D6 Reserv'!E902&lt;1),"Fail","Pass")</f>
        <v>Pass</v>
      </c>
      <c r="C900" t="str">
        <f>IF(AND('Sch D6 Reserv'!E902&gt;0,'Sch D6 Reserv'!F902&lt;1),"Fail","Pass")</f>
        <v>Pass</v>
      </c>
    </row>
    <row r="901" spans="1:3" x14ac:dyDescent="0.25">
      <c r="A901">
        <v>900</v>
      </c>
      <c r="B901" t="str">
        <f>IF(AND('Sch D6 Reserv'!F903&gt;0,'Sch D6 Reserv'!E903&lt;1),"Fail","Pass")</f>
        <v>Pass</v>
      </c>
      <c r="C901" t="str">
        <f>IF(AND('Sch D6 Reserv'!E903&gt;0,'Sch D6 Reserv'!F903&lt;1),"Fail","Pass")</f>
        <v>Pass</v>
      </c>
    </row>
    <row r="902" spans="1:3" x14ac:dyDescent="0.25">
      <c r="A902">
        <v>901</v>
      </c>
      <c r="B902" t="str">
        <f>IF(AND('Sch D6 Reserv'!F904&gt;0,'Sch D6 Reserv'!E904&lt;1),"Fail","Pass")</f>
        <v>Pass</v>
      </c>
      <c r="C902" t="str">
        <f>IF(AND('Sch D6 Reserv'!E904&gt;0,'Sch D6 Reserv'!F904&lt;1),"Fail","Pass")</f>
        <v>Pass</v>
      </c>
    </row>
    <row r="903" spans="1:3" x14ac:dyDescent="0.25">
      <c r="A903">
        <v>902</v>
      </c>
      <c r="B903" t="str">
        <f>IF(AND('Sch D6 Reserv'!F905&gt;0,'Sch D6 Reserv'!E905&lt;1),"Fail","Pass")</f>
        <v>Pass</v>
      </c>
      <c r="C903" t="str">
        <f>IF(AND('Sch D6 Reserv'!E905&gt;0,'Sch D6 Reserv'!F905&lt;1),"Fail","Pass")</f>
        <v>Pass</v>
      </c>
    </row>
    <row r="904" spans="1:3" x14ac:dyDescent="0.25">
      <c r="A904">
        <v>903</v>
      </c>
      <c r="B904" t="str">
        <f>IF(AND('Sch D6 Reserv'!F906&gt;0,'Sch D6 Reserv'!E906&lt;1),"Fail","Pass")</f>
        <v>Pass</v>
      </c>
      <c r="C904" t="str">
        <f>IF(AND('Sch D6 Reserv'!E906&gt;0,'Sch D6 Reserv'!F906&lt;1),"Fail","Pass")</f>
        <v>Pass</v>
      </c>
    </row>
    <row r="905" spans="1:3" x14ac:dyDescent="0.25">
      <c r="A905">
        <v>904</v>
      </c>
      <c r="B905" t="str">
        <f>IF(AND('Sch D6 Reserv'!F907&gt;0,'Sch D6 Reserv'!E907&lt;1),"Fail","Pass")</f>
        <v>Pass</v>
      </c>
      <c r="C905" t="str">
        <f>IF(AND('Sch D6 Reserv'!E907&gt;0,'Sch D6 Reserv'!F907&lt;1),"Fail","Pass")</f>
        <v>Pass</v>
      </c>
    </row>
    <row r="906" spans="1:3" x14ac:dyDescent="0.25">
      <c r="A906">
        <v>905</v>
      </c>
      <c r="B906" t="str">
        <f>IF(AND('Sch D6 Reserv'!F908&gt;0,'Sch D6 Reserv'!E908&lt;1),"Fail","Pass")</f>
        <v>Pass</v>
      </c>
      <c r="C906" t="str">
        <f>IF(AND('Sch D6 Reserv'!E908&gt;0,'Sch D6 Reserv'!F908&lt;1),"Fail","Pass")</f>
        <v>Pass</v>
      </c>
    </row>
    <row r="907" spans="1:3" x14ac:dyDescent="0.25">
      <c r="A907">
        <v>906</v>
      </c>
      <c r="B907" t="str">
        <f>IF(AND('Sch D6 Reserv'!F909&gt;0,'Sch D6 Reserv'!E909&lt;1),"Fail","Pass")</f>
        <v>Pass</v>
      </c>
      <c r="C907" t="str">
        <f>IF(AND('Sch D6 Reserv'!E909&gt;0,'Sch D6 Reserv'!F909&lt;1),"Fail","Pass")</f>
        <v>Pass</v>
      </c>
    </row>
    <row r="908" spans="1:3" x14ac:dyDescent="0.25">
      <c r="A908">
        <v>907</v>
      </c>
      <c r="B908" t="str">
        <f>IF(AND('Sch D6 Reserv'!F910&gt;0,'Sch D6 Reserv'!E910&lt;1),"Fail","Pass")</f>
        <v>Pass</v>
      </c>
      <c r="C908" t="str">
        <f>IF(AND('Sch D6 Reserv'!E910&gt;0,'Sch D6 Reserv'!F910&lt;1),"Fail","Pass")</f>
        <v>Pass</v>
      </c>
    </row>
    <row r="909" spans="1:3" x14ac:dyDescent="0.25">
      <c r="A909">
        <v>908</v>
      </c>
      <c r="B909" t="str">
        <f>IF(AND('Sch D6 Reserv'!F911&gt;0,'Sch D6 Reserv'!E911&lt;1),"Fail","Pass")</f>
        <v>Pass</v>
      </c>
      <c r="C909" t="str">
        <f>IF(AND('Sch D6 Reserv'!E911&gt;0,'Sch D6 Reserv'!F911&lt;1),"Fail","Pass")</f>
        <v>Pass</v>
      </c>
    </row>
    <row r="910" spans="1:3" x14ac:dyDescent="0.25">
      <c r="A910">
        <v>909</v>
      </c>
      <c r="B910" t="str">
        <f>IF(AND('Sch D6 Reserv'!F912&gt;0,'Sch D6 Reserv'!E912&lt;1),"Fail","Pass")</f>
        <v>Pass</v>
      </c>
      <c r="C910" t="str">
        <f>IF(AND('Sch D6 Reserv'!E912&gt;0,'Sch D6 Reserv'!F912&lt;1),"Fail","Pass")</f>
        <v>Pass</v>
      </c>
    </row>
    <row r="911" spans="1:3" x14ac:dyDescent="0.25">
      <c r="A911">
        <v>910</v>
      </c>
      <c r="B911" t="str">
        <f>IF(AND('Sch D6 Reserv'!F913&gt;0,'Sch D6 Reserv'!E913&lt;1),"Fail","Pass")</f>
        <v>Pass</v>
      </c>
      <c r="C911" t="str">
        <f>IF(AND('Sch D6 Reserv'!E913&gt;0,'Sch D6 Reserv'!F913&lt;1),"Fail","Pass")</f>
        <v>Pass</v>
      </c>
    </row>
    <row r="912" spans="1:3" x14ac:dyDescent="0.25">
      <c r="A912">
        <v>911</v>
      </c>
      <c r="B912" t="str">
        <f>IF(AND('Sch D6 Reserv'!F914&gt;0,'Sch D6 Reserv'!E914&lt;1),"Fail","Pass")</f>
        <v>Pass</v>
      </c>
      <c r="C912" t="str">
        <f>IF(AND('Sch D6 Reserv'!E914&gt;0,'Sch D6 Reserv'!F914&lt;1),"Fail","Pass")</f>
        <v>Pass</v>
      </c>
    </row>
    <row r="913" spans="1:3" x14ac:dyDescent="0.25">
      <c r="A913">
        <v>912</v>
      </c>
      <c r="B913" t="str">
        <f>IF(AND('Sch D6 Reserv'!F915&gt;0,'Sch D6 Reserv'!E915&lt;1),"Fail","Pass")</f>
        <v>Pass</v>
      </c>
      <c r="C913" t="str">
        <f>IF(AND('Sch D6 Reserv'!E915&gt;0,'Sch D6 Reserv'!F915&lt;1),"Fail","Pass")</f>
        <v>Pass</v>
      </c>
    </row>
    <row r="914" spans="1:3" x14ac:dyDescent="0.25">
      <c r="A914">
        <v>913</v>
      </c>
      <c r="B914" t="str">
        <f>IF(AND('Sch D6 Reserv'!F916&gt;0,'Sch D6 Reserv'!E916&lt;1),"Fail","Pass")</f>
        <v>Pass</v>
      </c>
      <c r="C914" t="str">
        <f>IF(AND('Sch D6 Reserv'!E916&gt;0,'Sch D6 Reserv'!F916&lt;1),"Fail","Pass")</f>
        <v>Pass</v>
      </c>
    </row>
    <row r="915" spans="1:3" x14ac:dyDescent="0.25">
      <c r="A915">
        <v>914</v>
      </c>
      <c r="B915" t="str">
        <f>IF(AND('Sch D6 Reserv'!F917&gt;0,'Sch D6 Reserv'!E917&lt;1),"Fail","Pass")</f>
        <v>Pass</v>
      </c>
      <c r="C915" t="str">
        <f>IF(AND('Sch D6 Reserv'!E917&gt;0,'Sch D6 Reserv'!F917&lt;1),"Fail","Pass")</f>
        <v>Pass</v>
      </c>
    </row>
    <row r="916" spans="1:3" x14ac:dyDescent="0.25">
      <c r="A916">
        <v>915</v>
      </c>
      <c r="B916" t="str">
        <f>IF(AND('Sch D6 Reserv'!F918&gt;0,'Sch D6 Reserv'!E918&lt;1),"Fail","Pass")</f>
        <v>Pass</v>
      </c>
      <c r="C916" t="str">
        <f>IF(AND('Sch D6 Reserv'!E918&gt;0,'Sch D6 Reserv'!F918&lt;1),"Fail","Pass")</f>
        <v>Pass</v>
      </c>
    </row>
    <row r="917" spans="1:3" x14ac:dyDescent="0.25">
      <c r="A917">
        <v>916</v>
      </c>
      <c r="B917" t="str">
        <f>IF(AND('Sch D6 Reserv'!F919&gt;0,'Sch D6 Reserv'!E919&lt;1),"Fail","Pass")</f>
        <v>Pass</v>
      </c>
      <c r="C917" t="str">
        <f>IF(AND('Sch D6 Reserv'!E919&gt;0,'Sch D6 Reserv'!F919&lt;1),"Fail","Pass")</f>
        <v>Pass</v>
      </c>
    </row>
    <row r="918" spans="1:3" x14ac:dyDescent="0.25">
      <c r="A918">
        <v>917</v>
      </c>
      <c r="B918" t="str">
        <f>IF(AND('Sch D6 Reserv'!F920&gt;0,'Sch D6 Reserv'!E920&lt;1),"Fail","Pass")</f>
        <v>Pass</v>
      </c>
      <c r="C918" t="str">
        <f>IF(AND('Sch D6 Reserv'!E920&gt;0,'Sch D6 Reserv'!F920&lt;1),"Fail","Pass")</f>
        <v>Pass</v>
      </c>
    </row>
    <row r="919" spans="1:3" x14ac:dyDescent="0.25">
      <c r="A919">
        <v>918</v>
      </c>
      <c r="B919" t="str">
        <f>IF(AND('Sch D6 Reserv'!F921&gt;0,'Sch D6 Reserv'!E921&lt;1),"Fail","Pass")</f>
        <v>Pass</v>
      </c>
      <c r="C919" t="str">
        <f>IF(AND('Sch D6 Reserv'!E921&gt;0,'Sch D6 Reserv'!F921&lt;1),"Fail","Pass")</f>
        <v>Pass</v>
      </c>
    </row>
    <row r="920" spans="1:3" x14ac:dyDescent="0.25">
      <c r="A920">
        <v>919</v>
      </c>
      <c r="B920" t="str">
        <f>IF(AND('Sch D6 Reserv'!F922&gt;0,'Sch D6 Reserv'!E922&lt;1),"Fail","Pass")</f>
        <v>Pass</v>
      </c>
      <c r="C920" t="str">
        <f>IF(AND('Sch D6 Reserv'!E922&gt;0,'Sch D6 Reserv'!F922&lt;1),"Fail","Pass")</f>
        <v>Pass</v>
      </c>
    </row>
    <row r="921" spans="1:3" x14ac:dyDescent="0.25">
      <c r="A921">
        <v>920</v>
      </c>
      <c r="B921" t="str">
        <f>IF(AND('Sch D6 Reserv'!F923&gt;0,'Sch D6 Reserv'!E923&lt;1),"Fail","Pass")</f>
        <v>Pass</v>
      </c>
      <c r="C921" t="str">
        <f>IF(AND('Sch D6 Reserv'!E923&gt;0,'Sch D6 Reserv'!F923&lt;1),"Fail","Pass")</f>
        <v>Pass</v>
      </c>
    </row>
    <row r="922" spans="1:3" x14ac:dyDescent="0.25">
      <c r="A922">
        <v>921</v>
      </c>
      <c r="B922" t="str">
        <f>IF(AND('Sch D6 Reserv'!F924&gt;0,'Sch D6 Reserv'!E924&lt;1),"Fail","Pass")</f>
        <v>Pass</v>
      </c>
      <c r="C922" t="str">
        <f>IF(AND('Sch D6 Reserv'!E924&gt;0,'Sch D6 Reserv'!F924&lt;1),"Fail","Pass")</f>
        <v>Pass</v>
      </c>
    </row>
    <row r="923" spans="1:3" x14ac:dyDescent="0.25">
      <c r="A923">
        <v>922</v>
      </c>
      <c r="B923" t="str">
        <f>IF(AND('Sch D6 Reserv'!F925&gt;0,'Sch D6 Reserv'!E925&lt;1),"Fail","Pass")</f>
        <v>Pass</v>
      </c>
      <c r="C923" t="str">
        <f>IF(AND('Sch D6 Reserv'!E925&gt;0,'Sch D6 Reserv'!F925&lt;1),"Fail","Pass")</f>
        <v>Pass</v>
      </c>
    </row>
    <row r="924" spans="1:3" x14ac:dyDescent="0.25">
      <c r="A924">
        <v>923</v>
      </c>
      <c r="B924" t="str">
        <f>IF(AND('Sch D6 Reserv'!F926&gt;0,'Sch D6 Reserv'!E926&lt;1),"Fail","Pass")</f>
        <v>Pass</v>
      </c>
      <c r="C924" t="str">
        <f>IF(AND('Sch D6 Reserv'!E926&gt;0,'Sch D6 Reserv'!F926&lt;1),"Fail","Pass")</f>
        <v>Pass</v>
      </c>
    </row>
    <row r="925" spans="1:3" x14ac:dyDescent="0.25">
      <c r="A925">
        <v>924</v>
      </c>
      <c r="B925" t="str">
        <f>IF(AND('Sch D6 Reserv'!F927&gt;0,'Sch D6 Reserv'!E927&lt;1),"Fail","Pass")</f>
        <v>Pass</v>
      </c>
      <c r="C925" t="str">
        <f>IF(AND('Sch D6 Reserv'!E927&gt;0,'Sch D6 Reserv'!F927&lt;1),"Fail","Pass")</f>
        <v>Pass</v>
      </c>
    </row>
    <row r="926" spans="1:3" x14ac:dyDescent="0.25">
      <c r="A926">
        <v>925</v>
      </c>
      <c r="B926" t="str">
        <f>IF(AND('Sch D6 Reserv'!F928&gt;0,'Sch D6 Reserv'!E928&lt;1),"Fail","Pass")</f>
        <v>Pass</v>
      </c>
      <c r="C926" t="str">
        <f>IF(AND('Sch D6 Reserv'!E928&gt;0,'Sch D6 Reserv'!F928&lt;1),"Fail","Pass")</f>
        <v>Pass</v>
      </c>
    </row>
    <row r="927" spans="1:3" x14ac:dyDescent="0.25">
      <c r="A927">
        <v>926</v>
      </c>
      <c r="B927" t="str">
        <f>IF(AND('Sch D6 Reserv'!F929&gt;0,'Sch D6 Reserv'!E929&lt;1),"Fail","Pass")</f>
        <v>Pass</v>
      </c>
      <c r="C927" t="str">
        <f>IF(AND('Sch D6 Reserv'!E929&gt;0,'Sch D6 Reserv'!F929&lt;1),"Fail","Pass")</f>
        <v>Pass</v>
      </c>
    </row>
    <row r="928" spans="1:3" x14ac:dyDescent="0.25">
      <c r="A928">
        <v>927</v>
      </c>
      <c r="B928" t="str">
        <f>IF(AND('Sch D6 Reserv'!F930&gt;0,'Sch D6 Reserv'!E930&lt;1),"Fail","Pass")</f>
        <v>Pass</v>
      </c>
      <c r="C928" t="str">
        <f>IF(AND('Sch D6 Reserv'!E930&gt;0,'Sch D6 Reserv'!F930&lt;1),"Fail","Pass")</f>
        <v>Pass</v>
      </c>
    </row>
    <row r="929" spans="1:3" x14ac:dyDescent="0.25">
      <c r="A929">
        <v>928</v>
      </c>
      <c r="B929" t="str">
        <f>IF(AND('Sch D6 Reserv'!F931&gt;0,'Sch D6 Reserv'!E931&lt;1),"Fail","Pass")</f>
        <v>Pass</v>
      </c>
      <c r="C929" t="str">
        <f>IF(AND('Sch D6 Reserv'!E931&gt;0,'Sch D6 Reserv'!F931&lt;1),"Fail","Pass")</f>
        <v>Pass</v>
      </c>
    </row>
    <row r="930" spans="1:3" x14ac:dyDescent="0.25">
      <c r="A930">
        <v>929</v>
      </c>
      <c r="B930" t="str">
        <f>IF(AND('Sch D6 Reserv'!F932&gt;0,'Sch D6 Reserv'!E932&lt;1),"Fail","Pass")</f>
        <v>Pass</v>
      </c>
      <c r="C930" t="str">
        <f>IF(AND('Sch D6 Reserv'!E932&gt;0,'Sch D6 Reserv'!F932&lt;1),"Fail","Pass")</f>
        <v>Pass</v>
      </c>
    </row>
    <row r="931" spans="1:3" x14ac:dyDescent="0.25">
      <c r="A931">
        <v>930</v>
      </c>
      <c r="B931" t="str">
        <f>IF(AND('Sch D6 Reserv'!F933&gt;0,'Sch D6 Reserv'!E933&lt;1),"Fail","Pass")</f>
        <v>Pass</v>
      </c>
      <c r="C931" t="str">
        <f>IF(AND('Sch D6 Reserv'!E933&gt;0,'Sch D6 Reserv'!F933&lt;1),"Fail","Pass")</f>
        <v>Pass</v>
      </c>
    </row>
    <row r="932" spans="1:3" x14ac:dyDescent="0.25">
      <c r="A932">
        <v>931</v>
      </c>
      <c r="B932" t="str">
        <f>IF(AND('Sch D6 Reserv'!F934&gt;0,'Sch D6 Reserv'!E934&lt;1),"Fail","Pass")</f>
        <v>Pass</v>
      </c>
      <c r="C932" t="str">
        <f>IF(AND('Sch D6 Reserv'!E934&gt;0,'Sch D6 Reserv'!F934&lt;1),"Fail","Pass")</f>
        <v>Pass</v>
      </c>
    </row>
    <row r="933" spans="1:3" x14ac:dyDescent="0.25">
      <c r="A933">
        <v>932</v>
      </c>
      <c r="B933" t="str">
        <f>IF(AND('Sch D6 Reserv'!F935&gt;0,'Sch D6 Reserv'!E935&lt;1),"Fail","Pass")</f>
        <v>Pass</v>
      </c>
      <c r="C933" t="str">
        <f>IF(AND('Sch D6 Reserv'!E935&gt;0,'Sch D6 Reserv'!F935&lt;1),"Fail","Pass")</f>
        <v>Pass</v>
      </c>
    </row>
    <row r="934" spans="1:3" x14ac:dyDescent="0.25">
      <c r="A934">
        <v>933</v>
      </c>
      <c r="B934" t="str">
        <f>IF(AND('Sch D6 Reserv'!F936&gt;0,'Sch D6 Reserv'!E936&lt;1),"Fail","Pass")</f>
        <v>Pass</v>
      </c>
      <c r="C934" t="str">
        <f>IF(AND('Sch D6 Reserv'!E936&gt;0,'Sch D6 Reserv'!F936&lt;1),"Fail","Pass")</f>
        <v>Pass</v>
      </c>
    </row>
    <row r="935" spans="1:3" x14ac:dyDescent="0.25">
      <c r="A935">
        <v>934</v>
      </c>
      <c r="B935" t="str">
        <f>IF(AND('Sch D6 Reserv'!F937&gt;0,'Sch D6 Reserv'!E937&lt;1),"Fail","Pass")</f>
        <v>Pass</v>
      </c>
      <c r="C935" t="str">
        <f>IF(AND('Sch D6 Reserv'!E937&gt;0,'Sch D6 Reserv'!F937&lt;1),"Fail","Pass")</f>
        <v>Pass</v>
      </c>
    </row>
    <row r="936" spans="1:3" x14ac:dyDescent="0.25">
      <c r="A936">
        <v>935</v>
      </c>
      <c r="B936" t="str">
        <f>IF(AND('Sch D6 Reserv'!F938&gt;0,'Sch D6 Reserv'!E938&lt;1),"Fail","Pass")</f>
        <v>Pass</v>
      </c>
      <c r="C936" t="str">
        <f>IF(AND('Sch D6 Reserv'!E938&gt;0,'Sch D6 Reserv'!F938&lt;1),"Fail","Pass")</f>
        <v>Pass</v>
      </c>
    </row>
    <row r="937" spans="1:3" x14ac:dyDescent="0.25">
      <c r="A937">
        <v>936</v>
      </c>
      <c r="B937" t="str">
        <f>IF(AND('Sch D6 Reserv'!F939&gt;0,'Sch D6 Reserv'!E939&lt;1),"Fail","Pass")</f>
        <v>Pass</v>
      </c>
      <c r="C937" t="str">
        <f>IF(AND('Sch D6 Reserv'!E939&gt;0,'Sch D6 Reserv'!F939&lt;1),"Fail","Pass")</f>
        <v>Pass</v>
      </c>
    </row>
    <row r="938" spans="1:3" x14ac:dyDescent="0.25">
      <c r="A938">
        <v>937</v>
      </c>
      <c r="B938" t="str">
        <f>IF(AND('Sch D6 Reserv'!F940&gt;0,'Sch D6 Reserv'!E940&lt;1),"Fail","Pass")</f>
        <v>Pass</v>
      </c>
      <c r="C938" t="str">
        <f>IF(AND('Sch D6 Reserv'!E940&gt;0,'Sch D6 Reserv'!F940&lt;1),"Fail","Pass")</f>
        <v>Pass</v>
      </c>
    </row>
    <row r="939" spans="1:3" x14ac:dyDescent="0.25">
      <c r="A939">
        <v>938</v>
      </c>
      <c r="B939" t="str">
        <f>IF(AND('Sch D6 Reserv'!F941&gt;0,'Sch D6 Reserv'!E941&lt;1),"Fail","Pass")</f>
        <v>Pass</v>
      </c>
      <c r="C939" t="str">
        <f>IF(AND('Sch D6 Reserv'!E941&gt;0,'Sch D6 Reserv'!F941&lt;1),"Fail","Pass")</f>
        <v>Pass</v>
      </c>
    </row>
    <row r="940" spans="1:3" x14ac:dyDescent="0.25">
      <c r="A940">
        <v>939</v>
      </c>
      <c r="B940" t="str">
        <f>IF(AND('Sch D6 Reserv'!F942&gt;0,'Sch D6 Reserv'!E942&lt;1),"Fail","Pass")</f>
        <v>Pass</v>
      </c>
      <c r="C940" t="str">
        <f>IF(AND('Sch D6 Reserv'!E942&gt;0,'Sch D6 Reserv'!F942&lt;1),"Fail","Pass")</f>
        <v>Pass</v>
      </c>
    </row>
    <row r="941" spans="1:3" x14ac:dyDescent="0.25">
      <c r="A941">
        <v>940</v>
      </c>
      <c r="B941" t="str">
        <f>IF(AND('Sch D6 Reserv'!F943&gt;0,'Sch D6 Reserv'!E943&lt;1),"Fail","Pass")</f>
        <v>Pass</v>
      </c>
      <c r="C941" t="str">
        <f>IF(AND('Sch D6 Reserv'!E943&gt;0,'Sch D6 Reserv'!F943&lt;1),"Fail","Pass")</f>
        <v>Pass</v>
      </c>
    </row>
    <row r="942" spans="1:3" x14ac:dyDescent="0.25">
      <c r="A942">
        <v>941</v>
      </c>
      <c r="B942" t="str">
        <f>IF(AND('Sch D6 Reserv'!F944&gt;0,'Sch D6 Reserv'!E944&lt;1),"Fail","Pass")</f>
        <v>Pass</v>
      </c>
      <c r="C942" t="str">
        <f>IF(AND('Sch D6 Reserv'!E944&gt;0,'Sch D6 Reserv'!F944&lt;1),"Fail","Pass")</f>
        <v>Pass</v>
      </c>
    </row>
    <row r="943" spans="1:3" x14ac:dyDescent="0.25">
      <c r="A943">
        <v>942</v>
      </c>
      <c r="B943" t="str">
        <f>IF(AND('Sch D6 Reserv'!F945&gt;0,'Sch D6 Reserv'!E945&lt;1),"Fail","Pass")</f>
        <v>Pass</v>
      </c>
      <c r="C943" t="str">
        <f>IF(AND('Sch D6 Reserv'!E945&gt;0,'Sch D6 Reserv'!F945&lt;1),"Fail","Pass")</f>
        <v>Pass</v>
      </c>
    </row>
    <row r="944" spans="1:3" x14ac:dyDescent="0.25">
      <c r="A944">
        <v>943</v>
      </c>
      <c r="B944" t="str">
        <f>IF(AND('Sch D6 Reserv'!F946&gt;0,'Sch D6 Reserv'!E946&lt;1),"Fail","Pass")</f>
        <v>Pass</v>
      </c>
      <c r="C944" t="str">
        <f>IF(AND('Sch D6 Reserv'!E946&gt;0,'Sch D6 Reserv'!F946&lt;1),"Fail","Pass")</f>
        <v>Pass</v>
      </c>
    </row>
    <row r="945" spans="1:3" x14ac:dyDescent="0.25">
      <c r="A945">
        <v>944</v>
      </c>
      <c r="B945" t="str">
        <f>IF(AND('Sch D6 Reserv'!F947&gt;0,'Sch D6 Reserv'!E947&lt;1),"Fail","Pass")</f>
        <v>Pass</v>
      </c>
      <c r="C945" t="str">
        <f>IF(AND('Sch D6 Reserv'!E947&gt;0,'Sch D6 Reserv'!F947&lt;1),"Fail","Pass")</f>
        <v>Pass</v>
      </c>
    </row>
    <row r="946" spans="1:3" x14ac:dyDescent="0.25">
      <c r="A946">
        <v>945</v>
      </c>
      <c r="B946" t="str">
        <f>IF(AND('Sch D6 Reserv'!F948&gt;0,'Sch D6 Reserv'!E948&lt;1),"Fail","Pass")</f>
        <v>Pass</v>
      </c>
      <c r="C946" t="str">
        <f>IF(AND('Sch D6 Reserv'!E948&gt;0,'Sch D6 Reserv'!F948&lt;1),"Fail","Pass")</f>
        <v>Pass</v>
      </c>
    </row>
    <row r="947" spans="1:3" x14ac:dyDescent="0.25">
      <c r="A947">
        <v>946</v>
      </c>
      <c r="B947" t="str">
        <f>IF(AND('Sch D6 Reserv'!F949&gt;0,'Sch D6 Reserv'!E949&lt;1),"Fail","Pass")</f>
        <v>Pass</v>
      </c>
      <c r="C947" t="str">
        <f>IF(AND('Sch D6 Reserv'!E949&gt;0,'Sch D6 Reserv'!F949&lt;1),"Fail","Pass")</f>
        <v>Pass</v>
      </c>
    </row>
    <row r="948" spans="1:3" x14ac:dyDescent="0.25">
      <c r="A948">
        <v>947</v>
      </c>
      <c r="B948" t="str">
        <f>IF(AND('Sch D6 Reserv'!F950&gt;0,'Sch D6 Reserv'!E950&lt;1),"Fail","Pass")</f>
        <v>Pass</v>
      </c>
      <c r="C948" t="str">
        <f>IF(AND('Sch D6 Reserv'!E950&gt;0,'Sch D6 Reserv'!F950&lt;1),"Fail","Pass")</f>
        <v>Pass</v>
      </c>
    </row>
    <row r="949" spans="1:3" x14ac:dyDescent="0.25">
      <c r="A949">
        <v>948</v>
      </c>
      <c r="B949" t="str">
        <f>IF(AND('Sch D6 Reserv'!F951&gt;0,'Sch D6 Reserv'!E951&lt;1),"Fail","Pass")</f>
        <v>Pass</v>
      </c>
      <c r="C949" t="str">
        <f>IF(AND('Sch D6 Reserv'!E951&gt;0,'Sch D6 Reserv'!F951&lt;1),"Fail","Pass")</f>
        <v>Pass</v>
      </c>
    </row>
    <row r="950" spans="1:3" x14ac:dyDescent="0.25">
      <c r="A950">
        <v>949</v>
      </c>
      <c r="B950" t="str">
        <f>IF(AND('Sch D6 Reserv'!F952&gt;0,'Sch D6 Reserv'!E952&lt;1),"Fail","Pass")</f>
        <v>Pass</v>
      </c>
      <c r="C950" t="str">
        <f>IF(AND('Sch D6 Reserv'!E952&gt;0,'Sch D6 Reserv'!F952&lt;1),"Fail","Pass")</f>
        <v>Pass</v>
      </c>
    </row>
    <row r="951" spans="1:3" x14ac:dyDescent="0.25">
      <c r="A951">
        <v>950</v>
      </c>
      <c r="B951" t="str">
        <f>IF(AND('Sch D6 Reserv'!F953&gt;0,'Sch D6 Reserv'!E953&lt;1),"Fail","Pass")</f>
        <v>Pass</v>
      </c>
      <c r="C951" t="str">
        <f>IF(AND('Sch D6 Reserv'!E953&gt;0,'Sch D6 Reserv'!F953&lt;1),"Fail","Pass")</f>
        <v>Pass</v>
      </c>
    </row>
    <row r="952" spans="1:3" x14ac:dyDescent="0.25">
      <c r="A952">
        <v>951</v>
      </c>
      <c r="B952" t="str">
        <f>IF(AND('Sch D6 Reserv'!F954&gt;0,'Sch D6 Reserv'!E954&lt;1),"Fail","Pass")</f>
        <v>Pass</v>
      </c>
      <c r="C952" t="str">
        <f>IF(AND('Sch D6 Reserv'!E954&gt;0,'Sch D6 Reserv'!F954&lt;1),"Fail","Pass")</f>
        <v>Pass</v>
      </c>
    </row>
    <row r="953" spans="1:3" x14ac:dyDescent="0.25">
      <c r="A953">
        <v>952</v>
      </c>
      <c r="B953" t="str">
        <f>IF(AND('Sch D6 Reserv'!F955&gt;0,'Sch D6 Reserv'!E955&lt;1),"Fail","Pass")</f>
        <v>Pass</v>
      </c>
      <c r="C953" t="str">
        <f>IF(AND('Sch D6 Reserv'!E955&gt;0,'Sch D6 Reserv'!F955&lt;1),"Fail","Pass")</f>
        <v>Pass</v>
      </c>
    </row>
    <row r="954" spans="1:3" x14ac:dyDescent="0.25">
      <c r="A954">
        <v>953</v>
      </c>
      <c r="B954" t="str">
        <f>IF(AND('Sch D6 Reserv'!F956&gt;0,'Sch D6 Reserv'!E956&lt;1),"Fail","Pass")</f>
        <v>Pass</v>
      </c>
      <c r="C954" t="str">
        <f>IF(AND('Sch D6 Reserv'!E956&gt;0,'Sch D6 Reserv'!F956&lt;1),"Fail","Pass")</f>
        <v>Pass</v>
      </c>
    </row>
    <row r="955" spans="1:3" x14ac:dyDescent="0.25">
      <c r="A955">
        <v>954</v>
      </c>
      <c r="B955" t="str">
        <f>IF(AND('Sch D6 Reserv'!F957&gt;0,'Sch D6 Reserv'!E957&lt;1),"Fail","Pass")</f>
        <v>Pass</v>
      </c>
      <c r="C955" t="str">
        <f>IF(AND('Sch D6 Reserv'!E957&gt;0,'Sch D6 Reserv'!F957&lt;1),"Fail","Pass")</f>
        <v>Pass</v>
      </c>
    </row>
    <row r="956" spans="1:3" x14ac:dyDescent="0.25">
      <c r="A956">
        <v>955</v>
      </c>
      <c r="B956" t="str">
        <f>IF(AND('Sch D6 Reserv'!F958&gt;0,'Sch D6 Reserv'!E958&lt;1),"Fail","Pass")</f>
        <v>Pass</v>
      </c>
      <c r="C956" t="str">
        <f>IF(AND('Sch D6 Reserv'!E958&gt;0,'Sch D6 Reserv'!F958&lt;1),"Fail","Pass")</f>
        <v>Pass</v>
      </c>
    </row>
    <row r="957" spans="1:3" x14ac:dyDescent="0.25">
      <c r="A957">
        <v>956</v>
      </c>
      <c r="B957" t="str">
        <f>IF(AND('Sch D6 Reserv'!F959&gt;0,'Sch D6 Reserv'!E959&lt;1),"Fail","Pass")</f>
        <v>Pass</v>
      </c>
      <c r="C957" t="str">
        <f>IF(AND('Sch D6 Reserv'!E959&gt;0,'Sch D6 Reserv'!F959&lt;1),"Fail","Pass")</f>
        <v>Pass</v>
      </c>
    </row>
    <row r="958" spans="1:3" x14ac:dyDescent="0.25">
      <c r="A958">
        <v>957</v>
      </c>
      <c r="B958" t="str">
        <f>IF(AND('Sch D6 Reserv'!F960&gt;0,'Sch D6 Reserv'!E960&lt;1),"Fail","Pass")</f>
        <v>Pass</v>
      </c>
      <c r="C958" t="str">
        <f>IF(AND('Sch D6 Reserv'!E960&gt;0,'Sch D6 Reserv'!F960&lt;1),"Fail","Pass")</f>
        <v>Pass</v>
      </c>
    </row>
    <row r="959" spans="1:3" x14ac:dyDescent="0.25">
      <c r="A959">
        <v>958</v>
      </c>
      <c r="B959" t="str">
        <f>IF(AND('Sch D6 Reserv'!F961&gt;0,'Sch D6 Reserv'!E961&lt;1),"Fail","Pass")</f>
        <v>Pass</v>
      </c>
      <c r="C959" t="str">
        <f>IF(AND('Sch D6 Reserv'!E961&gt;0,'Sch D6 Reserv'!F961&lt;1),"Fail","Pass")</f>
        <v>Pass</v>
      </c>
    </row>
    <row r="960" spans="1:3" x14ac:dyDescent="0.25">
      <c r="A960">
        <v>959</v>
      </c>
      <c r="B960" t="str">
        <f>IF(AND('Sch D6 Reserv'!F962&gt;0,'Sch D6 Reserv'!E962&lt;1),"Fail","Pass")</f>
        <v>Pass</v>
      </c>
      <c r="C960" t="str">
        <f>IF(AND('Sch D6 Reserv'!E962&gt;0,'Sch D6 Reserv'!F962&lt;1),"Fail","Pass")</f>
        <v>Pass</v>
      </c>
    </row>
    <row r="961" spans="1:3" x14ac:dyDescent="0.25">
      <c r="A961">
        <v>960</v>
      </c>
      <c r="B961" t="str">
        <f>IF(AND('Sch D6 Reserv'!F963&gt;0,'Sch D6 Reserv'!E963&lt;1),"Fail","Pass")</f>
        <v>Pass</v>
      </c>
      <c r="C961" t="str">
        <f>IF(AND('Sch D6 Reserv'!E963&gt;0,'Sch D6 Reserv'!F963&lt;1),"Fail","Pass")</f>
        <v>Pass</v>
      </c>
    </row>
    <row r="962" spans="1:3" x14ac:dyDescent="0.25">
      <c r="A962">
        <v>961</v>
      </c>
      <c r="B962" t="str">
        <f>IF(AND('Sch D6 Reserv'!F964&gt;0,'Sch D6 Reserv'!E964&lt;1),"Fail","Pass")</f>
        <v>Pass</v>
      </c>
      <c r="C962" t="str">
        <f>IF(AND('Sch D6 Reserv'!E964&gt;0,'Sch D6 Reserv'!F964&lt;1),"Fail","Pass")</f>
        <v>Pass</v>
      </c>
    </row>
    <row r="963" spans="1:3" x14ac:dyDescent="0.25">
      <c r="A963">
        <v>962</v>
      </c>
      <c r="B963" t="str">
        <f>IF(AND('Sch D6 Reserv'!F965&gt;0,'Sch D6 Reserv'!E965&lt;1),"Fail","Pass")</f>
        <v>Pass</v>
      </c>
      <c r="C963" t="str">
        <f>IF(AND('Sch D6 Reserv'!E965&gt;0,'Sch D6 Reserv'!F965&lt;1),"Fail","Pass")</f>
        <v>Pass</v>
      </c>
    </row>
    <row r="964" spans="1:3" x14ac:dyDescent="0.25">
      <c r="A964">
        <v>963</v>
      </c>
      <c r="B964" t="str">
        <f>IF(AND('Sch D6 Reserv'!F966&gt;0,'Sch D6 Reserv'!E966&lt;1),"Fail","Pass")</f>
        <v>Pass</v>
      </c>
      <c r="C964" t="str">
        <f>IF(AND('Sch D6 Reserv'!E966&gt;0,'Sch D6 Reserv'!F966&lt;1),"Fail","Pass")</f>
        <v>Pass</v>
      </c>
    </row>
    <row r="965" spans="1:3" x14ac:dyDescent="0.25">
      <c r="A965">
        <v>964</v>
      </c>
      <c r="B965" t="str">
        <f>IF(AND('Sch D6 Reserv'!F967&gt;0,'Sch D6 Reserv'!E967&lt;1),"Fail","Pass")</f>
        <v>Pass</v>
      </c>
      <c r="C965" t="str">
        <f>IF(AND('Sch D6 Reserv'!E967&gt;0,'Sch D6 Reserv'!F967&lt;1),"Fail","Pass")</f>
        <v>Pass</v>
      </c>
    </row>
    <row r="966" spans="1:3" x14ac:dyDescent="0.25">
      <c r="A966">
        <v>965</v>
      </c>
      <c r="B966" t="str">
        <f>IF(AND('Sch D6 Reserv'!F968&gt;0,'Sch D6 Reserv'!E968&lt;1),"Fail","Pass")</f>
        <v>Pass</v>
      </c>
      <c r="C966" t="str">
        <f>IF(AND('Sch D6 Reserv'!E968&gt;0,'Sch D6 Reserv'!F968&lt;1),"Fail","Pass")</f>
        <v>Pass</v>
      </c>
    </row>
    <row r="967" spans="1:3" x14ac:dyDescent="0.25">
      <c r="A967">
        <v>966</v>
      </c>
      <c r="B967" t="str">
        <f>IF(AND('Sch D6 Reserv'!F969&gt;0,'Sch D6 Reserv'!E969&lt;1),"Fail","Pass")</f>
        <v>Pass</v>
      </c>
      <c r="C967" t="str">
        <f>IF(AND('Sch D6 Reserv'!E969&gt;0,'Sch D6 Reserv'!F969&lt;1),"Fail","Pass")</f>
        <v>Pass</v>
      </c>
    </row>
    <row r="968" spans="1:3" x14ac:dyDescent="0.25">
      <c r="A968">
        <v>967</v>
      </c>
      <c r="B968" t="str">
        <f>IF(AND('Sch D6 Reserv'!F970&gt;0,'Sch D6 Reserv'!E970&lt;1),"Fail","Pass")</f>
        <v>Pass</v>
      </c>
      <c r="C968" t="str">
        <f>IF(AND('Sch D6 Reserv'!E970&gt;0,'Sch D6 Reserv'!F970&lt;1),"Fail","Pass")</f>
        <v>Pass</v>
      </c>
    </row>
    <row r="969" spans="1:3" x14ac:dyDescent="0.25">
      <c r="A969">
        <v>968</v>
      </c>
      <c r="B969" t="str">
        <f>IF(AND('Sch D6 Reserv'!F971&gt;0,'Sch D6 Reserv'!E971&lt;1),"Fail","Pass")</f>
        <v>Pass</v>
      </c>
      <c r="C969" t="str">
        <f>IF(AND('Sch D6 Reserv'!E971&gt;0,'Sch D6 Reserv'!F971&lt;1),"Fail","Pass")</f>
        <v>Pass</v>
      </c>
    </row>
    <row r="970" spans="1:3" x14ac:dyDescent="0.25">
      <c r="A970">
        <v>969</v>
      </c>
      <c r="B970" t="str">
        <f>IF(AND('Sch D6 Reserv'!F972&gt;0,'Sch D6 Reserv'!E972&lt;1),"Fail","Pass")</f>
        <v>Pass</v>
      </c>
      <c r="C970" t="str">
        <f>IF(AND('Sch D6 Reserv'!E972&gt;0,'Sch D6 Reserv'!F972&lt;1),"Fail","Pass")</f>
        <v>Pass</v>
      </c>
    </row>
    <row r="971" spans="1:3" x14ac:dyDescent="0.25">
      <c r="A971">
        <v>970</v>
      </c>
      <c r="B971" t="str">
        <f>IF(AND('Sch D6 Reserv'!F973&gt;0,'Sch D6 Reserv'!E973&lt;1),"Fail","Pass")</f>
        <v>Pass</v>
      </c>
      <c r="C971" t="str">
        <f>IF(AND('Sch D6 Reserv'!E973&gt;0,'Sch D6 Reserv'!F973&lt;1),"Fail","Pass")</f>
        <v>Pass</v>
      </c>
    </row>
    <row r="972" spans="1:3" x14ac:dyDescent="0.25">
      <c r="A972">
        <v>971</v>
      </c>
      <c r="B972" t="str">
        <f>IF(AND('Sch D6 Reserv'!F974&gt;0,'Sch D6 Reserv'!E974&lt;1),"Fail","Pass")</f>
        <v>Pass</v>
      </c>
      <c r="C972" t="str">
        <f>IF(AND('Sch D6 Reserv'!E974&gt;0,'Sch D6 Reserv'!F974&lt;1),"Fail","Pass")</f>
        <v>Pass</v>
      </c>
    </row>
    <row r="973" spans="1:3" x14ac:dyDescent="0.25">
      <c r="A973">
        <v>972</v>
      </c>
      <c r="B973" t="str">
        <f>IF(AND('Sch D6 Reserv'!F975&gt;0,'Sch D6 Reserv'!E975&lt;1),"Fail","Pass")</f>
        <v>Pass</v>
      </c>
      <c r="C973" t="str">
        <f>IF(AND('Sch D6 Reserv'!E975&gt;0,'Sch D6 Reserv'!F975&lt;1),"Fail","Pass")</f>
        <v>Pass</v>
      </c>
    </row>
    <row r="974" spans="1:3" x14ac:dyDescent="0.25">
      <c r="A974">
        <v>973</v>
      </c>
      <c r="B974" t="str">
        <f>IF(AND('Sch D6 Reserv'!F976&gt;0,'Sch D6 Reserv'!E976&lt;1),"Fail","Pass")</f>
        <v>Pass</v>
      </c>
      <c r="C974" t="str">
        <f>IF(AND('Sch D6 Reserv'!E976&gt;0,'Sch D6 Reserv'!F976&lt;1),"Fail","Pass")</f>
        <v>Pass</v>
      </c>
    </row>
    <row r="975" spans="1:3" x14ac:dyDescent="0.25">
      <c r="A975">
        <v>974</v>
      </c>
      <c r="B975" t="str">
        <f>IF(AND('Sch D6 Reserv'!F977&gt;0,'Sch D6 Reserv'!E977&lt;1),"Fail","Pass")</f>
        <v>Pass</v>
      </c>
      <c r="C975" t="str">
        <f>IF(AND('Sch D6 Reserv'!E977&gt;0,'Sch D6 Reserv'!F977&lt;1),"Fail","Pass")</f>
        <v>Pass</v>
      </c>
    </row>
    <row r="976" spans="1:3" x14ac:dyDescent="0.25">
      <c r="A976">
        <v>975</v>
      </c>
      <c r="B976" t="str">
        <f>IF(AND('Sch D6 Reserv'!F978&gt;0,'Sch D6 Reserv'!E978&lt;1),"Fail","Pass")</f>
        <v>Pass</v>
      </c>
      <c r="C976" t="str">
        <f>IF(AND('Sch D6 Reserv'!E978&gt;0,'Sch D6 Reserv'!F978&lt;1),"Fail","Pass")</f>
        <v>Pass</v>
      </c>
    </row>
    <row r="977" spans="1:3" x14ac:dyDescent="0.25">
      <c r="A977">
        <v>976</v>
      </c>
      <c r="B977" t="str">
        <f>IF(AND('Sch D6 Reserv'!F979&gt;0,'Sch D6 Reserv'!E979&lt;1),"Fail","Pass")</f>
        <v>Pass</v>
      </c>
      <c r="C977" t="str">
        <f>IF(AND('Sch D6 Reserv'!E979&gt;0,'Sch D6 Reserv'!F979&lt;1),"Fail","Pass")</f>
        <v>Pass</v>
      </c>
    </row>
    <row r="978" spans="1:3" x14ac:dyDescent="0.25">
      <c r="A978">
        <v>977</v>
      </c>
      <c r="B978" t="str">
        <f>IF(AND('Sch D6 Reserv'!F980&gt;0,'Sch D6 Reserv'!E980&lt;1),"Fail","Pass")</f>
        <v>Pass</v>
      </c>
      <c r="C978" t="str">
        <f>IF(AND('Sch D6 Reserv'!E980&gt;0,'Sch D6 Reserv'!F980&lt;1),"Fail","Pass")</f>
        <v>Pass</v>
      </c>
    </row>
    <row r="979" spans="1:3" x14ac:dyDescent="0.25">
      <c r="A979">
        <v>978</v>
      </c>
      <c r="B979" t="str">
        <f>IF(AND('Sch D6 Reserv'!F981&gt;0,'Sch D6 Reserv'!E981&lt;1),"Fail","Pass")</f>
        <v>Pass</v>
      </c>
      <c r="C979" t="str">
        <f>IF(AND('Sch D6 Reserv'!E981&gt;0,'Sch D6 Reserv'!F981&lt;1),"Fail","Pass")</f>
        <v>Pass</v>
      </c>
    </row>
    <row r="980" spans="1:3" x14ac:dyDescent="0.25">
      <c r="A980">
        <v>979</v>
      </c>
      <c r="B980" t="str">
        <f>IF(AND('Sch D6 Reserv'!F982&gt;0,'Sch D6 Reserv'!E982&lt;1),"Fail","Pass")</f>
        <v>Pass</v>
      </c>
      <c r="C980" t="str">
        <f>IF(AND('Sch D6 Reserv'!E982&gt;0,'Sch D6 Reserv'!F982&lt;1),"Fail","Pass")</f>
        <v>Pass</v>
      </c>
    </row>
    <row r="981" spans="1:3" x14ac:dyDescent="0.25">
      <c r="A981">
        <v>980</v>
      </c>
      <c r="B981" t="str">
        <f>IF(AND('Sch D6 Reserv'!F983&gt;0,'Sch D6 Reserv'!E983&lt;1),"Fail","Pass")</f>
        <v>Pass</v>
      </c>
      <c r="C981" t="str">
        <f>IF(AND('Sch D6 Reserv'!E983&gt;0,'Sch D6 Reserv'!F983&lt;1),"Fail","Pass")</f>
        <v>Pass</v>
      </c>
    </row>
    <row r="982" spans="1:3" x14ac:dyDescent="0.25">
      <c r="A982">
        <v>981</v>
      </c>
      <c r="B982" t="str">
        <f>IF(AND('Sch D6 Reserv'!F984&gt;0,'Sch D6 Reserv'!E984&lt;1),"Fail","Pass")</f>
        <v>Pass</v>
      </c>
      <c r="C982" t="str">
        <f>IF(AND('Sch D6 Reserv'!E984&gt;0,'Sch D6 Reserv'!F984&lt;1),"Fail","Pass")</f>
        <v>Pass</v>
      </c>
    </row>
    <row r="983" spans="1:3" x14ac:dyDescent="0.25">
      <c r="A983">
        <v>982</v>
      </c>
      <c r="B983" t="str">
        <f>IF(AND('Sch D6 Reserv'!F985&gt;0,'Sch D6 Reserv'!E985&lt;1),"Fail","Pass")</f>
        <v>Pass</v>
      </c>
      <c r="C983" t="str">
        <f>IF(AND('Sch D6 Reserv'!E985&gt;0,'Sch D6 Reserv'!F985&lt;1),"Fail","Pass")</f>
        <v>Pass</v>
      </c>
    </row>
    <row r="984" spans="1:3" x14ac:dyDescent="0.25">
      <c r="A984">
        <v>983</v>
      </c>
      <c r="B984" t="str">
        <f>IF(AND('Sch D6 Reserv'!F986&gt;0,'Sch D6 Reserv'!E986&lt;1),"Fail","Pass")</f>
        <v>Pass</v>
      </c>
      <c r="C984" t="str">
        <f>IF(AND('Sch D6 Reserv'!E986&gt;0,'Sch D6 Reserv'!F986&lt;1),"Fail","Pass")</f>
        <v>Pass</v>
      </c>
    </row>
    <row r="985" spans="1:3" x14ac:dyDescent="0.25">
      <c r="A985">
        <v>984</v>
      </c>
      <c r="B985" t="str">
        <f>IF(AND('Sch D6 Reserv'!F987&gt;0,'Sch D6 Reserv'!E987&lt;1),"Fail","Pass")</f>
        <v>Pass</v>
      </c>
      <c r="C985" t="str">
        <f>IF(AND('Sch D6 Reserv'!E987&gt;0,'Sch D6 Reserv'!F987&lt;1),"Fail","Pass")</f>
        <v>Pass</v>
      </c>
    </row>
    <row r="986" spans="1:3" x14ac:dyDescent="0.25">
      <c r="A986">
        <v>985</v>
      </c>
      <c r="B986" t="str">
        <f>IF(AND('Sch D6 Reserv'!F988&gt;0,'Sch D6 Reserv'!E988&lt;1),"Fail","Pass")</f>
        <v>Pass</v>
      </c>
      <c r="C986" t="str">
        <f>IF(AND('Sch D6 Reserv'!E988&gt;0,'Sch D6 Reserv'!F988&lt;1),"Fail","Pass")</f>
        <v>Pass</v>
      </c>
    </row>
    <row r="987" spans="1:3" x14ac:dyDescent="0.25">
      <c r="A987">
        <v>986</v>
      </c>
      <c r="B987" t="str">
        <f>IF(AND('Sch D6 Reserv'!F989&gt;0,'Sch D6 Reserv'!E989&lt;1),"Fail","Pass")</f>
        <v>Pass</v>
      </c>
      <c r="C987" t="str">
        <f>IF(AND('Sch D6 Reserv'!E989&gt;0,'Sch D6 Reserv'!F989&lt;1),"Fail","Pass")</f>
        <v>Pass</v>
      </c>
    </row>
    <row r="988" spans="1:3" x14ac:dyDescent="0.25">
      <c r="A988">
        <v>987</v>
      </c>
      <c r="B988" t="str">
        <f>IF(AND('Sch D6 Reserv'!F990&gt;0,'Sch D6 Reserv'!E990&lt;1),"Fail","Pass")</f>
        <v>Pass</v>
      </c>
      <c r="C988" t="str">
        <f>IF(AND('Sch D6 Reserv'!E990&gt;0,'Sch D6 Reserv'!F990&lt;1),"Fail","Pass")</f>
        <v>Pass</v>
      </c>
    </row>
    <row r="989" spans="1:3" x14ac:dyDescent="0.25">
      <c r="A989">
        <v>988</v>
      </c>
      <c r="B989" t="str">
        <f>IF(AND('Sch D6 Reserv'!F991&gt;0,'Sch D6 Reserv'!E991&lt;1),"Fail","Pass")</f>
        <v>Pass</v>
      </c>
      <c r="C989" t="str">
        <f>IF(AND('Sch D6 Reserv'!E991&gt;0,'Sch D6 Reserv'!F991&lt;1),"Fail","Pass")</f>
        <v>Pass</v>
      </c>
    </row>
    <row r="990" spans="1:3" x14ac:dyDescent="0.25">
      <c r="A990">
        <v>989</v>
      </c>
      <c r="B990" t="str">
        <f>IF(AND('Sch D6 Reserv'!F992&gt;0,'Sch D6 Reserv'!E992&lt;1),"Fail","Pass")</f>
        <v>Pass</v>
      </c>
      <c r="C990" t="str">
        <f>IF(AND('Sch D6 Reserv'!E992&gt;0,'Sch D6 Reserv'!F992&lt;1),"Fail","Pass")</f>
        <v>Pass</v>
      </c>
    </row>
    <row r="991" spans="1:3" x14ac:dyDescent="0.25">
      <c r="A991">
        <v>990</v>
      </c>
      <c r="B991" t="str">
        <f>IF(AND('Sch D6 Reserv'!F993&gt;0,'Sch D6 Reserv'!E993&lt;1),"Fail","Pass")</f>
        <v>Pass</v>
      </c>
      <c r="C991" t="str">
        <f>IF(AND('Sch D6 Reserv'!E993&gt;0,'Sch D6 Reserv'!F993&lt;1),"Fail","Pass")</f>
        <v>Pass</v>
      </c>
    </row>
    <row r="992" spans="1:3" x14ac:dyDescent="0.25">
      <c r="A992">
        <v>991</v>
      </c>
      <c r="B992" t="str">
        <f>IF(AND('Sch D6 Reserv'!F994&gt;0,'Sch D6 Reserv'!E994&lt;1),"Fail","Pass")</f>
        <v>Pass</v>
      </c>
      <c r="C992" t="str">
        <f>IF(AND('Sch D6 Reserv'!E994&gt;0,'Sch D6 Reserv'!F994&lt;1),"Fail","Pass")</f>
        <v>Pass</v>
      </c>
    </row>
    <row r="993" spans="1:3" x14ac:dyDescent="0.25">
      <c r="A993">
        <v>992</v>
      </c>
      <c r="B993" t="str">
        <f>IF(AND('Sch D6 Reserv'!F995&gt;0,'Sch D6 Reserv'!E995&lt;1),"Fail","Pass")</f>
        <v>Pass</v>
      </c>
      <c r="C993" t="str">
        <f>IF(AND('Sch D6 Reserv'!E995&gt;0,'Sch D6 Reserv'!F995&lt;1),"Fail","Pass")</f>
        <v>Pass</v>
      </c>
    </row>
    <row r="994" spans="1:3" x14ac:dyDescent="0.25">
      <c r="A994">
        <v>993</v>
      </c>
      <c r="B994" t="str">
        <f>IF(AND('Sch D6 Reserv'!F996&gt;0,'Sch D6 Reserv'!E996&lt;1),"Fail","Pass")</f>
        <v>Pass</v>
      </c>
      <c r="C994" t="str">
        <f>IF(AND('Sch D6 Reserv'!E996&gt;0,'Sch D6 Reserv'!F996&lt;1),"Fail","Pass")</f>
        <v>Pass</v>
      </c>
    </row>
    <row r="995" spans="1:3" x14ac:dyDescent="0.25">
      <c r="A995">
        <v>994</v>
      </c>
      <c r="B995" t="str">
        <f>IF(AND('Sch D6 Reserv'!F997&gt;0,'Sch D6 Reserv'!E997&lt;1),"Fail","Pass")</f>
        <v>Pass</v>
      </c>
      <c r="C995" t="str">
        <f>IF(AND('Sch D6 Reserv'!E997&gt;0,'Sch D6 Reserv'!F997&lt;1),"Fail","Pass")</f>
        <v>Pass</v>
      </c>
    </row>
    <row r="996" spans="1:3" x14ac:dyDescent="0.25">
      <c r="A996">
        <v>995</v>
      </c>
      <c r="B996" t="str">
        <f>IF(AND('Sch D6 Reserv'!F998&gt;0,'Sch D6 Reserv'!E998&lt;1),"Fail","Pass")</f>
        <v>Pass</v>
      </c>
      <c r="C996" t="str">
        <f>IF(AND('Sch D6 Reserv'!E998&gt;0,'Sch D6 Reserv'!F998&lt;1),"Fail","Pass")</f>
        <v>Pass</v>
      </c>
    </row>
    <row r="997" spans="1:3" x14ac:dyDescent="0.25">
      <c r="A997">
        <v>996</v>
      </c>
      <c r="B997" t="str">
        <f>IF(AND('Sch D6 Reserv'!F999&gt;0,'Sch D6 Reserv'!E999&lt;1),"Fail","Pass")</f>
        <v>Pass</v>
      </c>
      <c r="C997" t="str">
        <f>IF(AND('Sch D6 Reserv'!E999&gt;0,'Sch D6 Reserv'!F999&lt;1),"Fail","Pass")</f>
        <v>Pass</v>
      </c>
    </row>
    <row r="998" spans="1:3" x14ac:dyDescent="0.25">
      <c r="A998">
        <v>997</v>
      </c>
      <c r="B998" t="str">
        <f>IF(AND('Sch D6 Reserv'!F1000&gt;0,'Sch D6 Reserv'!E1000&lt;1),"Fail","Pass")</f>
        <v>Pass</v>
      </c>
      <c r="C998" t="str">
        <f>IF(AND('Sch D6 Reserv'!E1000&gt;0,'Sch D6 Reserv'!F1000&lt;1),"Fail","Pass")</f>
        <v>Pass</v>
      </c>
    </row>
    <row r="999" spans="1:3" x14ac:dyDescent="0.25">
      <c r="A999">
        <v>998</v>
      </c>
      <c r="B999" t="str">
        <f>IF(AND('Sch D6 Reserv'!F1001&gt;0,'Sch D6 Reserv'!E1001&lt;1),"Fail","Pass")</f>
        <v>Pass</v>
      </c>
      <c r="C999" t="str">
        <f>IF(AND('Sch D6 Reserv'!E1001&gt;0,'Sch D6 Reserv'!F1001&lt;1),"Fail","Pass")</f>
        <v>Pass</v>
      </c>
    </row>
    <row r="1000" spans="1:3" x14ac:dyDescent="0.25">
      <c r="A1000">
        <v>999</v>
      </c>
      <c r="B1000" t="str">
        <f>IF(AND('Sch D6 Reserv'!F1002&gt;0,'Sch D6 Reserv'!E1002&lt;1),"Fail","Pass")</f>
        <v>Pass</v>
      </c>
      <c r="C1000" t="str">
        <f>IF(AND('Sch D6 Reserv'!E1002&gt;0,'Sch D6 Reserv'!F1002&lt;1),"Fail","Pass")</f>
        <v>Pass</v>
      </c>
    </row>
    <row r="1001" spans="1:3" x14ac:dyDescent="0.25">
      <c r="A1001">
        <v>1000</v>
      </c>
      <c r="B1001" t="str">
        <f>IF(AND('Sch D6 Reserv'!F1003&gt;0,'Sch D6 Reserv'!E1003&lt;1),"Fail","Pass")</f>
        <v>Pass</v>
      </c>
      <c r="C1001" t="str">
        <f>IF(AND('Sch D6 Reserv'!E1003&gt;0,'Sch D6 Reserv'!F1003&lt;1),"Fail","Pass")</f>
        <v>Pass</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48976-006C-414C-BB14-8D80D733BE5F}">
  <sheetPr codeName="Sheet22"/>
  <dimension ref="A1:J1004"/>
  <sheetViews>
    <sheetView showGridLines="0" zoomScaleNormal="100" workbookViewId="0">
      <selection activeCell="C4" sqref="C4"/>
    </sheetView>
  </sheetViews>
  <sheetFormatPr defaultColWidth="8.85546875" defaultRowHeight="12.75" x14ac:dyDescent="0.2"/>
  <cols>
    <col min="1" max="1" width="8.85546875" style="1"/>
    <col min="2" max="2" width="5" style="1" bestFit="1" customWidth="1"/>
    <col min="3" max="6" width="48.7109375" style="1" customWidth="1"/>
    <col min="7" max="7" width="59.28515625" style="1" customWidth="1"/>
    <col min="8" max="8" width="85.28515625" style="1" bestFit="1" customWidth="1"/>
    <col min="9" max="9" width="33.7109375" style="1" hidden="1" customWidth="1"/>
    <col min="10" max="10" width="14.42578125" style="1" hidden="1" customWidth="1"/>
    <col min="11" max="16384" width="8.85546875" style="1"/>
  </cols>
  <sheetData>
    <row r="1" spans="1:10" ht="13.5" thickBot="1" x14ac:dyDescent="0.25"/>
    <row r="2" spans="1:10" ht="99.95" customHeight="1" thickBot="1" x14ac:dyDescent="0.3">
      <c r="B2" s="380" t="s">
        <v>2028</v>
      </c>
      <c r="C2" s="381"/>
      <c r="D2" s="381"/>
      <c r="E2" s="381"/>
      <c r="F2" s="382"/>
      <c r="G2" s="252" t="s">
        <v>1324</v>
      </c>
      <c r="H2" s="252" t="s">
        <v>2030</v>
      </c>
    </row>
    <row r="3" spans="1:10" ht="44.25" customHeight="1" thickTop="1" x14ac:dyDescent="0.25">
      <c r="B3" s="154" t="s">
        <v>356</v>
      </c>
      <c r="C3" s="155" t="s">
        <v>1125</v>
      </c>
      <c r="D3" s="156" t="s">
        <v>2027</v>
      </c>
      <c r="E3" s="156" t="s">
        <v>1118</v>
      </c>
      <c r="F3" s="250" t="s">
        <v>1119</v>
      </c>
      <c r="I3" s="176" t="s">
        <v>1166</v>
      </c>
      <c r="J3" s="176" t="s">
        <v>1240</v>
      </c>
    </row>
    <row r="4" spans="1:10" x14ac:dyDescent="0.2">
      <c r="A4" s="15"/>
      <c r="B4" s="91">
        <v>1</v>
      </c>
      <c r="C4" s="246"/>
      <c r="D4" s="253"/>
      <c r="E4" s="247"/>
      <c r="F4" s="248"/>
      <c r="I4" s="177" t="str">
        <f>IF(OR(COUNTIF('Sch D7 Validation'!B2:C2,"Fail")&gt;0, AND(COUNTBLANK(C4:D4)=2, OR(NOT(ISBLANK(E4)), NOT(ISBLANK(F4)))), AND(COUNTBLANK(C4:F4)&lt;4,COUNTBLANK(C4:F4)&gt;0)), "Fail", IF(J4="TRUE","Blank (Sch D)","Pass"))</f>
        <v>Blank (Sch D)</v>
      </c>
      <c r="J4" s="177" t="str">
        <f>IF(COUNTBLANK(C4:F4)=4,"TRUE","FALSE")</f>
        <v>TRUE</v>
      </c>
    </row>
    <row r="5" spans="1:10" x14ac:dyDescent="0.2">
      <c r="A5" s="15"/>
      <c r="B5" s="91">
        <v>2</v>
      </c>
      <c r="C5" s="246"/>
      <c r="D5" s="254"/>
      <c r="E5" s="249"/>
      <c r="F5" s="238"/>
      <c r="I5" s="177" t="str">
        <f>IF(OR(COUNTIF('Sch D7 Validation'!B3:C3,"Fail")&gt;0, AND(COUNTBLANK(C5:D5)=2, OR(NOT(ISBLANK(E5)), NOT(ISBLANK(F5)))), AND(COUNTBLANK(C5:F5)&lt;4,COUNTBLANK(C5:F5)&gt;0)), "Fail", IF(J5="TRUE","Blank (Sch D)","Pass"))</f>
        <v>Blank (Sch D)</v>
      </c>
      <c r="J5" s="177" t="str">
        <f t="shared" ref="J5:J47" si="0">IF(COUNTBLANK(C5:F5)=4,"TRUE","FALSE")</f>
        <v>TRUE</v>
      </c>
    </row>
    <row r="6" spans="1:10" x14ac:dyDescent="0.2">
      <c r="A6" s="15"/>
      <c r="B6" s="91">
        <v>3</v>
      </c>
      <c r="C6" s="246"/>
      <c r="D6" s="254"/>
      <c r="E6" s="249"/>
      <c r="F6" s="238"/>
      <c r="I6" s="177" t="str">
        <f>IF(OR(COUNTIF('Sch D7 Validation'!B4:C4,"Fail")&gt;0, AND(COUNTBLANK(C6:D6)=2, OR(NOT(ISBLANK(E6)), NOT(ISBLANK(F6)))), AND(COUNTBLANK(C6:F6)&lt;4,COUNTBLANK(C6:F6)&gt;0)), "Fail", IF(J6="TRUE","Blank (Sch D)","Pass"))</f>
        <v>Blank (Sch D)</v>
      </c>
      <c r="J6" s="177" t="str">
        <f t="shared" si="0"/>
        <v>TRUE</v>
      </c>
    </row>
    <row r="7" spans="1:10" x14ac:dyDescent="0.2">
      <c r="A7" s="15"/>
      <c r="B7" s="91">
        <v>4</v>
      </c>
      <c r="C7" s="246"/>
      <c r="D7" s="254"/>
      <c r="E7" s="249"/>
      <c r="F7" s="238"/>
      <c r="I7" s="177" t="str">
        <f>IF(OR(COUNTIF('Sch D7 Validation'!B5:C5,"Fail")&gt;0, AND(COUNTBLANK(C7:D7)=2, OR(NOT(ISBLANK(E7)), NOT(ISBLANK(F7)))), AND(COUNTBLANK(C7:F7)&lt;4,COUNTBLANK(C7:F7)&gt;0)), "Fail", IF(J7="TRUE","Blank (Sch D)","Pass"))</f>
        <v>Blank (Sch D)</v>
      </c>
      <c r="J7" s="177" t="str">
        <f t="shared" si="0"/>
        <v>TRUE</v>
      </c>
    </row>
    <row r="8" spans="1:10" x14ac:dyDescent="0.2">
      <c r="A8" s="15"/>
      <c r="B8" s="91">
        <v>5</v>
      </c>
      <c r="C8" s="246"/>
      <c r="D8" s="254"/>
      <c r="E8" s="249"/>
      <c r="F8" s="238"/>
      <c r="I8" s="177" t="str">
        <f>IF(OR(COUNTIF('Sch D7 Validation'!B6:C6,"Fail")&gt;0, AND(COUNTBLANK(C8:D8)=2, OR(NOT(ISBLANK(E8)), NOT(ISBLANK(F8)))), AND(COUNTBLANK(C8:F8)&lt;4,COUNTBLANK(C8:F8)&gt;0)), "Fail", IF(J8="TRUE","Blank (Sch D)","Pass"))</f>
        <v>Blank (Sch D)</v>
      </c>
      <c r="J8" s="177" t="str">
        <f t="shared" si="0"/>
        <v>TRUE</v>
      </c>
    </row>
    <row r="9" spans="1:10" x14ac:dyDescent="0.2">
      <c r="A9" s="15"/>
      <c r="B9" s="91">
        <v>6</v>
      </c>
      <c r="C9" s="246"/>
      <c r="D9" s="254"/>
      <c r="E9" s="249"/>
      <c r="F9" s="238"/>
      <c r="I9" s="177" t="str">
        <f>IF(OR(COUNTIF('Sch D7 Validation'!B7:C7,"Fail")&gt;0, AND(COUNTBLANK(C9:D9)=2, OR(NOT(ISBLANK(E9)), NOT(ISBLANK(F9)))), AND(COUNTBLANK(C9:F9)&lt;4,COUNTBLANK(C9:F9)&gt;0)), "Fail", IF(J9="TRUE","Blank (Sch D)","Pass"))</f>
        <v>Blank (Sch D)</v>
      </c>
      <c r="J9" s="177" t="str">
        <f t="shared" si="0"/>
        <v>TRUE</v>
      </c>
    </row>
    <row r="10" spans="1:10" x14ac:dyDescent="0.2">
      <c r="A10" s="15"/>
      <c r="B10" s="91">
        <v>7</v>
      </c>
      <c r="C10" s="246"/>
      <c r="D10" s="254"/>
      <c r="E10" s="249"/>
      <c r="F10" s="238"/>
      <c r="I10" s="177" t="str">
        <f>IF(OR(COUNTIF('Sch D7 Validation'!B8:C8,"Fail")&gt;0, AND(COUNTBLANK(C10:D10)=2, OR(NOT(ISBLANK(E10)), NOT(ISBLANK(F10)))), AND(COUNTBLANK(C10:F10)&lt;4,COUNTBLANK(C10:F10)&gt;0)), "Fail", IF(J10="TRUE","Blank (Sch D)","Pass"))</f>
        <v>Blank (Sch D)</v>
      </c>
      <c r="J10" s="177" t="str">
        <f t="shared" si="0"/>
        <v>TRUE</v>
      </c>
    </row>
    <row r="11" spans="1:10" x14ac:dyDescent="0.2">
      <c r="A11" s="15"/>
      <c r="B11" s="91">
        <v>8</v>
      </c>
      <c r="C11" s="246"/>
      <c r="D11" s="254"/>
      <c r="E11" s="249"/>
      <c r="F11" s="238"/>
      <c r="I11" s="177" t="str">
        <f>IF(OR(COUNTIF('Sch D7 Validation'!B9:C9,"Fail")&gt;0, AND(COUNTBLANK(C11:D11)=2, OR(NOT(ISBLANK(E11)), NOT(ISBLANK(F11)))), AND(COUNTBLANK(C11:F11)&lt;4,COUNTBLANK(C11:F11)&gt;0)), "Fail", IF(J11="TRUE","Blank (Sch D)","Pass"))</f>
        <v>Blank (Sch D)</v>
      </c>
      <c r="J11" s="177" t="str">
        <f t="shared" si="0"/>
        <v>TRUE</v>
      </c>
    </row>
    <row r="12" spans="1:10" x14ac:dyDescent="0.2">
      <c r="A12" s="15"/>
      <c r="B12" s="91">
        <v>9</v>
      </c>
      <c r="C12" s="246"/>
      <c r="D12" s="254"/>
      <c r="E12" s="249"/>
      <c r="F12" s="238"/>
      <c r="I12" s="177" t="str">
        <f>IF(OR(COUNTIF('Sch D7 Validation'!B10:C10,"Fail")&gt;0, AND(COUNTBLANK(C12:D12)=2, OR(NOT(ISBLANK(E12)), NOT(ISBLANK(F12)))), AND(COUNTBLANK(C12:F12)&lt;4,COUNTBLANK(C12:F12)&gt;0)), "Fail", IF(J12="TRUE","Blank (Sch D)","Pass"))</f>
        <v>Blank (Sch D)</v>
      </c>
      <c r="J12" s="177" t="str">
        <f t="shared" si="0"/>
        <v>TRUE</v>
      </c>
    </row>
    <row r="13" spans="1:10" x14ac:dyDescent="0.2">
      <c r="A13" s="15"/>
      <c r="B13" s="91">
        <v>10</v>
      </c>
      <c r="C13" s="246"/>
      <c r="D13" s="254"/>
      <c r="E13" s="249"/>
      <c r="F13" s="238"/>
      <c r="I13" s="177" t="str">
        <f>IF(OR(COUNTIF('Sch D7 Validation'!B11:C11,"Fail")&gt;0, AND(COUNTBLANK(C13:D13)=2, OR(NOT(ISBLANK(E13)), NOT(ISBLANK(F13)))), AND(COUNTBLANK(C13:F13)&lt;4,COUNTBLANK(C13:F13)&gt;0)), "Fail", IF(J13="TRUE","Blank (Sch D)","Pass"))</f>
        <v>Blank (Sch D)</v>
      </c>
      <c r="J13" s="177" t="str">
        <f t="shared" si="0"/>
        <v>TRUE</v>
      </c>
    </row>
    <row r="14" spans="1:10" x14ac:dyDescent="0.2">
      <c r="B14" s="91">
        <v>11</v>
      </c>
      <c r="C14" s="246"/>
      <c r="D14" s="254"/>
      <c r="E14" s="249"/>
      <c r="F14" s="238"/>
      <c r="I14" s="177" t="str">
        <f>IF(OR(COUNTIF('Sch D7 Validation'!B12:C12,"Fail")&gt;0, AND(COUNTBLANK(C14:D14)=2, OR(NOT(ISBLANK(E14)), NOT(ISBLANK(F14)))), AND(COUNTBLANK(C14:F14)&lt;4,COUNTBLANK(C14:F14)&gt;0)), "Fail", IF(J14="TRUE","Blank (Sch D)","Pass"))</f>
        <v>Blank (Sch D)</v>
      </c>
      <c r="J14" s="177" t="str">
        <f t="shared" si="0"/>
        <v>TRUE</v>
      </c>
    </row>
    <row r="15" spans="1:10" x14ac:dyDescent="0.2">
      <c r="B15" s="91">
        <v>12</v>
      </c>
      <c r="C15" s="246"/>
      <c r="D15" s="254"/>
      <c r="E15" s="249"/>
      <c r="F15" s="238"/>
      <c r="I15" s="177" t="str">
        <f>IF(OR(COUNTIF('Sch D7 Validation'!B13:C13,"Fail")&gt;0, AND(COUNTBLANK(C15:D15)=2, OR(NOT(ISBLANK(E15)), NOT(ISBLANK(F15)))), AND(COUNTBLANK(C15:F15)&lt;4,COUNTBLANK(C15:F15)&gt;0)), "Fail", IF(J15="TRUE","Blank (Sch D)","Pass"))</f>
        <v>Blank (Sch D)</v>
      </c>
      <c r="J15" s="177" t="str">
        <f t="shared" si="0"/>
        <v>TRUE</v>
      </c>
    </row>
    <row r="16" spans="1:10" x14ac:dyDescent="0.2">
      <c r="B16" s="91">
        <v>13</v>
      </c>
      <c r="C16" s="246"/>
      <c r="D16" s="254"/>
      <c r="E16" s="249"/>
      <c r="F16" s="238"/>
      <c r="I16" s="177" t="str">
        <f>IF(OR(COUNTIF('Sch D7 Validation'!B14:C14,"Fail")&gt;0, AND(COUNTBLANK(C16:D16)=2, OR(NOT(ISBLANK(E16)), NOT(ISBLANK(F16)))), AND(COUNTBLANK(C16:F16)&lt;4,COUNTBLANK(C16:F16)&gt;0)), "Fail", IF(J16="TRUE","Blank (Sch D)","Pass"))</f>
        <v>Blank (Sch D)</v>
      </c>
      <c r="J16" s="177" t="str">
        <f t="shared" si="0"/>
        <v>TRUE</v>
      </c>
    </row>
    <row r="17" spans="2:10" x14ac:dyDescent="0.2">
      <c r="B17" s="91">
        <v>14</v>
      </c>
      <c r="C17" s="246"/>
      <c r="D17" s="254"/>
      <c r="E17" s="249"/>
      <c r="F17" s="238"/>
      <c r="I17" s="177" t="str">
        <f>IF(OR(COUNTIF('Sch D7 Validation'!B15:C15,"Fail")&gt;0, AND(COUNTBLANK(C17:D17)=2, OR(NOT(ISBLANK(E17)), NOT(ISBLANK(F17)))), AND(COUNTBLANK(C17:F17)&lt;4,COUNTBLANK(C17:F17)&gt;0)), "Fail", IF(J17="TRUE","Blank (Sch D)","Pass"))</f>
        <v>Blank (Sch D)</v>
      </c>
      <c r="J17" s="177" t="str">
        <f t="shared" si="0"/>
        <v>TRUE</v>
      </c>
    </row>
    <row r="18" spans="2:10" x14ac:dyDescent="0.2">
      <c r="B18" s="91">
        <v>15</v>
      </c>
      <c r="C18" s="246"/>
      <c r="D18" s="254"/>
      <c r="E18" s="249"/>
      <c r="F18" s="238"/>
      <c r="I18" s="177" t="str">
        <f>IF(OR(COUNTIF('Sch D7 Validation'!B16:C16,"Fail")&gt;0, AND(COUNTBLANK(C18:D18)=2, OR(NOT(ISBLANK(E18)), NOT(ISBLANK(F18)))), AND(COUNTBLANK(C18:F18)&lt;4,COUNTBLANK(C18:F18)&gt;0)), "Fail", IF(J18="TRUE","Blank (Sch D)","Pass"))</f>
        <v>Blank (Sch D)</v>
      </c>
      <c r="J18" s="177" t="str">
        <f t="shared" si="0"/>
        <v>TRUE</v>
      </c>
    </row>
    <row r="19" spans="2:10" x14ac:dyDescent="0.2">
      <c r="B19" s="91">
        <v>16</v>
      </c>
      <c r="C19" s="246"/>
      <c r="D19" s="254"/>
      <c r="E19" s="249"/>
      <c r="F19" s="238"/>
      <c r="I19" s="177" t="str">
        <f>IF(OR(COUNTIF('Sch D7 Validation'!B17:C17,"Fail")&gt;0, AND(COUNTBLANK(C19:D19)=2, OR(NOT(ISBLANK(E19)), NOT(ISBLANK(F19)))), AND(COUNTBLANK(C19:F19)&lt;4,COUNTBLANK(C19:F19)&gt;0)), "Fail", IF(J19="TRUE","Blank (Sch D)","Pass"))</f>
        <v>Blank (Sch D)</v>
      </c>
      <c r="J19" s="177" t="str">
        <f t="shared" si="0"/>
        <v>TRUE</v>
      </c>
    </row>
    <row r="20" spans="2:10" x14ac:dyDescent="0.2">
      <c r="B20" s="91">
        <v>17</v>
      </c>
      <c r="C20" s="246"/>
      <c r="D20" s="254"/>
      <c r="E20" s="249"/>
      <c r="F20" s="238"/>
      <c r="I20" s="177" t="str">
        <f>IF(OR(COUNTIF('Sch D7 Validation'!B18:C18,"Fail")&gt;0, AND(COUNTBLANK(C20:D20)=2, OR(NOT(ISBLANK(E20)), NOT(ISBLANK(F20)))), AND(COUNTBLANK(C20:F20)&lt;4,COUNTBLANK(C20:F20)&gt;0)), "Fail", IF(J20="TRUE","Blank (Sch D)","Pass"))</f>
        <v>Blank (Sch D)</v>
      </c>
      <c r="J20" s="177" t="str">
        <f t="shared" si="0"/>
        <v>TRUE</v>
      </c>
    </row>
    <row r="21" spans="2:10" x14ac:dyDescent="0.2">
      <c r="B21" s="91">
        <v>18</v>
      </c>
      <c r="C21" s="246"/>
      <c r="D21" s="254"/>
      <c r="E21" s="249"/>
      <c r="F21" s="238"/>
      <c r="I21" s="177" t="str">
        <f>IF(OR(COUNTIF('Sch D7 Validation'!B19:C19,"Fail")&gt;0, AND(COUNTBLANK(C21:D21)=2, OR(NOT(ISBLANK(E21)), NOT(ISBLANK(F21)))), AND(COUNTBLANK(C21:F21)&lt;4,COUNTBLANK(C21:F21)&gt;0)), "Fail", IF(J21="TRUE","Blank (Sch D)","Pass"))</f>
        <v>Blank (Sch D)</v>
      </c>
      <c r="J21" s="177" t="str">
        <f t="shared" si="0"/>
        <v>TRUE</v>
      </c>
    </row>
    <row r="22" spans="2:10" x14ac:dyDescent="0.2">
      <c r="B22" s="91">
        <v>19</v>
      </c>
      <c r="C22" s="246"/>
      <c r="D22" s="254"/>
      <c r="E22" s="249"/>
      <c r="F22" s="238"/>
      <c r="I22" s="177" t="str">
        <f>IF(OR(COUNTIF('Sch D7 Validation'!B20:C20,"Fail")&gt;0, AND(COUNTBLANK(C22:D22)=2, OR(NOT(ISBLANK(E22)), NOT(ISBLANK(F22)))), AND(COUNTBLANK(C22:F22)&lt;4,COUNTBLANK(C22:F22)&gt;0)), "Fail", IF(J22="TRUE","Blank (Sch D)","Pass"))</f>
        <v>Blank (Sch D)</v>
      </c>
      <c r="J22" s="177" t="str">
        <f t="shared" si="0"/>
        <v>TRUE</v>
      </c>
    </row>
    <row r="23" spans="2:10" x14ac:dyDescent="0.2">
      <c r="B23" s="91">
        <v>20</v>
      </c>
      <c r="C23" s="246"/>
      <c r="D23" s="254"/>
      <c r="E23" s="249"/>
      <c r="F23" s="238"/>
      <c r="I23" s="177" t="str">
        <f>IF(OR(COUNTIF('Sch D7 Validation'!B21:C21,"Fail")&gt;0, AND(COUNTBLANK(C23:D23)=2, OR(NOT(ISBLANK(E23)), NOT(ISBLANK(F23)))), AND(COUNTBLANK(C23:F23)&lt;4,COUNTBLANK(C23:F23)&gt;0)), "Fail", IF(J23="TRUE","Blank (Sch D)","Pass"))</f>
        <v>Blank (Sch D)</v>
      </c>
      <c r="J23" s="177" t="str">
        <f t="shared" si="0"/>
        <v>TRUE</v>
      </c>
    </row>
    <row r="24" spans="2:10" x14ac:dyDescent="0.2">
      <c r="B24" s="91">
        <v>21</v>
      </c>
      <c r="C24" s="246"/>
      <c r="D24" s="254"/>
      <c r="E24" s="249"/>
      <c r="F24" s="238"/>
      <c r="I24" s="177" t="str">
        <f>IF(OR(COUNTIF('Sch D7 Validation'!B22:C22,"Fail")&gt;0, AND(COUNTBLANK(C24:D24)=2, OR(NOT(ISBLANK(E24)), NOT(ISBLANK(F24)))), AND(COUNTBLANK(C24:F24)&lt;4,COUNTBLANK(C24:F24)&gt;0)), "Fail", IF(J24="TRUE","Blank (Sch D)","Pass"))</f>
        <v>Blank (Sch D)</v>
      </c>
      <c r="J24" s="177" t="str">
        <f t="shared" si="0"/>
        <v>TRUE</v>
      </c>
    </row>
    <row r="25" spans="2:10" x14ac:dyDescent="0.2">
      <c r="B25" s="91">
        <v>22</v>
      </c>
      <c r="C25" s="246"/>
      <c r="D25" s="254"/>
      <c r="E25" s="249"/>
      <c r="F25" s="238"/>
      <c r="I25" s="177" t="str">
        <f>IF(OR(COUNTIF('Sch D7 Validation'!B23:C23,"Fail")&gt;0, AND(COUNTBLANK(C25:D25)=2, OR(NOT(ISBLANK(E25)), NOT(ISBLANK(F25)))), AND(COUNTBLANK(C25:F25)&lt;4,COUNTBLANK(C25:F25)&gt;0)), "Fail", IF(J25="TRUE","Blank (Sch D)","Pass"))</f>
        <v>Blank (Sch D)</v>
      </c>
      <c r="J25" s="177" t="str">
        <f t="shared" si="0"/>
        <v>TRUE</v>
      </c>
    </row>
    <row r="26" spans="2:10" x14ac:dyDescent="0.2">
      <c r="B26" s="91">
        <v>23</v>
      </c>
      <c r="C26" s="246"/>
      <c r="D26" s="254"/>
      <c r="E26" s="249"/>
      <c r="F26" s="238"/>
      <c r="I26" s="177" t="str">
        <f>IF(OR(COUNTIF('Sch D7 Validation'!B24:C24,"Fail")&gt;0, AND(COUNTBLANK(C26:D26)=2, OR(NOT(ISBLANK(E26)), NOT(ISBLANK(F26)))), AND(COUNTBLANK(C26:F26)&lt;4,COUNTBLANK(C26:F26)&gt;0)), "Fail", IF(J26="TRUE","Blank (Sch D)","Pass"))</f>
        <v>Blank (Sch D)</v>
      </c>
      <c r="J26" s="177" t="str">
        <f t="shared" si="0"/>
        <v>TRUE</v>
      </c>
    </row>
    <row r="27" spans="2:10" x14ac:dyDescent="0.2">
      <c r="B27" s="91">
        <v>24</v>
      </c>
      <c r="C27" s="246"/>
      <c r="D27" s="254"/>
      <c r="E27" s="249"/>
      <c r="F27" s="238"/>
      <c r="I27" s="177" t="str">
        <f>IF(OR(COUNTIF('Sch D7 Validation'!B25:C25,"Fail")&gt;0, AND(COUNTBLANK(C27:D27)=2, OR(NOT(ISBLANK(E27)), NOT(ISBLANK(F27)))), AND(COUNTBLANK(C27:F27)&lt;4,COUNTBLANK(C27:F27)&gt;0)), "Fail", IF(J27="TRUE","Blank (Sch D)","Pass"))</f>
        <v>Blank (Sch D)</v>
      </c>
      <c r="J27" s="177" t="str">
        <f t="shared" si="0"/>
        <v>TRUE</v>
      </c>
    </row>
    <row r="28" spans="2:10" x14ac:dyDescent="0.2">
      <c r="B28" s="91">
        <v>25</v>
      </c>
      <c r="C28" s="246"/>
      <c r="D28" s="254"/>
      <c r="E28" s="249"/>
      <c r="F28" s="238"/>
      <c r="I28" s="177" t="str">
        <f>IF(OR(COUNTIF('Sch D7 Validation'!B26:C26,"Fail")&gt;0, AND(COUNTBLANK(C28:D28)=2, OR(NOT(ISBLANK(E28)), NOT(ISBLANK(F28)))), AND(COUNTBLANK(C28:F28)&lt;4,COUNTBLANK(C28:F28)&gt;0)), "Fail", IF(J28="TRUE","Blank (Sch D)","Pass"))</f>
        <v>Blank (Sch D)</v>
      </c>
      <c r="J28" s="177" t="str">
        <f t="shared" si="0"/>
        <v>TRUE</v>
      </c>
    </row>
    <row r="29" spans="2:10" x14ac:dyDescent="0.2">
      <c r="B29" s="91">
        <v>26</v>
      </c>
      <c r="C29" s="246"/>
      <c r="D29" s="254"/>
      <c r="E29" s="249"/>
      <c r="F29" s="238"/>
      <c r="I29" s="177" t="str">
        <f>IF(OR(COUNTIF('Sch D7 Validation'!B27:C27,"Fail")&gt;0, AND(COUNTBLANK(C29:D29)=2, OR(NOT(ISBLANK(E29)), NOT(ISBLANK(F29)))), AND(COUNTBLANK(C29:F29)&lt;4,COUNTBLANK(C29:F29)&gt;0)), "Fail", IF(J29="TRUE","Blank (Sch D)","Pass"))</f>
        <v>Blank (Sch D)</v>
      </c>
      <c r="J29" s="177" t="str">
        <f t="shared" si="0"/>
        <v>TRUE</v>
      </c>
    </row>
    <row r="30" spans="2:10" x14ac:dyDescent="0.2">
      <c r="B30" s="91">
        <v>27</v>
      </c>
      <c r="C30" s="246"/>
      <c r="D30" s="254"/>
      <c r="E30" s="249"/>
      <c r="F30" s="238"/>
      <c r="I30" s="177" t="str">
        <f>IF(OR(COUNTIF('Sch D7 Validation'!B28:C28,"Fail")&gt;0, AND(COUNTBLANK(C30:D30)=2, OR(NOT(ISBLANK(E30)), NOT(ISBLANK(F30)))), AND(COUNTBLANK(C30:F30)&lt;4,COUNTBLANK(C30:F30)&gt;0)), "Fail", IF(J30="TRUE","Blank (Sch D)","Pass"))</f>
        <v>Blank (Sch D)</v>
      </c>
      <c r="J30" s="177" t="str">
        <f t="shared" si="0"/>
        <v>TRUE</v>
      </c>
    </row>
    <row r="31" spans="2:10" x14ac:dyDescent="0.2">
      <c r="B31" s="91">
        <v>28</v>
      </c>
      <c r="C31" s="246"/>
      <c r="D31" s="254"/>
      <c r="E31" s="249"/>
      <c r="F31" s="238"/>
      <c r="I31" s="177" t="str">
        <f>IF(OR(COUNTIF('Sch D7 Validation'!B29:C29,"Fail")&gt;0, AND(COUNTBLANK(C31:D31)=2, OR(NOT(ISBLANK(E31)), NOT(ISBLANK(F31)))), AND(COUNTBLANK(C31:F31)&lt;4,COUNTBLANK(C31:F31)&gt;0)), "Fail", IF(J31="TRUE","Blank (Sch D)","Pass"))</f>
        <v>Blank (Sch D)</v>
      </c>
      <c r="J31" s="177" t="str">
        <f t="shared" si="0"/>
        <v>TRUE</v>
      </c>
    </row>
    <row r="32" spans="2:10" x14ac:dyDescent="0.2">
      <c r="B32" s="91">
        <v>29</v>
      </c>
      <c r="C32" s="246"/>
      <c r="D32" s="254"/>
      <c r="E32" s="249"/>
      <c r="F32" s="238"/>
      <c r="I32" s="177" t="str">
        <f>IF(OR(COUNTIF('Sch D7 Validation'!B30:C30,"Fail")&gt;0, AND(COUNTBLANK(C32:D32)=2, OR(NOT(ISBLANK(E32)), NOT(ISBLANK(F32)))), AND(COUNTBLANK(C32:F32)&lt;4,COUNTBLANK(C32:F32)&gt;0)), "Fail", IF(J32="TRUE","Blank (Sch D)","Pass"))</f>
        <v>Blank (Sch D)</v>
      </c>
      <c r="J32" s="177" t="str">
        <f t="shared" si="0"/>
        <v>TRUE</v>
      </c>
    </row>
    <row r="33" spans="2:10" x14ac:dyDescent="0.2">
      <c r="B33" s="91">
        <v>30</v>
      </c>
      <c r="C33" s="246"/>
      <c r="D33" s="254"/>
      <c r="E33" s="249"/>
      <c r="F33" s="238"/>
      <c r="I33" s="177" t="str">
        <f>IF(OR(COUNTIF('Sch D7 Validation'!B31:C31,"Fail")&gt;0, AND(COUNTBLANK(C33:D33)=2, OR(NOT(ISBLANK(E33)), NOT(ISBLANK(F33)))), AND(COUNTBLANK(C33:F33)&lt;4,COUNTBLANK(C33:F33)&gt;0)), "Fail", IF(J33="TRUE","Blank (Sch D)","Pass"))</f>
        <v>Blank (Sch D)</v>
      </c>
      <c r="J33" s="177" t="str">
        <f t="shared" si="0"/>
        <v>TRUE</v>
      </c>
    </row>
    <row r="34" spans="2:10" x14ac:dyDescent="0.2">
      <c r="B34" s="91">
        <v>31</v>
      </c>
      <c r="C34" s="246"/>
      <c r="D34" s="254"/>
      <c r="E34" s="249"/>
      <c r="F34" s="238"/>
      <c r="I34" s="177" t="str">
        <f>IF(OR(COUNTIF('Sch D7 Validation'!B32:C32,"Fail")&gt;0, AND(COUNTBLANK(C34:D34)=2, OR(NOT(ISBLANK(E34)), NOT(ISBLANK(F34)))), AND(COUNTBLANK(C34:F34)&lt;4,COUNTBLANK(C34:F34)&gt;0)), "Fail", IF(J34="TRUE","Blank (Sch D)","Pass"))</f>
        <v>Blank (Sch D)</v>
      </c>
      <c r="J34" s="177" t="str">
        <f t="shared" si="0"/>
        <v>TRUE</v>
      </c>
    </row>
    <row r="35" spans="2:10" x14ac:dyDescent="0.2">
      <c r="B35" s="91">
        <v>32</v>
      </c>
      <c r="C35" s="246"/>
      <c r="D35" s="254"/>
      <c r="E35" s="249"/>
      <c r="F35" s="238"/>
      <c r="I35" s="177" t="str">
        <f>IF(OR(COUNTIF('Sch D7 Validation'!B33:C33,"Fail")&gt;0, AND(COUNTBLANK(C35:D35)=2, OR(NOT(ISBLANK(E35)), NOT(ISBLANK(F35)))), AND(COUNTBLANK(C35:F35)&lt;4,COUNTBLANK(C35:F35)&gt;0)), "Fail", IF(J35="TRUE","Blank (Sch D)","Pass"))</f>
        <v>Blank (Sch D)</v>
      </c>
      <c r="J35" s="177" t="str">
        <f t="shared" si="0"/>
        <v>TRUE</v>
      </c>
    </row>
    <row r="36" spans="2:10" x14ac:dyDescent="0.2">
      <c r="B36" s="91">
        <v>33</v>
      </c>
      <c r="C36" s="246"/>
      <c r="D36" s="254"/>
      <c r="E36" s="249"/>
      <c r="F36" s="238"/>
      <c r="I36" s="177" t="str">
        <f>IF(OR(COUNTIF('Sch D7 Validation'!B34:C34,"Fail")&gt;0, AND(COUNTBLANK(C36:D36)=2, OR(NOT(ISBLANK(E36)), NOT(ISBLANK(F36)))), AND(COUNTBLANK(C36:F36)&lt;4,COUNTBLANK(C36:F36)&gt;0)), "Fail", IF(J36="TRUE","Blank (Sch D)","Pass"))</f>
        <v>Blank (Sch D)</v>
      </c>
      <c r="J36" s="177" t="str">
        <f t="shared" si="0"/>
        <v>TRUE</v>
      </c>
    </row>
    <row r="37" spans="2:10" x14ac:dyDescent="0.2">
      <c r="B37" s="91">
        <v>34</v>
      </c>
      <c r="C37" s="246"/>
      <c r="D37" s="254"/>
      <c r="E37" s="249"/>
      <c r="F37" s="238"/>
      <c r="I37" s="177" t="str">
        <f>IF(OR(COUNTIF('Sch D7 Validation'!B35:C35,"Fail")&gt;0, AND(COUNTBLANK(C37:D37)=2, OR(NOT(ISBLANK(E37)), NOT(ISBLANK(F37)))), AND(COUNTBLANK(C37:F37)&lt;4,COUNTBLANK(C37:F37)&gt;0)), "Fail", IF(J37="TRUE","Blank (Sch D)","Pass"))</f>
        <v>Blank (Sch D)</v>
      </c>
      <c r="J37" s="177" t="str">
        <f t="shared" si="0"/>
        <v>TRUE</v>
      </c>
    </row>
    <row r="38" spans="2:10" x14ac:dyDescent="0.2">
      <c r="B38" s="91">
        <v>35</v>
      </c>
      <c r="C38" s="246"/>
      <c r="D38" s="254"/>
      <c r="E38" s="249"/>
      <c r="F38" s="238"/>
      <c r="I38" s="177" t="str">
        <f>IF(OR(COUNTIF('Sch D7 Validation'!B36:C36,"Fail")&gt;0, AND(COUNTBLANK(C38:D38)=2, OR(NOT(ISBLANK(E38)), NOT(ISBLANK(F38)))), AND(COUNTBLANK(C38:F38)&lt;4,COUNTBLANK(C38:F38)&gt;0)), "Fail", IF(J38="TRUE","Blank (Sch D)","Pass"))</f>
        <v>Blank (Sch D)</v>
      </c>
      <c r="J38" s="177" t="str">
        <f t="shared" si="0"/>
        <v>TRUE</v>
      </c>
    </row>
    <row r="39" spans="2:10" x14ac:dyDescent="0.2">
      <c r="B39" s="91">
        <v>36</v>
      </c>
      <c r="C39" s="246"/>
      <c r="D39" s="254"/>
      <c r="E39" s="249"/>
      <c r="F39" s="238"/>
      <c r="I39" s="177" t="str">
        <f>IF(OR(COUNTIF('Sch D7 Validation'!B37:C37,"Fail")&gt;0, AND(COUNTBLANK(C39:D39)=2, OR(NOT(ISBLANK(E39)), NOT(ISBLANK(F39)))), AND(COUNTBLANK(C39:F39)&lt;4,COUNTBLANK(C39:F39)&gt;0)), "Fail", IF(J39="TRUE","Blank (Sch D)","Pass"))</f>
        <v>Blank (Sch D)</v>
      </c>
      <c r="J39" s="177" t="str">
        <f t="shared" si="0"/>
        <v>TRUE</v>
      </c>
    </row>
    <row r="40" spans="2:10" x14ac:dyDescent="0.2">
      <c r="B40" s="91">
        <v>37</v>
      </c>
      <c r="C40" s="246"/>
      <c r="D40" s="254"/>
      <c r="E40" s="249"/>
      <c r="F40" s="238"/>
      <c r="I40" s="177" t="str">
        <f>IF(OR(COUNTIF('Sch D7 Validation'!B38:C38,"Fail")&gt;0, AND(COUNTBLANK(C40:D40)=2, OR(NOT(ISBLANK(E40)), NOT(ISBLANK(F40)))), AND(COUNTBLANK(C40:F40)&lt;4,COUNTBLANK(C40:F40)&gt;0)), "Fail", IF(J40="TRUE","Blank (Sch D)","Pass"))</f>
        <v>Blank (Sch D)</v>
      </c>
      <c r="J40" s="177" t="str">
        <f t="shared" si="0"/>
        <v>TRUE</v>
      </c>
    </row>
    <row r="41" spans="2:10" x14ac:dyDescent="0.2">
      <c r="B41" s="91">
        <v>38</v>
      </c>
      <c r="C41" s="246"/>
      <c r="D41" s="254"/>
      <c r="E41" s="249"/>
      <c r="F41" s="238"/>
      <c r="I41" s="177" t="str">
        <f>IF(OR(COUNTIF('Sch D7 Validation'!B39:C39,"Fail")&gt;0, AND(COUNTBLANK(C41:D41)=2, OR(NOT(ISBLANK(E41)), NOT(ISBLANK(F41)))), AND(COUNTBLANK(C41:F41)&lt;4,COUNTBLANK(C41:F41)&gt;0)), "Fail", IF(J41="TRUE","Blank (Sch D)","Pass"))</f>
        <v>Blank (Sch D)</v>
      </c>
      <c r="J41" s="177" t="str">
        <f t="shared" si="0"/>
        <v>TRUE</v>
      </c>
    </row>
    <row r="42" spans="2:10" x14ac:dyDescent="0.2">
      <c r="B42" s="91">
        <v>39</v>
      </c>
      <c r="C42" s="246"/>
      <c r="D42" s="254"/>
      <c r="E42" s="249"/>
      <c r="F42" s="238"/>
      <c r="I42" s="177" t="str">
        <f>IF(OR(COUNTIF('Sch D7 Validation'!B40:C40,"Fail")&gt;0, AND(COUNTBLANK(C42:D42)=2, OR(NOT(ISBLANK(E42)), NOT(ISBLANK(F42)))), AND(COUNTBLANK(C42:F42)&lt;4,COUNTBLANK(C42:F42)&gt;0)), "Fail", IF(J42="TRUE","Blank (Sch D)","Pass"))</f>
        <v>Blank (Sch D)</v>
      </c>
      <c r="J42" s="177" t="str">
        <f t="shared" si="0"/>
        <v>TRUE</v>
      </c>
    </row>
    <row r="43" spans="2:10" x14ac:dyDescent="0.2">
      <c r="B43" s="91">
        <v>40</v>
      </c>
      <c r="C43" s="246"/>
      <c r="D43" s="254"/>
      <c r="E43" s="249"/>
      <c r="F43" s="238"/>
      <c r="I43" s="177" t="str">
        <f>IF(OR(COUNTIF('Sch D7 Validation'!B41:C41,"Fail")&gt;0, AND(COUNTBLANK(C43:D43)=2, OR(NOT(ISBLANK(E43)), NOT(ISBLANK(F43)))), AND(COUNTBLANK(C43:F43)&lt;4,COUNTBLANK(C43:F43)&gt;0)), "Fail", IF(J43="TRUE","Blank (Sch D)","Pass"))</f>
        <v>Blank (Sch D)</v>
      </c>
      <c r="J43" s="177" t="str">
        <f t="shared" si="0"/>
        <v>TRUE</v>
      </c>
    </row>
    <row r="44" spans="2:10" x14ac:dyDescent="0.2">
      <c r="B44" s="91">
        <v>41</v>
      </c>
      <c r="C44" s="246"/>
      <c r="D44" s="254"/>
      <c r="E44" s="249"/>
      <c r="F44" s="238"/>
      <c r="I44" s="177" t="str">
        <f>IF(OR(COUNTIF('Sch D7 Validation'!B42:C42,"Fail")&gt;0, AND(COUNTBLANK(C44:D44)=2, OR(NOT(ISBLANK(E44)), NOT(ISBLANK(F44)))), AND(COUNTBLANK(C44:F44)&lt;4,COUNTBLANK(C44:F44)&gt;0)), "Fail", IF(J44="TRUE","Blank (Sch D)","Pass"))</f>
        <v>Blank (Sch D)</v>
      </c>
      <c r="J44" s="177" t="str">
        <f t="shared" si="0"/>
        <v>TRUE</v>
      </c>
    </row>
    <row r="45" spans="2:10" x14ac:dyDescent="0.2">
      <c r="B45" s="91">
        <v>42</v>
      </c>
      <c r="C45" s="246"/>
      <c r="D45" s="254"/>
      <c r="E45" s="249"/>
      <c r="F45" s="238"/>
      <c r="I45" s="177" t="str">
        <f>IF(OR(COUNTIF('Sch D7 Validation'!B43:C43,"Fail")&gt;0, AND(COUNTBLANK(C45:D45)=2, OR(NOT(ISBLANK(E45)), NOT(ISBLANK(F45)))), AND(COUNTBLANK(C45:F45)&lt;4,COUNTBLANK(C45:F45)&gt;0)), "Fail", IF(J45="TRUE","Blank (Sch D)","Pass"))</f>
        <v>Blank (Sch D)</v>
      </c>
      <c r="J45" s="177" t="str">
        <f t="shared" si="0"/>
        <v>TRUE</v>
      </c>
    </row>
    <row r="46" spans="2:10" x14ac:dyDescent="0.2">
      <c r="B46" s="91">
        <v>43</v>
      </c>
      <c r="C46" s="246"/>
      <c r="D46" s="254"/>
      <c r="E46" s="249"/>
      <c r="F46" s="238"/>
      <c r="I46" s="177" t="str">
        <f>IF(OR(COUNTIF('Sch D7 Validation'!B44:C44,"Fail")&gt;0, AND(COUNTBLANK(C46:D46)=2, OR(NOT(ISBLANK(E46)), NOT(ISBLANK(F46)))), AND(COUNTBLANK(C46:F46)&lt;4,COUNTBLANK(C46:F46)&gt;0)), "Fail", IF(J46="TRUE","Blank (Sch D)","Pass"))</f>
        <v>Blank (Sch D)</v>
      </c>
      <c r="J46" s="177" t="str">
        <f t="shared" si="0"/>
        <v>TRUE</v>
      </c>
    </row>
    <row r="47" spans="2:10" x14ac:dyDescent="0.2">
      <c r="B47" s="91">
        <v>44</v>
      </c>
      <c r="C47" s="246"/>
      <c r="D47" s="254"/>
      <c r="E47" s="249"/>
      <c r="F47" s="238"/>
      <c r="I47" s="177" t="str">
        <f>IF(OR(COUNTIF('Sch D7 Validation'!B45:C45,"Fail")&gt;0, AND(COUNTBLANK(C47:D47)=2, OR(NOT(ISBLANK(E47)), NOT(ISBLANK(F47)))), AND(COUNTBLANK(C47:F47)&lt;4,COUNTBLANK(C47:F47)&gt;0)), "Fail", IF(J47="TRUE","Blank (Sch D)","Pass"))</f>
        <v>Blank (Sch D)</v>
      </c>
      <c r="J47" s="177" t="str">
        <f t="shared" si="0"/>
        <v>TRUE</v>
      </c>
    </row>
    <row r="48" spans="2:10" x14ac:dyDescent="0.2">
      <c r="B48" s="91">
        <v>45</v>
      </c>
      <c r="C48" s="246"/>
      <c r="D48" s="254"/>
      <c r="E48" s="249"/>
      <c r="F48" s="238"/>
      <c r="I48" s="177" t="str">
        <f>IF(OR(COUNTIF('Sch D7 Validation'!B46:C46,"Fail")&gt;0, AND(COUNTBLANK(C48:D48)=2, OR(NOT(ISBLANK(E48)), NOT(ISBLANK(F48)))), AND(COUNTBLANK(C48:F48)&lt;4,COUNTBLANK(C48:F48)&gt;0)), "Fail", IF(J48="TRUE","Blank (Sch D)","Pass"))</f>
        <v>Blank (Sch D)</v>
      </c>
      <c r="J48" s="177" t="str">
        <f t="shared" ref="J48:J111" si="1">IF(COUNTBLANK(C48:F48)=4,"TRUE","FALSE")</f>
        <v>TRUE</v>
      </c>
    </row>
    <row r="49" spans="2:10" x14ac:dyDescent="0.2">
      <c r="B49" s="91">
        <v>46</v>
      </c>
      <c r="C49" s="246"/>
      <c r="D49" s="254"/>
      <c r="E49" s="249"/>
      <c r="F49" s="238"/>
      <c r="I49" s="177" t="str">
        <f>IF(OR(COUNTIF('Sch D7 Validation'!B47:C47,"Fail")&gt;0, AND(COUNTBLANK(C49:D49)=2, OR(NOT(ISBLANK(E49)), NOT(ISBLANK(F49)))), AND(COUNTBLANK(C49:F49)&lt;4,COUNTBLANK(C49:F49)&gt;0)), "Fail", IF(J49="TRUE","Blank (Sch D)","Pass"))</f>
        <v>Blank (Sch D)</v>
      </c>
      <c r="J49" s="177" t="str">
        <f t="shared" si="1"/>
        <v>TRUE</v>
      </c>
    </row>
    <row r="50" spans="2:10" x14ac:dyDescent="0.2">
      <c r="B50" s="91">
        <v>47</v>
      </c>
      <c r="C50" s="246"/>
      <c r="D50" s="254"/>
      <c r="E50" s="249"/>
      <c r="F50" s="238"/>
      <c r="I50" s="177" t="str">
        <f>IF(OR(COUNTIF('Sch D7 Validation'!B48:C48,"Fail")&gt;0, AND(COUNTBLANK(C50:D50)=2, OR(NOT(ISBLANK(E50)), NOT(ISBLANK(F50)))), AND(COUNTBLANK(C50:F50)&lt;4,COUNTBLANK(C50:F50)&gt;0)), "Fail", IF(J50="TRUE","Blank (Sch D)","Pass"))</f>
        <v>Blank (Sch D)</v>
      </c>
      <c r="J50" s="177" t="str">
        <f t="shared" si="1"/>
        <v>TRUE</v>
      </c>
    </row>
    <row r="51" spans="2:10" x14ac:dyDescent="0.2">
      <c r="B51" s="91">
        <v>48</v>
      </c>
      <c r="C51" s="246"/>
      <c r="D51" s="254"/>
      <c r="E51" s="249"/>
      <c r="F51" s="238"/>
      <c r="I51" s="177" t="str">
        <f>IF(OR(COUNTIF('Sch D7 Validation'!B49:C49,"Fail")&gt;0, AND(COUNTBLANK(C51:D51)=2, OR(NOT(ISBLANK(E51)), NOT(ISBLANK(F51)))), AND(COUNTBLANK(C51:F51)&lt;4,COUNTBLANK(C51:F51)&gt;0)), "Fail", IF(J51="TRUE","Blank (Sch D)","Pass"))</f>
        <v>Blank (Sch D)</v>
      </c>
      <c r="J51" s="177" t="str">
        <f t="shared" si="1"/>
        <v>TRUE</v>
      </c>
    </row>
    <row r="52" spans="2:10" x14ac:dyDescent="0.2">
      <c r="B52" s="91">
        <v>49</v>
      </c>
      <c r="C52" s="246"/>
      <c r="D52" s="254"/>
      <c r="E52" s="249"/>
      <c r="F52" s="238"/>
      <c r="I52" s="177" t="str">
        <f>IF(OR(COUNTIF('Sch D7 Validation'!B50:C50,"Fail")&gt;0, AND(COUNTBLANK(C52:D52)=2, OR(NOT(ISBLANK(E52)), NOT(ISBLANK(F52)))), AND(COUNTBLANK(C52:F52)&lt;4,COUNTBLANK(C52:F52)&gt;0)), "Fail", IF(J52="TRUE","Blank (Sch D)","Pass"))</f>
        <v>Blank (Sch D)</v>
      </c>
      <c r="J52" s="177" t="str">
        <f t="shared" si="1"/>
        <v>TRUE</v>
      </c>
    </row>
    <row r="53" spans="2:10" x14ac:dyDescent="0.2">
      <c r="B53" s="91">
        <v>50</v>
      </c>
      <c r="C53" s="246"/>
      <c r="D53" s="254"/>
      <c r="E53" s="249"/>
      <c r="F53" s="238"/>
      <c r="I53" s="177" t="str">
        <f>IF(OR(COUNTIF('Sch D7 Validation'!B51:C51,"Fail")&gt;0, AND(COUNTBLANK(C53:D53)=2, OR(NOT(ISBLANK(E53)), NOT(ISBLANK(F53)))), AND(COUNTBLANK(C53:F53)&lt;4,COUNTBLANK(C53:F53)&gt;0)), "Fail", IF(J53="TRUE","Blank (Sch D)","Pass"))</f>
        <v>Blank (Sch D)</v>
      </c>
      <c r="J53" s="177" t="str">
        <f t="shared" si="1"/>
        <v>TRUE</v>
      </c>
    </row>
    <row r="54" spans="2:10" x14ac:dyDescent="0.2">
      <c r="B54" s="91">
        <v>51</v>
      </c>
      <c r="C54" s="246"/>
      <c r="D54" s="254"/>
      <c r="E54" s="249"/>
      <c r="F54" s="238"/>
      <c r="I54" s="177" t="str">
        <f>IF(OR(COUNTIF('Sch D7 Validation'!B52:C52,"Fail")&gt;0, AND(COUNTBLANK(C54:D54)=2, OR(NOT(ISBLANK(E54)), NOT(ISBLANK(F54)))), AND(COUNTBLANK(C54:F54)&lt;4,COUNTBLANK(C54:F54)&gt;0)), "Fail", IF(J54="TRUE","Blank (Sch D)","Pass"))</f>
        <v>Blank (Sch D)</v>
      </c>
      <c r="J54" s="177" t="str">
        <f t="shared" si="1"/>
        <v>TRUE</v>
      </c>
    </row>
    <row r="55" spans="2:10" x14ac:dyDescent="0.2">
      <c r="B55" s="91">
        <v>52</v>
      </c>
      <c r="C55" s="246"/>
      <c r="D55" s="254"/>
      <c r="E55" s="249"/>
      <c r="F55" s="238"/>
      <c r="I55" s="177" t="str">
        <f>IF(OR(COUNTIF('Sch D7 Validation'!B53:C53,"Fail")&gt;0, AND(COUNTBLANK(C55:D55)=2, OR(NOT(ISBLANK(E55)), NOT(ISBLANK(F55)))), AND(COUNTBLANK(C55:F55)&lt;4,COUNTBLANK(C55:F55)&gt;0)), "Fail", IF(J55="TRUE","Blank (Sch D)","Pass"))</f>
        <v>Blank (Sch D)</v>
      </c>
      <c r="J55" s="177" t="str">
        <f t="shared" si="1"/>
        <v>TRUE</v>
      </c>
    </row>
    <row r="56" spans="2:10" x14ac:dyDescent="0.2">
      <c r="B56" s="91">
        <v>53</v>
      </c>
      <c r="C56" s="246"/>
      <c r="D56" s="254"/>
      <c r="E56" s="249"/>
      <c r="F56" s="238"/>
      <c r="I56" s="177" t="str">
        <f>IF(OR(COUNTIF('Sch D7 Validation'!B54:C54,"Fail")&gt;0, AND(COUNTBLANK(C56:D56)=2, OR(NOT(ISBLANK(E56)), NOT(ISBLANK(F56)))), AND(COUNTBLANK(C56:F56)&lt;4,COUNTBLANK(C56:F56)&gt;0)), "Fail", IF(J56="TRUE","Blank (Sch D)","Pass"))</f>
        <v>Blank (Sch D)</v>
      </c>
      <c r="J56" s="177" t="str">
        <f t="shared" si="1"/>
        <v>TRUE</v>
      </c>
    </row>
    <row r="57" spans="2:10" x14ac:dyDescent="0.2">
      <c r="B57" s="91">
        <v>54</v>
      </c>
      <c r="C57" s="246"/>
      <c r="D57" s="254"/>
      <c r="E57" s="249"/>
      <c r="F57" s="238"/>
      <c r="I57" s="177" t="str">
        <f>IF(OR(COUNTIF('Sch D7 Validation'!B55:C55,"Fail")&gt;0, AND(COUNTBLANK(C57:D57)=2, OR(NOT(ISBLANK(E57)), NOT(ISBLANK(F57)))), AND(COUNTBLANK(C57:F57)&lt;4,COUNTBLANK(C57:F57)&gt;0)), "Fail", IF(J57="TRUE","Blank (Sch D)","Pass"))</f>
        <v>Blank (Sch D)</v>
      </c>
      <c r="J57" s="177" t="str">
        <f t="shared" si="1"/>
        <v>TRUE</v>
      </c>
    </row>
    <row r="58" spans="2:10" x14ac:dyDescent="0.2">
      <c r="B58" s="91">
        <v>55</v>
      </c>
      <c r="C58" s="246"/>
      <c r="D58" s="254"/>
      <c r="E58" s="249"/>
      <c r="F58" s="238"/>
      <c r="I58" s="177" t="str">
        <f>IF(OR(COUNTIF('Sch D7 Validation'!B56:C56,"Fail")&gt;0, AND(COUNTBLANK(C58:D58)=2, OR(NOT(ISBLANK(E58)), NOT(ISBLANK(F58)))), AND(COUNTBLANK(C58:F58)&lt;4,COUNTBLANK(C58:F58)&gt;0)), "Fail", IF(J58="TRUE","Blank (Sch D)","Pass"))</f>
        <v>Blank (Sch D)</v>
      </c>
      <c r="J58" s="177" t="str">
        <f t="shared" si="1"/>
        <v>TRUE</v>
      </c>
    </row>
    <row r="59" spans="2:10" x14ac:dyDescent="0.2">
      <c r="B59" s="91">
        <v>56</v>
      </c>
      <c r="C59" s="246"/>
      <c r="D59" s="254"/>
      <c r="E59" s="249"/>
      <c r="F59" s="238"/>
      <c r="I59" s="177" t="str">
        <f>IF(OR(COUNTIF('Sch D7 Validation'!B57:C57,"Fail")&gt;0, AND(COUNTBLANK(C59:D59)=2, OR(NOT(ISBLANK(E59)), NOT(ISBLANK(F59)))), AND(COUNTBLANK(C59:F59)&lt;4,COUNTBLANK(C59:F59)&gt;0)), "Fail", IF(J59="TRUE","Blank (Sch D)","Pass"))</f>
        <v>Blank (Sch D)</v>
      </c>
      <c r="J59" s="177" t="str">
        <f t="shared" si="1"/>
        <v>TRUE</v>
      </c>
    </row>
    <row r="60" spans="2:10" x14ac:dyDescent="0.2">
      <c r="B60" s="91">
        <v>57</v>
      </c>
      <c r="C60" s="246"/>
      <c r="D60" s="254"/>
      <c r="E60" s="249"/>
      <c r="F60" s="238"/>
      <c r="I60" s="177" t="str">
        <f>IF(OR(COUNTIF('Sch D7 Validation'!B58:C58,"Fail")&gt;0, AND(COUNTBLANK(C60:D60)=2, OR(NOT(ISBLANK(E60)), NOT(ISBLANK(F60)))), AND(COUNTBLANK(C60:F60)&lt;4,COUNTBLANK(C60:F60)&gt;0)), "Fail", IF(J60="TRUE","Blank (Sch D)","Pass"))</f>
        <v>Blank (Sch D)</v>
      </c>
      <c r="J60" s="177" t="str">
        <f t="shared" si="1"/>
        <v>TRUE</v>
      </c>
    </row>
    <row r="61" spans="2:10" x14ac:dyDescent="0.2">
      <c r="B61" s="91">
        <v>58</v>
      </c>
      <c r="C61" s="246"/>
      <c r="D61" s="254"/>
      <c r="E61" s="249"/>
      <c r="F61" s="238"/>
      <c r="I61" s="177" t="str">
        <f>IF(OR(COUNTIF('Sch D7 Validation'!B59:C59,"Fail")&gt;0, AND(COUNTBLANK(C61:D61)=2, OR(NOT(ISBLANK(E61)), NOT(ISBLANK(F61)))), AND(COUNTBLANK(C61:F61)&lt;4,COUNTBLANK(C61:F61)&gt;0)), "Fail", IF(J61="TRUE","Blank (Sch D)","Pass"))</f>
        <v>Blank (Sch D)</v>
      </c>
      <c r="J61" s="177" t="str">
        <f t="shared" si="1"/>
        <v>TRUE</v>
      </c>
    </row>
    <row r="62" spans="2:10" x14ac:dyDescent="0.2">
      <c r="B62" s="91">
        <v>59</v>
      </c>
      <c r="C62" s="246"/>
      <c r="D62" s="254"/>
      <c r="E62" s="249"/>
      <c r="F62" s="238"/>
      <c r="I62" s="177" t="str">
        <f>IF(OR(COUNTIF('Sch D7 Validation'!B60:C60,"Fail")&gt;0, AND(COUNTBLANK(C62:D62)=2, OR(NOT(ISBLANK(E62)), NOT(ISBLANK(F62)))), AND(COUNTBLANK(C62:F62)&lt;4,COUNTBLANK(C62:F62)&gt;0)), "Fail", IF(J62="TRUE","Blank (Sch D)","Pass"))</f>
        <v>Blank (Sch D)</v>
      </c>
      <c r="J62" s="177" t="str">
        <f t="shared" si="1"/>
        <v>TRUE</v>
      </c>
    </row>
    <row r="63" spans="2:10" x14ac:dyDescent="0.2">
      <c r="B63" s="91">
        <v>60</v>
      </c>
      <c r="C63" s="246"/>
      <c r="D63" s="254"/>
      <c r="E63" s="249"/>
      <c r="F63" s="238"/>
      <c r="I63" s="177" t="str">
        <f>IF(OR(COUNTIF('Sch D7 Validation'!B61:C61,"Fail")&gt;0, AND(COUNTBLANK(C63:D63)=2, OR(NOT(ISBLANK(E63)), NOT(ISBLANK(F63)))), AND(COUNTBLANK(C63:F63)&lt;4,COUNTBLANK(C63:F63)&gt;0)), "Fail", IF(J63="TRUE","Blank (Sch D)","Pass"))</f>
        <v>Blank (Sch D)</v>
      </c>
      <c r="J63" s="177" t="str">
        <f t="shared" si="1"/>
        <v>TRUE</v>
      </c>
    </row>
    <row r="64" spans="2:10" x14ac:dyDescent="0.2">
      <c r="B64" s="91">
        <v>61</v>
      </c>
      <c r="C64" s="246"/>
      <c r="D64" s="254"/>
      <c r="E64" s="249"/>
      <c r="F64" s="238"/>
      <c r="I64" s="177" t="str">
        <f>IF(OR(COUNTIF('Sch D7 Validation'!B62:C62,"Fail")&gt;0, AND(COUNTBLANK(C64:D64)=2, OR(NOT(ISBLANK(E64)), NOT(ISBLANK(F64)))), AND(COUNTBLANK(C64:F64)&lt;4,COUNTBLANK(C64:F64)&gt;0)), "Fail", IF(J64="TRUE","Blank (Sch D)","Pass"))</f>
        <v>Blank (Sch D)</v>
      </c>
      <c r="J64" s="177" t="str">
        <f t="shared" si="1"/>
        <v>TRUE</v>
      </c>
    </row>
    <row r="65" spans="2:10" x14ac:dyDescent="0.2">
      <c r="B65" s="91">
        <v>62</v>
      </c>
      <c r="C65" s="246"/>
      <c r="D65" s="254"/>
      <c r="E65" s="249"/>
      <c r="F65" s="238"/>
      <c r="I65" s="177" t="str">
        <f>IF(OR(COUNTIF('Sch D7 Validation'!B63:C63,"Fail")&gt;0, AND(COUNTBLANK(C65:D65)=2, OR(NOT(ISBLANK(E65)), NOT(ISBLANK(F65)))), AND(COUNTBLANK(C65:F65)&lt;4,COUNTBLANK(C65:F65)&gt;0)), "Fail", IF(J65="TRUE","Blank (Sch D)","Pass"))</f>
        <v>Blank (Sch D)</v>
      </c>
      <c r="J65" s="177" t="str">
        <f t="shared" si="1"/>
        <v>TRUE</v>
      </c>
    </row>
    <row r="66" spans="2:10" x14ac:dyDescent="0.2">
      <c r="B66" s="91">
        <v>63</v>
      </c>
      <c r="C66" s="246"/>
      <c r="D66" s="254"/>
      <c r="E66" s="249"/>
      <c r="F66" s="238"/>
      <c r="I66" s="177" t="str">
        <f>IF(OR(COUNTIF('Sch D7 Validation'!B64:C64,"Fail")&gt;0, AND(COUNTBLANK(C66:D66)=2, OR(NOT(ISBLANK(E66)), NOT(ISBLANK(F66)))), AND(COUNTBLANK(C66:F66)&lt;4,COUNTBLANK(C66:F66)&gt;0)), "Fail", IF(J66="TRUE","Blank (Sch D)","Pass"))</f>
        <v>Blank (Sch D)</v>
      </c>
      <c r="J66" s="177" t="str">
        <f t="shared" si="1"/>
        <v>TRUE</v>
      </c>
    </row>
    <row r="67" spans="2:10" x14ac:dyDescent="0.2">
      <c r="B67" s="91">
        <v>64</v>
      </c>
      <c r="C67" s="246"/>
      <c r="D67" s="254"/>
      <c r="E67" s="249"/>
      <c r="F67" s="238"/>
      <c r="I67" s="177" t="str">
        <f>IF(OR(COUNTIF('Sch D7 Validation'!B65:C65,"Fail")&gt;0, AND(COUNTBLANK(C67:D67)=2, OR(NOT(ISBLANK(E67)), NOT(ISBLANK(F67)))), AND(COUNTBLANK(C67:F67)&lt;4,COUNTBLANK(C67:F67)&gt;0)), "Fail", IF(J67="TRUE","Blank (Sch D)","Pass"))</f>
        <v>Blank (Sch D)</v>
      </c>
      <c r="J67" s="177" t="str">
        <f t="shared" si="1"/>
        <v>TRUE</v>
      </c>
    </row>
    <row r="68" spans="2:10" x14ac:dyDescent="0.2">
      <c r="B68" s="91">
        <v>65</v>
      </c>
      <c r="C68" s="246"/>
      <c r="D68" s="254"/>
      <c r="E68" s="249"/>
      <c r="F68" s="238"/>
      <c r="I68" s="177" t="str">
        <f>IF(OR(COUNTIF('Sch D7 Validation'!B66:C66,"Fail")&gt;0, AND(COUNTBLANK(C68:D68)=2, OR(NOT(ISBLANK(E68)), NOT(ISBLANK(F68)))), AND(COUNTBLANK(C68:F68)&lt;4,COUNTBLANK(C68:F68)&gt;0)), "Fail", IF(J68="TRUE","Blank (Sch D)","Pass"))</f>
        <v>Blank (Sch D)</v>
      </c>
      <c r="J68" s="177" t="str">
        <f t="shared" si="1"/>
        <v>TRUE</v>
      </c>
    </row>
    <row r="69" spans="2:10" x14ac:dyDescent="0.2">
      <c r="B69" s="91">
        <v>66</v>
      </c>
      <c r="C69" s="246"/>
      <c r="D69" s="254"/>
      <c r="E69" s="249"/>
      <c r="F69" s="238"/>
      <c r="I69" s="177" t="str">
        <f>IF(OR(COUNTIF('Sch D7 Validation'!B67:C67,"Fail")&gt;0, AND(COUNTBLANK(C69:D69)=2, OR(NOT(ISBLANK(E69)), NOT(ISBLANK(F69)))), AND(COUNTBLANK(C69:F69)&lt;4,COUNTBLANK(C69:F69)&gt;0)), "Fail", IF(J69="TRUE","Blank (Sch D)","Pass"))</f>
        <v>Blank (Sch D)</v>
      </c>
      <c r="J69" s="177" t="str">
        <f t="shared" si="1"/>
        <v>TRUE</v>
      </c>
    </row>
    <row r="70" spans="2:10" x14ac:dyDescent="0.2">
      <c r="B70" s="91">
        <v>67</v>
      </c>
      <c r="C70" s="246"/>
      <c r="D70" s="254"/>
      <c r="E70" s="249"/>
      <c r="F70" s="238"/>
      <c r="I70" s="177" t="str">
        <f>IF(OR(COUNTIF('Sch D7 Validation'!B68:C68,"Fail")&gt;0, AND(COUNTBLANK(C70:D70)=2, OR(NOT(ISBLANK(E70)), NOT(ISBLANK(F70)))), AND(COUNTBLANK(C70:F70)&lt;4,COUNTBLANK(C70:F70)&gt;0)), "Fail", IF(J70="TRUE","Blank (Sch D)","Pass"))</f>
        <v>Blank (Sch D)</v>
      </c>
      <c r="J70" s="177" t="str">
        <f t="shared" si="1"/>
        <v>TRUE</v>
      </c>
    </row>
    <row r="71" spans="2:10" x14ac:dyDescent="0.2">
      <c r="B71" s="91">
        <v>68</v>
      </c>
      <c r="C71" s="246"/>
      <c r="D71" s="254"/>
      <c r="E71" s="249"/>
      <c r="F71" s="238"/>
      <c r="I71" s="177" t="str">
        <f>IF(OR(COUNTIF('Sch D7 Validation'!B69:C69,"Fail")&gt;0, AND(COUNTBLANK(C71:D71)=2, OR(NOT(ISBLANK(E71)), NOT(ISBLANK(F71)))), AND(COUNTBLANK(C71:F71)&lt;4,COUNTBLANK(C71:F71)&gt;0)), "Fail", IF(J71="TRUE","Blank (Sch D)","Pass"))</f>
        <v>Blank (Sch D)</v>
      </c>
      <c r="J71" s="177" t="str">
        <f t="shared" si="1"/>
        <v>TRUE</v>
      </c>
    </row>
    <row r="72" spans="2:10" x14ac:dyDescent="0.2">
      <c r="B72" s="91">
        <v>69</v>
      </c>
      <c r="C72" s="246"/>
      <c r="D72" s="254"/>
      <c r="E72" s="249"/>
      <c r="F72" s="238"/>
      <c r="I72" s="177" t="str">
        <f>IF(OR(COUNTIF('Sch D7 Validation'!B70:C70,"Fail")&gt;0, AND(COUNTBLANK(C72:D72)=2, OR(NOT(ISBLANK(E72)), NOT(ISBLANK(F72)))), AND(COUNTBLANK(C72:F72)&lt;4,COUNTBLANK(C72:F72)&gt;0)), "Fail", IF(J72="TRUE","Blank (Sch D)","Pass"))</f>
        <v>Blank (Sch D)</v>
      </c>
      <c r="J72" s="177" t="str">
        <f t="shared" si="1"/>
        <v>TRUE</v>
      </c>
    </row>
    <row r="73" spans="2:10" x14ac:dyDescent="0.2">
      <c r="B73" s="91">
        <v>70</v>
      </c>
      <c r="C73" s="246"/>
      <c r="D73" s="254"/>
      <c r="E73" s="249"/>
      <c r="F73" s="238"/>
      <c r="I73" s="177" t="str">
        <f>IF(OR(COUNTIF('Sch D7 Validation'!B71:C71,"Fail")&gt;0, AND(COUNTBLANK(C73:D73)=2, OR(NOT(ISBLANK(E73)), NOT(ISBLANK(F73)))), AND(COUNTBLANK(C73:F73)&lt;4,COUNTBLANK(C73:F73)&gt;0)), "Fail", IF(J73="TRUE","Blank (Sch D)","Pass"))</f>
        <v>Blank (Sch D)</v>
      </c>
      <c r="J73" s="177" t="str">
        <f t="shared" si="1"/>
        <v>TRUE</v>
      </c>
    </row>
    <row r="74" spans="2:10" x14ac:dyDescent="0.2">
      <c r="B74" s="91">
        <v>71</v>
      </c>
      <c r="C74" s="246"/>
      <c r="D74" s="254"/>
      <c r="E74" s="249"/>
      <c r="F74" s="238"/>
      <c r="I74" s="177" t="str">
        <f>IF(OR(COUNTIF('Sch D7 Validation'!B72:C72,"Fail")&gt;0, AND(COUNTBLANK(C74:D74)=2, OR(NOT(ISBLANK(E74)), NOT(ISBLANK(F74)))), AND(COUNTBLANK(C74:F74)&lt;4,COUNTBLANK(C74:F74)&gt;0)), "Fail", IF(J74="TRUE","Blank (Sch D)","Pass"))</f>
        <v>Blank (Sch D)</v>
      </c>
      <c r="J74" s="177" t="str">
        <f t="shared" si="1"/>
        <v>TRUE</v>
      </c>
    </row>
    <row r="75" spans="2:10" x14ac:dyDescent="0.2">
      <c r="B75" s="91">
        <v>72</v>
      </c>
      <c r="C75" s="246"/>
      <c r="D75" s="254"/>
      <c r="E75" s="249"/>
      <c r="F75" s="238"/>
      <c r="I75" s="177" t="str">
        <f>IF(OR(COUNTIF('Sch D7 Validation'!B73:C73,"Fail")&gt;0, AND(COUNTBLANK(C75:D75)=2, OR(NOT(ISBLANK(E75)), NOT(ISBLANK(F75)))), AND(COUNTBLANK(C75:F75)&lt;4,COUNTBLANK(C75:F75)&gt;0)), "Fail", IF(J75="TRUE","Blank (Sch D)","Pass"))</f>
        <v>Blank (Sch D)</v>
      </c>
      <c r="J75" s="177" t="str">
        <f t="shared" si="1"/>
        <v>TRUE</v>
      </c>
    </row>
    <row r="76" spans="2:10" x14ac:dyDescent="0.2">
      <c r="B76" s="91">
        <v>73</v>
      </c>
      <c r="C76" s="246"/>
      <c r="D76" s="254"/>
      <c r="E76" s="249"/>
      <c r="F76" s="238"/>
      <c r="I76" s="177" t="str">
        <f>IF(OR(COUNTIF('Sch D7 Validation'!B74:C74,"Fail")&gt;0, AND(COUNTBLANK(C76:D76)=2, OR(NOT(ISBLANK(E76)), NOT(ISBLANK(F76)))), AND(COUNTBLANK(C76:F76)&lt;4,COUNTBLANK(C76:F76)&gt;0)), "Fail", IF(J76="TRUE","Blank (Sch D)","Pass"))</f>
        <v>Blank (Sch D)</v>
      </c>
      <c r="J76" s="177" t="str">
        <f t="shared" si="1"/>
        <v>TRUE</v>
      </c>
    </row>
    <row r="77" spans="2:10" x14ac:dyDescent="0.2">
      <c r="B77" s="91">
        <v>74</v>
      </c>
      <c r="C77" s="246"/>
      <c r="D77" s="254"/>
      <c r="E77" s="249"/>
      <c r="F77" s="238"/>
      <c r="I77" s="177" t="str">
        <f>IF(OR(COUNTIF('Sch D7 Validation'!B75:C75,"Fail")&gt;0, AND(COUNTBLANK(C77:D77)=2, OR(NOT(ISBLANK(E77)), NOT(ISBLANK(F77)))), AND(COUNTBLANK(C77:F77)&lt;4,COUNTBLANK(C77:F77)&gt;0)), "Fail", IF(J77="TRUE","Blank (Sch D)","Pass"))</f>
        <v>Blank (Sch D)</v>
      </c>
      <c r="J77" s="177" t="str">
        <f t="shared" si="1"/>
        <v>TRUE</v>
      </c>
    </row>
    <row r="78" spans="2:10" x14ac:dyDescent="0.2">
      <c r="B78" s="91">
        <v>75</v>
      </c>
      <c r="C78" s="246"/>
      <c r="D78" s="254"/>
      <c r="E78" s="249"/>
      <c r="F78" s="238"/>
      <c r="I78" s="177" t="str">
        <f>IF(OR(COUNTIF('Sch D7 Validation'!B76:C76,"Fail")&gt;0, AND(COUNTBLANK(C78:D78)=2, OR(NOT(ISBLANK(E78)), NOT(ISBLANK(F78)))), AND(COUNTBLANK(C78:F78)&lt;4,COUNTBLANK(C78:F78)&gt;0)), "Fail", IF(J78="TRUE","Blank (Sch D)","Pass"))</f>
        <v>Blank (Sch D)</v>
      </c>
      <c r="J78" s="177" t="str">
        <f t="shared" si="1"/>
        <v>TRUE</v>
      </c>
    </row>
    <row r="79" spans="2:10" x14ac:dyDescent="0.2">
      <c r="B79" s="91">
        <v>76</v>
      </c>
      <c r="C79" s="246"/>
      <c r="D79" s="254"/>
      <c r="E79" s="249"/>
      <c r="F79" s="238"/>
      <c r="I79" s="177" t="str">
        <f>IF(OR(COUNTIF('Sch D7 Validation'!B77:C77,"Fail")&gt;0, AND(COUNTBLANK(C79:D79)=2, OR(NOT(ISBLANK(E79)), NOT(ISBLANK(F79)))), AND(COUNTBLANK(C79:F79)&lt;4,COUNTBLANK(C79:F79)&gt;0)), "Fail", IF(J79="TRUE","Blank (Sch D)","Pass"))</f>
        <v>Blank (Sch D)</v>
      </c>
      <c r="J79" s="177" t="str">
        <f t="shared" si="1"/>
        <v>TRUE</v>
      </c>
    </row>
    <row r="80" spans="2:10" x14ac:dyDescent="0.2">
      <c r="B80" s="91">
        <v>77</v>
      </c>
      <c r="C80" s="246"/>
      <c r="D80" s="254"/>
      <c r="E80" s="249"/>
      <c r="F80" s="238"/>
      <c r="I80" s="177" t="str">
        <f>IF(OR(COUNTIF('Sch D7 Validation'!B78:C78,"Fail")&gt;0, AND(COUNTBLANK(C80:D80)=2, OR(NOT(ISBLANK(E80)), NOT(ISBLANK(F80)))), AND(COUNTBLANK(C80:F80)&lt;4,COUNTBLANK(C80:F80)&gt;0)), "Fail", IF(J80="TRUE","Blank (Sch D)","Pass"))</f>
        <v>Blank (Sch D)</v>
      </c>
      <c r="J80" s="177" t="str">
        <f t="shared" si="1"/>
        <v>TRUE</v>
      </c>
    </row>
    <row r="81" spans="2:10" x14ac:dyDescent="0.2">
      <c r="B81" s="91">
        <v>78</v>
      </c>
      <c r="C81" s="246"/>
      <c r="D81" s="254"/>
      <c r="E81" s="249"/>
      <c r="F81" s="238"/>
      <c r="I81" s="177" t="str">
        <f>IF(OR(COUNTIF('Sch D7 Validation'!B79:C79,"Fail")&gt;0, AND(COUNTBLANK(C81:D81)=2, OR(NOT(ISBLANK(E81)), NOT(ISBLANK(F81)))), AND(COUNTBLANK(C81:F81)&lt;4,COUNTBLANK(C81:F81)&gt;0)), "Fail", IF(J81="TRUE","Blank (Sch D)","Pass"))</f>
        <v>Blank (Sch D)</v>
      </c>
      <c r="J81" s="177" t="str">
        <f t="shared" si="1"/>
        <v>TRUE</v>
      </c>
    </row>
    <row r="82" spans="2:10" x14ac:dyDescent="0.2">
      <c r="B82" s="91">
        <v>79</v>
      </c>
      <c r="C82" s="246"/>
      <c r="D82" s="254"/>
      <c r="E82" s="249"/>
      <c r="F82" s="238"/>
      <c r="I82" s="177" t="str">
        <f>IF(OR(COUNTIF('Sch D7 Validation'!B80:C80,"Fail")&gt;0, AND(COUNTBLANK(C82:D82)=2, OR(NOT(ISBLANK(E82)), NOT(ISBLANK(F82)))), AND(COUNTBLANK(C82:F82)&lt;4,COUNTBLANK(C82:F82)&gt;0)), "Fail", IF(J82="TRUE","Blank (Sch D)","Pass"))</f>
        <v>Blank (Sch D)</v>
      </c>
      <c r="J82" s="177" t="str">
        <f t="shared" si="1"/>
        <v>TRUE</v>
      </c>
    </row>
    <row r="83" spans="2:10" x14ac:dyDescent="0.2">
      <c r="B83" s="91">
        <v>80</v>
      </c>
      <c r="C83" s="246"/>
      <c r="D83" s="254"/>
      <c r="E83" s="249"/>
      <c r="F83" s="238"/>
      <c r="I83" s="177" t="str">
        <f>IF(OR(COUNTIF('Sch D7 Validation'!B81:C81,"Fail")&gt;0, AND(COUNTBLANK(C83:D83)=2, OR(NOT(ISBLANK(E83)), NOT(ISBLANK(F83)))), AND(COUNTBLANK(C83:F83)&lt;4,COUNTBLANK(C83:F83)&gt;0)), "Fail", IF(J83="TRUE","Blank (Sch D)","Pass"))</f>
        <v>Blank (Sch D)</v>
      </c>
      <c r="J83" s="177" t="str">
        <f t="shared" si="1"/>
        <v>TRUE</v>
      </c>
    </row>
    <row r="84" spans="2:10" x14ac:dyDescent="0.2">
      <c r="B84" s="91">
        <v>81</v>
      </c>
      <c r="C84" s="246"/>
      <c r="D84" s="254"/>
      <c r="E84" s="249"/>
      <c r="F84" s="238"/>
      <c r="I84" s="177" t="str">
        <f>IF(OR(COUNTIF('Sch D7 Validation'!B82:C82,"Fail")&gt;0, AND(COUNTBLANK(C84:D84)=2, OR(NOT(ISBLANK(E84)), NOT(ISBLANK(F84)))), AND(COUNTBLANK(C84:F84)&lt;4,COUNTBLANK(C84:F84)&gt;0)), "Fail", IF(J84="TRUE","Blank (Sch D)","Pass"))</f>
        <v>Blank (Sch D)</v>
      </c>
      <c r="J84" s="177" t="str">
        <f t="shared" si="1"/>
        <v>TRUE</v>
      </c>
    </row>
    <row r="85" spans="2:10" x14ac:dyDescent="0.2">
      <c r="B85" s="91">
        <v>82</v>
      </c>
      <c r="C85" s="246"/>
      <c r="D85" s="254"/>
      <c r="E85" s="249"/>
      <c r="F85" s="238"/>
      <c r="I85" s="177" t="str">
        <f>IF(OR(COUNTIF('Sch D7 Validation'!B83:C83,"Fail")&gt;0, AND(COUNTBLANK(C85:D85)=2, OR(NOT(ISBLANK(E85)), NOT(ISBLANK(F85)))), AND(COUNTBLANK(C85:F85)&lt;4,COUNTBLANK(C85:F85)&gt;0)), "Fail", IF(J85="TRUE","Blank (Sch D)","Pass"))</f>
        <v>Blank (Sch D)</v>
      </c>
      <c r="J85" s="177" t="str">
        <f t="shared" si="1"/>
        <v>TRUE</v>
      </c>
    </row>
    <row r="86" spans="2:10" x14ac:dyDescent="0.2">
      <c r="B86" s="91">
        <v>83</v>
      </c>
      <c r="C86" s="246"/>
      <c r="D86" s="254"/>
      <c r="E86" s="249"/>
      <c r="F86" s="238"/>
      <c r="I86" s="177" t="str">
        <f>IF(OR(COUNTIF('Sch D7 Validation'!B84:C84,"Fail")&gt;0, AND(COUNTBLANK(C86:D86)=2, OR(NOT(ISBLANK(E86)), NOT(ISBLANK(F86)))), AND(COUNTBLANK(C86:F86)&lt;4,COUNTBLANK(C86:F86)&gt;0)), "Fail", IF(J86="TRUE","Blank (Sch D)","Pass"))</f>
        <v>Blank (Sch D)</v>
      </c>
      <c r="J86" s="177" t="str">
        <f t="shared" si="1"/>
        <v>TRUE</v>
      </c>
    </row>
    <row r="87" spans="2:10" x14ac:dyDescent="0.2">
      <c r="B87" s="91">
        <v>84</v>
      </c>
      <c r="C87" s="246"/>
      <c r="D87" s="254"/>
      <c r="E87" s="249"/>
      <c r="F87" s="238"/>
      <c r="I87" s="177" t="str">
        <f>IF(OR(COUNTIF('Sch D7 Validation'!B85:C85,"Fail")&gt;0, AND(COUNTBLANK(C87:D87)=2, OR(NOT(ISBLANK(E87)), NOT(ISBLANK(F87)))), AND(COUNTBLANK(C87:F87)&lt;4,COUNTBLANK(C87:F87)&gt;0)), "Fail", IF(J87="TRUE","Blank (Sch D)","Pass"))</f>
        <v>Blank (Sch D)</v>
      </c>
      <c r="J87" s="177" t="str">
        <f t="shared" si="1"/>
        <v>TRUE</v>
      </c>
    </row>
    <row r="88" spans="2:10" x14ac:dyDescent="0.2">
      <c r="B88" s="91">
        <v>85</v>
      </c>
      <c r="C88" s="246"/>
      <c r="D88" s="254"/>
      <c r="E88" s="249"/>
      <c r="F88" s="238"/>
      <c r="I88" s="177" t="str">
        <f>IF(OR(COUNTIF('Sch D7 Validation'!B86:C86,"Fail")&gt;0, AND(COUNTBLANK(C88:D88)=2, OR(NOT(ISBLANK(E88)), NOT(ISBLANK(F88)))), AND(COUNTBLANK(C88:F88)&lt;4,COUNTBLANK(C88:F88)&gt;0)), "Fail", IF(J88="TRUE","Blank (Sch D)","Pass"))</f>
        <v>Blank (Sch D)</v>
      </c>
      <c r="J88" s="177" t="str">
        <f t="shared" si="1"/>
        <v>TRUE</v>
      </c>
    </row>
    <row r="89" spans="2:10" x14ac:dyDescent="0.2">
      <c r="B89" s="91">
        <v>86</v>
      </c>
      <c r="C89" s="246"/>
      <c r="D89" s="254"/>
      <c r="E89" s="249"/>
      <c r="F89" s="238"/>
      <c r="I89" s="177" t="str">
        <f>IF(OR(COUNTIF('Sch D7 Validation'!B87:C87,"Fail")&gt;0, AND(COUNTBLANK(C89:D89)=2, OR(NOT(ISBLANK(E89)), NOT(ISBLANK(F89)))), AND(COUNTBLANK(C89:F89)&lt;4,COUNTBLANK(C89:F89)&gt;0)), "Fail", IF(J89="TRUE","Blank (Sch D)","Pass"))</f>
        <v>Blank (Sch D)</v>
      </c>
      <c r="J89" s="177" t="str">
        <f t="shared" si="1"/>
        <v>TRUE</v>
      </c>
    </row>
    <row r="90" spans="2:10" x14ac:dyDescent="0.2">
      <c r="B90" s="91">
        <v>87</v>
      </c>
      <c r="C90" s="246"/>
      <c r="D90" s="254"/>
      <c r="E90" s="249"/>
      <c r="F90" s="238"/>
      <c r="I90" s="177" t="str">
        <f>IF(OR(COUNTIF('Sch D7 Validation'!B88:C88,"Fail")&gt;0, AND(COUNTBLANK(C90:D90)=2, OR(NOT(ISBLANK(E90)), NOT(ISBLANK(F90)))), AND(COUNTBLANK(C90:F90)&lt;4,COUNTBLANK(C90:F90)&gt;0)), "Fail", IF(J90="TRUE","Blank (Sch D)","Pass"))</f>
        <v>Blank (Sch D)</v>
      </c>
      <c r="J90" s="177" t="str">
        <f t="shared" si="1"/>
        <v>TRUE</v>
      </c>
    </row>
    <row r="91" spans="2:10" x14ac:dyDescent="0.2">
      <c r="B91" s="91">
        <v>88</v>
      </c>
      <c r="C91" s="246"/>
      <c r="D91" s="254"/>
      <c r="E91" s="249"/>
      <c r="F91" s="238"/>
      <c r="I91" s="177" t="str">
        <f>IF(OR(COUNTIF('Sch D7 Validation'!B89:C89,"Fail")&gt;0, AND(COUNTBLANK(C91:D91)=2, OR(NOT(ISBLANK(E91)), NOT(ISBLANK(F91)))), AND(COUNTBLANK(C91:F91)&lt;4,COUNTBLANK(C91:F91)&gt;0)), "Fail", IF(J91="TRUE","Blank (Sch D)","Pass"))</f>
        <v>Blank (Sch D)</v>
      </c>
      <c r="J91" s="177" t="str">
        <f t="shared" si="1"/>
        <v>TRUE</v>
      </c>
    </row>
    <row r="92" spans="2:10" x14ac:dyDescent="0.2">
      <c r="B92" s="91">
        <v>89</v>
      </c>
      <c r="C92" s="246"/>
      <c r="D92" s="254"/>
      <c r="E92" s="249"/>
      <c r="F92" s="238"/>
      <c r="I92" s="177" t="str">
        <f>IF(OR(COUNTIF('Sch D7 Validation'!B90:C90,"Fail")&gt;0, AND(COUNTBLANK(C92:D92)=2, OR(NOT(ISBLANK(E92)), NOT(ISBLANK(F92)))), AND(COUNTBLANK(C92:F92)&lt;4,COUNTBLANK(C92:F92)&gt;0)), "Fail", IF(J92="TRUE","Blank (Sch D)","Pass"))</f>
        <v>Blank (Sch D)</v>
      </c>
      <c r="J92" s="177" t="str">
        <f t="shared" si="1"/>
        <v>TRUE</v>
      </c>
    </row>
    <row r="93" spans="2:10" x14ac:dyDescent="0.2">
      <c r="B93" s="91">
        <v>90</v>
      </c>
      <c r="C93" s="246"/>
      <c r="D93" s="254"/>
      <c r="E93" s="249"/>
      <c r="F93" s="238"/>
      <c r="I93" s="177" t="str">
        <f>IF(OR(COUNTIF('Sch D7 Validation'!B91:C91,"Fail")&gt;0, AND(COUNTBLANK(C93:D93)=2, OR(NOT(ISBLANK(E93)), NOT(ISBLANK(F93)))), AND(COUNTBLANK(C93:F93)&lt;4,COUNTBLANK(C93:F93)&gt;0)), "Fail", IF(J93="TRUE","Blank (Sch D)","Pass"))</f>
        <v>Blank (Sch D)</v>
      </c>
      <c r="J93" s="177" t="str">
        <f t="shared" si="1"/>
        <v>TRUE</v>
      </c>
    </row>
    <row r="94" spans="2:10" x14ac:dyDescent="0.2">
      <c r="B94" s="91">
        <v>91</v>
      </c>
      <c r="C94" s="246"/>
      <c r="D94" s="254"/>
      <c r="E94" s="249"/>
      <c r="F94" s="238"/>
      <c r="I94" s="177" t="str">
        <f>IF(OR(COUNTIF('Sch D7 Validation'!B92:C92,"Fail")&gt;0, AND(COUNTBLANK(C94:D94)=2, OR(NOT(ISBLANK(E94)), NOT(ISBLANK(F94)))), AND(COUNTBLANK(C94:F94)&lt;4,COUNTBLANK(C94:F94)&gt;0)), "Fail", IF(J94="TRUE","Blank (Sch D)","Pass"))</f>
        <v>Blank (Sch D)</v>
      </c>
      <c r="J94" s="177" t="str">
        <f t="shared" si="1"/>
        <v>TRUE</v>
      </c>
    </row>
    <row r="95" spans="2:10" x14ac:dyDescent="0.2">
      <c r="B95" s="91">
        <v>92</v>
      </c>
      <c r="C95" s="246"/>
      <c r="D95" s="254"/>
      <c r="E95" s="249"/>
      <c r="F95" s="238"/>
      <c r="I95" s="177" t="str">
        <f>IF(OR(COUNTIF('Sch D7 Validation'!B93:C93,"Fail")&gt;0, AND(COUNTBLANK(C95:D95)=2, OR(NOT(ISBLANK(E95)), NOT(ISBLANK(F95)))), AND(COUNTBLANK(C95:F95)&lt;4,COUNTBLANK(C95:F95)&gt;0)), "Fail", IF(J95="TRUE","Blank (Sch D)","Pass"))</f>
        <v>Blank (Sch D)</v>
      </c>
      <c r="J95" s="177" t="str">
        <f t="shared" si="1"/>
        <v>TRUE</v>
      </c>
    </row>
    <row r="96" spans="2:10" x14ac:dyDescent="0.2">
      <c r="B96" s="91">
        <v>93</v>
      </c>
      <c r="C96" s="246"/>
      <c r="D96" s="254"/>
      <c r="E96" s="249"/>
      <c r="F96" s="238"/>
      <c r="I96" s="177" t="str">
        <f>IF(OR(COUNTIF('Sch D7 Validation'!B94:C94,"Fail")&gt;0, AND(COUNTBLANK(C96:D96)=2, OR(NOT(ISBLANK(E96)), NOT(ISBLANK(F96)))), AND(COUNTBLANK(C96:F96)&lt;4,COUNTBLANK(C96:F96)&gt;0)), "Fail", IF(J96="TRUE","Blank (Sch D)","Pass"))</f>
        <v>Blank (Sch D)</v>
      </c>
      <c r="J96" s="177" t="str">
        <f t="shared" si="1"/>
        <v>TRUE</v>
      </c>
    </row>
    <row r="97" spans="2:10" x14ac:dyDescent="0.2">
      <c r="B97" s="91">
        <v>94</v>
      </c>
      <c r="C97" s="246"/>
      <c r="D97" s="254"/>
      <c r="E97" s="249"/>
      <c r="F97" s="238"/>
      <c r="I97" s="177" t="str">
        <f>IF(OR(COUNTIF('Sch D7 Validation'!B95:C95,"Fail")&gt;0, AND(COUNTBLANK(C97:D97)=2, OR(NOT(ISBLANK(E97)), NOT(ISBLANK(F97)))), AND(COUNTBLANK(C97:F97)&lt;4,COUNTBLANK(C97:F97)&gt;0)), "Fail", IF(J97="TRUE","Blank (Sch D)","Pass"))</f>
        <v>Blank (Sch D)</v>
      </c>
      <c r="J97" s="177" t="str">
        <f t="shared" si="1"/>
        <v>TRUE</v>
      </c>
    </row>
    <row r="98" spans="2:10" x14ac:dyDescent="0.2">
      <c r="B98" s="91">
        <v>95</v>
      </c>
      <c r="C98" s="246"/>
      <c r="D98" s="254"/>
      <c r="E98" s="249"/>
      <c r="F98" s="238"/>
      <c r="I98" s="177" t="str">
        <f>IF(OR(COUNTIF('Sch D7 Validation'!B96:C96,"Fail")&gt;0, AND(COUNTBLANK(C98:D98)=2, OR(NOT(ISBLANK(E98)), NOT(ISBLANK(F98)))), AND(COUNTBLANK(C98:F98)&lt;4,COUNTBLANK(C98:F98)&gt;0)), "Fail", IF(J98="TRUE","Blank (Sch D)","Pass"))</f>
        <v>Blank (Sch D)</v>
      </c>
      <c r="J98" s="177" t="str">
        <f t="shared" si="1"/>
        <v>TRUE</v>
      </c>
    </row>
    <row r="99" spans="2:10" x14ac:dyDescent="0.2">
      <c r="B99" s="91">
        <v>96</v>
      </c>
      <c r="C99" s="246"/>
      <c r="D99" s="254"/>
      <c r="E99" s="249"/>
      <c r="F99" s="238"/>
      <c r="I99" s="177" t="str">
        <f>IF(OR(COUNTIF('Sch D7 Validation'!B97:C97,"Fail")&gt;0, AND(COUNTBLANK(C99:D99)=2, OR(NOT(ISBLANK(E99)), NOT(ISBLANK(F99)))), AND(COUNTBLANK(C99:F99)&lt;4,COUNTBLANK(C99:F99)&gt;0)), "Fail", IF(J99="TRUE","Blank (Sch D)","Pass"))</f>
        <v>Blank (Sch D)</v>
      </c>
      <c r="J99" s="177" t="str">
        <f t="shared" si="1"/>
        <v>TRUE</v>
      </c>
    </row>
    <row r="100" spans="2:10" x14ac:dyDescent="0.2">
      <c r="B100" s="91">
        <v>97</v>
      </c>
      <c r="C100" s="246"/>
      <c r="D100" s="254"/>
      <c r="E100" s="249"/>
      <c r="F100" s="238"/>
      <c r="I100" s="177" t="str">
        <f>IF(OR(COUNTIF('Sch D7 Validation'!B98:C98,"Fail")&gt;0, AND(COUNTBLANK(C100:D100)=2, OR(NOT(ISBLANK(E100)), NOT(ISBLANK(F100)))), AND(COUNTBLANK(C100:F100)&lt;4,COUNTBLANK(C100:F100)&gt;0)), "Fail", IF(J100="TRUE","Blank (Sch D)","Pass"))</f>
        <v>Blank (Sch D)</v>
      </c>
      <c r="J100" s="177" t="str">
        <f t="shared" si="1"/>
        <v>TRUE</v>
      </c>
    </row>
    <row r="101" spans="2:10" x14ac:dyDescent="0.2">
      <c r="B101" s="91">
        <v>98</v>
      </c>
      <c r="C101" s="246"/>
      <c r="D101" s="254"/>
      <c r="E101" s="249"/>
      <c r="F101" s="238"/>
      <c r="I101" s="177" t="str">
        <f>IF(OR(COUNTIF('Sch D7 Validation'!B99:C99,"Fail")&gt;0, AND(COUNTBLANK(C101:D101)=2, OR(NOT(ISBLANK(E101)), NOT(ISBLANK(F101)))), AND(COUNTBLANK(C101:F101)&lt;4,COUNTBLANK(C101:F101)&gt;0)), "Fail", IF(J101="TRUE","Blank (Sch D)","Pass"))</f>
        <v>Blank (Sch D)</v>
      </c>
      <c r="J101" s="177" t="str">
        <f t="shared" si="1"/>
        <v>TRUE</v>
      </c>
    </row>
    <row r="102" spans="2:10" x14ac:dyDescent="0.2">
      <c r="B102" s="91">
        <v>99</v>
      </c>
      <c r="C102" s="246"/>
      <c r="D102" s="254"/>
      <c r="E102" s="249"/>
      <c r="F102" s="238"/>
      <c r="I102" s="177" t="str">
        <f>IF(OR(COUNTIF('Sch D7 Validation'!B100:C100,"Fail")&gt;0, AND(COUNTBLANK(C102:D102)=2, OR(NOT(ISBLANK(E102)), NOT(ISBLANK(F102)))), AND(COUNTBLANK(C102:F102)&lt;4,COUNTBLANK(C102:F102)&gt;0)), "Fail", IF(J102="TRUE","Blank (Sch D)","Pass"))</f>
        <v>Blank (Sch D)</v>
      </c>
      <c r="J102" s="177" t="str">
        <f t="shared" si="1"/>
        <v>TRUE</v>
      </c>
    </row>
    <row r="103" spans="2:10" x14ac:dyDescent="0.2">
      <c r="B103" s="91">
        <v>100</v>
      </c>
      <c r="C103" s="246"/>
      <c r="D103" s="254"/>
      <c r="E103" s="249"/>
      <c r="F103" s="238"/>
      <c r="I103" s="177" t="str">
        <f>IF(OR(COUNTIF('Sch D7 Validation'!B101:C101,"Fail")&gt;0, AND(COUNTBLANK(C103:D103)=2, OR(NOT(ISBLANK(E103)), NOT(ISBLANK(F103)))), AND(COUNTBLANK(C103:F103)&lt;4,COUNTBLANK(C103:F103)&gt;0)), "Fail", IF(J103="TRUE","Blank (Sch D)","Pass"))</f>
        <v>Blank (Sch D)</v>
      </c>
      <c r="J103" s="177" t="str">
        <f t="shared" si="1"/>
        <v>TRUE</v>
      </c>
    </row>
    <row r="104" spans="2:10" x14ac:dyDescent="0.2">
      <c r="B104" s="91">
        <v>101</v>
      </c>
      <c r="C104" s="246"/>
      <c r="D104" s="254"/>
      <c r="E104" s="249"/>
      <c r="F104" s="238"/>
      <c r="I104" s="177" t="str">
        <f>IF(OR(COUNTIF('Sch D7 Validation'!B102:C102,"Fail")&gt;0, AND(COUNTBLANK(C104:D104)=2, OR(NOT(ISBLANK(E104)), NOT(ISBLANK(F104)))), AND(COUNTBLANK(C104:F104)&lt;4,COUNTBLANK(C104:F104)&gt;0)), "Fail", IF(J104="TRUE","Blank (Sch D)","Pass"))</f>
        <v>Blank (Sch D)</v>
      </c>
      <c r="J104" s="177" t="str">
        <f t="shared" si="1"/>
        <v>TRUE</v>
      </c>
    </row>
    <row r="105" spans="2:10" x14ac:dyDescent="0.2">
      <c r="B105" s="91">
        <v>102</v>
      </c>
      <c r="C105" s="246"/>
      <c r="D105" s="254"/>
      <c r="E105" s="249"/>
      <c r="F105" s="238"/>
      <c r="I105" s="177" t="str">
        <f>IF(OR(COUNTIF('Sch D7 Validation'!B103:C103,"Fail")&gt;0, AND(COUNTBLANK(C105:D105)=2, OR(NOT(ISBLANK(E105)), NOT(ISBLANK(F105)))), AND(COUNTBLANK(C105:F105)&lt;4,COUNTBLANK(C105:F105)&gt;0)), "Fail", IF(J105="TRUE","Blank (Sch D)","Pass"))</f>
        <v>Blank (Sch D)</v>
      </c>
      <c r="J105" s="177" t="str">
        <f t="shared" si="1"/>
        <v>TRUE</v>
      </c>
    </row>
    <row r="106" spans="2:10" x14ac:dyDescent="0.2">
      <c r="B106" s="91">
        <v>103</v>
      </c>
      <c r="C106" s="246"/>
      <c r="D106" s="254"/>
      <c r="E106" s="249"/>
      <c r="F106" s="238"/>
      <c r="I106" s="177" t="str">
        <f>IF(OR(COUNTIF('Sch D7 Validation'!B104:C104,"Fail")&gt;0, AND(COUNTBLANK(C106:D106)=2, OR(NOT(ISBLANK(E106)), NOT(ISBLANK(F106)))), AND(COUNTBLANK(C106:F106)&lt;4,COUNTBLANK(C106:F106)&gt;0)), "Fail", IF(J106="TRUE","Blank (Sch D)","Pass"))</f>
        <v>Blank (Sch D)</v>
      </c>
      <c r="J106" s="177" t="str">
        <f t="shared" si="1"/>
        <v>TRUE</v>
      </c>
    </row>
    <row r="107" spans="2:10" x14ac:dyDescent="0.2">
      <c r="B107" s="91">
        <v>104</v>
      </c>
      <c r="C107" s="246"/>
      <c r="D107" s="254"/>
      <c r="E107" s="249"/>
      <c r="F107" s="238"/>
      <c r="I107" s="177" t="str">
        <f>IF(OR(COUNTIF('Sch D7 Validation'!B105:C105,"Fail")&gt;0, AND(COUNTBLANK(C107:D107)=2, OR(NOT(ISBLANK(E107)), NOT(ISBLANK(F107)))), AND(COUNTBLANK(C107:F107)&lt;4,COUNTBLANK(C107:F107)&gt;0)), "Fail", IF(J107="TRUE","Blank (Sch D)","Pass"))</f>
        <v>Blank (Sch D)</v>
      </c>
      <c r="J107" s="177" t="str">
        <f t="shared" si="1"/>
        <v>TRUE</v>
      </c>
    </row>
    <row r="108" spans="2:10" x14ac:dyDescent="0.2">
      <c r="B108" s="91">
        <v>105</v>
      </c>
      <c r="C108" s="246"/>
      <c r="D108" s="254"/>
      <c r="E108" s="249"/>
      <c r="F108" s="238"/>
      <c r="I108" s="177" t="str">
        <f>IF(OR(COUNTIF('Sch D7 Validation'!B106:C106,"Fail")&gt;0, AND(COUNTBLANK(C108:D108)=2, OR(NOT(ISBLANK(E108)), NOT(ISBLANK(F108)))), AND(COUNTBLANK(C108:F108)&lt;4,COUNTBLANK(C108:F108)&gt;0)), "Fail", IF(J108="TRUE","Blank (Sch D)","Pass"))</f>
        <v>Blank (Sch D)</v>
      </c>
      <c r="J108" s="177" t="str">
        <f t="shared" si="1"/>
        <v>TRUE</v>
      </c>
    </row>
    <row r="109" spans="2:10" x14ac:dyDescent="0.2">
      <c r="B109" s="91">
        <v>106</v>
      </c>
      <c r="C109" s="246"/>
      <c r="D109" s="254"/>
      <c r="E109" s="249"/>
      <c r="F109" s="238"/>
      <c r="I109" s="177" t="str">
        <f>IF(OR(COUNTIF('Sch D7 Validation'!B107:C107,"Fail")&gt;0, AND(COUNTBLANK(C109:D109)=2, OR(NOT(ISBLANK(E109)), NOT(ISBLANK(F109)))), AND(COUNTBLANK(C109:F109)&lt;4,COUNTBLANK(C109:F109)&gt;0)), "Fail", IF(J109="TRUE","Blank (Sch D)","Pass"))</f>
        <v>Blank (Sch D)</v>
      </c>
      <c r="J109" s="177" t="str">
        <f t="shared" si="1"/>
        <v>TRUE</v>
      </c>
    </row>
    <row r="110" spans="2:10" x14ac:dyDescent="0.2">
      <c r="B110" s="91">
        <v>107</v>
      </c>
      <c r="C110" s="246"/>
      <c r="D110" s="254"/>
      <c r="E110" s="249"/>
      <c r="F110" s="238"/>
      <c r="I110" s="177" t="str">
        <f>IF(OR(COUNTIF('Sch D7 Validation'!B108:C108,"Fail")&gt;0, AND(COUNTBLANK(C110:D110)=2, OR(NOT(ISBLANK(E110)), NOT(ISBLANK(F110)))), AND(COUNTBLANK(C110:F110)&lt;4,COUNTBLANK(C110:F110)&gt;0)), "Fail", IF(J110="TRUE","Blank (Sch D)","Pass"))</f>
        <v>Blank (Sch D)</v>
      </c>
      <c r="J110" s="177" t="str">
        <f t="shared" si="1"/>
        <v>TRUE</v>
      </c>
    </row>
    <row r="111" spans="2:10" x14ac:dyDescent="0.2">
      <c r="B111" s="91">
        <v>108</v>
      </c>
      <c r="C111" s="246"/>
      <c r="D111" s="254"/>
      <c r="E111" s="249"/>
      <c r="F111" s="238"/>
      <c r="I111" s="177" t="str">
        <f>IF(OR(COUNTIF('Sch D7 Validation'!B109:C109,"Fail")&gt;0, AND(COUNTBLANK(C111:D111)=2, OR(NOT(ISBLANK(E111)), NOT(ISBLANK(F111)))), AND(COUNTBLANK(C111:F111)&lt;4,COUNTBLANK(C111:F111)&gt;0)), "Fail", IF(J111="TRUE","Blank (Sch D)","Pass"))</f>
        <v>Blank (Sch D)</v>
      </c>
      <c r="J111" s="177" t="str">
        <f t="shared" si="1"/>
        <v>TRUE</v>
      </c>
    </row>
    <row r="112" spans="2:10" x14ac:dyDescent="0.2">
      <c r="B112" s="91">
        <v>109</v>
      </c>
      <c r="C112" s="246"/>
      <c r="D112" s="254"/>
      <c r="E112" s="249"/>
      <c r="F112" s="238"/>
      <c r="I112" s="177" t="str">
        <f>IF(OR(COUNTIF('Sch D7 Validation'!B110:C110,"Fail")&gt;0, AND(COUNTBLANK(C112:D112)=2, OR(NOT(ISBLANK(E112)), NOT(ISBLANK(F112)))), AND(COUNTBLANK(C112:F112)&lt;4,COUNTBLANK(C112:F112)&gt;0)), "Fail", IF(J112="TRUE","Blank (Sch D)","Pass"))</f>
        <v>Blank (Sch D)</v>
      </c>
      <c r="J112" s="177" t="str">
        <f t="shared" ref="J112:J175" si="2">IF(COUNTBLANK(C112:F112)=4,"TRUE","FALSE")</f>
        <v>TRUE</v>
      </c>
    </row>
    <row r="113" spans="2:10" x14ac:dyDescent="0.2">
      <c r="B113" s="91">
        <v>110</v>
      </c>
      <c r="C113" s="246"/>
      <c r="D113" s="254"/>
      <c r="E113" s="249"/>
      <c r="F113" s="238"/>
      <c r="I113" s="177" t="str">
        <f>IF(OR(COUNTIF('Sch D7 Validation'!B111:C111,"Fail")&gt;0, AND(COUNTBLANK(C113:D113)=2, OR(NOT(ISBLANK(E113)), NOT(ISBLANK(F113)))), AND(COUNTBLANK(C113:F113)&lt;4,COUNTBLANK(C113:F113)&gt;0)), "Fail", IF(J113="TRUE","Blank (Sch D)","Pass"))</f>
        <v>Blank (Sch D)</v>
      </c>
      <c r="J113" s="177" t="str">
        <f t="shared" si="2"/>
        <v>TRUE</v>
      </c>
    </row>
    <row r="114" spans="2:10" x14ac:dyDescent="0.2">
      <c r="B114" s="91">
        <v>111</v>
      </c>
      <c r="C114" s="246"/>
      <c r="D114" s="254"/>
      <c r="E114" s="249"/>
      <c r="F114" s="238"/>
      <c r="I114" s="177" t="str">
        <f>IF(OR(COUNTIF('Sch D7 Validation'!B112:C112,"Fail")&gt;0, AND(COUNTBLANK(C114:D114)=2, OR(NOT(ISBLANK(E114)), NOT(ISBLANK(F114)))), AND(COUNTBLANK(C114:F114)&lt;4,COUNTBLANK(C114:F114)&gt;0)), "Fail", IF(J114="TRUE","Blank (Sch D)","Pass"))</f>
        <v>Blank (Sch D)</v>
      </c>
      <c r="J114" s="177" t="str">
        <f t="shared" si="2"/>
        <v>TRUE</v>
      </c>
    </row>
    <row r="115" spans="2:10" x14ac:dyDescent="0.2">
      <c r="B115" s="91">
        <v>112</v>
      </c>
      <c r="C115" s="246"/>
      <c r="D115" s="254"/>
      <c r="E115" s="249"/>
      <c r="F115" s="238"/>
      <c r="I115" s="177" t="str">
        <f>IF(OR(COUNTIF('Sch D7 Validation'!B113:C113,"Fail")&gt;0, AND(COUNTBLANK(C115:D115)=2, OR(NOT(ISBLANK(E115)), NOT(ISBLANK(F115)))), AND(COUNTBLANK(C115:F115)&lt;4,COUNTBLANK(C115:F115)&gt;0)), "Fail", IF(J115="TRUE","Blank (Sch D)","Pass"))</f>
        <v>Blank (Sch D)</v>
      </c>
      <c r="J115" s="177" t="str">
        <f t="shared" si="2"/>
        <v>TRUE</v>
      </c>
    </row>
    <row r="116" spans="2:10" x14ac:dyDescent="0.2">
      <c r="B116" s="91">
        <v>113</v>
      </c>
      <c r="C116" s="246"/>
      <c r="D116" s="254"/>
      <c r="E116" s="249"/>
      <c r="F116" s="238"/>
      <c r="I116" s="177" t="str">
        <f>IF(OR(COUNTIF('Sch D7 Validation'!B114:C114,"Fail")&gt;0, AND(COUNTBLANK(C116:D116)=2, OR(NOT(ISBLANK(E116)), NOT(ISBLANK(F116)))), AND(COUNTBLANK(C116:F116)&lt;4,COUNTBLANK(C116:F116)&gt;0)), "Fail", IF(J116="TRUE","Blank (Sch D)","Pass"))</f>
        <v>Blank (Sch D)</v>
      </c>
      <c r="J116" s="177" t="str">
        <f t="shared" si="2"/>
        <v>TRUE</v>
      </c>
    </row>
    <row r="117" spans="2:10" x14ac:dyDescent="0.2">
      <c r="B117" s="91">
        <v>114</v>
      </c>
      <c r="C117" s="246"/>
      <c r="D117" s="254"/>
      <c r="E117" s="249"/>
      <c r="F117" s="238"/>
      <c r="I117" s="177" t="str">
        <f>IF(OR(COUNTIF('Sch D7 Validation'!B115:C115,"Fail")&gt;0, AND(COUNTBLANK(C117:D117)=2, OR(NOT(ISBLANK(E117)), NOT(ISBLANK(F117)))), AND(COUNTBLANK(C117:F117)&lt;4,COUNTBLANK(C117:F117)&gt;0)), "Fail", IF(J117="TRUE","Blank (Sch D)","Pass"))</f>
        <v>Blank (Sch D)</v>
      </c>
      <c r="J117" s="177" t="str">
        <f t="shared" si="2"/>
        <v>TRUE</v>
      </c>
    </row>
    <row r="118" spans="2:10" x14ac:dyDescent="0.2">
      <c r="B118" s="91">
        <v>115</v>
      </c>
      <c r="C118" s="246"/>
      <c r="D118" s="254"/>
      <c r="E118" s="249"/>
      <c r="F118" s="238"/>
      <c r="I118" s="177" t="str">
        <f>IF(OR(COUNTIF('Sch D7 Validation'!B116:C116,"Fail")&gt;0, AND(COUNTBLANK(C118:D118)=2, OR(NOT(ISBLANK(E118)), NOT(ISBLANK(F118)))), AND(COUNTBLANK(C118:F118)&lt;4,COUNTBLANK(C118:F118)&gt;0)), "Fail", IF(J118="TRUE","Blank (Sch D)","Pass"))</f>
        <v>Blank (Sch D)</v>
      </c>
      <c r="J118" s="177" t="str">
        <f t="shared" si="2"/>
        <v>TRUE</v>
      </c>
    </row>
    <row r="119" spans="2:10" x14ac:dyDescent="0.2">
      <c r="B119" s="91">
        <v>116</v>
      </c>
      <c r="C119" s="246"/>
      <c r="D119" s="254"/>
      <c r="E119" s="249"/>
      <c r="F119" s="238"/>
      <c r="I119" s="177" t="str">
        <f>IF(OR(COUNTIF('Sch D7 Validation'!B117:C117,"Fail")&gt;0, AND(COUNTBLANK(C119:D119)=2, OR(NOT(ISBLANK(E119)), NOT(ISBLANK(F119)))), AND(COUNTBLANK(C119:F119)&lt;4,COUNTBLANK(C119:F119)&gt;0)), "Fail", IF(J119="TRUE","Blank (Sch D)","Pass"))</f>
        <v>Blank (Sch D)</v>
      </c>
      <c r="J119" s="177" t="str">
        <f t="shared" si="2"/>
        <v>TRUE</v>
      </c>
    </row>
    <row r="120" spans="2:10" x14ac:dyDescent="0.2">
      <c r="B120" s="91">
        <v>117</v>
      </c>
      <c r="C120" s="246"/>
      <c r="D120" s="254"/>
      <c r="E120" s="249"/>
      <c r="F120" s="238"/>
      <c r="I120" s="177" t="str">
        <f>IF(OR(COUNTIF('Sch D7 Validation'!B118:C118,"Fail")&gt;0, AND(COUNTBLANK(C120:D120)=2, OR(NOT(ISBLANK(E120)), NOT(ISBLANK(F120)))), AND(COUNTBLANK(C120:F120)&lt;4,COUNTBLANK(C120:F120)&gt;0)), "Fail", IF(J120="TRUE","Blank (Sch D)","Pass"))</f>
        <v>Blank (Sch D)</v>
      </c>
      <c r="J120" s="177" t="str">
        <f t="shared" si="2"/>
        <v>TRUE</v>
      </c>
    </row>
    <row r="121" spans="2:10" x14ac:dyDescent="0.2">
      <c r="B121" s="91">
        <v>118</v>
      </c>
      <c r="C121" s="246"/>
      <c r="D121" s="254"/>
      <c r="E121" s="249"/>
      <c r="F121" s="238"/>
      <c r="I121" s="177" t="str">
        <f>IF(OR(COUNTIF('Sch D7 Validation'!B119:C119,"Fail")&gt;0, AND(COUNTBLANK(C121:D121)=2, OR(NOT(ISBLANK(E121)), NOT(ISBLANK(F121)))), AND(COUNTBLANK(C121:F121)&lt;4,COUNTBLANK(C121:F121)&gt;0)), "Fail", IF(J121="TRUE","Blank (Sch D)","Pass"))</f>
        <v>Blank (Sch D)</v>
      </c>
      <c r="J121" s="177" t="str">
        <f t="shared" si="2"/>
        <v>TRUE</v>
      </c>
    </row>
    <row r="122" spans="2:10" x14ac:dyDescent="0.2">
      <c r="B122" s="91">
        <v>119</v>
      </c>
      <c r="C122" s="246"/>
      <c r="D122" s="254"/>
      <c r="E122" s="249"/>
      <c r="F122" s="238"/>
      <c r="I122" s="177" t="str">
        <f>IF(OR(COUNTIF('Sch D7 Validation'!B120:C120,"Fail")&gt;0, AND(COUNTBLANK(C122:D122)=2, OR(NOT(ISBLANK(E122)), NOT(ISBLANK(F122)))), AND(COUNTBLANK(C122:F122)&lt;4,COUNTBLANK(C122:F122)&gt;0)), "Fail", IF(J122="TRUE","Blank (Sch D)","Pass"))</f>
        <v>Blank (Sch D)</v>
      </c>
      <c r="J122" s="177" t="str">
        <f t="shared" si="2"/>
        <v>TRUE</v>
      </c>
    </row>
    <row r="123" spans="2:10" x14ac:dyDescent="0.2">
      <c r="B123" s="91">
        <v>120</v>
      </c>
      <c r="C123" s="246"/>
      <c r="D123" s="254"/>
      <c r="E123" s="249"/>
      <c r="F123" s="238"/>
      <c r="I123" s="177" t="str">
        <f>IF(OR(COUNTIF('Sch D7 Validation'!B121:C121,"Fail")&gt;0, AND(COUNTBLANK(C123:D123)=2, OR(NOT(ISBLANK(E123)), NOT(ISBLANK(F123)))), AND(COUNTBLANK(C123:F123)&lt;4,COUNTBLANK(C123:F123)&gt;0)), "Fail", IF(J123="TRUE","Blank (Sch D)","Pass"))</f>
        <v>Blank (Sch D)</v>
      </c>
      <c r="J123" s="177" t="str">
        <f t="shared" si="2"/>
        <v>TRUE</v>
      </c>
    </row>
    <row r="124" spans="2:10" x14ac:dyDescent="0.2">
      <c r="B124" s="91">
        <v>121</v>
      </c>
      <c r="C124" s="246"/>
      <c r="D124" s="254"/>
      <c r="E124" s="249"/>
      <c r="F124" s="238"/>
      <c r="I124" s="177" t="str">
        <f>IF(OR(COUNTIF('Sch D7 Validation'!B122:C122,"Fail")&gt;0, AND(COUNTBLANK(C124:D124)=2, OR(NOT(ISBLANK(E124)), NOT(ISBLANK(F124)))), AND(COUNTBLANK(C124:F124)&lt;4,COUNTBLANK(C124:F124)&gt;0)), "Fail", IF(J124="TRUE","Blank (Sch D)","Pass"))</f>
        <v>Blank (Sch D)</v>
      </c>
      <c r="J124" s="177" t="str">
        <f t="shared" si="2"/>
        <v>TRUE</v>
      </c>
    </row>
    <row r="125" spans="2:10" x14ac:dyDescent="0.2">
      <c r="B125" s="91">
        <v>122</v>
      </c>
      <c r="C125" s="246"/>
      <c r="D125" s="254"/>
      <c r="E125" s="249"/>
      <c r="F125" s="238"/>
      <c r="I125" s="177" t="str">
        <f>IF(OR(COUNTIF('Sch D7 Validation'!B123:C123,"Fail")&gt;0, AND(COUNTBLANK(C125:D125)=2, OR(NOT(ISBLANK(E125)), NOT(ISBLANK(F125)))), AND(COUNTBLANK(C125:F125)&lt;4,COUNTBLANK(C125:F125)&gt;0)), "Fail", IF(J125="TRUE","Blank (Sch D)","Pass"))</f>
        <v>Blank (Sch D)</v>
      </c>
      <c r="J125" s="177" t="str">
        <f t="shared" si="2"/>
        <v>TRUE</v>
      </c>
    </row>
    <row r="126" spans="2:10" x14ac:dyDescent="0.2">
      <c r="B126" s="91">
        <v>123</v>
      </c>
      <c r="C126" s="246"/>
      <c r="D126" s="254"/>
      <c r="E126" s="249"/>
      <c r="F126" s="238"/>
      <c r="I126" s="177" t="str">
        <f>IF(OR(COUNTIF('Sch D7 Validation'!B124:C124,"Fail")&gt;0, AND(COUNTBLANK(C126:D126)=2, OR(NOT(ISBLANK(E126)), NOT(ISBLANK(F126)))), AND(COUNTBLANK(C126:F126)&lt;4,COUNTBLANK(C126:F126)&gt;0)), "Fail", IF(J126="TRUE","Blank (Sch D)","Pass"))</f>
        <v>Blank (Sch D)</v>
      </c>
      <c r="J126" s="177" t="str">
        <f t="shared" si="2"/>
        <v>TRUE</v>
      </c>
    </row>
    <row r="127" spans="2:10" x14ac:dyDescent="0.2">
      <c r="B127" s="91">
        <v>124</v>
      </c>
      <c r="C127" s="246"/>
      <c r="D127" s="254"/>
      <c r="E127" s="249"/>
      <c r="F127" s="238"/>
      <c r="I127" s="177" t="str">
        <f>IF(OR(COUNTIF('Sch D7 Validation'!B125:C125,"Fail")&gt;0, AND(COUNTBLANK(C127:D127)=2, OR(NOT(ISBLANK(E127)), NOT(ISBLANK(F127)))), AND(COUNTBLANK(C127:F127)&lt;4,COUNTBLANK(C127:F127)&gt;0)), "Fail", IF(J127="TRUE","Blank (Sch D)","Pass"))</f>
        <v>Blank (Sch D)</v>
      </c>
      <c r="J127" s="177" t="str">
        <f t="shared" si="2"/>
        <v>TRUE</v>
      </c>
    </row>
    <row r="128" spans="2:10" x14ac:dyDescent="0.2">
      <c r="B128" s="91">
        <v>125</v>
      </c>
      <c r="C128" s="246"/>
      <c r="D128" s="254"/>
      <c r="E128" s="249"/>
      <c r="F128" s="238"/>
      <c r="I128" s="177" t="str">
        <f>IF(OR(COUNTIF('Sch D7 Validation'!B126:C126,"Fail")&gt;0, AND(COUNTBLANK(C128:D128)=2, OR(NOT(ISBLANK(E128)), NOT(ISBLANK(F128)))), AND(COUNTBLANK(C128:F128)&lt;4,COUNTBLANK(C128:F128)&gt;0)), "Fail", IF(J128="TRUE","Blank (Sch D)","Pass"))</f>
        <v>Blank (Sch D)</v>
      </c>
      <c r="J128" s="177" t="str">
        <f t="shared" si="2"/>
        <v>TRUE</v>
      </c>
    </row>
    <row r="129" spans="2:10" x14ac:dyDescent="0.2">
      <c r="B129" s="91">
        <v>126</v>
      </c>
      <c r="C129" s="246"/>
      <c r="D129" s="254"/>
      <c r="E129" s="249"/>
      <c r="F129" s="238"/>
      <c r="I129" s="177" t="str">
        <f>IF(OR(COUNTIF('Sch D7 Validation'!B127:C127,"Fail")&gt;0, AND(COUNTBLANK(C129:D129)=2, OR(NOT(ISBLANK(E129)), NOT(ISBLANK(F129)))), AND(COUNTBLANK(C129:F129)&lt;4,COUNTBLANK(C129:F129)&gt;0)), "Fail", IF(J129="TRUE","Blank (Sch D)","Pass"))</f>
        <v>Blank (Sch D)</v>
      </c>
      <c r="J129" s="177" t="str">
        <f t="shared" si="2"/>
        <v>TRUE</v>
      </c>
    </row>
    <row r="130" spans="2:10" x14ac:dyDescent="0.2">
      <c r="B130" s="91">
        <v>127</v>
      </c>
      <c r="C130" s="246"/>
      <c r="D130" s="254"/>
      <c r="E130" s="249"/>
      <c r="F130" s="238"/>
      <c r="I130" s="177" t="str">
        <f>IF(OR(COUNTIF('Sch D7 Validation'!B128:C128,"Fail")&gt;0, AND(COUNTBLANK(C130:D130)=2, OR(NOT(ISBLANK(E130)), NOT(ISBLANK(F130)))), AND(COUNTBLANK(C130:F130)&lt;4,COUNTBLANK(C130:F130)&gt;0)), "Fail", IF(J130="TRUE","Blank (Sch D)","Pass"))</f>
        <v>Blank (Sch D)</v>
      </c>
      <c r="J130" s="177" t="str">
        <f t="shared" si="2"/>
        <v>TRUE</v>
      </c>
    </row>
    <row r="131" spans="2:10" x14ac:dyDescent="0.2">
      <c r="B131" s="91">
        <v>128</v>
      </c>
      <c r="C131" s="246"/>
      <c r="D131" s="254"/>
      <c r="E131" s="249"/>
      <c r="F131" s="238"/>
      <c r="I131" s="177" t="str">
        <f>IF(OR(COUNTIF('Sch D7 Validation'!B129:C129,"Fail")&gt;0, AND(COUNTBLANK(C131:D131)=2, OR(NOT(ISBLANK(E131)), NOT(ISBLANK(F131)))), AND(COUNTBLANK(C131:F131)&lt;4,COUNTBLANK(C131:F131)&gt;0)), "Fail", IF(J131="TRUE","Blank (Sch D)","Pass"))</f>
        <v>Blank (Sch D)</v>
      </c>
      <c r="J131" s="177" t="str">
        <f t="shared" si="2"/>
        <v>TRUE</v>
      </c>
    </row>
    <row r="132" spans="2:10" x14ac:dyDescent="0.2">
      <c r="B132" s="91">
        <v>129</v>
      </c>
      <c r="C132" s="246"/>
      <c r="D132" s="254"/>
      <c r="E132" s="249"/>
      <c r="F132" s="238"/>
      <c r="I132" s="177" t="str">
        <f>IF(OR(COUNTIF('Sch D7 Validation'!B130:C130,"Fail")&gt;0, AND(COUNTBLANK(C132:D132)=2, OR(NOT(ISBLANK(E132)), NOT(ISBLANK(F132)))), AND(COUNTBLANK(C132:F132)&lt;4,COUNTBLANK(C132:F132)&gt;0)), "Fail", IF(J132="TRUE","Blank (Sch D)","Pass"))</f>
        <v>Blank (Sch D)</v>
      </c>
      <c r="J132" s="177" t="str">
        <f t="shared" si="2"/>
        <v>TRUE</v>
      </c>
    </row>
    <row r="133" spans="2:10" x14ac:dyDescent="0.2">
      <c r="B133" s="91">
        <v>130</v>
      </c>
      <c r="C133" s="246"/>
      <c r="D133" s="254"/>
      <c r="E133" s="249"/>
      <c r="F133" s="238"/>
      <c r="I133" s="177" t="str">
        <f>IF(OR(COUNTIF('Sch D7 Validation'!B131:C131,"Fail")&gt;0, AND(COUNTBLANK(C133:D133)=2, OR(NOT(ISBLANK(E133)), NOT(ISBLANK(F133)))), AND(COUNTBLANK(C133:F133)&lt;4,COUNTBLANK(C133:F133)&gt;0)), "Fail", IF(J133="TRUE","Blank (Sch D)","Pass"))</f>
        <v>Blank (Sch D)</v>
      </c>
      <c r="J133" s="177" t="str">
        <f t="shared" si="2"/>
        <v>TRUE</v>
      </c>
    </row>
    <row r="134" spans="2:10" x14ac:dyDescent="0.2">
      <c r="B134" s="91">
        <v>131</v>
      </c>
      <c r="C134" s="246"/>
      <c r="D134" s="254"/>
      <c r="E134" s="249"/>
      <c r="F134" s="238"/>
      <c r="I134" s="177" t="str">
        <f>IF(OR(COUNTIF('Sch D7 Validation'!B132:C132,"Fail")&gt;0, AND(COUNTBLANK(C134:D134)=2, OR(NOT(ISBLANK(E134)), NOT(ISBLANK(F134)))), AND(COUNTBLANK(C134:F134)&lt;4,COUNTBLANK(C134:F134)&gt;0)), "Fail", IF(J134="TRUE","Blank (Sch D)","Pass"))</f>
        <v>Blank (Sch D)</v>
      </c>
      <c r="J134" s="177" t="str">
        <f t="shared" si="2"/>
        <v>TRUE</v>
      </c>
    </row>
    <row r="135" spans="2:10" x14ac:dyDescent="0.2">
      <c r="B135" s="91">
        <v>132</v>
      </c>
      <c r="C135" s="246"/>
      <c r="D135" s="254"/>
      <c r="E135" s="249"/>
      <c r="F135" s="238"/>
      <c r="I135" s="177" t="str">
        <f>IF(OR(COUNTIF('Sch D7 Validation'!B133:C133,"Fail")&gt;0, AND(COUNTBLANK(C135:D135)=2, OR(NOT(ISBLANK(E135)), NOT(ISBLANK(F135)))), AND(COUNTBLANK(C135:F135)&lt;4,COUNTBLANK(C135:F135)&gt;0)), "Fail", IF(J135="TRUE","Blank (Sch D)","Pass"))</f>
        <v>Blank (Sch D)</v>
      </c>
      <c r="J135" s="177" t="str">
        <f t="shared" si="2"/>
        <v>TRUE</v>
      </c>
    </row>
    <row r="136" spans="2:10" x14ac:dyDescent="0.2">
      <c r="B136" s="91">
        <v>133</v>
      </c>
      <c r="C136" s="246"/>
      <c r="D136" s="254"/>
      <c r="E136" s="249"/>
      <c r="F136" s="238"/>
      <c r="I136" s="177" t="str">
        <f>IF(OR(COUNTIF('Sch D7 Validation'!B134:C134,"Fail")&gt;0, AND(COUNTBLANK(C136:D136)=2, OR(NOT(ISBLANK(E136)), NOT(ISBLANK(F136)))), AND(COUNTBLANK(C136:F136)&lt;4,COUNTBLANK(C136:F136)&gt;0)), "Fail", IF(J136="TRUE","Blank (Sch D)","Pass"))</f>
        <v>Blank (Sch D)</v>
      </c>
      <c r="J136" s="177" t="str">
        <f t="shared" si="2"/>
        <v>TRUE</v>
      </c>
    </row>
    <row r="137" spans="2:10" x14ac:dyDescent="0.2">
      <c r="B137" s="91">
        <v>134</v>
      </c>
      <c r="C137" s="246"/>
      <c r="D137" s="254"/>
      <c r="E137" s="249"/>
      <c r="F137" s="238"/>
      <c r="I137" s="177" t="str">
        <f>IF(OR(COUNTIF('Sch D7 Validation'!B135:C135,"Fail")&gt;0, AND(COUNTBLANK(C137:D137)=2, OR(NOT(ISBLANK(E137)), NOT(ISBLANK(F137)))), AND(COUNTBLANK(C137:F137)&lt;4,COUNTBLANK(C137:F137)&gt;0)), "Fail", IF(J137="TRUE","Blank (Sch D)","Pass"))</f>
        <v>Blank (Sch D)</v>
      </c>
      <c r="J137" s="177" t="str">
        <f t="shared" si="2"/>
        <v>TRUE</v>
      </c>
    </row>
    <row r="138" spans="2:10" x14ac:dyDescent="0.2">
      <c r="B138" s="91">
        <v>135</v>
      </c>
      <c r="C138" s="246"/>
      <c r="D138" s="254"/>
      <c r="E138" s="249"/>
      <c r="F138" s="238"/>
      <c r="I138" s="177" t="str">
        <f>IF(OR(COUNTIF('Sch D7 Validation'!B136:C136,"Fail")&gt;0, AND(COUNTBLANK(C138:D138)=2, OR(NOT(ISBLANK(E138)), NOT(ISBLANK(F138)))), AND(COUNTBLANK(C138:F138)&lt;4,COUNTBLANK(C138:F138)&gt;0)), "Fail", IF(J138="TRUE","Blank (Sch D)","Pass"))</f>
        <v>Blank (Sch D)</v>
      </c>
      <c r="J138" s="177" t="str">
        <f t="shared" si="2"/>
        <v>TRUE</v>
      </c>
    </row>
    <row r="139" spans="2:10" x14ac:dyDescent="0.2">
      <c r="B139" s="91">
        <v>136</v>
      </c>
      <c r="C139" s="246"/>
      <c r="D139" s="254"/>
      <c r="E139" s="249"/>
      <c r="F139" s="238"/>
      <c r="I139" s="177" t="str">
        <f>IF(OR(COUNTIF('Sch D7 Validation'!B137:C137,"Fail")&gt;0, AND(COUNTBLANK(C139:D139)=2, OR(NOT(ISBLANK(E139)), NOT(ISBLANK(F139)))), AND(COUNTBLANK(C139:F139)&lt;4,COUNTBLANK(C139:F139)&gt;0)), "Fail", IF(J139="TRUE","Blank (Sch D)","Pass"))</f>
        <v>Blank (Sch D)</v>
      </c>
      <c r="J139" s="177" t="str">
        <f t="shared" si="2"/>
        <v>TRUE</v>
      </c>
    </row>
    <row r="140" spans="2:10" x14ac:dyDescent="0.2">
      <c r="B140" s="91">
        <v>137</v>
      </c>
      <c r="C140" s="246"/>
      <c r="D140" s="254"/>
      <c r="E140" s="249"/>
      <c r="F140" s="238"/>
      <c r="I140" s="177" t="str">
        <f>IF(OR(COUNTIF('Sch D7 Validation'!B138:C138,"Fail")&gt;0, AND(COUNTBLANK(C140:D140)=2, OR(NOT(ISBLANK(E140)), NOT(ISBLANK(F140)))), AND(COUNTBLANK(C140:F140)&lt;4,COUNTBLANK(C140:F140)&gt;0)), "Fail", IF(J140="TRUE","Blank (Sch D)","Pass"))</f>
        <v>Blank (Sch D)</v>
      </c>
      <c r="J140" s="177" t="str">
        <f t="shared" si="2"/>
        <v>TRUE</v>
      </c>
    </row>
    <row r="141" spans="2:10" x14ac:dyDescent="0.2">
      <c r="B141" s="91">
        <v>138</v>
      </c>
      <c r="C141" s="246"/>
      <c r="D141" s="254"/>
      <c r="E141" s="249"/>
      <c r="F141" s="238"/>
      <c r="I141" s="177" t="str">
        <f>IF(OR(COUNTIF('Sch D7 Validation'!B139:C139,"Fail")&gt;0, AND(COUNTBLANK(C141:D141)=2, OR(NOT(ISBLANK(E141)), NOT(ISBLANK(F141)))), AND(COUNTBLANK(C141:F141)&lt;4,COUNTBLANK(C141:F141)&gt;0)), "Fail", IF(J141="TRUE","Blank (Sch D)","Pass"))</f>
        <v>Blank (Sch D)</v>
      </c>
      <c r="J141" s="177" t="str">
        <f t="shared" si="2"/>
        <v>TRUE</v>
      </c>
    </row>
    <row r="142" spans="2:10" x14ac:dyDescent="0.2">
      <c r="B142" s="91">
        <v>139</v>
      </c>
      <c r="C142" s="246"/>
      <c r="D142" s="254"/>
      <c r="E142" s="249"/>
      <c r="F142" s="238"/>
      <c r="I142" s="177" t="str">
        <f>IF(OR(COUNTIF('Sch D7 Validation'!B140:C140,"Fail")&gt;0, AND(COUNTBLANK(C142:D142)=2, OR(NOT(ISBLANK(E142)), NOT(ISBLANK(F142)))), AND(COUNTBLANK(C142:F142)&lt;4,COUNTBLANK(C142:F142)&gt;0)), "Fail", IF(J142="TRUE","Blank (Sch D)","Pass"))</f>
        <v>Blank (Sch D)</v>
      </c>
      <c r="J142" s="177" t="str">
        <f t="shared" si="2"/>
        <v>TRUE</v>
      </c>
    </row>
    <row r="143" spans="2:10" x14ac:dyDescent="0.2">
      <c r="B143" s="91">
        <v>140</v>
      </c>
      <c r="C143" s="246"/>
      <c r="D143" s="254"/>
      <c r="E143" s="249"/>
      <c r="F143" s="238"/>
      <c r="I143" s="177" t="str">
        <f>IF(OR(COUNTIF('Sch D7 Validation'!B141:C141,"Fail")&gt;0, AND(COUNTBLANK(C143:D143)=2, OR(NOT(ISBLANK(E143)), NOT(ISBLANK(F143)))), AND(COUNTBLANK(C143:F143)&lt;4,COUNTBLANK(C143:F143)&gt;0)), "Fail", IF(J143="TRUE","Blank (Sch D)","Pass"))</f>
        <v>Blank (Sch D)</v>
      </c>
      <c r="J143" s="177" t="str">
        <f t="shared" si="2"/>
        <v>TRUE</v>
      </c>
    </row>
    <row r="144" spans="2:10" x14ac:dyDescent="0.2">
      <c r="B144" s="91">
        <v>141</v>
      </c>
      <c r="C144" s="246"/>
      <c r="D144" s="254"/>
      <c r="E144" s="249"/>
      <c r="F144" s="238"/>
      <c r="I144" s="177" t="str">
        <f>IF(OR(COUNTIF('Sch D7 Validation'!B142:C142,"Fail")&gt;0, AND(COUNTBLANK(C144:D144)=2, OR(NOT(ISBLANK(E144)), NOT(ISBLANK(F144)))), AND(COUNTBLANK(C144:F144)&lt;4,COUNTBLANK(C144:F144)&gt;0)), "Fail", IF(J144="TRUE","Blank (Sch D)","Pass"))</f>
        <v>Blank (Sch D)</v>
      </c>
      <c r="J144" s="177" t="str">
        <f t="shared" si="2"/>
        <v>TRUE</v>
      </c>
    </row>
    <row r="145" spans="2:10" x14ac:dyDescent="0.2">
      <c r="B145" s="91">
        <v>142</v>
      </c>
      <c r="C145" s="246"/>
      <c r="D145" s="254"/>
      <c r="E145" s="249"/>
      <c r="F145" s="238"/>
      <c r="I145" s="177" t="str">
        <f>IF(OR(COUNTIF('Sch D7 Validation'!B143:C143,"Fail")&gt;0, AND(COUNTBLANK(C145:D145)=2, OR(NOT(ISBLANK(E145)), NOT(ISBLANK(F145)))), AND(COUNTBLANK(C145:F145)&lt;4,COUNTBLANK(C145:F145)&gt;0)), "Fail", IF(J145="TRUE","Blank (Sch D)","Pass"))</f>
        <v>Blank (Sch D)</v>
      </c>
      <c r="J145" s="177" t="str">
        <f t="shared" si="2"/>
        <v>TRUE</v>
      </c>
    </row>
    <row r="146" spans="2:10" x14ac:dyDescent="0.2">
      <c r="B146" s="91">
        <v>143</v>
      </c>
      <c r="C146" s="246"/>
      <c r="D146" s="254"/>
      <c r="E146" s="249"/>
      <c r="F146" s="238"/>
      <c r="I146" s="177" t="str">
        <f>IF(OR(COUNTIF('Sch D7 Validation'!B144:C144,"Fail")&gt;0, AND(COUNTBLANK(C146:D146)=2, OR(NOT(ISBLANK(E146)), NOT(ISBLANK(F146)))), AND(COUNTBLANK(C146:F146)&lt;4,COUNTBLANK(C146:F146)&gt;0)), "Fail", IF(J146="TRUE","Blank (Sch D)","Pass"))</f>
        <v>Blank (Sch D)</v>
      </c>
      <c r="J146" s="177" t="str">
        <f t="shared" si="2"/>
        <v>TRUE</v>
      </c>
    </row>
    <row r="147" spans="2:10" x14ac:dyDescent="0.2">
      <c r="B147" s="91">
        <v>144</v>
      </c>
      <c r="C147" s="246"/>
      <c r="D147" s="254"/>
      <c r="E147" s="249"/>
      <c r="F147" s="238"/>
      <c r="I147" s="177" t="str">
        <f>IF(OR(COUNTIF('Sch D7 Validation'!B145:C145,"Fail")&gt;0, AND(COUNTBLANK(C147:D147)=2, OR(NOT(ISBLANK(E147)), NOT(ISBLANK(F147)))), AND(COUNTBLANK(C147:F147)&lt;4,COUNTBLANK(C147:F147)&gt;0)), "Fail", IF(J147="TRUE","Blank (Sch D)","Pass"))</f>
        <v>Blank (Sch D)</v>
      </c>
      <c r="J147" s="177" t="str">
        <f t="shared" si="2"/>
        <v>TRUE</v>
      </c>
    </row>
    <row r="148" spans="2:10" x14ac:dyDescent="0.2">
      <c r="B148" s="91">
        <v>145</v>
      </c>
      <c r="C148" s="246"/>
      <c r="D148" s="254"/>
      <c r="E148" s="249"/>
      <c r="F148" s="238"/>
      <c r="I148" s="177" t="str">
        <f>IF(OR(COUNTIF('Sch D7 Validation'!B146:C146,"Fail")&gt;0, AND(COUNTBLANK(C148:D148)=2, OR(NOT(ISBLANK(E148)), NOT(ISBLANK(F148)))), AND(COUNTBLANK(C148:F148)&lt;4,COUNTBLANK(C148:F148)&gt;0)), "Fail", IF(J148="TRUE","Blank (Sch D)","Pass"))</f>
        <v>Blank (Sch D)</v>
      </c>
      <c r="J148" s="177" t="str">
        <f t="shared" si="2"/>
        <v>TRUE</v>
      </c>
    </row>
    <row r="149" spans="2:10" x14ac:dyDescent="0.2">
      <c r="B149" s="91">
        <v>146</v>
      </c>
      <c r="C149" s="246"/>
      <c r="D149" s="254"/>
      <c r="E149" s="249"/>
      <c r="F149" s="238"/>
      <c r="I149" s="177" t="str">
        <f>IF(OR(COUNTIF('Sch D7 Validation'!B147:C147,"Fail")&gt;0, AND(COUNTBLANK(C149:D149)=2, OR(NOT(ISBLANK(E149)), NOT(ISBLANK(F149)))), AND(COUNTBLANK(C149:F149)&lt;4,COUNTBLANK(C149:F149)&gt;0)), "Fail", IF(J149="TRUE","Blank (Sch D)","Pass"))</f>
        <v>Blank (Sch D)</v>
      </c>
      <c r="J149" s="177" t="str">
        <f t="shared" si="2"/>
        <v>TRUE</v>
      </c>
    </row>
    <row r="150" spans="2:10" x14ac:dyDescent="0.2">
      <c r="B150" s="91">
        <v>147</v>
      </c>
      <c r="C150" s="246"/>
      <c r="D150" s="254"/>
      <c r="E150" s="249"/>
      <c r="F150" s="238"/>
      <c r="I150" s="177" t="str">
        <f>IF(OR(COUNTIF('Sch D7 Validation'!B148:C148,"Fail")&gt;0, AND(COUNTBLANK(C150:D150)=2, OR(NOT(ISBLANK(E150)), NOT(ISBLANK(F150)))), AND(COUNTBLANK(C150:F150)&lt;4,COUNTBLANK(C150:F150)&gt;0)), "Fail", IF(J150="TRUE","Blank (Sch D)","Pass"))</f>
        <v>Blank (Sch D)</v>
      </c>
      <c r="J150" s="177" t="str">
        <f t="shared" si="2"/>
        <v>TRUE</v>
      </c>
    </row>
    <row r="151" spans="2:10" x14ac:dyDescent="0.2">
      <c r="B151" s="91">
        <v>148</v>
      </c>
      <c r="C151" s="246"/>
      <c r="D151" s="254"/>
      <c r="E151" s="249"/>
      <c r="F151" s="238"/>
      <c r="I151" s="177" t="str">
        <f>IF(OR(COUNTIF('Sch D7 Validation'!B149:C149,"Fail")&gt;0, AND(COUNTBLANK(C151:D151)=2, OR(NOT(ISBLANK(E151)), NOT(ISBLANK(F151)))), AND(COUNTBLANK(C151:F151)&lt;4,COUNTBLANK(C151:F151)&gt;0)), "Fail", IF(J151="TRUE","Blank (Sch D)","Pass"))</f>
        <v>Blank (Sch D)</v>
      </c>
      <c r="J151" s="177" t="str">
        <f t="shared" si="2"/>
        <v>TRUE</v>
      </c>
    </row>
    <row r="152" spans="2:10" x14ac:dyDescent="0.2">
      <c r="B152" s="91">
        <v>149</v>
      </c>
      <c r="C152" s="246"/>
      <c r="D152" s="254"/>
      <c r="E152" s="249"/>
      <c r="F152" s="238"/>
      <c r="I152" s="177" t="str">
        <f>IF(OR(COUNTIF('Sch D7 Validation'!B150:C150,"Fail")&gt;0, AND(COUNTBLANK(C152:D152)=2, OR(NOT(ISBLANK(E152)), NOT(ISBLANK(F152)))), AND(COUNTBLANK(C152:F152)&lt;4,COUNTBLANK(C152:F152)&gt;0)), "Fail", IF(J152="TRUE","Blank (Sch D)","Pass"))</f>
        <v>Blank (Sch D)</v>
      </c>
      <c r="J152" s="177" t="str">
        <f t="shared" si="2"/>
        <v>TRUE</v>
      </c>
    </row>
    <row r="153" spans="2:10" x14ac:dyDescent="0.2">
      <c r="B153" s="91">
        <v>150</v>
      </c>
      <c r="C153" s="246"/>
      <c r="D153" s="254"/>
      <c r="E153" s="249"/>
      <c r="F153" s="238"/>
      <c r="I153" s="177" t="str">
        <f>IF(OR(COUNTIF('Sch D7 Validation'!B151:C151,"Fail")&gt;0, AND(COUNTBLANK(C153:D153)=2, OR(NOT(ISBLANK(E153)), NOT(ISBLANK(F153)))), AND(COUNTBLANK(C153:F153)&lt;4,COUNTBLANK(C153:F153)&gt;0)), "Fail", IF(J153="TRUE","Blank (Sch D)","Pass"))</f>
        <v>Blank (Sch D)</v>
      </c>
      <c r="J153" s="177" t="str">
        <f t="shared" si="2"/>
        <v>TRUE</v>
      </c>
    </row>
    <row r="154" spans="2:10" x14ac:dyDescent="0.2">
      <c r="B154" s="91">
        <v>151</v>
      </c>
      <c r="C154" s="246"/>
      <c r="D154" s="254"/>
      <c r="E154" s="249"/>
      <c r="F154" s="238"/>
      <c r="I154" s="177" t="str">
        <f>IF(OR(COUNTIF('Sch D7 Validation'!B152:C152,"Fail")&gt;0, AND(COUNTBLANK(C154:D154)=2, OR(NOT(ISBLANK(E154)), NOT(ISBLANK(F154)))), AND(COUNTBLANK(C154:F154)&lt;4,COUNTBLANK(C154:F154)&gt;0)), "Fail", IF(J154="TRUE","Blank (Sch D)","Pass"))</f>
        <v>Blank (Sch D)</v>
      </c>
      <c r="J154" s="177" t="str">
        <f t="shared" si="2"/>
        <v>TRUE</v>
      </c>
    </row>
    <row r="155" spans="2:10" x14ac:dyDescent="0.2">
      <c r="B155" s="91">
        <v>152</v>
      </c>
      <c r="C155" s="246"/>
      <c r="D155" s="254"/>
      <c r="E155" s="249"/>
      <c r="F155" s="238"/>
      <c r="I155" s="177" t="str">
        <f>IF(OR(COUNTIF('Sch D7 Validation'!B153:C153,"Fail")&gt;0, AND(COUNTBLANK(C155:D155)=2, OR(NOT(ISBLANK(E155)), NOT(ISBLANK(F155)))), AND(COUNTBLANK(C155:F155)&lt;4,COUNTBLANK(C155:F155)&gt;0)), "Fail", IF(J155="TRUE","Blank (Sch D)","Pass"))</f>
        <v>Blank (Sch D)</v>
      </c>
      <c r="J155" s="177" t="str">
        <f t="shared" si="2"/>
        <v>TRUE</v>
      </c>
    </row>
    <row r="156" spans="2:10" x14ac:dyDescent="0.2">
      <c r="B156" s="91">
        <v>153</v>
      </c>
      <c r="C156" s="246"/>
      <c r="D156" s="254"/>
      <c r="E156" s="249"/>
      <c r="F156" s="238"/>
      <c r="I156" s="177" t="str">
        <f>IF(OR(COUNTIF('Sch D7 Validation'!B154:C154,"Fail")&gt;0, AND(COUNTBLANK(C156:D156)=2, OR(NOT(ISBLANK(E156)), NOT(ISBLANK(F156)))), AND(COUNTBLANK(C156:F156)&lt;4,COUNTBLANK(C156:F156)&gt;0)), "Fail", IF(J156="TRUE","Blank (Sch D)","Pass"))</f>
        <v>Blank (Sch D)</v>
      </c>
      <c r="J156" s="177" t="str">
        <f t="shared" si="2"/>
        <v>TRUE</v>
      </c>
    </row>
    <row r="157" spans="2:10" x14ac:dyDescent="0.2">
      <c r="B157" s="91">
        <v>154</v>
      </c>
      <c r="C157" s="246"/>
      <c r="D157" s="254"/>
      <c r="E157" s="249"/>
      <c r="F157" s="238"/>
      <c r="I157" s="177" t="str">
        <f>IF(OR(COUNTIF('Sch D7 Validation'!B155:C155,"Fail")&gt;0, AND(COUNTBLANK(C157:D157)=2, OR(NOT(ISBLANK(E157)), NOT(ISBLANK(F157)))), AND(COUNTBLANK(C157:F157)&lt;4,COUNTBLANK(C157:F157)&gt;0)), "Fail", IF(J157="TRUE","Blank (Sch D)","Pass"))</f>
        <v>Blank (Sch D)</v>
      </c>
      <c r="J157" s="177" t="str">
        <f t="shared" si="2"/>
        <v>TRUE</v>
      </c>
    </row>
    <row r="158" spans="2:10" x14ac:dyDescent="0.2">
      <c r="B158" s="91">
        <v>155</v>
      </c>
      <c r="C158" s="246"/>
      <c r="D158" s="254"/>
      <c r="E158" s="249"/>
      <c r="F158" s="238"/>
      <c r="I158" s="177" t="str">
        <f>IF(OR(COUNTIF('Sch D7 Validation'!B156:C156,"Fail")&gt;0, AND(COUNTBLANK(C158:D158)=2, OR(NOT(ISBLANK(E158)), NOT(ISBLANK(F158)))), AND(COUNTBLANK(C158:F158)&lt;4,COUNTBLANK(C158:F158)&gt;0)), "Fail", IF(J158="TRUE","Blank (Sch D)","Pass"))</f>
        <v>Blank (Sch D)</v>
      </c>
      <c r="J158" s="177" t="str">
        <f t="shared" si="2"/>
        <v>TRUE</v>
      </c>
    </row>
    <row r="159" spans="2:10" x14ac:dyDescent="0.2">
      <c r="B159" s="91">
        <v>156</v>
      </c>
      <c r="C159" s="246"/>
      <c r="D159" s="254"/>
      <c r="E159" s="249"/>
      <c r="F159" s="238"/>
      <c r="I159" s="177" t="str">
        <f>IF(OR(COUNTIF('Sch D7 Validation'!B157:C157,"Fail")&gt;0, AND(COUNTBLANK(C159:D159)=2, OR(NOT(ISBLANK(E159)), NOT(ISBLANK(F159)))), AND(COUNTBLANK(C159:F159)&lt;4,COUNTBLANK(C159:F159)&gt;0)), "Fail", IF(J159="TRUE","Blank (Sch D)","Pass"))</f>
        <v>Blank (Sch D)</v>
      </c>
      <c r="J159" s="177" t="str">
        <f t="shared" si="2"/>
        <v>TRUE</v>
      </c>
    </row>
    <row r="160" spans="2:10" x14ac:dyDescent="0.2">
      <c r="B160" s="91">
        <v>157</v>
      </c>
      <c r="C160" s="246"/>
      <c r="D160" s="254"/>
      <c r="E160" s="249"/>
      <c r="F160" s="238"/>
      <c r="I160" s="177" t="str">
        <f>IF(OR(COUNTIF('Sch D7 Validation'!B158:C158,"Fail")&gt;0, AND(COUNTBLANK(C160:D160)=2, OR(NOT(ISBLANK(E160)), NOT(ISBLANK(F160)))), AND(COUNTBLANK(C160:F160)&lt;4,COUNTBLANK(C160:F160)&gt;0)), "Fail", IF(J160="TRUE","Blank (Sch D)","Pass"))</f>
        <v>Blank (Sch D)</v>
      </c>
      <c r="J160" s="177" t="str">
        <f t="shared" si="2"/>
        <v>TRUE</v>
      </c>
    </row>
    <row r="161" spans="2:10" x14ac:dyDescent="0.2">
      <c r="B161" s="91">
        <v>158</v>
      </c>
      <c r="C161" s="246"/>
      <c r="D161" s="254"/>
      <c r="E161" s="249"/>
      <c r="F161" s="238"/>
      <c r="I161" s="177" t="str">
        <f>IF(OR(COUNTIF('Sch D7 Validation'!B159:C159,"Fail")&gt;0, AND(COUNTBLANK(C161:D161)=2, OR(NOT(ISBLANK(E161)), NOT(ISBLANK(F161)))), AND(COUNTBLANK(C161:F161)&lt;4,COUNTBLANK(C161:F161)&gt;0)), "Fail", IF(J161="TRUE","Blank (Sch D)","Pass"))</f>
        <v>Blank (Sch D)</v>
      </c>
      <c r="J161" s="177" t="str">
        <f t="shared" si="2"/>
        <v>TRUE</v>
      </c>
    </row>
    <row r="162" spans="2:10" x14ac:dyDescent="0.2">
      <c r="B162" s="91">
        <v>159</v>
      </c>
      <c r="C162" s="246"/>
      <c r="D162" s="254"/>
      <c r="E162" s="249"/>
      <c r="F162" s="238"/>
      <c r="I162" s="177" t="str">
        <f>IF(OR(COUNTIF('Sch D7 Validation'!B160:C160,"Fail")&gt;0, AND(COUNTBLANK(C162:D162)=2, OR(NOT(ISBLANK(E162)), NOT(ISBLANK(F162)))), AND(COUNTBLANK(C162:F162)&lt;4,COUNTBLANK(C162:F162)&gt;0)), "Fail", IF(J162="TRUE","Blank (Sch D)","Pass"))</f>
        <v>Blank (Sch D)</v>
      </c>
      <c r="J162" s="177" t="str">
        <f t="shared" si="2"/>
        <v>TRUE</v>
      </c>
    </row>
    <row r="163" spans="2:10" x14ac:dyDescent="0.2">
      <c r="B163" s="91">
        <v>160</v>
      </c>
      <c r="C163" s="246"/>
      <c r="D163" s="254"/>
      <c r="E163" s="249"/>
      <c r="F163" s="238"/>
      <c r="I163" s="177" t="str">
        <f>IF(OR(COUNTIF('Sch D7 Validation'!B161:C161,"Fail")&gt;0, AND(COUNTBLANK(C163:D163)=2, OR(NOT(ISBLANK(E163)), NOT(ISBLANK(F163)))), AND(COUNTBLANK(C163:F163)&lt;4,COUNTBLANK(C163:F163)&gt;0)), "Fail", IF(J163="TRUE","Blank (Sch D)","Pass"))</f>
        <v>Blank (Sch D)</v>
      </c>
      <c r="J163" s="177" t="str">
        <f t="shared" si="2"/>
        <v>TRUE</v>
      </c>
    </row>
    <row r="164" spans="2:10" x14ac:dyDescent="0.2">
      <c r="B164" s="91">
        <v>161</v>
      </c>
      <c r="C164" s="246"/>
      <c r="D164" s="254"/>
      <c r="E164" s="249"/>
      <c r="F164" s="238"/>
      <c r="I164" s="177" t="str">
        <f>IF(OR(COUNTIF('Sch D7 Validation'!B162:C162,"Fail")&gt;0, AND(COUNTBLANK(C164:D164)=2, OR(NOT(ISBLANK(E164)), NOT(ISBLANK(F164)))), AND(COUNTBLANK(C164:F164)&lt;4,COUNTBLANK(C164:F164)&gt;0)), "Fail", IF(J164="TRUE","Blank (Sch D)","Pass"))</f>
        <v>Blank (Sch D)</v>
      </c>
      <c r="J164" s="177" t="str">
        <f t="shared" si="2"/>
        <v>TRUE</v>
      </c>
    </row>
    <row r="165" spans="2:10" x14ac:dyDescent="0.2">
      <c r="B165" s="91">
        <v>162</v>
      </c>
      <c r="C165" s="246"/>
      <c r="D165" s="254"/>
      <c r="E165" s="249"/>
      <c r="F165" s="238"/>
      <c r="I165" s="177" t="str">
        <f>IF(OR(COUNTIF('Sch D7 Validation'!B163:C163,"Fail")&gt;0, AND(COUNTBLANK(C165:D165)=2, OR(NOT(ISBLANK(E165)), NOT(ISBLANK(F165)))), AND(COUNTBLANK(C165:F165)&lt;4,COUNTBLANK(C165:F165)&gt;0)), "Fail", IF(J165="TRUE","Blank (Sch D)","Pass"))</f>
        <v>Blank (Sch D)</v>
      </c>
      <c r="J165" s="177" t="str">
        <f t="shared" si="2"/>
        <v>TRUE</v>
      </c>
    </row>
    <row r="166" spans="2:10" x14ac:dyDescent="0.2">
      <c r="B166" s="91">
        <v>163</v>
      </c>
      <c r="C166" s="246"/>
      <c r="D166" s="254"/>
      <c r="E166" s="249"/>
      <c r="F166" s="238"/>
      <c r="I166" s="177" t="str">
        <f>IF(OR(COUNTIF('Sch D7 Validation'!B164:C164,"Fail")&gt;0, AND(COUNTBLANK(C166:D166)=2, OR(NOT(ISBLANK(E166)), NOT(ISBLANK(F166)))), AND(COUNTBLANK(C166:F166)&lt;4,COUNTBLANK(C166:F166)&gt;0)), "Fail", IF(J166="TRUE","Blank (Sch D)","Pass"))</f>
        <v>Blank (Sch D)</v>
      </c>
      <c r="J166" s="177" t="str">
        <f t="shared" si="2"/>
        <v>TRUE</v>
      </c>
    </row>
    <row r="167" spans="2:10" x14ac:dyDescent="0.2">
      <c r="B167" s="91">
        <v>164</v>
      </c>
      <c r="C167" s="246"/>
      <c r="D167" s="254"/>
      <c r="E167" s="249"/>
      <c r="F167" s="238"/>
      <c r="I167" s="177" t="str">
        <f>IF(OR(COUNTIF('Sch D7 Validation'!B165:C165,"Fail")&gt;0, AND(COUNTBLANK(C167:D167)=2, OR(NOT(ISBLANK(E167)), NOT(ISBLANK(F167)))), AND(COUNTBLANK(C167:F167)&lt;4,COUNTBLANK(C167:F167)&gt;0)), "Fail", IF(J167="TRUE","Blank (Sch D)","Pass"))</f>
        <v>Blank (Sch D)</v>
      </c>
      <c r="J167" s="177" t="str">
        <f t="shared" si="2"/>
        <v>TRUE</v>
      </c>
    </row>
    <row r="168" spans="2:10" x14ac:dyDescent="0.2">
      <c r="B168" s="91">
        <v>165</v>
      </c>
      <c r="C168" s="246"/>
      <c r="D168" s="254"/>
      <c r="E168" s="249"/>
      <c r="F168" s="238"/>
      <c r="I168" s="177" t="str">
        <f>IF(OR(COUNTIF('Sch D7 Validation'!B166:C166,"Fail")&gt;0, AND(COUNTBLANK(C168:D168)=2, OR(NOT(ISBLANK(E168)), NOT(ISBLANK(F168)))), AND(COUNTBLANK(C168:F168)&lt;4,COUNTBLANK(C168:F168)&gt;0)), "Fail", IF(J168="TRUE","Blank (Sch D)","Pass"))</f>
        <v>Blank (Sch D)</v>
      </c>
      <c r="J168" s="177" t="str">
        <f t="shared" si="2"/>
        <v>TRUE</v>
      </c>
    </row>
    <row r="169" spans="2:10" x14ac:dyDescent="0.2">
      <c r="B169" s="91">
        <v>166</v>
      </c>
      <c r="C169" s="246"/>
      <c r="D169" s="254"/>
      <c r="E169" s="249"/>
      <c r="F169" s="238"/>
      <c r="I169" s="177" t="str">
        <f>IF(OR(COUNTIF('Sch D7 Validation'!B167:C167,"Fail")&gt;0, AND(COUNTBLANK(C169:D169)=2, OR(NOT(ISBLANK(E169)), NOT(ISBLANK(F169)))), AND(COUNTBLANK(C169:F169)&lt;4,COUNTBLANK(C169:F169)&gt;0)), "Fail", IF(J169="TRUE","Blank (Sch D)","Pass"))</f>
        <v>Blank (Sch D)</v>
      </c>
      <c r="J169" s="177" t="str">
        <f t="shared" si="2"/>
        <v>TRUE</v>
      </c>
    </row>
    <row r="170" spans="2:10" x14ac:dyDescent="0.2">
      <c r="B170" s="91">
        <v>167</v>
      </c>
      <c r="C170" s="246"/>
      <c r="D170" s="254"/>
      <c r="E170" s="249"/>
      <c r="F170" s="238"/>
      <c r="I170" s="177" t="str">
        <f>IF(OR(COUNTIF('Sch D7 Validation'!B168:C168,"Fail")&gt;0, AND(COUNTBLANK(C170:D170)=2, OR(NOT(ISBLANK(E170)), NOT(ISBLANK(F170)))), AND(COUNTBLANK(C170:F170)&lt;4,COUNTBLANK(C170:F170)&gt;0)), "Fail", IF(J170="TRUE","Blank (Sch D)","Pass"))</f>
        <v>Blank (Sch D)</v>
      </c>
      <c r="J170" s="177" t="str">
        <f t="shared" si="2"/>
        <v>TRUE</v>
      </c>
    </row>
    <row r="171" spans="2:10" x14ac:dyDescent="0.2">
      <c r="B171" s="91">
        <v>168</v>
      </c>
      <c r="C171" s="246"/>
      <c r="D171" s="254"/>
      <c r="E171" s="249"/>
      <c r="F171" s="238"/>
      <c r="I171" s="177" t="str">
        <f>IF(OR(COUNTIF('Sch D7 Validation'!B169:C169,"Fail")&gt;0, AND(COUNTBLANK(C171:D171)=2, OR(NOT(ISBLANK(E171)), NOT(ISBLANK(F171)))), AND(COUNTBLANK(C171:F171)&lt;4,COUNTBLANK(C171:F171)&gt;0)), "Fail", IF(J171="TRUE","Blank (Sch D)","Pass"))</f>
        <v>Blank (Sch D)</v>
      </c>
      <c r="J171" s="177" t="str">
        <f t="shared" si="2"/>
        <v>TRUE</v>
      </c>
    </row>
    <row r="172" spans="2:10" x14ac:dyDescent="0.2">
      <c r="B172" s="91">
        <v>169</v>
      </c>
      <c r="C172" s="246"/>
      <c r="D172" s="254"/>
      <c r="E172" s="249"/>
      <c r="F172" s="238"/>
      <c r="I172" s="177" t="str">
        <f>IF(OR(COUNTIF('Sch D7 Validation'!B170:C170,"Fail")&gt;0, AND(COUNTBLANK(C172:D172)=2, OR(NOT(ISBLANK(E172)), NOT(ISBLANK(F172)))), AND(COUNTBLANK(C172:F172)&lt;4,COUNTBLANK(C172:F172)&gt;0)), "Fail", IF(J172="TRUE","Blank (Sch D)","Pass"))</f>
        <v>Blank (Sch D)</v>
      </c>
      <c r="J172" s="177" t="str">
        <f t="shared" si="2"/>
        <v>TRUE</v>
      </c>
    </row>
    <row r="173" spans="2:10" x14ac:dyDescent="0.2">
      <c r="B173" s="91">
        <v>170</v>
      </c>
      <c r="C173" s="246"/>
      <c r="D173" s="254"/>
      <c r="E173" s="249"/>
      <c r="F173" s="238"/>
      <c r="I173" s="177" t="str">
        <f>IF(OR(COUNTIF('Sch D7 Validation'!B171:C171,"Fail")&gt;0, AND(COUNTBLANK(C173:D173)=2, OR(NOT(ISBLANK(E173)), NOT(ISBLANK(F173)))), AND(COUNTBLANK(C173:F173)&lt;4,COUNTBLANK(C173:F173)&gt;0)), "Fail", IF(J173="TRUE","Blank (Sch D)","Pass"))</f>
        <v>Blank (Sch D)</v>
      </c>
      <c r="J173" s="177" t="str">
        <f t="shared" si="2"/>
        <v>TRUE</v>
      </c>
    </row>
    <row r="174" spans="2:10" x14ac:dyDescent="0.2">
      <c r="B174" s="91">
        <v>171</v>
      </c>
      <c r="C174" s="246"/>
      <c r="D174" s="254"/>
      <c r="E174" s="249"/>
      <c r="F174" s="238"/>
      <c r="I174" s="177" t="str">
        <f>IF(OR(COUNTIF('Sch D7 Validation'!B172:C172,"Fail")&gt;0, AND(COUNTBLANK(C174:D174)=2, OR(NOT(ISBLANK(E174)), NOT(ISBLANK(F174)))), AND(COUNTBLANK(C174:F174)&lt;4,COUNTBLANK(C174:F174)&gt;0)), "Fail", IF(J174="TRUE","Blank (Sch D)","Pass"))</f>
        <v>Blank (Sch D)</v>
      </c>
      <c r="J174" s="177" t="str">
        <f t="shared" si="2"/>
        <v>TRUE</v>
      </c>
    </row>
    <row r="175" spans="2:10" x14ac:dyDescent="0.2">
      <c r="B175" s="91">
        <v>172</v>
      </c>
      <c r="C175" s="246"/>
      <c r="D175" s="254"/>
      <c r="E175" s="249"/>
      <c r="F175" s="238"/>
      <c r="I175" s="177" t="str">
        <f>IF(OR(COUNTIF('Sch D7 Validation'!B173:C173,"Fail")&gt;0, AND(COUNTBLANK(C175:D175)=2, OR(NOT(ISBLANK(E175)), NOT(ISBLANK(F175)))), AND(COUNTBLANK(C175:F175)&lt;4,COUNTBLANK(C175:F175)&gt;0)), "Fail", IF(J175="TRUE","Blank (Sch D)","Pass"))</f>
        <v>Blank (Sch D)</v>
      </c>
      <c r="J175" s="177" t="str">
        <f t="shared" si="2"/>
        <v>TRUE</v>
      </c>
    </row>
    <row r="176" spans="2:10" x14ac:dyDescent="0.2">
      <c r="B176" s="91">
        <v>173</v>
      </c>
      <c r="C176" s="246"/>
      <c r="D176" s="254"/>
      <c r="E176" s="249"/>
      <c r="F176" s="238"/>
      <c r="I176" s="177" t="str">
        <f>IF(OR(COUNTIF('Sch D7 Validation'!B174:C174,"Fail")&gt;0, AND(COUNTBLANK(C176:D176)=2, OR(NOT(ISBLANK(E176)), NOT(ISBLANK(F176)))), AND(COUNTBLANK(C176:F176)&lt;4,COUNTBLANK(C176:F176)&gt;0)), "Fail", IF(J176="TRUE","Blank (Sch D)","Pass"))</f>
        <v>Blank (Sch D)</v>
      </c>
      <c r="J176" s="177" t="str">
        <f t="shared" ref="J176:J239" si="3">IF(COUNTBLANK(C176:F176)=4,"TRUE","FALSE")</f>
        <v>TRUE</v>
      </c>
    </row>
    <row r="177" spans="2:10" x14ac:dyDescent="0.2">
      <c r="B177" s="91">
        <v>174</v>
      </c>
      <c r="C177" s="246"/>
      <c r="D177" s="254"/>
      <c r="E177" s="249"/>
      <c r="F177" s="238"/>
      <c r="I177" s="177" t="str">
        <f>IF(OR(COUNTIF('Sch D7 Validation'!B175:C175,"Fail")&gt;0, AND(COUNTBLANK(C177:D177)=2, OR(NOT(ISBLANK(E177)), NOT(ISBLANK(F177)))), AND(COUNTBLANK(C177:F177)&lt;4,COUNTBLANK(C177:F177)&gt;0)), "Fail", IF(J177="TRUE","Blank (Sch D)","Pass"))</f>
        <v>Blank (Sch D)</v>
      </c>
      <c r="J177" s="177" t="str">
        <f t="shared" si="3"/>
        <v>TRUE</v>
      </c>
    </row>
    <row r="178" spans="2:10" x14ac:dyDescent="0.2">
      <c r="B178" s="91">
        <v>175</v>
      </c>
      <c r="C178" s="246"/>
      <c r="D178" s="254"/>
      <c r="E178" s="249"/>
      <c r="F178" s="238"/>
      <c r="I178" s="177" t="str">
        <f>IF(OR(COUNTIF('Sch D7 Validation'!B176:C176,"Fail")&gt;0, AND(COUNTBLANK(C178:D178)=2, OR(NOT(ISBLANK(E178)), NOT(ISBLANK(F178)))), AND(COUNTBLANK(C178:F178)&lt;4,COUNTBLANK(C178:F178)&gt;0)), "Fail", IF(J178="TRUE","Blank (Sch D)","Pass"))</f>
        <v>Blank (Sch D)</v>
      </c>
      <c r="J178" s="177" t="str">
        <f t="shared" si="3"/>
        <v>TRUE</v>
      </c>
    </row>
    <row r="179" spans="2:10" x14ac:dyDescent="0.2">
      <c r="B179" s="91">
        <v>176</v>
      </c>
      <c r="C179" s="246"/>
      <c r="D179" s="254"/>
      <c r="E179" s="249"/>
      <c r="F179" s="238"/>
      <c r="I179" s="177" t="str">
        <f>IF(OR(COUNTIF('Sch D7 Validation'!B177:C177,"Fail")&gt;0, AND(COUNTBLANK(C179:D179)=2, OR(NOT(ISBLANK(E179)), NOT(ISBLANK(F179)))), AND(COUNTBLANK(C179:F179)&lt;4,COUNTBLANK(C179:F179)&gt;0)), "Fail", IF(J179="TRUE","Blank (Sch D)","Pass"))</f>
        <v>Blank (Sch D)</v>
      </c>
      <c r="J179" s="177" t="str">
        <f t="shared" si="3"/>
        <v>TRUE</v>
      </c>
    </row>
    <row r="180" spans="2:10" x14ac:dyDescent="0.2">
      <c r="B180" s="91">
        <v>177</v>
      </c>
      <c r="C180" s="246"/>
      <c r="D180" s="254"/>
      <c r="E180" s="249"/>
      <c r="F180" s="238"/>
      <c r="I180" s="177" t="str">
        <f>IF(OR(COUNTIF('Sch D7 Validation'!B178:C178,"Fail")&gt;0, AND(COUNTBLANK(C180:D180)=2, OR(NOT(ISBLANK(E180)), NOT(ISBLANK(F180)))), AND(COUNTBLANK(C180:F180)&lt;4,COUNTBLANK(C180:F180)&gt;0)), "Fail", IF(J180="TRUE","Blank (Sch D)","Pass"))</f>
        <v>Blank (Sch D)</v>
      </c>
      <c r="J180" s="177" t="str">
        <f t="shared" si="3"/>
        <v>TRUE</v>
      </c>
    </row>
    <row r="181" spans="2:10" x14ac:dyDescent="0.2">
      <c r="B181" s="91">
        <v>178</v>
      </c>
      <c r="C181" s="246"/>
      <c r="D181" s="254"/>
      <c r="E181" s="249"/>
      <c r="F181" s="238"/>
      <c r="I181" s="177" t="str">
        <f>IF(OR(COUNTIF('Sch D7 Validation'!B179:C179,"Fail")&gt;0, AND(COUNTBLANK(C181:D181)=2, OR(NOT(ISBLANK(E181)), NOT(ISBLANK(F181)))), AND(COUNTBLANK(C181:F181)&lt;4,COUNTBLANK(C181:F181)&gt;0)), "Fail", IF(J181="TRUE","Blank (Sch D)","Pass"))</f>
        <v>Blank (Sch D)</v>
      </c>
      <c r="J181" s="177" t="str">
        <f t="shared" si="3"/>
        <v>TRUE</v>
      </c>
    </row>
    <row r="182" spans="2:10" x14ac:dyDescent="0.2">
      <c r="B182" s="91">
        <v>179</v>
      </c>
      <c r="C182" s="246"/>
      <c r="D182" s="254"/>
      <c r="E182" s="249"/>
      <c r="F182" s="238"/>
      <c r="I182" s="177" t="str">
        <f>IF(OR(COUNTIF('Sch D7 Validation'!B180:C180,"Fail")&gt;0, AND(COUNTBLANK(C182:D182)=2, OR(NOT(ISBLANK(E182)), NOT(ISBLANK(F182)))), AND(COUNTBLANK(C182:F182)&lt;4,COUNTBLANK(C182:F182)&gt;0)), "Fail", IF(J182="TRUE","Blank (Sch D)","Pass"))</f>
        <v>Blank (Sch D)</v>
      </c>
      <c r="J182" s="177" t="str">
        <f t="shared" si="3"/>
        <v>TRUE</v>
      </c>
    </row>
    <row r="183" spans="2:10" x14ac:dyDescent="0.2">
      <c r="B183" s="91">
        <v>180</v>
      </c>
      <c r="C183" s="246"/>
      <c r="D183" s="254"/>
      <c r="E183" s="249"/>
      <c r="F183" s="238"/>
      <c r="I183" s="177" t="str">
        <f>IF(OR(COUNTIF('Sch D7 Validation'!B181:C181,"Fail")&gt;0, AND(COUNTBLANK(C183:D183)=2, OR(NOT(ISBLANK(E183)), NOT(ISBLANK(F183)))), AND(COUNTBLANK(C183:F183)&lt;4,COUNTBLANK(C183:F183)&gt;0)), "Fail", IF(J183="TRUE","Blank (Sch D)","Pass"))</f>
        <v>Blank (Sch D)</v>
      </c>
      <c r="J183" s="177" t="str">
        <f t="shared" si="3"/>
        <v>TRUE</v>
      </c>
    </row>
    <row r="184" spans="2:10" x14ac:dyDescent="0.2">
      <c r="B184" s="91">
        <v>181</v>
      </c>
      <c r="C184" s="246"/>
      <c r="D184" s="254"/>
      <c r="E184" s="249"/>
      <c r="F184" s="238"/>
      <c r="I184" s="177" t="str">
        <f>IF(OR(COUNTIF('Sch D7 Validation'!B182:C182,"Fail")&gt;0, AND(COUNTBLANK(C184:D184)=2, OR(NOT(ISBLANK(E184)), NOT(ISBLANK(F184)))), AND(COUNTBLANK(C184:F184)&lt;4,COUNTBLANK(C184:F184)&gt;0)), "Fail", IF(J184="TRUE","Blank (Sch D)","Pass"))</f>
        <v>Blank (Sch D)</v>
      </c>
      <c r="J184" s="177" t="str">
        <f t="shared" si="3"/>
        <v>TRUE</v>
      </c>
    </row>
    <row r="185" spans="2:10" x14ac:dyDescent="0.2">
      <c r="B185" s="91">
        <v>182</v>
      </c>
      <c r="C185" s="246"/>
      <c r="D185" s="254"/>
      <c r="E185" s="249"/>
      <c r="F185" s="238"/>
      <c r="I185" s="177" t="str">
        <f>IF(OR(COUNTIF('Sch D7 Validation'!B183:C183,"Fail")&gt;0, AND(COUNTBLANK(C185:D185)=2, OR(NOT(ISBLANK(E185)), NOT(ISBLANK(F185)))), AND(COUNTBLANK(C185:F185)&lt;4,COUNTBLANK(C185:F185)&gt;0)), "Fail", IF(J185="TRUE","Blank (Sch D)","Pass"))</f>
        <v>Blank (Sch D)</v>
      </c>
      <c r="J185" s="177" t="str">
        <f t="shared" si="3"/>
        <v>TRUE</v>
      </c>
    </row>
    <row r="186" spans="2:10" x14ac:dyDescent="0.2">
      <c r="B186" s="91">
        <v>183</v>
      </c>
      <c r="C186" s="246"/>
      <c r="D186" s="254"/>
      <c r="E186" s="249"/>
      <c r="F186" s="238"/>
      <c r="I186" s="177" t="str">
        <f>IF(OR(COUNTIF('Sch D7 Validation'!B184:C184,"Fail")&gt;0, AND(COUNTBLANK(C186:D186)=2, OR(NOT(ISBLANK(E186)), NOT(ISBLANK(F186)))), AND(COUNTBLANK(C186:F186)&lt;4,COUNTBLANK(C186:F186)&gt;0)), "Fail", IF(J186="TRUE","Blank (Sch D)","Pass"))</f>
        <v>Blank (Sch D)</v>
      </c>
      <c r="J186" s="177" t="str">
        <f t="shared" si="3"/>
        <v>TRUE</v>
      </c>
    </row>
    <row r="187" spans="2:10" x14ac:dyDescent="0.2">
      <c r="B187" s="91">
        <v>184</v>
      </c>
      <c r="C187" s="246"/>
      <c r="D187" s="254"/>
      <c r="E187" s="249"/>
      <c r="F187" s="238"/>
      <c r="I187" s="177" t="str">
        <f>IF(OR(COUNTIF('Sch D7 Validation'!B185:C185,"Fail")&gt;0, AND(COUNTBLANK(C187:D187)=2, OR(NOT(ISBLANK(E187)), NOT(ISBLANK(F187)))), AND(COUNTBLANK(C187:F187)&lt;4,COUNTBLANK(C187:F187)&gt;0)), "Fail", IF(J187="TRUE","Blank (Sch D)","Pass"))</f>
        <v>Blank (Sch D)</v>
      </c>
      <c r="J187" s="177" t="str">
        <f t="shared" si="3"/>
        <v>TRUE</v>
      </c>
    </row>
    <row r="188" spans="2:10" x14ac:dyDescent="0.2">
      <c r="B188" s="91">
        <v>185</v>
      </c>
      <c r="C188" s="246"/>
      <c r="D188" s="254"/>
      <c r="E188" s="249"/>
      <c r="F188" s="238"/>
      <c r="I188" s="177" t="str">
        <f>IF(OR(COUNTIF('Sch D7 Validation'!B186:C186,"Fail")&gt;0, AND(COUNTBLANK(C188:D188)=2, OR(NOT(ISBLANK(E188)), NOT(ISBLANK(F188)))), AND(COUNTBLANK(C188:F188)&lt;4,COUNTBLANK(C188:F188)&gt;0)), "Fail", IF(J188="TRUE","Blank (Sch D)","Pass"))</f>
        <v>Blank (Sch D)</v>
      </c>
      <c r="J188" s="177" t="str">
        <f t="shared" si="3"/>
        <v>TRUE</v>
      </c>
    </row>
    <row r="189" spans="2:10" x14ac:dyDescent="0.2">
      <c r="B189" s="91">
        <v>186</v>
      </c>
      <c r="C189" s="246"/>
      <c r="D189" s="254"/>
      <c r="E189" s="249"/>
      <c r="F189" s="238"/>
      <c r="I189" s="177" t="str">
        <f>IF(OR(COUNTIF('Sch D7 Validation'!B187:C187,"Fail")&gt;0, AND(COUNTBLANK(C189:D189)=2, OR(NOT(ISBLANK(E189)), NOT(ISBLANK(F189)))), AND(COUNTBLANK(C189:F189)&lt;4,COUNTBLANK(C189:F189)&gt;0)), "Fail", IF(J189="TRUE","Blank (Sch D)","Pass"))</f>
        <v>Blank (Sch D)</v>
      </c>
      <c r="J189" s="177" t="str">
        <f t="shared" si="3"/>
        <v>TRUE</v>
      </c>
    </row>
    <row r="190" spans="2:10" x14ac:dyDescent="0.2">
      <c r="B190" s="91">
        <v>187</v>
      </c>
      <c r="C190" s="246"/>
      <c r="D190" s="254"/>
      <c r="E190" s="249"/>
      <c r="F190" s="238"/>
      <c r="I190" s="177" t="str">
        <f>IF(OR(COUNTIF('Sch D7 Validation'!B188:C188,"Fail")&gt;0, AND(COUNTBLANK(C190:D190)=2, OR(NOT(ISBLANK(E190)), NOT(ISBLANK(F190)))), AND(COUNTBLANK(C190:F190)&lt;4,COUNTBLANK(C190:F190)&gt;0)), "Fail", IF(J190="TRUE","Blank (Sch D)","Pass"))</f>
        <v>Blank (Sch D)</v>
      </c>
      <c r="J190" s="177" t="str">
        <f t="shared" si="3"/>
        <v>TRUE</v>
      </c>
    </row>
    <row r="191" spans="2:10" x14ac:dyDescent="0.2">
      <c r="B191" s="91">
        <v>188</v>
      </c>
      <c r="C191" s="246"/>
      <c r="D191" s="254"/>
      <c r="E191" s="249"/>
      <c r="F191" s="238"/>
      <c r="I191" s="177" t="str">
        <f>IF(OR(COUNTIF('Sch D7 Validation'!B189:C189,"Fail")&gt;0, AND(COUNTBLANK(C191:D191)=2, OR(NOT(ISBLANK(E191)), NOT(ISBLANK(F191)))), AND(COUNTBLANK(C191:F191)&lt;4,COUNTBLANK(C191:F191)&gt;0)), "Fail", IF(J191="TRUE","Blank (Sch D)","Pass"))</f>
        <v>Blank (Sch D)</v>
      </c>
      <c r="J191" s="177" t="str">
        <f t="shared" si="3"/>
        <v>TRUE</v>
      </c>
    </row>
    <row r="192" spans="2:10" x14ac:dyDescent="0.2">
      <c r="B192" s="91">
        <v>189</v>
      </c>
      <c r="C192" s="246"/>
      <c r="D192" s="254"/>
      <c r="E192" s="249"/>
      <c r="F192" s="238"/>
      <c r="I192" s="177" t="str">
        <f>IF(OR(COUNTIF('Sch D7 Validation'!B190:C190,"Fail")&gt;0, AND(COUNTBLANK(C192:D192)=2, OR(NOT(ISBLANK(E192)), NOT(ISBLANK(F192)))), AND(COUNTBLANK(C192:F192)&lt;4,COUNTBLANK(C192:F192)&gt;0)), "Fail", IF(J192="TRUE","Blank (Sch D)","Pass"))</f>
        <v>Blank (Sch D)</v>
      </c>
      <c r="J192" s="177" t="str">
        <f t="shared" si="3"/>
        <v>TRUE</v>
      </c>
    </row>
    <row r="193" spans="2:10" x14ac:dyDescent="0.2">
      <c r="B193" s="91">
        <v>190</v>
      </c>
      <c r="C193" s="246"/>
      <c r="D193" s="254"/>
      <c r="E193" s="249"/>
      <c r="F193" s="238"/>
      <c r="I193" s="177" t="str">
        <f>IF(OR(COUNTIF('Sch D7 Validation'!B191:C191,"Fail")&gt;0, AND(COUNTBLANK(C193:D193)=2, OR(NOT(ISBLANK(E193)), NOT(ISBLANK(F193)))), AND(COUNTBLANK(C193:F193)&lt;4,COUNTBLANK(C193:F193)&gt;0)), "Fail", IF(J193="TRUE","Blank (Sch D)","Pass"))</f>
        <v>Blank (Sch D)</v>
      </c>
      <c r="J193" s="177" t="str">
        <f t="shared" si="3"/>
        <v>TRUE</v>
      </c>
    </row>
    <row r="194" spans="2:10" x14ac:dyDescent="0.2">
      <c r="B194" s="91">
        <v>191</v>
      </c>
      <c r="C194" s="246"/>
      <c r="D194" s="254"/>
      <c r="E194" s="249"/>
      <c r="F194" s="238"/>
      <c r="I194" s="177" t="str">
        <f>IF(OR(COUNTIF('Sch D7 Validation'!B192:C192,"Fail")&gt;0, AND(COUNTBLANK(C194:D194)=2, OR(NOT(ISBLANK(E194)), NOT(ISBLANK(F194)))), AND(COUNTBLANK(C194:F194)&lt;4,COUNTBLANK(C194:F194)&gt;0)), "Fail", IF(J194="TRUE","Blank (Sch D)","Pass"))</f>
        <v>Blank (Sch D)</v>
      </c>
      <c r="J194" s="177" t="str">
        <f t="shared" si="3"/>
        <v>TRUE</v>
      </c>
    </row>
    <row r="195" spans="2:10" x14ac:dyDescent="0.2">
      <c r="B195" s="91">
        <v>192</v>
      </c>
      <c r="C195" s="246"/>
      <c r="D195" s="254"/>
      <c r="E195" s="249"/>
      <c r="F195" s="238"/>
      <c r="I195" s="177" t="str">
        <f>IF(OR(COUNTIF('Sch D7 Validation'!B193:C193,"Fail")&gt;0, AND(COUNTBLANK(C195:D195)=2, OR(NOT(ISBLANK(E195)), NOT(ISBLANK(F195)))), AND(COUNTBLANK(C195:F195)&lt;4,COUNTBLANK(C195:F195)&gt;0)), "Fail", IF(J195="TRUE","Blank (Sch D)","Pass"))</f>
        <v>Blank (Sch D)</v>
      </c>
      <c r="J195" s="177" t="str">
        <f t="shared" si="3"/>
        <v>TRUE</v>
      </c>
    </row>
    <row r="196" spans="2:10" x14ac:dyDescent="0.2">
      <c r="B196" s="91">
        <v>193</v>
      </c>
      <c r="C196" s="246"/>
      <c r="D196" s="254"/>
      <c r="E196" s="249"/>
      <c r="F196" s="238"/>
      <c r="I196" s="177" t="str">
        <f>IF(OR(COUNTIF('Sch D7 Validation'!B194:C194,"Fail")&gt;0, AND(COUNTBLANK(C196:D196)=2, OR(NOT(ISBLANK(E196)), NOT(ISBLANK(F196)))), AND(COUNTBLANK(C196:F196)&lt;4,COUNTBLANK(C196:F196)&gt;0)), "Fail", IF(J196="TRUE","Blank (Sch D)","Pass"))</f>
        <v>Blank (Sch D)</v>
      </c>
      <c r="J196" s="177" t="str">
        <f t="shared" si="3"/>
        <v>TRUE</v>
      </c>
    </row>
    <row r="197" spans="2:10" x14ac:dyDescent="0.2">
      <c r="B197" s="91">
        <v>194</v>
      </c>
      <c r="C197" s="246"/>
      <c r="D197" s="254"/>
      <c r="E197" s="249"/>
      <c r="F197" s="238"/>
      <c r="I197" s="177" t="str">
        <f>IF(OR(COUNTIF('Sch D7 Validation'!B195:C195,"Fail")&gt;0, AND(COUNTBLANK(C197:D197)=2, OR(NOT(ISBLANK(E197)), NOT(ISBLANK(F197)))), AND(COUNTBLANK(C197:F197)&lt;4,COUNTBLANK(C197:F197)&gt;0)), "Fail", IF(J197="TRUE","Blank (Sch D)","Pass"))</f>
        <v>Blank (Sch D)</v>
      </c>
      <c r="J197" s="177" t="str">
        <f t="shared" si="3"/>
        <v>TRUE</v>
      </c>
    </row>
    <row r="198" spans="2:10" x14ac:dyDescent="0.2">
      <c r="B198" s="91">
        <v>195</v>
      </c>
      <c r="C198" s="246"/>
      <c r="D198" s="254"/>
      <c r="E198" s="249"/>
      <c r="F198" s="238"/>
      <c r="I198" s="177" t="str">
        <f>IF(OR(COUNTIF('Sch D7 Validation'!B196:C196,"Fail")&gt;0, AND(COUNTBLANK(C198:D198)=2, OR(NOT(ISBLANK(E198)), NOT(ISBLANK(F198)))), AND(COUNTBLANK(C198:F198)&lt;4,COUNTBLANK(C198:F198)&gt;0)), "Fail", IF(J198="TRUE","Blank (Sch D)","Pass"))</f>
        <v>Blank (Sch D)</v>
      </c>
      <c r="J198" s="177" t="str">
        <f t="shared" si="3"/>
        <v>TRUE</v>
      </c>
    </row>
    <row r="199" spans="2:10" x14ac:dyDescent="0.2">
      <c r="B199" s="91">
        <v>196</v>
      </c>
      <c r="C199" s="246"/>
      <c r="D199" s="254"/>
      <c r="E199" s="249"/>
      <c r="F199" s="238"/>
      <c r="I199" s="177" t="str">
        <f>IF(OR(COUNTIF('Sch D7 Validation'!B197:C197,"Fail")&gt;0, AND(COUNTBLANK(C199:D199)=2, OR(NOT(ISBLANK(E199)), NOT(ISBLANK(F199)))), AND(COUNTBLANK(C199:F199)&lt;4,COUNTBLANK(C199:F199)&gt;0)), "Fail", IF(J199="TRUE","Blank (Sch D)","Pass"))</f>
        <v>Blank (Sch D)</v>
      </c>
      <c r="J199" s="177" t="str">
        <f t="shared" si="3"/>
        <v>TRUE</v>
      </c>
    </row>
    <row r="200" spans="2:10" x14ac:dyDescent="0.2">
      <c r="B200" s="91">
        <v>197</v>
      </c>
      <c r="C200" s="246"/>
      <c r="D200" s="254"/>
      <c r="E200" s="249"/>
      <c r="F200" s="238"/>
      <c r="I200" s="177" t="str">
        <f>IF(OR(COUNTIF('Sch D7 Validation'!B198:C198,"Fail")&gt;0, AND(COUNTBLANK(C200:D200)=2, OR(NOT(ISBLANK(E200)), NOT(ISBLANK(F200)))), AND(COUNTBLANK(C200:F200)&lt;4,COUNTBLANK(C200:F200)&gt;0)), "Fail", IF(J200="TRUE","Blank (Sch D)","Pass"))</f>
        <v>Blank (Sch D)</v>
      </c>
      <c r="J200" s="177" t="str">
        <f t="shared" si="3"/>
        <v>TRUE</v>
      </c>
    </row>
    <row r="201" spans="2:10" x14ac:dyDescent="0.2">
      <c r="B201" s="91">
        <v>198</v>
      </c>
      <c r="C201" s="246"/>
      <c r="D201" s="254"/>
      <c r="E201" s="249"/>
      <c r="F201" s="238"/>
      <c r="I201" s="177" t="str">
        <f>IF(OR(COUNTIF('Sch D7 Validation'!B199:C199,"Fail")&gt;0, AND(COUNTBLANK(C201:D201)=2, OR(NOT(ISBLANK(E201)), NOT(ISBLANK(F201)))), AND(COUNTBLANK(C201:F201)&lt;4,COUNTBLANK(C201:F201)&gt;0)), "Fail", IF(J201="TRUE","Blank (Sch D)","Pass"))</f>
        <v>Blank (Sch D)</v>
      </c>
      <c r="J201" s="177" t="str">
        <f t="shared" si="3"/>
        <v>TRUE</v>
      </c>
    </row>
    <row r="202" spans="2:10" x14ac:dyDescent="0.2">
      <c r="B202" s="91">
        <v>199</v>
      </c>
      <c r="C202" s="246"/>
      <c r="D202" s="254"/>
      <c r="E202" s="249"/>
      <c r="F202" s="238"/>
      <c r="I202" s="177" t="str">
        <f>IF(OR(COUNTIF('Sch D7 Validation'!B200:C200,"Fail")&gt;0, AND(COUNTBLANK(C202:D202)=2, OR(NOT(ISBLANK(E202)), NOT(ISBLANK(F202)))), AND(COUNTBLANK(C202:F202)&lt;4,COUNTBLANK(C202:F202)&gt;0)), "Fail", IF(J202="TRUE","Blank (Sch D)","Pass"))</f>
        <v>Blank (Sch D)</v>
      </c>
      <c r="J202" s="177" t="str">
        <f t="shared" si="3"/>
        <v>TRUE</v>
      </c>
    </row>
    <row r="203" spans="2:10" x14ac:dyDescent="0.2">
      <c r="B203" s="91">
        <v>200</v>
      </c>
      <c r="C203" s="246"/>
      <c r="D203" s="254"/>
      <c r="E203" s="249"/>
      <c r="F203" s="238"/>
      <c r="I203" s="177" t="str">
        <f>IF(OR(COUNTIF('Sch D7 Validation'!B201:C201,"Fail")&gt;0, AND(COUNTBLANK(C203:D203)=2, OR(NOT(ISBLANK(E203)), NOT(ISBLANK(F203)))), AND(COUNTBLANK(C203:F203)&lt;4,COUNTBLANK(C203:F203)&gt;0)), "Fail", IF(J203="TRUE","Blank (Sch D)","Pass"))</f>
        <v>Blank (Sch D)</v>
      </c>
      <c r="J203" s="177" t="str">
        <f t="shared" si="3"/>
        <v>TRUE</v>
      </c>
    </row>
    <row r="204" spans="2:10" x14ac:dyDescent="0.2">
      <c r="B204" s="91">
        <v>201</v>
      </c>
      <c r="C204" s="246"/>
      <c r="D204" s="254"/>
      <c r="E204" s="249"/>
      <c r="F204" s="238"/>
      <c r="I204" s="177" t="str">
        <f>IF(OR(COUNTIF('Sch D7 Validation'!B202:C202,"Fail")&gt;0, AND(COUNTBLANK(C204:D204)=2, OR(NOT(ISBLANK(E204)), NOT(ISBLANK(F204)))), AND(COUNTBLANK(C204:F204)&lt;4,COUNTBLANK(C204:F204)&gt;0)), "Fail", IF(J204="TRUE","Blank (Sch D)","Pass"))</f>
        <v>Blank (Sch D)</v>
      </c>
      <c r="J204" s="177" t="str">
        <f t="shared" si="3"/>
        <v>TRUE</v>
      </c>
    </row>
    <row r="205" spans="2:10" x14ac:dyDescent="0.2">
      <c r="B205" s="91">
        <v>202</v>
      </c>
      <c r="C205" s="246"/>
      <c r="D205" s="254"/>
      <c r="E205" s="249"/>
      <c r="F205" s="238"/>
      <c r="I205" s="177" t="str">
        <f>IF(OR(COUNTIF('Sch D7 Validation'!B203:C203,"Fail")&gt;0, AND(COUNTBLANK(C205:D205)=2, OR(NOT(ISBLANK(E205)), NOT(ISBLANK(F205)))), AND(COUNTBLANK(C205:F205)&lt;4,COUNTBLANK(C205:F205)&gt;0)), "Fail", IF(J205="TRUE","Blank (Sch D)","Pass"))</f>
        <v>Blank (Sch D)</v>
      </c>
      <c r="J205" s="177" t="str">
        <f t="shared" si="3"/>
        <v>TRUE</v>
      </c>
    </row>
    <row r="206" spans="2:10" x14ac:dyDescent="0.2">
      <c r="B206" s="91">
        <v>203</v>
      </c>
      <c r="C206" s="246"/>
      <c r="D206" s="254"/>
      <c r="E206" s="249"/>
      <c r="F206" s="238"/>
      <c r="I206" s="177" t="str">
        <f>IF(OR(COUNTIF('Sch D7 Validation'!B204:C204,"Fail")&gt;0, AND(COUNTBLANK(C206:D206)=2, OR(NOT(ISBLANK(E206)), NOT(ISBLANK(F206)))), AND(COUNTBLANK(C206:F206)&lt;4,COUNTBLANK(C206:F206)&gt;0)), "Fail", IF(J206="TRUE","Blank (Sch D)","Pass"))</f>
        <v>Blank (Sch D)</v>
      </c>
      <c r="J206" s="177" t="str">
        <f t="shared" si="3"/>
        <v>TRUE</v>
      </c>
    </row>
    <row r="207" spans="2:10" x14ac:dyDescent="0.2">
      <c r="B207" s="91">
        <v>204</v>
      </c>
      <c r="C207" s="246"/>
      <c r="D207" s="254"/>
      <c r="E207" s="249"/>
      <c r="F207" s="238"/>
      <c r="I207" s="177" t="str">
        <f>IF(OR(COUNTIF('Sch D7 Validation'!B205:C205,"Fail")&gt;0, AND(COUNTBLANK(C207:D207)=2, OR(NOT(ISBLANK(E207)), NOT(ISBLANK(F207)))), AND(COUNTBLANK(C207:F207)&lt;4,COUNTBLANK(C207:F207)&gt;0)), "Fail", IF(J207="TRUE","Blank (Sch D)","Pass"))</f>
        <v>Blank (Sch D)</v>
      </c>
      <c r="J207" s="177" t="str">
        <f t="shared" si="3"/>
        <v>TRUE</v>
      </c>
    </row>
    <row r="208" spans="2:10" x14ac:dyDescent="0.2">
      <c r="B208" s="91">
        <v>205</v>
      </c>
      <c r="C208" s="246"/>
      <c r="D208" s="254"/>
      <c r="E208" s="249"/>
      <c r="F208" s="238"/>
      <c r="I208" s="177" t="str">
        <f>IF(OR(COUNTIF('Sch D7 Validation'!B206:C206,"Fail")&gt;0, AND(COUNTBLANK(C208:D208)=2, OR(NOT(ISBLANK(E208)), NOT(ISBLANK(F208)))), AND(COUNTBLANK(C208:F208)&lt;4,COUNTBLANK(C208:F208)&gt;0)), "Fail", IF(J208="TRUE","Blank (Sch D)","Pass"))</f>
        <v>Blank (Sch D)</v>
      </c>
      <c r="J208" s="177" t="str">
        <f t="shared" si="3"/>
        <v>TRUE</v>
      </c>
    </row>
    <row r="209" spans="2:10" x14ac:dyDescent="0.2">
      <c r="B209" s="91">
        <v>206</v>
      </c>
      <c r="C209" s="246"/>
      <c r="D209" s="254"/>
      <c r="E209" s="249"/>
      <c r="F209" s="238"/>
      <c r="I209" s="177" t="str">
        <f>IF(OR(COUNTIF('Sch D7 Validation'!B207:C207,"Fail")&gt;0, AND(COUNTBLANK(C209:D209)=2, OR(NOT(ISBLANK(E209)), NOT(ISBLANK(F209)))), AND(COUNTBLANK(C209:F209)&lt;4,COUNTBLANK(C209:F209)&gt;0)), "Fail", IF(J209="TRUE","Blank (Sch D)","Pass"))</f>
        <v>Blank (Sch D)</v>
      </c>
      <c r="J209" s="177" t="str">
        <f t="shared" si="3"/>
        <v>TRUE</v>
      </c>
    </row>
    <row r="210" spans="2:10" x14ac:dyDescent="0.2">
      <c r="B210" s="91">
        <v>207</v>
      </c>
      <c r="C210" s="246"/>
      <c r="D210" s="254"/>
      <c r="E210" s="249"/>
      <c r="F210" s="238"/>
      <c r="I210" s="177" t="str">
        <f>IF(OR(COUNTIF('Sch D7 Validation'!B208:C208,"Fail")&gt;0, AND(COUNTBLANK(C210:D210)=2, OR(NOT(ISBLANK(E210)), NOT(ISBLANK(F210)))), AND(COUNTBLANK(C210:F210)&lt;4,COUNTBLANK(C210:F210)&gt;0)), "Fail", IF(J210="TRUE","Blank (Sch D)","Pass"))</f>
        <v>Blank (Sch D)</v>
      </c>
      <c r="J210" s="177" t="str">
        <f t="shared" si="3"/>
        <v>TRUE</v>
      </c>
    </row>
    <row r="211" spans="2:10" x14ac:dyDescent="0.2">
      <c r="B211" s="91">
        <v>208</v>
      </c>
      <c r="C211" s="246"/>
      <c r="D211" s="254"/>
      <c r="E211" s="249"/>
      <c r="F211" s="238"/>
      <c r="I211" s="177" t="str">
        <f>IF(OR(COUNTIF('Sch D7 Validation'!B209:C209,"Fail")&gt;0, AND(COUNTBLANK(C211:D211)=2, OR(NOT(ISBLANK(E211)), NOT(ISBLANK(F211)))), AND(COUNTBLANK(C211:F211)&lt;4,COUNTBLANK(C211:F211)&gt;0)), "Fail", IF(J211="TRUE","Blank (Sch D)","Pass"))</f>
        <v>Blank (Sch D)</v>
      </c>
      <c r="J211" s="177" t="str">
        <f t="shared" si="3"/>
        <v>TRUE</v>
      </c>
    </row>
    <row r="212" spans="2:10" x14ac:dyDescent="0.2">
      <c r="B212" s="91">
        <v>209</v>
      </c>
      <c r="C212" s="246"/>
      <c r="D212" s="254"/>
      <c r="E212" s="249"/>
      <c r="F212" s="238"/>
      <c r="I212" s="177" t="str">
        <f>IF(OR(COUNTIF('Sch D7 Validation'!B210:C210,"Fail")&gt;0, AND(COUNTBLANK(C212:D212)=2, OR(NOT(ISBLANK(E212)), NOT(ISBLANK(F212)))), AND(COUNTBLANK(C212:F212)&lt;4,COUNTBLANK(C212:F212)&gt;0)), "Fail", IF(J212="TRUE","Blank (Sch D)","Pass"))</f>
        <v>Blank (Sch D)</v>
      </c>
      <c r="J212" s="177" t="str">
        <f t="shared" si="3"/>
        <v>TRUE</v>
      </c>
    </row>
    <row r="213" spans="2:10" x14ac:dyDescent="0.2">
      <c r="B213" s="91">
        <v>210</v>
      </c>
      <c r="C213" s="246"/>
      <c r="D213" s="254"/>
      <c r="E213" s="249"/>
      <c r="F213" s="238"/>
      <c r="I213" s="177" t="str">
        <f>IF(OR(COUNTIF('Sch D7 Validation'!B211:C211,"Fail")&gt;0, AND(COUNTBLANK(C213:D213)=2, OR(NOT(ISBLANK(E213)), NOT(ISBLANK(F213)))), AND(COUNTBLANK(C213:F213)&lt;4,COUNTBLANK(C213:F213)&gt;0)), "Fail", IF(J213="TRUE","Blank (Sch D)","Pass"))</f>
        <v>Blank (Sch D)</v>
      </c>
      <c r="J213" s="177" t="str">
        <f t="shared" si="3"/>
        <v>TRUE</v>
      </c>
    </row>
    <row r="214" spans="2:10" x14ac:dyDescent="0.2">
      <c r="B214" s="91">
        <v>211</v>
      </c>
      <c r="C214" s="246"/>
      <c r="D214" s="254"/>
      <c r="E214" s="249"/>
      <c r="F214" s="238"/>
      <c r="I214" s="177" t="str">
        <f>IF(OR(COUNTIF('Sch D7 Validation'!B212:C212,"Fail")&gt;0, AND(COUNTBLANK(C214:D214)=2, OR(NOT(ISBLANK(E214)), NOT(ISBLANK(F214)))), AND(COUNTBLANK(C214:F214)&lt;4,COUNTBLANK(C214:F214)&gt;0)), "Fail", IF(J214="TRUE","Blank (Sch D)","Pass"))</f>
        <v>Blank (Sch D)</v>
      </c>
      <c r="J214" s="177" t="str">
        <f t="shared" si="3"/>
        <v>TRUE</v>
      </c>
    </row>
    <row r="215" spans="2:10" x14ac:dyDescent="0.2">
      <c r="B215" s="91">
        <v>212</v>
      </c>
      <c r="C215" s="246"/>
      <c r="D215" s="254"/>
      <c r="E215" s="249"/>
      <c r="F215" s="238"/>
      <c r="I215" s="177" t="str">
        <f>IF(OR(COUNTIF('Sch D7 Validation'!B213:C213,"Fail")&gt;0, AND(COUNTBLANK(C215:D215)=2, OR(NOT(ISBLANK(E215)), NOT(ISBLANK(F215)))), AND(COUNTBLANK(C215:F215)&lt;4,COUNTBLANK(C215:F215)&gt;0)), "Fail", IF(J215="TRUE","Blank (Sch D)","Pass"))</f>
        <v>Blank (Sch D)</v>
      </c>
      <c r="J215" s="177" t="str">
        <f t="shared" si="3"/>
        <v>TRUE</v>
      </c>
    </row>
    <row r="216" spans="2:10" x14ac:dyDescent="0.2">
      <c r="B216" s="91">
        <v>213</v>
      </c>
      <c r="C216" s="246"/>
      <c r="D216" s="254"/>
      <c r="E216" s="249"/>
      <c r="F216" s="238"/>
      <c r="I216" s="177" t="str">
        <f>IF(OR(COUNTIF('Sch D7 Validation'!B214:C214,"Fail")&gt;0, AND(COUNTBLANK(C216:D216)=2, OR(NOT(ISBLANK(E216)), NOT(ISBLANK(F216)))), AND(COUNTBLANK(C216:F216)&lt;4,COUNTBLANK(C216:F216)&gt;0)), "Fail", IF(J216="TRUE","Blank (Sch D)","Pass"))</f>
        <v>Blank (Sch D)</v>
      </c>
      <c r="J216" s="177" t="str">
        <f t="shared" si="3"/>
        <v>TRUE</v>
      </c>
    </row>
    <row r="217" spans="2:10" x14ac:dyDescent="0.2">
      <c r="B217" s="91">
        <v>214</v>
      </c>
      <c r="C217" s="246"/>
      <c r="D217" s="254"/>
      <c r="E217" s="249"/>
      <c r="F217" s="238"/>
      <c r="I217" s="177" t="str">
        <f>IF(OR(COUNTIF('Sch D7 Validation'!B215:C215,"Fail")&gt;0, AND(COUNTBLANK(C217:D217)=2, OR(NOT(ISBLANK(E217)), NOT(ISBLANK(F217)))), AND(COUNTBLANK(C217:F217)&lt;4,COUNTBLANK(C217:F217)&gt;0)), "Fail", IF(J217="TRUE","Blank (Sch D)","Pass"))</f>
        <v>Blank (Sch D)</v>
      </c>
      <c r="J217" s="177" t="str">
        <f t="shared" si="3"/>
        <v>TRUE</v>
      </c>
    </row>
    <row r="218" spans="2:10" x14ac:dyDescent="0.2">
      <c r="B218" s="91">
        <v>215</v>
      </c>
      <c r="C218" s="246"/>
      <c r="D218" s="254"/>
      <c r="E218" s="249"/>
      <c r="F218" s="238"/>
      <c r="I218" s="177" t="str">
        <f>IF(OR(COUNTIF('Sch D7 Validation'!B216:C216,"Fail")&gt;0, AND(COUNTBLANK(C218:D218)=2, OR(NOT(ISBLANK(E218)), NOT(ISBLANK(F218)))), AND(COUNTBLANK(C218:F218)&lt;4,COUNTBLANK(C218:F218)&gt;0)), "Fail", IF(J218="TRUE","Blank (Sch D)","Pass"))</f>
        <v>Blank (Sch D)</v>
      </c>
      <c r="J218" s="177" t="str">
        <f t="shared" si="3"/>
        <v>TRUE</v>
      </c>
    </row>
    <row r="219" spans="2:10" x14ac:dyDescent="0.2">
      <c r="B219" s="91">
        <v>216</v>
      </c>
      <c r="C219" s="246"/>
      <c r="D219" s="254"/>
      <c r="E219" s="249"/>
      <c r="F219" s="238"/>
      <c r="I219" s="177" t="str">
        <f>IF(OR(COUNTIF('Sch D7 Validation'!B217:C217,"Fail")&gt;0, AND(COUNTBLANK(C219:D219)=2, OR(NOT(ISBLANK(E219)), NOT(ISBLANK(F219)))), AND(COUNTBLANK(C219:F219)&lt;4,COUNTBLANK(C219:F219)&gt;0)), "Fail", IF(J219="TRUE","Blank (Sch D)","Pass"))</f>
        <v>Blank (Sch D)</v>
      </c>
      <c r="J219" s="177" t="str">
        <f t="shared" si="3"/>
        <v>TRUE</v>
      </c>
    </row>
    <row r="220" spans="2:10" x14ac:dyDescent="0.2">
      <c r="B220" s="91">
        <v>217</v>
      </c>
      <c r="C220" s="246"/>
      <c r="D220" s="254"/>
      <c r="E220" s="249"/>
      <c r="F220" s="238"/>
      <c r="I220" s="177" t="str">
        <f>IF(OR(COUNTIF('Sch D7 Validation'!B218:C218,"Fail")&gt;0, AND(COUNTBLANK(C220:D220)=2, OR(NOT(ISBLANK(E220)), NOT(ISBLANK(F220)))), AND(COUNTBLANK(C220:F220)&lt;4,COUNTBLANK(C220:F220)&gt;0)), "Fail", IF(J220="TRUE","Blank (Sch D)","Pass"))</f>
        <v>Blank (Sch D)</v>
      </c>
      <c r="J220" s="177" t="str">
        <f t="shared" si="3"/>
        <v>TRUE</v>
      </c>
    </row>
    <row r="221" spans="2:10" x14ac:dyDescent="0.2">
      <c r="B221" s="91">
        <v>218</v>
      </c>
      <c r="C221" s="246"/>
      <c r="D221" s="254"/>
      <c r="E221" s="249"/>
      <c r="F221" s="238"/>
      <c r="I221" s="177" t="str">
        <f>IF(OR(COUNTIF('Sch D7 Validation'!B219:C219,"Fail")&gt;0, AND(COUNTBLANK(C221:D221)=2, OR(NOT(ISBLANK(E221)), NOT(ISBLANK(F221)))), AND(COUNTBLANK(C221:F221)&lt;4,COUNTBLANK(C221:F221)&gt;0)), "Fail", IF(J221="TRUE","Blank (Sch D)","Pass"))</f>
        <v>Blank (Sch D)</v>
      </c>
      <c r="J221" s="177" t="str">
        <f t="shared" si="3"/>
        <v>TRUE</v>
      </c>
    </row>
    <row r="222" spans="2:10" x14ac:dyDescent="0.2">
      <c r="B222" s="91">
        <v>219</v>
      </c>
      <c r="C222" s="246"/>
      <c r="D222" s="254"/>
      <c r="E222" s="249"/>
      <c r="F222" s="238"/>
      <c r="I222" s="177" t="str">
        <f>IF(OR(COUNTIF('Sch D7 Validation'!B220:C220,"Fail")&gt;0, AND(COUNTBLANK(C222:D222)=2, OR(NOT(ISBLANK(E222)), NOT(ISBLANK(F222)))), AND(COUNTBLANK(C222:F222)&lt;4,COUNTBLANK(C222:F222)&gt;0)), "Fail", IF(J222="TRUE","Blank (Sch D)","Pass"))</f>
        <v>Blank (Sch D)</v>
      </c>
      <c r="J222" s="177" t="str">
        <f t="shared" si="3"/>
        <v>TRUE</v>
      </c>
    </row>
    <row r="223" spans="2:10" x14ac:dyDescent="0.2">
      <c r="B223" s="91">
        <v>220</v>
      </c>
      <c r="C223" s="246"/>
      <c r="D223" s="254"/>
      <c r="E223" s="249"/>
      <c r="F223" s="238"/>
      <c r="I223" s="177" t="str">
        <f>IF(OR(COUNTIF('Sch D7 Validation'!B221:C221,"Fail")&gt;0, AND(COUNTBLANK(C223:D223)=2, OR(NOT(ISBLANK(E223)), NOT(ISBLANK(F223)))), AND(COUNTBLANK(C223:F223)&lt;4,COUNTBLANK(C223:F223)&gt;0)), "Fail", IF(J223="TRUE","Blank (Sch D)","Pass"))</f>
        <v>Blank (Sch D)</v>
      </c>
      <c r="J223" s="177" t="str">
        <f t="shared" si="3"/>
        <v>TRUE</v>
      </c>
    </row>
    <row r="224" spans="2:10" x14ac:dyDescent="0.2">
      <c r="B224" s="91">
        <v>221</v>
      </c>
      <c r="C224" s="246"/>
      <c r="D224" s="254"/>
      <c r="E224" s="249"/>
      <c r="F224" s="238"/>
      <c r="I224" s="177" t="str">
        <f>IF(OR(COUNTIF('Sch D7 Validation'!B222:C222,"Fail")&gt;0, AND(COUNTBLANK(C224:D224)=2, OR(NOT(ISBLANK(E224)), NOT(ISBLANK(F224)))), AND(COUNTBLANK(C224:F224)&lt;4,COUNTBLANK(C224:F224)&gt;0)), "Fail", IF(J224="TRUE","Blank (Sch D)","Pass"))</f>
        <v>Blank (Sch D)</v>
      </c>
      <c r="J224" s="177" t="str">
        <f t="shared" si="3"/>
        <v>TRUE</v>
      </c>
    </row>
    <row r="225" spans="2:10" x14ac:dyDescent="0.2">
      <c r="B225" s="91">
        <v>222</v>
      </c>
      <c r="C225" s="246"/>
      <c r="D225" s="254"/>
      <c r="E225" s="249"/>
      <c r="F225" s="238"/>
      <c r="I225" s="177" t="str">
        <f>IF(OR(COUNTIF('Sch D7 Validation'!B223:C223,"Fail")&gt;0, AND(COUNTBLANK(C225:D225)=2, OR(NOT(ISBLANK(E225)), NOT(ISBLANK(F225)))), AND(COUNTBLANK(C225:F225)&lt;4,COUNTBLANK(C225:F225)&gt;0)), "Fail", IF(J225="TRUE","Blank (Sch D)","Pass"))</f>
        <v>Blank (Sch D)</v>
      </c>
      <c r="J225" s="177" t="str">
        <f t="shared" si="3"/>
        <v>TRUE</v>
      </c>
    </row>
    <row r="226" spans="2:10" x14ac:dyDescent="0.2">
      <c r="B226" s="91">
        <v>223</v>
      </c>
      <c r="C226" s="246"/>
      <c r="D226" s="254"/>
      <c r="E226" s="249"/>
      <c r="F226" s="238"/>
      <c r="I226" s="177" t="str">
        <f>IF(OR(COUNTIF('Sch D7 Validation'!B224:C224,"Fail")&gt;0, AND(COUNTBLANK(C226:D226)=2, OR(NOT(ISBLANK(E226)), NOT(ISBLANK(F226)))), AND(COUNTBLANK(C226:F226)&lt;4,COUNTBLANK(C226:F226)&gt;0)), "Fail", IF(J226="TRUE","Blank (Sch D)","Pass"))</f>
        <v>Blank (Sch D)</v>
      </c>
      <c r="J226" s="177" t="str">
        <f t="shared" si="3"/>
        <v>TRUE</v>
      </c>
    </row>
    <row r="227" spans="2:10" x14ac:dyDescent="0.2">
      <c r="B227" s="91">
        <v>224</v>
      </c>
      <c r="C227" s="246"/>
      <c r="D227" s="254"/>
      <c r="E227" s="249"/>
      <c r="F227" s="238"/>
      <c r="I227" s="177" t="str">
        <f>IF(OR(COUNTIF('Sch D7 Validation'!B225:C225,"Fail")&gt;0, AND(COUNTBLANK(C227:D227)=2, OR(NOT(ISBLANK(E227)), NOT(ISBLANK(F227)))), AND(COUNTBLANK(C227:F227)&lt;4,COUNTBLANK(C227:F227)&gt;0)), "Fail", IF(J227="TRUE","Blank (Sch D)","Pass"))</f>
        <v>Blank (Sch D)</v>
      </c>
      <c r="J227" s="177" t="str">
        <f t="shared" si="3"/>
        <v>TRUE</v>
      </c>
    </row>
    <row r="228" spans="2:10" x14ac:dyDescent="0.2">
      <c r="B228" s="91">
        <v>225</v>
      </c>
      <c r="C228" s="246"/>
      <c r="D228" s="254"/>
      <c r="E228" s="249"/>
      <c r="F228" s="238"/>
      <c r="I228" s="177" t="str">
        <f>IF(OR(COUNTIF('Sch D7 Validation'!B226:C226,"Fail")&gt;0, AND(COUNTBLANK(C228:D228)=2, OR(NOT(ISBLANK(E228)), NOT(ISBLANK(F228)))), AND(COUNTBLANK(C228:F228)&lt;4,COUNTBLANK(C228:F228)&gt;0)), "Fail", IF(J228="TRUE","Blank (Sch D)","Pass"))</f>
        <v>Blank (Sch D)</v>
      </c>
      <c r="J228" s="177" t="str">
        <f t="shared" si="3"/>
        <v>TRUE</v>
      </c>
    </row>
    <row r="229" spans="2:10" x14ac:dyDescent="0.2">
      <c r="B229" s="91">
        <v>226</v>
      </c>
      <c r="C229" s="246"/>
      <c r="D229" s="254"/>
      <c r="E229" s="249"/>
      <c r="F229" s="238"/>
      <c r="I229" s="177" t="str">
        <f>IF(OR(COUNTIF('Sch D7 Validation'!B227:C227,"Fail")&gt;0, AND(COUNTBLANK(C229:D229)=2, OR(NOT(ISBLANK(E229)), NOT(ISBLANK(F229)))), AND(COUNTBLANK(C229:F229)&lt;4,COUNTBLANK(C229:F229)&gt;0)), "Fail", IF(J229="TRUE","Blank (Sch D)","Pass"))</f>
        <v>Blank (Sch D)</v>
      </c>
      <c r="J229" s="177" t="str">
        <f t="shared" si="3"/>
        <v>TRUE</v>
      </c>
    </row>
    <row r="230" spans="2:10" x14ac:dyDescent="0.2">
      <c r="B230" s="91">
        <v>227</v>
      </c>
      <c r="C230" s="246"/>
      <c r="D230" s="254"/>
      <c r="E230" s="249"/>
      <c r="F230" s="238"/>
      <c r="I230" s="177" t="str">
        <f>IF(OR(COUNTIF('Sch D7 Validation'!B228:C228,"Fail")&gt;0, AND(COUNTBLANK(C230:D230)=2, OR(NOT(ISBLANK(E230)), NOT(ISBLANK(F230)))), AND(COUNTBLANK(C230:F230)&lt;4,COUNTBLANK(C230:F230)&gt;0)), "Fail", IF(J230="TRUE","Blank (Sch D)","Pass"))</f>
        <v>Blank (Sch D)</v>
      </c>
      <c r="J230" s="177" t="str">
        <f t="shared" si="3"/>
        <v>TRUE</v>
      </c>
    </row>
    <row r="231" spans="2:10" x14ac:dyDescent="0.2">
      <c r="B231" s="91">
        <v>228</v>
      </c>
      <c r="C231" s="246"/>
      <c r="D231" s="254"/>
      <c r="E231" s="249"/>
      <c r="F231" s="238"/>
      <c r="I231" s="177" t="str">
        <f>IF(OR(COUNTIF('Sch D7 Validation'!B229:C229,"Fail")&gt;0, AND(COUNTBLANK(C231:D231)=2, OR(NOT(ISBLANK(E231)), NOT(ISBLANK(F231)))), AND(COUNTBLANK(C231:F231)&lt;4,COUNTBLANK(C231:F231)&gt;0)), "Fail", IF(J231="TRUE","Blank (Sch D)","Pass"))</f>
        <v>Blank (Sch D)</v>
      </c>
      <c r="J231" s="177" t="str">
        <f t="shared" si="3"/>
        <v>TRUE</v>
      </c>
    </row>
    <row r="232" spans="2:10" x14ac:dyDescent="0.2">
      <c r="B232" s="91">
        <v>229</v>
      </c>
      <c r="C232" s="246"/>
      <c r="D232" s="254"/>
      <c r="E232" s="249"/>
      <c r="F232" s="238"/>
      <c r="I232" s="177" t="str">
        <f>IF(OR(COUNTIF('Sch D7 Validation'!B230:C230,"Fail")&gt;0, AND(COUNTBLANK(C232:D232)=2, OR(NOT(ISBLANK(E232)), NOT(ISBLANK(F232)))), AND(COUNTBLANK(C232:F232)&lt;4,COUNTBLANK(C232:F232)&gt;0)), "Fail", IF(J232="TRUE","Blank (Sch D)","Pass"))</f>
        <v>Blank (Sch D)</v>
      </c>
      <c r="J232" s="177" t="str">
        <f t="shared" si="3"/>
        <v>TRUE</v>
      </c>
    </row>
    <row r="233" spans="2:10" x14ac:dyDescent="0.2">
      <c r="B233" s="91">
        <v>230</v>
      </c>
      <c r="C233" s="246"/>
      <c r="D233" s="254"/>
      <c r="E233" s="249"/>
      <c r="F233" s="238"/>
      <c r="I233" s="177" t="str">
        <f>IF(OR(COUNTIF('Sch D7 Validation'!B231:C231,"Fail")&gt;0, AND(COUNTBLANK(C233:D233)=2, OR(NOT(ISBLANK(E233)), NOT(ISBLANK(F233)))), AND(COUNTBLANK(C233:F233)&lt;4,COUNTBLANK(C233:F233)&gt;0)), "Fail", IF(J233="TRUE","Blank (Sch D)","Pass"))</f>
        <v>Blank (Sch D)</v>
      </c>
      <c r="J233" s="177" t="str">
        <f t="shared" si="3"/>
        <v>TRUE</v>
      </c>
    </row>
    <row r="234" spans="2:10" x14ac:dyDescent="0.2">
      <c r="B234" s="91">
        <v>231</v>
      </c>
      <c r="C234" s="246"/>
      <c r="D234" s="254"/>
      <c r="E234" s="249"/>
      <c r="F234" s="238"/>
      <c r="I234" s="177" t="str">
        <f>IF(OR(COUNTIF('Sch D7 Validation'!B232:C232,"Fail")&gt;0, AND(COUNTBLANK(C234:D234)=2, OR(NOT(ISBLANK(E234)), NOT(ISBLANK(F234)))), AND(COUNTBLANK(C234:F234)&lt;4,COUNTBLANK(C234:F234)&gt;0)), "Fail", IF(J234="TRUE","Blank (Sch D)","Pass"))</f>
        <v>Blank (Sch D)</v>
      </c>
      <c r="J234" s="177" t="str">
        <f t="shared" si="3"/>
        <v>TRUE</v>
      </c>
    </row>
    <row r="235" spans="2:10" x14ac:dyDescent="0.2">
      <c r="B235" s="91">
        <v>232</v>
      </c>
      <c r="C235" s="246"/>
      <c r="D235" s="254"/>
      <c r="E235" s="249"/>
      <c r="F235" s="238"/>
      <c r="I235" s="177" t="str">
        <f>IF(OR(COUNTIF('Sch D7 Validation'!B233:C233,"Fail")&gt;0, AND(COUNTBLANK(C235:D235)=2, OR(NOT(ISBLANK(E235)), NOT(ISBLANK(F235)))), AND(COUNTBLANK(C235:F235)&lt;4,COUNTBLANK(C235:F235)&gt;0)), "Fail", IF(J235="TRUE","Blank (Sch D)","Pass"))</f>
        <v>Blank (Sch D)</v>
      </c>
      <c r="J235" s="177" t="str">
        <f t="shared" si="3"/>
        <v>TRUE</v>
      </c>
    </row>
    <row r="236" spans="2:10" x14ac:dyDescent="0.2">
      <c r="B236" s="91">
        <v>233</v>
      </c>
      <c r="C236" s="246"/>
      <c r="D236" s="254"/>
      <c r="E236" s="249"/>
      <c r="F236" s="238"/>
      <c r="I236" s="177" t="str">
        <f>IF(OR(COUNTIF('Sch D7 Validation'!B234:C234,"Fail")&gt;0, AND(COUNTBLANK(C236:D236)=2, OR(NOT(ISBLANK(E236)), NOT(ISBLANK(F236)))), AND(COUNTBLANK(C236:F236)&lt;4,COUNTBLANK(C236:F236)&gt;0)), "Fail", IF(J236="TRUE","Blank (Sch D)","Pass"))</f>
        <v>Blank (Sch D)</v>
      </c>
      <c r="J236" s="177" t="str">
        <f t="shared" si="3"/>
        <v>TRUE</v>
      </c>
    </row>
    <row r="237" spans="2:10" x14ac:dyDescent="0.2">
      <c r="B237" s="91">
        <v>234</v>
      </c>
      <c r="C237" s="246"/>
      <c r="D237" s="254"/>
      <c r="E237" s="249"/>
      <c r="F237" s="238"/>
      <c r="I237" s="177" t="str">
        <f>IF(OR(COUNTIF('Sch D7 Validation'!B235:C235,"Fail")&gt;0, AND(COUNTBLANK(C237:D237)=2, OR(NOT(ISBLANK(E237)), NOT(ISBLANK(F237)))), AND(COUNTBLANK(C237:F237)&lt;4,COUNTBLANK(C237:F237)&gt;0)), "Fail", IF(J237="TRUE","Blank (Sch D)","Pass"))</f>
        <v>Blank (Sch D)</v>
      </c>
      <c r="J237" s="177" t="str">
        <f t="shared" si="3"/>
        <v>TRUE</v>
      </c>
    </row>
    <row r="238" spans="2:10" x14ac:dyDescent="0.2">
      <c r="B238" s="91">
        <v>235</v>
      </c>
      <c r="C238" s="246"/>
      <c r="D238" s="254"/>
      <c r="E238" s="249"/>
      <c r="F238" s="238"/>
      <c r="I238" s="177" t="str">
        <f>IF(OR(COUNTIF('Sch D7 Validation'!B236:C236,"Fail")&gt;0, AND(COUNTBLANK(C238:D238)=2, OR(NOT(ISBLANK(E238)), NOT(ISBLANK(F238)))), AND(COUNTBLANK(C238:F238)&lt;4,COUNTBLANK(C238:F238)&gt;0)), "Fail", IF(J238="TRUE","Blank (Sch D)","Pass"))</f>
        <v>Blank (Sch D)</v>
      </c>
      <c r="J238" s="177" t="str">
        <f t="shared" si="3"/>
        <v>TRUE</v>
      </c>
    </row>
    <row r="239" spans="2:10" x14ac:dyDescent="0.2">
      <c r="B239" s="91">
        <v>236</v>
      </c>
      <c r="C239" s="246"/>
      <c r="D239" s="254"/>
      <c r="E239" s="249"/>
      <c r="F239" s="238"/>
      <c r="I239" s="177" t="str">
        <f>IF(OR(COUNTIF('Sch D7 Validation'!B237:C237,"Fail")&gt;0, AND(COUNTBLANK(C239:D239)=2, OR(NOT(ISBLANK(E239)), NOT(ISBLANK(F239)))), AND(COUNTBLANK(C239:F239)&lt;4,COUNTBLANK(C239:F239)&gt;0)), "Fail", IF(J239="TRUE","Blank (Sch D)","Pass"))</f>
        <v>Blank (Sch D)</v>
      </c>
      <c r="J239" s="177" t="str">
        <f t="shared" si="3"/>
        <v>TRUE</v>
      </c>
    </row>
    <row r="240" spans="2:10" x14ac:dyDescent="0.2">
      <c r="B240" s="91">
        <v>237</v>
      </c>
      <c r="C240" s="246"/>
      <c r="D240" s="254"/>
      <c r="E240" s="249"/>
      <c r="F240" s="238"/>
      <c r="I240" s="177" t="str">
        <f>IF(OR(COUNTIF('Sch D7 Validation'!B238:C238,"Fail")&gt;0, AND(COUNTBLANK(C240:D240)=2, OR(NOT(ISBLANK(E240)), NOT(ISBLANK(F240)))), AND(COUNTBLANK(C240:F240)&lt;4,COUNTBLANK(C240:F240)&gt;0)), "Fail", IF(J240="TRUE","Blank (Sch D)","Pass"))</f>
        <v>Blank (Sch D)</v>
      </c>
      <c r="J240" s="177" t="str">
        <f t="shared" ref="J240:J303" si="4">IF(COUNTBLANK(C240:F240)=4,"TRUE","FALSE")</f>
        <v>TRUE</v>
      </c>
    </row>
    <row r="241" spans="2:10" x14ac:dyDescent="0.2">
      <c r="B241" s="91">
        <v>238</v>
      </c>
      <c r="C241" s="246"/>
      <c r="D241" s="254"/>
      <c r="E241" s="249"/>
      <c r="F241" s="238"/>
      <c r="I241" s="177" t="str">
        <f>IF(OR(COUNTIF('Sch D7 Validation'!B239:C239,"Fail")&gt;0, AND(COUNTBLANK(C241:D241)=2, OR(NOT(ISBLANK(E241)), NOT(ISBLANK(F241)))), AND(COUNTBLANK(C241:F241)&lt;4,COUNTBLANK(C241:F241)&gt;0)), "Fail", IF(J241="TRUE","Blank (Sch D)","Pass"))</f>
        <v>Blank (Sch D)</v>
      </c>
      <c r="J241" s="177" t="str">
        <f t="shared" si="4"/>
        <v>TRUE</v>
      </c>
    </row>
    <row r="242" spans="2:10" x14ac:dyDescent="0.2">
      <c r="B242" s="91">
        <v>239</v>
      </c>
      <c r="C242" s="246"/>
      <c r="D242" s="254"/>
      <c r="E242" s="249"/>
      <c r="F242" s="238"/>
      <c r="I242" s="177" t="str">
        <f>IF(OR(COUNTIF('Sch D7 Validation'!B240:C240,"Fail")&gt;0, AND(COUNTBLANK(C242:D242)=2, OR(NOT(ISBLANK(E242)), NOT(ISBLANK(F242)))), AND(COUNTBLANK(C242:F242)&lt;4,COUNTBLANK(C242:F242)&gt;0)), "Fail", IF(J242="TRUE","Blank (Sch D)","Pass"))</f>
        <v>Blank (Sch D)</v>
      </c>
      <c r="J242" s="177" t="str">
        <f t="shared" si="4"/>
        <v>TRUE</v>
      </c>
    </row>
    <row r="243" spans="2:10" x14ac:dyDescent="0.2">
      <c r="B243" s="91">
        <v>240</v>
      </c>
      <c r="C243" s="246"/>
      <c r="D243" s="254"/>
      <c r="E243" s="249"/>
      <c r="F243" s="238"/>
      <c r="I243" s="177" t="str">
        <f>IF(OR(COUNTIF('Sch D7 Validation'!B241:C241,"Fail")&gt;0, AND(COUNTBLANK(C243:D243)=2, OR(NOT(ISBLANK(E243)), NOT(ISBLANK(F243)))), AND(COUNTBLANK(C243:F243)&lt;4,COUNTBLANK(C243:F243)&gt;0)), "Fail", IF(J243="TRUE","Blank (Sch D)","Pass"))</f>
        <v>Blank (Sch D)</v>
      </c>
      <c r="J243" s="177" t="str">
        <f t="shared" si="4"/>
        <v>TRUE</v>
      </c>
    </row>
    <row r="244" spans="2:10" x14ac:dyDescent="0.2">
      <c r="B244" s="91">
        <v>241</v>
      </c>
      <c r="C244" s="246"/>
      <c r="D244" s="254"/>
      <c r="E244" s="249"/>
      <c r="F244" s="238"/>
      <c r="I244" s="177" t="str">
        <f>IF(OR(COUNTIF('Sch D7 Validation'!B242:C242,"Fail")&gt;0, AND(COUNTBLANK(C244:D244)=2, OR(NOT(ISBLANK(E244)), NOT(ISBLANK(F244)))), AND(COUNTBLANK(C244:F244)&lt;4,COUNTBLANK(C244:F244)&gt;0)), "Fail", IF(J244="TRUE","Blank (Sch D)","Pass"))</f>
        <v>Blank (Sch D)</v>
      </c>
      <c r="J244" s="177" t="str">
        <f t="shared" si="4"/>
        <v>TRUE</v>
      </c>
    </row>
    <row r="245" spans="2:10" x14ac:dyDescent="0.2">
      <c r="B245" s="91">
        <v>242</v>
      </c>
      <c r="C245" s="246"/>
      <c r="D245" s="254"/>
      <c r="E245" s="249"/>
      <c r="F245" s="238"/>
      <c r="I245" s="177" t="str">
        <f>IF(OR(COUNTIF('Sch D7 Validation'!B243:C243,"Fail")&gt;0, AND(COUNTBLANK(C245:D245)=2, OR(NOT(ISBLANK(E245)), NOT(ISBLANK(F245)))), AND(COUNTBLANK(C245:F245)&lt;4,COUNTBLANK(C245:F245)&gt;0)), "Fail", IF(J245="TRUE","Blank (Sch D)","Pass"))</f>
        <v>Blank (Sch D)</v>
      </c>
      <c r="J245" s="177" t="str">
        <f t="shared" si="4"/>
        <v>TRUE</v>
      </c>
    </row>
    <row r="246" spans="2:10" x14ac:dyDescent="0.2">
      <c r="B246" s="91">
        <v>243</v>
      </c>
      <c r="C246" s="246"/>
      <c r="D246" s="254"/>
      <c r="E246" s="249"/>
      <c r="F246" s="238"/>
      <c r="I246" s="177" t="str">
        <f>IF(OR(COUNTIF('Sch D7 Validation'!B244:C244,"Fail")&gt;0, AND(COUNTBLANK(C246:D246)=2, OR(NOT(ISBLANK(E246)), NOT(ISBLANK(F246)))), AND(COUNTBLANK(C246:F246)&lt;4,COUNTBLANK(C246:F246)&gt;0)), "Fail", IF(J246="TRUE","Blank (Sch D)","Pass"))</f>
        <v>Blank (Sch D)</v>
      </c>
      <c r="J246" s="177" t="str">
        <f t="shared" si="4"/>
        <v>TRUE</v>
      </c>
    </row>
    <row r="247" spans="2:10" x14ac:dyDescent="0.2">
      <c r="B247" s="91">
        <v>244</v>
      </c>
      <c r="C247" s="246"/>
      <c r="D247" s="254"/>
      <c r="E247" s="249"/>
      <c r="F247" s="238"/>
      <c r="I247" s="177" t="str">
        <f>IF(OR(COUNTIF('Sch D7 Validation'!B245:C245,"Fail")&gt;0, AND(COUNTBLANK(C247:D247)=2, OR(NOT(ISBLANK(E247)), NOT(ISBLANK(F247)))), AND(COUNTBLANK(C247:F247)&lt;4,COUNTBLANK(C247:F247)&gt;0)), "Fail", IF(J247="TRUE","Blank (Sch D)","Pass"))</f>
        <v>Blank (Sch D)</v>
      </c>
      <c r="J247" s="177" t="str">
        <f t="shared" si="4"/>
        <v>TRUE</v>
      </c>
    </row>
    <row r="248" spans="2:10" x14ac:dyDescent="0.2">
      <c r="B248" s="91">
        <v>245</v>
      </c>
      <c r="C248" s="246"/>
      <c r="D248" s="254"/>
      <c r="E248" s="249"/>
      <c r="F248" s="238"/>
      <c r="I248" s="177" t="str">
        <f>IF(OR(COUNTIF('Sch D7 Validation'!B246:C246,"Fail")&gt;0, AND(COUNTBLANK(C248:D248)=2, OR(NOT(ISBLANK(E248)), NOT(ISBLANK(F248)))), AND(COUNTBLANK(C248:F248)&lt;4,COUNTBLANK(C248:F248)&gt;0)), "Fail", IF(J248="TRUE","Blank (Sch D)","Pass"))</f>
        <v>Blank (Sch D)</v>
      </c>
      <c r="J248" s="177" t="str">
        <f t="shared" si="4"/>
        <v>TRUE</v>
      </c>
    </row>
    <row r="249" spans="2:10" x14ac:dyDescent="0.2">
      <c r="B249" s="91">
        <v>246</v>
      </c>
      <c r="C249" s="246"/>
      <c r="D249" s="254"/>
      <c r="E249" s="249"/>
      <c r="F249" s="238"/>
      <c r="I249" s="177" t="str">
        <f>IF(OR(COUNTIF('Sch D7 Validation'!B247:C247,"Fail")&gt;0, AND(COUNTBLANK(C249:D249)=2, OR(NOT(ISBLANK(E249)), NOT(ISBLANK(F249)))), AND(COUNTBLANK(C249:F249)&lt;4,COUNTBLANK(C249:F249)&gt;0)), "Fail", IF(J249="TRUE","Blank (Sch D)","Pass"))</f>
        <v>Blank (Sch D)</v>
      </c>
      <c r="J249" s="177" t="str">
        <f t="shared" si="4"/>
        <v>TRUE</v>
      </c>
    </row>
    <row r="250" spans="2:10" x14ac:dyDescent="0.2">
      <c r="B250" s="91">
        <v>247</v>
      </c>
      <c r="C250" s="246"/>
      <c r="D250" s="254"/>
      <c r="E250" s="249"/>
      <c r="F250" s="238"/>
      <c r="I250" s="177" t="str">
        <f>IF(OR(COUNTIF('Sch D7 Validation'!B248:C248,"Fail")&gt;0, AND(COUNTBLANK(C250:D250)=2, OR(NOT(ISBLANK(E250)), NOT(ISBLANK(F250)))), AND(COUNTBLANK(C250:F250)&lt;4,COUNTBLANK(C250:F250)&gt;0)), "Fail", IF(J250="TRUE","Blank (Sch D)","Pass"))</f>
        <v>Blank (Sch D)</v>
      </c>
      <c r="J250" s="177" t="str">
        <f t="shared" si="4"/>
        <v>TRUE</v>
      </c>
    </row>
    <row r="251" spans="2:10" x14ac:dyDescent="0.2">
      <c r="B251" s="91">
        <v>248</v>
      </c>
      <c r="C251" s="246"/>
      <c r="D251" s="254"/>
      <c r="E251" s="249"/>
      <c r="F251" s="238"/>
      <c r="I251" s="177" t="str">
        <f>IF(OR(COUNTIF('Sch D7 Validation'!B249:C249,"Fail")&gt;0, AND(COUNTBLANK(C251:D251)=2, OR(NOT(ISBLANK(E251)), NOT(ISBLANK(F251)))), AND(COUNTBLANK(C251:F251)&lt;4,COUNTBLANK(C251:F251)&gt;0)), "Fail", IF(J251="TRUE","Blank (Sch D)","Pass"))</f>
        <v>Blank (Sch D)</v>
      </c>
      <c r="J251" s="177" t="str">
        <f t="shared" si="4"/>
        <v>TRUE</v>
      </c>
    </row>
    <row r="252" spans="2:10" x14ac:dyDescent="0.2">
      <c r="B252" s="91">
        <v>249</v>
      </c>
      <c r="C252" s="246"/>
      <c r="D252" s="254"/>
      <c r="E252" s="249"/>
      <c r="F252" s="238"/>
      <c r="I252" s="177" t="str">
        <f>IF(OR(COUNTIF('Sch D7 Validation'!B250:C250,"Fail")&gt;0, AND(COUNTBLANK(C252:D252)=2, OR(NOT(ISBLANK(E252)), NOT(ISBLANK(F252)))), AND(COUNTBLANK(C252:F252)&lt;4,COUNTBLANK(C252:F252)&gt;0)), "Fail", IF(J252="TRUE","Blank (Sch D)","Pass"))</f>
        <v>Blank (Sch D)</v>
      </c>
      <c r="J252" s="177" t="str">
        <f t="shared" si="4"/>
        <v>TRUE</v>
      </c>
    </row>
    <row r="253" spans="2:10" x14ac:dyDescent="0.2">
      <c r="B253" s="91">
        <v>250</v>
      </c>
      <c r="C253" s="246"/>
      <c r="D253" s="254"/>
      <c r="E253" s="249"/>
      <c r="F253" s="238"/>
      <c r="I253" s="177" t="str">
        <f>IF(OR(COUNTIF('Sch D7 Validation'!B251:C251,"Fail")&gt;0, AND(COUNTBLANK(C253:D253)=2, OR(NOT(ISBLANK(E253)), NOT(ISBLANK(F253)))), AND(COUNTBLANK(C253:F253)&lt;4,COUNTBLANK(C253:F253)&gt;0)), "Fail", IF(J253="TRUE","Blank (Sch D)","Pass"))</f>
        <v>Blank (Sch D)</v>
      </c>
      <c r="J253" s="177" t="str">
        <f t="shared" si="4"/>
        <v>TRUE</v>
      </c>
    </row>
    <row r="254" spans="2:10" x14ac:dyDescent="0.2">
      <c r="B254" s="91">
        <v>251</v>
      </c>
      <c r="C254" s="246"/>
      <c r="D254" s="254"/>
      <c r="E254" s="249"/>
      <c r="F254" s="238"/>
      <c r="I254" s="177" t="str">
        <f>IF(OR(COUNTIF('Sch D7 Validation'!B252:C252,"Fail")&gt;0, AND(COUNTBLANK(C254:D254)=2, OR(NOT(ISBLANK(E254)), NOT(ISBLANK(F254)))), AND(COUNTBLANK(C254:F254)&lt;4,COUNTBLANK(C254:F254)&gt;0)), "Fail", IF(J254="TRUE","Blank (Sch D)","Pass"))</f>
        <v>Blank (Sch D)</v>
      </c>
      <c r="J254" s="177" t="str">
        <f t="shared" si="4"/>
        <v>TRUE</v>
      </c>
    </row>
    <row r="255" spans="2:10" x14ac:dyDescent="0.2">
      <c r="B255" s="91">
        <v>252</v>
      </c>
      <c r="C255" s="246"/>
      <c r="D255" s="254"/>
      <c r="E255" s="249"/>
      <c r="F255" s="238"/>
      <c r="I255" s="177" t="str">
        <f>IF(OR(COUNTIF('Sch D7 Validation'!B253:C253,"Fail")&gt;0, AND(COUNTBLANK(C255:D255)=2, OR(NOT(ISBLANK(E255)), NOT(ISBLANK(F255)))), AND(COUNTBLANK(C255:F255)&lt;4,COUNTBLANK(C255:F255)&gt;0)), "Fail", IF(J255="TRUE","Blank (Sch D)","Pass"))</f>
        <v>Blank (Sch D)</v>
      </c>
      <c r="J255" s="177" t="str">
        <f t="shared" si="4"/>
        <v>TRUE</v>
      </c>
    </row>
    <row r="256" spans="2:10" x14ac:dyDescent="0.2">
      <c r="B256" s="91">
        <v>253</v>
      </c>
      <c r="C256" s="246"/>
      <c r="D256" s="254"/>
      <c r="E256" s="249"/>
      <c r="F256" s="238"/>
      <c r="I256" s="177" t="str">
        <f>IF(OR(COUNTIF('Sch D7 Validation'!B254:C254,"Fail")&gt;0, AND(COUNTBLANK(C256:D256)=2, OR(NOT(ISBLANK(E256)), NOT(ISBLANK(F256)))), AND(COUNTBLANK(C256:F256)&lt;4,COUNTBLANK(C256:F256)&gt;0)), "Fail", IF(J256="TRUE","Blank (Sch D)","Pass"))</f>
        <v>Blank (Sch D)</v>
      </c>
      <c r="J256" s="177" t="str">
        <f t="shared" si="4"/>
        <v>TRUE</v>
      </c>
    </row>
    <row r="257" spans="2:10" x14ac:dyDescent="0.2">
      <c r="B257" s="91">
        <v>254</v>
      </c>
      <c r="C257" s="246"/>
      <c r="D257" s="254"/>
      <c r="E257" s="249"/>
      <c r="F257" s="238"/>
      <c r="I257" s="177" t="str">
        <f>IF(OR(COUNTIF('Sch D7 Validation'!B255:C255,"Fail")&gt;0, AND(COUNTBLANK(C257:D257)=2, OR(NOT(ISBLANK(E257)), NOT(ISBLANK(F257)))), AND(COUNTBLANK(C257:F257)&lt;4,COUNTBLANK(C257:F257)&gt;0)), "Fail", IF(J257="TRUE","Blank (Sch D)","Pass"))</f>
        <v>Blank (Sch D)</v>
      </c>
      <c r="J257" s="177" t="str">
        <f t="shared" si="4"/>
        <v>TRUE</v>
      </c>
    </row>
    <row r="258" spans="2:10" x14ac:dyDescent="0.2">
      <c r="B258" s="91">
        <v>255</v>
      </c>
      <c r="C258" s="246"/>
      <c r="D258" s="254"/>
      <c r="E258" s="249"/>
      <c r="F258" s="238"/>
      <c r="I258" s="177" t="str">
        <f>IF(OR(COUNTIF('Sch D7 Validation'!B256:C256,"Fail")&gt;0, AND(COUNTBLANK(C258:D258)=2, OR(NOT(ISBLANK(E258)), NOT(ISBLANK(F258)))), AND(COUNTBLANK(C258:F258)&lt;4,COUNTBLANK(C258:F258)&gt;0)), "Fail", IF(J258="TRUE","Blank (Sch D)","Pass"))</f>
        <v>Blank (Sch D)</v>
      </c>
      <c r="J258" s="177" t="str">
        <f t="shared" si="4"/>
        <v>TRUE</v>
      </c>
    </row>
    <row r="259" spans="2:10" x14ac:dyDescent="0.2">
      <c r="B259" s="91">
        <v>256</v>
      </c>
      <c r="C259" s="246"/>
      <c r="D259" s="254"/>
      <c r="E259" s="249"/>
      <c r="F259" s="238"/>
      <c r="I259" s="177" t="str">
        <f>IF(OR(COUNTIF('Sch D7 Validation'!B257:C257,"Fail")&gt;0, AND(COUNTBLANK(C259:D259)=2, OR(NOT(ISBLANK(E259)), NOT(ISBLANK(F259)))), AND(COUNTBLANK(C259:F259)&lt;4,COUNTBLANK(C259:F259)&gt;0)), "Fail", IF(J259="TRUE","Blank (Sch D)","Pass"))</f>
        <v>Blank (Sch D)</v>
      </c>
      <c r="J259" s="177" t="str">
        <f t="shared" si="4"/>
        <v>TRUE</v>
      </c>
    </row>
    <row r="260" spans="2:10" x14ac:dyDescent="0.2">
      <c r="B260" s="91">
        <v>257</v>
      </c>
      <c r="C260" s="246"/>
      <c r="D260" s="254"/>
      <c r="E260" s="249"/>
      <c r="F260" s="238"/>
      <c r="I260" s="177" t="str">
        <f>IF(OR(COUNTIF('Sch D7 Validation'!B258:C258,"Fail")&gt;0, AND(COUNTBLANK(C260:D260)=2, OR(NOT(ISBLANK(E260)), NOT(ISBLANK(F260)))), AND(COUNTBLANK(C260:F260)&lt;4,COUNTBLANK(C260:F260)&gt;0)), "Fail", IF(J260="TRUE","Blank (Sch D)","Pass"))</f>
        <v>Blank (Sch D)</v>
      </c>
      <c r="J260" s="177" t="str">
        <f t="shared" si="4"/>
        <v>TRUE</v>
      </c>
    </row>
    <row r="261" spans="2:10" x14ac:dyDescent="0.2">
      <c r="B261" s="91">
        <v>258</v>
      </c>
      <c r="C261" s="246"/>
      <c r="D261" s="254"/>
      <c r="E261" s="249"/>
      <c r="F261" s="238"/>
      <c r="I261" s="177" t="str">
        <f>IF(OR(COUNTIF('Sch D7 Validation'!B259:C259,"Fail")&gt;0, AND(COUNTBLANK(C261:D261)=2, OR(NOT(ISBLANK(E261)), NOT(ISBLANK(F261)))), AND(COUNTBLANK(C261:F261)&lt;4,COUNTBLANK(C261:F261)&gt;0)), "Fail", IF(J261="TRUE","Blank (Sch D)","Pass"))</f>
        <v>Blank (Sch D)</v>
      </c>
      <c r="J261" s="177" t="str">
        <f t="shared" si="4"/>
        <v>TRUE</v>
      </c>
    </row>
    <row r="262" spans="2:10" x14ac:dyDescent="0.2">
      <c r="B262" s="91">
        <v>259</v>
      </c>
      <c r="C262" s="246"/>
      <c r="D262" s="254"/>
      <c r="E262" s="249"/>
      <c r="F262" s="238"/>
      <c r="I262" s="177" t="str">
        <f>IF(OR(COUNTIF('Sch D7 Validation'!B260:C260,"Fail")&gt;0, AND(COUNTBLANK(C262:D262)=2, OR(NOT(ISBLANK(E262)), NOT(ISBLANK(F262)))), AND(COUNTBLANK(C262:F262)&lt;4,COUNTBLANK(C262:F262)&gt;0)), "Fail", IF(J262="TRUE","Blank (Sch D)","Pass"))</f>
        <v>Blank (Sch D)</v>
      </c>
      <c r="J262" s="177" t="str">
        <f t="shared" si="4"/>
        <v>TRUE</v>
      </c>
    </row>
    <row r="263" spans="2:10" x14ac:dyDescent="0.2">
      <c r="B263" s="91">
        <v>260</v>
      </c>
      <c r="C263" s="246"/>
      <c r="D263" s="254"/>
      <c r="E263" s="249"/>
      <c r="F263" s="238"/>
      <c r="I263" s="177" t="str">
        <f>IF(OR(COUNTIF('Sch D7 Validation'!B261:C261,"Fail")&gt;0, AND(COUNTBLANK(C263:D263)=2, OR(NOT(ISBLANK(E263)), NOT(ISBLANK(F263)))), AND(COUNTBLANK(C263:F263)&lt;4,COUNTBLANK(C263:F263)&gt;0)), "Fail", IF(J263="TRUE","Blank (Sch D)","Pass"))</f>
        <v>Blank (Sch D)</v>
      </c>
      <c r="J263" s="177" t="str">
        <f t="shared" si="4"/>
        <v>TRUE</v>
      </c>
    </row>
    <row r="264" spans="2:10" x14ac:dyDescent="0.2">
      <c r="B264" s="91">
        <v>261</v>
      </c>
      <c r="C264" s="246"/>
      <c r="D264" s="254"/>
      <c r="E264" s="249"/>
      <c r="F264" s="238"/>
      <c r="I264" s="177" t="str">
        <f>IF(OR(COUNTIF('Sch D7 Validation'!B262:C262,"Fail")&gt;0, AND(COUNTBLANK(C264:D264)=2, OR(NOT(ISBLANK(E264)), NOT(ISBLANK(F264)))), AND(COUNTBLANK(C264:F264)&lt;4,COUNTBLANK(C264:F264)&gt;0)), "Fail", IF(J264="TRUE","Blank (Sch D)","Pass"))</f>
        <v>Blank (Sch D)</v>
      </c>
      <c r="J264" s="177" t="str">
        <f t="shared" si="4"/>
        <v>TRUE</v>
      </c>
    </row>
    <row r="265" spans="2:10" x14ac:dyDescent="0.2">
      <c r="B265" s="91">
        <v>262</v>
      </c>
      <c r="C265" s="246"/>
      <c r="D265" s="254"/>
      <c r="E265" s="249"/>
      <c r="F265" s="238"/>
      <c r="I265" s="177" t="str">
        <f>IF(OR(COUNTIF('Sch D7 Validation'!B263:C263,"Fail")&gt;0, AND(COUNTBLANK(C265:D265)=2, OR(NOT(ISBLANK(E265)), NOT(ISBLANK(F265)))), AND(COUNTBLANK(C265:F265)&lt;4,COUNTBLANK(C265:F265)&gt;0)), "Fail", IF(J265="TRUE","Blank (Sch D)","Pass"))</f>
        <v>Blank (Sch D)</v>
      </c>
      <c r="J265" s="177" t="str">
        <f t="shared" si="4"/>
        <v>TRUE</v>
      </c>
    </row>
    <row r="266" spans="2:10" x14ac:dyDescent="0.2">
      <c r="B266" s="91">
        <v>263</v>
      </c>
      <c r="C266" s="246"/>
      <c r="D266" s="254"/>
      <c r="E266" s="249"/>
      <c r="F266" s="238"/>
      <c r="I266" s="177" t="str">
        <f>IF(OR(COUNTIF('Sch D7 Validation'!B264:C264,"Fail")&gt;0, AND(COUNTBLANK(C266:D266)=2, OR(NOT(ISBLANK(E266)), NOT(ISBLANK(F266)))), AND(COUNTBLANK(C266:F266)&lt;4,COUNTBLANK(C266:F266)&gt;0)), "Fail", IF(J266="TRUE","Blank (Sch D)","Pass"))</f>
        <v>Blank (Sch D)</v>
      </c>
      <c r="J266" s="177" t="str">
        <f t="shared" si="4"/>
        <v>TRUE</v>
      </c>
    </row>
    <row r="267" spans="2:10" x14ac:dyDescent="0.2">
      <c r="B267" s="91">
        <v>264</v>
      </c>
      <c r="C267" s="246"/>
      <c r="D267" s="254"/>
      <c r="E267" s="249"/>
      <c r="F267" s="238"/>
      <c r="I267" s="177" t="str">
        <f>IF(OR(COUNTIF('Sch D7 Validation'!B265:C265,"Fail")&gt;0, AND(COUNTBLANK(C267:D267)=2, OR(NOT(ISBLANK(E267)), NOT(ISBLANK(F267)))), AND(COUNTBLANK(C267:F267)&lt;4,COUNTBLANK(C267:F267)&gt;0)), "Fail", IF(J267="TRUE","Blank (Sch D)","Pass"))</f>
        <v>Blank (Sch D)</v>
      </c>
      <c r="J267" s="177" t="str">
        <f t="shared" si="4"/>
        <v>TRUE</v>
      </c>
    </row>
    <row r="268" spans="2:10" x14ac:dyDescent="0.2">
      <c r="B268" s="91">
        <v>265</v>
      </c>
      <c r="C268" s="246"/>
      <c r="D268" s="254"/>
      <c r="E268" s="249"/>
      <c r="F268" s="238"/>
      <c r="I268" s="177" t="str">
        <f>IF(OR(COUNTIF('Sch D7 Validation'!B266:C266,"Fail")&gt;0, AND(COUNTBLANK(C268:D268)=2, OR(NOT(ISBLANK(E268)), NOT(ISBLANK(F268)))), AND(COUNTBLANK(C268:F268)&lt;4,COUNTBLANK(C268:F268)&gt;0)), "Fail", IF(J268="TRUE","Blank (Sch D)","Pass"))</f>
        <v>Blank (Sch D)</v>
      </c>
      <c r="J268" s="177" t="str">
        <f t="shared" si="4"/>
        <v>TRUE</v>
      </c>
    </row>
    <row r="269" spans="2:10" x14ac:dyDescent="0.2">
      <c r="B269" s="91">
        <v>266</v>
      </c>
      <c r="C269" s="246"/>
      <c r="D269" s="254"/>
      <c r="E269" s="249"/>
      <c r="F269" s="238"/>
      <c r="I269" s="177" t="str">
        <f>IF(OR(COUNTIF('Sch D7 Validation'!B267:C267,"Fail")&gt;0, AND(COUNTBLANK(C269:D269)=2, OR(NOT(ISBLANK(E269)), NOT(ISBLANK(F269)))), AND(COUNTBLANK(C269:F269)&lt;4,COUNTBLANK(C269:F269)&gt;0)), "Fail", IF(J269="TRUE","Blank (Sch D)","Pass"))</f>
        <v>Blank (Sch D)</v>
      </c>
      <c r="J269" s="177" t="str">
        <f t="shared" si="4"/>
        <v>TRUE</v>
      </c>
    </row>
    <row r="270" spans="2:10" x14ac:dyDescent="0.2">
      <c r="B270" s="91">
        <v>267</v>
      </c>
      <c r="C270" s="246"/>
      <c r="D270" s="254"/>
      <c r="E270" s="249"/>
      <c r="F270" s="238"/>
      <c r="I270" s="177" t="str">
        <f>IF(OR(COUNTIF('Sch D7 Validation'!B268:C268,"Fail")&gt;0, AND(COUNTBLANK(C270:D270)=2, OR(NOT(ISBLANK(E270)), NOT(ISBLANK(F270)))), AND(COUNTBLANK(C270:F270)&lt;4,COUNTBLANK(C270:F270)&gt;0)), "Fail", IF(J270="TRUE","Blank (Sch D)","Pass"))</f>
        <v>Blank (Sch D)</v>
      </c>
      <c r="J270" s="177" t="str">
        <f t="shared" si="4"/>
        <v>TRUE</v>
      </c>
    </row>
    <row r="271" spans="2:10" x14ac:dyDescent="0.2">
      <c r="B271" s="91">
        <v>268</v>
      </c>
      <c r="C271" s="246"/>
      <c r="D271" s="254"/>
      <c r="E271" s="249"/>
      <c r="F271" s="238"/>
      <c r="I271" s="177" t="str">
        <f>IF(OR(COUNTIF('Sch D7 Validation'!B269:C269,"Fail")&gt;0, AND(COUNTBLANK(C271:D271)=2, OR(NOT(ISBLANK(E271)), NOT(ISBLANK(F271)))), AND(COUNTBLANK(C271:F271)&lt;4,COUNTBLANK(C271:F271)&gt;0)), "Fail", IF(J271="TRUE","Blank (Sch D)","Pass"))</f>
        <v>Blank (Sch D)</v>
      </c>
      <c r="J271" s="177" t="str">
        <f t="shared" si="4"/>
        <v>TRUE</v>
      </c>
    </row>
    <row r="272" spans="2:10" x14ac:dyDescent="0.2">
      <c r="B272" s="91">
        <v>269</v>
      </c>
      <c r="C272" s="246"/>
      <c r="D272" s="254"/>
      <c r="E272" s="249"/>
      <c r="F272" s="238"/>
      <c r="I272" s="177" t="str">
        <f>IF(OR(COUNTIF('Sch D7 Validation'!B270:C270,"Fail")&gt;0, AND(COUNTBLANK(C272:D272)=2, OR(NOT(ISBLANK(E272)), NOT(ISBLANK(F272)))), AND(COUNTBLANK(C272:F272)&lt;4,COUNTBLANK(C272:F272)&gt;0)), "Fail", IF(J272="TRUE","Blank (Sch D)","Pass"))</f>
        <v>Blank (Sch D)</v>
      </c>
      <c r="J272" s="177" t="str">
        <f t="shared" si="4"/>
        <v>TRUE</v>
      </c>
    </row>
    <row r="273" spans="2:10" x14ac:dyDescent="0.2">
      <c r="B273" s="91">
        <v>270</v>
      </c>
      <c r="C273" s="246"/>
      <c r="D273" s="254"/>
      <c r="E273" s="249"/>
      <c r="F273" s="238"/>
      <c r="I273" s="177" t="str">
        <f>IF(OR(COUNTIF('Sch D7 Validation'!B271:C271,"Fail")&gt;0, AND(COUNTBLANK(C273:D273)=2, OR(NOT(ISBLANK(E273)), NOT(ISBLANK(F273)))), AND(COUNTBLANK(C273:F273)&lt;4,COUNTBLANK(C273:F273)&gt;0)), "Fail", IF(J273="TRUE","Blank (Sch D)","Pass"))</f>
        <v>Blank (Sch D)</v>
      </c>
      <c r="J273" s="177" t="str">
        <f t="shared" si="4"/>
        <v>TRUE</v>
      </c>
    </row>
    <row r="274" spans="2:10" x14ac:dyDescent="0.2">
      <c r="B274" s="91">
        <v>271</v>
      </c>
      <c r="C274" s="246"/>
      <c r="D274" s="254"/>
      <c r="E274" s="249"/>
      <c r="F274" s="238"/>
      <c r="I274" s="177" t="str">
        <f>IF(OR(COUNTIF('Sch D7 Validation'!B272:C272,"Fail")&gt;0, AND(COUNTBLANK(C274:D274)=2, OR(NOT(ISBLANK(E274)), NOT(ISBLANK(F274)))), AND(COUNTBLANK(C274:F274)&lt;4,COUNTBLANK(C274:F274)&gt;0)), "Fail", IF(J274="TRUE","Blank (Sch D)","Pass"))</f>
        <v>Blank (Sch D)</v>
      </c>
      <c r="J274" s="177" t="str">
        <f t="shared" si="4"/>
        <v>TRUE</v>
      </c>
    </row>
    <row r="275" spans="2:10" x14ac:dyDescent="0.2">
      <c r="B275" s="91">
        <v>272</v>
      </c>
      <c r="C275" s="246"/>
      <c r="D275" s="254"/>
      <c r="E275" s="249"/>
      <c r="F275" s="238"/>
      <c r="I275" s="177" t="str">
        <f>IF(OR(COUNTIF('Sch D7 Validation'!B273:C273,"Fail")&gt;0, AND(COUNTBLANK(C275:D275)=2, OR(NOT(ISBLANK(E275)), NOT(ISBLANK(F275)))), AND(COUNTBLANK(C275:F275)&lt;4,COUNTBLANK(C275:F275)&gt;0)), "Fail", IF(J275="TRUE","Blank (Sch D)","Pass"))</f>
        <v>Blank (Sch D)</v>
      </c>
      <c r="J275" s="177" t="str">
        <f t="shared" si="4"/>
        <v>TRUE</v>
      </c>
    </row>
    <row r="276" spans="2:10" x14ac:dyDescent="0.2">
      <c r="B276" s="91">
        <v>273</v>
      </c>
      <c r="C276" s="246"/>
      <c r="D276" s="254"/>
      <c r="E276" s="249"/>
      <c r="F276" s="238"/>
      <c r="I276" s="177" t="str">
        <f>IF(OR(COUNTIF('Sch D7 Validation'!B274:C274,"Fail")&gt;0, AND(COUNTBLANK(C276:D276)=2, OR(NOT(ISBLANK(E276)), NOT(ISBLANK(F276)))), AND(COUNTBLANK(C276:F276)&lt;4,COUNTBLANK(C276:F276)&gt;0)), "Fail", IF(J276="TRUE","Blank (Sch D)","Pass"))</f>
        <v>Blank (Sch D)</v>
      </c>
      <c r="J276" s="177" t="str">
        <f t="shared" si="4"/>
        <v>TRUE</v>
      </c>
    </row>
    <row r="277" spans="2:10" x14ac:dyDescent="0.2">
      <c r="B277" s="91">
        <v>274</v>
      </c>
      <c r="C277" s="246"/>
      <c r="D277" s="254"/>
      <c r="E277" s="249"/>
      <c r="F277" s="238"/>
      <c r="I277" s="177" t="str">
        <f>IF(OR(COUNTIF('Sch D7 Validation'!B275:C275,"Fail")&gt;0, AND(COUNTBLANK(C277:D277)=2, OR(NOT(ISBLANK(E277)), NOT(ISBLANK(F277)))), AND(COUNTBLANK(C277:F277)&lt;4,COUNTBLANK(C277:F277)&gt;0)), "Fail", IF(J277="TRUE","Blank (Sch D)","Pass"))</f>
        <v>Blank (Sch D)</v>
      </c>
      <c r="J277" s="177" t="str">
        <f t="shared" si="4"/>
        <v>TRUE</v>
      </c>
    </row>
    <row r="278" spans="2:10" x14ac:dyDescent="0.2">
      <c r="B278" s="91">
        <v>275</v>
      </c>
      <c r="C278" s="246"/>
      <c r="D278" s="254"/>
      <c r="E278" s="249"/>
      <c r="F278" s="238"/>
      <c r="I278" s="177" t="str">
        <f>IF(OR(COUNTIF('Sch D7 Validation'!B276:C276,"Fail")&gt;0, AND(COUNTBLANK(C278:D278)=2, OR(NOT(ISBLANK(E278)), NOT(ISBLANK(F278)))), AND(COUNTBLANK(C278:F278)&lt;4,COUNTBLANK(C278:F278)&gt;0)), "Fail", IF(J278="TRUE","Blank (Sch D)","Pass"))</f>
        <v>Blank (Sch D)</v>
      </c>
      <c r="J278" s="177" t="str">
        <f t="shared" si="4"/>
        <v>TRUE</v>
      </c>
    </row>
    <row r="279" spans="2:10" x14ac:dyDescent="0.2">
      <c r="B279" s="91">
        <v>276</v>
      </c>
      <c r="C279" s="246"/>
      <c r="D279" s="254"/>
      <c r="E279" s="249"/>
      <c r="F279" s="238"/>
      <c r="I279" s="177" t="str">
        <f>IF(OR(COUNTIF('Sch D7 Validation'!B277:C277,"Fail")&gt;0, AND(COUNTBLANK(C279:D279)=2, OR(NOT(ISBLANK(E279)), NOT(ISBLANK(F279)))), AND(COUNTBLANK(C279:F279)&lt;4,COUNTBLANK(C279:F279)&gt;0)), "Fail", IF(J279="TRUE","Blank (Sch D)","Pass"))</f>
        <v>Blank (Sch D)</v>
      </c>
      <c r="J279" s="177" t="str">
        <f t="shared" si="4"/>
        <v>TRUE</v>
      </c>
    </row>
    <row r="280" spans="2:10" x14ac:dyDescent="0.2">
      <c r="B280" s="91">
        <v>277</v>
      </c>
      <c r="C280" s="246"/>
      <c r="D280" s="254"/>
      <c r="E280" s="249"/>
      <c r="F280" s="238"/>
      <c r="I280" s="177" t="str">
        <f>IF(OR(COUNTIF('Sch D7 Validation'!B278:C278,"Fail")&gt;0, AND(COUNTBLANK(C280:D280)=2, OR(NOT(ISBLANK(E280)), NOT(ISBLANK(F280)))), AND(COUNTBLANK(C280:F280)&lt;4,COUNTBLANK(C280:F280)&gt;0)), "Fail", IF(J280="TRUE","Blank (Sch D)","Pass"))</f>
        <v>Blank (Sch D)</v>
      </c>
      <c r="J280" s="177" t="str">
        <f t="shared" si="4"/>
        <v>TRUE</v>
      </c>
    </row>
    <row r="281" spans="2:10" x14ac:dyDescent="0.2">
      <c r="B281" s="91">
        <v>278</v>
      </c>
      <c r="C281" s="246"/>
      <c r="D281" s="254"/>
      <c r="E281" s="249"/>
      <c r="F281" s="238"/>
      <c r="I281" s="177" t="str">
        <f>IF(OR(COUNTIF('Sch D7 Validation'!B279:C279,"Fail")&gt;0, AND(COUNTBLANK(C281:D281)=2, OR(NOT(ISBLANK(E281)), NOT(ISBLANK(F281)))), AND(COUNTBLANK(C281:F281)&lt;4,COUNTBLANK(C281:F281)&gt;0)), "Fail", IF(J281="TRUE","Blank (Sch D)","Pass"))</f>
        <v>Blank (Sch D)</v>
      </c>
      <c r="J281" s="177" t="str">
        <f t="shared" si="4"/>
        <v>TRUE</v>
      </c>
    </row>
    <row r="282" spans="2:10" x14ac:dyDescent="0.2">
      <c r="B282" s="91">
        <v>279</v>
      </c>
      <c r="C282" s="246"/>
      <c r="D282" s="254"/>
      <c r="E282" s="249"/>
      <c r="F282" s="238"/>
      <c r="I282" s="177" t="str">
        <f>IF(OR(COUNTIF('Sch D7 Validation'!B280:C280,"Fail")&gt;0, AND(COUNTBLANK(C282:D282)=2, OR(NOT(ISBLANK(E282)), NOT(ISBLANK(F282)))), AND(COUNTBLANK(C282:F282)&lt;4,COUNTBLANK(C282:F282)&gt;0)), "Fail", IF(J282="TRUE","Blank (Sch D)","Pass"))</f>
        <v>Blank (Sch D)</v>
      </c>
      <c r="J282" s="177" t="str">
        <f t="shared" si="4"/>
        <v>TRUE</v>
      </c>
    </row>
    <row r="283" spans="2:10" x14ac:dyDescent="0.2">
      <c r="B283" s="91">
        <v>280</v>
      </c>
      <c r="C283" s="246"/>
      <c r="D283" s="254"/>
      <c r="E283" s="249"/>
      <c r="F283" s="238"/>
      <c r="I283" s="177" t="str">
        <f>IF(OR(COUNTIF('Sch D7 Validation'!B281:C281,"Fail")&gt;0, AND(COUNTBLANK(C283:D283)=2, OR(NOT(ISBLANK(E283)), NOT(ISBLANK(F283)))), AND(COUNTBLANK(C283:F283)&lt;4,COUNTBLANK(C283:F283)&gt;0)), "Fail", IF(J283="TRUE","Blank (Sch D)","Pass"))</f>
        <v>Blank (Sch D)</v>
      </c>
      <c r="J283" s="177" t="str">
        <f t="shared" si="4"/>
        <v>TRUE</v>
      </c>
    </row>
    <row r="284" spans="2:10" x14ac:dyDescent="0.2">
      <c r="B284" s="91">
        <v>281</v>
      </c>
      <c r="C284" s="246"/>
      <c r="D284" s="254"/>
      <c r="E284" s="249"/>
      <c r="F284" s="238"/>
      <c r="I284" s="177" t="str">
        <f>IF(OR(COUNTIF('Sch D7 Validation'!B282:C282,"Fail")&gt;0, AND(COUNTBLANK(C284:D284)=2, OR(NOT(ISBLANK(E284)), NOT(ISBLANK(F284)))), AND(COUNTBLANK(C284:F284)&lt;4,COUNTBLANK(C284:F284)&gt;0)), "Fail", IF(J284="TRUE","Blank (Sch D)","Pass"))</f>
        <v>Blank (Sch D)</v>
      </c>
      <c r="J284" s="177" t="str">
        <f t="shared" si="4"/>
        <v>TRUE</v>
      </c>
    </row>
    <row r="285" spans="2:10" x14ac:dyDescent="0.2">
      <c r="B285" s="91">
        <v>282</v>
      </c>
      <c r="C285" s="246"/>
      <c r="D285" s="254"/>
      <c r="E285" s="249"/>
      <c r="F285" s="238"/>
      <c r="I285" s="177" t="str">
        <f>IF(OR(COUNTIF('Sch D7 Validation'!B283:C283,"Fail")&gt;0, AND(COUNTBLANK(C285:D285)=2, OR(NOT(ISBLANK(E285)), NOT(ISBLANK(F285)))), AND(COUNTBLANK(C285:F285)&lt;4,COUNTBLANK(C285:F285)&gt;0)), "Fail", IF(J285="TRUE","Blank (Sch D)","Pass"))</f>
        <v>Blank (Sch D)</v>
      </c>
      <c r="J285" s="177" t="str">
        <f t="shared" si="4"/>
        <v>TRUE</v>
      </c>
    </row>
    <row r="286" spans="2:10" x14ac:dyDescent="0.2">
      <c r="B286" s="91">
        <v>283</v>
      </c>
      <c r="C286" s="246"/>
      <c r="D286" s="254"/>
      <c r="E286" s="249"/>
      <c r="F286" s="238"/>
      <c r="I286" s="177" t="str">
        <f>IF(OR(COUNTIF('Sch D7 Validation'!B284:C284,"Fail")&gt;0, AND(COUNTBLANK(C286:D286)=2, OR(NOT(ISBLANK(E286)), NOT(ISBLANK(F286)))), AND(COUNTBLANK(C286:F286)&lt;4,COUNTBLANK(C286:F286)&gt;0)), "Fail", IF(J286="TRUE","Blank (Sch D)","Pass"))</f>
        <v>Blank (Sch D)</v>
      </c>
      <c r="J286" s="177" t="str">
        <f t="shared" si="4"/>
        <v>TRUE</v>
      </c>
    </row>
    <row r="287" spans="2:10" x14ac:dyDescent="0.2">
      <c r="B287" s="91">
        <v>284</v>
      </c>
      <c r="C287" s="246"/>
      <c r="D287" s="254"/>
      <c r="E287" s="249"/>
      <c r="F287" s="238"/>
      <c r="I287" s="177" t="str">
        <f>IF(OR(COUNTIF('Sch D7 Validation'!B285:C285,"Fail")&gt;0, AND(COUNTBLANK(C287:D287)=2, OR(NOT(ISBLANK(E287)), NOT(ISBLANK(F287)))), AND(COUNTBLANK(C287:F287)&lt;4,COUNTBLANK(C287:F287)&gt;0)), "Fail", IF(J287="TRUE","Blank (Sch D)","Pass"))</f>
        <v>Blank (Sch D)</v>
      </c>
      <c r="J287" s="177" t="str">
        <f t="shared" si="4"/>
        <v>TRUE</v>
      </c>
    </row>
    <row r="288" spans="2:10" x14ac:dyDescent="0.2">
      <c r="B288" s="91">
        <v>285</v>
      </c>
      <c r="C288" s="246"/>
      <c r="D288" s="254"/>
      <c r="E288" s="249"/>
      <c r="F288" s="238"/>
      <c r="I288" s="177" t="str">
        <f>IF(OR(COUNTIF('Sch D7 Validation'!B286:C286,"Fail")&gt;0, AND(COUNTBLANK(C288:D288)=2, OR(NOT(ISBLANK(E288)), NOT(ISBLANK(F288)))), AND(COUNTBLANK(C288:F288)&lt;4,COUNTBLANK(C288:F288)&gt;0)), "Fail", IF(J288="TRUE","Blank (Sch D)","Pass"))</f>
        <v>Blank (Sch D)</v>
      </c>
      <c r="J288" s="177" t="str">
        <f t="shared" si="4"/>
        <v>TRUE</v>
      </c>
    </row>
    <row r="289" spans="2:10" x14ac:dyDescent="0.2">
      <c r="B289" s="91">
        <v>286</v>
      </c>
      <c r="C289" s="246"/>
      <c r="D289" s="254"/>
      <c r="E289" s="249"/>
      <c r="F289" s="238"/>
      <c r="I289" s="177" t="str">
        <f>IF(OR(COUNTIF('Sch D7 Validation'!B287:C287,"Fail")&gt;0, AND(COUNTBLANK(C289:D289)=2, OR(NOT(ISBLANK(E289)), NOT(ISBLANK(F289)))), AND(COUNTBLANK(C289:F289)&lt;4,COUNTBLANK(C289:F289)&gt;0)), "Fail", IF(J289="TRUE","Blank (Sch D)","Pass"))</f>
        <v>Blank (Sch D)</v>
      </c>
      <c r="J289" s="177" t="str">
        <f t="shared" si="4"/>
        <v>TRUE</v>
      </c>
    </row>
    <row r="290" spans="2:10" x14ac:dyDescent="0.2">
      <c r="B290" s="91">
        <v>287</v>
      </c>
      <c r="C290" s="246"/>
      <c r="D290" s="254"/>
      <c r="E290" s="249"/>
      <c r="F290" s="238"/>
      <c r="I290" s="177" t="str">
        <f>IF(OR(COUNTIF('Sch D7 Validation'!B288:C288,"Fail")&gt;0, AND(COUNTBLANK(C290:D290)=2, OR(NOT(ISBLANK(E290)), NOT(ISBLANK(F290)))), AND(COUNTBLANK(C290:F290)&lt;4,COUNTBLANK(C290:F290)&gt;0)), "Fail", IF(J290="TRUE","Blank (Sch D)","Pass"))</f>
        <v>Blank (Sch D)</v>
      </c>
      <c r="J290" s="177" t="str">
        <f t="shared" si="4"/>
        <v>TRUE</v>
      </c>
    </row>
    <row r="291" spans="2:10" x14ac:dyDescent="0.2">
      <c r="B291" s="91">
        <v>288</v>
      </c>
      <c r="C291" s="246"/>
      <c r="D291" s="254"/>
      <c r="E291" s="249"/>
      <c r="F291" s="238"/>
      <c r="I291" s="177" t="str">
        <f>IF(OR(COUNTIF('Sch D7 Validation'!B289:C289,"Fail")&gt;0, AND(COUNTBLANK(C291:D291)=2, OR(NOT(ISBLANK(E291)), NOT(ISBLANK(F291)))), AND(COUNTBLANK(C291:F291)&lt;4,COUNTBLANK(C291:F291)&gt;0)), "Fail", IF(J291="TRUE","Blank (Sch D)","Pass"))</f>
        <v>Blank (Sch D)</v>
      </c>
      <c r="J291" s="177" t="str">
        <f t="shared" si="4"/>
        <v>TRUE</v>
      </c>
    </row>
    <row r="292" spans="2:10" x14ac:dyDescent="0.2">
      <c r="B292" s="91">
        <v>289</v>
      </c>
      <c r="C292" s="246"/>
      <c r="D292" s="254"/>
      <c r="E292" s="249"/>
      <c r="F292" s="238"/>
      <c r="I292" s="177" t="str">
        <f>IF(OR(COUNTIF('Sch D7 Validation'!B290:C290,"Fail")&gt;0, AND(COUNTBLANK(C292:D292)=2, OR(NOT(ISBLANK(E292)), NOT(ISBLANK(F292)))), AND(COUNTBLANK(C292:F292)&lt;4,COUNTBLANK(C292:F292)&gt;0)), "Fail", IF(J292="TRUE","Blank (Sch D)","Pass"))</f>
        <v>Blank (Sch D)</v>
      </c>
      <c r="J292" s="177" t="str">
        <f t="shared" si="4"/>
        <v>TRUE</v>
      </c>
    </row>
    <row r="293" spans="2:10" x14ac:dyDescent="0.2">
      <c r="B293" s="91">
        <v>290</v>
      </c>
      <c r="C293" s="246"/>
      <c r="D293" s="254"/>
      <c r="E293" s="249"/>
      <c r="F293" s="238"/>
      <c r="I293" s="177" t="str">
        <f>IF(OR(COUNTIF('Sch D7 Validation'!B291:C291,"Fail")&gt;0, AND(COUNTBLANK(C293:D293)=2, OR(NOT(ISBLANK(E293)), NOT(ISBLANK(F293)))), AND(COUNTBLANK(C293:F293)&lt;4,COUNTBLANK(C293:F293)&gt;0)), "Fail", IF(J293="TRUE","Blank (Sch D)","Pass"))</f>
        <v>Blank (Sch D)</v>
      </c>
      <c r="J293" s="177" t="str">
        <f t="shared" si="4"/>
        <v>TRUE</v>
      </c>
    </row>
    <row r="294" spans="2:10" x14ac:dyDescent="0.2">
      <c r="B294" s="91">
        <v>291</v>
      </c>
      <c r="C294" s="246"/>
      <c r="D294" s="254"/>
      <c r="E294" s="249"/>
      <c r="F294" s="238"/>
      <c r="I294" s="177" t="str">
        <f>IF(OR(COUNTIF('Sch D7 Validation'!B292:C292,"Fail")&gt;0, AND(COUNTBLANK(C294:D294)=2, OR(NOT(ISBLANK(E294)), NOT(ISBLANK(F294)))), AND(COUNTBLANK(C294:F294)&lt;4,COUNTBLANK(C294:F294)&gt;0)), "Fail", IF(J294="TRUE","Blank (Sch D)","Pass"))</f>
        <v>Blank (Sch D)</v>
      </c>
      <c r="J294" s="177" t="str">
        <f t="shared" si="4"/>
        <v>TRUE</v>
      </c>
    </row>
    <row r="295" spans="2:10" x14ac:dyDescent="0.2">
      <c r="B295" s="91">
        <v>292</v>
      </c>
      <c r="C295" s="246"/>
      <c r="D295" s="254"/>
      <c r="E295" s="249"/>
      <c r="F295" s="238"/>
      <c r="I295" s="177" t="str">
        <f>IF(OR(COUNTIF('Sch D7 Validation'!B293:C293,"Fail")&gt;0, AND(COUNTBLANK(C295:D295)=2, OR(NOT(ISBLANK(E295)), NOT(ISBLANK(F295)))), AND(COUNTBLANK(C295:F295)&lt;4,COUNTBLANK(C295:F295)&gt;0)), "Fail", IF(J295="TRUE","Blank (Sch D)","Pass"))</f>
        <v>Blank (Sch D)</v>
      </c>
      <c r="J295" s="177" t="str">
        <f t="shared" si="4"/>
        <v>TRUE</v>
      </c>
    </row>
    <row r="296" spans="2:10" x14ac:dyDescent="0.2">
      <c r="B296" s="91">
        <v>293</v>
      </c>
      <c r="C296" s="246"/>
      <c r="D296" s="254"/>
      <c r="E296" s="249"/>
      <c r="F296" s="238"/>
      <c r="I296" s="177" t="str">
        <f>IF(OR(COUNTIF('Sch D7 Validation'!B294:C294,"Fail")&gt;0, AND(COUNTBLANK(C296:D296)=2, OR(NOT(ISBLANK(E296)), NOT(ISBLANK(F296)))), AND(COUNTBLANK(C296:F296)&lt;4,COUNTBLANK(C296:F296)&gt;0)), "Fail", IF(J296="TRUE","Blank (Sch D)","Pass"))</f>
        <v>Blank (Sch D)</v>
      </c>
      <c r="J296" s="177" t="str">
        <f t="shared" si="4"/>
        <v>TRUE</v>
      </c>
    </row>
    <row r="297" spans="2:10" x14ac:dyDescent="0.2">
      <c r="B297" s="91">
        <v>294</v>
      </c>
      <c r="C297" s="246"/>
      <c r="D297" s="254"/>
      <c r="E297" s="249"/>
      <c r="F297" s="238"/>
      <c r="I297" s="177" t="str">
        <f>IF(OR(COUNTIF('Sch D7 Validation'!B295:C295,"Fail")&gt;0, AND(COUNTBLANK(C297:D297)=2, OR(NOT(ISBLANK(E297)), NOT(ISBLANK(F297)))), AND(COUNTBLANK(C297:F297)&lt;4,COUNTBLANK(C297:F297)&gt;0)), "Fail", IF(J297="TRUE","Blank (Sch D)","Pass"))</f>
        <v>Blank (Sch D)</v>
      </c>
      <c r="J297" s="177" t="str">
        <f t="shared" si="4"/>
        <v>TRUE</v>
      </c>
    </row>
    <row r="298" spans="2:10" x14ac:dyDescent="0.2">
      <c r="B298" s="91">
        <v>295</v>
      </c>
      <c r="C298" s="246"/>
      <c r="D298" s="254"/>
      <c r="E298" s="249"/>
      <c r="F298" s="238"/>
      <c r="I298" s="177" t="str">
        <f>IF(OR(COUNTIF('Sch D7 Validation'!B296:C296,"Fail")&gt;0, AND(COUNTBLANK(C298:D298)=2, OR(NOT(ISBLANK(E298)), NOT(ISBLANK(F298)))), AND(COUNTBLANK(C298:F298)&lt;4,COUNTBLANK(C298:F298)&gt;0)), "Fail", IF(J298="TRUE","Blank (Sch D)","Pass"))</f>
        <v>Blank (Sch D)</v>
      </c>
      <c r="J298" s="177" t="str">
        <f t="shared" si="4"/>
        <v>TRUE</v>
      </c>
    </row>
    <row r="299" spans="2:10" x14ac:dyDescent="0.2">
      <c r="B299" s="91">
        <v>296</v>
      </c>
      <c r="C299" s="246"/>
      <c r="D299" s="254"/>
      <c r="E299" s="249"/>
      <c r="F299" s="238"/>
      <c r="I299" s="177" t="str">
        <f>IF(OR(COUNTIF('Sch D7 Validation'!B297:C297,"Fail")&gt;0, AND(COUNTBLANK(C299:D299)=2, OR(NOT(ISBLANK(E299)), NOT(ISBLANK(F299)))), AND(COUNTBLANK(C299:F299)&lt;4,COUNTBLANK(C299:F299)&gt;0)), "Fail", IF(J299="TRUE","Blank (Sch D)","Pass"))</f>
        <v>Blank (Sch D)</v>
      </c>
      <c r="J299" s="177" t="str">
        <f t="shared" si="4"/>
        <v>TRUE</v>
      </c>
    </row>
    <row r="300" spans="2:10" x14ac:dyDescent="0.2">
      <c r="B300" s="91">
        <v>297</v>
      </c>
      <c r="C300" s="246"/>
      <c r="D300" s="254"/>
      <c r="E300" s="249"/>
      <c r="F300" s="238"/>
      <c r="I300" s="177" t="str">
        <f>IF(OR(COUNTIF('Sch D7 Validation'!B298:C298,"Fail")&gt;0, AND(COUNTBLANK(C300:D300)=2, OR(NOT(ISBLANK(E300)), NOT(ISBLANK(F300)))), AND(COUNTBLANK(C300:F300)&lt;4,COUNTBLANK(C300:F300)&gt;0)), "Fail", IF(J300="TRUE","Blank (Sch D)","Pass"))</f>
        <v>Blank (Sch D)</v>
      </c>
      <c r="J300" s="177" t="str">
        <f t="shared" si="4"/>
        <v>TRUE</v>
      </c>
    </row>
    <row r="301" spans="2:10" x14ac:dyDescent="0.2">
      <c r="B301" s="91">
        <v>298</v>
      </c>
      <c r="C301" s="246"/>
      <c r="D301" s="254"/>
      <c r="E301" s="249"/>
      <c r="F301" s="238"/>
      <c r="I301" s="177" t="str">
        <f>IF(OR(COUNTIF('Sch D7 Validation'!B299:C299,"Fail")&gt;0, AND(COUNTBLANK(C301:D301)=2, OR(NOT(ISBLANK(E301)), NOT(ISBLANK(F301)))), AND(COUNTBLANK(C301:F301)&lt;4,COUNTBLANK(C301:F301)&gt;0)), "Fail", IF(J301="TRUE","Blank (Sch D)","Pass"))</f>
        <v>Blank (Sch D)</v>
      </c>
      <c r="J301" s="177" t="str">
        <f t="shared" si="4"/>
        <v>TRUE</v>
      </c>
    </row>
    <row r="302" spans="2:10" x14ac:dyDescent="0.2">
      <c r="B302" s="91">
        <v>299</v>
      </c>
      <c r="C302" s="246"/>
      <c r="D302" s="254"/>
      <c r="E302" s="249"/>
      <c r="F302" s="238"/>
      <c r="I302" s="177" t="str">
        <f>IF(OR(COUNTIF('Sch D7 Validation'!B300:C300,"Fail")&gt;0, AND(COUNTBLANK(C302:D302)=2, OR(NOT(ISBLANK(E302)), NOT(ISBLANK(F302)))), AND(COUNTBLANK(C302:F302)&lt;4,COUNTBLANK(C302:F302)&gt;0)), "Fail", IF(J302="TRUE","Blank (Sch D)","Pass"))</f>
        <v>Blank (Sch D)</v>
      </c>
      <c r="J302" s="177" t="str">
        <f t="shared" si="4"/>
        <v>TRUE</v>
      </c>
    </row>
    <row r="303" spans="2:10" x14ac:dyDescent="0.2">
      <c r="B303" s="91">
        <v>300</v>
      </c>
      <c r="C303" s="246"/>
      <c r="D303" s="254"/>
      <c r="E303" s="249"/>
      <c r="F303" s="238"/>
      <c r="I303" s="177" t="str">
        <f>IF(OR(COUNTIF('Sch D7 Validation'!B301:C301,"Fail")&gt;0, AND(COUNTBLANK(C303:D303)=2, OR(NOT(ISBLANK(E303)), NOT(ISBLANK(F303)))), AND(COUNTBLANK(C303:F303)&lt;4,COUNTBLANK(C303:F303)&gt;0)), "Fail", IF(J303="TRUE","Blank (Sch D)","Pass"))</f>
        <v>Blank (Sch D)</v>
      </c>
      <c r="J303" s="177" t="str">
        <f t="shared" si="4"/>
        <v>TRUE</v>
      </c>
    </row>
    <row r="304" spans="2:10" x14ac:dyDescent="0.2">
      <c r="B304" s="91">
        <v>301</v>
      </c>
      <c r="C304" s="246"/>
      <c r="D304" s="254"/>
      <c r="E304" s="249"/>
      <c r="F304" s="238"/>
      <c r="I304" s="177" t="str">
        <f>IF(OR(COUNTIF('Sch D7 Validation'!B302:C302,"Fail")&gt;0, AND(COUNTBLANK(C304:D304)=2, OR(NOT(ISBLANK(E304)), NOT(ISBLANK(F304)))), AND(COUNTBLANK(C304:F304)&lt;4,COUNTBLANK(C304:F304)&gt;0)), "Fail", IF(J304="TRUE","Blank (Sch D)","Pass"))</f>
        <v>Blank (Sch D)</v>
      </c>
      <c r="J304" s="177" t="str">
        <f t="shared" ref="J304:J367" si="5">IF(COUNTBLANK(C304:F304)=4,"TRUE","FALSE")</f>
        <v>TRUE</v>
      </c>
    </row>
    <row r="305" spans="2:10" x14ac:dyDescent="0.2">
      <c r="B305" s="91">
        <v>302</v>
      </c>
      <c r="C305" s="246"/>
      <c r="D305" s="254"/>
      <c r="E305" s="249"/>
      <c r="F305" s="238"/>
      <c r="I305" s="177" t="str">
        <f>IF(OR(COUNTIF('Sch D7 Validation'!B303:C303,"Fail")&gt;0, AND(COUNTBLANK(C305:D305)=2, OR(NOT(ISBLANK(E305)), NOT(ISBLANK(F305)))), AND(COUNTBLANK(C305:F305)&lt;4,COUNTBLANK(C305:F305)&gt;0)), "Fail", IF(J305="TRUE","Blank (Sch D)","Pass"))</f>
        <v>Blank (Sch D)</v>
      </c>
      <c r="J305" s="177" t="str">
        <f t="shared" si="5"/>
        <v>TRUE</v>
      </c>
    </row>
    <row r="306" spans="2:10" x14ac:dyDescent="0.2">
      <c r="B306" s="91">
        <v>303</v>
      </c>
      <c r="C306" s="246"/>
      <c r="D306" s="254"/>
      <c r="E306" s="249"/>
      <c r="F306" s="238"/>
      <c r="I306" s="177" t="str">
        <f>IF(OR(COUNTIF('Sch D7 Validation'!B304:C304,"Fail")&gt;0, AND(COUNTBLANK(C306:D306)=2, OR(NOT(ISBLANK(E306)), NOT(ISBLANK(F306)))), AND(COUNTBLANK(C306:F306)&lt;4,COUNTBLANK(C306:F306)&gt;0)), "Fail", IF(J306="TRUE","Blank (Sch D)","Pass"))</f>
        <v>Blank (Sch D)</v>
      </c>
      <c r="J306" s="177" t="str">
        <f t="shared" si="5"/>
        <v>TRUE</v>
      </c>
    </row>
    <row r="307" spans="2:10" x14ac:dyDescent="0.2">
      <c r="B307" s="91">
        <v>304</v>
      </c>
      <c r="C307" s="246"/>
      <c r="D307" s="254"/>
      <c r="E307" s="249"/>
      <c r="F307" s="238"/>
      <c r="I307" s="177" t="str">
        <f>IF(OR(COUNTIF('Sch D7 Validation'!B305:C305,"Fail")&gt;0, AND(COUNTBLANK(C307:D307)=2, OR(NOT(ISBLANK(E307)), NOT(ISBLANK(F307)))), AND(COUNTBLANK(C307:F307)&lt;4,COUNTBLANK(C307:F307)&gt;0)), "Fail", IF(J307="TRUE","Blank (Sch D)","Pass"))</f>
        <v>Blank (Sch D)</v>
      </c>
      <c r="J307" s="177" t="str">
        <f t="shared" si="5"/>
        <v>TRUE</v>
      </c>
    </row>
    <row r="308" spans="2:10" x14ac:dyDescent="0.2">
      <c r="B308" s="91">
        <v>305</v>
      </c>
      <c r="C308" s="246"/>
      <c r="D308" s="254"/>
      <c r="E308" s="249"/>
      <c r="F308" s="238"/>
      <c r="I308" s="177" t="str">
        <f>IF(OR(COUNTIF('Sch D7 Validation'!B306:C306,"Fail")&gt;0, AND(COUNTBLANK(C308:D308)=2, OR(NOT(ISBLANK(E308)), NOT(ISBLANK(F308)))), AND(COUNTBLANK(C308:F308)&lt;4,COUNTBLANK(C308:F308)&gt;0)), "Fail", IF(J308="TRUE","Blank (Sch D)","Pass"))</f>
        <v>Blank (Sch D)</v>
      </c>
      <c r="J308" s="177" t="str">
        <f t="shared" si="5"/>
        <v>TRUE</v>
      </c>
    </row>
    <row r="309" spans="2:10" x14ac:dyDescent="0.2">
      <c r="B309" s="91">
        <v>306</v>
      </c>
      <c r="C309" s="246"/>
      <c r="D309" s="254"/>
      <c r="E309" s="249"/>
      <c r="F309" s="238"/>
      <c r="I309" s="177" t="str">
        <f>IF(OR(COUNTIF('Sch D7 Validation'!B307:C307,"Fail")&gt;0, AND(COUNTBLANK(C309:D309)=2, OR(NOT(ISBLANK(E309)), NOT(ISBLANK(F309)))), AND(COUNTBLANK(C309:F309)&lt;4,COUNTBLANK(C309:F309)&gt;0)), "Fail", IF(J309="TRUE","Blank (Sch D)","Pass"))</f>
        <v>Blank (Sch D)</v>
      </c>
      <c r="J309" s="177" t="str">
        <f t="shared" si="5"/>
        <v>TRUE</v>
      </c>
    </row>
    <row r="310" spans="2:10" x14ac:dyDescent="0.2">
      <c r="B310" s="91">
        <v>307</v>
      </c>
      <c r="C310" s="246"/>
      <c r="D310" s="254"/>
      <c r="E310" s="249"/>
      <c r="F310" s="238"/>
      <c r="I310" s="177" t="str">
        <f>IF(OR(COUNTIF('Sch D7 Validation'!B308:C308,"Fail")&gt;0, AND(COUNTBLANK(C310:D310)=2, OR(NOT(ISBLANK(E310)), NOT(ISBLANK(F310)))), AND(COUNTBLANK(C310:F310)&lt;4,COUNTBLANK(C310:F310)&gt;0)), "Fail", IF(J310="TRUE","Blank (Sch D)","Pass"))</f>
        <v>Blank (Sch D)</v>
      </c>
      <c r="J310" s="177" t="str">
        <f t="shared" si="5"/>
        <v>TRUE</v>
      </c>
    </row>
    <row r="311" spans="2:10" x14ac:dyDescent="0.2">
      <c r="B311" s="91">
        <v>308</v>
      </c>
      <c r="C311" s="246"/>
      <c r="D311" s="254"/>
      <c r="E311" s="249"/>
      <c r="F311" s="238"/>
      <c r="I311" s="177" t="str">
        <f>IF(OR(COUNTIF('Sch D7 Validation'!B309:C309,"Fail")&gt;0, AND(COUNTBLANK(C311:D311)=2, OR(NOT(ISBLANK(E311)), NOT(ISBLANK(F311)))), AND(COUNTBLANK(C311:F311)&lt;4,COUNTBLANK(C311:F311)&gt;0)), "Fail", IF(J311="TRUE","Blank (Sch D)","Pass"))</f>
        <v>Blank (Sch D)</v>
      </c>
      <c r="J311" s="177" t="str">
        <f t="shared" si="5"/>
        <v>TRUE</v>
      </c>
    </row>
    <row r="312" spans="2:10" x14ac:dyDescent="0.2">
      <c r="B312" s="91">
        <v>309</v>
      </c>
      <c r="C312" s="246"/>
      <c r="D312" s="254"/>
      <c r="E312" s="249"/>
      <c r="F312" s="238"/>
      <c r="I312" s="177" t="str">
        <f>IF(OR(COUNTIF('Sch D7 Validation'!B310:C310,"Fail")&gt;0, AND(COUNTBLANK(C312:D312)=2, OR(NOT(ISBLANK(E312)), NOT(ISBLANK(F312)))), AND(COUNTBLANK(C312:F312)&lt;4,COUNTBLANK(C312:F312)&gt;0)), "Fail", IF(J312="TRUE","Blank (Sch D)","Pass"))</f>
        <v>Blank (Sch D)</v>
      </c>
      <c r="J312" s="177" t="str">
        <f t="shared" si="5"/>
        <v>TRUE</v>
      </c>
    </row>
    <row r="313" spans="2:10" x14ac:dyDescent="0.2">
      <c r="B313" s="91">
        <v>310</v>
      </c>
      <c r="C313" s="246"/>
      <c r="D313" s="254"/>
      <c r="E313" s="249"/>
      <c r="F313" s="238"/>
      <c r="I313" s="177" t="str">
        <f>IF(OR(COUNTIF('Sch D7 Validation'!B311:C311,"Fail")&gt;0, AND(COUNTBLANK(C313:D313)=2, OR(NOT(ISBLANK(E313)), NOT(ISBLANK(F313)))), AND(COUNTBLANK(C313:F313)&lt;4,COUNTBLANK(C313:F313)&gt;0)), "Fail", IF(J313="TRUE","Blank (Sch D)","Pass"))</f>
        <v>Blank (Sch D)</v>
      </c>
      <c r="J313" s="177" t="str">
        <f t="shared" si="5"/>
        <v>TRUE</v>
      </c>
    </row>
    <row r="314" spans="2:10" x14ac:dyDescent="0.2">
      <c r="B314" s="91">
        <v>311</v>
      </c>
      <c r="C314" s="246"/>
      <c r="D314" s="254"/>
      <c r="E314" s="249"/>
      <c r="F314" s="238"/>
      <c r="I314" s="177" t="str">
        <f>IF(OR(COUNTIF('Sch D7 Validation'!B312:C312,"Fail")&gt;0, AND(COUNTBLANK(C314:D314)=2, OR(NOT(ISBLANK(E314)), NOT(ISBLANK(F314)))), AND(COUNTBLANK(C314:F314)&lt;4,COUNTBLANK(C314:F314)&gt;0)), "Fail", IF(J314="TRUE","Blank (Sch D)","Pass"))</f>
        <v>Blank (Sch D)</v>
      </c>
      <c r="J314" s="177" t="str">
        <f t="shared" si="5"/>
        <v>TRUE</v>
      </c>
    </row>
    <row r="315" spans="2:10" x14ac:dyDescent="0.2">
      <c r="B315" s="91">
        <v>312</v>
      </c>
      <c r="C315" s="246"/>
      <c r="D315" s="254"/>
      <c r="E315" s="249"/>
      <c r="F315" s="238"/>
      <c r="I315" s="177" t="str">
        <f>IF(OR(COUNTIF('Sch D7 Validation'!B313:C313,"Fail")&gt;0, AND(COUNTBLANK(C315:D315)=2, OR(NOT(ISBLANK(E315)), NOT(ISBLANK(F315)))), AND(COUNTBLANK(C315:F315)&lt;4,COUNTBLANK(C315:F315)&gt;0)), "Fail", IF(J315="TRUE","Blank (Sch D)","Pass"))</f>
        <v>Blank (Sch D)</v>
      </c>
      <c r="J315" s="177" t="str">
        <f t="shared" si="5"/>
        <v>TRUE</v>
      </c>
    </row>
    <row r="316" spans="2:10" x14ac:dyDescent="0.2">
      <c r="B316" s="91">
        <v>313</v>
      </c>
      <c r="C316" s="246"/>
      <c r="D316" s="254"/>
      <c r="E316" s="249"/>
      <c r="F316" s="238"/>
      <c r="I316" s="177" t="str">
        <f>IF(OR(COUNTIF('Sch D7 Validation'!B314:C314,"Fail")&gt;0, AND(COUNTBLANK(C316:D316)=2, OR(NOT(ISBLANK(E316)), NOT(ISBLANK(F316)))), AND(COUNTBLANK(C316:F316)&lt;4,COUNTBLANK(C316:F316)&gt;0)), "Fail", IF(J316="TRUE","Blank (Sch D)","Pass"))</f>
        <v>Blank (Sch D)</v>
      </c>
      <c r="J316" s="177" t="str">
        <f t="shared" si="5"/>
        <v>TRUE</v>
      </c>
    </row>
    <row r="317" spans="2:10" x14ac:dyDescent="0.2">
      <c r="B317" s="91">
        <v>314</v>
      </c>
      <c r="C317" s="246"/>
      <c r="D317" s="254"/>
      <c r="E317" s="249"/>
      <c r="F317" s="238"/>
      <c r="I317" s="177" t="str">
        <f>IF(OR(COUNTIF('Sch D7 Validation'!B315:C315,"Fail")&gt;0, AND(COUNTBLANK(C317:D317)=2, OR(NOT(ISBLANK(E317)), NOT(ISBLANK(F317)))), AND(COUNTBLANK(C317:F317)&lt;4,COUNTBLANK(C317:F317)&gt;0)), "Fail", IF(J317="TRUE","Blank (Sch D)","Pass"))</f>
        <v>Blank (Sch D)</v>
      </c>
      <c r="J317" s="177" t="str">
        <f t="shared" si="5"/>
        <v>TRUE</v>
      </c>
    </row>
    <row r="318" spans="2:10" x14ac:dyDescent="0.2">
      <c r="B318" s="91">
        <v>315</v>
      </c>
      <c r="C318" s="246"/>
      <c r="D318" s="254"/>
      <c r="E318" s="249"/>
      <c r="F318" s="238"/>
      <c r="I318" s="177" t="str">
        <f>IF(OR(COUNTIF('Sch D7 Validation'!B316:C316,"Fail")&gt;0, AND(COUNTBLANK(C318:D318)=2, OR(NOT(ISBLANK(E318)), NOT(ISBLANK(F318)))), AND(COUNTBLANK(C318:F318)&lt;4,COUNTBLANK(C318:F318)&gt;0)), "Fail", IF(J318="TRUE","Blank (Sch D)","Pass"))</f>
        <v>Blank (Sch D)</v>
      </c>
      <c r="J318" s="177" t="str">
        <f t="shared" si="5"/>
        <v>TRUE</v>
      </c>
    </row>
    <row r="319" spans="2:10" x14ac:dyDescent="0.2">
      <c r="B319" s="91">
        <v>316</v>
      </c>
      <c r="C319" s="246"/>
      <c r="D319" s="254"/>
      <c r="E319" s="249"/>
      <c r="F319" s="238"/>
      <c r="I319" s="177" t="str">
        <f>IF(OR(COUNTIF('Sch D7 Validation'!B317:C317,"Fail")&gt;0, AND(COUNTBLANK(C319:D319)=2, OR(NOT(ISBLANK(E319)), NOT(ISBLANK(F319)))), AND(COUNTBLANK(C319:F319)&lt;4,COUNTBLANK(C319:F319)&gt;0)), "Fail", IF(J319="TRUE","Blank (Sch D)","Pass"))</f>
        <v>Blank (Sch D)</v>
      </c>
      <c r="J319" s="177" t="str">
        <f t="shared" si="5"/>
        <v>TRUE</v>
      </c>
    </row>
    <row r="320" spans="2:10" x14ac:dyDescent="0.2">
      <c r="B320" s="91">
        <v>317</v>
      </c>
      <c r="C320" s="246"/>
      <c r="D320" s="254"/>
      <c r="E320" s="249"/>
      <c r="F320" s="238"/>
      <c r="I320" s="177" t="str">
        <f>IF(OR(COUNTIF('Sch D7 Validation'!B318:C318,"Fail")&gt;0, AND(COUNTBLANK(C320:D320)=2, OR(NOT(ISBLANK(E320)), NOT(ISBLANK(F320)))), AND(COUNTBLANK(C320:F320)&lt;4,COUNTBLANK(C320:F320)&gt;0)), "Fail", IF(J320="TRUE","Blank (Sch D)","Pass"))</f>
        <v>Blank (Sch D)</v>
      </c>
      <c r="J320" s="177" t="str">
        <f t="shared" si="5"/>
        <v>TRUE</v>
      </c>
    </row>
    <row r="321" spans="2:10" x14ac:dyDescent="0.2">
      <c r="B321" s="91">
        <v>318</v>
      </c>
      <c r="C321" s="246"/>
      <c r="D321" s="254"/>
      <c r="E321" s="249"/>
      <c r="F321" s="238"/>
      <c r="I321" s="177" t="str">
        <f>IF(OR(COUNTIF('Sch D7 Validation'!B319:C319,"Fail")&gt;0, AND(COUNTBLANK(C321:D321)=2, OR(NOT(ISBLANK(E321)), NOT(ISBLANK(F321)))), AND(COUNTBLANK(C321:F321)&lt;4,COUNTBLANK(C321:F321)&gt;0)), "Fail", IF(J321="TRUE","Blank (Sch D)","Pass"))</f>
        <v>Blank (Sch D)</v>
      </c>
      <c r="J321" s="177" t="str">
        <f t="shared" si="5"/>
        <v>TRUE</v>
      </c>
    </row>
    <row r="322" spans="2:10" x14ac:dyDescent="0.2">
      <c r="B322" s="91">
        <v>319</v>
      </c>
      <c r="C322" s="246"/>
      <c r="D322" s="254"/>
      <c r="E322" s="249"/>
      <c r="F322" s="238"/>
      <c r="I322" s="177" t="str">
        <f>IF(OR(COUNTIF('Sch D7 Validation'!B320:C320,"Fail")&gt;0, AND(COUNTBLANK(C322:D322)=2, OR(NOT(ISBLANK(E322)), NOT(ISBLANK(F322)))), AND(COUNTBLANK(C322:F322)&lt;4,COUNTBLANK(C322:F322)&gt;0)), "Fail", IF(J322="TRUE","Blank (Sch D)","Pass"))</f>
        <v>Blank (Sch D)</v>
      </c>
      <c r="J322" s="177" t="str">
        <f t="shared" si="5"/>
        <v>TRUE</v>
      </c>
    </row>
    <row r="323" spans="2:10" x14ac:dyDescent="0.2">
      <c r="B323" s="91">
        <v>320</v>
      </c>
      <c r="C323" s="246"/>
      <c r="D323" s="254"/>
      <c r="E323" s="249"/>
      <c r="F323" s="238"/>
      <c r="I323" s="177" t="str">
        <f>IF(OR(COUNTIF('Sch D7 Validation'!B321:C321,"Fail")&gt;0, AND(COUNTBLANK(C323:D323)=2, OR(NOT(ISBLANK(E323)), NOT(ISBLANK(F323)))), AND(COUNTBLANK(C323:F323)&lt;4,COUNTBLANK(C323:F323)&gt;0)), "Fail", IF(J323="TRUE","Blank (Sch D)","Pass"))</f>
        <v>Blank (Sch D)</v>
      </c>
      <c r="J323" s="177" t="str">
        <f t="shared" si="5"/>
        <v>TRUE</v>
      </c>
    </row>
    <row r="324" spans="2:10" x14ac:dyDescent="0.2">
      <c r="B324" s="91">
        <v>321</v>
      </c>
      <c r="C324" s="246"/>
      <c r="D324" s="254"/>
      <c r="E324" s="249"/>
      <c r="F324" s="238"/>
      <c r="I324" s="177" t="str">
        <f>IF(OR(COUNTIF('Sch D7 Validation'!B322:C322,"Fail")&gt;0, AND(COUNTBLANK(C324:D324)=2, OR(NOT(ISBLANK(E324)), NOT(ISBLANK(F324)))), AND(COUNTBLANK(C324:F324)&lt;4,COUNTBLANK(C324:F324)&gt;0)), "Fail", IF(J324="TRUE","Blank (Sch D)","Pass"))</f>
        <v>Blank (Sch D)</v>
      </c>
      <c r="J324" s="177" t="str">
        <f t="shared" si="5"/>
        <v>TRUE</v>
      </c>
    </row>
    <row r="325" spans="2:10" x14ac:dyDescent="0.2">
      <c r="B325" s="91">
        <v>322</v>
      </c>
      <c r="C325" s="246"/>
      <c r="D325" s="254"/>
      <c r="E325" s="249"/>
      <c r="F325" s="238"/>
      <c r="I325" s="177" t="str">
        <f>IF(OR(COUNTIF('Sch D7 Validation'!B323:C323,"Fail")&gt;0, AND(COUNTBLANK(C325:D325)=2, OR(NOT(ISBLANK(E325)), NOT(ISBLANK(F325)))), AND(COUNTBLANK(C325:F325)&lt;4,COUNTBLANK(C325:F325)&gt;0)), "Fail", IF(J325="TRUE","Blank (Sch D)","Pass"))</f>
        <v>Blank (Sch D)</v>
      </c>
      <c r="J325" s="177" t="str">
        <f t="shared" si="5"/>
        <v>TRUE</v>
      </c>
    </row>
    <row r="326" spans="2:10" x14ac:dyDescent="0.2">
      <c r="B326" s="91">
        <v>323</v>
      </c>
      <c r="C326" s="246"/>
      <c r="D326" s="254"/>
      <c r="E326" s="249"/>
      <c r="F326" s="238"/>
      <c r="I326" s="177" t="str">
        <f>IF(OR(COUNTIF('Sch D7 Validation'!B324:C324,"Fail")&gt;0, AND(COUNTBLANK(C326:D326)=2, OR(NOT(ISBLANK(E326)), NOT(ISBLANK(F326)))), AND(COUNTBLANK(C326:F326)&lt;4,COUNTBLANK(C326:F326)&gt;0)), "Fail", IF(J326="TRUE","Blank (Sch D)","Pass"))</f>
        <v>Blank (Sch D)</v>
      </c>
      <c r="J326" s="177" t="str">
        <f t="shared" si="5"/>
        <v>TRUE</v>
      </c>
    </row>
    <row r="327" spans="2:10" x14ac:dyDescent="0.2">
      <c r="B327" s="91">
        <v>324</v>
      </c>
      <c r="C327" s="246"/>
      <c r="D327" s="254"/>
      <c r="E327" s="249"/>
      <c r="F327" s="238"/>
      <c r="I327" s="177" t="str">
        <f>IF(OR(COUNTIF('Sch D7 Validation'!B325:C325,"Fail")&gt;0, AND(COUNTBLANK(C327:D327)=2, OR(NOT(ISBLANK(E327)), NOT(ISBLANK(F327)))), AND(COUNTBLANK(C327:F327)&lt;4,COUNTBLANK(C327:F327)&gt;0)), "Fail", IF(J327="TRUE","Blank (Sch D)","Pass"))</f>
        <v>Blank (Sch D)</v>
      </c>
      <c r="J327" s="177" t="str">
        <f t="shared" si="5"/>
        <v>TRUE</v>
      </c>
    </row>
    <row r="328" spans="2:10" x14ac:dyDescent="0.2">
      <c r="B328" s="91">
        <v>325</v>
      </c>
      <c r="C328" s="246"/>
      <c r="D328" s="254"/>
      <c r="E328" s="249"/>
      <c r="F328" s="238"/>
      <c r="I328" s="177" t="str">
        <f>IF(OR(COUNTIF('Sch D7 Validation'!B326:C326,"Fail")&gt;0, AND(COUNTBLANK(C328:D328)=2, OR(NOT(ISBLANK(E328)), NOT(ISBLANK(F328)))), AND(COUNTBLANK(C328:F328)&lt;4,COUNTBLANK(C328:F328)&gt;0)), "Fail", IF(J328="TRUE","Blank (Sch D)","Pass"))</f>
        <v>Blank (Sch D)</v>
      </c>
      <c r="J328" s="177" t="str">
        <f t="shared" si="5"/>
        <v>TRUE</v>
      </c>
    </row>
    <row r="329" spans="2:10" x14ac:dyDescent="0.2">
      <c r="B329" s="91">
        <v>326</v>
      </c>
      <c r="C329" s="246"/>
      <c r="D329" s="254"/>
      <c r="E329" s="249"/>
      <c r="F329" s="238"/>
      <c r="I329" s="177" t="str">
        <f>IF(OR(COUNTIF('Sch D7 Validation'!B327:C327,"Fail")&gt;0, AND(COUNTBLANK(C329:D329)=2, OR(NOT(ISBLANK(E329)), NOT(ISBLANK(F329)))), AND(COUNTBLANK(C329:F329)&lt;4,COUNTBLANK(C329:F329)&gt;0)), "Fail", IF(J329="TRUE","Blank (Sch D)","Pass"))</f>
        <v>Blank (Sch D)</v>
      </c>
      <c r="J329" s="177" t="str">
        <f t="shared" si="5"/>
        <v>TRUE</v>
      </c>
    </row>
    <row r="330" spans="2:10" x14ac:dyDescent="0.2">
      <c r="B330" s="91">
        <v>327</v>
      </c>
      <c r="C330" s="246"/>
      <c r="D330" s="254"/>
      <c r="E330" s="249"/>
      <c r="F330" s="238"/>
      <c r="I330" s="177" t="str">
        <f>IF(OR(COUNTIF('Sch D7 Validation'!B328:C328,"Fail")&gt;0, AND(COUNTBLANK(C330:D330)=2, OR(NOT(ISBLANK(E330)), NOT(ISBLANK(F330)))), AND(COUNTBLANK(C330:F330)&lt;4,COUNTBLANK(C330:F330)&gt;0)), "Fail", IF(J330="TRUE","Blank (Sch D)","Pass"))</f>
        <v>Blank (Sch D)</v>
      </c>
      <c r="J330" s="177" t="str">
        <f t="shared" si="5"/>
        <v>TRUE</v>
      </c>
    </row>
    <row r="331" spans="2:10" x14ac:dyDescent="0.2">
      <c r="B331" s="91">
        <v>328</v>
      </c>
      <c r="C331" s="246"/>
      <c r="D331" s="254"/>
      <c r="E331" s="249"/>
      <c r="F331" s="238"/>
      <c r="I331" s="177" t="str">
        <f>IF(OR(COUNTIF('Sch D7 Validation'!B329:C329,"Fail")&gt;0, AND(COUNTBLANK(C331:D331)=2, OR(NOT(ISBLANK(E331)), NOT(ISBLANK(F331)))), AND(COUNTBLANK(C331:F331)&lt;4,COUNTBLANK(C331:F331)&gt;0)), "Fail", IF(J331="TRUE","Blank (Sch D)","Pass"))</f>
        <v>Blank (Sch D)</v>
      </c>
      <c r="J331" s="177" t="str">
        <f t="shared" si="5"/>
        <v>TRUE</v>
      </c>
    </row>
    <row r="332" spans="2:10" x14ac:dyDescent="0.2">
      <c r="B332" s="91">
        <v>329</v>
      </c>
      <c r="C332" s="246"/>
      <c r="D332" s="254"/>
      <c r="E332" s="249"/>
      <c r="F332" s="238"/>
      <c r="I332" s="177" t="str">
        <f>IF(OR(COUNTIF('Sch D7 Validation'!B330:C330,"Fail")&gt;0, AND(COUNTBLANK(C332:D332)=2, OR(NOT(ISBLANK(E332)), NOT(ISBLANK(F332)))), AND(COUNTBLANK(C332:F332)&lt;4,COUNTBLANK(C332:F332)&gt;0)), "Fail", IF(J332="TRUE","Blank (Sch D)","Pass"))</f>
        <v>Blank (Sch D)</v>
      </c>
      <c r="J332" s="177" t="str">
        <f t="shared" si="5"/>
        <v>TRUE</v>
      </c>
    </row>
    <row r="333" spans="2:10" x14ac:dyDescent="0.2">
      <c r="B333" s="91">
        <v>330</v>
      </c>
      <c r="C333" s="246"/>
      <c r="D333" s="254"/>
      <c r="E333" s="249"/>
      <c r="F333" s="238"/>
      <c r="I333" s="177" t="str">
        <f>IF(OR(COUNTIF('Sch D7 Validation'!B331:C331,"Fail")&gt;0, AND(COUNTBLANK(C333:D333)=2, OR(NOT(ISBLANK(E333)), NOT(ISBLANK(F333)))), AND(COUNTBLANK(C333:F333)&lt;4,COUNTBLANK(C333:F333)&gt;0)), "Fail", IF(J333="TRUE","Blank (Sch D)","Pass"))</f>
        <v>Blank (Sch D)</v>
      </c>
      <c r="J333" s="177" t="str">
        <f t="shared" si="5"/>
        <v>TRUE</v>
      </c>
    </row>
    <row r="334" spans="2:10" x14ac:dyDescent="0.2">
      <c r="B334" s="91">
        <v>331</v>
      </c>
      <c r="C334" s="246"/>
      <c r="D334" s="254"/>
      <c r="E334" s="249"/>
      <c r="F334" s="238"/>
      <c r="I334" s="177" t="str">
        <f>IF(OR(COUNTIF('Sch D7 Validation'!B332:C332,"Fail")&gt;0, AND(COUNTBLANK(C334:D334)=2, OR(NOT(ISBLANK(E334)), NOT(ISBLANK(F334)))), AND(COUNTBLANK(C334:F334)&lt;4,COUNTBLANK(C334:F334)&gt;0)), "Fail", IF(J334="TRUE","Blank (Sch D)","Pass"))</f>
        <v>Blank (Sch D)</v>
      </c>
      <c r="J334" s="177" t="str">
        <f t="shared" si="5"/>
        <v>TRUE</v>
      </c>
    </row>
    <row r="335" spans="2:10" x14ac:dyDescent="0.2">
      <c r="B335" s="91">
        <v>332</v>
      </c>
      <c r="C335" s="246"/>
      <c r="D335" s="254"/>
      <c r="E335" s="249"/>
      <c r="F335" s="238"/>
      <c r="I335" s="177" t="str">
        <f>IF(OR(COUNTIF('Sch D7 Validation'!B333:C333,"Fail")&gt;0, AND(COUNTBLANK(C335:D335)=2, OR(NOT(ISBLANK(E335)), NOT(ISBLANK(F335)))), AND(COUNTBLANK(C335:F335)&lt;4,COUNTBLANK(C335:F335)&gt;0)), "Fail", IF(J335="TRUE","Blank (Sch D)","Pass"))</f>
        <v>Blank (Sch D)</v>
      </c>
      <c r="J335" s="177" t="str">
        <f t="shared" si="5"/>
        <v>TRUE</v>
      </c>
    </row>
    <row r="336" spans="2:10" x14ac:dyDescent="0.2">
      <c r="B336" s="91">
        <v>333</v>
      </c>
      <c r="C336" s="246"/>
      <c r="D336" s="254"/>
      <c r="E336" s="249"/>
      <c r="F336" s="238"/>
      <c r="I336" s="177" t="str">
        <f>IF(OR(COUNTIF('Sch D7 Validation'!B334:C334,"Fail")&gt;0, AND(COUNTBLANK(C336:D336)=2, OR(NOT(ISBLANK(E336)), NOT(ISBLANK(F336)))), AND(COUNTBLANK(C336:F336)&lt;4,COUNTBLANK(C336:F336)&gt;0)), "Fail", IF(J336="TRUE","Blank (Sch D)","Pass"))</f>
        <v>Blank (Sch D)</v>
      </c>
      <c r="J336" s="177" t="str">
        <f t="shared" si="5"/>
        <v>TRUE</v>
      </c>
    </row>
    <row r="337" spans="2:10" x14ac:dyDescent="0.2">
      <c r="B337" s="91">
        <v>334</v>
      </c>
      <c r="C337" s="246"/>
      <c r="D337" s="254"/>
      <c r="E337" s="249"/>
      <c r="F337" s="238"/>
      <c r="I337" s="177" t="str">
        <f>IF(OR(COUNTIF('Sch D7 Validation'!B335:C335,"Fail")&gt;0, AND(COUNTBLANK(C337:D337)=2, OR(NOT(ISBLANK(E337)), NOT(ISBLANK(F337)))), AND(COUNTBLANK(C337:F337)&lt;4,COUNTBLANK(C337:F337)&gt;0)), "Fail", IF(J337="TRUE","Blank (Sch D)","Pass"))</f>
        <v>Blank (Sch D)</v>
      </c>
      <c r="J337" s="177" t="str">
        <f t="shared" si="5"/>
        <v>TRUE</v>
      </c>
    </row>
    <row r="338" spans="2:10" x14ac:dyDescent="0.2">
      <c r="B338" s="91">
        <v>335</v>
      </c>
      <c r="C338" s="246"/>
      <c r="D338" s="254"/>
      <c r="E338" s="249"/>
      <c r="F338" s="238"/>
      <c r="I338" s="177" t="str">
        <f>IF(OR(COUNTIF('Sch D7 Validation'!B336:C336,"Fail")&gt;0, AND(COUNTBLANK(C338:D338)=2, OR(NOT(ISBLANK(E338)), NOT(ISBLANK(F338)))), AND(COUNTBLANK(C338:F338)&lt;4,COUNTBLANK(C338:F338)&gt;0)), "Fail", IF(J338="TRUE","Blank (Sch D)","Pass"))</f>
        <v>Blank (Sch D)</v>
      </c>
      <c r="J338" s="177" t="str">
        <f t="shared" si="5"/>
        <v>TRUE</v>
      </c>
    </row>
    <row r="339" spans="2:10" x14ac:dyDescent="0.2">
      <c r="B339" s="91">
        <v>336</v>
      </c>
      <c r="C339" s="246"/>
      <c r="D339" s="254"/>
      <c r="E339" s="249"/>
      <c r="F339" s="238"/>
      <c r="I339" s="177" t="str">
        <f>IF(OR(COUNTIF('Sch D7 Validation'!B337:C337,"Fail")&gt;0, AND(COUNTBLANK(C339:D339)=2, OR(NOT(ISBLANK(E339)), NOT(ISBLANK(F339)))), AND(COUNTBLANK(C339:F339)&lt;4,COUNTBLANK(C339:F339)&gt;0)), "Fail", IF(J339="TRUE","Blank (Sch D)","Pass"))</f>
        <v>Blank (Sch D)</v>
      </c>
      <c r="J339" s="177" t="str">
        <f t="shared" si="5"/>
        <v>TRUE</v>
      </c>
    </row>
    <row r="340" spans="2:10" x14ac:dyDescent="0.2">
      <c r="B340" s="91">
        <v>337</v>
      </c>
      <c r="C340" s="246"/>
      <c r="D340" s="254"/>
      <c r="E340" s="249"/>
      <c r="F340" s="238"/>
      <c r="I340" s="177" t="str">
        <f>IF(OR(COUNTIF('Sch D7 Validation'!B338:C338,"Fail")&gt;0, AND(COUNTBLANK(C340:D340)=2, OR(NOT(ISBLANK(E340)), NOT(ISBLANK(F340)))), AND(COUNTBLANK(C340:F340)&lt;4,COUNTBLANK(C340:F340)&gt;0)), "Fail", IF(J340="TRUE","Blank (Sch D)","Pass"))</f>
        <v>Blank (Sch D)</v>
      </c>
      <c r="J340" s="177" t="str">
        <f t="shared" si="5"/>
        <v>TRUE</v>
      </c>
    </row>
    <row r="341" spans="2:10" x14ac:dyDescent="0.2">
      <c r="B341" s="91">
        <v>338</v>
      </c>
      <c r="C341" s="246"/>
      <c r="D341" s="254"/>
      <c r="E341" s="249"/>
      <c r="F341" s="238"/>
      <c r="I341" s="177" t="str">
        <f>IF(OR(COUNTIF('Sch D7 Validation'!B339:C339,"Fail")&gt;0, AND(COUNTBLANK(C341:D341)=2, OR(NOT(ISBLANK(E341)), NOT(ISBLANK(F341)))), AND(COUNTBLANK(C341:F341)&lt;4,COUNTBLANK(C341:F341)&gt;0)), "Fail", IF(J341="TRUE","Blank (Sch D)","Pass"))</f>
        <v>Blank (Sch D)</v>
      </c>
      <c r="J341" s="177" t="str">
        <f t="shared" si="5"/>
        <v>TRUE</v>
      </c>
    </row>
    <row r="342" spans="2:10" x14ac:dyDescent="0.2">
      <c r="B342" s="91">
        <v>339</v>
      </c>
      <c r="C342" s="246"/>
      <c r="D342" s="254"/>
      <c r="E342" s="249"/>
      <c r="F342" s="238"/>
      <c r="I342" s="177" t="str">
        <f>IF(OR(COUNTIF('Sch D7 Validation'!B340:C340,"Fail")&gt;0, AND(COUNTBLANK(C342:D342)=2, OR(NOT(ISBLANK(E342)), NOT(ISBLANK(F342)))), AND(COUNTBLANK(C342:F342)&lt;4,COUNTBLANK(C342:F342)&gt;0)), "Fail", IF(J342="TRUE","Blank (Sch D)","Pass"))</f>
        <v>Blank (Sch D)</v>
      </c>
      <c r="J342" s="177" t="str">
        <f t="shared" si="5"/>
        <v>TRUE</v>
      </c>
    </row>
    <row r="343" spans="2:10" x14ac:dyDescent="0.2">
      <c r="B343" s="91">
        <v>340</v>
      </c>
      <c r="C343" s="246"/>
      <c r="D343" s="254"/>
      <c r="E343" s="249"/>
      <c r="F343" s="238"/>
      <c r="I343" s="177" t="str">
        <f>IF(OR(COUNTIF('Sch D7 Validation'!B341:C341,"Fail")&gt;0, AND(COUNTBLANK(C343:D343)=2, OR(NOT(ISBLANK(E343)), NOT(ISBLANK(F343)))), AND(COUNTBLANK(C343:F343)&lt;4,COUNTBLANK(C343:F343)&gt;0)), "Fail", IF(J343="TRUE","Blank (Sch D)","Pass"))</f>
        <v>Blank (Sch D)</v>
      </c>
      <c r="J343" s="177" t="str">
        <f t="shared" si="5"/>
        <v>TRUE</v>
      </c>
    </row>
    <row r="344" spans="2:10" x14ac:dyDescent="0.2">
      <c r="B344" s="91">
        <v>341</v>
      </c>
      <c r="C344" s="246"/>
      <c r="D344" s="254"/>
      <c r="E344" s="249"/>
      <c r="F344" s="238"/>
      <c r="I344" s="177" t="str">
        <f>IF(OR(COUNTIF('Sch D7 Validation'!B342:C342,"Fail")&gt;0, AND(COUNTBLANK(C344:D344)=2, OR(NOT(ISBLANK(E344)), NOT(ISBLANK(F344)))), AND(COUNTBLANK(C344:F344)&lt;4,COUNTBLANK(C344:F344)&gt;0)), "Fail", IF(J344="TRUE","Blank (Sch D)","Pass"))</f>
        <v>Blank (Sch D)</v>
      </c>
      <c r="J344" s="177" t="str">
        <f t="shared" si="5"/>
        <v>TRUE</v>
      </c>
    </row>
    <row r="345" spans="2:10" x14ac:dyDescent="0.2">
      <c r="B345" s="91">
        <v>342</v>
      </c>
      <c r="C345" s="246"/>
      <c r="D345" s="254"/>
      <c r="E345" s="249"/>
      <c r="F345" s="238"/>
      <c r="I345" s="177" t="str">
        <f>IF(OR(COUNTIF('Sch D7 Validation'!B343:C343,"Fail")&gt;0, AND(COUNTBLANK(C345:D345)=2, OR(NOT(ISBLANK(E345)), NOT(ISBLANK(F345)))), AND(COUNTBLANK(C345:F345)&lt;4,COUNTBLANK(C345:F345)&gt;0)), "Fail", IF(J345="TRUE","Blank (Sch D)","Pass"))</f>
        <v>Blank (Sch D)</v>
      </c>
      <c r="J345" s="177" t="str">
        <f t="shared" si="5"/>
        <v>TRUE</v>
      </c>
    </row>
    <row r="346" spans="2:10" x14ac:dyDescent="0.2">
      <c r="B346" s="91">
        <v>343</v>
      </c>
      <c r="C346" s="246"/>
      <c r="D346" s="254"/>
      <c r="E346" s="249"/>
      <c r="F346" s="238"/>
      <c r="I346" s="177" t="str">
        <f>IF(OR(COUNTIF('Sch D7 Validation'!B344:C344,"Fail")&gt;0, AND(COUNTBLANK(C346:D346)=2, OR(NOT(ISBLANK(E346)), NOT(ISBLANK(F346)))), AND(COUNTBLANK(C346:F346)&lt;4,COUNTBLANK(C346:F346)&gt;0)), "Fail", IF(J346="TRUE","Blank (Sch D)","Pass"))</f>
        <v>Blank (Sch D)</v>
      </c>
      <c r="J346" s="177" t="str">
        <f t="shared" si="5"/>
        <v>TRUE</v>
      </c>
    </row>
    <row r="347" spans="2:10" x14ac:dyDescent="0.2">
      <c r="B347" s="91">
        <v>344</v>
      </c>
      <c r="C347" s="246"/>
      <c r="D347" s="254"/>
      <c r="E347" s="249"/>
      <c r="F347" s="238"/>
      <c r="I347" s="177" t="str">
        <f>IF(OR(COUNTIF('Sch D7 Validation'!B345:C345,"Fail")&gt;0, AND(COUNTBLANK(C347:D347)=2, OR(NOT(ISBLANK(E347)), NOT(ISBLANK(F347)))), AND(COUNTBLANK(C347:F347)&lt;4,COUNTBLANK(C347:F347)&gt;0)), "Fail", IF(J347="TRUE","Blank (Sch D)","Pass"))</f>
        <v>Blank (Sch D)</v>
      </c>
      <c r="J347" s="177" t="str">
        <f t="shared" si="5"/>
        <v>TRUE</v>
      </c>
    </row>
    <row r="348" spans="2:10" x14ac:dyDescent="0.2">
      <c r="B348" s="91">
        <v>345</v>
      </c>
      <c r="C348" s="246"/>
      <c r="D348" s="254"/>
      <c r="E348" s="249"/>
      <c r="F348" s="238"/>
      <c r="I348" s="177" t="str">
        <f>IF(OR(COUNTIF('Sch D7 Validation'!B346:C346,"Fail")&gt;0, AND(COUNTBLANK(C348:D348)=2, OR(NOT(ISBLANK(E348)), NOT(ISBLANK(F348)))), AND(COUNTBLANK(C348:F348)&lt;4,COUNTBLANK(C348:F348)&gt;0)), "Fail", IF(J348="TRUE","Blank (Sch D)","Pass"))</f>
        <v>Blank (Sch D)</v>
      </c>
      <c r="J348" s="177" t="str">
        <f t="shared" si="5"/>
        <v>TRUE</v>
      </c>
    </row>
    <row r="349" spans="2:10" x14ac:dyDescent="0.2">
      <c r="B349" s="91">
        <v>346</v>
      </c>
      <c r="C349" s="246"/>
      <c r="D349" s="254"/>
      <c r="E349" s="249"/>
      <c r="F349" s="238"/>
      <c r="I349" s="177" t="str">
        <f>IF(OR(COUNTIF('Sch D7 Validation'!B347:C347,"Fail")&gt;0, AND(COUNTBLANK(C349:D349)=2, OR(NOT(ISBLANK(E349)), NOT(ISBLANK(F349)))), AND(COUNTBLANK(C349:F349)&lt;4,COUNTBLANK(C349:F349)&gt;0)), "Fail", IF(J349="TRUE","Blank (Sch D)","Pass"))</f>
        <v>Blank (Sch D)</v>
      </c>
      <c r="J349" s="177" t="str">
        <f t="shared" si="5"/>
        <v>TRUE</v>
      </c>
    </row>
    <row r="350" spans="2:10" x14ac:dyDescent="0.2">
      <c r="B350" s="91">
        <v>347</v>
      </c>
      <c r="C350" s="246"/>
      <c r="D350" s="254"/>
      <c r="E350" s="249"/>
      <c r="F350" s="238"/>
      <c r="I350" s="177" t="str">
        <f>IF(OR(COUNTIF('Sch D7 Validation'!B348:C348,"Fail")&gt;0, AND(COUNTBLANK(C350:D350)=2, OR(NOT(ISBLANK(E350)), NOT(ISBLANK(F350)))), AND(COUNTBLANK(C350:F350)&lt;4,COUNTBLANK(C350:F350)&gt;0)), "Fail", IF(J350="TRUE","Blank (Sch D)","Pass"))</f>
        <v>Blank (Sch D)</v>
      </c>
      <c r="J350" s="177" t="str">
        <f t="shared" si="5"/>
        <v>TRUE</v>
      </c>
    </row>
    <row r="351" spans="2:10" x14ac:dyDescent="0.2">
      <c r="B351" s="91">
        <v>348</v>
      </c>
      <c r="C351" s="246"/>
      <c r="D351" s="254"/>
      <c r="E351" s="249"/>
      <c r="F351" s="238"/>
      <c r="I351" s="177" t="str">
        <f>IF(OR(COUNTIF('Sch D7 Validation'!B349:C349,"Fail")&gt;0, AND(COUNTBLANK(C351:D351)=2, OR(NOT(ISBLANK(E351)), NOT(ISBLANK(F351)))), AND(COUNTBLANK(C351:F351)&lt;4,COUNTBLANK(C351:F351)&gt;0)), "Fail", IF(J351="TRUE","Blank (Sch D)","Pass"))</f>
        <v>Blank (Sch D)</v>
      </c>
      <c r="J351" s="177" t="str">
        <f t="shared" si="5"/>
        <v>TRUE</v>
      </c>
    </row>
    <row r="352" spans="2:10" x14ac:dyDescent="0.2">
      <c r="B352" s="91">
        <v>349</v>
      </c>
      <c r="C352" s="246"/>
      <c r="D352" s="254"/>
      <c r="E352" s="249"/>
      <c r="F352" s="238"/>
      <c r="I352" s="177" t="str">
        <f>IF(OR(COUNTIF('Sch D7 Validation'!B350:C350,"Fail")&gt;0, AND(COUNTBLANK(C352:D352)=2, OR(NOT(ISBLANK(E352)), NOT(ISBLANK(F352)))), AND(COUNTBLANK(C352:F352)&lt;4,COUNTBLANK(C352:F352)&gt;0)), "Fail", IF(J352="TRUE","Blank (Sch D)","Pass"))</f>
        <v>Blank (Sch D)</v>
      </c>
      <c r="J352" s="177" t="str">
        <f t="shared" si="5"/>
        <v>TRUE</v>
      </c>
    </row>
    <row r="353" spans="2:10" x14ac:dyDescent="0.2">
      <c r="B353" s="91">
        <v>350</v>
      </c>
      <c r="C353" s="246"/>
      <c r="D353" s="254"/>
      <c r="E353" s="249"/>
      <c r="F353" s="238"/>
      <c r="I353" s="177" t="str">
        <f>IF(OR(COUNTIF('Sch D7 Validation'!B351:C351,"Fail")&gt;0, AND(COUNTBLANK(C353:D353)=2, OR(NOT(ISBLANK(E353)), NOT(ISBLANK(F353)))), AND(COUNTBLANK(C353:F353)&lt;4,COUNTBLANK(C353:F353)&gt;0)), "Fail", IF(J353="TRUE","Blank (Sch D)","Pass"))</f>
        <v>Blank (Sch D)</v>
      </c>
      <c r="J353" s="177" t="str">
        <f t="shared" si="5"/>
        <v>TRUE</v>
      </c>
    </row>
    <row r="354" spans="2:10" x14ac:dyDescent="0.2">
      <c r="B354" s="91">
        <v>351</v>
      </c>
      <c r="C354" s="246"/>
      <c r="D354" s="254"/>
      <c r="E354" s="249"/>
      <c r="F354" s="238"/>
      <c r="I354" s="177" t="str">
        <f>IF(OR(COUNTIF('Sch D7 Validation'!B352:C352,"Fail")&gt;0, AND(COUNTBLANK(C354:D354)=2, OR(NOT(ISBLANK(E354)), NOT(ISBLANK(F354)))), AND(COUNTBLANK(C354:F354)&lt;4,COUNTBLANK(C354:F354)&gt;0)), "Fail", IF(J354="TRUE","Blank (Sch D)","Pass"))</f>
        <v>Blank (Sch D)</v>
      </c>
      <c r="J354" s="177" t="str">
        <f t="shared" si="5"/>
        <v>TRUE</v>
      </c>
    </row>
    <row r="355" spans="2:10" x14ac:dyDescent="0.2">
      <c r="B355" s="91">
        <v>352</v>
      </c>
      <c r="C355" s="246"/>
      <c r="D355" s="254"/>
      <c r="E355" s="249"/>
      <c r="F355" s="238"/>
      <c r="I355" s="177" t="str">
        <f>IF(OR(COUNTIF('Sch D7 Validation'!B353:C353,"Fail")&gt;0, AND(COUNTBLANK(C355:D355)=2, OR(NOT(ISBLANK(E355)), NOT(ISBLANK(F355)))), AND(COUNTBLANK(C355:F355)&lt;4,COUNTBLANK(C355:F355)&gt;0)), "Fail", IF(J355="TRUE","Blank (Sch D)","Pass"))</f>
        <v>Blank (Sch D)</v>
      </c>
      <c r="J355" s="177" t="str">
        <f t="shared" si="5"/>
        <v>TRUE</v>
      </c>
    </row>
    <row r="356" spans="2:10" x14ac:dyDescent="0.2">
      <c r="B356" s="91">
        <v>353</v>
      </c>
      <c r="C356" s="246"/>
      <c r="D356" s="254"/>
      <c r="E356" s="249"/>
      <c r="F356" s="238"/>
      <c r="I356" s="177" t="str">
        <f>IF(OR(COUNTIF('Sch D7 Validation'!B354:C354,"Fail")&gt;0, AND(COUNTBLANK(C356:D356)=2, OR(NOT(ISBLANK(E356)), NOT(ISBLANK(F356)))), AND(COUNTBLANK(C356:F356)&lt;4,COUNTBLANK(C356:F356)&gt;0)), "Fail", IF(J356="TRUE","Blank (Sch D)","Pass"))</f>
        <v>Blank (Sch D)</v>
      </c>
      <c r="J356" s="177" t="str">
        <f t="shared" si="5"/>
        <v>TRUE</v>
      </c>
    </row>
    <row r="357" spans="2:10" x14ac:dyDescent="0.2">
      <c r="B357" s="91">
        <v>354</v>
      </c>
      <c r="C357" s="246"/>
      <c r="D357" s="254"/>
      <c r="E357" s="249"/>
      <c r="F357" s="238"/>
      <c r="I357" s="177" t="str">
        <f>IF(OR(COUNTIF('Sch D7 Validation'!B355:C355,"Fail")&gt;0, AND(COUNTBLANK(C357:D357)=2, OR(NOT(ISBLANK(E357)), NOT(ISBLANK(F357)))), AND(COUNTBLANK(C357:F357)&lt;4,COUNTBLANK(C357:F357)&gt;0)), "Fail", IF(J357="TRUE","Blank (Sch D)","Pass"))</f>
        <v>Blank (Sch D)</v>
      </c>
      <c r="J357" s="177" t="str">
        <f t="shared" si="5"/>
        <v>TRUE</v>
      </c>
    </row>
    <row r="358" spans="2:10" x14ac:dyDescent="0.2">
      <c r="B358" s="91">
        <v>355</v>
      </c>
      <c r="C358" s="246"/>
      <c r="D358" s="254"/>
      <c r="E358" s="249"/>
      <c r="F358" s="238"/>
      <c r="I358" s="177" t="str">
        <f>IF(OR(COUNTIF('Sch D7 Validation'!B356:C356,"Fail")&gt;0, AND(COUNTBLANK(C358:D358)=2, OR(NOT(ISBLANK(E358)), NOT(ISBLANK(F358)))), AND(COUNTBLANK(C358:F358)&lt;4,COUNTBLANK(C358:F358)&gt;0)), "Fail", IF(J358="TRUE","Blank (Sch D)","Pass"))</f>
        <v>Blank (Sch D)</v>
      </c>
      <c r="J358" s="177" t="str">
        <f t="shared" si="5"/>
        <v>TRUE</v>
      </c>
    </row>
    <row r="359" spans="2:10" x14ac:dyDescent="0.2">
      <c r="B359" s="91">
        <v>356</v>
      </c>
      <c r="C359" s="246"/>
      <c r="D359" s="254"/>
      <c r="E359" s="249"/>
      <c r="F359" s="238"/>
      <c r="I359" s="177" t="str">
        <f>IF(OR(COUNTIF('Sch D7 Validation'!B357:C357,"Fail")&gt;0, AND(COUNTBLANK(C359:D359)=2, OR(NOT(ISBLANK(E359)), NOT(ISBLANK(F359)))), AND(COUNTBLANK(C359:F359)&lt;4,COUNTBLANK(C359:F359)&gt;0)), "Fail", IF(J359="TRUE","Blank (Sch D)","Pass"))</f>
        <v>Blank (Sch D)</v>
      </c>
      <c r="J359" s="177" t="str">
        <f t="shared" si="5"/>
        <v>TRUE</v>
      </c>
    </row>
    <row r="360" spans="2:10" x14ac:dyDescent="0.2">
      <c r="B360" s="91">
        <v>357</v>
      </c>
      <c r="C360" s="246"/>
      <c r="D360" s="254"/>
      <c r="E360" s="249"/>
      <c r="F360" s="238"/>
      <c r="I360" s="177" t="str">
        <f>IF(OR(COUNTIF('Sch D7 Validation'!B358:C358,"Fail")&gt;0, AND(COUNTBLANK(C360:D360)=2, OR(NOT(ISBLANK(E360)), NOT(ISBLANK(F360)))), AND(COUNTBLANK(C360:F360)&lt;4,COUNTBLANK(C360:F360)&gt;0)), "Fail", IF(J360="TRUE","Blank (Sch D)","Pass"))</f>
        <v>Blank (Sch D)</v>
      </c>
      <c r="J360" s="177" t="str">
        <f t="shared" si="5"/>
        <v>TRUE</v>
      </c>
    </row>
    <row r="361" spans="2:10" x14ac:dyDescent="0.2">
      <c r="B361" s="91">
        <v>358</v>
      </c>
      <c r="C361" s="246"/>
      <c r="D361" s="254"/>
      <c r="E361" s="249"/>
      <c r="F361" s="238"/>
      <c r="I361" s="177" t="str">
        <f>IF(OR(COUNTIF('Sch D7 Validation'!B359:C359,"Fail")&gt;0, AND(COUNTBLANK(C361:D361)=2, OR(NOT(ISBLANK(E361)), NOT(ISBLANK(F361)))), AND(COUNTBLANK(C361:F361)&lt;4,COUNTBLANK(C361:F361)&gt;0)), "Fail", IF(J361="TRUE","Blank (Sch D)","Pass"))</f>
        <v>Blank (Sch D)</v>
      </c>
      <c r="J361" s="177" t="str">
        <f t="shared" si="5"/>
        <v>TRUE</v>
      </c>
    </row>
    <row r="362" spans="2:10" x14ac:dyDescent="0.2">
      <c r="B362" s="91">
        <v>359</v>
      </c>
      <c r="C362" s="246"/>
      <c r="D362" s="254"/>
      <c r="E362" s="249"/>
      <c r="F362" s="238"/>
      <c r="I362" s="177" t="str">
        <f>IF(OR(COUNTIF('Sch D7 Validation'!B360:C360,"Fail")&gt;0, AND(COUNTBLANK(C362:D362)=2, OR(NOT(ISBLANK(E362)), NOT(ISBLANK(F362)))), AND(COUNTBLANK(C362:F362)&lt;4,COUNTBLANK(C362:F362)&gt;0)), "Fail", IF(J362="TRUE","Blank (Sch D)","Pass"))</f>
        <v>Blank (Sch D)</v>
      </c>
      <c r="J362" s="177" t="str">
        <f t="shared" si="5"/>
        <v>TRUE</v>
      </c>
    </row>
    <row r="363" spans="2:10" x14ac:dyDescent="0.2">
      <c r="B363" s="91">
        <v>360</v>
      </c>
      <c r="C363" s="246"/>
      <c r="D363" s="254"/>
      <c r="E363" s="249"/>
      <c r="F363" s="238"/>
      <c r="I363" s="177" t="str">
        <f>IF(OR(COUNTIF('Sch D7 Validation'!B361:C361,"Fail")&gt;0, AND(COUNTBLANK(C363:D363)=2, OR(NOT(ISBLANK(E363)), NOT(ISBLANK(F363)))), AND(COUNTBLANK(C363:F363)&lt;4,COUNTBLANK(C363:F363)&gt;0)), "Fail", IF(J363="TRUE","Blank (Sch D)","Pass"))</f>
        <v>Blank (Sch D)</v>
      </c>
      <c r="J363" s="177" t="str">
        <f t="shared" si="5"/>
        <v>TRUE</v>
      </c>
    </row>
    <row r="364" spans="2:10" x14ac:dyDescent="0.2">
      <c r="B364" s="91">
        <v>361</v>
      </c>
      <c r="C364" s="246"/>
      <c r="D364" s="254"/>
      <c r="E364" s="249"/>
      <c r="F364" s="238"/>
      <c r="I364" s="177" t="str">
        <f>IF(OR(COUNTIF('Sch D7 Validation'!B362:C362,"Fail")&gt;0, AND(COUNTBLANK(C364:D364)=2, OR(NOT(ISBLANK(E364)), NOT(ISBLANK(F364)))), AND(COUNTBLANK(C364:F364)&lt;4,COUNTBLANK(C364:F364)&gt;0)), "Fail", IF(J364="TRUE","Blank (Sch D)","Pass"))</f>
        <v>Blank (Sch D)</v>
      </c>
      <c r="J364" s="177" t="str">
        <f t="shared" si="5"/>
        <v>TRUE</v>
      </c>
    </row>
    <row r="365" spans="2:10" x14ac:dyDescent="0.2">
      <c r="B365" s="91">
        <v>362</v>
      </c>
      <c r="C365" s="246"/>
      <c r="D365" s="254"/>
      <c r="E365" s="249"/>
      <c r="F365" s="238"/>
      <c r="I365" s="177" t="str">
        <f>IF(OR(COUNTIF('Sch D7 Validation'!B363:C363,"Fail")&gt;0, AND(COUNTBLANK(C365:D365)=2, OR(NOT(ISBLANK(E365)), NOT(ISBLANK(F365)))), AND(COUNTBLANK(C365:F365)&lt;4,COUNTBLANK(C365:F365)&gt;0)), "Fail", IF(J365="TRUE","Blank (Sch D)","Pass"))</f>
        <v>Blank (Sch D)</v>
      </c>
      <c r="J365" s="177" t="str">
        <f t="shared" si="5"/>
        <v>TRUE</v>
      </c>
    </row>
    <row r="366" spans="2:10" x14ac:dyDescent="0.2">
      <c r="B366" s="91">
        <v>363</v>
      </c>
      <c r="C366" s="246"/>
      <c r="D366" s="254"/>
      <c r="E366" s="249"/>
      <c r="F366" s="238"/>
      <c r="I366" s="177" t="str">
        <f>IF(OR(COUNTIF('Sch D7 Validation'!B364:C364,"Fail")&gt;0, AND(COUNTBLANK(C366:D366)=2, OR(NOT(ISBLANK(E366)), NOT(ISBLANK(F366)))), AND(COUNTBLANK(C366:F366)&lt;4,COUNTBLANK(C366:F366)&gt;0)), "Fail", IF(J366="TRUE","Blank (Sch D)","Pass"))</f>
        <v>Blank (Sch D)</v>
      </c>
      <c r="J366" s="177" t="str">
        <f t="shared" si="5"/>
        <v>TRUE</v>
      </c>
    </row>
    <row r="367" spans="2:10" x14ac:dyDescent="0.2">
      <c r="B367" s="91">
        <v>364</v>
      </c>
      <c r="C367" s="246"/>
      <c r="D367" s="254"/>
      <c r="E367" s="249"/>
      <c r="F367" s="238"/>
      <c r="I367" s="177" t="str">
        <f>IF(OR(COUNTIF('Sch D7 Validation'!B365:C365,"Fail")&gt;0, AND(COUNTBLANK(C367:D367)=2, OR(NOT(ISBLANK(E367)), NOT(ISBLANK(F367)))), AND(COUNTBLANK(C367:F367)&lt;4,COUNTBLANK(C367:F367)&gt;0)), "Fail", IF(J367="TRUE","Blank (Sch D)","Pass"))</f>
        <v>Blank (Sch D)</v>
      </c>
      <c r="J367" s="177" t="str">
        <f t="shared" si="5"/>
        <v>TRUE</v>
      </c>
    </row>
    <row r="368" spans="2:10" x14ac:dyDescent="0.2">
      <c r="B368" s="91">
        <v>365</v>
      </c>
      <c r="C368" s="246"/>
      <c r="D368" s="254"/>
      <c r="E368" s="249"/>
      <c r="F368" s="238"/>
      <c r="I368" s="177" t="str">
        <f>IF(OR(COUNTIF('Sch D7 Validation'!B366:C366,"Fail")&gt;0, AND(COUNTBLANK(C368:D368)=2, OR(NOT(ISBLANK(E368)), NOT(ISBLANK(F368)))), AND(COUNTBLANK(C368:F368)&lt;4,COUNTBLANK(C368:F368)&gt;0)), "Fail", IF(J368="TRUE","Blank (Sch D)","Pass"))</f>
        <v>Blank (Sch D)</v>
      </c>
      <c r="J368" s="177" t="str">
        <f t="shared" ref="J368:J431" si="6">IF(COUNTBLANK(C368:F368)=4,"TRUE","FALSE")</f>
        <v>TRUE</v>
      </c>
    </row>
    <row r="369" spans="2:10" x14ac:dyDescent="0.2">
      <c r="B369" s="91">
        <v>366</v>
      </c>
      <c r="C369" s="246"/>
      <c r="D369" s="254"/>
      <c r="E369" s="249"/>
      <c r="F369" s="238"/>
      <c r="I369" s="177" t="str">
        <f>IF(OR(COUNTIF('Sch D7 Validation'!B367:C367,"Fail")&gt;0, AND(COUNTBLANK(C369:D369)=2, OR(NOT(ISBLANK(E369)), NOT(ISBLANK(F369)))), AND(COUNTBLANK(C369:F369)&lt;4,COUNTBLANK(C369:F369)&gt;0)), "Fail", IF(J369="TRUE","Blank (Sch D)","Pass"))</f>
        <v>Blank (Sch D)</v>
      </c>
      <c r="J369" s="177" t="str">
        <f t="shared" si="6"/>
        <v>TRUE</v>
      </c>
    </row>
    <row r="370" spans="2:10" x14ac:dyDescent="0.2">
      <c r="B370" s="91">
        <v>367</v>
      </c>
      <c r="C370" s="246"/>
      <c r="D370" s="254"/>
      <c r="E370" s="249"/>
      <c r="F370" s="238"/>
      <c r="I370" s="177" t="str">
        <f>IF(OR(COUNTIF('Sch D7 Validation'!B368:C368,"Fail")&gt;0, AND(COUNTBLANK(C370:D370)=2, OR(NOT(ISBLANK(E370)), NOT(ISBLANK(F370)))), AND(COUNTBLANK(C370:F370)&lt;4,COUNTBLANK(C370:F370)&gt;0)), "Fail", IF(J370="TRUE","Blank (Sch D)","Pass"))</f>
        <v>Blank (Sch D)</v>
      </c>
      <c r="J370" s="177" t="str">
        <f t="shared" si="6"/>
        <v>TRUE</v>
      </c>
    </row>
    <row r="371" spans="2:10" x14ac:dyDescent="0.2">
      <c r="B371" s="91">
        <v>368</v>
      </c>
      <c r="C371" s="246"/>
      <c r="D371" s="254"/>
      <c r="E371" s="249"/>
      <c r="F371" s="238"/>
      <c r="I371" s="177" t="str">
        <f>IF(OR(COUNTIF('Sch D7 Validation'!B369:C369,"Fail")&gt;0, AND(COUNTBLANK(C371:D371)=2, OR(NOT(ISBLANK(E371)), NOT(ISBLANK(F371)))), AND(COUNTBLANK(C371:F371)&lt;4,COUNTBLANK(C371:F371)&gt;0)), "Fail", IF(J371="TRUE","Blank (Sch D)","Pass"))</f>
        <v>Blank (Sch D)</v>
      </c>
      <c r="J371" s="177" t="str">
        <f t="shared" si="6"/>
        <v>TRUE</v>
      </c>
    </row>
    <row r="372" spans="2:10" x14ac:dyDescent="0.2">
      <c r="B372" s="91">
        <v>369</v>
      </c>
      <c r="C372" s="246"/>
      <c r="D372" s="254"/>
      <c r="E372" s="249"/>
      <c r="F372" s="238"/>
      <c r="I372" s="177" t="str">
        <f>IF(OR(COUNTIF('Sch D7 Validation'!B370:C370,"Fail")&gt;0, AND(COUNTBLANK(C372:D372)=2, OR(NOT(ISBLANK(E372)), NOT(ISBLANK(F372)))), AND(COUNTBLANK(C372:F372)&lt;4,COUNTBLANK(C372:F372)&gt;0)), "Fail", IF(J372="TRUE","Blank (Sch D)","Pass"))</f>
        <v>Blank (Sch D)</v>
      </c>
      <c r="J372" s="177" t="str">
        <f t="shared" si="6"/>
        <v>TRUE</v>
      </c>
    </row>
    <row r="373" spans="2:10" x14ac:dyDescent="0.2">
      <c r="B373" s="91">
        <v>370</v>
      </c>
      <c r="C373" s="246"/>
      <c r="D373" s="254"/>
      <c r="E373" s="249"/>
      <c r="F373" s="238"/>
      <c r="I373" s="177" t="str">
        <f>IF(OR(COUNTIF('Sch D7 Validation'!B371:C371,"Fail")&gt;0, AND(COUNTBLANK(C373:D373)=2, OR(NOT(ISBLANK(E373)), NOT(ISBLANK(F373)))), AND(COUNTBLANK(C373:F373)&lt;4,COUNTBLANK(C373:F373)&gt;0)), "Fail", IF(J373="TRUE","Blank (Sch D)","Pass"))</f>
        <v>Blank (Sch D)</v>
      </c>
      <c r="J373" s="177" t="str">
        <f t="shared" si="6"/>
        <v>TRUE</v>
      </c>
    </row>
    <row r="374" spans="2:10" x14ac:dyDescent="0.2">
      <c r="B374" s="91">
        <v>371</v>
      </c>
      <c r="C374" s="246"/>
      <c r="D374" s="254"/>
      <c r="E374" s="249"/>
      <c r="F374" s="238"/>
      <c r="I374" s="177" t="str">
        <f>IF(OR(COUNTIF('Sch D7 Validation'!B372:C372,"Fail")&gt;0, AND(COUNTBLANK(C374:D374)=2, OR(NOT(ISBLANK(E374)), NOT(ISBLANK(F374)))), AND(COUNTBLANK(C374:F374)&lt;4,COUNTBLANK(C374:F374)&gt;0)), "Fail", IF(J374="TRUE","Blank (Sch D)","Pass"))</f>
        <v>Blank (Sch D)</v>
      </c>
      <c r="J374" s="177" t="str">
        <f t="shared" si="6"/>
        <v>TRUE</v>
      </c>
    </row>
    <row r="375" spans="2:10" x14ac:dyDescent="0.2">
      <c r="B375" s="91">
        <v>372</v>
      </c>
      <c r="C375" s="246"/>
      <c r="D375" s="254"/>
      <c r="E375" s="249"/>
      <c r="F375" s="238"/>
      <c r="I375" s="177" t="str">
        <f>IF(OR(COUNTIF('Sch D7 Validation'!B373:C373,"Fail")&gt;0, AND(COUNTBLANK(C375:D375)=2, OR(NOT(ISBLANK(E375)), NOT(ISBLANK(F375)))), AND(COUNTBLANK(C375:F375)&lt;4,COUNTBLANK(C375:F375)&gt;0)), "Fail", IF(J375="TRUE","Blank (Sch D)","Pass"))</f>
        <v>Blank (Sch D)</v>
      </c>
      <c r="J375" s="177" t="str">
        <f t="shared" si="6"/>
        <v>TRUE</v>
      </c>
    </row>
    <row r="376" spans="2:10" x14ac:dyDescent="0.2">
      <c r="B376" s="91">
        <v>373</v>
      </c>
      <c r="C376" s="246"/>
      <c r="D376" s="254"/>
      <c r="E376" s="249"/>
      <c r="F376" s="238"/>
      <c r="I376" s="177" t="str">
        <f>IF(OR(COUNTIF('Sch D7 Validation'!B374:C374,"Fail")&gt;0, AND(COUNTBLANK(C376:D376)=2, OR(NOT(ISBLANK(E376)), NOT(ISBLANK(F376)))), AND(COUNTBLANK(C376:F376)&lt;4,COUNTBLANK(C376:F376)&gt;0)), "Fail", IF(J376="TRUE","Blank (Sch D)","Pass"))</f>
        <v>Blank (Sch D)</v>
      </c>
      <c r="J376" s="177" t="str">
        <f t="shared" si="6"/>
        <v>TRUE</v>
      </c>
    </row>
    <row r="377" spans="2:10" x14ac:dyDescent="0.2">
      <c r="B377" s="91">
        <v>374</v>
      </c>
      <c r="C377" s="246"/>
      <c r="D377" s="254"/>
      <c r="E377" s="249"/>
      <c r="F377" s="238"/>
      <c r="I377" s="177" t="str">
        <f>IF(OR(COUNTIF('Sch D7 Validation'!B375:C375,"Fail")&gt;0, AND(COUNTBLANK(C377:D377)=2, OR(NOT(ISBLANK(E377)), NOT(ISBLANK(F377)))), AND(COUNTBLANK(C377:F377)&lt;4,COUNTBLANK(C377:F377)&gt;0)), "Fail", IF(J377="TRUE","Blank (Sch D)","Pass"))</f>
        <v>Blank (Sch D)</v>
      </c>
      <c r="J377" s="177" t="str">
        <f t="shared" si="6"/>
        <v>TRUE</v>
      </c>
    </row>
    <row r="378" spans="2:10" x14ac:dyDescent="0.2">
      <c r="B378" s="91">
        <v>375</v>
      </c>
      <c r="C378" s="246"/>
      <c r="D378" s="254"/>
      <c r="E378" s="249"/>
      <c r="F378" s="238"/>
      <c r="I378" s="177" t="str">
        <f>IF(OR(COUNTIF('Sch D7 Validation'!B376:C376,"Fail")&gt;0, AND(COUNTBLANK(C378:D378)=2, OR(NOT(ISBLANK(E378)), NOT(ISBLANK(F378)))), AND(COUNTBLANK(C378:F378)&lt;4,COUNTBLANK(C378:F378)&gt;0)), "Fail", IF(J378="TRUE","Blank (Sch D)","Pass"))</f>
        <v>Blank (Sch D)</v>
      </c>
      <c r="J378" s="177" t="str">
        <f t="shared" si="6"/>
        <v>TRUE</v>
      </c>
    </row>
    <row r="379" spans="2:10" x14ac:dyDescent="0.2">
      <c r="B379" s="91">
        <v>376</v>
      </c>
      <c r="C379" s="246"/>
      <c r="D379" s="254"/>
      <c r="E379" s="249"/>
      <c r="F379" s="238"/>
      <c r="I379" s="177" t="str">
        <f>IF(OR(COUNTIF('Sch D7 Validation'!B377:C377,"Fail")&gt;0, AND(COUNTBLANK(C379:D379)=2, OR(NOT(ISBLANK(E379)), NOT(ISBLANK(F379)))), AND(COUNTBLANK(C379:F379)&lt;4,COUNTBLANK(C379:F379)&gt;0)), "Fail", IF(J379="TRUE","Blank (Sch D)","Pass"))</f>
        <v>Blank (Sch D)</v>
      </c>
      <c r="J379" s="177" t="str">
        <f t="shared" si="6"/>
        <v>TRUE</v>
      </c>
    </row>
    <row r="380" spans="2:10" x14ac:dyDescent="0.2">
      <c r="B380" s="91">
        <v>377</v>
      </c>
      <c r="C380" s="246"/>
      <c r="D380" s="254"/>
      <c r="E380" s="249"/>
      <c r="F380" s="238"/>
      <c r="I380" s="177" t="str">
        <f>IF(OR(COUNTIF('Sch D7 Validation'!B378:C378,"Fail")&gt;0, AND(COUNTBLANK(C380:D380)=2, OR(NOT(ISBLANK(E380)), NOT(ISBLANK(F380)))), AND(COUNTBLANK(C380:F380)&lt;4,COUNTBLANK(C380:F380)&gt;0)), "Fail", IF(J380="TRUE","Blank (Sch D)","Pass"))</f>
        <v>Blank (Sch D)</v>
      </c>
      <c r="J380" s="177" t="str">
        <f t="shared" si="6"/>
        <v>TRUE</v>
      </c>
    </row>
    <row r="381" spans="2:10" x14ac:dyDescent="0.2">
      <c r="B381" s="91">
        <v>378</v>
      </c>
      <c r="C381" s="246"/>
      <c r="D381" s="254"/>
      <c r="E381" s="249"/>
      <c r="F381" s="238"/>
      <c r="I381" s="177" t="str">
        <f>IF(OR(COUNTIF('Sch D7 Validation'!B379:C379,"Fail")&gt;0, AND(COUNTBLANK(C381:D381)=2, OR(NOT(ISBLANK(E381)), NOT(ISBLANK(F381)))), AND(COUNTBLANK(C381:F381)&lt;4,COUNTBLANK(C381:F381)&gt;0)), "Fail", IF(J381="TRUE","Blank (Sch D)","Pass"))</f>
        <v>Blank (Sch D)</v>
      </c>
      <c r="J381" s="177" t="str">
        <f t="shared" si="6"/>
        <v>TRUE</v>
      </c>
    </row>
    <row r="382" spans="2:10" x14ac:dyDescent="0.2">
      <c r="B382" s="91">
        <v>379</v>
      </c>
      <c r="C382" s="246"/>
      <c r="D382" s="254"/>
      <c r="E382" s="249"/>
      <c r="F382" s="238"/>
      <c r="I382" s="177" t="str">
        <f>IF(OR(COUNTIF('Sch D7 Validation'!B380:C380,"Fail")&gt;0, AND(COUNTBLANK(C382:D382)=2, OR(NOT(ISBLANK(E382)), NOT(ISBLANK(F382)))), AND(COUNTBLANK(C382:F382)&lt;4,COUNTBLANK(C382:F382)&gt;0)), "Fail", IF(J382="TRUE","Blank (Sch D)","Pass"))</f>
        <v>Blank (Sch D)</v>
      </c>
      <c r="J382" s="177" t="str">
        <f t="shared" si="6"/>
        <v>TRUE</v>
      </c>
    </row>
    <row r="383" spans="2:10" x14ac:dyDescent="0.2">
      <c r="B383" s="91">
        <v>380</v>
      </c>
      <c r="C383" s="246"/>
      <c r="D383" s="254"/>
      <c r="E383" s="249"/>
      <c r="F383" s="238"/>
      <c r="I383" s="177" t="str">
        <f>IF(OR(COUNTIF('Sch D7 Validation'!B381:C381,"Fail")&gt;0, AND(COUNTBLANK(C383:D383)=2, OR(NOT(ISBLANK(E383)), NOT(ISBLANK(F383)))), AND(COUNTBLANK(C383:F383)&lt;4,COUNTBLANK(C383:F383)&gt;0)), "Fail", IF(J383="TRUE","Blank (Sch D)","Pass"))</f>
        <v>Blank (Sch D)</v>
      </c>
      <c r="J383" s="177" t="str">
        <f t="shared" si="6"/>
        <v>TRUE</v>
      </c>
    </row>
    <row r="384" spans="2:10" x14ac:dyDescent="0.2">
      <c r="B384" s="91">
        <v>381</v>
      </c>
      <c r="C384" s="246"/>
      <c r="D384" s="254"/>
      <c r="E384" s="249"/>
      <c r="F384" s="238"/>
      <c r="I384" s="177" t="str">
        <f>IF(OR(COUNTIF('Sch D7 Validation'!B382:C382,"Fail")&gt;0, AND(COUNTBLANK(C384:D384)=2, OR(NOT(ISBLANK(E384)), NOT(ISBLANK(F384)))), AND(COUNTBLANK(C384:F384)&lt;4,COUNTBLANK(C384:F384)&gt;0)), "Fail", IF(J384="TRUE","Blank (Sch D)","Pass"))</f>
        <v>Blank (Sch D)</v>
      </c>
      <c r="J384" s="177" t="str">
        <f t="shared" si="6"/>
        <v>TRUE</v>
      </c>
    </row>
    <row r="385" spans="2:10" x14ac:dyDescent="0.2">
      <c r="B385" s="91">
        <v>382</v>
      </c>
      <c r="C385" s="246"/>
      <c r="D385" s="254"/>
      <c r="E385" s="249"/>
      <c r="F385" s="238"/>
      <c r="I385" s="177" t="str">
        <f>IF(OR(COUNTIF('Sch D7 Validation'!B383:C383,"Fail")&gt;0, AND(COUNTBLANK(C385:D385)=2, OR(NOT(ISBLANK(E385)), NOT(ISBLANK(F385)))), AND(COUNTBLANK(C385:F385)&lt;4,COUNTBLANK(C385:F385)&gt;0)), "Fail", IF(J385="TRUE","Blank (Sch D)","Pass"))</f>
        <v>Blank (Sch D)</v>
      </c>
      <c r="J385" s="177" t="str">
        <f t="shared" si="6"/>
        <v>TRUE</v>
      </c>
    </row>
    <row r="386" spans="2:10" x14ac:dyDescent="0.2">
      <c r="B386" s="91">
        <v>383</v>
      </c>
      <c r="C386" s="246"/>
      <c r="D386" s="254"/>
      <c r="E386" s="249"/>
      <c r="F386" s="238"/>
      <c r="I386" s="177" t="str">
        <f>IF(OR(COUNTIF('Sch D7 Validation'!B384:C384,"Fail")&gt;0, AND(COUNTBLANK(C386:D386)=2, OR(NOT(ISBLANK(E386)), NOT(ISBLANK(F386)))), AND(COUNTBLANK(C386:F386)&lt;4,COUNTBLANK(C386:F386)&gt;0)), "Fail", IF(J386="TRUE","Blank (Sch D)","Pass"))</f>
        <v>Blank (Sch D)</v>
      </c>
      <c r="J386" s="177" t="str">
        <f t="shared" si="6"/>
        <v>TRUE</v>
      </c>
    </row>
    <row r="387" spans="2:10" x14ac:dyDescent="0.2">
      <c r="B387" s="91">
        <v>384</v>
      </c>
      <c r="C387" s="246"/>
      <c r="D387" s="254"/>
      <c r="E387" s="249"/>
      <c r="F387" s="238"/>
      <c r="I387" s="177" t="str">
        <f>IF(OR(COUNTIF('Sch D7 Validation'!B385:C385,"Fail")&gt;0, AND(COUNTBLANK(C387:D387)=2, OR(NOT(ISBLANK(E387)), NOT(ISBLANK(F387)))), AND(COUNTBLANK(C387:F387)&lt;4,COUNTBLANK(C387:F387)&gt;0)), "Fail", IF(J387="TRUE","Blank (Sch D)","Pass"))</f>
        <v>Blank (Sch D)</v>
      </c>
      <c r="J387" s="177" t="str">
        <f t="shared" si="6"/>
        <v>TRUE</v>
      </c>
    </row>
    <row r="388" spans="2:10" x14ac:dyDescent="0.2">
      <c r="B388" s="91">
        <v>385</v>
      </c>
      <c r="C388" s="246"/>
      <c r="D388" s="254"/>
      <c r="E388" s="249"/>
      <c r="F388" s="238"/>
      <c r="I388" s="177" t="str">
        <f>IF(OR(COUNTIF('Sch D7 Validation'!B386:C386,"Fail")&gt;0, AND(COUNTBLANK(C388:D388)=2, OR(NOT(ISBLANK(E388)), NOT(ISBLANK(F388)))), AND(COUNTBLANK(C388:F388)&lt;4,COUNTBLANK(C388:F388)&gt;0)), "Fail", IF(J388="TRUE","Blank (Sch D)","Pass"))</f>
        <v>Blank (Sch D)</v>
      </c>
      <c r="J388" s="177" t="str">
        <f t="shared" si="6"/>
        <v>TRUE</v>
      </c>
    </row>
    <row r="389" spans="2:10" x14ac:dyDescent="0.2">
      <c r="B389" s="91">
        <v>386</v>
      </c>
      <c r="C389" s="246"/>
      <c r="D389" s="254"/>
      <c r="E389" s="249"/>
      <c r="F389" s="238"/>
      <c r="I389" s="177" t="str">
        <f>IF(OR(COUNTIF('Sch D7 Validation'!B387:C387,"Fail")&gt;0, AND(COUNTBLANK(C389:D389)=2, OR(NOT(ISBLANK(E389)), NOT(ISBLANK(F389)))), AND(COUNTBLANK(C389:F389)&lt;4,COUNTBLANK(C389:F389)&gt;0)), "Fail", IF(J389="TRUE","Blank (Sch D)","Pass"))</f>
        <v>Blank (Sch D)</v>
      </c>
      <c r="J389" s="177" t="str">
        <f t="shared" si="6"/>
        <v>TRUE</v>
      </c>
    </row>
    <row r="390" spans="2:10" x14ac:dyDescent="0.2">
      <c r="B390" s="91">
        <v>387</v>
      </c>
      <c r="C390" s="246"/>
      <c r="D390" s="254"/>
      <c r="E390" s="249"/>
      <c r="F390" s="238"/>
      <c r="I390" s="177" t="str">
        <f>IF(OR(COUNTIF('Sch D7 Validation'!B388:C388,"Fail")&gt;0, AND(COUNTBLANK(C390:D390)=2, OR(NOT(ISBLANK(E390)), NOT(ISBLANK(F390)))), AND(COUNTBLANK(C390:F390)&lt;4,COUNTBLANK(C390:F390)&gt;0)), "Fail", IF(J390="TRUE","Blank (Sch D)","Pass"))</f>
        <v>Blank (Sch D)</v>
      </c>
      <c r="J390" s="177" t="str">
        <f t="shared" si="6"/>
        <v>TRUE</v>
      </c>
    </row>
    <row r="391" spans="2:10" x14ac:dyDescent="0.2">
      <c r="B391" s="91">
        <v>388</v>
      </c>
      <c r="C391" s="246"/>
      <c r="D391" s="254"/>
      <c r="E391" s="249"/>
      <c r="F391" s="238"/>
      <c r="I391" s="177" t="str">
        <f>IF(OR(COUNTIF('Sch D7 Validation'!B389:C389,"Fail")&gt;0, AND(COUNTBLANK(C391:D391)=2, OR(NOT(ISBLANK(E391)), NOT(ISBLANK(F391)))), AND(COUNTBLANK(C391:F391)&lt;4,COUNTBLANK(C391:F391)&gt;0)), "Fail", IF(J391="TRUE","Blank (Sch D)","Pass"))</f>
        <v>Blank (Sch D)</v>
      </c>
      <c r="J391" s="177" t="str">
        <f t="shared" si="6"/>
        <v>TRUE</v>
      </c>
    </row>
    <row r="392" spans="2:10" x14ac:dyDescent="0.2">
      <c r="B392" s="91">
        <v>389</v>
      </c>
      <c r="C392" s="246"/>
      <c r="D392" s="254"/>
      <c r="E392" s="249"/>
      <c r="F392" s="238"/>
      <c r="I392" s="177" t="str">
        <f>IF(OR(COUNTIF('Sch D7 Validation'!B390:C390,"Fail")&gt;0, AND(COUNTBLANK(C392:D392)=2, OR(NOT(ISBLANK(E392)), NOT(ISBLANK(F392)))), AND(COUNTBLANK(C392:F392)&lt;4,COUNTBLANK(C392:F392)&gt;0)), "Fail", IF(J392="TRUE","Blank (Sch D)","Pass"))</f>
        <v>Blank (Sch D)</v>
      </c>
      <c r="J392" s="177" t="str">
        <f t="shared" si="6"/>
        <v>TRUE</v>
      </c>
    </row>
    <row r="393" spans="2:10" x14ac:dyDescent="0.2">
      <c r="B393" s="91">
        <v>390</v>
      </c>
      <c r="C393" s="246"/>
      <c r="D393" s="254"/>
      <c r="E393" s="249"/>
      <c r="F393" s="238"/>
      <c r="I393" s="177" t="str">
        <f>IF(OR(COUNTIF('Sch D7 Validation'!B391:C391,"Fail")&gt;0, AND(COUNTBLANK(C393:D393)=2, OR(NOT(ISBLANK(E393)), NOT(ISBLANK(F393)))), AND(COUNTBLANK(C393:F393)&lt;4,COUNTBLANK(C393:F393)&gt;0)), "Fail", IF(J393="TRUE","Blank (Sch D)","Pass"))</f>
        <v>Blank (Sch D)</v>
      </c>
      <c r="J393" s="177" t="str">
        <f t="shared" si="6"/>
        <v>TRUE</v>
      </c>
    </row>
    <row r="394" spans="2:10" x14ac:dyDescent="0.2">
      <c r="B394" s="91">
        <v>391</v>
      </c>
      <c r="C394" s="246"/>
      <c r="D394" s="254"/>
      <c r="E394" s="249"/>
      <c r="F394" s="238"/>
      <c r="I394" s="177" t="str">
        <f>IF(OR(COUNTIF('Sch D7 Validation'!B392:C392,"Fail")&gt;0, AND(COUNTBLANK(C394:D394)=2, OR(NOT(ISBLANK(E394)), NOT(ISBLANK(F394)))), AND(COUNTBLANK(C394:F394)&lt;4,COUNTBLANK(C394:F394)&gt;0)), "Fail", IF(J394="TRUE","Blank (Sch D)","Pass"))</f>
        <v>Blank (Sch D)</v>
      </c>
      <c r="J394" s="177" t="str">
        <f t="shared" si="6"/>
        <v>TRUE</v>
      </c>
    </row>
    <row r="395" spans="2:10" x14ac:dyDescent="0.2">
      <c r="B395" s="91">
        <v>392</v>
      </c>
      <c r="C395" s="246"/>
      <c r="D395" s="254"/>
      <c r="E395" s="249"/>
      <c r="F395" s="238"/>
      <c r="I395" s="177" t="str">
        <f>IF(OR(COUNTIF('Sch D7 Validation'!B393:C393,"Fail")&gt;0, AND(COUNTBLANK(C395:D395)=2, OR(NOT(ISBLANK(E395)), NOT(ISBLANK(F395)))), AND(COUNTBLANK(C395:F395)&lt;4,COUNTBLANK(C395:F395)&gt;0)), "Fail", IF(J395="TRUE","Blank (Sch D)","Pass"))</f>
        <v>Blank (Sch D)</v>
      </c>
      <c r="J395" s="177" t="str">
        <f t="shared" si="6"/>
        <v>TRUE</v>
      </c>
    </row>
    <row r="396" spans="2:10" x14ac:dyDescent="0.2">
      <c r="B396" s="91">
        <v>393</v>
      </c>
      <c r="C396" s="246"/>
      <c r="D396" s="254"/>
      <c r="E396" s="249"/>
      <c r="F396" s="238"/>
      <c r="I396" s="177" t="str">
        <f>IF(OR(COUNTIF('Sch D7 Validation'!B394:C394,"Fail")&gt;0, AND(COUNTBLANK(C396:D396)=2, OR(NOT(ISBLANK(E396)), NOT(ISBLANK(F396)))), AND(COUNTBLANK(C396:F396)&lt;4,COUNTBLANK(C396:F396)&gt;0)), "Fail", IF(J396="TRUE","Blank (Sch D)","Pass"))</f>
        <v>Blank (Sch D)</v>
      </c>
      <c r="J396" s="177" t="str">
        <f t="shared" si="6"/>
        <v>TRUE</v>
      </c>
    </row>
    <row r="397" spans="2:10" x14ac:dyDescent="0.2">
      <c r="B397" s="91">
        <v>394</v>
      </c>
      <c r="C397" s="246"/>
      <c r="D397" s="254"/>
      <c r="E397" s="249"/>
      <c r="F397" s="238"/>
      <c r="I397" s="177" t="str">
        <f>IF(OR(COUNTIF('Sch D7 Validation'!B395:C395,"Fail")&gt;0, AND(COUNTBLANK(C397:D397)=2, OR(NOT(ISBLANK(E397)), NOT(ISBLANK(F397)))), AND(COUNTBLANK(C397:F397)&lt;4,COUNTBLANK(C397:F397)&gt;0)), "Fail", IF(J397="TRUE","Blank (Sch D)","Pass"))</f>
        <v>Blank (Sch D)</v>
      </c>
      <c r="J397" s="177" t="str">
        <f t="shared" si="6"/>
        <v>TRUE</v>
      </c>
    </row>
    <row r="398" spans="2:10" x14ac:dyDescent="0.2">
      <c r="B398" s="91">
        <v>395</v>
      </c>
      <c r="C398" s="246"/>
      <c r="D398" s="254"/>
      <c r="E398" s="249"/>
      <c r="F398" s="238"/>
      <c r="I398" s="177" t="str">
        <f>IF(OR(COUNTIF('Sch D7 Validation'!B396:C396,"Fail")&gt;0, AND(COUNTBLANK(C398:D398)=2, OR(NOT(ISBLANK(E398)), NOT(ISBLANK(F398)))), AND(COUNTBLANK(C398:F398)&lt;4,COUNTBLANK(C398:F398)&gt;0)), "Fail", IF(J398="TRUE","Blank (Sch D)","Pass"))</f>
        <v>Blank (Sch D)</v>
      </c>
      <c r="J398" s="177" t="str">
        <f t="shared" si="6"/>
        <v>TRUE</v>
      </c>
    </row>
    <row r="399" spans="2:10" x14ac:dyDescent="0.2">
      <c r="B399" s="91">
        <v>396</v>
      </c>
      <c r="C399" s="246"/>
      <c r="D399" s="254"/>
      <c r="E399" s="249"/>
      <c r="F399" s="238"/>
      <c r="I399" s="177" t="str">
        <f>IF(OR(COUNTIF('Sch D7 Validation'!B397:C397,"Fail")&gt;0, AND(COUNTBLANK(C399:D399)=2, OR(NOT(ISBLANK(E399)), NOT(ISBLANK(F399)))), AND(COUNTBLANK(C399:F399)&lt;4,COUNTBLANK(C399:F399)&gt;0)), "Fail", IF(J399="TRUE","Blank (Sch D)","Pass"))</f>
        <v>Blank (Sch D)</v>
      </c>
      <c r="J399" s="177" t="str">
        <f t="shared" si="6"/>
        <v>TRUE</v>
      </c>
    </row>
    <row r="400" spans="2:10" x14ac:dyDescent="0.2">
      <c r="B400" s="91">
        <v>397</v>
      </c>
      <c r="C400" s="246"/>
      <c r="D400" s="254"/>
      <c r="E400" s="249"/>
      <c r="F400" s="238"/>
      <c r="I400" s="177" t="str">
        <f>IF(OR(COUNTIF('Sch D7 Validation'!B398:C398,"Fail")&gt;0, AND(COUNTBLANK(C400:D400)=2, OR(NOT(ISBLANK(E400)), NOT(ISBLANK(F400)))), AND(COUNTBLANK(C400:F400)&lt;4,COUNTBLANK(C400:F400)&gt;0)), "Fail", IF(J400="TRUE","Blank (Sch D)","Pass"))</f>
        <v>Blank (Sch D)</v>
      </c>
      <c r="J400" s="177" t="str">
        <f t="shared" si="6"/>
        <v>TRUE</v>
      </c>
    </row>
    <row r="401" spans="2:10" x14ac:dyDescent="0.2">
      <c r="B401" s="91">
        <v>398</v>
      </c>
      <c r="C401" s="246"/>
      <c r="D401" s="254"/>
      <c r="E401" s="249"/>
      <c r="F401" s="238"/>
      <c r="I401" s="177" t="str">
        <f>IF(OR(COUNTIF('Sch D7 Validation'!B399:C399,"Fail")&gt;0, AND(COUNTBLANK(C401:D401)=2, OR(NOT(ISBLANK(E401)), NOT(ISBLANK(F401)))), AND(COUNTBLANK(C401:F401)&lt;4,COUNTBLANK(C401:F401)&gt;0)), "Fail", IF(J401="TRUE","Blank (Sch D)","Pass"))</f>
        <v>Blank (Sch D)</v>
      </c>
      <c r="J401" s="177" t="str">
        <f t="shared" si="6"/>
        <v>TRUE</v>
      </c>
    </row>
    <row r="402" spans="2:10" x14ac:dyDescent="0.2">
      <c r="B402" s="91">
        <v>399</v>
      </c>
      <c r="C402" s="246"/>
      <c r="D402" s="254"/>
      <c r="E402" s="249"/>
      <c r="F402" s="238"/>
      <c r="I402" s="177" t="str">
        <f>IF(OR(COUNTIF('Sch D7 Validation'!B400:C400,"Fail")&gt;0, AND(COUNTBLANK(C402:D402)=2, OR(NOT(ISBLANK(E402)), NOT(ISBLANK(F402)))), AND(COUNTBLANK(C402:F402)&lt;4,COUNTBLANK(C402:F402)&gt;0)), "Fail", IF(J402="TRUE","Blank (Sch D)","Pass"))</f>
        <v>Blank (Sch D)</v>
      </c>
      <c r="J402" s="177" t="str">
        <f t="shared" si="6"/>
        <v>TRUE</v>
      </c>
    </row>
    <row r="403" spans="2:10" x14ac:dyDescent="0.2">
      <c r="B403" s="91">
        <v>400</v>
      </c>
      <c r="C403" s="246"/>
      <c r="D403" s="254"/>
      <c r="E403" s="249"/>
      <c r="F403" s="238"/>
      <c r="I403" s="177" t="str">
        <f>IF(OR(COUNTIF('Sch D7 Validation'!B401:C401,"Fail")&gt;0, AND(COUNTBLANK(C403:D403)=2, OR(NOT(ISBLANK(E403)), NOT(ISBLANK(F403)))), AND(COUNTBLANK(C403:F403)&lt;4,COUNTBLANK(C403:F403)&gt;0)), "Fail", IF(J403="TRUE","Blank (Sch D)","Pass"))</f>
        <v>Blank (Sch D)</v>
      </c>
      <c r="J403" s="177" t="str">
        <f t="shared" si="6"/>
        <v>TRUE</v>
      </c>
    </row>
    <row r="404" spans="2:10" x14ac:dyDescent="0.2">
      <c r="B404" s="91">
        <v>401</v>
      </c>
      <c r="C404" s="246"/>
      <c r="D404" s="254"/>
      <c r="E404" s="249"/>
      <c r="F404" s="238"/>
      <c r="I404" s="177" t="str">
        <f>IF(OR(COUNTIF('Sch D7 Validation'!B402:C402,"Fail")&gt;0, AND(COUNTBLANK(C404:D404)=2, OR(NOT(ISBLANK(E404)), NOT(ISBLANK(F404)))), AND(COUNTBLANK(C404:F404)&lt;4,COUNTBLANK(C404:F404)&gt;0)), "Fail", IF(J404="TRUE","Blank (Sch D)","Pass"))</f>
        <v>Blank (Sch D)</v>
      </c>
      <c r="J404" s="177" t="str">
        <f t="shared" si="6"/>
        <v>TRUE</v>
      </c>
    </row>
    <row r="405" spans="2:10" x14ac:dyDescent="0.2">
      <c r="B405" s="91">
        <v>402</v>
      </c>
      <c r="C405" s="246"/>
      <c r="D405" s="254"/>
      <c r="E405" s="249"/>
      <c r="F405" s="238"/>
      <c r="I405" s="177" t="str">
        <f>IF(OR(COUNTIF('Sch D7 Validation'!B403:C403,"Fail")&gt;0, AND(COUNTBLANK(C405:D405)=2, OR(NOT(ISBLANK(E405)), NOT(ISBLANK(F405)))), AND(COUNTBLANK(C405:F405)&lt;4,COUNTBLANK(C405:F405)&gt;0)), "Fail", IF(J405="TRUE","Blank (Sch D)","Pass"))</f>
        <v>Blank (Sch D)</v>
      </c>
      <c r="J405" s="177" t="str">
        <f t="shared" si="6"/>
        <v>TRUE</v>
      </c>
    </row>
    <row r="406" spans="2:10" x14ac:dyDescent="0.2">
      <c r="B406" s="91">
        <v>403</v>
      </c>
      <c r="C406" s="246"/>
      <c r="D406" s="254"/>
      <c r="E406" s="249"/>
      <c r="F406" s="238"/>
      <c r="I406" s="177" t="str">
        <f>IF(OR(COUNTIF('Sch D7 Validation'!B404:C404,"Fail")&gt;0, AND(COUNTBLANK(C406:D406)=2, OR(NOT(ISBLANK(E406)), NOT(ISBLANK(F406)))), AND(COUNTBLANK(C406:F406)&lt;4,COUNTBLANK(C406:F406)&gt;0)), "Fail", IF(J406="TRUE","Blank (Sch D)","Pass"))</f>
        <v>Blank (Sch D)</v>
      </c>
      <c r="J406" s="177" t="str">
        <f t="shared" si="6"/>
        <v>TRUE</v>
      </c>
    </row>
    <row r="407" spans="2:10" x14ac:dyDescent="0.2">
      <c r="B407" s="91">
        <v>404</v>
      </c>
      <c r="C407" s="246"/>
      <c r="D407" s="254"/>
      <c r="E407" s="249"/>
      <c r="F407" s="238"/>
      <c r="I407" s="177" t="str">
        <f>IF(OR(COUNTIF('Sch D7 Validation'!B405:C405,"Fail")&gt;0, AND(COUNTBLANK(C407:D407)=2, OR(NOT(ISBLANK(E407)), NOT(ISBLANK(F407)))), AND(COUNTBLANK(C407:F407)&lt;4,COUNTBLANK(C407:F407)&gt;0)), "Fail", IF(J407="TRUE","Blank (Sch D)","Pass"))</f>
        <v>Blank (Sch D)</v>
      </c>
      <c r="J407" s="177" t="str">
        <f t="shared" si="6"/>
        <v>TRUE</v>
      </c>
    </row>
    <row r="408" spans="2:10" x14ac:dyDescent="0.2">
      <c r="B408" s="91">
        <v>405</v>
      </c>
      <c r="C408" s="246"/>
      <c r="D408" s="254"/>
      <c r="E408" s="249"/>
      <c r="F408" s="238"/>
      <c r="I408" s="177" t="str">
        <f>IF(OR(COUNTIF('Sch D7 Validation'!B406:C406,"Fail")&gt;0, AND(COUNTBLANK(C408:D408)=2, OR(NOT(ISBLANK(E408)), NOT(ISBLANK(F408)))), AND(COUNTBLANK(C408:F408)&lt;4,COUNTBLANK(C408:F408)&gt;0)), "Fail", IF(J408="TRUE","Blank (Sch D)","Pass"))</f>
        <v>Blank (Sch D)</v>
      </c>
      <c r="J408" s="177" t="str">
        <f t="shared" si="6"/>
        <v>TRUE</v>
      </c>
    </row>
    <row r="409" spans="2:10" x14ac:dyDescent="0.2">
      <c r="B409" s="91">
        <v>406</v>
      </c>
      <c r="C409" s="246"/>
      <c r="D409" s="254"/>
      <c r="E409" s="249"/>
      <c r="F409" s="238"/>
      <c r="I409" s="177" t="str">
        <f>IF(OR(COUNTIF('Sch D7 Validation'!B407:C407,"Fail")&gt;0, AND(COUNTBLANK(C409:D409)=2, OR(NOT(ISBLANK(E409)), NOT(ISBLANK(F409)))), AND(COUNTBLANK(C409:F409)&lt;4,COUNTBLANK(C409:F409)&gt;0)), "Fail", IF(J409="TRUE","Blank (Sch D)","Pass"))</f>
        <v>Blank (Sch D)</v>
      </c>
      <c r="J409" s="177" t="str">
        <f t="shared" si="6"/>
        <v>TRUE</v>
      </c>
    </row>
    <row r="410" spans="2:10" x14ac:dyDescent="0.2">
      <c r="B410" s="91">
        <v>407</v>
      </c>
      <c r="C410" s="246"/>
      <c r="D410" s="254"/>
      <c r="E410" s="249"/>
      <c r="F410" s="238"/>
      <c r="I410" s="177" t="str">
        <f>IF(OR(COUNTIF('Sch D7 Validation'!B408:C408,"Fail")&gt;0, AND(COUNTBLANK(C410:D410)=2, OR(NOT(ISBLANK(E410)), NOT(ISBLANK(F410)))), AND(COUNTBLANK(C410:F410)&lt;4,COUNTBLANK(C410:F410)&gt;0)), "Fail", IF(J410="TRUE","Blank (Sch D)","Pass"))</f>
        <v>Blank (Sch D)</v>
      </c>
      <c r="J410" s="177" t="str">
        <f t="shared" si="6"/>
        <v>TRUE</v>
      </c>
    </row>
    <row r="411" spans="2:10" x14ac:dyDescent="0.2">
      <c r="B411" s="91">
        <v>408</v>
      </c>
      <c r="C411" s="246"/>
      <c r="D411" s="254"/>
      <c r="E411" s="249"/>
      <c r="F411" s="238"/>
      <c r="I411" s="177" t="str">
        <f>IF(OR(COUNTIF('Sch D7 Validation'!B409:C409,"Fail")&gt;0, AND(COUNTBLANK(C411:D411)=2, OR(NOT(ISBLANK(E411)), NOT(ISBLANK(F411)))), AND(COUNTBLANK(C411:F411)&lt;4,COUNTBLANK(C411:F411)&gt;0)), "Fail", IF(J411="TRUE","Blank (Sch D)","Pass"))</f>
        <v>Blank (Sch D)</v>
      </c>
      <c r="J411" s="177" t="str">
        <f t="shared" si="6"/>
        <v>TRUE</v>
      </c>
    </row>
    <row r="412" spans="2:10" x14ac:dyDescent="0.2">
      <c r="B412" s="91">
        <v>409</v>
      </c>
      <c r="C412" s="246"/>
      <c r="D412" s="254"/>
      <c r="E412" s="249"/>
      <c r="F412" s="238"/>
      <c r="I412" s="177" t="str">
        <f>IF(OR(COUNTIF('Sch D7 Validation'!B410:C410,"Fail")&gt;0, AND(COUNTBLANK(C412:D412)=2, OR(NOT(ISBLANK(E412)), NOT(ISBLANK(F412)))), AND(COUNTBLANK(C412:F412)&lt;4,COUNTBLANK(C412:F412)&gt;0)), "Fail", IF(J412="TRUE","Blank (Sch D)","Pass"))</f>
        <v>Blank (Sch D)</v>
      </c>
      <c r="J412" s="177" t="str">
        <f t="shared" si="6"/>
        <v>TRUE</v>
      </c>
    </row>
    <row r="413" spans="2:10" x14ac:dyDescent="0.2">
      <c r="B413" s="91">
        <v>410</v>
      </c>
      <c r="C413" s="246"/>
      <c r="D413" s="254"/>
      <c r="E413" s="249"/>
      <c r="F413" s="238"/>
      <c r="I413" s="177" t="str">
        <f>IF(OR(COUNTIF('Sch D7 Validation'!B411:C411,"Fail")&gt;0, AND(COUNTBLANK(C413:D413)=2, OR(NOT(ISBLANK(E413)), NOT(ISBLANK(F413)))), AND(COUNTBLANK(C413:F413)&lt;4,COUNTBLANK(C413:F413)&gt;0)), "Fail", IF(J413="TRUE","Blank (Sch D)","Pass"))</f>
        <v>Blank (Sch D)</v>
      </c>
      <c r="J413" s="177" t="str">
        <f t="shared" si="6"/>
        <v>TRUE</v>
      </c>
    </row>
    <row r="414" spans="2:10" x14ac:dyDescent="0.2">
      <c r="B414" s="91">
        <v>411</v>
      </c>
      <c r="C414" s="246"/>
      <c r="D414" s="254"/>
      <c r="E414" s="249"/>
      <c r="F414" s="238"/>
      <c r="I414" s="177" t="str">
        <f>IF(OR(COUNTIF('Sch D7 Validation'!B412:C412,"Fail")&gt;0, AND(COUNTBLANK(C414:D414)=2, OR(NOT(ISBLANK(E414)), NOT(ISBLANK(F414)))), AND(COUNTBLANK(C414:F414)&lt;4,COUNTBLANK(C414:F414)&gt;0)), "Fail", IF(J414="TRUE","Blank (Sch D)","Pass"))</f>
        <v>Blank (Sch D)</v>
      </c>
      <c r="J414" s="177" t="str">
        <f t="shared" si="6"/>
        <v>TRUE</v>
      </c>
    </row>
    <row r="415" spans="2:10" x14ac:dyDescent="0.2">
      <c r="B415" s="91">
        <v>412</v>
      </c>
      <c r="C415" s="246"/>
      <c r="D415" s="254"/>
      <c r="E415" s="249"/>
      <c r="F415" s="238"/>
      <c r="I415" s="177" t="str">
        <f>IF(OR(COUNTIF('Sch D7 Validation'!B413:C413,"Fail")&gt;0, AND(COUNTBLANK(C415:D415)=2, OR(NOT(ISBLANK(E415)), NOT(ISBLANK(F415)))), AND(COUNTBLANK(C415:F415)&lt;4,COUNTBLANK(C415:F415)&gt;0)), "Fail", IF(J415="TRUE","Blank (Sch D)","Pass"))</f>
        <v>Blank (Sch D)</v>
      </c>
      <c r="J415" s="177" t="str">
        <f t="shared" si="6"/>
        <v>TRUE</v>
      </c>
    </row>
    <row r="416" spans="2:10" x14ac:dyDescent="0.2">
      <c r="B416" s="91">
        <v>413</v>
      </c>
      <c r="C416" s="246"/>
      <c r="D416" s="254"/>
      <c r="E416" s="249"/>
      <c r="F416" s="238"/>
      <c r="I416" s="177" t="str">
        <f>IF(OR(COUNTIF('Sch D7 Validation'!B414:C414,"Fail")&gt;0, AND(COUNTBLANK(C416:D416)=2, OR(NOT(ISBLANK(E416)), NOT(ISBLANK(F416)))), AND(COUNTBLANK(C416:F416)&lt;4,COUNTBLANK(C416:F416)&gt;0)), "Fail", IF(J416="TRUE","Blank (Sch D)","Pass"))</f>
        <v>Blank (Sch D)</v>
      </c>
      <c r="J416" s="177" t="str">
        <f t="shared" si="6"/>
        <v>TRUE</v>
      </c>
    </row>
    <row r="417" spans="2:10" x14ac:dyDescent="0.2">
      <c r="B417" s="91">
        <v>414</v>
      </c>
      <c r="C417" s="246"/>
      <c r="D417" s="254"/>
      <c r="E417" s="249"/>
      <c r="F417" s="238"/>
      <c r="I417" s="177" t="str">
        <f>IF(OR(COUNTIF('Sch D7 Validation'!B415:C415,"Fail")&gt;0, AND(COUNTBLANK(C417:D417)=2, OR(NOT(ISBLANK(E417)), NOT(ISBLANK(F417)))), AND(COUNTBLANK(C417:F417)&lt;4,COUNTBLANK(C417:F417)&gt;0)), "Fail", IF(J417="TRUE","Blank (Sch D)","Pass"))</f>
        <v>Blank (Sch D)</v>
      </c>
      <c r="J417" s="177" t="str">
        <f t="shared" si="6"/>
        <v>TRUE</v>
      </c>
    </row>
    <row r="418" spans="2:10" x14ac:dyDescent="0.2">
      <c r="B418" s="91">
        <v>415</v>
      </c>
      <c r="C418" s="246"/>
      <c r="D418" s="254"/>
      <c r="E418" s="249"/>
      <c r="F418" s="238"/>
      <c r="I418" s="177" t="str">
        <f>IF(OR(COUNTIF('Sch D7 Validation'!B416:C416,"Fail")&gt;0, AND(COUNTBLANK(C418:D418)=2, OR(NOT(ISBLANK(E418)), NOT(ISBLANK(F418)))), AND(COUNTBLANK(C418:F418)&lt;4,COUNTBLANK(C418:F418)&gt;0)), "Fail", IF(J418="TRUE","Blank (Sch D)","Pass"))</f>
        <v>Blank (Sch D)</v>
      </c>
      <c r="J418" s="177" t="str">
        <f t="shared" si="6"/>
        <v>TRUE</v>
      </c>
    </row>
    <row r="419" spans="2:10" x14ac:dyDescent="0.2">
      <c r="B419" s="91">
        <v>416</v>
      </c>
      <c r="C419" s="246"/>
      <c r="D419" s="254"/>
      <c r="E419" s="249"/>
      <c r="F419" s="238"/>
      <c r="I419" s="177" t="str">
        <f>IF(OR(COUNTIF('Sch D7 Validation'!B417:C417,"Fail")&gt;0, AND(COUNTBLANK(C419:D419)=2, OR(NOT(ISBLANK(E419)), NOT(ISBLANK(F419)))), AND(COUNTBLANK(C419:F419)&lt;4,COUNTBLANK(C419:F419)&gt;0)), "Fail", IF(J419="TRUE","Blank (Sch D)","Pass"))</f>
        <v>Blank (Sch D)</v>
      </c>
      <c r="J419" s="177" t="str">
        <f t="shared" si="6"/>
        <v>TRUE</v>
      </c>
    </row>
    <row r="420" spans="2:10" x14ac:dyDescent="0.2">
      <c r="B420" s="91">
        <v>417</v>
      </c>
      <c r="C420" s="246"/>
      <c r="D420" s="254"/>
      <c r="E420" s="249"/>
      <c r="F420" s="238"/>
      <c r="I420" s="177" t="str">
        <f>IF(OR(COUNTIF('Sch D7 Validation'!B418:C418,"Fail")&gt;0, AND(COUNTBLANK(C420:D420)=2, OR(NOT(ISBLANK(E420)), NOT(ISBLANK(F420)))), AND(COUNTBLANK(C420:F420)&lt;4,COUNTBLANK(C420:F420)&gt;0)), "Fail", IF(J420="TRUE","Blank (Sch D)","Pass"))</f>
        <v>Blank (Sch D)</v>
      </c>
      <c r="J420" s="177" t="str">
        <f t="shared" si="6"/>
        <v>TRUE</v>
      </c>
    </row>
    <row r="421" spans="2:10" x14ac:dyDescent="0.2">
      <c r="B421" s="91">
        <v>418</v>
      </c>
      <c r="C421" s="246"/>
      <c r="D421" s="254"/>
      <c r="E421" s="249"/>
      <c r="F421" s="238"/>
      <c r="I421" s="177" t="str">
        <f>IF(OR(COUNTIF('Sch D7 Validation'!B419:C419,"Fail")&gt;0, AND(COUNTBLANK(C421:D421)=2, OR(NOT(ISBLANK(E421)), NOT(ISBLANK(F421)))), AND(COUNTBLANK(C421:F421)&lt;4,COUNTBLANK(C421:F421)&gt;0)), "Fail", IF(J421="TRUE","Blank (Sch D)","Pass"))</f>
        <v>Blank (Sch D)</v>
      </c>
      <c r="J421" s="177" t="str">
        <f t="shared" si="6"/>
        <v>TRUE</v>
      </c>
    </row>
    <row r="422" spans="2:10" x14ac:dyDescent="0.2">
      <c r="B422" s="91">
        <v>419</v>
      </c>
      <c r="C422" s="246"/>
      <c r="D422" s="254"/>
      <c r="E422" s="249"/>
      <c r="F422" s="238"/>
      <c r="I422" s="177" t="str">
        <f>IF(OR(COUNTIF('Sch D7 Validation'!B420:C420,"Fail")&gt;0, AND(COUNTBLANK(C422:D422)=2, OR(NOT(ISBLANK(E422)), NOT(ISBLANK(F422)))), AND(COUNTBLANK(C422:F422)&lt;4,COUNTBLANK(C422:F422)&gt;0)), "Fail", IF(J422="TRUE","Blank (Sch D)","Pass"))</f>
        <v>Blank (Sch D)</v>
      </c>
      <c r="J422" s="177" t="str">
        <f t="shared" si="6"/>
        <v>TRUE</v>
      </c>
    </row>
    <row r="423" spans="2:10" x14ac:dyDescent="0.2">
      <c r="B423" s="91">
        <v>420</v>
      </c>
      <c r="C423" s="246"/>
      <c r="D423" s="254"/>
      <c r="E423" s="249"/>
      <c r="F423" s="238"/>
      <c r="I423" s="177" t="str">
        <f>IF(OR(COUNTIF('Sch D7 Validation'!B421:C421,"Fail")&gt;0, AND(COUNTBLANK(C423:D423)=2, OR(NOT(ISBLANK(E423)), NOT(ISBLANK(F423)))), AND(COUNTBLANK(C423:F423)&lt;4,COUNTBLANK(C423:F423)&gt;0)), "Fail", IF(J423="TRUE","Blank (Sch D)","Pass"))</f>
        <v>Blank (Sch D)</v>
      </c>
      <c r="J423" s="177" t="str">
        <f t="shared" si="6"/>
        <v>TRUE</v>
      </c>
    </row>
    <row r="424" spans="2:10" x14ac:dyDescent="0.2">
      <c r="B424" s="91">
        <v>421</v>
      </c>
      <c r="C424" s="246"/>
      <c r="D424" s="254"/>
      <c r="E424" s="249"/>
      <c r="F424" s="238"/>
      <c r="I424" s="177" t="str">
        <f>IF(OR(COUNTIF('Sch D7 Validation'!B422:C422,"Fail")&gt;0, AND(COUNTBLANK(C424:D424)=2, OR(NOT(ISBLANK(E424)), NOT(ISBLANK(F424)))), AND(COUNTBLANK(C424:F424)&lt;4,COUNTBLANK(C424:F424)&gt;0)), "Fail", IF(J424="TRUE","Blank (Sch D)","Pass"))</f>
        <v>Blank (Sch D)</v>
      </c>
      <c r="J424" s="177" t="str">
        <f t="shared" si="6"/>
        <v>TRUE</v>
      </c>
    </row>
    <row r="425" spans="2:10" x14ac:dyDescent="0.2">
      <c r="B425" s="91">
        <v>422</v>
      </c>
      <c r="C425" s="246"/>
      <c r="D425" s="254"/>
      <c r="E425" s="249"/>
      <c r="F425" s="238"/>
      <c r="I425" s="177" t="str">
        <f>IF(OR(COUNTIF('Sch D7 Validation'!B423:C423,"Fail")&gt;0, AND(COUNTBLANK(C425:D425)=2, OR(NOT(ISBLANK(E425)), NOT(ISBLANK(F425)))), AND(COUNTBLANK(C425:F425)&lt;4,COUNTBLANK(C425:F425)&gt;0)), "Fail", IF(J425="TRUE","Blank (Sch D)","Pass"))</f>
        <v>Blank (Sch D)</v>
      </c>
      <c r="J425" s="177" t="str">
        <f t="shared" si="6"/>
        <v>TRUE</v>
      </c>
    </row>
    <row r="426" spans="2:10" x14ac:dyDescent="0.2">
      <c r="B426" s="91">
        <v>423</v>
      </c>
      <c r="C426" s="246"/>
      <c r="D426" s="254"/>
      <c r="E426" s="249"/>
      <c r="F426" s="238"/>
      <c r="I426" s="177" t="str">
        <f>IF(OR(COUNTIF('Sch D7 Validation'!B424:C424,"Fail")&gt;0, AND(COUNTBLANK(C426:D426)=2, OR(NOT(ISBLANK(E426)), NOT(ISBLANK(F426)))), AND(COUNTBLANK(C426:F426)&lt;4,COUNTBLANK(C426:F426)&gt;0)), "Fail", IF(J426="TRUE","Blank (Sch D)","Pass"))</f>
        <v>Blank (Sch D)</v>
      </c>
      <c r="J426" s="177" t="str">
        <f t="shared" si="6"/>
        <v>TRUE</v>
      </c>
    </row>
    <row r="427" spans="2:10" x14ac:dyDescent="0.2">
      <c r="B427" s="91">
        <v>424</v>
      </c>
      <c r="C427" s="246"/>
      <c r="D427" s="254"/>
      <c r="E427" s="249"/>
      <c r="F427" s="238"/>
      <c r="I427" s="177" t="str">
        <f>IF(OR(COUNTIF('Sch D7 Validation'!B425:C425,"Fail")&gt;0, AND(COUNTBLANK(C427:D427)=2, OR(NOT(ISBLANK(E427)), NOT(ISBLANK(F427)))), AND(COUNTBLANK(C427:F427)&lt;4,COUNTBLANK(C427:F427)&gt;0)), "Fail", IF(J427="TRUE","Blank (Sch D)","Pass"))</f>
        <v>Blank (Sch D)</v>
      </c>
      <c r="J427" s="177" t="str">
        <f t="shared" si="6"/>
        <v>TRUE</v>
      </c>
    </row>
    <row r="428" spans="2:10" x14ac:dyDescent="0.2">
      <c r="B428" s="91">
        <v>425</v>
      </c>
      <c r="C428" s="246"/>
      <c r="D428" s="254"/>
      <c r="E428" s="249"/>
      <c r="F428" s="238"/>
      <c r="I428" s="177" t="str">
        <f>IF(OR(COUNTIF('Sch D7 Validation'!B426:C426,"Fail")&gt;0, AND(COUNTBLANK(C428:D428)=2, OR(NOT(ISBLANK(E428)), NOT(ISBLANK(F428)))), AND(COUNTBLANK(C428:F428)&lt;4,COUNTBLANK(C428:F428)&gt;0)), "Fail", IF(J428="TRUE","Blank (Sch D)","Pass"))</f>
        <v>Blank (Sch D)</v>
      </c>
      <c r="J428" s="177" t="str">
        <f t="shared" si="6"/>
        <v>TRUE</v>
      </c>
    </row>
    <row r="429" spans="2:10" x14ac:dyDescent="0.2">
      <c r="B429" s="91">
        <v>426</v>
      </c>
      <c r="C429" s="246"/>
      <c r="D429" s="254"/>
      <c r="E429" s="249"/>
      <c r="F429" s="238"/>
      <c r="I429" s="177" t="str">
        <f>IF(OR(COUNTIF('Sch D7 Validation'!B427:C427,"Fail")&gt;0, AND(COUNTBLANK(C429:D429)=2, OR(NOT(ISBLANK(E429)), NOT(ISBLANK(F429)))), AND(COUNTBLANK(C429:F429)&lt;4,COUNTBLANK(C429:F429)&gt;0)), "Fail", IF(J429="TRUE","Blank (Sch D)","Pass"))</f>
        <v>Blank (Sch D)</v>
      </c>
      <c r="J429" s="177" t="str">
        <f t="shared" si="6"/>
        <v>TRUE</v>
      </c>
    </row>
    <row r="430" spans="2:10" x14ac:dyDescent="0.2">
      <c r="B430" s="91">
        <v>427</v>
      </c>
      <c r="C430" s="246"/>
      <c r="D430" s="254"/>
      <c r="E430" s="249"/>
      <c r="F430" s="238"/>
      <c r="I430" s="177" t="str">
        <f>IF(OR(COUNTIF('Sch D7 Validation'!B428:C428,"Fail")&gt;0, AND(COUNTBLANK(C430:D430)=2, OR(NOT(ISBLANK(E430)), NOT(ISBLANK(F430)))), AND(COUNTBLANK(C430:F430)&lt;4,COUNTBLANK(C430:F430)&gt;0)), "Fail", IF(J430="TRUE","Blank (Sch D)","Pass"))</f>
        <v>Blank (Sch D)</v>
      </c>
      <c r="J430" s="177" t="str">
        <f t="shared" si="6"/>
        <v>TRUE</v>
      </c>
    </row>
    <row r="431" spans="2:10" x14ac:dyDescent="0.2">
      <c r="B431" s="91">
        <v>428</v>
      </c>
      <c r="C431" s="246"/>
      <c r="D431" s="254"/>
      <c r="E431" s="249"/>
      <c r="F431" s="238"/>
      <c r="I431" s="177" t="str">
        <f>IF(OR(COUNTIF('Sch D7 Validation'!B429:C429,"Fail")&gt;0, AND(COUNTBLANK(C431:D431)=2, OR(NOT(ISBLANK(E431)), NOT(ISBLANK(F431)))), AND(COUNTBLANK(C431:F431)&lt;4,COUNTBLANK(C431:F431)&gt;0)), "Fail", IF(J431="TRUE","Blank (Sch D)","Pass"))</f>
        <v>Blank (Sch D)</v>
      </c>
      <c r="J431" s="177" t="str">
        <f t="shared" si="6"/>
        <v>TRUE</v>
      </c>
    </row>
    <row r="432" spans="2:10" x14ac:dyDescent="0.2">
      <c r="B432" s="91">
        <v>429</v>
      </c>
      <c r="C432" s="246"/>
      <c r="D432" s="254"/>
      <c r="E432" s="249"/>
      <c r="F432" s="238"/>
      <c r="I432" s="177" t="str">
        <f>IF(OR(COUNTIF('Sch D7 Validation'!B430:C430,"Fail")&gt;0, AND(COUNTBLANK(C432:D432)=2, OR(NOT(ISBLANK(E432)), NOT(ISBLANK(F432)))), AND(COUNTBLANK(C432:F432)&lt;4,COUNTBLANK(C432:F432)&gt;0)), "Fail", IF(J432="TRUE","Blank (Sch D)","Pass"))</f>
        <v>Blank (Sch D)</v>
      </c>
      <c r="J432" s="177" t="str">
        <f t="shared" ref="J432:J495" si="7">IF(COUNTBLANK(C432:F432)=4,"TRUE","FALSE")</f>
        <v>TRUE</v>
      </c>
    </row>
    <row r="433" spans="2:10" x14ac:dyDescent="0.2">
      <c r="B433" s="91">
        <v>430</v>
      </c>
      <c r="C433" s="246"/>
      <c r="D433" s="254"/>
      <c r="E433" s="249"/>
      <c r="F433" s="238"/>
      <c r="I433" s="177" t="str">
        <f>IF(OR(COUNTIF('Sch D7 Validation'!B431:C431,"Fail")&gt;0, AND(COUNTBLANK(C433:D433)=2, OR(NOT(ISBLANK(E433)), NOT(ISBLANK(F433)))), AND(COUNTBLANK(C433:F433)&lt;4,COUNTBLANK(C433:F433)&gt;0)), "Fail", IF(J433="TRUE","Blank (Sch D)","Pass"))</f>
        <v>Blank (Sch D)</v>
      </c>
      <c r="J433" s="177" t="str">
        <f t="shared" si="7"/>
        <v>TRUE</v>
      </c>
    </row>
    <row r="434" spans="2:10" x14ac:dyDescent="0.2">
      <c r="B434" s="91">
        <v>431</v>
      </c>
      <c r="C434" s="246"/>
      <c r="D434" s="254"/>
      <c r="E434" s="249"/>
      <c r="F434" s="238"/>
      <c r="I434" s="177" t="str">
        <f>IF(OR(COUNTIF('Sch D7 Validation'!B432:C432,"Fail")&gt;0, AND(COUNTBLANK(C434:D434)=2, OR(NOT(ISBLANK(E434)), NOT(ISBLANK(F434)))), AND(COUNTBLANK(C434:F434)&lt;4,COUNTBLANK(C434:F434)&gt;0)), "Fail", IF(J434="TRUE","Blank (Sch D)","Pass"))</f>
        <v>Blank (Sch D)</v>
      </c>
      <c r="J434" s="177" t="str">
        <f t="shared" si="7"/>
        <v>TRUE</v>
      </c>
    </row>
    <row r="435" spans="2:10" x14ac:dyDescent="0.2">
      <c r="B435" s="91">
        <v>432</v>
      </c>
      <c r="C435" s="246"/>
      <c r="D435" s="254"/>
      <c r="E435" s="249"/>
      <c r="F435" s="238"/>
      <c r="I435" s="177" t="str">
        <f>IF(OR(COUNTIF('Sch D7 Validation'!B433:C433,"Fail")&gt;0, AND(COUNTBLANK(C435:D435)=2, OR(NOT(ISBLANK(E435)), NOT(ISBLANK(F435)))), AND(COUNTBLANK(C435:F435)&lt;4,COUNTBLANK(C435:F435)&gt;0)), "Fail", IF(J435="TRUE","Blank (Sch D)","Pass"))</f>
        <v>Blank (Sch D)</v>
      </c>
      <c r="J435" s="177" t="str">
        <f t="shared" si="7"/>
        <v>TRUE</v>
      </c>
    </row>
    <row r="436" spans="2:10" x14ac:dyDescent="0.2">
      <c r="B436" s="91">
        <v>433</v>
      </c>
      <c r="C436" s="246"/>
      <c r="D436" s="254"/>
      <c r="E436" s="249"/>
      <c r="F436" s="238"/>
      <c r="I436" s="177" t="str">
        <f>IF(OR(COUNTIF('Sch D7 Validation'!B434:C434,"Fail")&gt;0, AND(COUNTBLANK(C436:D436)=2, OR(NOT(ISBLANK(E436)), NOT(ISBLANK(F436)))), AND(COUNTBLANK(C436:F436)&lt;4,COUNTBLANK(C436:F436)&gt;0)), "Fail", IF(J436="TRUE","Blank (Sch D)","Pass"))</f>
        <v>Blank (Sch D)</v>
      </c>
      <c r="J436" s="177" t="str">
        <f t="shared" si="7"/>
        <v>TRUE</v>
      </c>
    </row>
    <row r="437" spans="2:10" x14ac:dyDescent="0.2">
      <c r="B437" s="91">
        <v>434</v>
      </c>
      <c r="C437" s="246"/>
      <c r="D437" s="254"/>
      <c r="E437" s="249"/>
      <c r="F437" s="238"/>
      <c r="I437" s="177" t="str">
        <f>IF(OR(COUNTIF('Sch D7 Validation'!B435:C435,"Fail")&gt;0, AND(COUNTBLANK(C437:D437)=2, OR(NOT(ISBLANK(E437)), NOT(ISBLANK(F437)))), AND(COUNTBLANK(C437:F437)&lt;4,COUNTBLANK(C437:F437)&gt;0)), "Fail", IF(J437="TRUE","Blank (Sch D)","Pass"))</f>
        <v>Blank (Sch D)</v>
      </c>
      <c r="J437" s="177" t="str">
        <f t="shared" si="7"/>
        <v>TRUE</v>
      </c>
    </row>
    <row r="438" spans="2:10" x14ac:dyDescent="0.2">
      <c r="B438" s="91">
        <v>435</v>
      </c>
      <c r="C438" s="246"/>
      <c r="D438" s="254"/>
      <c r="E438" s="249"/>
      <c r="F438" s="238"/>
      <c r="I438" s="177" t="str">
        <f>IF(OR(COUNTIF('Sch D7 Validation'!B436:C436,"Fail")&gt;0, AND(COUNTBLANK(C438:D438)=2, OR(NOT(ISBLANK(E438)), NOT(ISBLANK(F438)))), AND(COUNTBLANK(C438:F438)&lt;4,COUNTBLANK(C438:F438)&gt;0)), "Fail", IF(J438="TRUE","Blank (Sch D)","Pass"))</f>
        <v>Blank (Sch D)</v>
      </c>
      <c r="J438" s="177" t="str">
        <f t="shared" si="7"/>
        <v>TRUE</v>
      </c>
    </row>
    <row r="439" spans="2:10" x14ac:dyDescent="0.2">
      <c r="B439" s="91">
        <v>436</v>
      </c>
      <c r="C439" s="246"/>
      <c r="D439" s="254"/>
      <c r="E439" s="249"/>
      <c r="F439" s="238"/>
      <c r="I439" s="177" t="str">
        <f>IF(OR(COUNTIF('Sch D7 Validation'!B437:C437,"Fail")&gt;0, AND(COUNTBLANK(C439:D439)=2, OR(NOT(ISBLANK(E439)), NOT(ISBLANK(F439)))), AND(COUNTBLANK(C439:F439)&lt;4,COUNTBLANK(C439:F439)&gt;0)), "Fail", IF(J439="TRUE","Blank (Sch D)","Pass"))</f>
        <v>Blank (Sch D)</v>
      </c>
      <c r="J439" s="177" t="str">
        <f t="shared" si="7"/>
        <v>TRUE</v>
      </c>
    </row>
    <row r="440" spans="2:10" x14ac:dyDescent="0.2">
      <c r="B440" s="91">
        <v>437</v>
      </c>
      <c r="C440" s="246"/>
      <c r="D440" s="254"/>
      <c r="E440" s="249"/>
      <c r="F440" s="238"/>
      <c r="I440" s="177" t="str">
        <f>IF(OR(COUNTIF('Sch D7 Validation'!B438:C438,"Fail")&gt;0, AND(COUNTBLANK(C440:D440)=2, OR(NOT(ISBLANK(E440)), NOT(ISBLANK(F440)))), AND(COUNTBLANK(C440:F440)&lt;4,COUNTBLANK(C440:F440)&gt;0)), "Fail", IF(J440="TRUE","Blank (Sch D)","Pass"))</f>
        <v>Blank (Sch D)</v>
      </c>
      <c r="J440" s="177" t="str">
        <f t="shared" si="7"/>
        <v>TRUE</v>
      </c>
    </row>
    <row r="441" spans="2:10" x14ac:dyDescent="0.2">
      <c r="B441" s="91">
        <v>438</v>
      </c>
      <c r="C441" s="246"/>
      <c r="D441" s="254"/>
      <c r="E441" s="249"/>
      <c r="F441" s="238"/>
      <c r="I441" s="177" t="str">
        <f>IF(OR(COUNTIF('Sch D7 Validation'!B439:C439,"Fail")&gt;0, AND(COUNTBLANK(C441:D441)=2, OR(NOT(ISBLANK(E441)), NOT(ISBLANK(F441)))), AND(COUNTBLANK(C441:F441)&lt;4,COUNTBLANK(C441:F441)&gt;0)), "Fail", IF(J441="TRUE","Blank (Sch D)","Pass"))</f>
        <v>Blank (Sch D)</v>
      </c>
      <c r="J441" s="177" t="str">
        <f t="shared" si="7"/>
        <v>TRUE</v>
      </c>
    </row>
    <row r="442" spans="2:10" x14ac:dyDescent="0.2">
      <c r="B442" s="91">
        <v>439</v>
      </c>
      <c r="C442" s="246"/>
      <c r="D442" s="254"/>
      <c r="E442" s="249"/>
      <c r="F442" s="238"/>
      <c r="I442" s="177" t="str">
        <f>IF(OR(COUNTIF('Sch D7 Validation'!B440:C440,"Fail")&gt;0, AND(COUNTBLANK(C442:D442)=2, OR(NOT(ISBLANK(E442)), NOT(ISBLANK(F442)))), AND(COUNTBLANK(C442:F442)&lt;4,COUNTBLANK(C442:F442)&gt;0)), "Fail", IF(J442="TRUE","Blank (Sch D)","Pass"))</f>
        <v>Blank (Sch D)</v>
      </c>
      <c r="J442" s="177" t="str">
        <f t="shared" si="7"/>
        <v>TRUE</v>
      </c>
    </row>
    <row r="443" spans="2:10" x14ac:dyDescent="0.2">
      <c r="B443" s="91">
        <v>440</v>
      </c>
      <c r="C443" s="246"/>
      <c r="D443" s="254"/>
      <c r="E443" s="249"/>
      <c r="F443" s="238"/>
      <c r="I443" s="177" t="str">
        <f>IF(OR(COUNTIF('Sch D7 Validation'!B441:C441,"Fail")&gt;0, AND(COUNTBLANK(C443:D443)=2, OR(NOT(ISBLANK(E443)), NOT(ISBLANK(F443)))), AND(COUNTBLANK(C443:F443)&lt;4,COUNTBLANK(C443:F443)&gt;0)), "Fail", IF(J443="TRUE","Blank (Sch D)","Pass"))</f>
        <v>Blank (Sch D)</v>
      </c>
      <c r="J443" s="177" t="str">
        <f t="shared" si="7"/>
        <v>TRUE</v>
      </c>
    </row>
    <row r="444" spans="2:10" x14ac:dyDescent="0.2">
      <c r="B444" s="91">
        <v>441</v>
      </c>
      <c r="C444" s="246"/>
      <c r="D444" s="254"/>
      <c r="E444" s="249"/>
      <c r="F444" s="238"/>
      <c r="I444" s="177" t="str">
        <f>IF(OR(COUNTIF('Sch D7 Validation'!B442:C442,"Fail")&gt;0, AND(COUNTBLANK(C444:D444)=2, OR(NOT(ISBLANK(E444)), NOT(ISBLANK(F444)))), AND(COUNTBLANK(C444:F444)&lt;4,COUNTBLANK(C444:F444)&gt;0)), "Fail", IF(J444="TRUE","Blank (Sch D)","Pass"))</f>
        <v>Blank (Sch D)</v>
      </c>
      <c r="J444" s="177" t="str">
        <f t="shared" si="7"/>
        <v>TRUE</v>
      </c>
    </row>
    <row r="445" spans="2:10" x14ac:dyDescent="0.2">
      <c r="B445" s="91">
        <v>442</v>
      </c>
      <c r="C445" s="246"/>
      <c r="D445" s="254"/>
      <c r="E445" s="249"/>
      <c r="F445" s="238"/>
      <c r="I445" s="177" t="str">
        <f>IF(OR(COUNTIF('Sch D7 Validation'!B443:C443,"Fail")&gt;0, AND(COUNTBLANK(C445:D445)=2, OR(NOT(ISBLANK(E445)), NOT(ISBLANK(F445)))), AND(COUNTBLANK(C445:F445)&lt;4,COUNTBLANK(C445:F445)&gt;0)), "Fail", IF(J445="TRUE","Blank (Sch D)","Pass"))</f>
        <v>Blank (Sch D)</v>
      </c>
      <c r="J445" s="177" t="str">
        <f t="shared" si="7"/>
        <v>TRUE</v>
      </c>
    </row>
    <row r="446" spans="2:10" x14ac:dyDescent="0.2">
      <c r="B446" s="91">
        <v>443</v>
      </c>
      <c r="C446" s="246"/>
      <c r="D446" s="254"/>
      <c r="E446" s="249"/>
      <c r="F446" s="238"/>
      <c r="I446" s="177" t="str">
        <f>IF(OR(COUNTIF('Sch D7 Validation'!B444:C444,"Fail")&gt;0, AND(COUNTBLANK(C446:D446)=2, OR(NOT(ISBLANK(E446)), NOT(ISBLANK(F446)))), AND(COUNTBLANK(C446:F446)&lt;4,COUNTBLANK(C446:F446)&gt;0)), "Fail", IF(J446="TRUE","Blank (Sch D)","Pass"))</f>
        <v>Blank (Sch D)</v>
      </c>
      <c r="J446" s="177" t="str">
        <f t="shared" si="7"/>
        <v>TRUE</v>
      </c>
    </row>
    <row r="447" spans="2:10" x14ac:dyDescent="0.2">
      <c r="B447" s="91">
        <v>444</v>
      </c>
      <c r="C447" s="246"/>
      <c r="D447" s="254"/>
      <c r="E447" s="249"/>
      <c r="F447" s="238"/>
      <c r="I447" s="177" t="str">
        <f>IF(OR(COUNTIF('Sch D7 Validation'!B445:C445,"Fail")&gt;0, AND(COUNTBLANK(C447:D447)=2, OR(NOT(ISBLANK(E447)), NOT(ISBLANK(F447)))), AND(COUNTBLANK(C447:F447)&lt;4,COUNTBLANK(C447:F447)&gt;0)), "Fail", IF(J447="TRUE","Blank (Sch D)","Pass"))</f>
        <v>Blank (Sch D)</v>
      </c>
      <c r="J447" s="177" t="str">
        <f t="shared" si="7"/>
        <v>TRUE</v>
      </c>
    </row>
    <row r="448" spans="2:10" x14ac:dyDescent="0.2">
      <c r="B448" s="91">
        <v>445</v>
      </c>
      <c r="C448" s="246"/>
      <c r="D448" s="254"/>
      <c r="E448" s="249"/>
      <c r="F448" s="238"/>
      <c r="I448" s="177" t="str">
        <f>IF(OR(COUNTIF('Sch D7 Validation'!B446:C446,"Fail")&gt;0, AND(COUNTBLANK(C448:D448)=2, OR(NOT(ISBLANK(E448)), NOT(ISBLANK(F448)))), AND(COUNTBLANK(C448:F448)&lt;4,COUNTBLANK(C448:F448)&gt;0)), "Fail", IF(J448="TRUE","Blank (Sch D)","Pass"))</f>
        <v>Blank (Sch D)</v>
      </c>
      <c r="J448" s="177" t="str">
        <f t="shared" si="7"/>
        <v>TRUE</v>
      </c>
    </row>
    <row r="449" spans="2:10" x14ac:dyDescent="0.2">
      <c r="B449" s="91">
        <v>446</v>
      </c>
      <c r="C449" s="246"/>
      <c r="D449" s="254"/>
      <c r="E449" s="249"/>
      <c r="F449" s="238"/>
      <c r="I449" s="177" t="str">
        <f>IF(OR(COUNTIF('Sch D7 Validation'!B447:C447,"Fail")&gt;0, AND(COUNTBLANK(C449:D449)=2, OR(NOT(ISBLANK(E449)), NOT(ISBLANK(F449)))), AND(COUNTBLANK(C449:F449)&lt;4,COUNTBLANK(C449:F449)&gt;0)), "Fail", IF(J449="TRUE","Blank (Sch D)","Pass"))</f>
        <v>Blank (Sch D)</v>
      </c>
      <c r="J449" s="177" t="str">
        <f t="shared" si="7"/>
        <v>TRUE</v>
      </c>
    </row>
    <row r="450" spans="2:10" x14ac:dyDescent="0.2">
      <c r="B450" s="91">
        <v>447</v>
      </c>
      <c r="C450" s="246"/>
      <c r="D450" s="254"/>
      <c r="E450" s="249"/>
      <c r="F450" s="238"/>
      <c r="I450" s="177" t="str">
        <f>IF(OR(COUNTIF('Sch D7 Validation'!B448:C448,"Fail")&gt;0, AND(COUNTBLANK(C450:D450)=2, OR(NOT(ISBLANK(E450)), NOT(ISBLANK(F450)))), AND(COUNTBLANK(C450:F450)&lt;4,COUNTBLANK(C450:F450)&gt;0)), "Fail", IF(J450="TRUE","Blank (Sch D)","Pass"))</f>
        <v>Blank (Sch D)</v>
      </c>
      <c r="J450" s="177" t="str">
        <f t="shared" si="7"/>
        <v>TRUE</v>
      </c>
    </row>
    <row r="451" spans="2:10" x14ac:dyDescent="0.2">
      <c r="B451" s="91">
        <v>448</v>
      </c>
      <c r="C451" s="246"/>
      <c r="D451" s="254"/>
      <c r="E451" s="249"/>
      <c r="F451" s="238"/>
      <c r="I451" s="177" t="str">
        <f>IF(OR(COUNTIF('Sch D7 Validation'!B449:C449,"Fail")&gt;0, AND(COUNTBLANK(C451:D451)=2, OR(NOT(ISBLANK(E451)), NOT(ISBLANK(F451)))), AND(COUNTBLANK(C451:F451)&lt;4,COUNTBLANK(C451:F451)&gt;0)), "Fail", IF(J451="TRUE","Blank (Sch D)","Pass"))</f>
        <v>Blank (Sch D)</v>
      </c>
      <c r="J451" s="177" t="str">
        <f t="shared" si="7"/>
        <v>TRUE</v>
      </c>
    </row>
    <row r="452" spans="2:10" x14ac:dyDescent="0.2">
      <c r="B452" s="91">
        <v>449</v>
      </c>
      <c r="C452" s="246"/>
      <c r="D452" s="254"/>
      <c r="E452" s="249"/>
      <c r="F452" s="238"/>
      <c r="I452" s="177" t="str">
        <f>IF(OR(COUNTIF('Sch D7 Validation'!B450:C450,"Fail")&gt;0, AND(COUNTBLANK(C452:D452)=2, OR(NOT(ISBLANK(E452)), NOT(ISBLANK(F452)))), AND(COUNTBLANK(C452:F452)&lt;4,COUNTBLANK(C452:F452)&gt;0)), "Fail", IF(J452="TRUE","Blank (Sch D)","Pass"))</f>
        <v>Blank (Sch D)</v>
      </c>
      <c r="J452" s="177" t="str">
        <f t="shared" si="7"/>
        <v>TRUE</v>
      </c>
    </row>
    <row r="453" spans="2:10" x14ac:dyDescent="0.2">
      <c r="B453" s="91">
        <v>450</v>
      </c>
      <c r="C453" s="246"/>
      <c r="D453" s="254"/>
      <c r="E453" s="249"/>
      <c r="F453" s="238"/>
      <c r="I453" s="177" t="str">
        <f>IF(OR(COUNTIF('Sch D7 Validation'!B451:C451,"Fail")&gt;0, AND(COUNTBLANK(C453:D453)=2, OR(NOT(ISBLANK(E453)), NOT(ISBLANK(F453)))), AND(COUNTBLANK(C453:F453)&lt;4,COUNTBLANK(C453:F453)&gt;0)), "Fail", IF(J453="TRUE","Blank (Sch D)","Pass"))</f>
        <v>Blank (Sch D)</v>
      </c>
      <c r="J453" s="177" t="str">
        <f t="shared" si="7"/>
        <v>TRUE</v>
      </c>
    </row>
    <row r="454" spans="2:10" x14ac:dyDescent="0.2">
      <c r="B454" s="91">
        <v>451</v>
      </c>
      <c r="C454" s="246"/>
      <c r="D454" s="254"/>
      <c r="E454" s="249"/>
      <c r="F454" s="238"/>
      <c r="I454" s="177" t="str">
        <f>IF(OR(COUNTIF('Sch D7 Validation'!B452:C452,"Fail")&gt;0, AND(COUNTBLANK(C454:D454)=2, OR(NOT(ISBLANK(E454)), NOT(ISBLANK(F454)))), AND(COUNTBLANK(C454:F454)&lt;4,COUNTBLANK(C454:F454)&gt;0)), "Fail", IF(J454="TRUE","Blank (Sch D)","Pass"))</f>
        <v>Blank (Sch D)</v>
      </c>
      <c r="J454" s="177" t="str">
        <f t="shared" si="7"/>
        <v>TRUE</v>
      </c>
    </row>
    <row r="455" spans="2:10" x14ac:dyDescent="0.2">
      <c r="B455" s="91">
        <v>452</v>
      </c>
      <c r="C455" s="246"/>
      <c r="D455" s="254"/>
      <c r="E455" s="249"/>
      <c r="F455" s="238"/>
      <c r="I455" s="177" t="str">
        <f>IF(OR(COUNTIF('Sch D7 Validation'!B453:C453,"Fail")&gt;0, AND(COUNTBLANK(C455:D455)=2, OR(NOT(ISBLANK(E455)), NOT(ISBLANK(F455)))), AND(COUNTBLANK(C455:F455)&lt;4,COUNTBLANK(C455:F455)&gt;0)), "Fail", IF(J455="TRUE","Blank (Sch D)","Pass"))</f>
        <v>Blank (Sch D)</v>
      </c>
      <c r="J455" s="177" t="str">
        <f t="shared" si="7"/>
        <v>TRUE</v>
      </c>
    </row>
    <row r="456" spans="2:10" x14ac:dyDescent="0.2">
      <c r="B456" s="91">
        <v>453</v>
      </c>
      <c r="C456" s="246"/>
      <c r="D456" s="254"/>
      <c r="E456" s="249"/>
      <c r="F456" s="238"/>
      <c r="I456" s="177" t="str">
        <f>IF(OR(COUNTIF('Sch D7 Validation'!B454:C454,"Fail")&gt;0, AND(COUNTBLANK(C456:D456)=2, OR(NOT(ISBLANK(E456)), NOT(ISBLANK(F456)))), AND(COUNTBLANK(C456:F456)&lt;4,COUNTBLANK(C456:F456)&gt;0)), "Fail", IF(J456="TRUE","Blank (Sch D)","Pass"))</f>
        <v>Blank (Sch D)</v>
      </c>
      <c r="J456" s="177" t="str">
        <f t="shared" si="7"/>
        <v>TRUE</v>
      </c>
    </row>
    <row r="457" spans="2:10" x14ac:dyDescent="0.2">
      <c r="B457" s="91">
        <v>454</v>
      </c>
      <c r="C457" s="246"/>
      <c r="D457" s="254"/>
      <c r="E457" s="249"/>
      <c r="F457" s="238"/>
      <c r="I457" s="177" t="str">
        <f>IF(OR(COUNTIF('Sch D7 Validation'!B455:C455,"Fail")&gt;0, AND(COUNTBLANK(C457:D457)=2, OR(NOT(ISBLANK(E457)), NOT(ISBLANK(F457)))), AND(COUNTBLANK(C457:F457)&lt;4,COUNTBLANK(C457:F457)&gt;0)), "Fail", IF(J457="TRUE","Blank (Sch D)","Pass"))</f>
        <v>Blank (Sch D)</v>
      </c>
      <c r="J457" s="177" t="str">
        <f t="shared" si="7"/>
        <v>TRUE</v>
      </c>
    </row>
    <row r="458" spans="2:10" x14ac:dyDescent="0.2">
      <c r="B458" s="91">
        <v>455</v>
      </c>
      <c r="C458" s="246"/>
      <c r="D458" s="254"/>
      <c r="E458" s="249"/>
      <c r="F458" s="238"/>
      <c r="I458" s="177" t="str">
        <f>IF(OR(COUNTIF('Sch D7 Validation'!B456:C456,"Fail")&gt;0, AND(COUNTBLANK(C458:D458)=2, OR(NOT(ISBLANK(E458)), NOT(ISBLANK(F458)))), AND(COUNTBLANK(C458:F458)&lt;4,COUNTBLANK(C458:F458)&gt;0)), "Fail", IF(J458="TRUE","Blank (Sch D)","Pass"))</f>
        <v>Blank (Sch D)</v>
      </c>
      <c r="J458" s="177" t="str">
        <f t="shared" si="7"/>
        <v>TRUE</v>
      </c>
    </row>
    <row r="459" spans="2:10" x14ac:dyDescent="0.2">
      <c r="B459" s="91">
        <v>456</v>
      </c>
      <c r="C459" s="246"/>
      <c r="D459" s="254"/>
      <c r="E459" s="249"/>
      <c r="F459" s="238"/>
      <c r="I459" s="177" t="str">
        <f>IF(OR(COUNTIF('Sch D7 Validation'!B457:C457,"Fail")&gt;0, AND(COUNTBLANK(C459:D459)=2, OR(NOT(ISBLANK(E459)), NOT(ISBLANK(F459)))), AND(COUNTBLANK(C459:F459)&lt;4,COUNTBLANK(C459:F459)&gt;0)), "Fail", IF(J459="TRUE","Blank (Sch D)","Pass"))</f>
        <v>Blank (Sch D)</v>
      </c>
      <c r="J459" s="177" t="str">
        <f t="shared" si="7"/>
        <v>TRUE</v>
      </c>
    </row>
    <row r="460" spans="2:10" x14ac:dyDescent="0.2">
      <c r="B460" s="91">
        <v>457</v>
      </c>
      <c r="C460" s="246"/>
      <c r="D460" s="254"/>
      <c r="E460" s="249"/>
      <c r="F460" s="238"/>
      <c r="I460" s="177" t="str">
        <f>IF(OR(COUNTIF('Sch D7 Validation'!B458:C458,"Fail")&gt;0, AND(COUNTBLANK(C460:D460)=2, OR(NOT(ISBLANK(E460)), NOT(ISBLANK(F460)))), AND(COUNTBLANK(C460:F460)&lt;4,COUNTBLANK(C460:F460)&gt;0)), "Fail", IF(J460="TRUE","Blank (Sch D)","Pass"))</f>
        <v>Blank (Sch D)</v>
      </c>
      <c r="J460" s="177" t="str">
        <f t="shared" si="7"/>
        <v>TRUE</v>
      </c>
    </row>
    <row r="461" spans="2:10" x14ac:dyDescent="0.2">
      <c r="B461" s="91">
        <v>458</v>
      </c>
      <c r="C461" s="246"/>
      <c r="D461" s="254"/>
      <c r="E461" s="249"/>
      <c r="F461" s="238"/>
      <c r="I461" s="177" t="str">
        <f>IF(OR(COUNTIF('Sch D7 Validation'!B459:C459,"Fail")&gt;0, AND(COUNTBLANK(C461:D461)=2, OR(NOT(ISBLANK(E461)), NOT(ISBLANK(F461)))), AND(COUNTBLANK(C461:F461)&lt;4,COUNTBLANK(C461:F461)&gt;0)), "Fail", IF(J461="TRUE","Blank (Sch D)","Pass"))</f>
        <v>Blank (Sch D)</v>
      </c>
      <c r="J461" s="177" t="str">
        <f t="shared" si="7"/>
        <v>TRUE</v>
      </c>
    </row>
    <row r="462" spans="2:10" x14ac:dyDescent="0.2">
      <c r="B462" s="91">
        <v>459</v>
      </c>
      <c r="C462" s="246"/>
      <c r="D462" s="254"/>
      <c r="E462" s="249"/>
      <c r="F462" s="238"/>
      <c r="I462" s="177" t="str">
        <f>IF(OR(COUNTIF('Sch D7 Validation'!B460:C460,"Fail")&gt;0, AND(COUNTBLANK(C462:D462)=2, OR(NOT(ISBLANK(E462)), NOT(ISBLANK(F462)))), AND(COUNTBLANK(C462:F462)&lt;4,COUNTBLANK(C462:F462)&gt;0)), "Fail", IF(J462="TRUE","Blank (Sch D)","Pass"))</f>
        <v>Blank (Sch D)</v>
      </c>
      <c r="J462" s="177" t="str">
        <f t="shared" si="7"/>
        <v>TRUE</v>
      </c>
    </row>
    <row r="463" spans="2:10" x14ac:dyDescent="0.2">
      <c r="B463" s="91">
        <v>460</v>
      </c>
      <c r="C463" s="246"/>
      <c r="D463" s="254"/>
      <c r="E463" s="249"/>
      <c r="F463" s="238"/>
      <c r="I463" s="177" t="str">
        <f>IF(OR(COUNTIF('Sch D7 Validation'!B461:C461,"Fail")&gt;0, AND(COUNTBLANK(C463:D463)=2, OR(NOT(ISBLANK(E463)), NOT(ISBLANK(F463)))), AND(COUNTBLANK(C463:F463)&lt;4,COUNTBLANK(C463:F463)&gt;0)), "Fail", IF(J463="TRUE","Blank (Sch D)","Pass"))</f>
        <v>Blank (Sch D)</v>
      </c>
      <c r="J463" s="177" t="str">
        <f t="shared" si="7"/>
        <v>TRUE</v>
      </c>
    </row>
    <row r="464" spans="2:10" x14ac:dyDescent="0.2">
      <c r="B464" s="91">
        <v>461</v>
      </c>
      <c r="C464" s="246"/>
      <c r="D464" s="254"/>
      <c r="E464" s="249"/>
      <c r="F464" s="238"/>
      <c r="I464" s="177" t="str">
        <f>IF(OR(COUNTIF('Sch D7 Validation'!B462:C462,"Fail")&gt;0, AND(COUNTBLANK(C464:D464)=2, OR(NOT(ISBLANK(E464)), NOT(ISBLANK(F464)))), AND(COUNTBLANK(C464:F464)&lt;4,COUNTBLANK(C464:F464)&gt;0)), "Fail", IF(J464="TRUE","Blank (Sch D)","Pass"))</f>
        <v>Blank (Sch D)</v>
      </c>
      <c r="J464" s="177" t="str">
        <f t="shared" si="7"/>
        <v>TRUE</v>
      </c>
    </row>
    <row r="465" spans="2:10" x14ac:dyDescent="0.2">
      <c r="B465" s="91">
        <v>462</v>
      </c>
      <c r="C465" s="246"/>
      <c r="D465" s="254"/>
      <c r="E465" s="249"/>
      <c r="F465" s="238"/>
      <c r="I465" s="177" t="str">
        <f>IF(OR(COUNTIF('Sch D7 Validation'!B463:C463,"Fail")&gt;0, AND(COUNTBLANK(C465:D465)=2, OR(NOT(ISBLANK(E465)), NOT(ISBLANK(F465)))), AND(COUNTBLANK(C465:F465)&lt;4,COUNTBLANK(C465:F465)&gt;0)), "Fail", IF(J465="TRUE","Blank (Sch D)","Pass"))</f>
        <v>Blank (Sch D)</v>
      </c>
      <c r="J465" s="177" t="str">
        <f t="shared" si="7"/>
        <v>TRUE</v>
      </c>
    </row>
    <row r="466" spans="2:10" x14ac:dyDescent="0.2">
      <c r="B466" s="91">
        <v>463</v>
      </c>
      <c r="C466" s="246"/>
      <c r="D466" s="254"/>
      <c r="E466" s="249"/>
      <c r="F466" s="238"/>
      <c r="I466" s="177" t="str">
        <f>IF(OR(COUNTIF('Sch D7 Validation'!B464:C464,"Fail")&gt;0, AND(COUNTBLANK(C466:D466)=2, OR(NOT(ISBLANK(E466)), NOT(ISBLANK(F466)))), AND(COUNTBLANK(C466:F466)&lt;4,COUNTBLANK(C466:F466)&gt;0)), "Fail", IF(J466="TRUE","Blank (Sch D)","Pass"))</f>
        <v>Blank (Sch D)</v>
      </c>
      <c r="J466" s="177" t="str">
        <f t="shared" si="7"/>
        <v>TRUE</v>
      </c>
    </row>
    <row r="467" spans="2:10" x14ac:dyDescent="0.2">
      <c r="B467" s="91">
        <v>464</v>
      </c>
      <c r="C467" s="246"/>
      <c r="D467" s="254"/>
      <c r="E467" s="249"/>
      <c r="F467" s="238"/>
      <c r="I467" s="177" t="str">
        <f>IF(OR(COUNTIF('Sch D7 Validation'!B465:C465,"Fail")&gt;0, AND(COUNTBLANK(C467:D467)=2, OR(NOT(ISBLANK(E467)), NOT(ISBLANK(F467)))), AND(COUNTBLANK(C467:F467)&lt;4,COUNTBLANK(C467:F467)&gt;0)), "Fail", IF(J467="TRUE","Blank (Sch D)","Pass"))</f>
        <v>Blank (Sch D)</v>
      </c>
      <c r="J467" s="177" t="str">
        <f t="shared" si="7"/>
        <v>TRUE</v>
      </c>
    </row>
    <row r="468" spans="2:10" x14ac:dyDescent="0.2">
      <c r="B468" s="91">
        <v>465</v>
      </c>
      <c r="C468" s="246"/>
      <c r="D468" s="254"/>
      <c r="E468" s="249"/>
      <c r="F468" s="238"/>
      <c r="I468" s="177" t="str">
        <f>IF(OR(COUNTIF('Sch D7 Validation'!B466:C466,"Fail")&gt;0, AND(COUNTBLANK(C468:D468)=2, OR(NOT(ISBLANK(E468)), NOT(ISBLANK(F468)))), AND(COUNTBLANK(C468:F468)&lt;4,COUNTBLANK(C468:F468)&gt;0)), "Fail", IF(J468="TRUE","Blank (Sch D)","Pass"))</f>
        <v>Blank (Sch D)</v>
      </c>
      <c r="J468" s="177" t="str">
        <f t="shared" si="7"/>
        <v>TRUE</v>
      </c>
    </row>
    <row r="469" spans="2:10" x14ac:dyDescent="0.2">
      <c r="B469" s="91">
        <v>466</v>
      </c>
      <c r="C469" s="246"/>
      <c r="D469" s="254"/>
      <c r="E469" s="249"/>
      <c r="F469" s="238"/>
      <c r="I469" s="177" t="str">
        <f>IF(OR(COUNTIF('Sch D7 Validation'!B467:C467,"Fail")&gt;0, AND(COUNTBLANK(C469:D469)=2, OR(NOT(ISBLANK(E469)), NOT(ISBLANK(F469)))), AND(COUNTBLANK(C469:F469)&lt;4,COUNTBLANK(C469:F469)&gt;0)), "Fail", IF(J469="TRUE","Blank (Sch D)","Pass"))</f>
        <v>Blank (Sch D)</v>
      </c>
      <c r="J469" s="177" t="str">
        <f t="shared" si="7"/>
        <v>TRUE</v>
      </c>
    </row>
    <row r="470" spans="2:10" x14ac:dyDescent="0.2">
      <c r="B470" s="91">
        <v>467</v>
      </c>
      <c r="C470" s="246"/>
      <c r="D470" s="254"/>
      <c r="E470" s="249"/>
      <c r="F470" s="238"/>
      <c r="I470" s="177" t="str">
        <f>IF(OR(COUNTIF('Sch D7 Validation'!B468:C468,"Fail")&gt;0, AND(COUNTBLANK(C470:D470)=2, OR(NOT(ISBLANK(E470)), NOT(ISBLANK(F470)))), AND(COUNTBLANK(C470:F470)&lt;4,COUNTBLANK(C470:F470)&gt;0)), "Fail", IF(J470="TRUE","Blank (Sch D)","Pass"))</f>
        <v>Blank (Sch D)</v>
      </c>
      <c r="J470" s="177" t="str">
        <f t="shared" si="7"/>
        <v>TRUE</v>
      </c>
    </row>
    <row r="471" spans="2:10" x14ac:dyDescent="0.2">
      <c r="B471" s="91">
        <v>468</v>
      </c>
      <c r="C471" s="246"/>
      <c r="D471" s="254"/>
      <c r="E471" s="249"/>
      <c r="F471" s="238"/>
      <c r="I471" s="177" t="str">
        <f>IF(OR(COUNTIF('Sch D7 Validation'!B469:C469,"Fail")&gt;0, AND(COUNTBLANK(C471:D471)=2, OR(NOT(ISBLANK(E471)), NOT(ISBLANK(F471)))), AND(COUNTBLANK(C471:F471)&lt;4,COUNTBLANK(C471:F471)&gt;0)), "Fail", IF(J471="TRUE","Blank (Sch D)","Pass"))</f>
        <v>Blank (Sch D)</v>
      </c>
      <c r="J471" s="177" t="str">
        <f t="shared" si="7"/>
        <v>TRUE</v>
      </c>
    </row>
    <row r="472" spans="2:10" x14ac:dyDescent="0.2">
      <c r="B472" s="91">
        <v>469</v>
      </c>
      <c r="C472" s="246"/>
      <c r="D472" s="254"/>
      <c r="E472" s="249"/>
      <c r="F472" s="238"/>
      <c r="I472" s="177" t="str">
        <f>IF(OR(COUNTIF('Sch D7 Validation'!B470:C470,"Fail")&gt;0, AND(COUNTBLANK(C472:D472)=2, OR(NOT(ISBLANK(E472)), NOT(ISBLANK(F472)))), AND(COUNTBLANK(C472:F472)&lt;4,COUNTBLANK(C472:F472)&gt;0)), "Fail", IF(J472="TRUE","Blank (Sch D)","Pass"))</f>
        <v>Blank (Sch D)</v>
      </c>
      <c r="J472" s="177" t="str">
        <f t="shared" si="7"/>
        <v>TRUE</v>
      </c>
    </row>
    <row r="473" spans="2:10" x14ac:dyDescent="0.2">
      <c r="B473" s="91">
        <v>470</v>
      </c>
      <c r="C473" s="246"/>
      <c r="D473" s="254"/>
      <c r="E473" s="249"/>
      <c r="F473" s="238"/>
      <c r="I473" s="177" t="str">
        <f>IF(OR(COUNTIF('Sch D7 Validation'!B471:C471,"Fail")&gt;0, AND(COUNTBLANK(C473:D473)=2, OR(NOT(ISBLANK(E473)), NOT(ISBLANK(F473)))), AND(COUNTBLANK(C473:F473)&lt;4,COUNTBLANK(C473:F473)&gt;0)), "Fail", IF(J473="TRUE","Blank (Sch D)","Pass"))</f>
        <v>Blank (Sch D)</v>
      </c>
      <c r="J473" s="177" t="str">
        <f t="shared" si="7"/>
        <v>TRUE</v>
      </c>
    </row>
    <row r="474" spans="2:10" x14ac:dyDescent="0.2">
      <c r="B474" s="91">
        <v>471</v>
      </c>
      <c r="C474" s="246"/>
      <c r="D474" s="254"/>
      <c r="E474" s="249"/>
      <c r="F474" s="238"/>
      <c r="I474" s="177" t="str">
        <f>IF(OR(COUNTIF('Sch D7 Validation'!B472:C472,"Fail")&gt;0, AND(COUNTBLANK(C474:D474)=2, OR(NOT(ISBLANK(E474)), NOT(ISBLANK(F474)))), AND(COUNTBLANK(C474:F474)&lt;4,COUNTBLANK(C474:F474)&gt;0)), "Fail", IF(J474="TRUE","Blank (Sch D)","Pass"))</f>
        <v>Blank (Sch D)</v>
      </c>
      <c r="J474" s="177" t="str">
        <f t="shared" si="7"/>
        <v>TRUE</v>
      </c>
    </row>
    <row r="475" spans="2:10" x14ac:dyDescent="0.2">
      <c r="B475" s="91">
        <v>472</v>
      </c>
      <c r="C475" s="246"/>
      <c r="D475" s="254"/>
      <c r="E475" s="249"/>
      <c r="F475" s="238"/>
      <c r="I475" s="177" t="str">
        <f>IF(OR(COUNTIF('Sch D7 Validation'!B473:C473,"Fail")&gt;0, AND(COUNTBLANK(C475:D475)=2, OR(NOT(ISBLANK(E475)), NOT(ISBLANK(F475)))), AND(COUNTBLANK(C475:F475)&lt;4,COUNTBLANK(C475:F475)&gt;0)), "Fail", IF(J475="TRUE","Blank (Sch D)","Pass"))</f>
        <v>Blank (Sch D)</v>
      </c>
      <c r="J475" s="177" t="str">
        <f t="shared" si="7"/>
        <v>TRUE</v>
      </c>
    </row>
    <row r="476" spans="2:10" x14ac:dyDescent="0.2">
      <c r="B476" s="91">
        <v>473</v>
      </c>
      <c r="C476" s="246"/>
      <c r="D476" s="254"/>
      <c r="E476" s="249"/>
      <c r="F476" s="238"/>
      <c r="I476" s="177" t="str">
        <f>IF(OR(COUNTIF('Sch D7 Validation'!B474:C474,"Fail")&gt;0, AND(COUNTBLANK(C476:D476)=2, OR(NOT(ISBLANK(E476)), NOT(ISBLANK(F476)))), AND(COUNTBLANK(C476:F476)&lt;4,COUNTBLANK(C476:F476)&gt;0)), "Fail", IF(J476="TRUE","Blank (Sch D)","Pass"))</f>
        <v>Blank (Sch D)</v>
      </c>
      <c r="J476" s="177" t="str">
        <f t="shared" si="7"/>
        <v>TRUE</v>
      </c>
    </row>
    <row r="477" spans="2:10" x14ac:dyDescent="0.2">
      <c r="B477" s="91">
        <v>474</v>
      </c>
      <c r="C477" s="246"/>
      <c r="D477" s="254"/>
      <c r="E477" s="249"/>
      <c r="F477" s="238"/>
      <c r="I477" s="177" t="str">
        <f>IF(OR(COUNTIF('Sch D7 Validation'!B475:C475,"Fail")&gt;0, AND(COUNTBLANK(C477:D477)=2, OR(NOT(ISBLANK(E477)), NOT(ISBLANK(F477)))), AND(COUNTBLANK(C477:F477)&lt;4,COUNTBLANK(C477:F477)&gt;0)), "Fail", IF(J477="TRUE","Blank (Sch D)","Pass"))</f>
        <v>Blank (Sch D)</v>
      </c>
      <c r="J477" s="177" t="str">
        <f t="shared" si="7"/>
        <v>TRUE</v>
      </c>
    </row>
    <row r="478" spans="2:10" x14ac:dyDescent="0.2">
      <c r="B478" s="91">
        <v>475</v>
      </c>
      <c r="C478" s="246"/>
      <c r="D478" s="254"/>
      <c r="E478" s="249"/>
      <c r="F478" s="238"/>
      <c r="I478" s="177" t="str">
        <f>IF(OR(COUNTIF('Sch D7 Validation'!B476:C476,"Fail")&gt;0, AND(COUNTBLANK(C478:D478)=2, OR(NOT(ISBLANK(E478)), NOT(ISBLANK(F478)))), AND(COUNTBLANK(C478:F478)&lt;4,COUNTBLANK(C478:F478)&gt;0)), "Fail", IF(J478="TRUE","Blank (Sch D)","Pass"))</f>
        <v>Blank (Sch D)</v>
      </c>
      <c r="J478" s="177" t="str">
        <f t="shared" si="7"/>
        <v>TRUE</v>
      </c>
    </row>
    <row r="479" spans="2:10" x14ac:dyDescent="0.2">
      <c r="B479" s="91">
        <v>476</v>
      </c>
      <c r="C479" s="246"/>
      <c r="D479" s="254"/>
      <c r="E479" s="249"/>
      <c r="F479" s="238"/>
      <c r="I479" s="177" t="str">
        <f>IF(OR(COUNTIF('Sch D7 Validation'!B477:C477,"Fail")&gt;0, AND(COUNTBLANK(C479:D479)=2, OR(NOT(ISBLANK(E479)), NOT(ISBLANK(F479)))), AND(COUNTBLANK(C479:F479)&lt;4,COUNTBLANK(C479:F479)&gt;0)), "Fail", IF(J479="TRUE","Blank (Sch D)","Pass"))</f>
        <v>Blank (Sch D)</v>
      </c>
      <c r="J479" s="177" t="str">
        <f t="shared" si="7"/>
        <v>TRUE</v>
      </c>
    </row>
    <row r="480" spans="2:10" x14ac:dyDescent="0.2">
      <c r="B480" s="91">
        <v>477</v>
      </c>
      <c r="C480" s="246"/>
      <c r="D480" s="254"/>
      <c r="E480" s="249"/>
      <c r="F480" s="238"/>
      <c r="I480" s="177" t="str">
        <f>IF(OR(COUNTIF('Sch D7 Validation'!B478:C478,"Fail")&gt;0, AND(COUNTBLANK(C480:D480)=2, OR(NOT(ISBLANK(E480)), NOT(ISBLANK(F480)))), AND(COUNTBLANK(C480:F480)&lt;4,COUNTBLANK(C480:F480)&gt;0)), "Fail", IF(J480="TRUE","Blank (Sch D)","Pass"))</f>
        <v>Blank (Sch D)</v>
      </c>
      <c r="J480" s="177" t="str">
        <f t="shared" si="7"/>
        <v>TRUE</v>
      </c>
    </row>
    <row r="481" spans="2:10" x14ac:dyDescent="0.2">
      <c r="B481" s="91">
        <v>478</v>
      </c>
      <c r="C481" s="246"/>
      <c r="D481" s="254"/>
      <c r="E481" s="249"/>
      <c r="F481" s="238"/>
      <c r="I481" s="177" t="str">
        <f>IF(OR(COUNTIF('Sch D7 Validation'!B479:C479,"Fail")&gt;0, AND(COUNTBLANK(C481:D481)=2, OR(NOT(ISBLANK(E481)), NOT(ISBLANK(F481)))), AND(COUNTBLANK(C481:F481)&lt;4,COUNTBLANK(C481:F481)&gt;0)), "Fail", IF(J481="TRUE","Blank (Sch D)","Pass"))</f>
        <v>Blank (Sch D)</v>
      </c>
      <c r="J481" s="177" t="str">
        <f t="shared" si="7"/>
        <v>TRUE</v>
      </c>
    </row>
    <row r="482" spans="2:10" x14ac:dyDescent="0.2">
      <c r="B482" s="91">
        <v>479</v>
      </c>
      <c r="C482" s="246"/>
      <c r="D482" s="254"/>
      <c r="E482" s="249"/>
      <c r="F482" s="238"/>
      <c r="I482" s="177" t="str">
        <f>IF(OR(COUNTIF('Sch D7 Validation'!B480:C480,"Fail")&gt;0, AND(COUNTBLANK(C482:D482)=2, OR(NOT(ISBLANK(E482)), NOT(ISBLANK(F482)))), AND(COUNTBLANK(C482:F482)&lt;4,COUNTBLANK(C482:F482)&gt;0)), "Fail", IF(J482="TRUE","Blank (Sch D)","Pass"))</f>
        <v>Blank (Sch D)</v>
      </c>
      <c r="J482" s="177" t="str">
        <f t="shared" si="7"/>
        <v>TRUE</v>
      </c>
    </row>
    <row r="483" spans="2:10" x14ac:dyDescent="0.2">
      <c r="B483" s="91">
        <v>480</v>
      </c>
      <c r="C483" s="246"/>
      <c r="D483" s="254"/>
      <c r="E483" s="249"/>
      <c r="F483" s="238"/>
      <c r="I483" s="177" t="str">
        <f>IF(OR(COUNTIF('Sch D7 Validation'!B481:C481,"Fail")&gt;0, AND(COUNTBLANK(C483:D483)=2, OR(NOT(ISBLANK(E483)), NOT(ISBLANK(F483)))), AND(COUNTBLANK(C483:F483)&lt;4,COUNTBLANK(C483:F483)&gt;0)), "Fail", IF(J483="TRUE","Blank (Sch D)","Pass"))</f>
        <v>Blank (Sch D)</v>
      </c>
      <c r="J483" s="177" t="str">
        <f t="shared" si="7"/>
        <v>TRUE</v>
      </c>
    </row>
    <row r="484" spans="2:10" x14ac:dyDescent="0.2">
      <c r="B484" s="91">
        <v>481</v>
      </c>
      <c r="C484" s="246"/>
      <c r="D484" s="254"/>
      <c r="E484" s="249"/>
      <c r="F484" s="238"/>
      <c r="I484" s="177" t="str">
        <f>IF(OR(COUNTIF('Sch D7 Validation'!B482:C482,"Fail")&gt;0, AND(COUNTBLANK(C484:D484)=2, OR(NOT(ISBLANK(E484)), NOT(ISBLANK(F484)))), AND(COUNTBLANK(C484:F484)&lt;4,COUNTBLANK(C484:F484)&gt;0)), "Fail", IF(J484="TRUE","Blank (Sch D)","Pass"))</f>
        <v>Blank (Sch D)</v>
      </c>
      <c r="J484" s="177" t="str">
        <f t="shared" si="7"/>
        <v>TRUE</v>
      </c>
    </row>
    <row r="485" spans="2:10" x14ac:dyDescent="0.2">
      <c r="B485" s="91">
        <v>482</v>
      </c>
      <c r="C485" s="246"/>
      <c r="D485" s="254"/>
      <c r="E485" s="249"/>
      <c r="F485" s="238"/>
      <c r="I485" s="177" t="str">
        <f>IF(OR(COUNTIF('Sch D7 Validation'!B483:C483,"Fail")&gt;0, AND(COUNTBLANK(C485:D485)=2, OR(NOT(ISBLANK(E485)), NOT(ISBLANK(F485)))), AND(COUNTBLANK(C485:F485)&lt;4,COUNTBLANK(C485:F485)&gt;0)), "Fail", IF(J485="TRUE","Blank (Sch D)","Pass"))</f>
        <v>Blank (Sch D)</v>
      </c>
      <c r="J485" s="177" t="str">
        <f t="shared" si="7"/>
        <v>TRUE</v>
      </c>
    </row>
    <row r="486" spans="2:10" x14ac:dyDescent="0.2">
      <c r="B486" s="91">
        <v>483</v>
      </c>
      <c r="C486" s="246"/>
      <c r="D486" s="254"/>
      <c r="E486" s="249"/>
      <c r="F486" s="238"/>
      <c r="I486" s="177" t="str">
        <f>IF(OR(COUNTIF('Sch D7 Validation'!B484:C484,"Fail")&gt;0, AND(COUNTBLANK(C486:D486)=2, OR(NOT(ISBLANK(E486)), NOT(ISBLANK(F486)))), AND(COUNTBLANK(C486:F486)&lt;4,COUNTBLANK(C486:F486)&gt;0)), "Fail", IF(J486="TRUE","Blank (Sch D)","Pass"))</f>
        <v>Blank (Sch D)</v>
      </c>
      <c r="J486" s="177" t="str">
        <f t="shared" si="7"/>
        <v>TRUE</v>
      </c>
    </row>
    <row r="487" spans="2:10" x14ac:dyDescent="0.2">
      <c r="B487" s="91">
        <v>484</v>
      </c>
      <c r="C487" s="246"/>
      <c r="D487" s="254"/>
      <c r="E487" s="249"/>
      <c r="F487" s="238"/>
      <c r="I487" s="177" t="str">
        <f>IF(OR(COUNTIF('Sch D7 Validation'!B485:C485,"Fail")&gt;0, AND(COUNTBLANK(C487:D487)=2, OR(NOT(ISBLANK(E487)), NOT(ISBLANK(F487)))), AND(COUNTBLANK(C487:F487)&lt;4,COUNTBLANK(C487:F487)&gt;0)), "Fail", IF(J487="TRUE","Blank (Sch D)","Pass"))</f>
        <v>Blank (Sch D)</v>
      </c>
      <c r="J487" s="177" t="str">
        <f t="shared" si="7"/>
        <v>TRUE</v>
      </c>
    </row>
    <row r="488" spans="2:10" x14ac:dyDescent="0.2">
      <c r="B488" s="91">
        <v>485</v>
      </c>
      <c r="C488" s="246"/>
      <c r="D488" s="254"/>
      <c r="E488" s="249"/>
      <c r="F488" s="238"/>
      <c r="I488" s="177" t="str">
        <f>IF(OR(COUNTIF('Sch D7 Validation'!B486:C486,"Fail")&gt;0, AND(COUNTBLANK(C488:D488)=2, OR(NOT(ISBLANK(E488)), NOT(ISBLANK(F488)))), AND(COUNTBLANK(C488:F488)&lt;4,COUNTBLANK(C488:F488)&gt;0)), "Fail", IF(J488="TRUE","Blank (Sch D)","Pass"))</f>
        <v>Blank (Sch D)</v>
      </c>
      <c r="J488" s="177" t="str">
        <f t="shared" si="7"/>
        <v>TRUE</v>
      </c>
    </row>
    <row r="489" spans="2:10" x14ac:dyDescent="0.2">
      <c r="B489" s="91">
        <v>486</v>
      </c>
      <c r="C489" s="246"/>
      <c r="D489" s="254"/>
      <c r="E489" s="249"/>
      <c r="F489" s="238"/>
      <c r="I489" s="177" t="str">
        <f>IF(OR(COUNTIF('Sch D7 Validation'!B487:C487,"Fail")&gt;0, AND(COUNTBLANK(C489:D489)=2, OR(NOT(ISBLANK(E489)), NOT(ISBLANK(F489)))), AND(COUNTBLANK(C489:F489)&lt;4,COUNTBLANK(C489:F489)&gt;0)), "Fail", IF(J489="TRUE","Blank (Sch D)","Pass"))</f>
        <v>Blank (Sch D)</v>
      </c>
      <c r="J489" s="177" t="str">
        <f t="shared" si="7"/>
        <v>TRUE</v>
      </c>
    </row>
    <row r="490" spans="2:10" x14ac:dyDescent="0.2">
      <c r="B490" s="91">
        <v>487</v>
      </c>
      <c r="C490" s="246"/>
      <c r="D490" s="254"/>
      <c r="E490" s="249"/>
      <c r="F490" s="238"/>
      <c r="I490" s="177" t="str">
        <f>IF(OR(COUNTIF('Sch D7 Validation'!B488:C488,"Fail")&gt;0, AND(COUNTBLANK(C490:D490)=2, OR(NOT(ISBLANK(E490)), NOT(ISBLANK(F490)))), AND(COUNTBLANK(C490:F490)&lt;4,COUNTBLANK(C490:F490)&gt;0)), "Fail", IF(J490="TRUE","Blank (Sch D)","Pass"))</f>
        <v>Blank (Sch D)</v>
      </c>
      <c r="J490" s="177" t="str">
        <f t="shared" si="7"/>
        <v>TRUE</v>
      </c>
    </row>
    <row r="491" spans="2:10" x14ac:dyDescent="0.2">
      <c r="B491" s="91">
        <v>488</v>
      </c>
      <c r="C491" s="246"/>
      <c r="D491" s="254"/>
      <c r="E491" s="249"/>
      <c r="F491" s="238"/>
      <c r="I491" s="177" t="str">
        <f>IF(OR(COUNTIF('Sch D7 Validation'!B489:C489,"Fail")&gt;0, AND(COUNTBLANK(C491:D491)=2, OR(NOT(ISBLANK(E491)), NOT(ISBLANK(F491)))), AND(COUNTBLANK(C491:F491)&lt;4,COUNTBLANK(C491:F491)&gt;0)), "Fail", IF(J491="TRUE","Blank (Sch D)","Pass"))</f>
        <v>Blank (Sch D)</v>
      </c>
      <c r="J491" s="177" t="str">
        <f t="shared" si="7"/>
        <v>TRUE</v>
      </c>
    </row>
    <row r="492" spans="2:10" x14ac:dyDescent="0.2">
      <c r="B492" s="91">
        <v>489</v>
      </c>
      <c r="C492" s="246"/>
      <c r="D492" s="254"/>
      <c r="E492" s="249"/>
      <c r="F492" s="238"/>
      <c r="I492" s="177" t="str">
        <f>IF(OR(COUNTIF('Sch D7 Validation'!B490:C490,"Fail")&gt;0, AND(COUNTBLANK(C492:D492)=2, OR(NOT(ISBLANK(E492)), NOT(ISBLANK(F492)))), AND(COUNTBLANK(C492:F492)&lt;4,COUNTBLANK(C492:F492)&gt;0)), "Fail", IF(J492="TRUE","Blank (Sch D)","Pass"))</f>
        <v>Blank (Sch D)</v>
      </c>
      <c r="J492" s="177" t="str">
        <f t="shared" si="7"/>
        <v>TRUE</v>
      </c>
    </row>
    <row r="493" spans="2:10" x14ac:dyDescent="0.2">
      <c r="B493" s="91">
        <v>490</v>
      </c>
      <c r="C493" s="246"/>
      <c r="D493" s="254"/>
      <c r="E493" s="249"/>
      <c r="F493" s="238"/>
      <c r="I493" s="177" t="str">
        <f>IF(OR(COUNTIF('Sch D7 Validation'!B491:C491,"Fail")&gt;0, AND(COUNTBLANK(C493:D493)=2, OR(NOT(ISBLANK(E493)), NOT(ISBLANK(F493)))), AND(COUNTBLANK(C493:F493)&lt;4,COUNTBLANK(C493:F493)&gt;0)), "Fail", IF(J493="TRUE","Blank (Sch D)","Pass"))</f>
        <v>Blank (Sch D)</v>
      </c>
      <c r="J493" s="177" t="str">
        <f t="shared" si="7"/>
        <v>TRUE</v>
      </c>
    </row>
    <row r="494" spans="2:10" x14ac:dyDescent="0.2">
      <c r="B494" s="91">
        <v>491</v>
      </c>
      <c r="C494" s="246"/>
      <c r="D494" s="254"/>
      <c r="E494" s="249"/>
      <c r="F494" s="238"/>
      <c r="I494" s="177" t="str">
        <f>IF(OR(COUNTIF('Sch D7 Validation'!B492:C492,"Fail")&gt;0, AND(COUNTBLANK(C494:D494)=2, OR(NOT(ISBLANK(E494)), NOT(ISBLANK(F494)))), AND(COUNTBLANK(C494:F494)&lt;4,COUNTBLANK(C494:F494)&gt;0)), "Fail", IF(J494="TRUE","Blank (Sch D)","Pass"))</f>
        <v>Blank (Sch D)</v>
      </c>
      <c r="J494" s="177" t="str">
        <f t="shared" si="7"/>
        <v>TRUE</v>
      </c>
    </row>
    <row r="495" spans="2:10" x14ac:dyDescent="0.2">
      <c r="B495" s="91">
        <v>492</v>
      </c>
      <c r="C495" s="246"/>
      <c r="D495" s="254"/>
      <c r="E495" s="249"/>
      <c r="F495" s="238"/>
      <c r="I495" s="177" t="str">
        <f>IF(OR(COUNTIF('Sch D7 Validation'!B493:C493,"Fail")&gt;0, AND(COUNTBLANK(C495:D495)=2, OR(NOT(ISBLANK(E495)), NOT(ISBLANK(F495)))), AND(COUNTBLANK(C495:F495)&lt;4,COUNTBLANK(C495:F495)&gt;0)), "Fail", IF(J495="TRUE","Blank (Sch D)","Pass"))</f>
        <v>Blank (Sch D)</v>
      </c>
      <c r="J495" s="177" t="str">
        <f t="shared" si="7"/>
        <v>TRUE</v>
      </c>
    </row>
    <row r="496" spans="2:10" x14ac:dyDescent="0.2">
      <c r="B496" s="91">
        <v>493</v>
      </c>
      <c r="C496" s="246"/>
      <c r="D496" s="254"/>
      <c r="E496" s="249"/>
      <c r="F496" s="238"/>
      <c r="I496" s="177" t="str">
        <f>IF(OR(COUNTIF('Sch D7 Validation'!B494:C494,"Fail")&gt;0, AND(COUNTBLANK(C496:D496)=2, OR(NOT(ISBLANK(E496)), NOT(ISBLANK(F496)))), AND(COUNTBLANK(C496:F496)&lt;4,COUNTBLANK(C496:F496)&gt;0)), "Fail", IF(J496="TRUE","Blank (Sch D)","Pass"))</f>
        <v>Blank (Sch D)</v>
      </c>
      <c r="J496" s="177" t="str">
        <f t="shared" ref="J496:J559" si="8">IF(COUNTBLANK(C496:F496)=4,"TRUE","FALSE")</f>
        <v>TRUE</v>
      </c>
    </row>
    <row r="497" spans="2:10" x14ac:dyDescent="0.2">
      <c r="B497" s="91">
        <v>494</v>
      </c>
      <c r="C497" s="246"/>
      <c r="D497" s="254"/>
      <c r="E497" s="249"/>
      <c r="F497" s="238"/>
      <c r="I497" s="177" t="str">
        <f>IF(OR(COUNTIF('Sch D7 Validation'!B495:C495,"Fail")&gt;0, AND(COUNTBLANK(C497:D497)=2, OR(NOT(ISBLANK(E497)), NOT(ISBLANK(F497)))), AND(COUNTBLANK(C497:F497)&lt;4,COUNTBLANK(C497:F497)&gt;0)), "Fail", IF(J497="TRUE","Blank (Sch D)","Pass"))</f>
        <v>Blank (Sch D)</v>
      </c>
      <c r="J497" s="177" t="str">
        <f t="shared" si="8"/>
        <v>TRUE</v>
      </c>
    </row>
    <row r="498" spans="2:10" x14ac:dyDescent="0.2">
      <c r="B498" s="91">
        <v>495</v>
      </c>
      <c r="C498" s="246"/>
      <c r="D498" s="254"/>
      <c r="E498" s="249"/>
      <c r="F498" s="238"/>
      <c r="I498" s="177" t="str">
        <f>IF(OR(COUNTIF('Sch D7 Validation'!B496:C496,"Fail")&gt;0, AND(COUNTBLANK(C498:D498)=2, OR(NOT(ISBLANK(E498)), NOT(ISBLANK(F498)))), AND(COUNTBLANK(C498:F498)&lt;4,COUNTBLANK(C498:F498)&gt;0)), "Fail", IF(J498="TRUE","Blank (Sch D)","Pass"))</f>
        <v>Blank (Sch D)</v>
      </c>
      <c r="J498" s="177" t="str">
        <f t="shared" si="8"/>
        <v>TRUE</v>
      </c>
    </row>
    <row r="499" spans="2:10" x14ac:dyDescent="0.2">
      <c r="B499" s="91">
        <v>496</v>
      </c>
      <c r="C499" s="246"/>
      <c r="D499" s="254"/>
      <c r="E499" s="249"/>
      <c r="F499" s="238"/>
      <c r="I499" s="177" t="str">
        <f>IF(OR(COUNTIF('Sch D7 Validation'!B497:C497,"Fail")&gt;0, AND(COUNTBLANK(C499:D499)=2, OR(NOT(ISBLANK(E499)), NOT(ISBLANK(F499)))), AND(COUNTBLANK(C499:F499)&lt;4,COUNTBLANK(C499:F499)&gt;0)), "Fail", IF(J499="TRUE","Blank (Sch D)","Pass"))</f>
        <v>Blank (Sch D)</v>
      </c>
      <c r="J499" s="177" t="str">
        <f t="shared" si="8"/>
        <v>TRUE</v>
      </c>
    </row>
    <row r="500" spans="2:10" x14ac:dyDescent="0.2">
      <c r="B500" s="91">
        <v>497</v>
      </c>
      <c r="C500" s="246"/>
      <c r="D500" s="254"/>
      <c r="E500" s="249"/>
      <c r="F500" s="238"/>
      <c r="I500" s="177" t="str">
        <f>IF(OR(COUNTIF('Sch D7 Validation'!B498:C498,"Fail")&gt;0, AND(COUNTBLANK(C500:D500)=2, OR(NOT(ISBLANK(E500)), NOT(ISBLANK(F500)))), AND(COUNTBLANK(C500:F500)&lt;4,COUNTBLANK(C500:F500)&gt;0)), "Fail", IF(J500="TRUE","Blank (Sch D)","Pass"))</f>
        <v>Blank (Sch D)</v>
      </c>
      <c r="J500" s="177" t="str">
        <f t="shared" si="8"/>
        <v>TRUE</v>
      </c>
    </row>
    <row r="501" spans="2:10" x14ac:dyDescent="0.2">
      <c r="B501" s="91">
        <v>498</v>
      </c>
      <c r="C501" s="246"/>
      <c r="D501" s="254"/>
      <c r="E501" s="249"/>
      <c r="F501" s="238"/>
      <c r="I501" s="177" t="str">
        <f>IF(OR(COUNTIF('Sch D7 Validation'!B499:C499,"Fail")&gt;0, AND(COUNTBLANK(C501:D501)=2, OR(NOT(ISBLANK(E501)), NOT(ISBLANK(F501)))), AND(COUNTBLANK(C501:F501)&lt;4,COUNTBLANK(C501:F501)&gt;0)), "Fail", IF(J501="TRUE","Blank (Sch D)","Pass"))</f>
        <v>Blank (Sch D)</v>
      </c>
      <c r="J501" s="177" t="str">
        <f t="shared" si="8"/>
        <v>TRUE</v>
      </c>
    </row>
    <row r="502" spans="2:10" x14ac:dyDescent="0.2">
      <c r="B502" s="91">
        <v>499</v>
      </c>
      <c r="C502" s="246"/>
      <c r="D502" s="254"/>
      <c r="E502" s="249"/>
      <c r="F502" s="238"/>
      <c r="I502" s="177" t="str">
        <f>IF(OR(COUNTIF('Sch D7 Validation'!B500:C500,"Fail")&gt;0, AND(COUNTBLANK(C502:D502)=2, OR(NOT(ISBLANK(E502)), NOT(ISBLANK(F502)))), AND(COUNTBLANK(C502:F502)&lt;4,COUNTBLANK(C502:F502)&gt;0)), "Fail", IF(J502="TRUE","Blank (Sch D)","Pass"))</f>
        <v>Blank (Sch D)</v>
      </c>
      <c r="J502" s="177" t="str">
        <f t="shared" si="8"/>
        <v>TRUE</v>
      </c>
    </row>
    <row r="503" spans="2:10" x14ac:dyDescent="0.2">
      <c r="B503" s="91">
        <v>500</v>
      </c>
      <c r="C503" s="246"/>
      <c r="D503" s="254"/>
      <c r="E503" s="249"/>
      <c r="F503" s="238"/>
      <c r="I503" s="177" t="str">
        <f>IF(OR(COUNTIF('Sch D7 Validation'!B501:C501,"Fail")&gt;0, AND(COUNTBLANK(C503:D503)=2, OR(NOT(ISBLANK(E503)), NOT(ISBLANK(F503)))), AND(COUNTBLANK(C503:F503)&lt;4,COUNTBLANK(C503:F503)&gt;0)), "Fail", IF(J503="TRUE","Blank (Sch D)","Pass"))</f>
        <v>Blank (Sch D)</v>
      </c>
      <c r="J503" s="177" t="str">
        <f t="shared" si="8"/>
        <v>TRUE</v>
      </c>
    </row>
    <row r="504" spans="2:10" x14ac:dyDescent="0.2">
      <c r="B504" s="91">
        <v>501</v>
      </c>
      <c r="C504" s="246"/>
      <c r="D504" s="254"/>
      <c r="E504" s="249"/>
      <c r="F504" s="238"/>
      <c r="I504" s="177" t="str">
        <f>IF(OR(COUNTIF('Sch D7 Validation'!B502:C502,"Fail")&gt;0, AND(COUNTBLANK(C504:D504)=2, OR(NOT(ISBLANK(E504)), NOT(ISBLANK(F504)))), AND(COUNTBLANK(C504:F504)&lt;4,COUNTBLANK(C504:F504)&gt;0)), "Fail", IF(J504="TRUE","Blank (Sch D)","Pass"))</f>
        <v>Blank (Sch D)</v>
      </c>
      <c r="J504" s="177" t="str">
        <f t="shared" si="8"/>
        <v>TRUE</v>
      </c>
    </row>
    <row r="505" spans="2:10" x14ac:dyDescent="0.2">
      <c r="B505" s="91">
        <v>502</v>
      </c>
      <c r="C505" s="246"/>
      <c r="D505" s="254"/>
      <c r="E505" s="249"/>
      <c r="F505" s="238"/>
      <c r="I505" s="177" t="str">
        <f>IF(OR(COUNTIF('Sch D7 Validation'!B503:C503,"Fail")&gt;0, AND(COUNTBLANK(C505:D505)=2, OR(NOT(ISBLANK(E505)), NOT(ISBLANK(F505)))), AND(COUNTBLANK(C505:F505)&lt;4,COUNTBLANK(C505:F505)&gt;0)), "Fail", IF(J505="TRUE","Blank (Sch D)","Pass"))</f>
        <v>Blank (Sch D)</v>
      </c>
      <c r="J505" s="177" t="str">
        <f t="shared" si="8"/>
        <v>TRUE</v>
      </c>
    </row>
    <row r="506" spans="2:10" x14ac:dyDescent="0.2">
      <c r="B506" s="91">
        <v>503</v>
      </c>
      <c r="C506" s="246"/>
      <c r="D506" s="254"/>
      <c r="E506" s="249"/>
      <c r="F506" s="238"/>
      <c r="I506" s="177" t="str">
        <f>IF(OR(COUNTIF('Sch D7 Validation'!B504:C504,"Fail")&gt;0, AND(COUNTBLANK(C506:D506)=2, OR(NOT(ISBLANK(E506)), NOT(ISBLANK(F506)))), AND(COUNTBLANK(C506:F506)&lt;4,COUNTBLANK(C506:F506)&gt;0)), "Fail", IF(J506="TRUE","Blank (Sch D)","Pass"))</f>
        <v>Blank (Sch D)</v>
      </c>
      <c r="J506" s="177" t="str">
        <f t="shared" si="8"/>
        <v>TRUE</v>
      </c>
    </row>
    <row r="507" spans="2:10" x14ac:dyDescent="0.2">
      <c r="B507" s="91">
        <v>504</v>
      </c>
      <c r="C507" s="246"/>
      <c r="D507" s="254"/>
      <c r="E507" s="249"/>
      <c r="F507" s="238"/>
      <c r="I507" s="177" t="str">
        <f>IF(OR(COUNTIF('Sch D7 Validation'!B505:C505,"Fail")&gt;0, AND(COUNTBLANK(C507:D507)=2, OR(NOT(ISBLANK(E507)), NOT(ISBLANK(F507)))), AND(COUNTBLANK(C507:F507)&lt;4,COUNTBLANK(C507:F507)&gt;0)), "Fail", IF(J507="TRUE","Blank (Sch D)","Pass"))</f>
        <v>Blank (Sch D)</v>
      </c>
      <c r="J507" s="177" t="str">
        <f t="shared" si="8"/>
        <v>TRUE</v>
      </c>
    </row>
    <row r="508" spans="2:10" x14ac:dyDescent="0.2">
      <c r="B508" s="91">
        <v>505</v>
      </c>
      <c r="C508" s="246"/>
      <c r="D508" s="254"/>
      <c r="E508" s="249"/>
      <c r="F508" s="238"/>
      <c r="I508" s="177" t="str">
        <f>IF(OR(COUNTIF('Sch D7 Validation'!B506:C506,"Fail")&gt;0, AND(COUNTBLANK(C508:D508)=2, OR(NOT(ISBLANK(E508)), NOT(ISBLANK(F508)))), AND(COUNTBLANK(C508:F508)&lt;4,COUNTBLANK(C508:F508)&gt;0)), "Fail", IF(J508="TRUE","Blank (Sch D)","Pass"))</f>
        <v>Blank (Sch D)</v>
      </c>
      <c r="J508" s="177" t="str">
        <f t="shared" si="8"/>
        <v>TRUE</v>
      </c>
    </row>
    <row r="509" spans="2:10" x14ac:dyDescent="0.2">
      <c r="B509" s="91">
        <v>506</v>
      </c>
      <c r="C509" s="246"/>
      <c r="D509" s="254"/>
      <c r="E509" s="249"/>
      <c r="F509" s="238"/>
      <c r="I509" s="177" t="str">
        <f>IF(OR(COUNTIF('Sch D7 Validation'!B507:C507,"Fail")&gt;0, AND(COUNTBLANK(C509:D509)=2, OR(NOT(ISBLANK(E509)), NOT(ISBLANK(F509)))), AND(COUNTBLANK(C509:F509)&lt;4,COUNTBLANK(C509:F509)&gt;0)), "Fail", IF(J509="TRUE","Blank (Sch D)","Pass"))</f>
        <v>Blank (Sch D)</v>
      </c>
      <c r="J509" s="177" t="str">
        <f t="shared" si="8"/>
        <v>TRUE</v>
      </c>
    </row>
    <row r="510" spans="2:10" x14ac:dyDescent="0.2">
      <c r="B510" s="91">
        <v>507</v>
      </c>
      <c r="C510" s="246"/>
      <c r="D510" s="254"/>
      <c r="E510" s="249"/>
      <c r="F510" s="238"/>
      <c r="I510" s="177" t="str">
        <f>IF(OR(COUNTIF('Sch D7 Validation'!B508:C508,"Fail")&gt;0, AND(COUNTBLANK(C510:D510)=2, OR(NOT(ISBLANK(E510)), NOT(ISBLANK(F510)))), AND(COUNTBLANK(C510:F510)&lt;4,COUNTBLANK(C510:F510)&gt;0)), "Fail", IF(J510="TRUE","Blank (Sch D)","Pass"))</f>
        <v>Blank (Sch D)</v>
      </c>
      <c r="J510" s="177" t="str">
        <f t="shared" si="8"/>
        <v>TRUE</v>
      </c>
    </row>
    <row r="511" spans="2:10" x14ac:dyDescent="0.2">
      <c r="B511" s="91">
        <v>508</v>
      </c>
      <c r="C511" s="246"/>
      <c r="D511" s="254"/>
      <c r="E511" s="249"/>
      <c r="F511" s="238"/>
      <c r="I511" s="177" t="str">
        <f>IF(OR(COUNTIF('Sch D7 Validation'!B509:C509,"Fail")&gt;0, AND(COUNTBLANK(C511:D511)=2, OR(NOT(ISBLANK(E511)), NOT(ISBLANK(F511)))), AND(COUNTBLANK(C511:F511)&lt;4,COUNTBLANK(C511:F511)&gt;0)), "Fail", IF(J511="TRUE","Blank (Sch D)","Pass"))</f>
        <v>Blank (Sch D)</v>
      </c>
      <c r="J511" s="177" t="str">
        <f t="shared" si="8"/>
        <v>TRUE</v>
      </c>
    </row>
    <row r="512" spans="2:10" x14ac:dyDescent="0.2">
      <c r="B512" s="91">
        <v>509</v>
      </c>
      <c r="C512" s="246"/>
      <c r="D512" s="254"/>
      <c r="E512" s="249"/>
      <c r="F512" s="238"/>
      <c r="I512" s="177" t="str">
        <f>IF(OR(COUNTIF('Sch D7 Validation'!B510:C510,"Fail")&gt;0, AND(COUNTBLANK(C512:D512)=2, OR(NOT(ISBLANK(E512)), NOT(ISBLANK(F512)))), AND(COUNTBLANK(C512:F512)&lt;4,COUNTBLANK(C512:F512)&gt;0)), "Fail", IF(J512="TRUE","Blank (Sch D)","Pass"))</f>
        <v>Blank (Sch D)</v>
      </c>
      <c r="J512" s="177" t="str">
        <f t="shared" si="8"/>
        <v>TRUE</v>
      </c>
    </row>
    <row r="513" spans="2:10" x14ac:dyDescent="0.2">
      <c r="B513" s="91">
        <v>510</v>
      </c>
      <c r="C513" s="246"/>
      <c r="D513" s="254"/>
      <c r="E513" s="249"/>
      <c r="F513" s="238"/>
      <c r="I513" s="177" t="str">
        <f>IF(OR(COUNTIF('Sch D7 Validation'!B511:C511,"Fail")&gt;0, AND(COUNTBLANK(C513:D513)=2, OR(NOT(ISBLANK(E513)), NOT(ISBLANK(F513)))), AND(COUNTBLANK(C513:F513)&lt;4,COUNTBLANK(C513:F513)&gt;0)), "Fail", IF(J513="TRUE","Blank (Sch D)","Pass"))</f>
        <v>Blank (Sch D)</v>
      </c>
      <c r="J513" s="177" t="str">
        <f t="shared" si="8"/>
        <v>TRUE</v>
      </c>
    </row>
    <row r="514" spans="2:10" x14ac:dyDescent="0.2">
      <c r="B514" s="91">
        <v>511</v>
      </c>
      <c r="C514" s="246"/>
      <c r="D514" s="254"/>
      <c r="E514" s="249"/>
      <c r="F514" s="238"/>
      <c r="I514" s="177" t="str">
        <f>IF(OR(COUNTIF('Sch D7 Validation'!B512:C512,"Fail")&gt;0, AND(COUNTBLANK(C514:D514)=2, OR(NOT(ISBLANK(E514)), NOT(ISBLANK(F514)))), AND(COUNTBLANK(C514:F514)&lt;4,COUNTBLANK(C514:F514)&gt;0)), "Fail", IF(J514="TRUE","Blank (Sch D)","Pass"))</f>
        <v>Blank (Sch D)</v>
      </c>
      <c r="J514" s="177" t="str">
        <f t="shared" si="8"/>
        <v>TRUE</v>
      </c>
    </row>
    <row r="515" spans="2:10" x14ac:dyDescent="0.2">
      <c r="B515" s="91">
        <v>512</v>
      </c>
      <c r="C515" s="246"/>
      <c r="D515" s="254"/>
      <c r="E515" s="249"/>
      <c r="F515" s="238"/>
      <c r="I515" s="177" t="str">
        <f>IF(OR(COUNTIF('Sch D7 Validation'!B513:C513,"Fail")&gt;0, AND(COUNTBLANK(C515:D515)=2, OR(NOT(ISBLANK(E515)), NOT(ISBLANK(F515)))), AND(COUNTBLANK(C515:F515)&lt;4,COUNTBLANK(C515:F515)&gt;0)), "Fail", IF(J515="TRUE","Blank (Sch D)","Pass"))</f>
        <v>Blank (Sch D)</v>
      </c>
      <c r="J515" s="177" t="str">
        <f t="shared" si="8"/>
        <v>TRUE</v>
      </c>
    </row>
    <row r="516" spans="2:10" x14ac:dyDescent="0.2">
      <c r="B516" s="91">
        <v>513</v>
      </c>
      <c r="C516" s="246"/>
      <c r="D516" s="254"/>
      <c r="E516" s="249"/>
      <c r="F516" s="238"/>
      <c r="I516" s="177" t="str">
        <f>IF(OR(COUNTIF('Sch D7 Validation'!B514:C514,"Fail")&gt;0, AND(COUNTBLANK(C516:D516)=2, OR(NOT(ISBLANK(E516)), NOT(ISBLANK(F516)))), AND(COUNTBLANK(C516:F516)&lt;4,COUNTBLANK(C516:F516)&gt;0)), "Fail", IF(J516="TRUE","Blank (Sch D)","Pass"))</f>
        <v>Blank (Sch D)</v>
      </c>
      <c r="J516" s="177" t="str">
        <f t="shared" si="8"/>
        <v>TRUE</v>
      </c>
    </row>
    <row r="517" spans="2:10" x14ac:dyDescent="0.2">
      <c r="B517" s="91">
        <v>514</v>
      </c>
      <c r="C517" s="246"/>
      <c r="D517" s="254"/>
      <c r="E517" s="249"/>
      <c r="F517" s="238"/>
      <c r="I517" s="177" t="str">
        <f>IF(OR(COUNTIF('Sch D7 Validation'!B515:C515,"Fail")&gt;0, AND(COUNTBLANK(C517:D517)=2, OR(NOT(ISBLANK(E517)), NOT(ISBLANK(F517)))), AND(COUNTBLANK(C517:F517)&lt;4,COUNTBLANK(C517:F517)&gt;0)), "Fail", IF(J517="TRUE","Blank (Sch D)","Pass"))</f>
        <v>Blank (Sch D)</v>
      </c>
      <c r="J517" s="177" t="str">
        <f t="shared" si="8"/>
        <v>TRUE</v>
      </c>
    </row>
    <row r="518" spans="2:10" x14ac:dyDescent="0.2">
      <c r="B518" s="91">
        <v>515</v>
      </c>
      <c r="C518" s="246"/>
      <c r="D518" s="254"/>
      <c r="E518" s="249"/>
      <c r="F518" s="238"/>
      <c r="I518" s="177" t="str">
        <f>IF(OR(COUNTIF('Sch D7 Validation'!B516:C516,"Fail")&gt;0, AND(COUNTBLANK(C518:D518)=2, OR(NOT(ISBLANK(E518)), NOT(ISBLANK(F518)))), AND(COUNTBLANK(C518:F518)&lt;4,COUNTBLANK(C518:F518)&gt;0)), "Fail", IF(J518="TRUE","Blank (Sch D)","Pass"))</f>
        <v>Blank (Sch D)</v>
      </c>
      <c r="J518" s="177" t="str">
        <f t="shared" si="8"/>
        <v>TRUE</v>
      </c>
    </row>
    <row r="519" spans="2:10" x14ac:dyDescent="0.2">
      <c r="B519" s="91">
        <v>516</v>
      </c>
      <c r="C519" s="246"/>
      <c r="D519" s="254"/>
      <c r="E519" s="249"/>
      <c r="F519" s="238"/>
      <c r="I519" s="177" t="str">
        <f>IF(OR(COUNTIF('Sch D7 Validation'!B517:C517,"Fail")&gt;0, AND(COUNTBLANK(C519:D519)=2, OR(NOT(ISBLANK(E519)), NOT(ISBLANK(F519)))), AND(COUNTBLANK(C519:F519)&lt;4,COUNTBLANK(C519:F519)&gt;0)), "Fail", IF(J519="TRUE","Blank (Sch D)","Pass"))</f>
        <v>Blank (Sch D)</v>
      </c>
      <c r="J519" s="177" t="str">
        <f t="shared" si="8"/>
        <v>TRUE</v>
      </c>
    </row>
    <row r="520" spans="2:10" x14ac:dyDescent="0.2">
      <c r="B520" s="91">
        <v>517</v>
      </c>
      <c r="C520" s="246"/>
      <c r="D520" s="254"/>
      <c r="E520" s="249"/>
      <c r="F520" s="238"/>
      <c r="I520" s="177" t="str">
        <f>IF(OR(COUNTIF('Sch D7 Validation'!B518:C518,"Fail")&gt;0, AND(COUNTBLANK(C520:D520)=2, OR(NOT(ISBLANK(E520)), NOT(ISBLANK(F520)))), AND(COUNTBLANK(C520:F520)&lt;4,COUNTBLANK(C520:F520)&gt;0)), "Fail", IF(J520="TRUE","Blank (Sch D)","Pass"))</f>
        <v>Blank (Sch D)</v>
      </c>
      <c r="J520" s="177" t="str">
        <f t="shared" si="8"/>
        <v>TRUE</v>
      </c>
    </row>
    <row r="521" spans="2:10" x14ac:dyDescent="0.2">
      <c r="B521" s="91">
        <v>518</v>
      </c>
      <c r="C521" s="246"/>
      <c r="D521" s="254"/>
      <c r="E521" s="249"/>
      <c r="F521" s="238"/>
      <c r="I521" s="177" t="str">
        <f>IF(OR(COUNTIF('Sch D7 Validation'!B519:C519,"Fail")&gt;0, AND(COUNTBLANK(C521:D521)=2, OR(NOT(ISBLANK(E521)), NOT(ISBLANK(F521)))), AND(COUNTBLANK(C521:F521)&lt;4,COUNTBLANK(C521:F521)&gt;0)), "Fail", IF(J521="TRUE","Blank (Sch D)","Pass"))</f>
        <v>Blank (Sch D)</v>
      </c>
      <c r="J521" s="177" t="str">
        <f t="shared" si="8"/>
        <v>TRUE</v>
      </c>
    </row>
    <row r="522" spans="2:10" x14ac:dyDescent="0.2">
      <c r="B522" s="91">
        <v>519</v>
      </c>
      <c r="C522" s="246"/>
      <c r="D522" s="254"/>
      <c r="E522" s="249"/>
      <c r="F522" s="238"/>
      <c r="I522" s="177" t="str">
        <f>IF(OR(COUNTIF('Sch D7 Validation'!B520:C520,"Fail")&gt;0, AND(COUNTBLANK(C522:D522)=2, OR(NOT(ISBLANK(E522)), NOT(ISBLANK(F522)))), AND(COUNTBLANK(C522:F522)&lt;4,COUNTBLANK(C522:F522)&gt;0)), "Fail", IF(J522="TRUE","Blank (Sch D)","Pass"))</f>
        <v>Blank (Sch D)</v>
      </c>
      <c r="J522" s="177" t="str">
        <f t="shared" si="8"/>
        <v>TRUE</v>
      </c>
    </row>
    <row r="523" spans="2:10" x14ac:dyDescent="0.2">
      <c r="B523" s="91">
        <v>520</v>
      </c>
      <c r="C523" s="246"/>
      <c r="D523" s="254"/>
      <c r="E523" s="249"/>
      <c r="F523" s="238"/>
      <c r="I523" s="177" t="str">
        <f>IF(OR(COUNTIF('Sch D7 Validation'!B521:C521,"Fail")&gt;0, AND(COUNTBLANK(C523:D523)=2, OR(NOT(ISBLANK(E523)), NOT(ISBLANK(F523)))), AND(COUNTBLANK(C523:F523)&lt;4,COUNTBLANK(C523:F523)&gt;0)), "Fail", IF(J523="TRUE","Blank (Sch D)","Pass"))</f>
        <v>Blank (Sch D)</v>
      </c>
      <c r="J523" s="177" t="str">
        <f t="shared" si="8"/>
        <v>TRUE</v>
      </c>
    </row>
    <row r="524" spans="2:10" x14ac:dyDescent="0.2">
      <c r="B524" s="91">
        <v>521</v>
      </c>
      <c r="C524" s="246"/>
      <c r="D524" s="254"/>
      <c r="E524" s="249"/>
      <c r="F524" s="238"/>
      <c r="I524" s="177" t="str">
        <f>IF(OR(COUNTIF('Sch D7 Validation'!B522:C522,"Fail")&gt;0, AND(COUNTBLANK(C524:D524)=2, OR(NOT(ISBLANK(E524)), NOT(ISBLANK(F524)))), AND(COUNTBLANK(C524:F524)&lt;4,COUNTBLANK(C524:F524)&gt;0)), "Fail", IF(J524="TRUE","Blank (Sch D)","Pass"))</f>
        <v>Blank (Sch D)</v>
      </c>
      <c r="J524" s="177" t="str">
        <f t="shared" si="8"/>
        <v>TRUE</v>
      </c>
    </row>
    <row r="525" spans="2:10" x14ac:dyDescent="0.2">
      <c r="B525" s="91">
        <v>522</v>
      </c>
      <c r="C525" s="246"/>
      <c r="D525" s="254"/>
      <c r="E525" s="249"/>
      <c r="F525" s="238"/>
      <c r="I525" s="177" t="str">
        <f>IF(OR(COUNTIF('Sch D7 Validation'!B523:C523,"Fail")&gt;0, AND(COUNTBLANK(C525:D525)=2, OR(NOT(ISBLANK(E525)), NOT(ISBLANK(F525)))), AND(COUNTBLANK(C525:F525)&lt;4,COUNTBLANK(C525:F525)&gt;0)), "Fail", IF(J525="TRUE","Blank (Sch D)","Pass"))</f>
        <v>Blank (Sch D)</v>
      </c>
      <c r="J525" s="177" t="str">
        <f t="shared" si="8"/>
        <v>TRUE</v>
      </c>
    </row>
    <row r="526" spans="2:10" x14ac:dyDescent="0.2">
      <c r="B526" s="91">
        <v>523</v>
      </c>
      <c r="C526" s="246"/>
      <c r="D526" s="254"/>
      <c r="E526" s="249"/>
      <c r="F526" s="238"/>
      <c r="I526" s="177" t="str">
        <f>IF(OR(COUNTIF('Sch D7 Validation'!B524:C524,"Fail")&gt;0, AND(COUNTBLANK(C526:D526)=2, OR(NOT(ISBLANK(E526)), NOT(ISBLANK(F526)))), AND(COUNTBLANK(C526:F526)&lt;4,COUNTBLANK(C526:F526)&gt;0)), "Fail", IF(J526="TRUE","Blank (Sch D)","Pass"))</f>
        <v>Blank (Sch D)</v>
      </c>
      <c r="J526" s="177" t="str">
        <f t="shared" si="8"/>
        <v>TRUE</v>
      </c>
    </row>
    <row r="527" spans="2:10" x14ac:dyDescent="0.2">
      <c r="B527" s="91">
        <v>524</v>
      </c>
      <c r="C527" s="246"/>
      <c r="D527" s="254"/>
      <c r="E527" s="249"/>
      <c r="F527" s="238"/>
      <c r="I527" s="177" t="str">
        <f>IF(OR(COUNTIF('Sch D7 Validation'!B525:C525,"Fail")&gt;0, AND(COUNTBLANK(C527:D527)=2, OR(NOT(ISBLANK(E527)), NOT(ISBLANK(F527)))), AND(COUNTBLANK(C527:F527)&lt;4,COUNTBLANK(C527:F527)&gt;0)), "Fail", IF(J527="TRUE","Blank (Sch D)","Pass"))</f>
        <v>Blank (Sch D)</v>
      </c>
      <c r="J527" s="177" t="str">
        <f t="shared" si="8"/>
        <v>TRUE</v>
      </c>
    </row>
    <row r="528" spans="2:10" x14ac:dyDescent="0.2">
      <c r="B528" s="91">
        <v>525</v>
      </c>
      <c r="C528" s="246"/>
      <c r="D528" s="254"/>
      <c r="E528" s="249"/>
      <c r="F528" s="238"/>
      <c r="I528" s="177" t="str">
        <f>IF(OR(COUNTIF('Sch D7 Validation'!B526:C526,"Fail")&gt;0, AND(COUNTBLANK(C528:D528)=2, OR(NOT(ISBLANK(E528)), NOT(ISBLANK(F528)))), AND(COUNTBLANK(C528:F528)&lt;4,COUNTBLANK(C528:F528)&gt;0)), "Fail", IF(J528="TRUE","Blank (Sch D)","Pass"))</f>
        <v>Blank (Sch D)</v>
      </c>
      <c r="J528" s="177" t="str">
        <f t="shared" si="8"/>
        <v>TRUE</v>
      </c>
    </row>
    <row r="529" spans="2:10" x14ac:dyDescent="0.2">
      <c r="B529" s="91">
        <v>526</v>
      </c>
      <c r="C529" s="246"/>
      <c r="D529" s="254"/>
      <c r="E529" s="249"/>
      <c r="F529" s="238"/>
      <c r="I529" s="177" t="str">
        <f>IF(OR(COUNTIF('Sch D7 Validation'!B527:C527,"Fail")&gt;0, AND(COUNTBLANK(C529:D529)=2, OR(NOT(ISBLANK(E529)), NOT(ISBLANK(F529)))), AND(COUNTBLANK(C529:F529)&lt;4,COUNTBLANK(C529:F529)&gt;0)), "Fail", IF(J529="TRUE","Blank (Sch D)","Pass"))</f>
        <v>Blank (Sch D)</v>
      </c>
      <c r="J529" s="177" t="str">
        <f t="shared" si="8"/>
        <v>TRUE</v>
      </c>
    </row>
    <row r="530" spans="2:10" x14ac:dyDescent="0.2">
      <c r="B530" s="91">
        <v>527</v>
      </c>
      <c r="C530" s="246"/>
      <c r="D530" s="254"/>
      <c r="E530" s="249"/>
      <c r="F530" s="238"/>
      <c r="I530" s="177" t="str">
        <f>IF(OR(COUNTIF('Sch D7 Validation'!B528:C528,"Fail")&gt;0, AND(COUNTBLANK(C530:D530)=2, OR(NOT(ISBLANK(E530)), NOT(ISBLANK(F530)))), AND(COUNTBLANK(C530:F530)&lt;4,COUNTBLANK(C530:F530)&gt;0)), "Fail", IF(J530="TRUE","Blank (Sch D)","Pass"))</f>
        <v>Blank (Sch D)</v>
      </c>
      <c r="J530" s="177" t="str">
        <f t="shared" si="8"/>
        <v>TRUE</v>
      </c>
    </row>
    <row r="531" spans="2:10" x14ac:dyDescent="0.2">
      <c r="B531" s="91">
        <v>528</v>
      </c>
      <c r="C531" s="246"/>
      <c r="D531" s="254"/>
      <c r="E531" s="249"/>
      <c r="F531" s="238"/>
      <c r="I531" s="177" t="str">
        <f>IF(OR(COUNTIF('Sch D7 Validation'!B529:C529,"Fail")&gt;0, AND(COUNTBLANK(C531:D531)=2, OR(NOT(ISBLANK(E531)), NOT(ISBLANK(F531)))), AND(COUNTBLANK(C531:F531)&lt;4,COUNTBLANK(C531:F531)&gt;0)), "Fail", IF(J531="TRUE","Blank (Sch D)","Pass"))</f>
        <v>Blank (Sch D)</v>
      </c>
      <c r="J531" s="177" t="str">
        <f t="shared" si="8"/>
        <v>TRUE</v>
      </c>
    </row>
    <row r="532" spans="2:10" x14ac:dyDescent="0.2">
      <c r="B532" s="91">
        <v>529</v>
      </c>
      <c r="C532" s="246"/>
      <c r="D532" s="254"/>
      <c r="E532" s="249"/>
      <c r="F532" s="238"/>
      <c r="I532" s="177" t="str">
        <f>IF(OR(COUNTIF('Sch D7 Validation'!B530:C530,"Fail")&gt;0, AND(COUNTBLANK(C532:D532)=2, OR(NOT(ISBLANK(E532)), NOT(ISBLANK(F532)))), AND(COUNTBLANK(C532:F532)&lt;4,COUNTBLANK(C532:F532)&gt;0)), "Fail", IF(J532="TRUE","Blank (Sch D)","Pass"))</f>
        <v>Blank (Sch D)</v>
      </c>
      <c r="J532" s="177" t="str">
        <f t="shared" si="8"/>
        <v>TRUE</v>
      </c>
    </row>
    <row r="533" spans="2:10" x14ac:dyDescent="0.2">
      <c r="B533" s="91">
        <v>530</v>
      </c>
      <c r="C533" s="246"/>
      <c r="D533" s="254"/>
      <c r="E533" s="249"/>
      <c r="F533" s="238"/>
      <c r="I533" s="177" t="str">
        <f>IF(OR(COUNTIF('Sch D7 Validation'!B531:C531,"Fail")&gt;0, AND(COUNTBLANK(C533:D533)=2, OR(NOT(ISBLANK(E533)), NOT(ISBLANK(F533)))), AND(COUNTBLANK(C533:F533)&lt;4,COUNTBLANK(C533:F533)&gt;0)), "Fail", IF(J533="TRUE","Blank (Sch D)","Pass"))</f>
        <v>Blank (Sch D)</v>
      </c>
      <c r="J533" s="177" t="str">
        <f t="shared" si="8"/>
        <v>TRUE</v>
      </c>
    </row>
    <row r="534" spans="2:10" x14ac:dyDescent="0.2">
      <c r="B534" s="91">
        <v>531</v>
      </c>
      <c r="C534" s="246"/>
      <c r="D534" s="254"/>
      <c r="E534" s="249"/>
      <c r="F534" s="238"/>
      <c r="I534" s="177" t="str">
        <f>IF(OR(COUNTIF('Sch D7 Validation'!B532:C532,"Fail")&gt;0, AND(COUNTBLANK(C534:D534)=2, OR(NOT(ISBLANK(E534)), NOT(ISBLANK(F534)))), AND(COUNTBLANK(C534:F534)&lt;4,COUNTBLANK(C534:F534)&gt;0)), "Fail", IF(J534="TRUE","Blank (Sch D)","Pass"))</f>
        <v>Blank (Sch D)</v>
      </c>
      <c r="J534" s="177" t="str">
        <f t="shared" si="8"/>
        <v>TRUE</v>
      </c>
    </row>
    <row r="535" spans="2:10" x14ac:dyDescent="0.2">
      <c r="B535" s="91">
        <v>532</v>
      </c>
      <c r="C535" s="246"/>
      <c r="D535" s="254"/>
      <c r="E535" s="249"/>
      <c r="F535" s="238"/>
      <c r="I535" s="177" t="str">
        <f>IF(OR(COUNTIF('Sch D7 Validation'!B533:C533,"Fail")&gt;0, AND(COUNTBLANK(C535:D535)=2, OR(NOT(ISBLANK(E535)), NOT(ISBLANK(F535)))), AND(COUNTBLANK(C535:F535)&lt;4,COUNTBLANK(C535:F535)&gt;0)), "Fail", IF(J535="TRUE","Blank (Sch D)","Pass"))</f>
        <v>Blank (Sch D)</v>
      </c>
      <c r="J535" s="177" t="str">
        <f t="shared" si="8"/>
        <v>TRUE</v>
      </c>
    </row>
    <row r="536" spans="2:10" x14ac:dyDescent="0.2">
      <c r="B536" s="91">
        <v>533</v>
      </c>
      <c r="C536" s="246"/>
      <c r="D536" s="254"/>
      <c r="E536" s="249"/>
      <c r="F536" s="238"/>
      <c r="I536" s="177" t="str">
        <f>IF(OR(COUNTIF('Sch D7 Validation'!B534:C534,"Fail")&gt;0, AND(COUNTBLANK(C536:D536)=2, OR(NOT(ISBLANK(E536)), NOT(ISBLANK(F536)))), AND(COUNTBLANK(C536:F536)&lt;4,COUNTBLANK(C536:F536)&gt;0)), "Fail", IF(J536="TRUE","Blank (Sch D)","Pass"))</f>
        <v>Blank (Sch D)</v>
      </c>
      <c r="J536" s="177" t="str">
        <f t="shared" si="8"/>
        <v>TRUE</v>
      </c>
    </row>
    <row r="537" spans="2:10" x14ac:dyDescent="0.2">
      <c r="B537" s="91">
        <v>534</v>
      </c>
      <c r="C537" s="246"/>
      <c r="D537" s="254"/>
      <c r="E537" s="249"/>
      <c r="F537" s="238"/>
      <c r="I537" s="177" t="str">
        <f>IF(OR(COUNTIF('Sch D7 Validation'!B535:C535,"Fail")&gt;0, AND(COUNTBLANK(C537:D537)=2, OR(NOT(ISBLANK(E537)), NOT(ISBLANK(F537)))), AND(COUNTBLANK(C537:F537)&lt;4,COUNTBLANK(C537:F537)&gt;0)), "Fail", IF(J537="TRUE","Blank (Sch D)","Pass"))</f>
        <v>Blank (Sch D)</v>
      </c>
      <c r="J537" s="177" t="str">
        <f t="shared" si="8"/>
        <v>TRUE</v>
      </c>
    </row>
    <row r="538" spans="2:10" x14ac:dyDescent="0.2">
      <c r="B538" s="91">
        <v>535</v>
      </c>
      <c r="C538" s="246"/>
      <c r="D538" s="254"/>
      <c r="E538" s="249"/>
      <c r="F538" s="238"/>
      <c r="I538" s="177" t="str">
        <f>IF(OR(COUNTIF('Sch D7 Validation'!B536:C536,"Fail")&gt;0, AND(COUNTBLANK(C538:D538)=2, OR(NOT(ISBLANK(E538)), NOT(ISBLANK(F538)))), AND(COUNTBLANK(C538:F538)&lt;4,COUNTBLANK(C538:F538)&gt;0)), "Fail", IF(J538="TRUE","Blank (Sch D)","Pass"))</f>
        <v>Blank (Sch D)</v>
      </c>
      <c r="J538" s="177" t="str">
        <f t="shared" si="8"/>
        <v>TRUE</v>
      </c>
    </row>
    <row r="539" spans="2:10" x14ac:dyDescent="0.2">
      <c r="B539" s="91">
        <v>536</v>
      </c>
      <c r="C539" s="246"/>
      <c r="D539" s="254"/>
      <c r="E539" s="249"/>
      <c r="F539" s="238"/>
      <c r="I539" s="177" t="str">
        <f>IF(OR(COUNTIF('Sch D7 Validation'!B537:C537,"Fail")&gt;0, AND(COUNTBLANK(C539:D539)=2, OR(NOT(ISBLANK(E539)), NOT(ISBLANK(F539)))), AND(COUNTBLANK(C539:F539)&lt;4,COUNTBLANK(C539:F539)&gt;0)), "Fail", IF(J539="TRUE","Blank (Sch D)","Pass"))</f>
        <v>Blank (Sch D)</v>
      </c>
      <c r="J539" s="177" t="str">
        <f t="shared" si="8"/>
        <v>TRUE</v>
      </c>
    </row>
    <row r="540" spans="2:10" x14ac:dyDescent="0.2">
      <c r="B540" s="91">
        <v>537</v>
      </c>
      <c r="C540" s="246"/>
      <c r="D540" s="254"/>
      <c r="E540" s="249"/>
      <c r="F540" s="238"/>
      <c r="I540" s="177" t="str">
        <f>IF(OR(COUNTIF('Sch D7 Validation'!B538:C538,"Fail")&gt;0, AND(COUNTBLANK(C540:D540)=2, OR(NOT(ISBLANK(E540)), NOT(ISBLANK(F540)))), AND(COUNTBLANK(C540:F540)&lt;4,COUNTBLANK(C540:F540)&gt;0)), "Fail", IF(J540="TRUE","Blank (Sch D)","Pass"))</f>
        <v>Blank (Sch D)</v>
      </c>
      <c r="J540" s="177" t="str">
        <f t="shared" si="8"/>
        <v>TRUE</v>
      </c>
    </row>
    <row r="541" spans="2:10" x14ac:dyDescent="0.2">
      <c r="B541" s="91">
        <v>538</v>
      </c>
      <c r="C541" s="246"/>
      <c r="D541" s="254"/>
      <c r="E541" s="249"/>
      <c r="F541" s="238"/>
      <c r="I541" s="177" t="str">
        <f>IF(OR(COUNTIF('Sch D7 Validation'!B539:C539,"Fail")&gt;0, AND(COUNTBLANK(C541:D541)=2, OR(NOT(ISBLANK(E541)), NOT(ISBLANK(F541)))), AND(COUNTBLANK(C541:F541)&lt;4,COUNTBLANK(C541:F541)&gt;0)), "Fail", IF(J541="TRUE","Blank (Sch D)","Pass"))</f>
        <v>Blank (Sch D)</v>
      </c>
      <c r="J541" s="177" t="str">
        <f t="shared" si="8"/>
        <v>TRUE</v>
      </c>
    </row>
    <row r="542" spans="2:10" x14ac:dyDescent="0.2">
      <c r="B542" s="91">
        <v>539</v>
      </c>
      <c r="C542" s="246"/>
      <c r="D542" s="254"/>
      <c r="E542" s="249"/>
      <c r="F542" s="238"/>
      <c r="I542" s="177" t="str">
        <f>IF(OR(COUNTIF('Sch D7 Validation'!B540:C540,"Fail")&gt;0, AND(COUNTBLANK(C542:D542)=2, OR(NOT(ISBLANK(E542)), NOT(ISBLANK(F542)))), AND(COUNTBLANK(C542:F542)&lt;4,COUNTBLANK(C542:F542)&gt;0)), "Fail", IF(J542="TRUE","Blank (Sch D)","Pass"))</f>
        <v>Blank (Sch D)</v>
      </c>
      <c r="J542" s="177" t="str">
        <f t="shared" si="8"/>
        <v>TRUE</v>
      </c>
    </row>
    <row r="543" spans="2:10" x14ac:dyDescent="0.2">
      <c r="B543" s="91">
        <v>540</v>
      </c>
      <c r="C543" s="246"/>
      <c r="D543" s="254"/>
      <c r="E543" s="249"/>
      <c r="F543" s="238"/>
      <c r="I543" s="177" t="str">
        <f>IF(OR(COUNTIF('Sch D7 Validation'!B541:C541,"Fail")&gt;0, AND(COUNTBLANK(C543:D543)=2, OR(NOT(ISBLANK(E543)), NOT(ISBLANK(F543)))), AND(COUNTBLANK(C543:F543)&lt;4,COUNTBLANK(C543:F543)&gt;0)), "Fail", IF(J543="TRUE","Blank (Sch D)","Pass"))</f>
        <v>Blank (Sch D)</v>
      </c>
      <c r="J543" s="177" t="str">
        <f t="shared" si="8"/>
        <v>TRUE</v>
      </c>
    </row>
    <row r="544" spans="2:10" x14ac:dyDescent="0.2">
      <c r="B544" s="91">
        <v>541</v>
      </c>
      <c r="C544" s="246"/>
      <c r="D544" s="254"/>
      <c r="E544" s="249"/>
      <c r="F544" s="238"/>
      <c r="I544" s="177" t="str">
        <f>IF(OR(COUNTIF('Sch D7 Validation'!B542:C542,"Fail")&gt;0, AND(COUNTBLANK(C544:D544)=2, OR(NOT(ISBLANK(E544)), NOT(ISBLANK(F544)))), AND(COUNTBLANK(C544:F544)&lt;4,COUNTBLANK(C544:F544)&gt;0)), "Fail", IF(J544="TRUE","Blank (Sch D)","Pass"))</f>
        <v>Blank (Sch D)</v>
      </c>
      <c r="J544" s="177" t="str">
        <f t="shared" si="8"/>
        <v>TRUE</v>
      </c>
    </row>
    <row r="545" spans="2:10" x14ac:dyDescent="0.2">
      <c r="B545" s="91">
        <v>542</v>
      </c>
      <c r="C545" s="246"/>
      <c r="D545" s="254"/>
      <c r="E545" s="249"/>
      <c r="F545" s="238"/>
      <c r="I545" s="177" t="str">
        <f>IF(OR(COUNTIF('Sch D7 Validation'!B543:C543,"Fail")&gt;0, AND(COUNTBLANK(C545:D545)=2, OR(NOT(ISBLANK(E545)), NOT(ISBLANK(F545)))), AND(COUNTBLANK(C545:F545)&lt;4,COUNTBLANK(C545:F545)&gt;0)), "Fail", IF(J545="TRUE","Blank (Sch D)","Pass"))</f>
        <v>Blank (Sch D)</v>
      </c>
      <c r="J545" s="177" t="str">
        <f t="shared" si="8"/>
        <v>TRUE</v>
      </c>
    </row>
    <row r="546" spans="2:10" x14ac:dyDescent="0.2">
      <c r="B546" s="91">
        <v>543</v>
      </c>
      <c r="C546" s="246"/>
      <c r="D546" s="254"/>
      <c r="E546" s="249"/>
      <c r="F546" s="238"/>
      <c r="I546" s="177" t="str">
        <f>IF(OR(COUNTIF('Sch D7 Validation'!B544:C544,"Fail")&gt;0, AND(COUNTBLANK(C546:D546)=2, OR(NOT(ISBLANK(E546)), NOT(ISBLANK(F546)))), AND(COUNTBLANK(C546:F546)&lt;4,COUNTBLANK(C546:F546)&gt;0)), "Fail", IF(J546="TRUE","Blank (Sch D)","Pass"))</f>
        <v>Blank (Sch D)</v>
      </c>
      <c r="J546" s="177" t="str">
        <f t="shared" si="8"/>
        <v>TRUE</v>
      </c>
    </row>
    <row r="547" spans="2:10" x14ac:dyDescent="0.2">
      <c r="B547" s="91">
        <v>544</v>
      </c>
      <c r="C547" s="246"/>
      <c r="D547" s="254"/>
      <c r="E547" s="249"/>
      <c r="F547" s="238"/>
      <c r="I547" s="177" t="str">
        <f>IF(OR(COUNTIF('Sch D7 Validation'!B545:C545,"Fail")&gt;0, AND(COUNTBLANK(C547:D547)=2, OR(NOT(ISBLANK(E547)), NOT(ISBLANK(F547)))), AND(COUNTBLANK(C547:F547)&lt;4,COUNTBLANK(C547:F547)&gt;0)), "Fail", IF(J547="TRUE","Blank (Sch D)","Pass"))</f>
        <v>Blank (Sch D)</v>
      </c>
      <c r="J547" s="177" t="str">
        <f t="shared" si="8"/>
        <v>TRUE</v>
      </c>
    </row>
    <row r="548" spans="2:10" x14ac:dyDescent="0.2">
      <c r="B548" s="91">
        <v>545</v>
      </c>
      <c r="C548" s="246"/>
      <c r="D548" s="254"/>
      <c r="E548" s="249"/>
      <c r="F548" s="238"/>
      <c r="I548" s="177" t="str">
        <f>IF(OR(COUNTIF('Sch D7 Validation'!B546:C546,"Fail")&gt;0, AND(COUNTBLANK(C548:D548)=2, OR(NOT(ISBLANK(E548)), NOT(ISBLANK(F548)))), AND(COUNTBLANK(C548:F548)&lt;4,COUNTBLANK(C548:F548)&gt;0)), "Fail", IF(J548="TRUE","Blank (Sch D)","Pass"))</f>
        <v>Blank (Sch D)</v>
      </c>
      <c r="J548" s="177" t="str">
        <f t="shared" si="8"/>
        <v>TRUE</v>
      </c>
    </row>
    <row r="549" spans="2:10" x14ac:dyDescent="0.2">
      <c r="B549" s="91">
        <v>546</v>
      </c>
      <c r="C549" s="246"/>
      <c r="D549" s="254"/>
      <c r="E549" s="249"/>
      <c r="F549" s="238"/>
      <c r="I549" s="177" t="str">
        <f>IF(OR(COUNTIF('Sch D7 Validation'!B547:C547,"Fail")&gt;0, AND(COUNTBLANK(C549:D549)=2, OR(NOT(ISBLANK(E549)), NOT(ISBLANK(F549)))), AND(COUNTBLANK(C549:F549)&lt;4,COUNTBLANK(C549:F549)&gt;0)), "Fail", IF(J549="TRUE","Blank (Sch D)","Pass"))</f>
        <v>Blank (Sch D)</v>
      </c>
      <c r="J549" s="177" t="str">
        <f t="shared" si="8"/>
        <v>TRUE</v>
      </c>
    </row>
    <row r="550" spans="2:10" x14ac:dyDescent="0.2">
      <c r="B550" s="91">
        <v>547</v>
      </c>
      <c r="C550" s="246"/>
      <c r="D550" s="254"/>
      <c r="E550" s="249"/>
      <c r="F550" s="238"/>
      <c r="I550" s="177" t="str">
        <f>IF(OR(COUNTIF('Sch D7 Validation'!B548:C548,"Fail")&gt;0, AND(COUNTBLANK(C550:D550)=2, OR(NOT(ISBLANK(E550)), NOT(ISBLANK(F550)))), AND(COUNTBLANK(C550:F550)&lt;4,COUNTBLANK(C550:F550)&gt;0)), "Fail", IF(J550="TRUE","Blank (Sch D)","Pass"))</f>
        <v>Blank (Sch D)</v>
      </c>
      <c r="J550" s="177" t="str">
        <f t="shared" si="8"/>
        <v>TRUE</v>
      </c>
    </row>
    <row r="551" spans="2:10" x14ac:dyDescent="0.2">
      <c r="B551" s="91">
        <v>548</v>
      </c>
      <c r="C551" s="246"/>
      <c r="D551" s="254"/>
      <c r="E551" s="249"/>
      <c r="F551" s="238"/>
      <c r="I551" s="177" t="str">
        <f>IF(OR(COUNTIF('Sch D7 Validation'!B549:C549,"Fail")&gt;0, AND(COUNTBLANK(C551:D551)=2, OR(NOT(ISBLANK(E551)), NOT(ISBLANK(F551)))), AND(COUNTBLANK(C551:F551)&lt;4,COUNTBLANK(C551:F551)&gt;0)), "Fail", IF(J551="TRUE","Blank (Sch D)","Pass"))</f>
        <v>Blank (Sch D)</v>
      </c>
      <c r="J551" s="177" t="str">
        <f t="shared" si="8"/>
        <v>TRUE</v>
      </c>
    </row>
    <row r="552" spans="2:10" x14ac:dyDescent="0.2">
      <c r="B552" s="91">
        <v>549</v>
      </c>
      <c r="C552" s="246"/>
      <c r="D552" s="254"/>
      <c r="E552" s="249"/>
      <c r="F552" s="238"/>
      <c r="I552" s="177" t="str">
        <f>IF(OR(COUNTIF('Sch D7 Validation'!B550:C550,"Fail")&gt;0, AND(COUNTBLANK(C552:D552)=2, OR(NOT(ISBLANK(E552)), NOT(ISBLANK(F552)))), AND(COUNTBLANK(C552:F552)&lt;4,COUNTBLANK(C552:F552)&gt;0)), "Fail", IF(J552="TRUE","Blank (Sch D)","Pass"))</f>
        <v>Blank (Sch D)</v>
      </c>
      <c r="J552" s="177" t="str">
        <f t="shared" si="8"/>
        <v>TRUE</v>
      </c>
    </row>
    <row r="553" spans="2:10" x14ac:dyDescent="0.2">
      <c r="B553" s="91">
        <v>550</v>
      </c>
      <c r="C553" s="246"/>
      <c r="D553" s="254"/>
      <c r="E553" s="249"/>
      <c r="F553" s="238"/>
      <c r="I553" s="177" t="str">
        <f>IF(OR(COUNTIF('Sch D7 Validation'!B551:C551,"Fail")&gt;0, AND(COUNTBLANK(C553:D553)=2, OR(NOT(ISBLANK(E553)), NOT(ISBLANK(F553)))), AND(COUNTBLANK(C553:F553)&lt;4,COUNTBLANK(C553:F553)&gt;0)), "Fail", IF(J553="TRUE","Blank (Sch D)","Pass"))</f>
        <v>Blank (Sch D)</v>
      </c>
      <c r="J553" s="177" t="str">
        <f t="shared" si="8"/>
        <v>TRUE</v>
      </c>
    </row>
    <row r="554" spans="2:10" x14ac:dyDescent="0.2">
      <c r="B554" s="91">
        <v>551</v>
      </c>
      <c r="C554" s="246"/>
      <c r="D554" s="254"/>
      <c r="E554" s="249"/>
      <c r="F554" s="238"/>
      <c r="I554" s="177" t="str">
        <f>IF(OR(COUNTIF('Sch D7 Validation'!B552:C552,"Fail")&gt;0, AND(COUNTBLANK(C554:D554)=2, OR(NOT(ISBLANK(E554)), NOT(ISBLANK(F554)))), AND(COUNTBLANK(C554:F554)&lt;4,COUNTBLANK(C554:F554)&gt;0)), "Fail", IF(J554="TRUE","Blank (Sch D)","Pass"))</f>
        <v>Blank (Sch D)</v>
      </c>
      <c r="J554" s="177" t="str">
        <f t="shared" si="8"/>
        <v>TRUE</v>
      </c>
    </row>
    <row r="555" spans="2:10" x14ac:dyDescent="0.2">
      <c r="B555" s="91">
        <v>552</v>
      </c>
      <c r="C555" s="246"/>
      <c r="D555" s="254"/>
      <c r="E555" s="249"/>
      <c r="F555" s="238"/>
      <c r="I555" s="177" t="str">
        <f>IF(OR(COUNTIF('Sch D7 Validation'!B553:C553,"Fail")&gt;0, AND(COUNTBLANK(C555:D555)=2, OR(NOT(ISBLANK(E555)), NOT(ISBLANK(F555)))), AND(COUNTBLANK(C555:F555)&lt;4,COUNTBLANK(C555:F555)&gt;0)), "Fail", IF(J555="TRUE","Blank (Sch D)","Pass"))</f>
        <v>Blank (Sch D)</v>
      </c>
      <c r="J555" s="177" t="str">
        <f t="shared" si="8"/>
        <v>TRUE</v>
      </c>
    </row>
    <row r="556" spans="2:10" x14ac:dyDescent="0.2">
      <c r="B556" s="91">
        <v>553</v>
      </c>
      <c r="C556" s="246"/>
      <c r="D556" s="254"/>
      <c r="E556" s="249"/>
      <c r="F556" s="238"/>
      <c r="I556" s="177" t="str">
        <f>IF(OR(COUNTIF('Sch D7 Validation'!B554:C554,"Fail")&gt;0, AND(COUNTBLANK(C556:D556)=2, OR(NOT(ISBLANK(E556)), NOT(ISBLANK(F556)))), AND(COUNTBLANK(C556:F556)&lt;4,COUNTBLANK(C556:F556)&gt;0)), "Fail", IF(J556="TRUE","Blank (Sch D)","Pass"))</f>
        <v>Blank (Sch D)</v>
      </c>
      <c r="J556" s="177" t="str">
        <f t="shared" si="8"/>
        <v>TRUE</v>
      </c>
    </row>
    <row r="557" spans="2:10" x14ac:dyDescent="0.2">
      <c r="B557" s="91">
        <v>554</v>
      </c>
      <c r="C557" s="246"/>
      <c r="D557" s="254"/>
      <c r="E557" s="249"/>
      <c r="F557" s="238"/>
      <c r="I557" s="177" t="str">
        <f>IF(OR(COUNTIF('Sch D7 Validation'!B555:C555,"Fail")&gt;0, AND(COUNTBLANK(C557:D557)=2, OR(NOT(ISBLANK(E557)), NOT(ISBLANK(F557)))), AND(COUNTBLANK(C557:F557)&lt;4,COUNTBLANK(C557:F557)&gt;0)), "Fail", IF(J557="TRUE","Blank (Sch D)","Pass"))</f>
        <v>Blank (Sch D)</v>
      </c>
      <c r="J557" s="177" t="str">
        <f t="shared" si="8"/>
        <v>TRUE</v>
      </c>
    </row>
    <row r="558" spans="2:10" x14ac:dyDescent="0.2">
      <c r="B558" s="91">
        <v>555</v>
      </c>
      <c r="C558" s="246"/>
      <c r="D558" s="254"/>
      <c r="E558" s="249"/>
      <c r="F558" s="238"/>
      <c r="I558" s="177" t="str">
        <f>IF(OR(COUNTIF('Sch D7 Validation'!B556:C556,"Fail")&gt;0, AND(COUNTBLANK(C558:D558)=2, OR(NOT(ISBLANK(E558)), NOT(ISBLANK(F558)))), AND(COUNTBLANK(C558:F558)&lt;4,COUNTBLANK(C558:F558)&gt;0)), "Fail", IF(J558="TRUE","Blank (Sch D)","Pass"))</f>
        <v>Blank (Sch D)</v>
      </c>
      <c r="J558" s="177" t="str">
        <f t="shared" si="8"/>
        <v>TRUE</v>
      </c>
    </row>
    <row r="559" spans="2:10" x14ac:dyDescent="0.2">
      <c r="B559" s="91">
        <v>556</v>
      </c>
      <c r="C559" s="246"/>
      <c r="D559" s="254"/>
      <c r="E559" s="249"/>
      <c r="F559" s="238"/>
      <c r="I559" s="177" t="str">
        <f>IF(OR(COUNTIF('Sch D7 Validation'!B557:C557,"Fail")&gt;0, AND(COUNTBLANK(C559:D559)=2, OR(NOT(ISBLANK(E559)), NOT(ISBLANK(F559)))), AND(COUNTBLANK(C559:F559)&lt;4,COUNTBLANK(C559:F559)&gt;0)), "Fail", IF(J559="TRUE","Blank (Sch D)","Pass"))</f>
        <v>Blank (Sch D)</v>
      </c>
      <c r="J559" s="177" t="str">
        <f t="shared" si="8"/>
        <v>TRUE</v>
      </c>
    </row>
    <row r="560" spans="2:10" x14ac:dyDescent="0.2">
      <c r="B560" s="91">
        <v>557</v>
      </c>
      <c r="C560" s="246"/>
      <c r="D560" s="254"/>
      <c r="E560" s="249"/>
      <c r="F560" s="238"/>
      <c r="I560" s="177" t="str">
        <f>IF(OR(COUNTIF('Sch D7 Validation'!B558:C558,"Fail")&gt;0, AND(COUNTBLANK(C560:D560)=2, OR(NOT(ISBLANK(E560)), NOT(ISBLANK(F560)))), AND(COUNTBLANK(C560:F560)&lt;4,COUNTBLANK(C560:F560)&gt;0)), "Fail", IF(J560="TRUE","Blank (Sch D)","Pass"))</f>
        <v>Blank (Sch D)</v>
      </c>
      <c r="J560" s="177" t="str">
        <f t="shared" ref="J560:J623" si="9">IF(COUNTBLANK(C560:F560)=4,"TRUE","FALSE")</f>
        <v>TRUE</v>
      </c>
    </row>
    <row r="561" spans="2:10" x14ac:dyDescent="0.2">
      <c r="B561" s="91">
        <v>558</v>
      </c>
      <c r="C561" s="246"/>
      <c r="D561" s="254"/>
      <c r="E561" s="249"/>
      <c r="F561" s="238"/>
      <c r="I561" s="177" t="str">
        <f>IF(OR(COUNTIF('Sch D7 Validation'!B559:C559,"Fail")&gt;0, AND(COUNTBLANK(C561:D561)=2, OR(NOT(ISBLANK(E561)), NOT(ISBLANK(F561)))), AND(COUNTBLANK(C561:F561)&lt;4,COUNTBLANK(C561:F561)&gt;0)), "Fail", IF(J561="TRUE","Blank (Sch D)","Pass"))</f>
        <v>Blank (Sch D)</v>
      </c>
      <c r="J561" s="177" t="str">
        <f t="shared" si="9"/>
        <v>TRUE</v>
      </c>
    </row>
    <row r="562" spans="2:10" x14ac:dyDescent="0.2">
      <c r="B562" s="91">
        <v>559</v>
      </c>
      <c r="C562" s="246"/>
      <c r="D562" s="254"/>
      <c r="E562" s="249"/>
      <c r="F562" s="238"/>
      <c r="I562" s="177" t="str">
        <f>IF(OR(COUNTIF('Sch D7 Validation'!B560:C560,"Fail")&gt;0, AND(COUNTBLANK(C562:D562)=2, OR(NOT(ISBLANK(E562)), NOT(ISBLANK(F562)))), AND(COUNTBLANK(C562:F562)&lt;4,COUNTBLANK(C562:F562)&gt;0)), "Fail", IF(J562="TRUE","Blank (Sch D)","Pass"))</f>
        <v>Blank (Sch D)</v>
      </c>
      <c r="J562" s="177" t="str">
        <f t="shared" si="9"/>
        <v>TRUE</v>
      </c>
    </row>
    <row r="563" spans="2:10" x14ac:dyDescent="0.2">
      <c r="B563" s="91">
        <v>560</v>
      </c>
      <c r="C563" s="246"/>
      <c r="D563" s="254"/>
      <c r="E563" s="249"/>
      <c r="F563" s="238"/>
      <c r="I563" s="177" t="str">
        <f>IF(OR(COUNTIF('Sch D7 Validation'!B561:C561,"Fail")&gt;0, AND(COUNTBLANK(C563:D563)=2, OR(NOT(ISBLANK(E563)), NOT(ISBLANK(F563)))), AND(COUNTBLANK(C563:F563)&lt;4,COUNTBLANK(C563:F563)&gt;0)), "Fail", IF(J563="TRUE","Blank (Sch D)","Pass"))</f>
        <v>Blank (Sch D)</v>
      </c>
      <c r="J563" s="177" t="str">
        <f t="shared" si="9"/>
        <v>TRUE</v>
      </c>
    </row>
    <row r="564" spans="2:10" x14ac:dyDescent="0.2">
      <c r="B564" s="91">
        <v>561</v>
      </c>
      <c r="C564" s="246"/>
      <c r="D564" s="254"/>
      <c r="E564" s="249"/>
      <c r="F564" s="238"/>
      <c r="I564" s="177" t="str">
        <f>IF(OR(COUNTIF('Sch D7 Validation'!B562:C562,"Fail")&gt;0, AND(COUNTBLANK(C564:D564)=2, OR(NOT(ISBLANK(E564)), NOT(ISBLANK(F564)))), AND(COUNTBLANK(C564:F564)&lt;4,COUNTBLANK(C564:F564)&gt;0)), "Fail", IF(J564="TRUE","Blank (Sch D)","Pass"))</f>
        <v>Blank (Sch D)</v>
      </c>
      <c r="J564" s="177" t="str">
        <f t="shared" si="9"/>
        <v>TRUE</v>
      </c>
    </row>
    <row r="565" spans="2:10" x14ac:dyDescent="0.2">
      <c r="B565" s="91">
        <v>562</v>
      </c>
      <c r="C565" s="246"/>
      <c r="D565" s="254"/>
      <c r="E565" s="249"/>
      <c r="F565" s="238"/>
      <c r="I565" s="177" t="str">
        <f>IF(OR(COUNTIF('Sch D7 Validation'!B563:C563,"Fail")&gt;0, AND(COUNTBLANK(C565:D565)=2, OR(NOT(ISBLANK(E565)), NOT(ISBLANK(F565)))), AND(COUNTBLANK(C565:F565)&lt;4,COUNTBLANK(C565:F565)&gt;0)), "Fail", IF(J565="TRUE","Blank (Sch D)","Pass"))</f>
        <v>Blank (Sch D)</v>
      </c>
      <c r="J565" s="177" t="str">
        <f t="shared" si="9"/>
        <v>TRUE</v>
      </c>
    </row>
    <row r="566" spans="2:10" x14ac:dyDescent="0.2">
      <c r="B566" s="91">
        <v>563</v>
      </c>
      <c r="C566" s="246"/>
      <c r="D566" s="254"/>
      <c r="E566" s="249"/>
      <c r="F566" s="238"/>
      <c r="I566" s="177" t="str">
        <f>IF(OR(COUNTIF('Sch D7 Validation'!B564:C564,"Fail")&gt;0, AND(COUNTBLANK(C566:D566)=2, OR(NOT(ISBLANK(E566)), NOT(ISBLANK(F566)))), AND(COUNTBLANK(C566:F566)&lt;4,COUNTBLANK(C566:F566)&gt;0)), "Fail", IF(J566="TRUE","Blank (Sch D)","Pass"))</f>
        <v>Blank (Sch D)</v>
      </c>
      <c r="J566" s="177" t="str">
        <f t="shared" si="9"/>
        <v>TRUE</v>
      </c>
    </row>
    <row r="567" spans="2:10" x14ac:dyDescent="0.2">
      <c r="B567" s="91">
        <v>564</v>
      </c>
      <c r="C567" s="246"/>
      <c r="D567" s="254"/>
      <c r="E567" s="249"/>
      <c r="F567" s="238"/>
      <c r="I567" s="177" t="str">
        <f>IF(OR(COUNTIF('Sch D7 Validation'!B565:C565,"Fail")&gt;0, AND(COUNTBLANK(C567:D567)=2, OR(NOT(ISBLANK(E567)), NOT(ISBLANK(F567)))), AND(COUNTBLANK(C567:F567)&lt;4,COUNTBLANK(C567:F567)&gt;0)), "Fail", IF(J567="TRUE","Blank (Sch D)","Pass"))</f>
        <v>Blank (Sch D)</v>
      </c>
      <c r="J567" s="177" t="str">
        <f t="shared" si="9"/>
        <v>TRUE</v>
      </c>
    </row>
    <row r="568" spans="2:10" x14ac:dyDescent="0.2">
      <c r="B568" s="91">
        <v>565</v>
      </c>
      <c r="C568" s="246"/>
      <c r="D568" s="254"/>
      <c r="E568" s="249"/>
      <c r="F568" s="238"/>
      <c r="I568" s="177" t="str">
        <f>IF(OR(COUNTIF('Sch D7 Validation'!B566:C566,"Fail")&gt;0, AND(COUNTBLANK(C568:D568)=2, OR(NOT(ISBLANK(E568)), NOT(ISBLANK(F568)))), AND(COUNTBLANK(C568:F568)&lt;4,COUNTBLANK(C568:F568)&gt;0)), "Fail", IF(J568="TRUE","Blank (Sch D)","Pass"))</f>
        <v>Blank (Sch D)</v>
      </c>
      <c r="J568" s="177" t="str">
        <f t="shared" si="9"/>
        <v>TRUE</v>
      </c>
    </row>
    <row r="569" spans="2:10" x14ac:dyDescent="0.2">
      <c r="B569" s="91">
        <v>566</v>
      </c>
      <c r="C569" s="246"/>
      <c r="D569" s="254"/>
      <c r="E569" s="249"/>
      <c r="F569" s="238"/>
      <c r="I569" s="177" t="str">
        <f>IF(OR(COUNTIF('Sch D7 Validation'!B567:C567,"Fail")&gt;0, AND(COUNTBLANK(C569:D569)=2, OR(NOT(ISBLANK(E569)), NOT(ISBLANK(F569)))), AND(COUNTBLANK(C569:F569)&lt;4,COUNTBLANK(C569:F569)&gt;0)), "Fail", IF(J569="TRUE","Blank (Sch D)","Pass"))</f>
        <v>Blank (Sch D)</v>
      </c>
      <c r="J569" s="177" t="str">
        <f t="shared" si="9"/>
        <v>TRUE</v>
      </c>
    </row>
    <row r="570" spans="2:10" x14ac:dyDescent="0.2">
      <c r="B570" s="91">
        <v>567</v>
      </c>
      <c r="C570" s="246"/>
      <c r="D570" s="254"/>
      <c r="E570" s="249"/>
      <c r="F570" s="238"/>
      <c r="I570" s="177" t="str">
        <f>IF(OR(COUNTIF('Sch D7 Validation'!B568:C568,"Fail")&gt;0, AND(COUNTBLANK(C570:D570)=2, OR(NOT(ISBLANK(E570)), NOT(ISBLANK(F570)))), AND(COUNTBLANK(C570:F570)&lt;4,COUNTBLANK(C570:F570)&gt;0)), "Fail", IF(J570="TRUE","Blank (Sch D)","Pass"))</f>
        <v>Blank (Sch D)</v>
      </c>
      <c r="J570" s="177" t="str">
        <f t="shared" si="9"/>
        <v>TRUE</v>
      </c>
    </row>
    <row r="571" spans="2:10" x14ac:dyDescent="0.2">
      <c r="B571" s="91">
        <v>568</v>
      </c>
      <c r="C571" s="246"/>
      <c r="D571" s="254"/>
      <c r="E571" s="249"/>
      <c r="F571" s="238"/>
      <c r="I571" s="177" t="str">
        <f>IF(OR(COUNTIF('Sch D7 Validation'!B569:C569,"Fail")&gt;0, AND(COUNTBLANK(C571:D571)=2, OR(NOT(ISBLANK(E571)), NOT(ISBLANK(F571)))), AND(COUNTBLANK(C571:F571)&lt;4,COUNTBLANK(C571:F571)&gt;0)), "Fail", IF(J571="TRUE","Blank (Sch D)","Pass"))</f>
        <v>Blank (Sch D)</v>
      </c>
      <c r="J571" s="177" t="str">
        <f t="shared" si="9"/>
        <v>TRUE</v>
      </c>
    </row>
    <row r="572" spans="2:10" x14ac:dyDescent="0.2">
      <c r="B572" s="91">
        <v>569</v>
      </c>
      <c r="C572" s="246"/>
      <c r="D572" s="254"/>
      <c r="E572" s="249"/>
      <c r="F572" s="238"/>
      <c r="I572" s="177" t="str">
        <f>IF(OR(COUNTIF('Sch D7 Validation'!B570:C570,"Fail")&gt;0, AND(COUNTBLANK(C572:D572)=2, OR(NOT(ISBLANK(E572)), NOT(ISBLANK(F572)))), AND(COUNTBLANK(C572:F572)&lt;4,COUNTBLANK(C572:F572)&gt;0)), "Fail", IF(J572="TRUE","Blank (Sch D)","Pass"))</f>
        <v>Blank (Sch D)</v>
      </c>
      <c r="J572" s="177" t="str">
        <f t="shared" si="9"/>
        <v>TRUE</v>
      </c>
    </row>
    <row r="573" spans="2:10" x14ac:dyDescent="0.2">
      <c r="B573" s="91">
        <v>570</v>
      </c>
      <c r="C573" s="246"/>
      <c r="D573" s="254"/>
      <c r="E573" s="249"/>
      <c r="F573" s="238"/>
      <c r="I573" s="177" t="str">
        <f>IF(OR(COUNTIF('Sch D7 Validation'!B571:C571,"Fail")&gt;0, AND(COUNTBLANK(C573:D573)=2, OR(NOT(ISBLANK(E573)), NOT(ISBLANK(F573)))), AND(COUNTBLANK(C573:F573)&lt;4,COUNTBLANK(C573:F573)&gt;0)), "Fail", IF(J573="TRUE","Blank (Sch D)","Pass"))</f>
        <v>Blank (Sch D)</v>
      </c>
      <c r="J573" s="177" t="str">
        <f t="shared" si="9"/>
        <v>TRUE</v>
      </c>
    </row>
    <row r="574" spans="2:10" x14ac:dyDescent="0.2">
      <c r="B574" s="91">
        <v>571</v>
      </c>
      <c r="C574" s="246"/>
      <c r="D574" s="254"/>
      <c r="E574" s="249"/>
      <c r="F574" s="238"/>
      <c r="I574" s="177" t="str">
        <f>IF(OR(COUNTIF('Sch D7 Validation'!B572:C572,"Fail")&gt;0, AND(COUNTBLANK(C574:D574)=2, OR(NOT(ISBLANK(E574)), NOT(ISBLANK(F574)))), AND(COUNTBLANK(C574:F574)&lt;4,COUNTBLANK(C574:F574)&gt;0)), "Fail", IF(J574="TRUE","Blank (Sch D)","Pass"))</f>
        <v>Blank (Sch D)</v>
      </c>
      <c r="J574" s="177" t="str">
        <f t="shared" si="9"/>
        <v>TRUE</v>
      </c>
    </row>
    <row r="575" spans="2:10" x14ac:dyDescent="0.2">
      <c r="B575" s="91">
        <v>572</v>
      </c>
      <c r="C575" s="246"/>
      <c r="D575" s="254"/>
      <c r="E575" s="249"/>
      <c r="F575" s="238"/>
      <c r="I575" s="177" t="str">
        <f>IF(OR(COUNTIF('Sch D7 Validation'!B573:C573,"Fail")&gt;0, AND(COUNTBLANK(C575:D575)=2, OR(NOT(ISBLANK(E575)), NOT(ISBLANK(F575)))), AND(COUNTBLANK(C575:F575)&lt;4,COUNTBLANK(C575:F575)&gt;0)), "Fail", IF(J575="TRUE","Blank (Sch D)","Pass"))</f>
        <v>Blank (Sch D)</v>
      </c>
      <c r="J575" s="177" t="str">
        <f t="shared" si="9"/>
        <v>TRUE</v>
      </c>
    </row>
    <row r="576" spans="2:10" x14ac:dyDescent="0.2">
      <c r="B576" s="91">
        <v>573</v>
      </c>
      <c r="C576" s="246"/>
      <c r="D576" s="254"/>
      <c r="E576" s="249"/>
      <c r="F576" s="238"/>
      <c r="I576" s="177" t="str">
        <f>IF(OR(COUNTIF('Sch D7 Validation'!B574:C574,"Fail")&gt;0, AND(COUNTBLANK(C576:D576)=2, OR(NOT(ISBLANK(E576)), NOT(ISBLANK(F576)))), AND(COUNTBLANK(C576:F576)&lt;4,COUNTBLANK(C576:F576)&gt;0)), "Fail", IF(J576="TRUE","Blank (Sch D)","Pass"))</f>
        <v>Blank (Sch D)</v>
      </c>
      <c r="J576" s="177" t="str">
        <f t="shared" si="9"/>
        <v>TRUE</v>
      </c>
    </row>
    <row r="577" spans="2:10" x14ac:dyDescent="0.2">
      <c r="B577" s="91">
        <v>574</v>
      </c>
      <c r="C577" s="246"/>
      <c r="D577" s="254"/>
      <c r="E577" s="249"/>
      <c r="F577" s="238"/>
      <c r="I577" s="177" t="str">
        <f>IF(OR(COUNTIF('Sch D7 Validation'!B575:C575,"Fail")&gt;0, AND(COUNTBLANK(C577:D577)=2, OR(NOT(ISBLANK(E577)), NOT(ISBLANK(F577)))), AND(COUNTBLANK(C577:F577)&lt;4,COUNTBLANK(C577:F577)&gt;0)), "Fail", IF(J577="TRUE","Blank (Sch D)","Pass"))</f>
        <v>Blank (Sch D)</v>
      </c>
      <c r="J577" s="177" t="str">
        <f t="shared" si="9"/>
        <v>TRUE</v>
      </c>
    </row>
    <row r="578" spans="2:10" x14ac:dyDescent="0.2">
      <c r="B578" s="91">
        <v>575</v>
      </c>
      <c r="C578" s="246"/>
      <c r="D578" s="254"/>
      <c r="E578" s="249"/>
      <c r="F578" s="238"/>
      <c r="I578" s="177" t="str">
        <f>IF(OR(COUNTIF('Sch D7 Validation'!B576:C576,"Fail")&gt;0, AND(COUNTBLANK(C578:D578)=2, OR(NOT(ISBLANK(E578)), NOT(ISBLANK(F578)))), AND(COUNTBLANK(C578:F578)&lt;4,COUNTBLANK(C578:F578)&gt;0)), "Fail", IF(J578="TRUE","Blank (Sch D)","Pass"))</f>
        <v>Blank (Sch D)</v>
      </c>
      <c r="J578" s="177" t="str">
        <f t="shared" si="9"/>
        <v>TRUE</v>
      </c>
    </row>
    <row r="579" spans="2:10" x14ac:dyDescent="0.2">
      <c r="B579" s="91">
        <v>576</v>
      </c>
      <c r="C579" s="246"/>
      <c r="D579" s="254"/>
      <c r="E579" s="249"/>
      <c r="F579" s="238"/>
      <c r="I579" s="177" t="str">
        <f>IF(OR(COUNTIF('Sch D7 Validation'!B577:C577,"Fail")&gt;0, AND(COUNTBLANK(C579:D579)=2, OR(NOT(ISBLANK(E579)), NOT(ISBLANK(F579)))), AND(COUNTBLANK(C579:F579)&lt;4,COUNTBLANK(C579:F579)&gt;0)), "Fail", IF(J579="TRUE","Blank (Sch D)","Pass"))</f>
        <v>Blank (Sch D)</v>
      </c>
      <c r="J579" s="177" t="str">
        <f t="shared" si="9"/>
        <v>TRUE</v>
      </c>
    </row>
    <row r="580" spans="2:10" x14ac:dyDescent="0.2">
      <c r="B580" s="91">
        <v>577</v>
      </c>
      <c r="C580" s="246"/>
      <c r="D580" s="254"/>
      <c r="E580" s="249"/>
      <c r="F580" s="238"/>
      <c r="I580" s="177" t="str">
        <f>IF(OR(COUNTIF('Sch D7 Validation'!B578:C578,"Fail")&gt;0, AND(COUNTBLANK(C580:D580)=2, OR(NOT(ISBLANK(E580)), NOT(ISBLANK(F580)))), AND(COUNTBLANK(C580:F580)&lt;4,COUNTBLANK(C580:F580)&gt;0)), "Fail", IF(J580="TRUE","Blank (Sch D)","Pass"))</f>
        <v>Blank (Sch D)</v>
      </c>
      <c r="J580" s="177" t="str">
        <f t="shared" si="9"/>
        <v>TRUE</v>
      </c>
    </row>
    <row r="581" spans="2:10" x14ac:dyDescent="0.2">
      <c r="B581" s="91">
        <v>578</v>
      </c>
      <c r="C581" s="246"/>
      <c r="D581" s="254"/>
      <c r="E581" s="249"/>
      <c r="F581" s="238"/>
      <c r="I581" s="177" t="str">
        <f>IF(OR(COUNTIF('Sch D7 Validation'!B579:C579,"Fail")&gt;0, AND(COUNTBLANK(C581:D581)=2, OR(NOT(ISBLANK(E581)), NOT(ISBLANK(F581)))), AND(COUNTBLANK(C581:F581)&lt;4,COUNTBLANK(C581:F581)&gt;0)), "Fail", IF(J581="TRUE","Blank (Sch D)","Pass"))</f>
        <v>Blank (Sch D)</v>
      </c>
      <c r="J581" s="177" t="str">
        <f t="shared" si="9"/>
        <v>TRUE</v>
      </c>
    </row>
    <row r="582" spans="2:10" x14ac:dyDescent="0.2">
      <c r="B582" s="91">
        <v>579</v>
      </c>
      <c r="C582" s="246"/>
      <c r="D582" s="254"/>
      <c r="E582" s="249"/>
      <c r="F582" s="238"/>
      <c r="I582" s="177" t="str">
        <f>IF(OR(COUNTIF('Sch D7 Validation'!B580:C580,"Fail")&gt;0, AND(COUNTBLANK(C582:D582)=2, OR(NOT(ISBLANK(E582)), NOT(ISBLANK(F582)))), AND(COUNTBLANK(C582:F582)&lt;4,COUNTBLANK(C582:F582)&gt;0)), "Fail", IF(J582="TRUE","Blank (Sch D)","Pass"))</f>
        <v>Blank (Sch D)</v>
      </c>
      <c r="J582" s="177" t="str">
        <f t="shared" si="9"/>
        <v>TRUE</v>
      </c>
    </row>
    <row r="583" spans="2:10" x14ac:dyDescent="0.2">
      <c r="B583" s="91">
        <v>580</v>
      </c>
      <c r="C583" s="246"/>
      <c r="D583" s="254"/>
      <c r="E583" s="249"/>
      <c r="F583" s="238"/>
      <c r="I583" s="177" t="str">
        <f>IF(OR(COUNTIF('Sch D7 Validation'!B581:C581,"Fail")&gt;0, AND(COUNTBLANK(C583:D583)=2, OR(NOT(ISBLANK(E583)), NOT(ISBLANK(F583)))), AND(COUNTBLANK(C583:F583)&lt;4,COUNTBLANK(C583:F583)&gt;0)), "Fail", IF(J583="TRUE","Blank (Sch D)","Pass"))</f>
        <v>Blank (Sch D)</v>
      </c>
      <c r="J583" s="177" t="str">
        <f t="shared" si="9"/>
        <v>TRUE</v>
      </c>
    </row>
    <row r="584" spans="2:10" x14ac:dyDescent="0.2">
      <c r="B584" s="91">
        <v>581</v>
      </c>
      <c r="C584" s="246"/>
      <c r="D584" s="254"/>
      <c r="E584" s="249"/>
      <c r="F584" s="238"/>
      <c r="I584" s="177" t="str">
        <f>IF(OR(COUNTIF('Sch D7 Validation'!B582:C582,"Fail")&gt;0, AND(COUNTBLANK(C584:D584)=2, OR(NOT(ISBLANK(E584)), NOT(ISBLANK(F584)))), AND(COUNTBLANK(C584:F584)&lt;4,COUNTBLANK(C584:F584)&gt;0)), "Fail", IF(J584="TRUE","Blank (Sch D)","Pass"))</f>
        <v>Blank (Sch D)</v>
      </c>
      <c r="J584" s="177" t="str">
        <f t="shared" si="9"/>
        <v>TRUE</v>
      </c>
    </row>
    <row r="585" spans="2:10" x14ac:dyDescent="0.2">
      <c r="B585" s="91">
        <v>582</v>
      </c>
      <c r="C585" s="246"/>
      <c r="D585" s="254"/>
      <c r="E585" s="249"/>
      <c r="F585" s="238"/>
      <c r="I585" s="177" t="str">
        <f>IF(OR(COUNTIF('Sch D7 Validation'!B583:C583,"Fail")&gt;0, AND(COUNTBLANK(C585:D585)=2, OR(NOT(ISBLANK(E585)), NOT(ISBLANK(F585)))), AND(COUNTBLANK(C585:F585)&lt;4,COUNTBLANK(C585:F585)&gt;0)), "Fail", IF(J585="TRUE","Blank (Sch D)","Pass"))</f>
        <v>Blank (Sch D)</v>
      </c>
      <c r="J585" s="177" t="str">
        <f t="shared" si="9"/>
        <v>TRUE</v>
      </c>
    </row>
    <row r="586" spans="2:10" x14ac:dyDescent="0.2">
      <c r="B586" s="91">
        <v>583</v>
      </c>
      <c r="C586" s="246"/>
      <c r="D586" s="254"/>
      <c r="E586" s="249"/>
      <c r="F586" s="238"/>
      <c r="I586" s="177" t="str">
        <f>IF(OR(COUNTIF('Sch D7 Validation'!B584:C584,"Fail")&gt;0, AND(COUNTBLANK(C586:D586)=2, OR(NOT(ISBLANK(E586)), NOT(ISBLANK(F586)))), AND(COUNTBLANK(C586:F586)&lt;4,COUNTBLANK(C586:F586)&gt;0)), "Fail", IF(J586="TRUE","Blank (Sch D)","Pass"))</f>
        <v>Blank (Sch D)</v>
      </c>
      <c r="J586" s="177" t="str">
        <f t="shared" si="9"/>
        <v>TRUE</v>
      </c>
    </row>
    <row r="587" spans="2:10" x14ac:dyDescent="0.2">
      <c r="B587" s="91">
        <v>584</v>
      </c>
      <c r="C587" s="246"/>
      <c r="D587" s="254"/>
      <c r="E587" s="249"/>
      <c r="F587" s="238"/>
      <c r="I587" s="177" t="str">
        <f>IF(OR(COUNTIF('Sch D7 Validation'!B585:C585,"Fail")&gt;0, AND(COUNTBLANK(C587:D587)=2, OR(NOT(ISBLANK(E587)), NOT(ISBLANK(F587)))), AND(COUNTBLANK(C587:F587)&lt;4,COUNTBLANK(C587:F587)&gt;0)), "Fail", IF(J587="TRUE","Blank (Sch D)","Pass"))</f>
        <v>Blank (Sch D)</v>
      </c>
      <c r="J587" s="177" t="str">
        <f t="shared" si="9"/>
        <v>TRUE</v>
      </c>
    </row>
    <row r="588" spans="2:10" x14ac:dyDescent="0.2">
      <c r="B588" s="91">
        <v>585</v>
      </c>
      <c r="C588" s="246"/>
      <c r="D588" s="254"/>
      <c r="E588" s="249"/>
      <c r="F588" s="238"/>
      <c r="I588" s="177" t="str">
        <f>IF(OR(COUNTIF('Sch D7 Validation'!B586:C586,"Fail")&gt;0, AND(COUNTBLANK(C588:D588)=2, OR(NOT(ISBLANK(E588)), NOT(ISBLANK(F588)))), AND(COUNTBLANK(C588:F588)&lt;4,COUNTBLANK(C588:F588)&gt;0)), "Fail", IF(J588="TRUE","Blank (Sch D)","Pass"))</f>
        <v>Blank (Sch D)</v>
      </c>
      <c r="J588" s="177" t="str">
        <f t="shared" si="9"/>
        <v>TRUE</v>
      </c>
    </row>
    <row r="589" spans="2:10" x14ac:dyDescent="0.2">
      <c r="B589" s="91">
        <v>586</v>
      </c>
      <c r="C589" s="246"/>
      <c r="D589" s="254"/>
      <c r="E589" s="249"/>
      <c r="F589" s="238"/>
      <c r="I589" s="177" t="str">
        <f>IF(OR(COUNTIF('Sch D7 Validation'!B587:C587,"Fail")&gt;0, AND(COUNTBLANK(C589:D589)=2, OR(NOT(ISBLANK(E589)), NOT(ISBLANK(F589)))), AND(COUNTBLANK(C589:F589)&lt;4,COUNTBLANK(C589:F589)&gt;0)), "Fail", IF(J589="TRUE","Blank (Sch D)","Pass"))</f>
        <v>Blank (Sch D)</v>
      </c>
      <c r="J589" s="177" t="str">
        <f t="shared" si="9"/>
        <v>TRUE</v>
      </c>
    </row>
    <row r="590" spans="2:10" x14ac:dyDescent="0.2">
      <c r="B590" s="91">
        <v>587</v>
      </c>
      <c r="C590" s="246"/>
      <c r="D590" s="254"/>
      <c r="E590" s="249"/>
      <c r="F590" s="238"/>
      <c r="I590" s="177" t="str">
        <f>IF(OR(COUNTIF('Sch D7 Validation'!B588:C588,"Fail")&gt;0, AND(COUNTBLANK(C590:D590)=2, OR(NOT(ISBLANK(E590)), NOT(ISBLANK(F590)))), AND(COUNTBLANK(C590:F590)&lt;4,COUNTBLANK(C590:F590)&gt;0)), "Fail", IF(J590="TRUE","Blank (Sch D)","Pass"))</f>
        <v>Blank (Sch D)</v>
      </c>
      <c r="J590" s="177" t="str">
        <f t="shared" si="9"/>
        <v>TRUE</v>
      </c>
    </row>
    <row r="591" spans="2:10" x14ac:dyDescent="0.2">
      <c r="B591" s="91">
        <v>588</v>
      </c>
      <c r="C591" s="246"/>
      <c r="D591" s="254"/>
      <c r="E591" s="249"/>
      <c r="F591" s="238"/>
      <c r="I591" s="177" t="str">
        <f>IF(OR(COUNTIF('Sch D7 Validation'!B589:C589,"Fail")&gt;0, AND(COUNTBLANK(C591:D591)=2, OR(NOT(ISBLANK(E591)), NOT(ISBLANK(F591)))), AND(COUNTBLANK(C591:F591)&lt;4,COUNTBLANK(C591:F591)&gt;0)), "Fail", IF(J591="TRUE","Blank (Sch D)","Pass"))</f>
        <v>Blank (Sch D)</v>
      </c>
      <c r="J591" s="177" t="str">
        <f t="shared" si="9"/>
        <v>TRUE</v>
      </c>
    </row>
    <row r="592" spans="2:10" x14ac:dyDescent="0.2">
      <c r="B592" s="91">
        <v>589</v>
      </c>
      <c r="C592" s="246"/>
      <c r="D592" s="254"/>
      <c r="E592" s="249"/>
      <c r="F592" s="238"/>
      <c r="I592" s="177" t="str">
        <f>IF(OR(COUNTIF('Sch D7 Validation'!B590:C590,"Fail")&gt;0, AND(COUNTBLANK(C592:D592)=2, OR(NOT(ISBLANK(E592)), NOT(ISBLANK(F592)))), AND(COUNTBLANK(C592:F592)&lt;4,COUNTBLANK(C592:F592)&gt;0)), "Fail", IF(J592="TRUE","Blank (Sch D)","Pass"))</f>
        <v>Blank (Sch D)</v>
      </c>
      <c r="J592" s="177" t="str">
        <f t="shared" si="9"/>
        <v>TRUE</v>
      </c>
    </row>
    <row r="593" spans="2:10" x14ac:dyDescent="0.2">
      <c r="B593" s="91">
        <v>590</v>
      </c>
      <c r="C593" s="246"/>
      <c r="D593" s="254"/>
      <c r="E593" s="249"/>
      <c r="F593" s="238"/>
      <c r="I593" s="177" t="str">
        <f>IF(OR(COUNTIF('Sch D7 Validation'!B591:C591,"Fail")&gt;0, AND(COUNTBLANK(C593:D593)=2, OR(NOT(ISBLANK(E593)), NOT(ISBLANK(F593)))), AND(COUNTBLANK(C593:F593)&lt;4,COUNTBLANK(C593:F593)&gt;0)), "Fail", IF(J593="TRUE","Blank (Sch D)","Pass"))</f>
        <v>Blank (Sch D)</v>
      </c>
      <c r="J593" s="177" t="str">
        <f t="shared" si="9"/>
        <v>TRUE</v>
      </c>
    </row>
    <row r="594" spans="2:10" x14ac:dyDescent="0.2">
      <c r="B594" s="91">
        <v>591</v>
      </c>
      <c r="C594" s="246"/>
      <c r="D594" s="254"/>
      <c r="E594" s="249"/>
      <c r="F594" s="238"/>
      <c r="I594" s="177" t="str">
        <f>IF(OR(COUNTIF('Sch D7 Validation'!B592:C592,"Fail")&gt;0, AND(COUNTBLANK(C594:D594)=2, OR(NOT(ISBLANK(E594)), NOT(ISBLANK(F594)))), AND(COUNTBLANK(C594:F594)&lt;4,COUNTBLANK(C594:F594)&gt;0)), "Fail", IF(J594="TRUE","Blank (Sch D)","Pass"))</f>
        <v>Blank (Sch D)</v>
      </c>
      <c r="J594" s="177" t="str">
        <f t="shared" si="9"/>
        <v>TRUE</v>
      </c>
    </row>
    <row r="595" spans="2:10" x14ac:dyDescent="0.2">
      <c r="B595" s="91">
        <v>592</v>
      </c>
      <c r="C595" s="246"/>
      <c r="D595" s="254"/>
      <c r="E595" s="249"/>
      <c r="F595" s="238"/>
      <c r="I595" s="177" t="str">
        <f>IF(OR(COUNTIF('Sch D7 Validation'!B593:C593,"Fail")&gt;0, AND(COUNTBLANK(C595:D595)=2, OR(NOT(ISBLANK(E595)), NOT(ISBLANK(F595)))), AND(COUNTBLANK(C595:F595)&lt;4,COUNTBLANK(C595:F595)&gt;0)), "Fail", IF(J595="TRUE","Blank (Sch D)","Pass"))</f>
        <v>Blank (Sch D)</v>
      </c>
      <c r="J595" s="177" t="str">
        <f t="shared" si="9"/>
        <v>TRUE</v>
      </c>
    </row>
    <row r="596" spans="2:10" x14ac:dyDescent="0.2">
      <c r="B596" s="91">
        <v>593</v>
      </c>
      <c r="C596" s="246"/>
      <c r="D596" s="254"/>
      <c r="E596" s="249"/>
      <c r="F596" s="238"/>
      <c r="I596" s="177" t="str">
        <f>IF(OR(COUNTIF('Sch D7 Validation'!B594:C594,"Fail")&gt;0, AND(COUNTBLANK(C596:D596)=2, OR(NOT(ISBLANK(E596)), NOT(ISBLANK(F596)))), AND(COUNTBLANK(C596:F596)&lt;4,COUNTBLANK(C596:F596)&gt;0)), "Fail", IF(J596="TRUE","Blank (Sch D)","Pass"))</f>
        <v>Blank (Sch D)</v>
      </c>
      <c r="J596" s="177" t="str">
        <f t="shared" si="9"/>
        <v>TRUE</v>
      </c>
    </row>
    <row r="597" spans="2:10" x14ac:dyDescent="0.2">
      <c r="B597" s="91">
        <v>594</v>
      </c>
      <c r="C597" s="246"/>
      <c r="D597" s="254"/>
      <c r="E597" s="249"/>
      <c r="F597" s="238"/>
      <c r="I597" s="177" t="str">
        <f>IF(OR(COUNTIF('Sch D7 Validation'!B595:C595,"Fail")&gt;0, AND(COUNTBLANK(C597:D597)=2, OR(NOT(ISBLANK(E597)), NOT(ISBLANK(F597)))), AND(COUNTBLANK(C597:F597)&lt;4,COUNTBLANK(C597:F597)&gt;0)), "Fail", IF(J597="TRUE","Blank (Sch D)","Pass"))</f>
        <v>Blank (Sch D)</v>
      </c>
      <c r="J597" s="177" t="str">
        <f t="shared" si="9"/>
        <v>TRUE</v>
      </c>
    </row>
    <row r="598" spans="2:10" x14ac:dyDescent="0.2">
      <c r="B598" s="91">
        <v>595</v>
      </c>
      <c r="C598" s="246"/>
      <c r="D598" s="254"/>
      <c r="E598" s="249"/>
      <c r="F598" s="238"/>
      <c r="I598" s="177" t="str">
        <f>IF(OR(COUNTIF('Sch D7 Validation'!B596:C596,"Fail")&gt;0, AND(COUNTBLANK(C598:D598)=2, OR(NOT(ISBLANK(E598)), NOT(ISBLANK(F598)))), AND(COUNTBLANK(C598:F598)&lt;4,COUNTBLANK(C598:F598)&gt;0)), "Fail", IF(J598="TRUE","Blank (Sch D)","Pass"))</f>
        <v>Blank (Sch D)</v>
      </c>
      <c r="J598" s="177" t="str">
        <f t="shared" si="9"/>
        <v>TRUE</v>
      </c>
    </row>
    <row r="599" spans="2:10" x14ac:dyDescent="0.2">
      <c r="B599" s="91">
        <v>596</v>
      </c>
      <c r="C599" s="246"/>
      <c r="D599" s="254"/>
      <c r="E599" s="249"/>
      <c r="F599" s="238"/>
      <c r="I599" s="177" t="str">
        <f>IF(OR(COUNTIF('Sch D7 Validation'!B597:C597,"Fail")&gt;0, AND(COUNTBLANK(C599:D599)=2, OR(NOT(ISBLANK(E599)), NOT(ISBLANK(F599)))), AND(COUNTBLANK(C599:F599)&lt;4,COUNTBLANK(C599:F599)&gt;0)), "Fail", IF(J599="TRUE","Blank (Sch D)","Pass"))</f>
        <v>Blank (Sch D)</v>
      </c>
      <c r="J599" s="177" t="str">
        <f t="shared" si="9"/>
        <v>TRUE</v>
      </c>
    </row>
    <row r="600" spans="2:10" x14ac:dyDescent="0.2">
      <c r="B600" s="91">
        <v>597</v>
      </c>
      <c r="C600" s="246"/>
      <c r="D600" s="254"/>
      <c r="E600" s="249"/>
      <c r="F600" s="238"/>
      <c r="I600" s="177" t="str">
        <f>IF(OR(COUNTIF('Sch D7 Validation'!B598:C598,"Fail")&gt;0, AND(COUNTBLANK(C600:D600)=2, OR(NOT(ISBLANK(E600)), NOT(ISBLANK(F600)))), AND(COUNTBLANK(C600:F600)&lt;4,COUNTBLANK(C600:F600)&gt;0)), "Fail", IF(J600="TRUE","Blank (Sch D)","Pass"))</f>
        <v>Blank (Sch D)</v>
      </c>
      <c r="J600" s="177" t="str">
        <f t="shared" si="9"/>
        <v>TRUE</v>
      </c>
    </row>
    <row r="601" spans="2:10" x14ac:dyDescent="0.2">
      <c r="B601" s="91">
        <v>598</v>
      </c>
      <c r="C601" s="246"/>
      <c r="D601" s="254"/>
      <c r="E601" s="249"/>
      <c r="F601" s="238"/>
      <c r="I601" s="177" t="str">
        <f>IF(OR(COUNTIF('Sch D7 Validation'!B599:C599,"Fail")&gt;0, AND(COUNTBLANK(C601:D601)=2, OR(NOT(ISBLANK(E601)), NOT(ISBLANK(F601)))), AND(COUNTBLANK(C601:F601)&lt;4,COUNTBLANK(C601:F601)&gt;0)), "Fail", IF(J601="TRUE","Blank (Sch D)","Pass"))</f>
        <v>Blank (Sch D)</v>
      </c>
      <c r="J601" s="177" t="str">
        <f t="shared" si="9"/>
        <v>TRUE</v>
      </c>
    </row>
    <row r="602" spans="2:10" x14ac:dyDescent="0.2">
      <c r="B602" s="91">
        <v>599</v>
      </c>
      <c r="C602" s="246"/>
      <c r="D602" s="254"/>
      <c r="E602" s="249"/>
      <c r="F602" s="238"/>
      <c r="I602" s="177" t="str">
        <f>IF(OR(COUNTIF('Sch D7 Validation'!B600:C600,"Fail")&gt;0, AND(COUNTBLANK(C602:D602)=2, OR(NOT(ISBLANK(E602)), NOT(ISBLANK(F602)))), AND(COUNTBLANK(C602:F602)&lt;4,COUNTBLANK(C602:F602)&gt;0)), "Fail", IF(J602="TRUE","Blank (Sch D)","Pass"))</f>
        <v>Blank (Sch D)</v>
      </c>
      <c r="J602" s="177" t="str">
        <f t="shared" si="9"/>
        <v>TRUE</v>
      </c>
    </row>
    <row r="603" spans="2:10" x14ac:dyDescent="0.2">
      <c r="B603" s="91">
        <v>600</v>
      </c>
      <c r="C603" s="246"/>
      <c r="D603" s="254"/>
      <c r="E603" s="249"/>
      <c r="F603" s="238"/>
      <c r="I603" s="177" t="str">
        <f>IF(OR(COUNTIF('Sch D7 Validation'!B601:C601,"Fail")&gt;0, AND(COUNTBLANK(C603:D603)=2, OR(NOT(ISBLANK(E603)), NOT(ISBLANK(F603)))), AND(COUNTBLANK(C603:F603)&lt;4,COUNTBLANK(C603:F603)&gt;0)), "Fail", IF(J603="TRUE","Blank (Sch D)","Pass"))</f>
        <v>Blank (Sch D)</v>
      </c>
      <c r="J603" s="177" t="str">
        <f t="shared" si="9"/>
        <v>TRUE</v>
      </c>
    </row>
    <row r="604" spans="2:10" x14ac:dyDescent="0.2">
      <c r="B604" s="91">
        <v>601</v>
      </c>
      <c r="C604" s="246"/>
      <c r="D604" s="254"/>
      <c r="E604" s="249"/>
      <c r="F604" s="238"/>
      <c r="I604" s="177" t="str">
        <f>IF(OR(COUNTIF('Sch D7 Validation'!B602:C602,"Fail")&gt;0, AND(COUNTBLANK(C604:D604)=2, OR(NOT(ISBLANK(E604)), NOT(ISBLANK(F604)))), AND(COUNTBLANK(C604:F604)&lt;4,COUNTBLANK(C604:F604)&gt;0)), "Fail", IF(J604="TRUE","Blank (Sch D)","Pass"))</f>
        <v>Blank (Sch D)</v>
      </c>
      <c r="J604" s="177" t="str">
        <f t="shared" si="9"/>
        <v>TRUE</v>
      </c>
    </row>
    <row r="605" spans="2:10" x14ac:dyDescent="0.2">
      <c r="B605" s="91">
        <v>602</v>
      </c>
      <c r="C605" s="246"/>
      <c r="D605" s="254"/>
      <c r="E605" s="249"/>
      <c r="F605" s="238"/>
      <c r="I605" s="177" t="str">
        <f>IF(OR(COUNTIF('Sch D7 Validation'!B603:C603,"Fail")&gt;0, AND(COUNTBLANK(C605:D605)=2, OR(NOT(ISBLANK(E605)), NOT(ISBLANK(F605)))), AND(COUNTBLANK(C605:F605)&lt;4,COUNTBLANK(C605:F605)&gt;0)), "Fail", IF(J605="TRUE","Blank (Sch D)","Pass"))</f>
        <v>Blank (Sch D)</v>
      </c>
      <c r="J605" s="177" t="str">
        <f t="shared" si="9"/>
        <v>TRUE</v>
      </c>
    </row>
    <row r="606" spans="2:10" x14ac:dyDescent="0.2">
      <c r="B606" s="91">
        <v>603</v>
      </c>
      <c r="C606" s="246"/>
      <c r="D606" s="254"/>
      <c r="E606" s="249"/>
      <c r="F606" s="238"/>
      <c r="I606" s="177" t="str">
        <f>IF(OR(COUNTIF('Sch D7 Validation'!B604:C604,"Fail")&gt;0, AND(COUNTBLANK(C606:D606)=2, OR(NOT(ISBLANK(E606)), NOT(ISBLANK(F606)))), AND(COUNTBLANK(C606:F606)&lt;4,COUNTBLANK(C606:F606)&gt;0)), "Fail", IF(J606="TRUE","Blank (Sch D)","Pass"))</f>
        <v>Blank (Sch D)</v>
      </c>
      <c r="J606" s="177" t="str">
        <f t="shared" si="9"/>
        <v>TRUE</v>
      </c>
    </row>
    <row r="607" spans="2:10" x14ac:dyDescent="0.2">
      <c r="B607" s="91">
        <v>604</v>
      </c>
      <c r="C607" s="246"/>
      <c r="D607" s="254"/>
      <c r="E607" s="249"/>
      <c r="F607" s="238"/>
      <c r="I607" s="177" t="str">
        <f>IF(OR(COUNTIF('Sch D7 Validation'!B605:C605,"Fail")&gt;0, AND(COUNTBLANK(C607:D607)=2, OR(NOT(ISBLANK(E607)), NOT(ISBLANK(F607)))), AND(COUNTBLANK(C607:F607)&lt;4,COUNTBLANK(C607:F607)&gt;0)), "Fail", IF(J607="TRUE","Blank (Sch D)","Pass"))</f>
        <v>Blank (Sch D)</v>
      </c>
      <c r="J607" s="177" t="str">
        <f t="shared" si="9"/>
        <v>TRUE</v>
      </c>
    </row>
    <row r="608" spans="2:10" x14ac:dyDescent="0.2">
      <c r="B608" s="91">
        <v>605</v>
      </c>
      <c r="C608" s="246"/>
      <c r="D608" s="254"/>
      <c r="E608" s="249"/>
      <c r="F608" s="238"/>
      <c r="I608" s="177" t="str">
        <f>IF(OR(COUNTIF('Sch D7 Validation'!B606:C606,"Fail")&gt;0, AND(COUNTBLANK(C608:D608)=2, OR(NOT(ISBLANK(E608)), NOT(ISBLANK(F608)))), AND(COUNTBLANK(C608:F608)&lt;4,COUNTBLANK(C608:F608)&gt;0)), "Fail", IF(J608="TRUE","Blank (Sch D)","Pass"))</f>
        <v>Blank (Sch D)</v>
      </c>
      <c r="J608" s="177" t="str">
        <f t="shared" si="9"/>
        <v>TRUE</v>
      </c>
    </row>
    <row r="609" spans="2:10" x14ac:dyDescent="0.2">
      <c r="B609" s="91">
        <v>606</v>
      </c>
      <c r="C609" s="246"/>
      <c r="D609" s="254"/>
      <c r="E609" s="249"/>
      <c r="F609" s="238"/>
      <c r="I609" s="177" t="str">
        <f>IF(OR(COUNTIF('Sch D7 Validation'!B607:C607,"Fail")&gt;0, AND(COUNTBLANK(C609:D609)=2, OR(NOT(ISBLANK(E609)), NOT(ISBLANK(F609)))), AND(COUNTBLANK(C609:F609)&lt;4,COUNTBLANK(C609:F609)&gt;0)), "Fail", IF(J609="TRUE","Blank (Sch D)","Pass"))</f>
        <v>Blank (Sch D)</v>
      </c>
      <c r="J609" s="177" t="str">
        <f t="shared" si="9"/>
        <v>TRUE</v>
      </c>
    </row>
    <row r="610" spans="2:10" x14ac:dyDescent="0.2">
      <c r="B610" s="91">
        <v>607</v>
      </c>
      <c r="C610" s="246"/>
      <c r="D610" s="254"/>
      <c r="E610" s="249"/>
      <c r="F610" s="238"/>
      <c r="I610" s="177" t="str">
        <f>IF(OR(COUNTIF('Sch D7 Validation'!B608:C608,"Fail")&gt;0, AND(COUNTBLANK(C610:D610)=2, OR(NOT(ISBLANK(E610)), NOT(ISBLANK(F610)))), AND(COUNTBLANK(C610:F610)&lt;4,COUNTBLANK(C610:F610)&gt;0)), "Fail", IF(J610="TRUE","Blank (Sch D)","Pass"))</f>
        <v>Blank (Sch D)</v>
      </c>
      <c r="J610" s="177" t="str">
        <f t="shared" si="9"/>
        <v>TRUE</v>
      </c>
    </row>
    <row r="611" spans="2:10" x14ac:dyDescent="0.2">
      <c r="B611" s="91">
        <v>608</v>
      </c>
      <c r="C611" s="246"/>
      <c r="D611" s="254"/>
      <c r="E611" s="249"/>
      <c r="F611" s="238"/>
      <c r="I611" s="177" t="str">
        <f>IF(OR(COUNTIF('Sch D7 Validation'!B609:C609,"Fail")&gt;0, AND(COUNTBLANK(C611:D611)=2, OR(NOT(ISBLANK(E611)), NOT(ISBLANK(F611)))), AND(COUNTBLANK(C611:F611)&lt;4,COUNTBLANK(C611:F611)&gt;0)), "Fail", IF(J611="TRUE","Blank (Sch D)","Pass"))</f>
        <v>Blank (Sch D)</v>
      </c>
      <c r="J611" s="177" t="str">
        <f t="shared" si="9"/>
        <v>TRUE</v>
      </c>
    </row>
    <row r="612" spans="2:10" x14ac:dyDescent="0.2">
      <c r="B612" s="91">
        <v>609</v>
      </c>
      <c r="C612" s="246"/>
      <c r="D612" s="254"/>
      <c r="E612" s="249"/>
      <c r="F612" s="238"/>
      <c r="I612" s="177" t="str">
        <f>IF(OR(COUNTIF('Sch D7 Validation'!B610:C610,"Fail")&gt;0, AND(COUNTBLANK(C612:D612)=2, OR(NOT(ISBLANK(E612)), NOT(ISBLANK(F612)))), AND(COUNTBLANK(C612:F612)&lt;4,COUNTBLANK(C612:F612)&gt;0)), "Fail", IF(J612="TRUE","Blank (Sch D)","Pass"))</f>
        <v>Blank (Sch D)</v>
      </c>
      <c r="J612" s="177" t="str">
        <f t="shared" si="9"/>
        <v>TRUE</v>
      </c>
    </row>
    <row r="613" spans="2:10" x14ac:dyDescent="0.2">
      <c r="B613" s="91">
        <v>610</v>
      </c>
      <c r="C613" s="246"/>
      <c r="D613" s="254"/>
      <c r="E613" s="249"/>
      <c r="F613" s="238"/>
      <c r="I613" s="177" t="str">
        <f>IF(OR(COUNTIF('Sch D7 Validation'!B611:C611,"Fail")&gt;0, AND(COUNTBLANK(C613:D613)=2, OR(NOT(ISBLANK(E613)), NOT(ISBLANK(F613)))), AND(COUNTBLANK(C613:F613)&lt;4,COUNTBLANK(C613:F613)&gt;0)), "Fail", IF(J613="TRUE","Blank (Sch D)","Pass"))</f>
        <v>Blank (Sch D)</v>
      </c>
      <c r="J613" s="177" t="str">
        <f t="shared" si="9"/>
        <v>TRUE</v>
      </c>
    </row>
    <row r="614" spans="2:10" x14ac:dyDescent="0.2">
      <c r="B614" s="91">
        <v>611</v>
      </c>
      <c r="C614" s="246"/>
      <c r="D614" s="254"/>
      <c r="E614" s="249"/>
      <c r="F614" s="238"/>
      <c r="I614" s="177" t="str">
        <f>IF(OR(COUNTIF('Sch D7 Validation'!B612:C612,"Fail")&gt;0, AND(COUNTBLANK(C614:D614)=2, OR(NOT(ISBLANK(E614)), NOT(ISBLANK(F614)))), AND(COUNTBLANK(C614:F614)&lt;4,COUNTBLANK(C614:F614)&gt;0)), "Fail", IF(J614="TRUE","Blank (Sch D)","Pass"))</f>
        <v>Blank (Sch D)</v>
      </c>
      <c r="J614" s="177" t="str">
        <f t="shared" si="9"/>
        <v>TRUE</v>
      </c>
    </row>
    <row r="615" spans="2:10" x14ac:dyDescent="0.2">
      <c r="B615" s="91">
        <v>612</v>
      </c>
      <c r="C615" s="246"/>
      <c r="D615" s="254"/>
      <c r="E615" s="249"/>
      <c r="F615" s="238"/>
      <c r="I615" s="177" t="str">
        <f>IF(OR(COUNTIF('Sch D7 Validation'!B613:C613,"Fail")&gt;0, AND(COUNTBLANK(C615:D615)=2, OR(NOT(ISBLANK(E615)), NOT(ISBLANK(F615)))), AND(COUNTBLANK(C615:F615)&lt;4,COUNTBLANK(C615:F615)&gt;0)), "Fail", IF(J615="TRUE","Blank (Sch D)","Pass"))</f>
        <v>Blank (Sch D)</v>
      </c>
      <c r="J615" s="177" t="str">
        <f t="shared" si="9"/>
        <v>TRUE</v>
      </c>
    </row>
    <row r="616" spans="2:10" x14ac:dyDescent="0.2">
      <c r="B616" s="91">
        <v>613</v>
      </c>
      <c r="C616" s="246"/>
      <c r="D616" s="254"/>
      <c r="E616" s="249"/>
      <c r="F616" s="238"/>
      <c r="I616" s="177" t="str">
        <f>IF(OR(COUNTIF('Sch D7 Validation'!B614:C614,"Fail")&gt;0, AND(COUNTBLANK(C616:D616)=2, OR(NOT(ISBLANK(E616)), NOT(ISBLANK(F616)))), AND(COUNTBLANK(C616:F616)&lt;4,COUNTBLANK(C616:F616)&gt;0)), "Fail", IF(J616="TRUE","Blank (Sch D)","Pass"))</f>
        <v>Blank (Sch D)</v>
      </c>
      <c r="J616" s="177" t="str">
        <f t="shared" si="9"/>
        <v>TRUE</v>
      </c>
    </row>
    <row r="617" spans="2:10" x14ac:dyDescent="0.2">
      <c r="B617" s="91">
        <v>614</v>
      </c>
      <c r="C617" s="246"/>
      <c r="D617" s="254"/>
      <c r="E617" s="249"/>
      <c r="F617" s="238"/>
      <c r="I617" s="177" t="str">
        <f>IF(OR(COUNTIF('Sch D7 Validation'!B615:C615,"Fail")&gt;0, AND(COUNTBLANK(C617:D617)=2, OR(NOT(ISBLANK(E617)), NOT(ISBLANK(F617)))), AND(COUNTBLANK(C617:F617)&lt;4,COUNTBLANK(C617:F617)&gt;0)), "Fail", IF(J617="TRUE","Blank (Sch D)","Pass"))</f>
        <v>Blank (Sch D)</v>
      </c>
      <c r="J617" s="177" t="str">
        <f t="shared" si="9"/>
        <v>TRUE</v>
      </c>
    </row>
    <row r="618" spans="2:10" x14ac:dyDescent="0.2">
      <c r="B618" s="91">
        <v>615</v>
      </c>
      <c r="C618" s="246"/>
      <c r="D618" s="254"/>
      <c r="E618" s="249"/>
      <c r="F618" s="238"/>
      <c r="I618" s="177" t="str">
        <f>IF(OR(COUNTIF('Sch D7 Validation'!B616:C616,"Fail")&gt;0, AND(COUNTBLANK(C618:D618)=2, OR(NOT(ISBLANK(E618)), NOT(ISBLANK(F618)))), AND(COUNTBLANK(C618:F618)&lt;4,COUNTBLANK(C618:F618)&gt;0)), "Fail", IF(J618="TRUE","Blank (Sch D)","Pass"))</f>
        <v>Blank (Sch D)</v>
      </c>
      <c r="J618" s="177" t="str">
        <f t="shared" si="9"/>
        <v>TRUE</v>
      </c>
    </row>
    <row r="619" spans="2:10" x14ac:dyDescent="0.2">
      <c r="B619" s="91">
        <v>616</v>
      </c>
      <c r="C619" s="246"/>
      <c r="D619" s="254"/>
      <c r="E619" s="249"/>
      <c r="F619" s="238"/>
      <c r="I619" s="177" t="str">
        <f>IF(OR(COUNTIF('Sch D7 Validation'!B617:C617,"Fail")&gt;0, AND(COUNTBLANK(C619:D619)=2, OR(NOT(ISBLANK(E619)), NOT(ISBLANK(F619)))), AND(COUNTBLANK(C619:F619)&lt;4,COUNTBLANK(C619:F619)&gt;0)), "Fail", IF(J619="TRUE","Blank (Sch D)","Pass"))</f>
        <v>Blank (Sch D)</v>
      </c>
      <c r="J619" s="177" t="str">
        <f t="shared" si="9"/>
        <v>TRUE</v>
      </c>
    </row>
    <row r="620" spans="2:10" x14ac:dyDescent="0.2">
      <c r="B620" s="91">
        <v>617</v>
      </c>
      <c r="C620" s="246"/>
      <c r="D620" s="254"/>
      <c r="E620" s="249"/>
      <c r="F620" s="238"/>
      <c r="I620" s="177" t="str">
        <f>IF(OR(COUNTIF('Sch D7 Validation'!B618:C618,"Fail")&gt;0, AND(COUNTBLANK(C620:D620)=2, OR(NOT(ISBLANK(E620)), NOT(ISBLANK(F620)))), AND(COUNTBLANK(C620:F620)&lt;4,COUNTBLANK(C620:F620)&gt;0)), "Fail", IF(J620="TRUE","Blank (Sch D)","Pass"))</f>
        <v>Blank (Sch D)</v>
      </c>
      <c r="J620" s="177" t="str">
        <f t="shared" si="9"/>
        <v>TRUE</v>
      </c>
    </row>
    <row r="621" spans="2:10" x14ac:dyDescent="0.2">
      <c r="B621" s="91">
        <v>618</v>
      </c>
      <c r="C621" s="246"/>
      <c r="D621" s="254"/>
      <c r="E621" s="249"/>
      <c r="F621" s="238"/>
      <c r="I621" s="177" t="str">
        <f>IF(OR(COUNTIF('Sch D7 Validation'!B619:C619,"Fail")&gt;0, AND(COUNTBLANK(C621:D621)=2, OR(NOT(ISBLANK(E621)), NOT(ISBLANK(F621)))), AND(COUNTBLANK(C621:F621)&lt;4,COUNTBLANK(C621:F621)&gt;0)), "Fail", IF(J621="TRUE","Blank (Sch D)","Pass"))</f>
        <v>Blank (Sch D)</v>
      </c>
      <c r="J621" s="177" t="str">
        <f t="shared" si="9"/>
        <v>TRUE</v>
      </c>
    </row>
    <row r="622" spans="2:10" x14ac:dyDescent="0.2">
      <c r="B622" s="91">
        <v>619</v>
      </c>
      <c r="C622" s="246"/>
      <c r="D622" s="254"/>
      <c r="E622" s="249"/>
      <c r="F622" s="238"/>
      <c r="I622" s="177" t="str">
        <f>IF(OR(COUNTIF('Sch D7 Validation'!B620:C620,"Fail")&gt;0, AND(COUNTBLANK(C622:D622)=2, OR(NOT(ISBLANK(E622)), NOT(ISBLANK(F622)))), AND(COUNTBLANK(C622:F622)&lt;4,COUNTBLANK(C622:F622)&gt;0)), "Fail", IF(J622="TRUE","Blank (Sch D)","Pass"))</f>
        <v>Blank (Sch D)</v>
      </c>
      <c r="J622" s="177" t="str">
        <f t="shared" si="9"/>
        <v>TRUE</v>
      </c>
    </row>
    <row r="623" spans="2:10" x14ac:dyDescent="0.2">
      <c r="B623" s="91">
        <v>620</v>
      </c>
      <c r="C623" s="246"/>
      <c r="D623" s="254"/>
      <c r="E623" s="249"/>
      <c r="F623" s="238"/>
      <c r="I623" s="177" t="str">
        <f>IF(OR(COUNTIF('Sch D7 Validation'!B621:C621,"Fail")&gt;0, AND(COUNTBLANK(C623:D623)=2, OR(NOT(ISBLANK(E623)), NOT(ISBLANK(F623)))), AND(COUNTBLANK(C623:F623)&lt;4,COUNTBLANK(C623:F623)&gt;0)), "Fail", IF(J623="TRUE","Blank (Sch D)","Pass"))</f>
        <v>Blank (Sch D)</v>
      </c>
      <c r="J623" s="177" t="str">
        <f t="shared" si="9"/>
        <v>TRUE</v>
      </c>
    </row>
    <row r="624" spans="2:10" x14ac:dyDescent="0.2">
      <c r="B624" s="91">
        <v>621</v>
      </c>
      <c r="C624" s="246"/>
      <c r="D624" s="254"/>
      <c r="E624" s="249"/>
      <c r="F624" s="238"/>
      <c r="I624" s="177" t="str">
        <f>IF(OR(COUNTIF('Sch D7 Validation'!B622:C622,"Fail")&gt;0, AND(COUNTBLANK(C624:D624)=2, OR(NOT(ISBLANK(E624)), NOT(ISBLANK(F624)))), AND(COUNTBLANK(C624:F624)&lt;4,COUNTBLANK(C624:F624)&gt;0)), "Fail", IF(J624="TRUE","Blank (Sch D)","Pass"))</f>
        <v>Blank (Sch D)</v>
      </c>
      <c r="J624" s="177" t="str">
        <f t="shared" ref="J624:J687" si="10">IF(COUNTBLANK(C624:F624)=4,"TRUE","FALSE")</f>
        <v>TRUE</v>
      </c>
    </row>
    <row r="625" spans="2:10" x14ac:dyDescent="0.2">
      <c r="B625" s="91">
        <v>622</v>
      </c>
      <c r="C625" s="246"/>
      <c r="D625" s="254"/>
      <c r="E625" s="249"/>
      <c r="F625" s="238"/>
      <c r="I625" s="177" t="str">
        <f>IF(OR(COUNTIF('Sch D7 Validation'!B623:C623,"Fail")&gt;0, AND(COUNTBLANK(C625:D625)=2, OR(NOT(ISBLANK(E625)), NOT(ISBLANK(F625)))), AND(COUNTBLANK(C625:F625)&lt;4,COUNTBLANK(C625:F625)&gt;0)), "Fail", IF(J625="TRUE","Blank (Sch D)","Pass"))</f>
        <v>Blank (Sch D)</v>
      </c>
      <c r="J625" s="177" t="str">
        <f t="shared" si="10"/>
        <v>TRUE</v>
      </c>
    </row>
    <row r="626" spans="2:10" x14ac:dyDescent="0.2">
      <c r="B626" s="91">
        <v>623</v>
      </c>
      <c r="C626" s="246"/>
      <c r="D626" s="254"/>
      <c r="E626" s="249"/>
      <c r="F626" s="238"/>
      <c r="I626" s="177" t="str">
        <f>IF(OR(COUNTIF('Sch D7 Validation'!B624:C624,"Fail")&gt;0, AND(COUNTBLANK(C626:D626)=2, OR(NOT(ISBLANK(E626)), NOT(ISBLANK(F626)))), AND(COUNTBLANK(C626:F626)&lt;4,COUNTBLANK(C626:F626)&gt;0)), "Fail", IF(J626="TRUE","Blank (Sch D)","Pass"))</f>
        <v>Blank (Sch D)</v>
      </c>
      <c r="J626" s="177" t="str">
        <f t="shared" si="10"/>
        <v>TRUE</v>
      </c>
    </row>
    <row r="627" spans="2:10" x14ac:dyDescent="0.2">
      <c r="B627" s="91">
        <v>624</v>
      </c>
      <c r="C627" s="246"/>
      <c r="D627" s="254"/>
      <c r="E627" s="249"/>
      <c r="F627" s="238"/>
      <c r="I627" s="177" t="str">
        <f>IF(OR(COUNTIF('Sch D7 Validation'!B625:C625,"Fail")&gt;0, AND(COUNTBLANK(C627:D627)=2, OR(NOT(ISBLANK(E627)), NOT(ISBLANK(F627)))), AND(COUNTBLANK(C627:F627)&lt;4,COUNTBLANK(C627:F627)&gt;0)), "Fail", IF(J627="TRUE","Blank (Sch D)","Pass"))</f>
        <v>Blank (Sch D)</v>
      </c>
      <c r="J627" s="177" t="str">
        <f t="shared" si="10"/>
        <v>TRUE</v>
      </c>
    </row>
    <row r="628" spans="2:10" x14ac:dyDescent="0.2">
      <c r="B628" s="91">
        <v>625</v>
      </c>
      <c r="C628" s="246"/>
      <c r="D628" s="254"/>
      <c r="E628" s="249"/>
      <c r="F628" s="238"/>
      <c r="I628" s="177" t="str">
        <f>IF(OR(COUNTIF('Sch D7 Validation'!B626:C626,"Fail")&gt;0, AND(COUNTBLANK(C628:D628)=2, OR(NOT(ISBLANK(E628)), NOT(ISBLANK(F628)))), AND(COUNTBLANK(C628:F628)&lt;4,COUNTBLANK(C628:F628)&gt;0)), "Fail", IF(J628="TRUE","Blank (Sch D)","Pass"))</f>
        <v>Blank (Sch D)</v>
      </c>
      <c r="J628" s="177" t="str">
        <f t="shared" si="10"/>
        <v>TRUE</v>
      </c>
    </row>
    <row r="629" spans="2:10" x14ac:dyDescent="0.2">
      <c r="B629" s="91">
        <v>626</v>
      </c>
      <c r="C629" s="246"/>
      <c r="D629" s="254"/>
      <c r="E629" s="249"/>
      <c r="F629" s="238"/>
      <c r="I629" s="177" t="str">
        <f>IF(OR(COUNTIF('Sch D7 Validation'!B627:C627,"Fail")&gt;0, AND(COUNTBLANK(C629:D629)=2, OR(NOT(ISBLANK(E629)), NOT(ISBLANK(F629)))), AND(COUNTBLANK(C629:F629)&lt;4,COUNTBLANK(C629:F629)&gt;0)), "Fail", IF(J629="TRUE","Blank (Sch D)","Pass"))</f>
        <v>Blank (Sch D)</v>
      </c>
      <c r="J629" s="177" t="str">
        <f t="shared" si="10"/>
        <v>TRUE</v>
      </c>
    </row>
    <row r="630" spans="2:10" x14ac:dyDescent="0.2">
      <c r="B630" s="91">
        <v>627</v>
      </c>
      <c r="C630" s="246"/>
      <c r="D630" s="254"/>
      <c r="E630" s="249"/>
      <c r="F630" s="238"/>
      <c r="I630" s="177" t="str">
        <f>IF(OR(COUNTIF('Sch D7 Validation'!B628:C628,"Fail")&gt;0, AND(COUNTBLANK(C630:D630)=2, OR(NOT(ISBLANK(E630)), NOT(ISBLANK(F630)))), AND(COUNTBLANK(C630:F630)&lt;4,COUNTBLANK(C630:F630)&gt;0)), "Fail", IF(J630="TRUE","Blank (Sch D)","Pass"))</f>
        <v>Blank (Sch D)</v>
      </c>
      <c r="J630" s="177" t="str">
        <f t="shared" si="10"/>
        <v>TRUE</v>
      </c>
    </row>
    <row r="631" spans="2:10" x14ac:dyDescent="0.2">
      <c r="B631" s="91">
        <v>628</v>
      </c>
      <c r="C631" s="246"/>
      <c r="D631" s="254"/>
      <c r="E631" s="249"/>
      <c r="F631" s="238"/>
      <c r="I631" s="177" t="str">
        <f>IF(OR(COUNTIF('Sch D7 Validation'!B629:C629,"Fail")&gt;0, AND(COUNTBLANK(C631:D631)=2, OR(NOT(ISBLANK(E631)), NOT(ISBLANK(F631)))), AND(COUNTBLANK(C631:F631)&lt;4,COUNTBLANK(C631:F631)&gt;0)), "Fail", IF(J631="TRUE","Blank (Sch D)","Pass"))</f>
        <v>Blank (Sch D)</v>
      </c>
      <c r="J631" s="177" t="str">
        <f t="shared" si="10"/>
        <v>TRUE</v>
      </c>
    </row>
    <row r="632" spans="2:10" x14ac:dyDescent="0.2">
      <c r="B632" s="91">
        <v>629</v>
      </c>
      <c r="C632" s="246"/>
      <c r="D632" s="254"/>
      <c r="E632" s="249"/>
      <c r="F632" s="238"/>
      <c r="I632" s="177" t="str">
        <f>IF(OR(COUNTIF('Sch D7 Validation'!B630:C630,"Fail")&gt;0, AND(COUNTBLANK(C632:D632)=2, OR(NOT(ISBLANK(E632)), NOT(ISBLANK(F632)))), AND(COUNTBLANK(C632:F632)&lt;4,COUNTBLANK(C632:F632)&gt;0)), "Fail", IF(J632="TRUE","Blank (Sch D)","Pass"))</f>
        <v>Blank (Sch D)</v>
      </c>
      <c r="J632" s="177" t="str">
        <f t="shared" si="10"/>
        <v>TRUE</v>
      </c>
    </row>
    <row r="633" spans="2:10" x14ac:dyDescent="0.2">
      <c r="B633" s="91">
        <v>630</v>
      </c>
      <c r="C633" s="246"/>
      <c r="D633" s="254"/>
      <c r="E633" s="249"/>
      <c r="F633" s="238"/>
      <c r="I633" s="177" t="str">
        <f>IF(OR(COUNTIF('Sch D7 Validation'!B631:C631,"Fail")&gt;0, AND(COUNTBLANK(C633:D633)=2, OR(NOT(ISBLANK(E633)), NOT(ISBLANK(F633)))), AND(COUNTBLANK(C633:F633)&lt;4,COUNTBLANK(C633:F633)&gt;0)), "Fail", IF(J633="TRUE","Blank (Sch D)","Pass"))</f>
        <v>Blank (Sch D)</v>
      </c>
      <c r="J633" s="177" t="str">
        <f t="shared" si="10"/>
        <v>TRUE</v>
      </c>
    </row>
    <row r="634" spans="2:10" x14ac:dyDescent="0.2">
      <c r="B634" s="91">
        <v>631</v>
      </c>
      <c r="C634" s="246"/>
      <c r="D634" s="254"/>
      <c r="E634" s="249"/>
      <c r="F634" s="238"/>
      <c r="I634" s="177" t="str">
        <f>IF(OR(COUNTIF('Sch D7 Validation'!B632:C632,"Fail")&gt;0, AND(COUNTBLANK(C634:D634)=2, OR(NOT(ISBLANK(E634)), NOT(ISBLANK(F634)))), AND(COUNTBLANK(C634:F634)&lt;4,COUNTBLANK(C634:F634)&gt;0)), "Fail", IF(J634="TRUE","Blank (Sch D)","Pass"))</f>
        <v>Blank (Sch D)</v>
      </c>
      <c r="J634" s="177" t="str">
        <f t="shared" si="10"/>
        <v>TRUE</v>
      </c>
    </row>
    <row r="635" spans="2:10" x14ac:dyDescent="0.2">
      <c r="B635" s="91">
        <v>632</v>
      </c>
      <c r="C635" s="246"/>
      <c r="D635" s="254"/>
      <c r="E635" s="249"/>
      <c r="F635" s="238"/>
      <c r="I635" s="177" t="str">
        <f>IF(OR(COUNTIF('Sch D7 Validation'!B633:C633,"Fail")&gt;0, AND(COUNTBLANK(C635:D635)=2, OR(NOT(ISBLANK(E635)), NOT(ISBLANK(F635)))), AND(COUNTBLANK(C635:F635)&lt;4,COUNTBLANK(C635:F635)&gt;0)), "Fail", IF(J635="TRUE","Blank (Sch D)","Pass"))</f>
        <v>Blank (Sch D)</v>
      </c>
      <c r="J635" s="177" t="str">
        <f t="shared" si="10"/>
        <v>TRUE</v>
      </c>
    </row>
    <row r="636" spans="2:10" x14ac:dyDescent="0.2">
      <c r="B636" s="91">
        <v>633</v>
      </c>
      <c r="C636" s="246"/>
      <c r="D636" s="254"/>
      <c r="E636" s="249"/>
      <c r="F636" s="238"/>
      <c r="I636" s="177" t="str">
        <f>IF(OR(COUNTIF('Sch D7 Validation'!B634:C634,"Fail")&gt;0, AND(COUNTBLANK(C636:D636)=2, OR(NOT(ISBLANK(E636)), NOT(ISBLANK(F636)))), AND(COUNTBLANK(C636:F636)&lt;4,COUNTBLANK(C636:F636)&gt;0)), "Fail", IF(J636="TRUE","Blank (Sch D)","Pass"))</f>
        <v>Blank (Sch D)</v>
      </c>
      <c r="J636" s="177" t="str">
        <f t="shared" si="10"/>
        <v>TRUE</v>
      </c>
    </row>
    <row r="637" spans="2:10" x14ac:dyDescent="0.2">
      <c r="B637" s="91">
        <v>634</v>
      </c>
      <c r="C637" s="246"/>
      <c r="D637" s="254"/>
      <c r="E637" s="249"/>
      <c r="F637" s="238"/>
      <c r="I637" s="177" t="str">
        <f>IF(OR(COUNTIF('Sch D7 Validation'!B635:C635,"Fail")&gt;0, AND(COUNTBLANK(C637:D637)=2, OR(NOT(ISBLANK(E637)), NOT(ISBLANK(F637)))), AND(COUNTBLANK(C637:F637)&lt;4,COUNTBLANK(C637:F637)&gt;0)), "Fail", IF(J637="TRUE","Blank (Sch D)","Pass"))</f>
        <v>Blank (Sch D)</v>
      </c>
      <c r="J637" s="177" t="str">
        <f t="shared" si="10"/>
        <v>TRUE</v>
      </c>
    </row>
    <row r="638" spans="2:10" x14ac:dyDescent="0.2">
      <c r="B638" s="91">
        <v>635</v>
      </c>
      <c r="C638" s="246"/>
      <c r="D638" s="254"/>
      <c r="E638" s="249"/>
      <c r="F638" s="238"/>
      <c r="I638" s="177" t="str">
        <f>IF(OR(COUNTIF('Sch D7 Validation'!B636:C636,"Fail")&gt;0, AND(COUNTBLANK(C638:D638)=2, OR(NOT(ISBLANK(E638)), NOT(ISBLANK(F638)))), AND(COUNTBLANK(C638:F638)&lt;4,COUNTBLANK(C638:F638)&gt;0)), "Fail", IF(J638="TRUE","Blank (Sch D)","Pass"))</f>
        <v>Blank (Sch D)</v>
      </c>
      <c r="J638" s="177" t="str">
        <f t="shared" si="10"/>
        <v>TRUE</v>
      </c>
    </row>
    <row r="639" spans="2:10" x14ac:dyDescent="0.2">
      <c r="B639" s="91">
        <v>636</v>
      </c>
      <c r="C639" s="246"/>
      <c r="D639" s="254"/>
      <c r="E639" s="249"/>
      <c r="F639" s="238"/>
      <c r="I639" s="177" t="str">
        <f>IF(OR(COUNTIF('Sch D7 Validation'!B637:C637,"Fail")&gt;0, AND(COUNTBLANK(C639:D639)=2, OR(NOT(ISBLANK(E639)), NOT(ISBLANK(F639)))), AND(COUNTBLANK(C639:F639)&lt;4,COUNTBLANK(C639:F639)&gt;0)), "Fail", IF(J639="TRUE","Blank (Sch D)","Pass"))</f>
        <v>Blank (Sch D)</v>
      </c>
      <c r="J639" s="177" t="str">
        <f t="shared" si="10"/>
        <v>TRUE</v>
      </c>
    </row>
    <row r="640" spans="2:10" x14ac:dyDescent="0.2">
      <c r="B640" s="91">
        <v>637</v>
      </c>
      <c r="C640" s="246"/>
      <c r="D640" s="254"/>
      <c r="E640" s="249"/>
      <c r="F640" s="238"/>
      <c r="I640" s="177" t="str">
        <f>IF(OR(COUNTIF('Sch D7 Validation'!B638:C638,"Fail")&gt;0, AND(COUNTBLANK(C640:D640)=2, OR(NOT(ISBLANK(E640)), NOT(ISBLANK(F640)))), AND(COUNTBLANK(C640:F640)&lt;4,COUNTBLANK(C640:F640)&gt;0)), "Fail", IF(J640="TRUE","Blank (Sch D)","Pass"))</f>
        <v>Blank (Sch D)</v>
      </c>
      <c r="J640" s="177" t="str">
        <f t="shared" si="10"/>
        <v>TRUE</v>
      </c>
    </row>
    <row r="641" spans="2:10" x14ac:dyDescent="0.2">
      <c r="B641" s="91">
        <v>638</v>
      </c>
      <c r="C641" s="246"/>
      <c r="D641" s="254"/>
      <c r="E641" s="249"/>
      <c r="F641" s="238"/>
      <c r="I641" s="177" t="str">
        <f>IF(OR(COUNTIF('Sch D7 Validation'!B639:C639,"Fail")&gt;0, AND(COUNTBLANK(C641:D641)=2, OR(NOT(ISBLANK(E641)), NOT(ISBLANK(F641)))), AND(COUNTBLANK(C641:F641)&lt;4,COUNTBLANK(C641:F641)&gt;0)), "Fail", IF(J641="TRUE","Blank (Sch D)","Pass"))</f>
        <v>Blank (Sch D)</v>
      </c>
      <c r="J641" s="177" t="str">
        <f t="shared" si="10"/>
        <v>TRUE</v>
      </c>
    </row>
    <row r="642" spans="2:10" x14ac:dyDescent="0.2">
      <c r="B642" s="91">
        <v>639</v>
      </c>
      <c r="C642" s="246"/>
      <c r="D642" s="254"/>
      <c r="E642" s="249"/>
      <c r="F642" s="238"/>
      <c r="I642" s="177" t="str">
        <f>IF(OR(COUNTIF('Sch D7 Validation'!B640:C640,"Fail")&gt;0, AND(COUNTBLANK(C642:D642)=2, OR(NOT(ISBLANK(E642)), NOT(ISBLANK(F642)))), AND(COUNTBLANK(C642:F642)&lt;4,COUNTBLANK(C642:F642)&gt;0)), "Fail", IF(J642="TRUE","Blank (Sch D)","Pass"))</f>
        <v>Blank (Sch D)</v>
      </c>
      <c r="J642" s="177" t="str">
        <f t="shared" si="10"/>
        <v>TRUE</v>
      </c>
    </row>
    <row r="643" spans="2:10" x14ac:dyDescent="0.2">
      <c r="B643" s="91">
        <v>640</v>
      </c>
      <c r="C643" s="246"/>
      <c r="D643" s="254"/>
      <c r="E643" s="249"/>
      <c r="F643" s="238"/>
      <c r="I643" s="177" t="str">
        <f>IF(OR(COUNTIF('Sch D7 Validation'!B641:C641,"Fail")&gt;0, AND(COUNTBLANK(C643:D643)=2, OR(NOT(ISBLANK(E643)), NOT(ISBLANK(F643)))), AND(COUNTBLANK(C643:F643)&lt;4,COUNTBLANK(C643:F643)&gt;0)), "Fail", IF(J643="TRUE","Blank (Sch D)","Pass"))</f>
        <v>Blank (Sch D)</v>
      </c>
      <c r="J643" s="177" t="str">
        <f t="shared" si="10"/>
        <v>TRUE</v>
      </c>
    </row>
    <row r="644" spans="2:10" x14ac:dyDescent="0.2">
      <c r="B644" s="91">
        <v>641</v>
      </c>
      <c r="C644" s="246"/>
      <c r="D644" s="254"/>
      <c r="E644" s="249"/>
      <c r="F644" s="238"/>
      <c r="I644" s="177" t="str">
        <f>IF(OR(COUNTIF('Sch D7 Validation'!B642:C642,"Fail")&gt;0, AND(COUNTBLANK(C644:D644)=2, OR(NOT(ISBLANK(E644)), NOT(ISBLANK(F644)))), AND(COUNTBLANK(C644:F644)&lt;4,COUNTBLANK(C644:F644)&gt;0)), "Fail", IF(J644="TRUE","Blank (Sch D)","Pass"))</f>
        <v>Blank (Sch D)</v>
      </c>
      <c r="J644" s="177" t="str">
        <f t="shared" si="10"/>
        <v>TRUE</v>
      </c>
    </row>
    <row r="645" spans="2:10" x14ac:dyDescent="0.2">
      <c r="B645" s="91">
        <v>642</v>
      </c>
      <c r="C645" s="246"/>
      <c r="D645" s="254"/>
      <c r="E645" s="249"/>
      <c r="F645" s="238"/>
      <c r="I645" s="177" t="str">
        <f>IF(OR(COUNTIF('Sch D7 Validation'!B643:C643,"Fail")&gt;0, AND(COUNTBLANK(C645:D645)=2, OR(NOT(ISBLANK(E645)), NOT(ISBLANK(F645)))), AND(COUNTBLANK(C645:F645)&lt;4,COUNTBLANK(C645:F645)&gt;0)), "Fail", IF(J645="TRUE","Blank (Sch D)","Pass"))</f>
        <v>Blank (Sch D)</v>
      </c>
      <c r="J645" s="177" t="str">
        <f t="shared" si="10"/>
        <v>TRUE</v>
      </c>
    </row>
    <row r="646" spans="2:10" x14ac:dyDescent="0.2">
      <c r="B646" s="91">
        <v>643</v>
      </c>
      <c r="C646" s="246"/>
      <c r="D646" s="254"/>
      <c r="E646" s="249"/>
      <c r="F646" s="238"/>
      <c r="I646" s="177" t="str">
        <f>IF(OR(COUNTIF('Sch D7 Validation'!B644:C644,"Fail")&gt;0, AND(COUNTBLANK(C646:D646)=2, OR(NOT(ISBLANK(E646)), NOT(ISBLANK(F646)))), AND(COUNTBLANK(C646:F646)&lt;4,COUNTBLANK(C646:F646)&gt;0)), "Fail", IF(J646="TRUE","Blank (Sch D)","Pass"))</f>
        <v>Blank (Sch D)</v>
      </c>
      <c r="J646" s="177" t="str">
        <f t="shared" si="10"/>
        <v>TRUE</v>
      </c>
    </row>
    <row r="647" spans="2:10" x14ac:dyDescent="0.2">
      <c r="B647" s="91">
        <v>644</v>
      </c>
      <c r="C647" s="246"/>
      <c r="D647" s="254"/>
      <c r="E647" s="249"/>
      <c r="F647" s="238"/>
      <c r="I647" s="177" t="str">
        <f>IF(OR(COUNTIF('Sch D7 Validation'!B645:C645,"Fail")&gt;0, AND(COUNTBLANK(C647:D647)=2, OR(NOT(ISBLANK(E647)), NOT(ISBLANK(F647)))), AND(COUNTBLANK(C647:F647)&lt;4,COUNTBLANK(C647:F647)&gt;0)), "Fail", IF(J647="TRUE","Blank (Sch D)","Pass"))</f>
        <v>Blank (Sch D)</v>
      </c>
      <c r="J647" s="177" t="str">
        <f t="shared" si="10"/>
        <v>TRUE</v>
      </c>
    </row>
    <row r="648" spans="2:10" x14ac:dyDescent="0.2">
      <c r="B648" s="91">
        <v>645</v>
      </c>
      <c r="C648" s="246"/>
      <c r="D648" s="254"/>
      <c r="E648" s="249"/>
      <c r="F648" s="238"/>
      <c r="I648" s="177" t="str">
        <f>IF(OR(COUNTIF('Sch D7 Validation'!B646:C646,"Fail")&gt;0, AND(COUNTBLANK(C648:D648)=2, OR(NOT(ISBLANK(E648)), NOT(ISBLANK(F648)))), AND(COUNTBLANK(C648:F648)&lt;4,COUNTBLANK(C648:F648)&gt;0)), "Fail", IF(J648="TRUE","Blank (Sch D)","Pass"))</f>
        <v>Blank (Sch D)</v>
      </c>
      <c r="J648" s="177" t="str">
        <f t="shared" si="10"/>
        <v>TRUE</v>
      </c>
    </row>
    <row r="649" spans="2:10" x14ac:dyDescent="0.2">
      <c r="B649" s="91">
        <v>646</v>
      </c>
      <c r="C649" s="246"/>
      <c r="D649" s="254"/>
      <c r="E649" s="249"/>
      <c r="F649" s="238"/>
      <c r="I649" s="177" t="str">
        <f>IF(OR(COUNTIF('Sch D7 Validation'!B647:C647,"Fail")&gt;0, AND(COUNTBLANK(C649:D649)=2, OR(NOT(ISBLANK(E649)), NOT(ISBLANK(F649)))), AND(COUNTBLANK(C649:F649)&lt;4,COUNTBLANK(C649:F649)&gt;0)), "Fail", IF(J649="TRUE","Blank (Sch D)","Pass"))</f>
        <v>Blank (Sch D)</v>
      </c>
      <c r="J649" s="177" t="str">
        <f t="shared" si="10"/>
        <v>TRUE</v>
      </c>
    </row>
    <row r="650" spans="2:10" x14ac:dyDescent="0.2">
      <c r="B650" s="91">
        <v>647</v>
      </c>
      <c r="C650" s="246"/>
      <c r="D650" s="254"/>
      <c r="E650" s="249"/>
      <c r="F650" s="238"/>
      <c r="I650" s="177" t="str">
        <f>IF(OR(COUNTIF('Sch D7 Validation'!B648:C648,"Fail")&gt;0, AND(COUNTBLANK(C650:D650)=2, OR(NOT(ISBLANK(E650)), NOT(ISBLANK(F650)))), AND(COUNTBLANK(C650:F650)&lt;4,COUNTBLANK(C650:F650)&gt;0)), "Fail", IF(J650="TRUE","Blank (Sch D)","Pass"))</f>
        <v>Blank (Sch D)</v>
      </c>
      <c r="J650" s="177" t="str">
        <f t="shared" si="10"/>
        <v>TRUE</v>
      </c>
    </row>
    <row r="651" spans="2:10" x14ac:dyDescent="0.2">
      <c r="B651" s="91">
        <v>648</v>
      </c>
      <c r="C651" s="246"/>
      <c r="D651" s="254"/>
      <c r="E651" s="249"/>
      <c r="F651" s="238"/>
      <c r="I651" s="177" t="str">
        <f>IF(OR(COUNTIF('Sch D7 Validation'!B649:C649,"Fail")&gt;0, AND(COUNTBLANK(C651:D651)=2, OR(NOT(ISBLANK(E651)), NOT(ISBLANK(F651)))), AND(COUNTBLANK(C651:F651)&lt;4,COUNTBLANK(C651:F651)&gt;0)), "Fail", IF(J651="TRUE","Blank (Sch D)","Pass"))</f>
        <v>Blank (Sch D)</v>
      </c>
      <c r="J651" s="177" t="str">
        <f t="shared" si="10"/>
        <v>TRUE</v>
      </c>
    </row>
    <row r="652" spans="2:10" x14ac:dyDescent="0.2">
      <c r="B652" s="91">
        <v>649</v>
      </c>
      <c r="C652" s="246"/>
      <c r="D652" s="254"/>
      <c r="E652" s="249"/>
      <c r="F652" s="238"/>
      <c r="I652" s="177" t="str">
        <f>IF(OR(COUNTIF('Sch D7 Validation'!B650:C650,"Fail")&gt;0, AND(COUNTBLANK(C652:D652)=2, OR(NOT(ISBLANK(E652)), NOT(ISBLANK(F652)))), AND(COUNTBLANK(C652:F652)&lt;4,COUNTBLANK(C652:F652)&gt;0)), "Fail", IF(J652="TRUE","Blank (Sch D)","Pass"))</f>
        <v>Blank (Sch D)</v>
      </c>
      <c r="J652" s="177" t="str">
        <f t="shared" si="10"/>
        <v>TRUE</v>
      </c>
    </row>
    <row r="653" spans="2:10" x14ac:dyDescent="0.2">
      <c r="B653" s="91">
        <v>650</v>
      </c>
      <c r="C653" s="246"/>
      <c r="D653" s="254"/>
      <c r="E653" s="249"/>
      <c r="F653" s="238"/>
      <c r="I653" s="177" t="str">
        <f>IF(OR(COUNTIF('Sch D7 Validation'!B651:C651,"Fail")&gt;0, AND(COUNTBLANK(C653:D653)=2, OR(NOT(ISBLANK(E653)), NOT(ISBLANK(F653)))), AND(COUNTBLANK(C653:F653)&lt;4,COUNTBLANK(C653:F653)&gt;0)), "Fail", IF(J653="TRUE","Blank (Sch D)","Pass"))</f>
        <v>Blank (Sch D)</v>
      </c>
      <c r="J653" s="177" t="str">
        <f t="shared" si="10"/>
        <v>TRUE</v>
      </c>
    </row>
    <row r="654" spans="2:10" x14ac:dyDescent="0.2">
      <c r="B654" s="91">
        <v>651</v>
      </c>
      <c r="C654" s="246"/>
      <c r="D654" s="254"/>
      <c r="E654" s="249"/>
      <c r="F654" s="238"/>
      <c r="I654" s="177" t="str">
        <f>IF(OR(COUNTIF('Sch D7 Validation'!B652:C652,"Fail")&gt;0, AND(COUNTBLANK(C654:D654)=2, OR(NOT(ISBLANK(E654)), NOT(ISBLANK(F654)))), AND(COUNTBLANK(C654:F654)&lt;4,COUNTBLANK(C654:F654)&gt;0)), "Fail", IF(J654="TRUE","Blank (Sch D)","Pass"))</f>
        <v>Blank (Sch D)</v>
      </c>
      <c r="J654" s="177" t="str">
        <f t="shared" si="10"/>
        <v>TRUE</v>
      </c>
    </row>
    <row r="655" spans="2:10" x14ac:dyDescent="0.2">
      <c r="B655" s="91">
        <v>652</v>
      </c>
      <c r="C655" s="246"/>
      <c r="D655" s="254"/>
      <c r="E655" s="249"/>
      <c r="F655" s="238"/>
      <c r="I655" s="177" t="str">
        <f>IF(OR(COUNTIF('Sch D7 Validation'!B653:C653,"Fail")&gt;0, AND(COUNTBLANK(C655:D655)=2, OR(NOT(ISBLANK(E655)), NOT(ISBLANK(F655)))), AND(COUNTBLANK(C655:F655)&lt;4,COUNTBLANK(C655:F655)&gt;0)), "Fail", IF(J655="TRUE","Blank (Sch D)","Pass"))</f>
        <v>Blank (Sch D)</v>
      </c>
      <c r="J655" s="177" t="str">
        <f t="shared" si="10"/>
        <v>TRUE</v>
      </c>
    </row>
    <row r="656" spans="2:10" x14ac:dyDescent="0.2">
      <c r="B656" s="91">
        <v>653</v>
      </c>
      <c r="C656" s="246"/>
      <c r="D656" s="254"/>
      <c r="E656" s="249"/>
      <c r="F656" s="238"/>
      <c r="I656" s="177" t="str">
        <f>IF(OR(COUNTIF('Sch D7 Validation'!B654:C654,"Fail")&gt;0, AND(COUNTBLANK(C656:D656)=2, OR(NOT(ISBLANK(E656)), NOT(ISBLANK(F656)))), AND(COUNTBLANK(C656:F656)&lt;4,COUNTBLANK(C656:F656)&gt;0)), "Fail", IF(J656="TRUE","Blank (Sch D)","Pass"))</f>
        <v>Blank (Sch D)</v>
      </c>
      <c r="J656" s="177" t="str">
        <f t="shared" si="10"/>
        <v>TRUE</v>
      </c>
    </row>
    <row r="657" spans="2:10" x14ac:dyDescent="0.2">
      <c r="B657" s="91">
        <v>654</v>
      </c>
      <c r="C657" s="246"/>
      <c r="D657" s="254"/>
      <c r="E657" s="249"/>
      <c r="F657" s="238"/>
      <c r="I657" s="177" t="str">
        <f>IF(OR(COUNTIF('Sch D7 Validation'!B655:C655,"Fail")&gt;0, AND(COUNTBLANK(C657:D657)=2, OR(NOT(ISBLANK(E657)), NOT(ISBLANK(F657)))), AND(COUNTBLANK(C657:F657)&lt;4,COUNTBLANK(C657:F657)&gt;0)), "Fail", IF(J657="TRUE","Blank (Sch D)","Pass"))</f>
        <v>Blank (Sch D)</v>
      </c>
      <c r="J657" s="177" t="str">
        <f t="shared" si="10"/>
        <v>TRUE</v>
      </c>
    </row>
    <row r="658" spans="2:10" x14ac:dyDescent="0.2">
      <c r="B658" s="91">
        <v>655</v>
      </c>
      <c r="C658" s="246"/>
      <c r="D658" s="254"/>
      <c r="E658" s="249"/>
      <c r="F658" s="238"/>
      <c r="I658" s="177" t="str">
        <f>IF(OR(COUNTIF('Sch D7 Validation'!B656:C656,"Fail")&gt;0, AND(COUNTBLANK(C658:D658)=2, OR(NOT(ISBLANK(E658)), NOT(ISBLANK(F658)))), AND(COUNTBLANK(C658:F658)&lt;4,COUNTBLANK(C658:F658)&gt;0)), "Fail", IF(J658="TRUE","Blank (Sch D)","Pass"))</f>
        <v>Blank (Sch D)</v>
      </c>
      <c r="J658" s="177" t="str">
        <f t="shared" si="10"/>
        <v>TRUE</v>
      </c>
    </row>
    <row r="659" spans="2:10" x14ac:dyDescent="0.2">
      <c r="B659" s="91">
        <v>656</v>
      </c>
      <c r="C659" s="246"/>
      <c r="D659" s="254"/>
      <c r="E659" s="249"/>
      <c r="F659" s="238"/>
      <c r="I659" s="177" t="str">
        <f>IF(OR(COUNTIF('Sch D7 Validation'!B657:C657,"Fail")&gt;0, AND(COUNTBLANK(C659:D659)=2, OR(NOT(ISBLANK(E659)), NOT(ISBLANK(F659)))), AND(COUNTBLANK(C659:F659)&lt;4,COUNTBLANK(C659:F659)&gt;0)), "Fail", IF(J659="TRUE","Blank (Sch D)","Pass"))</f>
        <v>Blank (Sch D)</v>
      </c>
      <c r="J659" s="177" t="str">
        <f t="shared" si="10"/>
        <v>TRUE</v>
      </c>
    </row>
    <row r="660" spans="2:10" x14ac:dyDescent="0.2">
      <c r="B660" s="91">
        <v>657</v>
      </c>
      <c r="C660" s="246"/>
      <c r="D660" s="254"/>
      <c r="E660" s="249"/>
      <c r="F660" s="238"/>
      <c r="I660" s="177" t="str">
        <f>IF(OR(COUNTIF('Sch D7 Validation'!B658:C658,"Fail")&gt;0, AND(COUNTBLANK(C660:D660)=2, OR(NOT(ISBLANK(E660)), NOT(ISBLANK(F660)))), AND(COUNTBLANK(C660:F660)&lt;4,COUNTBLANK(C660:F660)&gt;0)), "Fail", IF(J660="TRUE","Blank (Sch D)","Pass"))</f>
        <v>Blank (Sch D)</v>
      </c>
      <c r="J660" s="177" t="str">
        <f t="shared" si="10"/>
        <v>TRUE</v>
      </c>
    </row>
    <row r="661" spans="2:10" x14ac:dyDescent="0.2">
      <c r="B661" s="91">
        <v>658</v>
      </c>
      <c r="C661" s="246"/>
      <c r="D661" s="254"/>
      <c r="E661" s="249"/>
      <c r="F661" s="238"/>
      <c r="I661" s="177" t="str">
        <f>IF(OR(COUNTIF('Sch D7 Validation'!B659:C659,"Fail")&gt;0, AND(COUNTBLANK(C661:D661)=2, OR(NOT(ISBLANK(E661)), NOT(ISBLANK(F661)))), AND(COUNTBLANK(C661:F661)&lt;4,COUNTBLANK(C661:F661)&gt;0)), "Fail", IF(J661="TRUE","Blank (Sch D)","Pass"))</f>
        <v>Blank (Sch D)</v>
      </c>
      <c r="J661" s="177" t="str">
        <f t="shared" si="10"/>
        <v>TRUE</v>
      </c>
    </row>
    <row r="662" spans="2:10" x14ac:dyDescent="0.2">
      <c r="B662" s="91">
        <v>659</v>
      </c>
      <c r="C662" s="246"/>
      <c r="D662" s="254"/>
      <c r="E662" s="249"/>
      <c r="F662" s="238"/>
      <c r="I662" s="177" t="str">
        <f>IF(OR(COUNTIF('Sch D7 Validation'!B660:C660,"Fail")&gt;0, AND(COUNTBLANK(C662:D662)=2, OR(NOT(ISBLANK(E662)), NOT(ISBLANK(F662)))), AND(COUNTBLANK(C662:F662)&lt;4,COUNTBLANK(C662:F662)&gt;0)), "Fail", IF(J662="TRUE","Blank (Sch D)","Pass"))</f>
        <v>Blank (Sch D)</v>
      </c>
      <c r="J662" s="177" t="str">
        <f t="shared" si="10"/>
        <v>TRUE</v>
      </c>
    </row>
    <row r="663" spans="2:10" x14ac:dyDescent="0.2">
      <c r="B663" s="91">
        <v>660</v>
      </c>
      <c r="C663" s="246"/>
      <c r="D663" s="254"/>
      <c r="E663" s="249"/>
      <c r="F663" s="238"/>
      <c r="I663" s="177" t="str">
        <f>IF(OR(COUNTIF('Sch D7 Validation'!B661:C661,"Fail")&gt;0, AND(COUNTBLANK(C663:D663)=2, OR(NOT(ISBLANK(E663)), NOT(ISBLANK(F663)))), AND(COUNTBLANK(C663:F663)&lt;4,COUNTBLANK(C663:F663)&gt;0)), "Fail", IF(J663="TRUE","Blank (Sch D)","Pass"))</f>
        <v>Blank (Sch D)</v>
      </c>
      <c r="J663" s="177" t="str">
        <f t="shared" si="10"/>
        <v>TRUE</v>
      </c>
    </row>
    <row r="664" spans="2:10" x14ac:dyDescent="0.2">
      <c r="B664" s="91">
        <v>661</v>
      </c>
      <c r="C664" s="246"/>
      <c r="D664" s="254"/>
      <c r="E664" s="249"/>
      <c r="F664" s="238"/>
      <c r="I664" s="177" t="str">
        <f>IF(OR(COUNTIF('Sch D7 Validation'!B662:C662,"Fail")&gt;0, AND(COUNTBLANK(C664:D664)=2, OR(NOT(ISBLANK(E664)), NOT(ISBLANK(F664)))), AND(COUNTBLANK(C664:F664)&lt;4,COUNTBLANK(C664:F664)&gt;0)), "Fail", IF(J664="TRUE","Blank (Sch D)","Pass"))</f>
        <v>Blank (Sch D)</v>
      </c>
      <c r="J664" s="177" t="str">
        <f t="shared" si="10"/>
        <v>TRUE</v>
      </c>
    </row>
    <row r="665" spans="2:10" x14ac:dyDescent="0.2">
      <c r="B665" s="91">
        <v>662</v>
      </c>
      <c r="C665" s="246"/>
      <c r="D665" s="254"/>
      <c r="E665" s="249"/>
      <c r="F665" s="238"/>
      <c r="I665" s="177" t="str">
        <f>IF(OR(COUNTIF('Sch D7 Validation'!B663:C663,"Fail")&gt;0, AND(COUNTBLANK(C665:D665)=2, OR(NOT(ISBLANK(E665)), NOT(ISBLANK(F665)))), AND(COUNTBLANK(C665:F665)&lt;4,COUNTBLANK(C665:F665)&gt;0)), "Fail", IF(J665="TRUE","Blank (Sch D)","Pass"))</f>
        <v>Blank (Sch D)</v>
      </c>
      <c r="J665" s="177" t="str">
        <f t="shared" si="10"/>
        <v>TRUE</v>
      </c>
    </row>
    <row r="666" spans="2:10" x14ac:dyDescent="0.2">
      <c r="B666" s="91">
        <v>663</v>
      </c>
      <c r="C666" s="246"/>
      <c r="D666" s="254"/>
      <c r="E666" s="249"/>
      <c r="F666" s="238"/>
      <c r="I666" s="177" t="str">
        <f>IF(OR(COUNTIF('Sch D7 Validation'!B664:C664,"Fail")&gt;0, AND(COUNTBLANK(C666:D666)=2, OR(NOT(ISBLANK(E666)), NOT(ISBLANK(F666)))), AND(COUNTBLANK(C666:F666)&lt;4,COUNTBLANK(C666:F666)&gt;0)), "Fail", IF(J666="TRUE","Blank (Sch D)","Pass"))</f>
        <v>Blank (Sch D)</v>
      </c>
      <c r="J666" s="177" t="str">
        <f t="shared" si="10"/>
        <v>TRUE</v>
      </c>
    </row>
    <row r="667" spans="2:10" x14ac:dyDescent="0.2">
      <c r="B667" s="91">
        <v>664</v>
      </c>
      <c r="C667" s="246"/>
      <c r="D667" s="254"/>
      <c r="E667" s="249"/>
      <c r="F667" s="238"/>
      <c r="I667" s="177" t="str">
        <f>IF(OR(COUNTIF('Sch D7 Validation'!B665:C665,"Fail")&gt;0, AND(COUNTBLANK(C667:D667)=2, OR(NOT(ISBLANK(E667)), NOT(ISBLANK(F667)))), AND(COUNTBLANK(C667:F667)&lt;4,COUNTBLANK(C667:F667)&gt;0)), "Fail", IF(J667="TRUE","Blank (Sch D)","Pass"))</f>
        <v>Blank (Sch D)</v>
      </c>
      <c r="J667" s="177" t="str">
        <f t="shared" si="10"/>
        <v>TRUE</v>
      </c>
    </row>
    <row r="668" spans="2:10" x14ac:dyDescent="0.2">
      <c r="B668" s="91">
        <v>665</v>
      </c>
      <c r="C668" s="246"/>
      <c r="D668" s="254"/>
      <c r="E668" s="249"/>
      <c r="F668" s="238"/>
      <c r="I668" s="177" t="str">
        <f>IF(OR(COUNTIF('Sch D7 Validation'!B666:C666,"Fail")&gt;0, AND(COUNTBLANK(C668:D668)=2, OR(NOT(ISBLANK(E668)), NOT(ISBLANK(F668)))), AND(COUNTBLANK(C668:F668)&lt;4,COUNTBLANK(C668:F668)&gt;0)), "Fail", IF(J668="TRUE","Blank (Sch D)","Pass"))</f>
        <v>Blank (Sch D)</v>
      </c>
      <c r="J668" s="177" t="str">
        <f t="shared" si="10"/>
        <v>TRUE</v>
      </c>
    </row>
    <row r="669" spans="2:10" x14ac:dyDescent="0.2">
      <c r="B669" s="91">
        <v>666</v>
      </c>
      <c r="C669" s="246"/>
      <c r="D669" s="254"/>
      <c r="E669" s="249"/>
      <c r="F669" s="238"/>
      <c r="I669" s="177" t="str">
        <f>IF(OR(COUNTIF('Sch D7 Validation'!B667:C667,"Fail")&gt;0, AND(COUNTBLANK(C669:D669)=2, OR(NOT(ISBLANK(E669)), NOT(ISBLANK(F669)))), AND(COUNTBLANK(C669:F669)&lt;4,COUNTBLANK(C669:F669)&gt;0)), "Fail", IF(J669="TRUE","Blank (Sch D)","Pass"))</f>
        <v>Blank (Sch D)</v>
      </c>
      <c r="J669" s="177" t="str">
        <f t="shared" si="10"/>
        <v>TRUE</v>
      </c>
    </row>
    <row r="670" spans="2:10" x14ac:dyDescent="0.2">
      <c r="B670" s="91">
        <v>667</v>
      </c>
      <c r="C670" s="246"/>
      <c r="D670" s="254"/>
      <c r="E670" s="249"/>
      <c r="F670" s="238"/>
      <c r="I670" s="177" t="str">
        <f>IF(OR(COUNTIF('Sch D7 Validation'!B668:C668,"Fail")&gt;0, AND(COUNTBLANK(C670:D670)=2, OR(NOT(ISBLANK(E670)), NOT(ISBLANK(F670)))), AND(COUNTBLANK(C670:F670)&lt;4,COUNTBLANK(C670:F670)&gt;0)), "Fail", IF(J670="TRUE","Blank (Sch D)","Pass"))</f>
        <v>Blank (Sch D)</v>
      </c>
      <c r="J670" s="177" t="str">
        <f t="shared" si="10"/>
        <v>TRUE</v>
      </c>
    </row>
    <row r="671" spans="2:10" x14ac:dyDescent="0.2">
      <c r="B671" s="91">
        <v>668</v>
      </c>
      <c r="C671" s="246"/>
      <c r="D671" s="254"/>
      <c r="E671" s="249"/>
      <c r="F671" s="238"/>
      <c r="I671" s="177" t="str">
        <f>IF(OR(COUNTIF('Sch D7 Validation'!B669:C669,"Fail")&gt;0, AND(COUNTBLANK(C671:D671)=2, OR(NOT(ISBLANK(E671)), NOT(ISBLANK(F671)))), AND(COUNTBLANK(C671:F671)&lt;4,COUNTBLANK(C671:F671)&gt;0)), "Fail", IF(J671="TRUE","Blank (Sch D)","Pass"))</f>
        <v>Blank (Sch D)</v>
      </c>
      <c r="J671" s="177" t="str">
        <f t="shared" si="10"/>
        <v>TRUE</v>
      </c>
    </row>
    <row r="672" spans="2:10" x14ac:dyDescent="0.2">
      <c r="B672" s="91">
        <v>669</v>
      </c>
      <c r="C672" s="246"/>
      <c r="D672" s="254"/>
      <c r="E672" s="249"/>
      <c r="F672" s="238"/>
      <c r="I672" s="177" t="str">
        <f>IF(OR(COUNTIF('Sch D7 Validation'!B670:C670,"Fail")&gt;0, AND(COUNTBLANK(C672:D672)=2, OR(NOT(ISBLANK(E672)), NOT(ISBLANK(F672)))), AND(COUNTBLANK(C672:F672)&lt;4,COUNTBLANK(C672:F672)&gt;0)), "Fail", IF(J672="TRUE","Blank (Sch D)","Pass"))</f>
        <v>Blank (Sch D)</v>
      </c>
      <c r="J672" s="177" t="str">
        <f t="shared" si="10"/>
        <v>TRUE</v>
      </c>
    </row>
    <row r="673" spans="2:10" x14ac:dyDescent="0.2">
      <c r="B673" s="91">
        <v>670</v>
      </c>
      <c r="C673" s="246"/>
      <c r="D673" s="254"/>
      <c r="E673" s="249"/>
      <c r="F673" s="238"/>
      <c r="I673" s="177" t="str">
        <f>IF(OR(COUNTIF('Sch D7 Validation'!B671:C671,"Fail")&gt;0, AND(COUNTBLANK(C673:D673)=2, OR(NOT(ISBLANK(E673)), NOT(ISBLANK(F673)))), AND(COUNTBLANK(C673:F673)&lt;4,COUNTBLANK(C673:F673)&gt;0)), "Fail", IF(J673="TRUE","Blank (Sch D)","Pass"))</f>
        <v>Blank (Sch D)</v>
      </c>
      <c r="J673" s="177" t="str">
        <f t="shared" si="10"/>
        <v>TRUE</v>
      </c>
    </row>
    <row r="674" spans="2:10" x14ac:dyDescent="0.2">
      <c r="B674" s="91">
        <v>671</v>
      </c>
      <c r="C674" s="246"/>
      <c r="D674" s="254"/>
      <c r="E674" s="249"/>
      <c r="F674" s="238"/>
      <c r="I674" s="177" t="str">
        <f>IF(OR(COUNTIF('Sch D7 Validation'!B672:C672,"Fail")&gt;0, AND(COUNTBLANK(C674:D674)=2, OR(NOT(ISBLANK(E674)), NOT(ISBLANK(F674)))), AND(COUNTBLANK(C674:F674)&lt;4,COUNTBLANK(C674:F674)&gt;0)), "Fail", IF(J674="TRUE","Blank (Sch D)","Pass"))</f>
        <v>Blank (Sch D)</v>
      </c>
      <c r="J674" s="177" t="str">
        <f t="shared" si="10"/>
        <v>TRUE</v>
      </c>
    </row>
    <row r="675" spans="2:10" x14ac:dyDescent="0.2">
      <c r="B675" s="91">
        <v>672</v>
      </c>
      <c r="C675" s="246"/>
      <c r="D675" s="254"/>
      <c r="E675" s="249"/>
      <c r="F675" s="238"/>
      <c r="I675" s="177" t="str">
        <f>IF(OR(COUNTIF('Sch D7 Validation'!B673:C673,"Fail")&gt;0, AND(COUNTBLANK(C675:D675)=2, OR(NOT(ISBLANK(E675)), NOT(ISBLANK(F675)))), AND(COUNTBLANK(C675:F675)&lt;4,COUNTBLANK(C675:F675)&gt;0)), "Fail", IF(J675="TRUE","Blank (Sch D)","Pass"))</f>
        <v>Blank (Sch D)</v>
      </c>
      <c r="J675" s="177" t="str">
        <f t="shared" si="10"/>
        <v>TRUE</v>
      </c>
    </row>
    <row r="676" spans="2:10" x14ac:dyDescent="0.2">
      <c r="B676" s="91">
        <v>673</v>
      </c>
      <c r="C676" s="246"/>
      <c r="D676" s="254"/>
      <c r="E676" s="249"/>
      <c r="F676" s="238"/>
      <c r="I676" s="177" t="str">
        <f>IF(OR(COUNTIF('Sch D7 Validation'!B674:C674,"Fail")&gt;0, AND(COUNTBLANK(C676:D676)=2, OR(NOT(ISBLANK(E676)), NOT(ISBLANK(F676)))), AND(COUNTBLANK(C676:F676)&lt;4,COUNTBLANK(C676:F676)&gt;0)), "Fail", IF(J676="TRUE","Blank (Sch D)","Pass"))</f>
        <v>Blank (Sch D)</v>
      </c>
      <c r="J676" s="177" t="str">
        <f t="shared" si="10"/>
        <v>TRUE</v>
      </c>
    </row>
    <row r="677" spans="2:10" x14ac:dyDescent="0.2">
      <c r="B677" s="91">
        <v>674</v>
      </c>
      <c r="C677" s="246"/>
      <c r="D677" s="254"/>
      <c r="E677" s="249"/>
      <c r="F677" s="238"/>
      <c r="I677" s="177" t="str">
        <f>IF(OR(COUNTIF('Sch D7 Validation'!B675:C675,"Fail")&gt;0, AND(COUNTBLANK(C677:D677)=2, OR(NOT(ISBLANK(E677)), NOT(ISBLANK(F677)))), AND(COUNTBLANK(C677:F677)&lt;4,COUNTBLANK(C677:F677)&gt;0)), "Fail", IF(J677="TRUE","Blank (Sch D)","Pass"))</f>
        <v>Blank (Sch D)</v>
      </c>
      <c r="J677" s="177" t="str">
        <f t="shared" si="10"/>
        <v>TRUE</v>
      </c>
    </row>
    <row r="678" spans="2:10" x14ac:dyDescent="0.2">
      <c r="B678" s="91">
        <v>675</v>
      </c>
      <c r="C678" s="246"/>
      <c r="D678" s="254"/>
      <c r="E678" s="249"/>
      <c r="F678" s="238"/>
      <c r="I678" s="177" t="str">
        <f>IF(OR(COUNTIF('Sch D7 Validation'!B676:C676,"Fail")&gt;0, AND(COUNTBLANK(C678:D678)=2, OR(NOT(ISBLANK(E678)), NOT(ISBLANK(F678)))), AND(COUNTBLANK(C678:F678)&lt;4,COUNTBLANK(C678:F678)&gt;0)), "Fail", IF(J678="TRUE","Blank (Sch D)","Pass"))</f>
        <v>Blank (Sch D)</v>
      </c>
      <c r="J678" s="177" t="str">
        <f t="shared" si="10"/>
        <v>TRUE</v>
      </c>
    </row>
    <row r="679" spans="2:10" x14ac:dyDescent="0.2">
      <c r="B679" s="91">
        <v>676</v>
      </c>
      <c r="C679" s="246"/>
      <c r="D679" s="254"/>
      <c r="E679" s="249"/>
      <c r="F679" s="238"/>
      <c r="I679" s="177" t="str">
        <f>IF(OR(COUNTIF('Sch D7 Validation'!B677:C677,"Fail")&gt;0, AND(COUNTBLANK(C679:D679)=2, OR(NOT(ISBLANK(E679)), NOT(ISBLANK(F679)))), AND(COUNTBLANK(C679:F679)&lt;4,COUNTBLANK(C679:F679)&gt;0)), "Fail", IF(J679="TRUE","Blank (Sch D)","Pass"))</f>
        <v>Blank (Sch D)</v>
      </c>
      <c r="J679" s="177" t="str">
        <f t="shared" si="10"/>
        <v>TRUE</v>
      </c>
    </row>
    <row r="680" spans="2:10" x14ac:dyDescent="0.2">
      <c r="B680" s="91">
        <v>677</v>
      </c>
      <c r="C680" s="246"/>
      <c r="D680" s="254"/>
      <c r="E680" s="249"/>
      <c r="F680" s="238"/>
      <c r="I680" s="177" t="str">
        <f>IF(OR(COUNTIF('Sch D7 Validation'!B678:C678,"Fail")&gt;0, AND(COUNTBLANK(C680:D680)=2, OR(NOT(ISBLANK(E680)), NOT(ISBLANK(F680)))), AND(COUNTBLANK(C680:F680)&lt;4,COUNTBLANK(C680:F680)&gt;0)), "Fail", IF(J680="TRUE","Blank (Sch D)","Pass"))</f>
        <v>Blank (Sch D)</v>
      </c>
      <c r="J680" s="177" t="str">
        <f t="shared" si="10"/>
        <v>TRUE</v>
      </c>
    </row>
    <row r="681" spans="2:10" x14ac:dyDescent="0.2">
      <c r="B681" s="91">
        <v>678</v>
      </c>
      <c r="C681" s="246"/>
      <c r="D681" s="254"/>
      <c r="E681" s="249"/>
      <c r="F681" s="238"/>
      <c r="I681" s="177" t="str">
        <f>IF(OR(COUNTIF('Sch D7 Validation'!B679:C679,"Fail")&gt;0, AND(COUNTBLANK(C681:D681)=2, OR(NOT(ISBLANK(E681)), NOT(ISBLANK(F681)))), AND(COUNTBLANK(C681:F681)&lt;4,COUNTBLANK(C681:F681)&gt;0)), "Fail", IF(J681="TRUE","Blank (Sch D)","Pass"))</f>
        <v>Blank (Sch D)</v>
      </c>
      <c r="J681" s="177" t="str">
        <f t="shared" si="10"/>
        <v>TRUE</v>
      </c>
    </row>
    <row r="682" spans="2:10" x14ac:dyDescent="0.2">
      <c r="B682" s="91">
        <v>679</v>
      </c>
      <c r="C682" s="246"/>
      <c r="D682" s="254"/>
      <c r="E682" s="249"/>
      <c r="F682" s="238"/>
      <c r="I682" s="177" t="str">
        <f>IF(OR(COUNTIF('Sch D7 Validation'!B680:C680,"Fail")&gt;0, AND(COUNTBLANK(C682:D682)=2, OR(NOT(ISBLANK(E682)), NOT(ISBLANK(F682)))), AND(COUNTBLANK(C682:F682)&lt;4,COUNTBLANK(C682:F682)&gt;0)), "Fail", IF(J682="TRUE","Blank (Sch D)","Pass"))</f>
        <v>Blank (Sch D)</v>
      </c>
      <c r="J682" s="177" t="str">
        <f t="shared" si="10"/>
        <v>TRUE</v>
      </c>
    </row>
    <row r="683" spans="2:10" x14ac:dyDescent="0.2">
      <c r="B683" s="91">
        <v>680</v>
      </c>
      <c r="C683" s="246"/>
      <c r="D683" s="254"/>
      <c r="E683" s="249"/>
      <c r="F683" s="238"/>
      <c r="I683" s="177" t="str">
        <f>IF(OR(COUNTIF('Sch D7 Validation'!B681:C681,"Fail")&gt;0, AND(COUNTBLANK(C683:D683)=2, OR(NOT(ISBLANK(E683)), NOT(ISBLANK(F683)))), AND(COUNTBLANK(C683:F683)&lt;4,COUNTBLANK(C683:F683)&gt;0)), "Fail", IF(J683="TRUE","Blank (Sch D)","Pass"))</f>
        <v>Blank (Sch D)</v>
      </c>
      <c r="J683" s="177" t="str">
        <f t="shared" si="10"/>
        <v>TRUE</v>
      </c>
    </row>
    <row r="684" spans="2:10" x14ac:dyDescent="0.2">
      <c r="B684" s="91">
        <v>681</v>
      </c>
      <c r="C684" s="246"/>
      <c r="D684" s="254"/>
      <c r="E684" s="249"/>
      <c r="F684" s="238"/>
      <c r="I684" s="177" t="str">
        <f>IF(OR(COUNTIF('Sch D7 Validation'!B682:C682,"Fail")&gt;0, AND(COUNTBLANK(C684:D684)=2, OR(NOT(ISBLANK(E684)), NOT(ISBLANK(F684)))), AND(COUNTBLANK(C684:F684)&lt;4,COUNTBLANK(C684:F684)&gt;0)), "Fail", IF(J684="TRUE","Blank (Sch D)","Pass"))</f>
        <v>Blank (Sch D)</v>
      </c>
      <c r="J684" s="177" t="str">
        <f t="shared" si="10"/>
        <v>TRUE</v>
      </c>
    </row>
    <row r="685" spans="2:10" x14ac:dyDescent="0.2">
      <c r="B685" s="91">
        <v>682</v>
      </c>
      <c r="C685" s="246"/>
      <c r="D685" s="254"/>
      <c r="E685" s="249"/>
      <c r="F685" s="238"/>
      <c r="I685" s="177" t="str">
        <f>IF(OR(COUNTIF('Sch D7 Validation'!B683:C683,"Fail")&gt;0, AND(COUNTBLANK(C685:D685)=2, OR(NOT(ISBLANK(E685)), NOT(ISBLANK(F685)))), AND(COUNTBLANK(C685:F685)&lt;4,COUNTBLANK(C685:F685)&gt;0)), "Fail", IF(J685="TRUE","Blank (Sch D)","Pass"))</f>
        <v>Blank (Sch D)</v>
      </c>
      <c r="J685" s="177" t="str">
        <f t="shared" si="10"/>
        <v>TRUE</v>
      </c>
    </row>
    <row r="686" spans="2:10" x14ac:dyDescent="0.2">
      <c r="B686" s="91">
        <v>683</v>
      </c>
      <c r="C686" s="246"/>
      <c r="D686" s="254"/>
      <c r="E686" s="249"/>
      <c r="F686" s="238"/>
      <c r="I686" s="177" t="str">
        <f>IF(OR(COUNTIF('Sch D7 Validation'!B684:C684,"Fail")&gt;0, AND(COUNTBLANK(C686:D686)=2, OR(NOT(ISBLANK(E686)), NOT(ISBLANK(F686)))), AND(COUNTBLANK(C686:F686)&lt;4,COUNTBLANK(C686:F686)&gt;0)), "Fail", IF(J686="TRUE","Blank (Sch D)","Pass"))</f>
        <v>Blank (Sch D)</v>
      </c>
      <c r="J686" s="177" t="str">
        <f t="shared" si="10"/>
        <v>TRUE</v>
      </c>
    </row>
    <row r="687" spans="2:10" x14ac:dyDescent="0.2">
      <c r="B687" s="91">
        <v>684</v>
      </c>
      <c r="C687" s="246"/>
      <c r="D687" s="254"/>
      <c r="E687" s="249"/>
      <c r="F687" s="238"/>
      <c r="I687" s="177" t="str">
        <f>IF(OR(COUNTIF('Sch D7 Validation'!B685:C685,"Fail")&gt;0, AND(COUNTBLANK(C687:D687)=2, OR(NOT(ISBLANK(E687)), NOT(ISBLANK(F687)))), AND(COUNTBLANK(C687:F687)&lt;4,COUNTBLANK(C687:F687)&gt;0)), "Fail", IF(J687="TRUE","Blank (Sch D)","Pass"))</f>
        <v>Blank (Sch D)</v>
      </c>
      <c r="J687" s="177" t="str">
        <f t="shared" si="10"/>
        <v>TRUE</v>
      </c>
    </row>
    <row r="688" spans="2:10" x14ac:dyDescent="0.2">
      <c r="B688" s="91">
        <v>685</v>
      </c>
      <c r="C688" s="246"/>
      <c r="D688" s="254"/>
      <c r="E688" s="249"/>
      <c r="F688" s="238"/>
      <c r="I688" s="177" t="str">
        <f>IF(OR(COUNTIF('Sch D7 Validation'!B686:C686,"Fail")&gt;0, AND(COUNTBLANK(C688:D688)=2, OR(NOT(ISBLANK(E688)), NOT(ISBLANK(F688)))), AND(COUNTBLANK(C688:F688)&lt;4,COUNTBLANK(C688:F688)&gt;0)), "Fail", IF(J688="TRUE","Blank (Sch D)","Pass"))</f>
        <v>Blank (Sch D)</v>
      </c>
      <c r="J688" s="177" t="str">
        <f t="shared" ref="J688:J751" si="11">IF(COUNTBLANK(C688:F688)=4,"TRUE","FALSE")</f>
        <v>TRUE</v>
      </c>
    </row>
    <row r="689" spans="2:10" x14ac:dyDescent="0.2">
      <c r="B689" s="91">
        <v>686</v>
      </c>
      <c r="C689" s="246"/>
      <c r="D689" s="254"/>
      <c r="E689" s="249"/>
      <c r="F689" s="238"/>
      <c r="I689" s="177" t="str">
        <f>IF(OR(COUNTIF('Sch D7 Validation'!B687:C687,"Fail")&gt;0, AND(COUNTBLANK(C689:D689)=2, OR(NOT(ISBLANK(E689)), NOT(ISBLANK(F689)))), AND(COUNTBLANK(C689:F689)&lt;4,COUNTBLANK(C689:F689)&gt;0)), "Fail", IF(J689="TRUE","Blank (Sch D)","Pass"))</f>
        <v>Blank (Sch D)</v>
      </c>
      <c r="J689" s="177" t="str">
        <f t="shared" si="11"/>
        <v>TRUE</v>
      </c>
    </row>
    <row r="690" spans="2:10" x14ac:dyDescent="0.2">
      <c r="B690" s="91">
        <v>687</v>
      </c>
      <c r="C690" s="246"/>
      <c r="D690" s="254"/>
      <c r="E690" s="249"/>
      <c r="F690" s="238"/>
      <c r="I690" s="177" t="str">
        <f>IF(OR(COUNTIF('Sch D7 Validation'!B688:C688,"Fail")&gt;0, AND(COUNTBLANK(C690:D690)=2, OR(NOT(ISBLANK(E690)), NOT(ISBLANK(F690)))), AND(COUNTBLANK(C690:F690)&lt;4,COUNTBLANK(C690:F690)&gt;0)), "Fail", IF(J690="TRUE","Blank (Sch D)","Pass"))</f>
        <v>Blank (Sch D)</v>
      </c>
      <c r="J690" s="177" t="str">
        <f t="shared" si="11"/>
        <v>TRUE</v>
      </c>
    </row>
    <row r="691" spans="2:10" x14ac:dyDescent="0.2">
      <c r="B691" s="91">
        <v>688</v>
      </c>
      <c r="C691" s="246"/>
      <c r="D691" s="254"/>
      <c r="E691" s="249"/>
      <c r="F691" s="238"/>
      <c r="I691" s="177" t="str">
        <f>IF(OR(COUNTIF('Sch D7 Validation'!B689:C689,"Fail")&gt;0, AND(COUNTBLANK(C691:D691)=2, OR(NOT(ISBLANK(E691)), NOT(ISBLANK(F691)))), AND(COUNTBLANK(C691:F691)&lt;4,COUNTBLANK(C691:F691)&gt;0)), "Fail", IF(J691="TRUE","Blank (Sch D)","Pass"))</f>
        <v>Blank (Sch D)</v>
      </c>
      <c r="J691" s="177" t="str">
        <f t="shared" si="11"/>
        <v>TRUE</v>
      </c>
    </row>
    <row r="692" spans="2:10" x14ac:dyDescent="0.2">
      <c r="B692" s="91">
        <v>689</v>
      </c>
      <c r="C692" s="246"/>
      <c r="D692" s="254"/>
      <c r="E692" s="249"/>
      <c r="F692" s="238"/>
      <c r="I692" s="177" t="str">
        <f>IF(OR(COUNTIF('Sch D7 Validation'!B690:C690,"Fail")&gt;0, AND(COUNTBLANK(C692:D692)=2, OR(NOT(ISBLANK(E692)), NOT(ISBLANK(F692)))), AND(COUNTBLANK(C692:F692)&lt;4,COUNTBLANK(C692:F692)&gt;0)), "Fail", IF(J692="TRUE","Blank (Sch D)","Pass"))</f>
        <v>Blank (Sch D)</v>
      </c>
      <c r="J692" s="177" t="str">
        <f t="shared" si="11"/>
        <v>TRUE</v>
      </c>
    </row>
    <row r="693" spans="2:10" x14ac:dyDescent="0.2">
      <c r="B693" s="91">
        <v>690</v>
      </c>
      <c r="C693" s="246"/>
      <c r="D693" s="254"/>
      <c r="E693" s="249"/>
      <c r="F693" s="238"/>
      <c r="I693" s="177" t="str">
        <f>IF(OR(COUNTIF('Sch D7 Validation'!B691:C691,"Fail")&gt;0, AND(COUNTBLANK(C693:D693)=2, OR(NOT(ISBLANK(E693)), NOT(ISBLANK(F693)))), AND(COUNTBLANK(C693:F693)&lt;4,COUNTBLANK(C693:F693)&gt;0)), "Fail", IF(J693="TRUE","Blank (Sch D)","Pass"))</f>
        <v>Blank (Sch D)</v>
      </c>
      <c r="J693" s="177" t="str">
        <f t="shared" si="11"/>
        <v>TRUE</v>
      </c>
    </row>
    <row r="694" spans="2:10" x14ac:dyDescent="0.2">
      <c r="B694" s="91">
        <v>691</v>
      </c>
      <c r="C694" s="246"/>
      <c r="D694" s="254"/>
      <c r="E694" s="249"/>
      <c r="F694" s="238"/>
      <c r="I694" s="177" t="str">
        <f>IF(OR(COUNTIF('Sch D7 Validation'!B692:C692,"Fail")&gt;0, AND(COUNTBLANK(C694:D694)=2, OR(NOT(ISBLANK(E694)), NOT(ISBLANK(F694)))), AND(COUNTBLANK(C694:F694)&lt;4,COUNTBLANK(C694:F694)&gt;0)), "Fail", IF(J694="TRUE","Blank (Sch D)","Pass"))</f>
        <v>Blank (Sch D)</v>
      </c>
      <c r="J694" s="177" t="str">
        <f t="shared" si="11"/>
        <v>TRUE</v>
      </c>
    </row>
    <row r="695" spans="2:10" x14ac:dyDescent="0.2">
      <c r="B695" s="91">
        <v>692</v>
      </c>
      <c r="C695" s="246"/>
      <c r="D695" s="254"/>
      <c r="E695" s="249"/>
      <c r="F695" s="238"/>
      <c r="I695" s="177" t="str">
        <f>IF(OR(COUNTIF('Sch D7 Validation'!B693:C693,"Fail")&gt;0, AND(COUNTBLANK(C695:D695)=2, OR(NOT(ISBLANK(E695)), NOT(ISBLANK(F695)))), AND(COUNTBLANK(C695:F695)&lt;4,COUNTBLANK(C695:F695)&gt;0)), "Fail", IF(J695="TRUE","Blank (Sch D)","Pass"))</f>
        <v>Blank (Sch D)</v>
      </c>
      <c r="J695" s="177" t="str">
        <f t="shared" si="11"/>
        <v>TRUE</v>
      </c>
    </row>
    <row r="696" spans="2:10" x14ac:dyDescent="0.2">
      <c r="B696" s="91">
        <v>693</v>
      </c>
      <c r="C696" s="246"/>
      <c r="D696" s="254"/>
      <c r="E696" s="249"/>
      <c r="F696" s="238"/>
      <c r="I696" s="177" t="str">
        <f>IF(OR(COUNTIF('Sch D7 Validation'!B694:C694,"Fail")&gt;0, AND(COUNTBLANK(C696:D696)=2, OR(NOT(ISBLANK(E696)), NOT(ISBLANK(F696)))), AND(COUNTBLANK(C696:F696)&lt;4,COUNTBLANK(C696:F696)&gt;0)), "Fail", IF(J696="TRUE","Blank (Sch D)","Pass"))</f>
        <v>Blank (Sch D)</v>
      </c>
      <c r="J696" s="177" t="str">
        <f t="shared" si="11"/>
        <v>TRUE</v>
      </c>
    </row>
    <row r="697" spans="2:10" x14ac:dyDescent="0.2">
      <c r="B697" s="91">
        <v>694</v>
      </c>
      <c r="C697" s="246"/>
      <c r="D697" s="254"/>
      <c r="E697" s="249"/>
      <c r="F697" s="238"/>
      <c r="I697" s="177" t="str">
        <f>IF(OR(COUNTIF('Sch D7 Validation'!B695:C695,"Fail")&gt;0, AND(COUNTBLANK(C697:D697)=2, OR(NOT(ISBLANK(E697)), NOT(ISBLANK(F697)))), AND(COUNTBLANK(C697:F697)&lt;4,COUNTBLANK(C697:F697)&gt;0)), "Fail", IF(J697="TRUE","Blank (Sch D)","Pass"))</f>
        <v>Blank (Sch D)</v>
      </c>
      <c r="J697" s="177" t="str">
        <f t="shared" si="11"/>
        <v>TRUE</v>
      </c>
    </row>
    <row r="698" spans="2:10" x14ac:dyDescent="0.2">
      <c r="B698" s="91">
        <v>695</v>
      </c>
      <c r="C698" s="246"/>
      <c r="D698" s="254"/>
      <c r="E698" s="249"/>
      <c r="F698" s="238"/>
      <c r="I698" s="177" t="str">
        <f>IF(OR(COUNTIF('Sch D7 Validation'!B696:C696,"Fail")&gt;0, AND(COUNTBLANK(C698:D698)=2, OR(NOT(ISBLANK(E698)), NOT(ISBLANK(F698)))), AND(COUNTBLANK(C698:F698)&lt;4,COUNTBLANK(C698:F698)&gt;0)), "Fail", IF(J698="TRUE","Blank (Sch D)","Pass"))</f>
        <v>Blank (Sch D)</v>
      </c>
      <c r="J698" s="177" t="str">
        <f t="shared" si="11"/>
        <v>TRUE</v>
      </c>
    </row>
    <row r="699" spans="2:10" x14ac:dyDescent="0.2">
      <c r="B699" s="91">
        <v>696</v>
      </c>
      <c r="C699" s="246"/>
      <c r="D699" s="254"/>
      <c r="E699" s="249"/>
      <c r="F699" s="238"/>
      <c r="I699" s="177" t="str">
        <f>IF(OR(COUNTIF('Sch D7 Validation'!B697:C697,"Fail")&gt;0, AND(COUNTBLANK(C699:D699)=2, OR(NOT(ISBLANK(E699)), NOT(ISBLANK(F699)))), AND(COUNTBLANK(C699:F699)&lt;4,COUNTBLANK(C699:F699)&gt;0)), "Fail", IF(J699="TRUE","Blank (Sch D)","Pass"))</f>
        <v>Blank (Sch D)</v>
      </c>
      <c r="J699" s="177" t="str">
        <f t="shared" si="11"/>
        <v>TRUE</v>
      </c>
    </row>
    <row r="700" spans="2:10" x14ac:dyDescent="0.2">
      <c r="B700" s="91">
        <v>697</v>
      </c>
      <c r="C700" s="246"/>
      <c r="D700" s="254"/>
      <c r="E700" s="249"/>
      <c r="F700" s="238"/>
      <c r="I700" s="177" t="str">
        <f>IF(OR(COUNTIF('Sch D7 Validation'!B698:C698,"Fail")&gt;0, AND(COUNTBLANK(C700:D700)=2, OR(NOT(ISBLANK(E700)), NOT(ISBLANK(F700)))), AND(COUNTBLANK(C700:F700)&lt;4,COUNTBLANK(C700:F700)&gt;0)), "Fail", IF(J700="TRUE","Blank (Sch D)","Pass"))</f>
        <v>Blank (Sch D)</v>
      </c>
      <c r="J700" s="177" t="str">
        <f t="shared" si="11"/>
        <v>TRUE</v>
      </c>
    </row>
    <row r="701" spans="2:10" x14ac:dyDescent="0.2">
      <c r="B701" s="91">
        <v>698</v>
      </c>
      <c r="C701" s="246"/>
      <c r="D701" s="254"/>
      <c r="E701" s="249"/>
      <c r="F701" s="238"/>
      <c r="I701" s="177" t="str">
        <f>IF(OR(COUNTIF('Sch D7 Validation'!B699:C699,"Fail")&gt;0, AND(COUNTBLANK(C701:D701)=2, OR(NOT(ISBLANK(E701)), NOT(ISBLANK(F701)))), AND(COUNTBLANK(C701:F701)&lt;4,COUNTBLANK(C701:F701)&gt;0)), "Fail", IF(J701="TRUE","Blank (Sch D)","Pass"))</f>
        <v>Blank (Sch D)</v>
      </c>
      <c r="J701" s="177" t="str">
        <f t="shared" si="11"/>
        <v>TRUE</v>
      </c>
    </row>
    <row r="702" spans="2:10" x14ac:dyDescent="0.2">
      <c r="B702" s="91">
        <v>699</v>
      </c>
      <c r="C702" s="246"/>
      <c r="D702" s="254"/>
      <c r="E702" s="249"/>
      <c r="F702" s="238"/>
      <c r="I702" s="177" t="str">
        <f>IF(OR(COUNTIF('Sch D7 Validation'!B700:C700,"Fail")&gt;0, AND(COUNTBLANK(C702:D702)=2, OR(NOT(ISBLANK(E702)), NOT(ISBLANK(F702)))), AND(COUNTBLANK(C702:F702)&lt;4,COUNTBLANK(C702:F702)&gt;0)), "Fail", IF(J702="TRUE","Blank (Sch D)","Pass"))</f>
        <v>Blank (Sch D)</v>
      </c>
      <c r="J702" s="177" t="str">
        <f t="shared" si="11"/>
        <v>TRUE</v>
      </c>
    </row>
    <row r="703" spans="2:10" x14ac:dyDescent="0.2">
      <c r="B703" s="91">
        <v>700</v>
      </c>
      <c r="C703" s="246"/>
      <c r="D703" s="254"/>
      <c r="E703" s="249"/>
      <c r="F703" s="238"/>
      <c r="I703" s="177" t="str">
        <f>IF(OR(COUNTIF('Sch D7 Validation'!B701:C701,"Fail")&gt;0, AND(COUNTBLANK(C703:D703)=2, OR(NOT(ISBLANK(E703)), NOT(ISBLANK(F703)))), AND(COUNTBLANK(C703:F703)&lt;4,COUNTBLANK(C703:F703)&gt;0)), "Fail", IF(J703="TRUE","Blank (Sch D)","Pass"))</f>
        <v>Blank (Sch D)</v>
      </c>
      <c r="J703" s="177" t="str">
        <f t="shared" si="11"/>
        <v>TRUE</v>
      </c>
    </row>
    <row r="704" spans="2:10" x14ac:dyDescent="0.2">
      <c r="B704" s="91">
        <v>701</v>
      </c>
      <c r="C704" s="246"/>
      <c r="D704" s="254"/>
      <c r="E704" s="249"/>
      <c r="F704" s="238"/>
      <c r="I704" s="177" t="str">
        <f>IF(OR(COUNTIF('Sch D7 Validation'!B702:C702,"Fail")&gt;0, AND(COUNTBLANK(C704:D704)=2, OR(NOT(ISBLANK(E704)), NOT(ISBLANK(F704)))), AND(COUNTBLANK(C704:F704)&lt;4,COUNTBLANK(C704:F704)&gt;0)), "Fail", IF(J704="TRUE","Blank (Sch D)","Pass"))</f>
        <v>Blank (Sch D)</v>
      </c>
      <c r="J704" s="177" t="str">
        <f t="shared" si="11"/>
        <v>TRUE</v>
      </c>
    </row>
    <row r="705" spans="2:10" x14ac:dyDescent="0.2">
      <c r="B705" s="91">
        <v>702</v>
      </c>
      <c r="C705" s="246"/>
      <c r="D705" s="254"/>
      <c r="E705" s="249"/>
      <c r="F705" s="238"/>
      <c r="I705" s="177" t="str">
        <f>IF(OR(COUNTIF('Sch D7 Validation'!B703:C703,"Fail")&gt;0, AND(COUNTBLANK(C705:D705)=2, OR(NOT(ISBLANK(E705)), NOT(ISBLANK(F705)))), AND(COUNTBLANK(C705:F705)&lt;4,COUNTBLANK(C705:F705)&gt;0)), "Fail", IF(J705="TRUE","Blank (Sch D)","Pass"))</f>
        <v>Blank (Sch D)</v>
      </c>
      <c r="J705" s="177" t="str">
        <f t="shared" si="11"/>
        <v>TRUE</v>
      </c>
    </row>
    <row r="706" spans="2:10" x14ac:dyDescent="0.2">
      <c r="B706" s="91">
        <v>703</v>
      </c>
      <c r="C706" s="246"/>
      <c r="D706" s="254"/>
      <c r="E706" s="249"/>
      <c r="F706" s="238"/>
      <c r="I706" s="177" t="str">
        <f>IF(OR(COUNTIF('Sch D7 Validation'!B704:C704,"Fail")&gt;0, AND(COUNTBLANK(C706:D706)=2, OR(NOT(ISBLANK(E706)), NOT(ISBLANK(F706)))), AND(COUNTBLANK(C706:F706)&lt;4,COUNTBLANK(C706:F706)&gt;0)), "Fail", IF(J706="TRUE","Blank (Sch D)","Pass"))</f>
        <v>Blank (Sch D)</v>
      </c>
      <c r="J706" s="177" t="str">
        <f t="shared" si="11"/>
        <v>TRUE</v>
      </c>
    </row>
    <row r="707" spans="2:10" x14ac:dyDescent="0.2">
      <c r="B707" s="91">
        <v>704</v>
      </c>
      <c r="C707" s="246"/>
      <c r="D707" s="254"/>
      <c r="E707" s="249"/>
      <c r="F707" s="238"/>
      <c r="I707" s="177" t="str">
        <f>IF(OR(COUNTIF('Sch D7 Validation'!B705:C705,"Fail")&gt;0, AND(COUNTBLANK(C707:D707)=2, OR(NOT(ISBLANK(E707)), NOT(ISBLANK(F707)))), AND(COUNTBLANK(C707:F707)&lt;4,COUNTBLANK(C707:F707)&gt;0)), "Fail", IF(J707="TRUE","Blank (Sch D)","Pass"))</f>
        <v>Blank (Sch D)</v>
      </c>
      <c r="J707" s="177" t="str">
        <f t="shared" si="11"/>
        <v>TRUE</v>
      </c>
    </row>
    <row r="708" spans="2:10" x14ac:dyDescent="0.2">
      <c r="B708" s="91">
        <v>705</v>
      </c>
      <c r="C708" s="246"/>
      <c r="D708" s="254"/>
      <c r="E708" s="249"/>
      <c r="F708" s="238"/>
      <c r="I708" s="177" t="str">
        <f>IF(OR(COUNTIF('Sch D7 Validation'!B706:C706,"Fail")&gt;0, AND(COUNTBLANK(C708:D708)=2, OR(NOT(ISBLANK(E708)), NOT(ISBLANK(F708)))), AND(COUNTBLANK(C708:F708)&lt;4,COUNTBLANK(C708:F708)&gt;0)), "Fail", IF(J708="TRUE","Blank (Sch D)","Pass"))</f>
        <v>Blank (Sch D)</v>
      </c>
      <c r="J708" s="177" t="str">
        <f t="shared" si="11"/>
        <v>TRUE</v>
      </c>
    </row>
    <row r="709" spans="2:10" x14ac:dyDescent="0.2">
      <c r="B709" s="91">
        <v>706</v>
      </c>
      <c r="C709" s="246"/>
      <c r="D709" s="254"/>
      <c r="E709" s="249"/>
      <c r="F709" s="238"/>
      <c r="I709" s="177" t="str">
        <f>IF(OR(COUNTIF('Sch D7 Validation'!B707:C707,"Fail")&gt;0, AND(COUNTBLANK(C709:D709)=2, OR(NOT(ISBLANK(E709)), NOT(ISBLANK(F709)))), AND(COUNTBLANK(C709:F709)&lt;4,COUNTBLANK(C709:F709)&gt;0)), "Fail", IF(J709="TRUE","Blank (Sch D)","Pass"))</f>
        <v>Blank (Sch D)</v>
      </c>
      <c r="J709" s="177" t="str">
        <f t="shared" si="11"/>
        <v>TRUE</v>
      </c>
    </row>
    <row r="710" spans="2:10" x14ac:dyDescent="0.2">
      <c r="B710" s="91">
        <v>707</v>
      </c>
      <c r="C710" s="246"/>
      <c r="D710" s="254"/>
      <c r="E710" s="249"/>
      <c r="F710" s="238"/>
      <c r="I710" s="177" t="str">
        <f>IF(OR(COUNTIF('Sch D7 Validation'!B708:C708,"Fail")&gt;0, AND(COUNTBLANK(C710:D710)=2, OR(NOT(ISBLANK(E710)), NOT(ISBLANK(F710)))), AND(COUNTBLANK(C710:F710)&lt;4,COUNTBLANK(C710:F710)&gt;0)), "Fail", IF(J710="TRUE","Blank (Sch D)","Pass"))</f>
        <v>Blank (Sch D)</v>
      </c>
      <c r="J710" s="177" t="str">
        <f t="shared" si="11"/>
        <v>TRUE</v>
      </c>
    </row>
    <row r="711" spans="2:10" x14ac:dyDescent="0.2">
      <c r="B711" s="91">
        <v>708</v>
      </c>
      <c r="C711" s="246"/>
      <c r="D711" s="254"/>
      <c r="E711" s="249"/>
      <c r="F711" s="238"/>
      <c r="I711" s="177" t="str">
        <f>IF(OR(COUNTIF('Sch D7 Validation'!B709:C709,"Fail")&gt;0, AND(COUNTBLANK(C711:D711)=2, OR(NOT(ISBLANK(E711)), NOT(ISBLANK(F711)))), AND(COUNTBLANK(C711:F711)&lt;4,COUNTBLANK(C711:F711)&gt;0)), "Fail", IF(J711="TRUE","Blank (Sch D)","Pass"))</f>
        <v>Blank (Sch D)</v>
      </c>
      <c r="J711" s="177" t="str">
        <f t="shared" si="11"/>
        <v>TRUE</v>
      </c>
    </row>
    <row r="712" spans="2:10" x14ac:dyDescent="0.2">
      <c r="B712" s="91">
        <v>709</v>
      </c>
      <c r="C712" s="246"/>
      <c r="D712" s="254"/>
      <c r="E712" s="249"/>
      <c r="F712" s="238"/>
      <c r="I712" s="177" t="str">
        <f>IF(OR(COUNTIF('Sch D7 Validation'!B710:C710,"Fail")&gt;0, AND(COUNTBLANK(C712:D712)=2, OR(NOT(ISBLANK(E712)), NOT(ISBLANK(F712)))), AND(COUNTBLANK(C712:F712)&lt;4,COUNTBLANK(C712:F712)&gt;0)), "Fail", IF(J712="TRUE","Blank (Sch D)","Pass"))</f>
        <v>Blank (Sch D)</v>
      </c>
      <c r="J712" s="177" t="str">
        <f t="shared" si="11"/>
        <v>TRUE</v>
      </c>
    </row>
    <row r="713" spans="2:10" x14ac:dyDescent="0.2">
      <c r="B713" s="91">
        <v>710</v>
      </c>
      <c r="C713" s="246"/>
      <c r="D713" s="254"/>
      <c r="E713" s="249"/>
      <c r="F713" s="238"/>
      <c r="I713" s="177" t="str">
        <f>IF(OR(COUNTIF('Sch D7 Validation'!B711:C711,"Fail")&gt;0, AND(COUNTBLANK(C713:D713)=2, OR(NOT(ISBLANK(E713)), NOT(ISBLANK(F713)))), AND(COUNTBLANK(C713:F713)&lt;4,COUNTBLANK(C713:F713)&gt;0)), "Fail", IF(J713="TRUE","Blank (Sch D)","Pass"))</f>
        <v>Blank (Sch D)</v>
      </c>
      <c r="J713" s="177" t="str">
        <f t="shared" si="11"/>
        <v>TRUE</v>
      </c>
    </row>
    <row r="714" spans="2:10" x14ac:dyDescent="0.2">
      <c r="B714" s="91">
        <v>711</v>
      </c>
      <c r="C714" s="246"/>
      <c r="D714" s="254"/>
      <c r="E714" s="249"/>
      <c r="F714" s="238"/>
      <c r="I714" s="177" t="str">
        <f>IF(OR(COUNTIF('Sch D7 Validation'!B712:C712,"Fail")&gt;0, AND(COUNTBLANK(C714:D714)=2, OR(NOT(ISBLANK(E714)), NOT(ISBLANK(F714)))), AND(COUNTBLANK(C714:F714)&lt;4,COUNTBLANK(C714:F714)&gt;0)), "Fail", IF(J714="TRUE","Blank (Sch D)","Pass"))</f>
        <v>Blank (Sch D)</v>
      </c>
      <c r="J714" s="177" t="str">
        <f t="shared" si="11"/>
        <v>TRUE</v>
      </c>
    </row>
    <row r="715" spans="2:10" x14ac:dyDescent="0.2">
      <c r="B715" s="91">
        <v>712</v>
      </c>
      <c r="C715" s="246"/>
      <c r="D715" s="254"/>
      <c r="E715" s="249"/>
      <c r="F715" s="238"/>
      <c r="I715" s="177" t="str">
        <f>IF(OR(COUNTIF('Sch D7 Validation'!B713:C713,"Fail")&gt;0, AND(COUNTBLANK(C715:D715)=2, OR(NOT(ISBLANK(E715)), NOT(ISBLANK(F715)))), AND(COUNTBLANK(C715:F715)&lt;4,COUNTBLANK(C715:F715)&gt;0)), "Fail", IF(J715="TRUE","Blank (Sch D)","Pass"))</f>
        <v>Blank (Sch D)</v>
      </c>
      <c r="J715" s="177" t="str">
        <f t="shared" si="11"/>
        <v>TRUE</v>
      </c>
    </row>
    <row r="716" spans="2:10" x14ac:dyDescent="0.2">
      <c r="B716" s="91">
        <v>713</v>
      </c>
      <c r="C716" s="246"/>
      <c r="D716" s="254"/>
      <c r="E716" s="249"/>
      <c r="F716" s="238"/>
      <c r="I716" s="177" t="str">
        <f>IF(OR(COUNTIF('Sch D7 Validation'!B714:C714,"Fail")&gt;0, AND(COUNTBLANK(C716:D716)=2, OR(NOT(ISBLANK(E716)), NOT(ISBLANK(F716)))), AND(COUNTBLANK(C716:F716)&lt;4,COUNTBLANK(C716:F716)&gt;0)), "Fail", IF(J716="TRUE","Blank (Sch D)","Pass"))</f>
        <v>Blank (Sch D)</v>
      </c>
      <c r="J716" s="177" t="str">
        <f t="shared" si="11"/>
        <v>TRUE</v>
      </c>
    </row>
    <row r="717" spans="2:10" x14ac:dyDescent="0.2">
      <c r="B717" s="91">
        <v>714</v>
      </c>
      <c r="C717" s="246"/>
      <c r="D717" s="254"/>
      <c r="E717" s="249"/>
      <c r="F717" s="238"/>
      <c r="I717" s="177" t="str">
        <f>IF(OR(COUNTIF('Sch D7 Validation'!B715:C715,"Fail")&gt;0, AND(COUNTBLANK(C717:D717)=2, OR(NOT(ISBLANK(E717)), NOT(ISBLANK(F717)))), AND(COUNTBLANK(C717:F717)&lt;4,COUNTBLANK(C717:F717)&gt;0)), "Fail", IF(J717="TRUE","Blank (Sch D)","Pass"))</f>
        <v>Blank (Sch D)</v>
      </c>
      <c r="J717" s="177" t="str">
        <f t="shared" si="11"/>
        <v>TRUE</v>
      </c>
    </row>
    <row r="718" spans="2:10" x14ac:dyDescent="0.2">
      <c r="B718" s="91">
        <v>715</v>
      </c>
      <c r="C718" s="246"/>
      <c r="D718" s="254"/>
      <c r="E718" s="249"/>
      <c r="F718" s="238"/>
      <c r="I718" s="177" t="str">
        <f>IF(OR(COUNTIF('Sch D7 Validation'!B716:C716,"Fail")&gt;0, AND(COUNTBLANK(C718:D718)=2, OR(NOT(ISBLANK(E718)), NOT(ISBLANK(F718)))), AND(COUNTBLANK(C718:F718)&lt;4,COUNTBLANK(C718:F718)&gt;0)), "Fail", IF(J718="TRUE","Blank (Sch D)","Pass"))</f>
        <v>Blank (Sch D)</v>
      </c>
      <c r="J718" s="177" t="str">
        <f t="shared" si="11"/>
        <v>TRUE</v>
      </c>
    </row>
    <row r="719" spans="2:10" x14ac:dyDescent="0.2">
      <c r="B719" s="91">
        <v>716</v>
      </c>
      <c r="C719" s="246"/>
      <c r="D719" s="254"/>
      <c r="E719" s="249"/>
      <c r="F719" s="238"/>
      <c r="I719" s="177" t="str">
        <f>IF(OR(COUNTIF('Sch D7 Validation'!B717:C717,"Fail")&gt;0, AND(COUNTBLANK(C719:D719)=2, OR(NOT(ISBLANK(E719)), NOT(ISBLANK(F719)))), AND(COUNTBLANK(C719:F719)&lt;4,COUNTBLANK(C719:F719)&gt;0)), "Fail", IF(J719="TRUE","Blank (Sch D)","Pass"))</f>
        <v>Blank (Sch D)</v>
      </c>
      <c r="J719" s="177" t="str">
        <f t="shared" si="11"/>
        <v>TRUE</v>
      </c>
    </row>
    <row r="720" spans="2:10" x14ac:dyDescent="0.2">
      <c r="B720" s="91">
        <v>717</v>
      </c>
      <c r="C720" s="246"/>
      <c r="D720" s="254"/>
      <c r="E720" s="249"/>
      <c r="F720" s="238"/>
      <c r="I720" s="177" t="str">
        <f>IF(OR(COUNTIF('Sch D7 Validation'!B718:C718,"Fail")&gt;0, AND(COUNTBLANK(C720:D720)=2, OR(NOT(ISBLANK(E720)), NOT(ISBLANK(F720)))), AND(COUNTBLANK(C720:F720)&lt;4,COUNTBLANK(C720:F720)&gt;0)), "Fail", IF(J720="TRUE","Blank (Sch D)","Pass"))</f>
        <v>Blank (Sch D)</v>
      </c>
      <c r="J720" s="177" t="str">
        <f t="shared" si="11"/>
        <v>TRUE</v>
      </c>
    </row>
    <row r="721" spans="2:10" x14ac:dyDescent="0.2">
      <c r="B721" s="91">
        <v>718</v>
      </c>
      <c r="C721" s="246"/>
      <c r="D721" s="254"/>
      <c r="E721" s="249"/>
      <c r="F721" s="238"/>
      <c r="I721" s="177" t="str">
        <f>IF(OR(COUNTIF('Sch D7 Validation'!B719:C719,"Fail")&gt;0, AND(COUNTBLANK(C721:D721)=2, OR(NOT(ISBLANK(E721)), NOT(ISBLANK(F721)))), AND(COUNTBLANK(C721:F721)&lt;4,COUNTBLANK(C721:F721)&gt;0)), "Fail", IF(J721="TRUE","Blank (Sch D)","Pass"))</f>
        <v>Blank (Sch D)</v>
      </c>
      <c r="J721" s="177" t="str">
        <f t="shared" si="11"/>
        <v>TRUE</v>
      </c>
    </row>
    <row r="722" spans="2:10" x14ac:dyDescent="0.2">
      <c r="B722" s="91">
        <v>719</v>
      </c>
      <c r="C722" s="246"/>
      <c r="D722" s="254"/>
      <c r="E722" s="249"/>
      <c r="F722" s="238"/>
      <c r="I722" s="177" t="str">
        <f>IF(OR(COUNTIF('Sch D7 Validation'!B720:C720,"Fail")&gt;0, AND(COUNTBLANK(C722:D722)=2, OR(NOT(ISBLANK(E722)), NOT(ISBLANK(F722)))), AND(COUNTBLANK(C722:F722)&lt;4,COUNTBLANK(C722:F722)&gt;0)), "Fail", IF(J722="TRUE","Blank (Sch D)","Pass"))</f>
        <v>Blank (Sch D)</v>
      </c>
      <c r="J722" s="177" t="str">
        <f t="shared" si="11"/>
        <v>TRUE</v>
      </c>
    </row>
    <row r="723" spans="2:10" x14ac:dyDescent="0.2">
      <c r="B723" s="91">
        <v>720</v>
      </c>
      <c r="C723" s="246"/>
      <c r="D723" s="254"/>
      <c r="E723" s="249"/>
      <c r="F723" s="238"/>
      <c r="I723" s="177" t="str">
        <f>IF(OR(COUNTIF('Sch D7 Validation'!B721:C721,"Fail")&gt;0, AND(COUNTBLANK(C723:D723)=2, OR(NOT(ISBLANK(E723)), NOT(ISBLANK(F723)))), AND(COUNTBLANK(C723:F723)&lt;4,COUNTBLANK(C723:F723)&gt;0)), "Fail", IF(J723="TRUE","Blank (Sch D)","Pass"))</f>
        <v>Blank (Sch D)</v>
      </c>
      <c r="J723" s="177" t="str">
        <f t="shared" si="11"/>
        <v>TRUE</v>
      </c>
    </row>
    <row r="724" spans="2:10" x14ac:dyDescent="0.2">
      <c r="B724" s="91">
        <v>721</v>
      </c>
      <c r="C724" s="246"/>
      <c r="D724" s="254"/>
      <c r="E724" s="249"/>
      <c r="F724" s="238"/>
      <c r="I724" s="177" t="str">
        <f>IF(OR(COUNTIF('Sch D7 Validation'!B722:C722,"Fail")&gt;0, AND(COUNTBLANK(C724:D724)=2, OR(NOT(ISBLANK(E724)), NOT(ISBLANK(F724)))), AND(COUNTBLANK(C724:F724)&lt;4,COUNTBLANK(C724:F724)&gt;0)), "Fail", IF(J724="TRUE","Blank (Sch D)","Pass"))</f>
        <v>Blank (Sch D)</v>
      </c>
      <c r="J724" s="177" t="str">
        <f t="shared" si="11"/>
        <v>TRUE</v>
      </c>
    </row>
    <row r="725" spans="2:10" x14ac:dyDescent="0.2">
      <c r="B725" s="91">
        <v>722</v>
      </c>
      <c r="C725" s="246"/>
      <c r="D725" s="254"/>
      <c r="E725" s="249"/>
      <c r="F725" s="238"/>
      <c r="I725" s="177" t="str">
        <f>IF(OR(COUNTIF('Sch D7 Validation'!B723:C723,"Fail")&gt;0, AND(COUNTBLANK(C725:D725)=2, OR(NOT(ISBLANK(E725)), NOT(ISBLANK(F725)))), AND(COUNTBLANK(C725:F725)&lt;4,COUNTBLANK(C725:F725)&gt;0)), "Fail", IF(J725="TRUE","Blank (Sch D)","Pass"))</f>
        <v>Blank (Sch D)</v>
      </c>
      <c r="J725" s="177" t="str">
        <f t="shared" si="11"/>
        <v>TRUE</v>
      </c>
    </row>
    <row r="726" spans="2:10" x14ac:dyDescent="0.2">
      <c r="B726" s="91">
        <v>723</v>
      </c>
      <c r="C726" s="246"/>
      <c r="D726" s="254"/>
      <c r="E726" s="249"/>
      <c r="F726" s="238"/>
      <c r="I726" s="177" t="str">
        <f>IF(OR(COUNTIF('Sch D7 Validation'!B724:C724,"Fail")&gt;0, AND(COUNTBLANK(C726:D726)=2, OR(NOT(ISBLANK(E726)), NOT(ISBLANK(F726)))), AND(COUNTBLANK(C726:F726)&lt;4,COUNTBLANK(C726:F726)&gt;0)), "Fail", IF(J726="TRUE","Blank (Sch D)","Pass"))</f>
        <v>Blank (Sch D)</v>
      </c>
      <c r="J726" s="177" t="str">
        <f t="shared" si="11"/>
        <v>TRUE</v>
      </c>
    </row>
    <row r="727" spans="2:10" x14ac:dyDescent="0.2">
      <c r="B727" s="91">
        <v>724</v>
      </c>
      <c r="C727" s="246"/>
      <c r="D727" s="254"/>
      <c r="E727" s="249"/>
      <c r="F727" s="238"/>
      <c r="I727" s="177" t="str">
        <f>IF(OR(COUNTIF('Sch D7 Validation'!B725:C725,"Fail")&gt;0, AND(COUNTBLANK(C727:D727)=2, OR(NOT(ISBLANK(E727)), NOT(ISBLANK(F727)))), AND(COUNTBLANK(C727:F727)&lt;4,COUNTBLANK(C727:F727)&gt;0)), "Fail", IF(J727="TRUE","Blank (Sch D)","Pass"))</f>
        <v>Blank (Sch D)</v>
      </c>
      <c r="J727" s="177" t="str">
        <f t="shared" si="11"/>
        <v>TRUE</v>
      </c>
    </row>
    <row r="728" spans="2:10" x14ac:dyDescent="0.2">
      <c r="B728" s="91">
        <v>725</v>
      </c>
      <c r="C728" s="246"/>
      <c r="D728" s="254"/>
      <c r="E728" s="249"/>
      <c r="F728" s="238"/>
      <c r="I728" s="177" t="str">
        <f>IF(OR(COUNTIF('Sch D7 Validation'!B726:C726,"Fail")&gt;0, AND(COUNTBLANK(C728:D728)=2, OR(NOT(ISBLANK(E728)), NOT(ISBLANK(F728)))), AND(COUNTBLANK(C728:F728)&lt;4,COUNTBLANK(C728:F728)&gt;0)), "Fail", IF(J728="TRUE","Blank (Sch D)","Pass"))</f>
        <v>Blank (Sch D)</v>
      </c>
      <c r="J728" s="177" t="str">
        <f t="shared" si="11"/>
        <v>TRUE</v>
      </c>
    </row>
    <row r="729" spans="2:10" x14ac:dyDescent="0.2">
      <c r="B729" s="91">
        <v>726</v>
      </c>
      <c r="C729" s="246"/>
      <c r="D729" s="254"/>
      <c r="E729" s="249"/>
      <c r="F729" s="238"/>
      <c r="I729" s="177" t="str">
        <f>IF(OR(COUNTIF('Sch D7 Validation'!B727:C727,"Fail")&gt;0, AND(COUNTBLANK(C729:D729)=2, OR(NOT(ISBLANK(E729)), NOT(ISBLANK(F729)))), AND(COUNTBLANK(C729:F729)&lt;4,COUNTBLANK(C729:F729)&gt;0)), "Fail", IF(J729="TRUE","Blank (Sch D)","Pass"))</f>
        <v>Blank (Sch D)</v>
      </c>
      <c r="J729" s="177" t="str">
        <f t="shared" si="11"/>
        <v>TRUE</v>
      </c>
    </row>
    <row r="730" spans="2:10" x14ac:dyDescent="0.2">
      <c r="B730" s="91">
        <v>727</v>
      </c>
      <c r="C730" s="246"/>
      <c r="D730" s="254"/>
      <c r="E730" s="249"/>
      <c r="F730" s="238"/>
      <c r="I730" s="177" t="str">
        <f>IF(OR(COUNTIF('Sch D7 Validation'!B728:C728,"Fail")&gt;0, AND(COUNTBLANK(C730:D730)=2, OR(NOT(ISBLANK(E730)), NOT(ISBLANK(F730)))), AND(COUNTBLANK(C730:F730)&lt;4,COUNTBLANK(C730:F730)&gt;0)), "Fail", IF(J730="TRUE","Blank (Sch D)","Pass"))</f>
        <v>Blank (Sch D)</v>
      </c>
      <c r="J730" s="177" t="str">
        <f t="shared" si="11"/>
        <v>TRUE</v>
      </c>
    </row>
    <row r="731" spans="2:10" x14ac:dyDescent="0.2">
      <c r="B731" s="91">
        <v>728</v>
      </c>
      <c r="C731" s="246"/>
      <c r="D731" s="254"/>
      <c r="E731" s="249"/>
      <c r="F731" s="238"/>
      <c r="I731" s="177" t="str">
        <f>IF(OR(COUNTIF('Sch D7 Validation'!B729:C729,"Fail")&gt;0, AND(COUNTBLANK(C731:D731)=2, OR(NOT(ISBLANK(E731)), NOT(ISBLANK(F731)))), AND(COUNTBLANK(C731:F731)&lt;4,COUNTBLANK(C731:F731)&gt;0)), "Fail", IF(J731="TRUE","Blank (Sch D)","Pass"))</f>
        <v>Blank (Sch D)</v>
      </c>
      <c r="J731" s="177" t="str">
        <f t="shared" si="11"/>
        <v>TRUE</v>
      </c>
    </row>
    <row r="732" spans="2:10" x14ac:dyDescent="0.2">
      <c r="B732" s="91">
        <v>729</v>
      </c>
      <c r="C732" s="246"/>
      <c r="D732" s="254"/>
      <c r="E732" s="249"/>
      <c r="F732" s="238"/>
      <c r="I732" s="177" t="str">
        <f>IF(OR(COUNTIF('Sch D7 Validation'!B730:C730,"Fail")&gt;0, AND(COUNTBLANK(C732:D732)=2, OR(NOT(ISBLANK(E732)), NOT(ISBLANK(F732)))), AND(COUNTBLANK(C732:F732)&lt;4,COUNTBLANK(C732:F732)&gt;0)), "Fail", IF(J732="TRUE","Blank (Sch D)","Pass"))</f>
        <v>Blank (Sch D)</v>
      </c>
      <c r="J732" s="177" t="str">
        <f t="shared" si="11"/>
        <v>TRUE</v>
      </c>
    </row>
    <row r="733" spans="2:10" x14ac:dyDescent="0.2">
      <c r="B733" s="91">
        <v>730</v>
      </c>
      <c r="C733" s="246"/>
      <c r="D733" s="254"/>
      <c r="E733" s="249"/>
      <c r="F733" s="238"/>
      <c r="I733" s="177" t="str">
        <f>IF(OR(COUNTIF('Sch D7 Validation'!B731:C731,"Fail")&gt;0, AND(COUNTBLANK(C733:D733)=2, OR(NOT(ISBLANK(E733)), NOT(ISBLANK(F733)))), AND(COUNTBLANK(C733:F733)&lt;4,COUNTBLANK(C733:F733)&gt;0)), "Fail", IF(J733="TRUE","Blank (Sch D)","Pass"))</f>
        <v>Blank (Sch D)</v>
      </c>
      <c r="J733" s="177" t="str">
        <f t="shared" si="11"/>
        <v>TRUE</v>
      </c>
    </row>
    <row r="734" spans="2:10" x14ac:dyDescent="0.2">
      <c r="B734" s="91">
        <v>731</v>
      </c>
      <c r="C734" s="246"/>
      <c r="D734" s="254"/>
      <c r="E734" s="249"/>
      <c r="F734" s="238"/>
      <c r="I734" s="177" t="str">
        <f>IF(OR(COUNTIF('Sch D7 Validation'!B732:C732,"Fail")&gt;0, AND(COUNTBLANK(C734:D734)=2, OR(NOT(ISBLANK(E734)), NOT(ISBLANK(F734)))), AND(COUNTBLANK(C734:F734)&lt;4,COUNTBLANK(C734:F734)&gt;0)), "Fail", IF(J734="TRUE","Blank (Sch D)","Pass"))</f>
        <v>Blank (Sch D)</v>
      </c>
      <c r="J734" s="177" t="str">
        <f t="shared" si="11"/>
        <v>TRUE</v>
      </c>
    </row>
    <row r="735" spans="2:10" x14ac:dyDescent="0.2">
      <c r="B735" s="91">
        <v>732</v>
      </c>
      <c r="C735" s="246"/>
      <c r="D735" s="254"/>
      <c r="E735" s="249"/>
      <c r="F735" s="238"/>
      <c r="I735" s="177" t="str">
        <f>IF(OR(COUNTIF('Sch D7 Validation'!B733:C733,"Fail")&gt;0, AND(COUNTBLANK(C735:D735)=2, OR(NOT(ISBLANK(E735)), NOT(ISBLANK(F735)))), AND(COUNTBLANK(C735:F735)&lt;4,COUNTBLANK(C735:F735)&gt;0)), "Fail", IF(J735="TRUE","Blank (Sch D)","Pass"))</f>
        <v>Blank (Sch D)</v>
      </c>
      <c r="J735" s="177" t="str">
        <f t="shared" si="11"/>
        <v>TRUE</v>
      </c>
    </row>
    <row r="736" spans="2:10" x14ac:dyDescent="0.2">
      <c r="B736" s="91">
        <v>733</v>
      </c>
      <c r="C736" s="246"/>
      <c r="D736" s="254"/>
      <c r="E736" s="249"/>
      <c r="F736" s="238"/>
      <c r="I736" s="177" t="str">
        <f>IF(OR(COUNTIF('Sch D7 Validation'!B734:C734,"Fail")&gt;0, AND(COUNTBLANK(C736:D736)=2, OR(NOT(ISBLANK(E736)), NOT(ISBLANK(F736)))), AND(COUNTBLANK(C736:F736)&lt;4,COUNTBLANK(C736:F736)&gt;0)), "Fail", IF(J736="TRUE","Blank (Sch D)","Pass"))</f>
        <v>Blank (Sch D)</v>
      </c>
      <c r="J736" s="177" t="str">
        <f t="shared" si="11"/>
        <v>TRUE</v>
      </c>
    </row>
    <row r="737" spans="2:10" x14ac:dyDescent="0.2">
      <c r="B737" s="91">
        <v>734</v>
      </c>
      <c r="C737" s="246"/>
      <c r="D737" s="254"/>
      <c r="E737" s="249"/>
      <c r="F737" s="238"/>
      <c r="I737" s="177" t="str">
        <f>IF(OR(COUNTIF('Sch D7 Validation'!B735:C735,"Fail")&gt;0, AND(COUNTBLANK(C737:D737)=2, OR(NOT(ISBLANK(E737)), NOT(ISBLANK(F737)))), AND(COUNTBLANK(C737:F737)&lt;4,COUNTBLANK(C737:F737)&gt;0)), "Fail", IF(J737="TRUE","Blank (Sch D)","Pass"))</f>
        <v>Blank (Sch D)</v>
      </c>
      <c r="J737" s="177" t="str">
        <f t="shared" si="11"/>
        <v>TRUE</v>
      </c>
    </row>
    <row r="738" spans="2:10" x14ac:dyDescent="0.2">
      <c r="B738" s="91">
        <v>735</v>
      </c>
      <c r="C738" s="246"/>
      <c r="D738" s="254"/>
      <c r="E738" s="249"/>
      <c r="F738" s="238"/>
      <c r="I738" s="177" t="str">
        <f>IF(OR(COUNTIF('Sch D7 Validation'!B736:C736,"Fail")&gt;0, AND(COUNTBLANK(C738:D738)=2, OR(NOT(ISBLANK(E738)), NOT(ISBLANK(F738)))), AND(COUNTBLANK(C738:F738)&lt;4,COUNTBLANK(C738:F738)&gt;0)), "Fail", IF(J738="TRUE","Blank (Sch D)","Pass"))</f>
        <v>Blank (Sch D)</v>
      </c>
      <c r="J738" s="177" t="str">
        <f t="shared" si="11"/>
        <v>TRUE</v>
      </c>
    </row>
    <row r="739" spans="2:10" x14ac:dyDescent="0.2">
      <c r="B739" s="91">
        <v>736</v>
      </c>
      <c r="C739" s="246"/>
      <c r="D739" s="254"/>
      <c r="E739" s="249"/>
      <c r="F739" s="238"/>
      <c r="I739" s="177" t="str">
        <f>IF(OR(COUNTIF('Sch D7 Validation'!B737:C737,"Fail")&gt;0, AND(COUNTBLANK(C739:D739)=2, OR(NOT(ISBLANK(E739)), NOT(ISBLANK(F739)))), AND(COUNTBLANK(C739:F739)&lt;4,COUNTBLANK(C739:F739)&gt;0)), "Fail", IF(J739="TRUE","Blank (Sch D)","Pass"))</f>
        <v>Blank (Sch D)</v>
      </c>
      <c r="J739" s="177" t="str">
        <f t="shared" si="11"/>
        <v>TRUE</v>
      </c>
    </row>
    <row r="740" spans="2:10" x14ac:dyDescent="0.2">
      <c r="B740" s="91">
        <v>737</v>
      </c>
      <c r="C740" s="246"/>
      <c r="D740" s="254"/>
      <c r="E740" s="249"/>
      <c r="F740" s="238"/>
      <c r="I740" s="177" t="str">
        <f>IF(OR(COUNTIF('Sch D7 Validation'!B738:C738,"Fail")&gt;0, AND(COUNTBLANK(C740:D740)=2, OR(NOT(ISBLANK(E740)), NOT(ISBLANK(F740)))), AND(COUNTBLANK(C740:F740)&lt;4,COUNTBLANK(C740:F740)&gt;0)), "Fail", IF(J740="TRUE","Blank (Sch D)","Pass"))</f>
        <v>Blank (Sch D)</v>
      </c>
      <c r="J740" s="177" t="str">
        <f t="shared" si="11"/>
        <v>TRUE</v>
      </c>
    </row>
    <row r="741" spans="2:10" x14ac:dyDescent="0.2">
      <c r="B741" s="91">
        <v>738</v>
      </c>
      <c r="C741" s="246"/>
      <c r="D741" s="254"/>
      <c r="E741" s="249"/>
      <c r="F741" s="238"/>
      <c r="I741" s="177" t="str">
        <f>IF(OR(COUNTIF('Sch D7 Validation'!B739:C739,"Fail")&gt;0, AND(COUNTBLANK(C741:D741)=2, OR(NOT(ISBLANK(E741)), NOT(ISBLANK(F741)))), AND(COUNTBLANK(C741:F741)&lt;4,COUNTBLANK(C741:F741)&gt;0)), "Fail", IF(J741="TRUE","Blank (Sch D)","Pass"))</f>
        <v>Blank (Sch D)</v>
      </c>
      <c r="J741" s="177" t="str">
        <f t="shared" si="11"/>
        <v>TRUE</v>
      </c>
    </row>
    <row r="742" spans="2:10" x14ac:dyDescent="0.2">
      <c r="B742" s="91">
        <v>739</v>
      </c>
      <c r="C742" s="246"/>
      <c r="D742" s="254"/>
      <c r="E742" s="249"/>
      <c r="F742" s="238"/>
      <c r="I742" s="177" t="str">
        <f>IF(OR(COUNTIF('Sch D7 Validation'!B740:C740,"Fail")&gt;0, AND(COUNTBLANK(C742:D742)=2, OR(NOT(ISBLANK(E742)), NOT(ISBLANK(F742)))), AND(COUNTBLANK(C742:F742)&lt;4,COUNTBLANK(C742:F742)&gt;0)), "Fail", IF(J742="TRUE","Blank (Sch D)","Pass"))</f>
        <v>Blank (Sch D)</v>
      </c>
      <c r="J742" s="177" t="str">
        <f t="shared" si="11"/>
        <v>TRUE</v>
      </c>
    </row>
    <row r="743" spans="2:10" x14ac:dyDescent="0.2">
      <c r="B743" s="91">
        <v>740</v>
      </c>
      <c r="C743" s="246"/>
      <c r="D743" s="254"/>
      <c r="E743" s="249"/>
      <c r="F743" s="238"/>
      <c r="I743" s="177" t="str">
        <f>IF(OR(COUNTIF('Sch D7 Validation'!B741:C741,"Fail")&gt;0, AND(COUNTBLANK(C743:D743)=2, OR(NOT(ISBLANK(E743)), NOT(ISBLANK(F743)))), AND(COUNTBLANK(C743:F743)&lt;4,COUNTBLANK(C743:F743)&gt;0)), "Fail", IF(J743="TRUE","Blank (Sch D)","Pass"))</f>
        <v>Blank (Sch D)</v>
      </c>
      <c r="J743" s="177" t="str">
        <f t="shared" si="11"/>
        <v>TRUE</v>
      </c>
    </row>
    <row r="744" spans="2:10" x14ac:dyDescent="0.2">
      <c r="B744" s="91">
        <v>741</v>
      </c>
      <c r="C744" s="246"/>
      <c r="D744" s="254"/>
      <c r="E744" s="249"/>
      <c r="F744" s="238"/>
      <c r="I744" s="177" t="str">
        <f>IF(OR(COUNTIF('Sch D7 Validation'!B742:C742,"Fail")&gt;0, AND(COUNTBLANK(C744:D744)=2, OR(NOT(ISBLANK(E744)), NOT(ISBLANK(F744)))), AND(COUNTBLANK(C744:F744)&lt;4,COUNTBLANK(C744:F744)&gt;0)), "Fail", IF(J744="TRUE","Blank (Sch D)","Pass"))</f>
        <v>Blank (Sch D)</v>
      </c>
      <c r="J744" s="177" t="str">
        <f t="shared" si="11"/>
        <v>TRUE</v>
      </c>
    </row>
    <row r="745" spans="2:10" x14ac:dyDescent="0.2">
      <c r="B745" s="91">
        <v>742</v>
      </c>
      <c r="C745" s="246"/>
      <c r="D745" s="254"/>
      <c r="E745" s="249"/>
      <c r="F745" s="238"/>
      <c r="I745" s="177" t="str">
        <f>IF(OR(COUNTIF('Sch D7 Validation'!B743:C743,"Fail")&gt;0, AND(COUNTBLANK(C745:D745)=2, OR(NOT(ISBLANK(E745)), NOT(ISBLANK(F745)))), AND(COUNTBLANK(C745:F745)&lt;4,COUNTBLANK(C745:F745)&gt;0)), "Fail", IF(J745="TRUE","Blank (Sch D)","Pass"))</f>
        <v>Blank (Sch D)</v>
      </c>
      <c r="J745" s="177" t="str">
        <f t="shared" si="11"/>
        <v>TRUE</v>
      </c>
    </row>
    <row r="746" spans="2:10" x14ac:dyDescent="0.2">
      <c r="B746" s="91">
        <v>743</v>
      </c>
      <c r="C746" s="246"/>
      <c r="D746" s="254"/>
      <c r="E746" s="249"/>
      <c r="F746" s="238"/>
      <c r="I746" s="177" t="str">
        <f>IF(OR(COUNTIF('Sch D7 Validation'!B744:C744,"Fail")&gt;0, AND(COUNTBLANK(C746:D746)=2, OR(NOT(ISBLANK(E746)), NOT(ISBLANK(F746)))), AND(COUNTBLANK(C746:F746)&lt;4,COUNTBLANK(C746:F746)&gt;0)), "Fail", IF(J746="TRUE","Blank (Sch D)","Pass"))</f>
        <v>Blank (Sch D)</v>
      </c>
      <c r="J746" s="177" t="str">
        <f t="shared" si="11"/>
        <v>TRUE</v>
      </c>
    </row>
    <row r="747" spans="2:10" x14ac:dyDescent="0.2">
      <c r="B747" s="91">
        <v>744</v>
      </c>
      <c r="C747" s="246"/>
      <c r="D747" s="254"/>
      <c r="E747" s="249"/>
      <c r="F747" s="238"/>
      <c r="I747" s="177" t="str">
        <f>IF(OR(COUNTIF('Sch D7 Validation'!B745:C745,"Fail")&gt;0, AND(COUNTBLANK(C747:D747)=2, OR(NOT(ISBLANK(E747)), NOT(ISBLANK(F747)))), AND(COUNTBLANK(C747:F747)&lt;4,COUNTBLANK(C747:F747)&gt;0)), "Fail", IF(J747="TRUE","Blank (Sch D)","Pass"))</f>
        <v>Blank (Sch D)</v>
      </c>
      <c r="J747" s="177" t="str">
        <f t="shared" si="11"/>
        <v>TRUE</v>
      </c>
    </row>
    <row r="748" spans="2:10" x14ac:dyDescent="0.2">
      <c r="B748" s="91">
        <v>745</v>
      </c>
      <c r="C748" s="246"/>
      <c r="D748" s="254"/>
      <c r="E748" s="249"/>
      <c r="F748" s="238"/>
      <c r="I748" s="177" t="str">
        <f>IF(OR(COUNTIF('Sch D7 Validation'!B746:C746,"Fail")&gt;0, AND(COUNTBLANK(C748:D748)=2, OR(NOT(ISBLANK(E748)), NOT(ISBLANK(F748)))), AND(COUNTBLANK(C748:F748)&lt;4,COUNTBLANK(C748:F748)&gt;0)), "Fail", IF(J748="TRUE","Blank (Sch D)","Pass"))</f>
        <v>Blank (Sch D)</v>
      </c>
      <c r="J748" s="177" t="str">
        <f t="shared" si="11"/>
        <v>TRUE</v>
      </c>
    </row>
    <row r="749" spans="2:10" x14ac:dyDescent="0.2">
      <c r="B749" s="91">
        <v>746</v>
      </c>
      <c r="C749" s="246"/>
      <c r="D749" s="254"/>
      <c r="E749" s="249"/>
      <c r="F749" s="238"/>
      <c r="I749" s="177" t="str">
        <f>IF(OR(COUNTIF('Sch D7 Validation'!B747:C747,"Fail")&gt;0, AND(COUNTBLANK(C749:D749)=2, OR(NOT(ISBLANK(E749)), NOT(ISBLANK(F749)))), AND(COUNTBLANK(C749:F749)&lt;4,COUNTBLANK(C749:F749)&gt;0)), "Fail", IF(J749="TRUE","Blank (Sch D)","Pass"))</f>
        <v>Blank (Sch D)</v>
      </c>
      <c r="J749" s="177" t="str">
        <f t="shared" si="11"/>
        <v>TRUE</v>
      </c>
    </row>
    <row r="750" spans="2:10" x14ac:dyDescent="0.2">
      <c r="B750" s="91">
        <v>747</v>
      </c>
      <c r="C750" s="246"/>
      <c r="D750" s="254"/>
      <c r="E750" s="249"/>
      <c r="F750" s="238"/>
      <c r="I750" s="177" t="str">
        <f>IF(OR(COUNTIF('Sch D7 Validation'!B748:C748,"Fail")&gt;0, AND(COUNTBLANK(C750:D750)=2, OR(NOT(ISBLANK(E750)), NOT(ISBLANK(F750)))), AND(COUNTBLANK(C750:F750)&lt;4,COUNTBLANK(C750:F750)&gt;0)), "Fail", IF(J750="TRUE","Blank (Sch D)","Pass"))</f>
        <v>Blank (Sch D)</v>
      </c>
      <c r="J750" s="177" t="str">
        <f t="shared" si="11"/>
        <v>TRUE</v>
      </c>
    </row>
    <row r="751" spans="2:10" x14ac:dyDescent="0.2">
      <c r="B751" s="91">
        <v>748</v>
      </c>
      <c r="C751" s="246"/>
      <c r="D751" s="254"/>
      <c r="E751" s="249"/>
      <c r="F751" s="238"/>
      <c r="I751" s="177" t="str">
        <f>IF(OR(COUNTIF('Sch D7 Validation'!B749:C749,"Fail")&gt;0, AND(COUNTBLANK(C751:D751)=2, OR(NOT(ISBLANK(E751)), NOT(ISBLANK(F751)))), AND(COUNTBLANK(C751:F751)&lt;4,COUNTBLANK(C751:F751)&gt;0)), "Fail", IF(J751="TRUE","Blank (Sch D)","Pass"))</f>
        <v>Blank (Sch D)</v>
      </c>
      <c r="J751" s="177" t="str">
        <f t="shared" si="11"/>
        <v>TRUE</v>
      </c>
    </row>
    <row r="752" spans="2:10" x14ac:dyDescent="0.2">
      <c r="B752" s="91">
        <v>749</v>
      </c>
      <c r="C752" s="246"/>
      <c r="D752" s="254"/>
      <c r="E752" s="249"/>
      <c r="F752" s="238"/>
      <c r="I752" s="177" t="str">
        <f>IF(OR(COUNTIF('Sch D7 Validation'!B750:C750,"Fail")&gt;0, AND(COUNTBLANK(C752:D752)=2, OR(NOT(ISBLANK(E752)), NOT(ISBLANK(F752)))), AND(COUNTBLANK(C752:F752)&lt;4,COUNTBLANK(C752:F752)&gt;0)), "Fail", IF(J752="TRUE","Blank (Sch D)","Pass"))</f>
        <v>Blank (Sch D)</v>
      </c>
      <c r="J752" s="177" t="str">
        <f t="shared" ref="J752:J815" si="12">IF(COUNTBLANK(C752:F752)=4,"TRUE","FALSE")</f>
        <v>TRUE</v>
      </c>
    </row>
    <row r="753" spans="2:10" x14ac:dyDescent="0.2">
      <c r="B753" s="91">
        <v>750</v>
      </c>
      <c r="C753" s="246"/>
      <c r="D753" s="254"/>
      <c r="E753" s="249"/>
      <c r="F753" s="238"/>
      <c r="I753" s="177" t="str">
        <f>IF(OR(COUNTIF('Sch D7 Validation'!B751:C751,"Fail")&gt;0, AND(COUNTBLANK(C753:D753)=2, OR(NOT(ISBLANK(E753)), NOT(ISBLANK(F753)))), AND(COUNTBLANK(C753:F753)&lt;4,COUNTBLANK(C753:F753)&gt;0)), "Fail", IF(J753="TRUE","Blank (Sch D)","Pass"))</f>
        <v>Blank (Sch D)</v>
      </c>
      <c r="J753" s="177" t="str">
        <f t="shared" si="12"/>
        <v>TRUE</v>
      </c>
    </row>
    <row r="754" spans="2:10" x14ac:dyDescent="0.2">
      <c r="B754" s="91">
        <v>751</v>
      </c>
      <c r="C754" s="246"/>
      <c r="D754" s="254"/>
      <c r="E754" s="249"/>
      <c r="F754" s="238"/>
      <c r="I754" s="177" t="str">
        <f>IF(OR(COUNTIF('Sch D7 Validation'!B752:C752,"Fail")&gt;0, AND(COUNTBLANK(C754:D754)=2, OR(NOT(ISBLANK(E754)), NOT(ISBLANK(F754)))), AND(COUNTBLANK(C754:F754)&lt;4,COUNTBLANK(C754:F754)&gt;0)), "Fail", IF(J754="TRUE","Blank (Sch D)","Pass"))</f>
        <v>Blank (Sch D)</v>
      </c>
      <c r="J754" s="177" t="str">
        <f t="shared" si="12"/>
        <v>TRUE</v>
      </c>
    </row>
    <row r="755" spans="2:10" x14ac:dyDescent="0.2">
      <c r="B755" s="91">
        <v>752</v>
      </c>
      <c r="C755" s="246"/>
      <c r="D755" s="254"/>
      <c r="E755" s="249"/>
      <c r="F755" s="238"/>
      <c r="I755" s="177" t="str">
        <f>IF(OR(COUNTIF('Sch D7 Validation'!B753:C753,"Fail")&gt;0, AND(COUNTBLANK(C755:D755)=2, OR(NOT(ISBLANK(E755)), NOT(ISBLANK(F755)))), AND(COUNTBLANK(C755:F755)&lt;4,COUNTBLANK(C755:F755)&gt;0)), "Fail", IF(J755="TRUE","Blank (Sch D)","Pass"))</f>
        <v>Blank (Sch D)</v>
      </c>
      <c r="J755" s="177" t="str">
        <f t="shared" si="12"/>
        <v>TRUE</v>
      </c>
    </row>
    <row r="756" spans="2:10" x14ac:dyDescent="0.2">
      <c r="B756" s="91">
        <v>753</v>
      </c>
      <c r="C756" s="246"/>
      <c r="D756" s="254"/>
      <c r="E756" s="249"/>
      <c r="F756" s="238"/>
      <c r="I756" s="177" t="str">
        <f>IF(OR(COUNTIF('Sch D7 Validation'!B754:C754,"Fail")&gt;0, AND(COUNTBLANK(C756:D756)=2, OR(NOT(ISBLANK(E756)), NOT(ISBLANK(F756)))), AND(COUNTBLANK(C756:F756)&lt;4,COUNTBLANK(C756:F756)&gt;0)), "Fail", IF(J756="TRUE","Blank (Sch D)","Pass"))</f>
        <v>Blank (Sch D)</v>
      </c>
      <c r="J756" s="177" t="str">
        <f t="shared" si="12"/>
        <v>TRUE</v>
      </c>
    </row>
    <row r="757" spans="2:10" x14ac:dyDescent="0.2">
      <c r="B757" s="91">
        <v>754</v>
      </c>
      <c r="C757" s="246"/>
      <c r="D757" s="254"/>
      <c r="E757" s="249"/>
      <c r="F757" s="238"/>
      <c r="I757" s="177" t="str">
        <f>IF(OR(COUNTIF('Sch D7 Validation'!B755:C755,"Fail")&gt;0, AND(COUNTBLANK(C757:D757)=2, OR(NOT(ISBLANK(E757)), NOT(ISBLANK(F757)))), AND(COUNTBLANK(C757:F757)&lt;4,COUNTBLANK(C757:F757)&gt;0)), "Fail", IF(J757="TRUE","Blank (Sch D)","Pass"))</f>
        <v>Blank (Sch D)</v>
      </c>
      <c r="J757" s="177" t="str">
        <f t="shared" si="12"/>
        <v>TRUE</v>
      </c>
    </row>
    <row r="758" spans="2:10" x14ac:dyDescent="0.2">
      <c r="B758" s="91">
        <v>755</v>
      </c>
      <c r="C758" s="246"/>
      <c r="D758" s="254"/>
      <c r="E758" s="249"/>
      <c r="F758" s="238"/>
      <c r="I758" s="177" t="str">
        <f>IF(OR(COUNTIF('Sch D7 Validation'!B756:C756,"Fail")&gt;0, AND(COUNTBLANK(C758:D758)=2, OR(NOT(ISBLANK(E758)), NOT(ISBLANK(F758)))), AND(COUNTBLANK(C758:F758)&lt;4,COUNTBLANK(C758:F758)&gt;0)), "Fail", IF(J758="TRUE","Blank (Sch D)","Pass"))</f>
        <v>Blank (Sch D)</v>
      </c>
      <c r="J758" s="177" t="str">
        <f t="shared" si="12"/>
        <v>TRUE</v>
      </c>
    </row>
    <row r="759" spans="2:10" x14ac:dyDescent="0.2">
      <c r="B759" s="91">
        <v>756</v>
      </c>
      <c r="C759" s="246"/>
      <c r="D759" s="254"/>
      <c r="E759" s="249"/>
      <c r="F759" s="238"/>
      <c r="I759" s="177" t="str">
        <f>IF(OR(COUNTIF('Sch D7 Validation'!B757:C757,"Fail")&gt;0, AND(COUNTBLANK(C759:D759)=2, OR(NOT(ISBLANK(E759)), NOT(ISBLANK(F759)))), AND(COUNTBLANK(C759:F759)&lt;4,COUNTBLANK(C759:F759)&gt;0)), "Fail", IF(J759="TRUE","Blank (Sch D)","Pass"))</f>
        <v>Blank (Sch D)</v>
      </c>
      <c r="J759" s="177" t="str">
        <f t="shared" si="12"/>
        <v>TRUE</v>
      </c>
    </row>
    <row r="760" spans="2:10" x14ac:dyDescent="0.2">
      <c r="B760" s="91">
        <v>757</v>
      </c>
      <c r="C760" s="246"/>
      <c r="D760" s="254"/>
      <c r="E760" s="249"/>
      <c r="F760" s="238"/>
      <c r="I760" s="177" t="str">
        <f>IF(OR(COUNTIF('Sch D7 Validation'!B758:C758,"Fail")&gt;0, AND(COUNTBLANK(C760:D760)=2, OR(NOT(ISBLANK(E760)), NOT(ISBLANK(F760)))), AND(COUNTBLANK(C760:F760)&lt;4,COUNTBLANK(C760:F760)&gt;0)), "Fail", IF(J760="TRUE","Blank (Sch D)","Pass"))</f>
        <v>Blank (Sch D)</v>
      </c>
      <c r="J760" s="177" t="str">
        <f t="shared" si="12"/>
        <v>TRUE</v>
      </c>
    </row>
    <row r="761" spans="2:10" x14ac:dyDescent="0.2">
      <c r="B761" s="91">
        <v>758</v>
      </c>
      <c r="C761" s="246"/>
      <c r="D761" s="254"/>
      <c r="E761" s="249"/>
      <c r="F761" s="238"/>
      <c r="I761" s="177" t="str">
        <f>IF(OR(COUNTIF('Sch D7 Validation'!B759:C759,"Fail")&gt;0, AND(COUNTBLANK(C761:D761)=2, OR(NOT(ISBLANK(E761)), NOT(ISBLANK(F761)))), AND(COUNTBLANK(C761:F761)&lt;4,COUNTBLANK(C761:F761)&gt;0)), "Fail", IF(J761="TRUE","Blank (Sch D)","Pass"))</f>
        <v>Blank (Sch D)</v>
      </c>
      <c r="J761" s="177" t="str">
        <f t="shared" si="12"/>
        <v>TRUE</v>
      </c>
    </row>
    <row r="762" spans="2:10" x14ac:dyDescent="0.2">
      <c r="B762" s="91">
        <v>759</v>
      </c>
      <c r="C762" s="246"/>
      <c r="D762" s="254"/>
      <c r="E762" s="249"/>
      <c r="F762" s="238"/>
      <c r="I762" s="177" t="str">
        <f>IF(OR(COUNTIF('Sch D7 Validation'!B760:C760,"Fail")&gt;0, AND(COUNTBLANK(C762:D762)=2, OR(NOT(ISBLANK(E762)), NOT(ISBLANK(F762)))), AND(COUNTBLANK(C762:F762)&lt;4,COUNTBLANK(C762:F762)&gt;0)), "Fail", IF(J762="TRUE","Blank (Sch D)","Pass"))</f>
        <v>Blank (Sch D)</v>
      </c>
      <c r="J762" s="177" t="str">
        <f t="shared" si="12"/>
        <v>TRUE</v>
      </c>
    </row>
    <row r="763" spans="2:10" x14ac:dyDescent="0.2">
      <c r="B763" s="91">
        <v>760</v>
      </c>
      <c r="C763" s="246"/>
      <c r="D763" s="254"/>
      <c r="E763" s="249"/>
      <c r="F763" s="238"/>
      <c r="I763" s="177" t="str">
        <f>IF(OR(COUNTIF('Sch D7 Validation'!B761:C761,"Fail")&gt;0, AND(COUNTBLANK(C763:D763)=2, OR(NOT(ISBLANK(E763)), NOT(ISBLANK(F763)))), AND(COUNTBLANK(C763:F763)&lt;4,COUNTBLANK(C763:F763)&gt;0)), "Fail", IF(J763="TRUE","Blank (Sch D)","Pass"))</f>
        <v>Blank (Sch D)</v>
      </c>
      <c r="J763" s="177" t="str">
        <f t="shared" si="12"/>
        <v>TRUE</v>
      </c>
    </row>
    <row r="764" spans="2:10" x14ac:dyDescent="0.2">
      <c r="B764" s="91">
        <v>761</v>
      </c>
      <c r="C764" s="246"/>
      <c r="D764" s="254"/>
      <c r="E764" s="249"/>
      <c r="F764" s="238"/>
      <c r="I764" s="177" t="str">
        <f>IF(OR(COUNTIF('Sch D7 Validation'!B762:C762,"Fail")&gt;0, AND(COUNTBLANK(C764:D764)=2, OR(NOT(ISBLANK(E764)), NOT(ISBLANK(F764)))), AND(COUNTBLANK(C764:F764)&lt;4,COUNTBLANK(C764:F764)&gt;0)), "Fail", IF(J764="TRUE","Blank (Sch D)","Pass"))</f>
        <v>Blank (Sch D)</v>
      </c>
      <c r="J764" s="177" t="str">
        <f t="shared" si="12"/>
        <v>TRUE</v>
      </c>
    </row>
    <row r="765" spans="2:10" x14ac:dyDescent="0.2">
      <c r="B765" s="91">
        <v>762</v>
      </c>
      <c r="C765" s="246"/>
      <c r="D765" s="254"/>
      <c r="E765" s="249"/>
      <c r="F765" s="238"/>
      <c r="I765" s="177" t="str">
        <f>IF(OR(COUNTIF('Sch D7 Validation'!B763:C763,"Fail")&gt;0, AND(COUNTBLANK(C765:D765)=2, OR(NOT(ISBLANK(E765)), NOT(ISBLANK(F765)))), AND(COUNTBLANK(C765:F765)&lt;4,COUNTBLANK(C765:F765)&gt;0)), "Fail", IF(J765="TRUE","Blank (Sch D)","Pass"))</f>
        <v>Blank (Sch D)</v>
      </c>
      <c r="J765" s="177" t="str">
        <f t="shared" si="12"/>
        <v>TRUE</v>
      </c>
    </row>
    <row r="766" spans="2:10" x14ac:dyDescent="0.2">
      <c r="B766" s="91">
        <v>763</v>
      </c>
      <c r="C766" s="246"/>
      <c r="D766" s="254"/>
      <c r="E766" s="249"/>
      <c r="F766" s="238"/>
      <c r="I766" s="177" t="str">
        <f>IF(OR(COUNTIF('Sch D7 Validation'!B764:C764,"Fail")&gt;0, AND(COUNTBLANK(C766:D766)=2, OR(NOT(ISBLANK(E766)), NOT(ISBLANK(F766)))), AND(COUNTBLANK(C766:F766)&lt;4,COUNTBLANK(C766:F766)&gt;0)), "Fail", IF(J766="TRUE","Blank (Sch D)","Pass"))</f>
        <v>Blank (Sch D)</v>
      </c>
      <c r="J766" s="177" t="str">
        <f t="shared" si="12"/>
        <v>TRUE</v>
      </c>
    </row>
    <row r="767" spans="2:10" x14ac:dyDescent="0.2">
      <c r="B767" s="91">
        <v>764</v>
      </c>
      <c r="C767" s="246"/>
      <c r="D767" s="254"/>
      <c r="E767" s="249"/>
      <c r="F767" s="238"/>
      <c r="I767" s="177" t="str">
        <f>IF(OR(COUNTIF('Sch D7 Validation'!B765:C765,"Fail")&gt;0, AND(COUNTBLANK(C767:D767)=2, OR(NOT(ISBLANK(E767)), NOT(ISBLANK(F767)))), AND(COUNTBLANK(C767:F767)&lt;4,COUNTBLANK(C767:F767)&gt;0)), "Fail", IF(J767="TRUE","Blank (Sch D)","Pass"))</f>
        <v>Blank (Sch D)</v>
      </c>
      <c r="J767" s="177" t="str">
        <f t="shared" si="12"/>
        <v>TRUE</v>
      </c>
    </row>
    <row r="768" spans="2:10" x14ac:dyDescent="0.2">
      <c r="B768" s="91">
        <v>765</v>
      </c>
      <c r="C768" s="246"/>
      <c r="D768" s="254"/>
      <c r="E768" s="249"/>
      <c r="F768" s="238"/>
      <c r="I768" s="177" t="str">
        <f>IF(OR(COUNTIF('Sch D7 Validation'!B766:C766,"Fail")&gt;0, AND(COUNTBLANK(C768:D768)=2, OR(NOT(ISBLANK(E768)), NOT(ISBLANK(F768)))), AND(COUNTBLANK(C768:F768)&lt;4,COUNTBLANK(C768:F768)&gt;0)), "Fail", IF(J768="TRUE","Blank (Sch D)","Pass"))</f>
        <v>Blank (Sch D)</v>
      </c>
      <c r="J768" s="177" t="str">
        <f t="shared" si="12"/>
        <v>TRUE</v>
      </c>
    </row>
    <row r="769" spans="2:10" x14ac:dyDescent="0.2">
      <c r="B769" s="91">
        <v>766</v>
      </c>
      <c r="C769" s="246"/>
      <c r="D769" s="254"/>
      <c r="E769" s="249"/>
      <c r="F769" s="238"/>
      <c r="I769" s="177" t="str">
        <f>IF(OR(COUNTIF('Sch D7 Validation'!B767:C767,"Fail")&gt;0, AND(COUNTBLANK(C769:D769)=2, OR(NOT(ISBLANK(E769)), NOT(ISBLANK(F769)))), AND(COUNTBLANK(C769:F769)&lt;4,COUNTBLANK(C769:F769)&gt;0)), "Fail", IF(J769="TRUE","Blank (Sch D)","Pass"))</f>
        <v>Blank (Sch D)</v>
      </c>
      <c r="J769" s="177" t="str">
        <f t="shared" si="12"/>
        <v>TRUE</v>
      </c>
    </row>
    <row r="770" spans="2:10" x14ac:dyDescent="0.2">
      <c r="B770" s="91">
        <v>767</v>
      </c>
      <c r="C770" s="246"/>
      <c r="D770" s="254"/>
      <c r="E770" s="249"/>
      <c r="F770" s="238"/>
      <c r="I770" s="177" t="str">
        <f>IF(OR(COUNTIF('Sch D7 Validation'!B768:C768,"Fail")&gt;0, AND(COUNTBLANK(C770:D770)=2, OR(NOT(ISBLANK(E770)), NOT(ISBLANK(F770)))), AND(COUNTBLANK(C770:F770)&lt;4,COUNTBLANK(C770:F770)&gt;0)), "Fail", IF(J770="TRUE","Blank (Sch D)","Pass"))</f>
        <v>Blank (Sch D)</v>
      </c>
      <c r="J770" s="177" t="str">
        <f t="shared" si="12"/>
        <v>TRUE</v>
      </c>
    </row>
    <row r="771" spans="2:10" x14ac:dyDescent="0.2">
      <c r="B771" s="91">
        <v>768</v>
      </c>
      <c r="C771" s="246"/>
      <c r="D771" s="254"/>
      <c r="E771" s="249"/>
      <c r="F771" s="238"/>
      <c r="I771" s="177" t="str">
        <f>IF(OR(COUNTIF('Sch D7 Validation'!B769:C769,"Fail")&gt;0, AND(COUNTBLANK(C771:D771)=2, OR(NOT(ISBLANK(E771)), NOT(ISBLANK(F771)))), AND(COUNTBLANK(C771:F771)&lt;4,COUNTBLANK(C771:F771)&gt;0)), "Fail", IF(J771="TRUE","Blank (Sch D)","Pass"))</f>
        <v>Blank (Sch D)</v>
      </c>
      <c r="J771" s="177" t="str">
        <f t="shared" si="12"/>
        <v>TRUE</v>
      </c>
    </row>
    <row r="772" spans="2:10" x14ac:dyDescent="0.2">
      <c r="B772" s="91">
        <v>769</v>
      </c>
      <c r="C772" s="246"/>
      <c r="D772" s="254"/>
      <c r="E772" s="249"/>
      <c r="F772" s="238"/>
      <c r="I772" s="177" t="str">
        <f>IF(OR(COUNTIF('Sch D7 Validation'!B770:C770,"Fail")&gt;0, AND(COUNTBLANK(C772:D772)=2, OR(NOT(ISBLANK(E772)), NOT(ISBLANK(F772)))), AND(COUNTBLANK(C772:F772)&lt;4,COUNTBLANK(C772:F772)&gt;0)), "Fail", IF(J772="TRUE","Blank (Sch D)","Pass"))</f>
        <v>Blank (Sch D)</v>
      </c>
      <c r="J772" s="177" t="str">
        <f t="shared" si="12"/>
        <v>TRUE</v>
      </c>
    </row>
    <row r="773" spans="2:10" x14ac:dyDescent="0.2">
      <c r="B773" s="91">
        <v>770</v>
      </c>
      <c r="C773" s="246"/>
      <c r="D773" s="254"/>
      <c r="E773" s="249"/>
      <c r="F773" s="238"/>
      <c r="I773" s="177" t="str">
        <f>IF(OR(COUNTIF('Sch D7 Validation'!B771:C771,"Fail")&gt;0, AND(COUNTBLANK(C773:D773)=2, OR(NOT(ISBLANK(E773)), NOT(ISBLANK(F773)))), AND(COUNTBLANK(C773:F773)&lt;4,COUNTBLANK(C773:F773)&gt;0)), "Fail", IF(J773="TRUE","Blank (Sch D)","Pass"))</f>
        <v>Blank (Sch D)</v>
      </c>
      <c r="J773" s="177" t="str">
        <f t="shared" si="12"/>
        <v>TRUE</v>
      </c>
    </row>
    <row r="774" spans="2:10" x14ac:dyDescent="0.2">
      <c r="B774" s="91">
        <v>771</v>
      </c>
      <c r="C774" s="246"/>
      <c r="D774" s="254"/>
      <c r="E774" s="249"/>
      <c r="F774" s="238"/>
      <c r="I774" s="177" t="str">
        <f>IF(OR(COUNTIF('Sch D7 Validation'!B772:C772,"Fail")&gt;0, AND(COUNTBLANK(C774:D774)=2, OR(NOT(ISBLANK(E774)), NOT(ISBLANK(F774)))), AND(COUNTBLANK(C774:F774)&lt;4,COUNTBLANK(C774:F774)&gt;0)), "Fail", IF(J774="TRUE","Blank (Sch D)","Pass"))</f>
        <v>Blank (Sch D)</v>
      </c>
      <c r="J774" s="177" t="str">
        <f t="shared" si="12"/>
        <v>TRUE</v>
      </c>
    </row>
    <row r="775" spans="2:10" x14ac:dyDescent="0.2">
      <c r="B775" s="91">
        <v>772</v>
      </c>
      <c r="C775" s="246"/>
      <c r="D775" s="254"/>
      <c r="E775" s="249"/>
      <c r="F775" s="238"/>
      <c r="I775" s="177" t="str">
        <f>IF(OR(COUNTIF('Sch D7 Validation'!B773:C773,"Fail")&gt;0, AND(COUNTBLANK(C775:D775)=2, OR(NOT(ISBLANK(E775)), NOT(ISBLANK(F775)))), AND(COUNTBLANK(C775:F775)&lt;4,COUNTBLANK(C775:F775)&gt;0)), "Fail", IF(J775="TRUE","Blank (Sch D)","Pass"))</f>
        <v>Blank (Sch D)</v>
      </c>
      <c r="J775" s="177" t="str">
        <f t="shared" si="12"/>
        <v>TRUE</v>
      </c>
    </row>
    <row r="776" spans="2:10" x14ac:dyDescent="0.2">
      <c r="B776" s="91">
        <v>773</v>
      </c>
      <c r="C776" s="246"/>
      <c r="D776" s="254"/>
      <c r="E776" s="249"/>
      <c r="F776" s="238"/>
      <c r="I776" s="177" t="str">
        <f>IF(OR(COUNTIF('Sch D7 Validation'!B774:C774,"Fail")&gt;0, AND(COUNTBLANK(C776:D776)=2, OR(NOT(ISBLANK(E776)), NOT(ISBLANK(F776)))), AND(COUNTBLANK(C776:F776)&lt;4,COUNTBLANK(C776:F776)&gt;0)), "Fail", IF(J776="TRUE","Blank (Sch D)","Pass"))</f>
        <v>Blank (Sch D)</v>
      </c>
      <c r="J776" s="177" t="str">
        <f t="shared" si="12"/>
        <v>TRUE</v>
      </c>
    </row>
    <row r="777" spans="2:10" x14ac:dyDescent="0.2">
      <c r="B777" s="91">
        <v>774</v>
      </c>
      <c r="C777" s="246"/>
      <c r="D777" s="254"/>
      <c r="E777" s="249"/>
      <c r="F777" s="238"/>
      <c r="I777" s="177" t="str">
        <f>IF(OR(COUNTIF('Sch D7 Validation'!B775:C775,"Fail")&gt;0, AND(COUNTBLANK(C777:D777)=2, OR(NOT(ISBLANK(E777)), NOT(ISBLANK(F777)))), AND(COUNTBLANK(C777:F777)&lt;4,COUNTBLANK(C777:F777)&gt;0)), "Fail", IF(J777="TRUE","Blank (Sch D)","Pass"))</f>
        <v>Blank (Sch D)</v>
      </c>
      <c r="J777" s="177" t="str">
        <f t="shared" si="12"/>
        <v>TRUE</v>
      </c>
    </row>
    <row r="778" spans="2:10" x14ac:dyDescent="0.2">
      <c r="B778" s="91">
        <v>775</v>
      </c>
      <c r="C778" s="246"/>
      <c r="D778" s="254"/>
      <c r="E778" s="249"/>
      <c r="F778" s="238"/>
      <c r="I778" s="177" t="str">
        <f>IF(OR(COUNTIF('Sch D7 Validation'!B776:C776,"Fail")&gt;0, AND(COUNTBLANK(C778:D778)=2, OR(NOT(ISBLANK(E778)), NOT(ISBLANK(F778)))), AND(COUNTBLANK(C778:F778)&lt;4,COUNTBLANK(C778:F778)&gt;0)), "Fail", IF(J778="TRUE","Blank (Sch D)","Pass"))</f>
        <v>Blank (Sch D)</v>
      </c>
      <c r="J778" s="177" t="str">
        <f t="shared" si="12"/>
        <v>TRUE</v>
      </c>
    </row>
    <row r="779" spans="2:10" x14ac:dyDescent="0.2">
      <c r="B779" s="91">
        <v>776</v>
      </c>
      <c r="C779" s="246"/>
      <c r="D779" s="254"/>
      <c r="E779" s="249"/>
      <c r="F779" s="238"/>
      <c r="I779" s="177" t="str">
        <f>IF(OR(COUNTIF('Sch D7 Validation'!B777:C777,"Fail")&gt;0, AND(COUNTBLANK(C779:D779)=2, OR(NOT(ISBLANK(E779)), NOT(ISBLANK(F779)))), AND(COUNTBLANK(C779:F779)&lt;4,COUNTBLANK(C779:F779)&gt;0)), "Fail", IF(J779="TRUE","Blank (Sch D)","Pass"))</f>
        <v>Blank (Sch D)</v>
      </c>
      <c r="J779" s="177" t="str">
        <f t="shared" si="12"/>
        <v>TRUE</v>
      </c>
    </row>
    <row r="780" spans="2:10" x14ac:dyDescent="0.2">
      <c r="B780" s="91">
        <v>777</v>
      </c>
      <c r="C780" s="246"/>
      <c r="D780" s="254"/>
      <c r="E780" s="249"/>
      <c r="F780" s="238"/>
      <c r="I780" s="177" t="str">
        <f>IF(OR(COUNTIF('Sch D7 Validation'!B778:C778,"Fail")&gt;0, AND(COUNTBLANK(C780:D780)=2, OR(NOT(ISBLANK(E780)), NOT(ISBLANK(F780)))), AND(COUNTBLANK(C780:F780)&lt;4,COUNTBLANK(C780:F780)&gt;0)), "Fail", IF(J780="TRUE","Blank (Sch D)","Pass"))</f>
        <v>Blank (Sch D)</v>
      </c>
      <c r="J780" s="177" t="str">
        <f t="shared" si="12"/>
        <v>TRUE</v>
      </c>
    </row>
    <row r="781" spans="2:10" x14ac:dyDescent="0.2">
      <c r="B781" s="91">
        <v>778</v>
      </c>
      <c r="C781" s="246"/>
      <c r="D781" s="254"/>
      <c r="E781" s="249"/>
      <c r="F781" s="238"/>
      <c r="I781" s="177" t="str">
        <f>IF(OR(COUNTIF('Sch D7 Validation'!B779:C779,"Fail")&gt;0, AND(COUNTBLANK(C781:D781)=2, OR(NOT(ISBLANK(E781)), NOT(ISBLANK(F781)))), AND(COUNTBLANK(C781:F781)&lt;4,COUNTBLANK(C781:F781)&gt;0)), "Fail", IF(J781="TRUE","Blank (Sch D)","Pass"))</f>
        <v>Blank (Sch D)</v>
      </c>
      <c r="J781" s="177" t="str">
        <f t="shared" si="12"/>
        <v>TRUE</v>
      </c>
    </row>
    <row r="782" spans="2:10" x14ac:dyDescent="0.2">
      <c r="B782" s="91">
        <v>779</v>
      </c>
      <c r="C782" s="246"/>
      <c r="D782" s="254"/>
      <c r="E782" s="249"/>
      <c r="F782" s="238"/>
      <c r="I782" s="177" t="str">
        <f>IF(OR(COUNTIF('Sch D7 Validation'!B780:C780,"Fail")&gt;0, AND(COUNTBLANK(C782:D782)=2, OR(NOT(ISBLANK(E782)), NOT(ISBLANK(F782)))), AND(COUNTBLANK(C782:F782)&lt;4,COUNTBLANK(C782:F782)&gt;0)), "Fail", IF(J782="TRUE","Blank (Sch D)","Pass"))</f>
        <v>Blank (Sch D)</v>
      </c>
      <c r="J782" s="177" t="str">
        <f t="shared" si="12"/>
        <v>TRUE</v>
      </c>
    </row>
    <row r="783" spans="2:10" x14ac:dyDescent="0.2">
      <c r="B783" s="91">
        <v>780</v>
      </c>
      <c r="C783" s="246"/>
      <c r="D783" s="254"/>
      <c r="E783" s="249"/>
      <c r="F783" s="238"/>
      <c r="I783" s="177" t="str">
        <f>IF(OR(COUNTIF('Sch D7 Validation'!B781:C781,"Fail")&gt;0, AND(COUNTBLANK(C783:D783)=2, OR(NOT(ISBLANK(E783)), NOT(ISBLANK(F783)))), AND(COUNTBLANK(C783:F783)&lt;4,COUNTBLANK(C783:F783)&gt;0)), "Fail", IF(J783="TRUE","Blank (Sch D)","Pass"))</f>
        <v>Blank (Sch D)</v>
      </c>
      <c r="J783" s="177" t="str">
        <f t="shared" si="12"/>
        <v>TRUE</v>
      </c>
    </row>
    <row r="784" spans="2:10" x14ac:dyDescent="0.2">
      <c r="B784" s="91">
        <v>781</v>
      </c>
      <c r="C784" s="246"/>
      <c r="D784" s="254"/>
      <c r="E784" s="249"/>
      <c r="F784" s="238"/>
      <c r="I784" s="177" t="str">
        <f>IF(OR(COUNTIF('Sch D7 Validation'!B782:C782,"Fail")&gt;0, AND(COUNTBLANK(C784:D784)=2, OR(NOT(ISBLANK(E784)), NOT(ISBLANK(F784)))), AND(COUNTBLANK(C784:F784)&lt;4,COUNTBLANK(C784:F784)&gt;0)), "Fail", IF(J784="TRUE","Blank (Sch D)","Pass"))</f>
        <v>Blank (Sch D)</v>
      </c>
      <c r="J784" s="177" t="str">
        <f t="shared" si="12"/>
        <v>TRUE</v>
      </c>
    </row>
    <row r="785" spans="2:10" x14ac:dyDescent="0.2">
      <c r="B785" s="91">
        <v>782</v>
      </c>
      <c r="C785" s="246"/>
      <c r="D785" s="254"/>
      <c r="E785" s="249"/>
      <c r="F785" s="238"/>
      <c r="I785" s="177" t="str">
        <f>IF(OR(COUNTIF('Sch D7 Validation'!B783:C783,"Fail")&gt;0, AND(COUNTBLANK(C785:D785)=2, OR(NOT(ISBLANK(E785)), NOT(ISBLANK(F785)))), AND(COUNTBLANK(C785:F785)&lt;4,COUNTBLANK(C785:F785)&gt;0)), "Fail", IF(J785="TRUE","Blank (Sch D)","Pass"))</f>
        <v>Blank (Sch D)</v>
      </c>
      <c r="J785" s="177" t="str">
        <f t="shared" si="12"/>
        <v>TRUE</v>
      </c>
    </row>
    <row r="786" spans="2:10" x14ac:dyDescent="0.2">
      <c r="B786" s="91">
        <v>783</v>
      </c>
      <c r="C786" s="246"/>
      <c r="D786" s="254"/>
      <c r="E786" s="249"/>
      <c r="F786" s="238"/>
      <c r="I786" s="177" t="str">
        <f>IF(OR(COUNTIF('Sch D7 Validation'!B784:C784,"Fail")&gt;0, AND(COUNTBLANK(C786:D786)=2, OR(NOT(ISBLANK(E786)), NOT(ISBLANK(F786)))), AND(COUNTBLANK(C786:F786)&lt;4,COUNTBLANK(C786:F786)&gt;0)), "Fail", IF(J786="TRUE","Blank (Sch D)","Pass"))</f>
        <v>Blank (Sch D)</v>
      </c>
      <c r="J786" s="177" t="str">
        <f t="shared" si="12"/>
        <v>TRUE</v>
      </c>
    </row>
    <row r="787" spans="2:10" x14ac:dyDescent="0.2">
      <c r="B787" s="91">
        <v>784</v>
      </c>
      <c r="C787" s="246"/>
      <c r="D787" s="254"/>
      <c r="E787" s="249"/>
      <c r="F787" s="238"/>
      <c r="I787" s="177" t="str">
        <f>IF(OR(COUNTIF('Sch D7 Validation'!B785:C785,"Fail")&gt;0, AND(COUNTBLANK(C787:D787)=2, OR(NOT(ISBLANK(E787)), NOT(ISBLANK(F787)))), AND(COUNTBLANK(C787:F787)&lt;4,COUNTBLANK(C787:F787)&gt;0)), "Fail", IF(J787="TRUE","Blank (Sch D)","Pass"))</f>
        <v>Blank (Sch D)</v>
      </c>
      <c r="J787" s="177" t="str">
        <f t="shared" si="12"/>
        <v>TRUE</v>
      </c>
    </row>
    <row r="788" spans="2:10" x14ac:dyDescent="0.2">
      <c r="B788" s="91">
        <v>785</v>
      </c>
      <c r="C788" s="246"/>
      <c r="D788" s="254"/>
      <c r="E788" s="249"/>
      <c r="F788" s="238"/>
      <c r="I788" s="177" t="str">
        <f>IF(OR(COUNTIF('Sch D7 Validation'!B786:C786,"Fail")&gt;0, AND(COUNTBLANK(C788:D788)=2, OR(NOT(ISBLANK(E788)), NOT(ISBLANK(F788)))), AND(COUNTBLANK(C788:F788)&lt;4,COUNTBLANK(C788:F788)&gt;0)), "Fail", IF(J788="TRUE","Blank (Sch D)","Pass"))</f>
        <v>Blank (Sch D)</v>
      </c>
      <c r="J788" s="177" t="str">
        <f t="shared" si="12"/>
        <v>TRUE</v>
      </c>
    </row>
    <row r="789" spans="2:10" x14ac:dyDescent="0.2">
      <c r="B789" s="91">
        <v>786</v>
      </c>
      <c r="C789" s="246"/>
      <c r="D789" s="254"/>
      <c r="E789" s="249"/>
      <c r="F789" s="238"/>
      <c r="I789" s="177" t="str">
        <f>IF(OR(COUNTIF('Sch D7 Validation'!B787:C787,"Fail")&gt;0, AND(COUNTBLANK(C789:D789)=2, OR(NOT(ISBLANK(E789)), NOT(ISBLANK(F789)))), AND(COUNTBLANK(C789:F789)&lt;4,COUNTBLANK(C789:F789)&gt;0)), "Fail", IF(J789="TRUE","Blank (Sch D)","Pass"))</f>
        <v>Blank (Sch D)</v>
      </c>
      <c r="J789" s="177" t="str">
        <f t="shared" si="12"/>
        <v>TRUE</v>
      </c>
    </row>
    <row r="790" spans="2:10" x14ac:dyDescent="0.2">
      <c r="B790" s="91">
        <v>787</v>
      </c>
      <c r="C790" s="246"/>
      <c r="D790" s="254"/>
      <c r="E790" s="249"/>
      <c r="F790" s="238"/>
      <c r="I790" s="177" t="str">
        <f>IF(OR(COUNTIF('Sch D7 Validation'!B788:C788,"Fail")&gt;0, AND(COUNTBLANK(C790:D790)=2, OR(NOT(ISBLANK(E790)), NOT(ISBLANK(F790)))), AND(COUNTBLANK(C790:F790)&lt;4,COUNTBLANK(C790:F790)&gt;0)), "Fail", IF(J790="TRUE","Blank (Sch D)","Pass"))</f>
        <v>Blank (Sch D)</v>
      </c>
      <c r="J790" s="177" t="str">
        <f t="shared" si="12"/>
        <v>TRUE</v>
      </c>
    </row>
    <row r="791" spans="2:10" x14ac:dyDescent="0.2">
      <c r="B791" s="91">
        <v>788</v>
      </c>
      <c r="C791" s="246"/>
      <c r="D791" s="254"/>
      <c r="E791" s="249"/>
      <c r="F791" s="238"/>
      <c r="I791" s="177" t="str">
        <f>IF(OR(COUNTIF('Sch D7 Validation'!B789:C789,"Fail")&gt;0, AND(COUNTBLANK(C791:D791)=2, OR(NOT(ISBLANK(E791)), NOT(ISBLANK(F791)))), AND(COUNTBLANK(C791:F791)&lt;4,COUNTBLANK(C791:F791)&gt;0)), "Fail", IF(J791="TRUE","Blank (Sch D)","Pass"))</f>
        <v>Blank (Sch D)</v>
      </c>
      <c r="J791" s="177" t="str">
        <f t="shared" si="12"/>
        <v>TRUE</v>
      </c>
    </row>
    <row r="792" spans="2:10" x14ac:dyDescent="0.2">
      <c r="B792" s="91">
        <v>789</v>
      </c>
      <c r="C792" s="246"/>
      <c r="D792" s="254"/>
      <c r="E792" s="249"/>
      <c r="F792" s="238"/>
      <c r="I792" s="177" t="str">
        <f>IF(OR(COUNTIF('Sch D7 Validation'!B790:C790,"Fail")&gt;0, AND(COUNTBLANK(C792:D792)=2, OR(NOT(ISBLANK(E792)), NOT(ISBLANK(F792)))), AND(COUNTBLANK(C792:F792)&lt;4,COUNTBLANK(C792:F792)&gt;0)), "Fail", IF(J792="TRUE","Blank (Sch D)","Pass"))</f>
        <v>Blank (Sch D)</v>
      </c>
      <c r="J792" s="177" t="str">
        <f t="shared" si="12"/>
        <v>TRUE</v>
      </c>
    </row>
    <row r="793" spans="2:10" x14ac:dyDescent="0.2">
      <c r="B793" s="91">
        <v>790</v>
      </c>
      <c r="C793" s="246"/>
      <c r="D793" s="254"/>
      <c r="E793" s="249"/>
      <c r="F793" s="238"/>
      <c r="I793" s="177" t="str">
        <f>IF(OR(COUNTIF('Sch D7 Validation'!B791:C791,"Fail")&gt;0, AND(COUNTBLANK(C793:D793)=2, OR(NOT(ISBLANK(E793)), NOT(ISBLANK(F793)))), AND(COUNTBLANK(C793:F793)&lt;4,COUNTBLANK(C793:F793)&gt;0)), "Fail", IF(J793="TRUE","Blank (Sch D)","Pass"))</f>
        <v>Blank (Sch D)</v>
      </c>
      <c r="J793" s="177" t="str">
        <f t="shared" si="12"/>
        <v>TRUE</v>
      </c>
    </row>
    <row r="794" spans="2:10" x14ac:dyDescent="0.2">
      <c r="B794" s="91">
        <v>791</v>
      </c>
      <c r="C794" s="246"/>
      <c r="D794" s="254"/>
      <c r="E794" s="249"/>
      <c r="F794" s="238"/>
      <c r="I794" s="177" t="str">
        <f>IF(OR(COUNTIF('Sch D7 Validation'!B792:C792,"Fail")&gt;0, AND(COUNTBLANK(C794:D794)=2, OR(NOT(ISBLANK(E794)), NOT(ISBLANK(F794)))), AND(COUNTBLANK(C794:F794)&lt;4,COUNTBLANK(C794:F794)&gt;0)), "Fail", IF(J794="TRUE","Blank (Sch D)","Pass"))</f>
        <v>Blank (Sch D)</v>
      </c>
      <c r="J794" s="177" t="str">
        <f t="shared" si="12"/>
        <v>TRUE</v>
      </c>
    </row>
    <row r="795" spans="2:10" x14ac:dyDescent="0.2">
      <c r="B795" s="91">
        <v>792</v>
      </c>
      <c r="C795" s="246"/>
      <c r="D795" s="254"/>
      <c r="E795" s="249"/>
      <c r="F795" s="238"/>
      <c r="I795" s="177" t="str">
        <f>IF(OR(COUNTIF('Sch D7 Validation'!B793:C793,"Fail")&gt;0, AND(COUNTBLANK(C795:D795)=2, OR(NOT(ISBLANK(E795)), NOT(ISBLANK(F795)))), AND(COUNTBLANK(C795:F795)&lt;4,COUNTBLANK(C795:F795)&gt;0)), "Fail", IF(J795="TRUE","Blank (Sch D)","Pass"))</f>
        <v>Blank (Sch D)</v>
      </c>
      <c r="J795" s="177" t="str">
        <f t="shared" si="12"/>
        <v>TRUE</v>
      </c>
    </row>
    <row r="796" spans="2:10" x14ac:dyDescent="0.2">
      <c r="B796" s="91">
        <v>793</v>
      </c>
      <c r="C796" s="246"/>
      <c r="D796" s="254"/>
      <c r="E796" s="249"/>
      <c r="F796" s="238"/>
      <c r="I796" s="177" t="str">
        <f>IF(OR(COUNTIF('Sch D7 Validation'!B794:C794,"Fail")&gt;0, AND(COUNTBLANK(C796:D796)=2, OR(NOT(ISBLANK(E796)), NOT(ISBLANK(F796)))), AND(COUNTBLANK(C796:F796)&lt;4,COUNTBLANK(C796:F796)&gt;0)), "Fail", IF(J796="TRUE","Blank (Sch D)","Pass"))</f>
        <v>Blank (Sch D)</v>
      </c>
      <c r="J796" s="177" t="str">
        <f t="shared" si="12"/>
        <v>TRUE</v>
      </c>
    </row>
    <row r="797" spans="2:10" x14ac:dyDescent="0.2">
      <c r="B797" s="91">
        <v>794</v>
      </c>
      <c r="C797" s="246"/>
      <c r="D797" s="254"/>
      <c r="E797" s="249"/>
      <c r="F797" s="238"/>
      <c r="I797" s="177" t="str">
        <f>IF(OR(COUNTIF('Sch D7 Validation'!B795:C795,"Fail")&gt;0, AND(COUNTBLANK(C797:D797)=2, OR(NOT(ISBLANK(E797)), NOT(ISBLANK(F797)))), AND(COUNTBLANK(C797:F797)&lt;4,COUNTBLANK(C797:F797)&gt;0)), "Fail", IF(J797="TRUE","Blank (Sch D)","Pass"))</f>
        <v>Blank (Sch D)</v>
      </c>
      <c r="J797" s="177" t="str">
        <f t="shared" si="12"/>
        <v>TRUE</v>
      </c>
    </row>
    <row r="798" spans="2:10" x14ac:dyDescent="0.2">
      <c r="B798" s="91">
        <v>795</v>
      </c>
      <c r="C798" s="246"/>
      <c r="D798" s="254"/>
      <c r="E798" s="249"/>
      <c r="F798" s="238"/>
      <c r="I798" s="177" t="str">
        <f>IF(OR(COUNTIF('Sch D7 Validation'!B796:C796,"Fail")&gt;0, AND(COUNTBLANK(C798:D798)=2, OR(NOT(ISBLANK(E798)), NOT(ISBLANK(F798)))), AND(COUNTBLANK(C798:F798)&lt;4,COUNTBLANK(C798:F798)&gt;0)), "Fail", IF(J798="TRUE","Blank (Sch D)","Pass"))</f>
        <v>Blank (Sch D)</v>
      </c>
      <c r="J798" s="177" t="str">
        <f t="shared" si="12"/>
        <v>TRUE</v>
      </c>
    </row>
    <row r="799" spans="2:10" x14ac:dyDescent="0.2">
      <c r="B799" s="91">
        <v>796</v>
      </c>
      <c r="C799" s="246"/>
      <c r="D799" s="254"/>
      <c r="E799" s="249"/>
      <c r="F799" s="238"/>
      <c r="I799" s="177" t="str">
        <f>IF(OR(COUNTIF('Sch D7 Validation'!B797:C797,"Fail")&gt;0, AND(COUNTBLANK(C799:D799)=2, OR(NOT(ISBLANK(E799)), NOT(ISBLANK(F799)))), AND(COUNTBLANK(C799:F799)&lt;4,COUNTBLANK(C799:F799)&gt;0)), "Fail", IF(J799="TRUE","Blank (Sch D)","Pass"))</f>
        <v>Blank (Sch D)</v>
      </c>
      <c r="J799" s="177" t="str">
        <f t="shared" si="12"/>
        <v>TRUE</v>
      </c>
    </row>
    <row r="800" spans="2:10" x14ac:dyDescent="0.2">
      <c r="B800" s="91">
        <v>797</v>
      </c>
      <c r="C800" s="246"/>
      <c r="D800" s="254"/>
      <c r="E800" s="249"/>
      <c r="F800" s="238"/>
      <c r="I800" s="177" t="str">
        <f>IF(OR(COUNTIF('Sch D7 Validation'!B798:C798,"Fail")&gt;0, AND(COUNTBLANK(C800:D800)=2, OR(NOT(ISBLANK(E800)), NOT(ISBLANK(F800)))), AND(COUNTBLANK(C800:F800)&lt;4,COUNTBLANK(C800:F800)&gt;0)), "Fail", IF(J800="TRUE","Blank (Sch D)","Pass"))</f>
        <v>Blank (Sch D)</v>
      </c>
      <c r="J800" s="177" t="str">
        <f t="shared" si="12"/>
        <v>TRUE</v>
      </c>
    </row>
    <row r="801" spans="2:10" x14ac:dyDescent="0.2">
      <c r="B801" s="91">
        <v>798</v>
      </c>
      <c r="C801" s="246"/>
      <c r="D801" s="254"/>
      <c r="E801" s="249"/>
      <c r="F801" s="238"/>
      <c r="I801" s="177" t="str">
        <f>IF(OR(COUNTIF('Sch D7 Validation'!B799:C799,"Fail")&gt;0, AND(COUNTBLANK(C801:D801)=2, OR(NOT(ISBLANK(E801)), NOT(ISBLANK(F801)))), AND(COUNTBLANK(C801:F801)&lt;4,COUNTBLANK(C801:F801)&gt;0)), "Fail", IF(J801="TRUE","Blank (Sch D)","Pass"))</f>
        <v>Blank (Sch D)</v>
      </c>
      <c r="J801" s="177" t="str">
        <f t="shared" si="12"/>
        <v>TRUE</v>
      </c>
    </row>
    <row r="802" spans="2:10" x14ac:dyDescent="0.2">
      <c r="B802" s="91">
        <v>799</v>
      </c>
      <c r="C802" s="246"/>
      <c r="D802" s="254"/>
      <c r="E802" s="249"/>
      <c r="F802" s="238"/>
      <c r="I802" s="177" t="str">
        <f>IF(OR(COUNTIF('Sch D7 Validation'!B800:C800,"Fail")&gt;0, AND(COUNTBLANK(C802:D802)=2, OR(NOT(ISBLANK(E802)), NOT(ISBLANK(F802)))), AND(COUNTBLANK(C802:F802)&lt;4,COUNTBLANK(C802:F802)&gt;0)), "Fail", IF(J802="TRUE","Blank (Sch D)","Pass"))</f>
        <v>Blank (Sch D)</v>
      </c>
      <c r="J802" s="177" t="str">
        <f t="shared" si="12"/>
        <v>TRUE</v>
      </c>
    </row>
    <row r="803" spans="2:10" x14ac:dyDescent="0.2">
      <c r="B803" s="91">
        <v>800</v>
      </c>
      <c r="C803" s="246"/>
      <c r="D803" s="254"/>
      <c r="E803" s="249"/>
      <c r="F803" s="238"/>
      <c r="I803" s="177" t="str">
        <f>IF(OR(COUNTIF('Sch D7 Validation'!B801:C801,"Fail")&gt;0, AND(COUNTBLANK(C803:D803)=2, OR(NOT(ISBLANK(E803)), NOT(ISBLANK(F803)))), AND(COUNTBLANK(C803:F803)&lt;4,COUNTBLANK(C803:F803)&gt;0)), "Fail", IF(J803="TRUE","Blank (Sch D)","Pass"))</f>
        <v>Blank (Sch D)</v>
      </c>
      <c r="J803" s="177" t="str">
        <f t="shared" si="12"/>
        <v>TRUE</v>
      </c>
    </row>
    <row r="804" spans="2:10" x14ac:dyDescent="0.2">
      <c r="B804" s="91">
        <v>801</v>
      </c>
      <c r="C804" s="246"/>
      <c r="D804" s="254"/>
      <c r="E804" s="249"/>
      <c r="F804" s="238"/>
      <c r="I804" s="177" t="str">
        <f>IF(OR(COUNTIF('Sch D7 Validation'!B802:C802,"Fail")&gt;0, AND(COUNTBLANK(C804:D804)=2, OR(NOT(ISBLANK(E804)), NOT(ISBLANK(F804)))), AND(COUNTBLANK(C804:F804)&lt;4,COUNTBLANK(C804:F804)&gt;0)), "Fail", IF(J804="TRUE","Blank (Sch D)","Pass"))</f>
        <v>Blank (Sch D)</v>
      </c>
      <c r="J804" s="177" t="str">
        <f t="shared" si="12"/>
        <v>TRUE</v>
      </c>
    </row>
    <row r="805" spans="2:10" x14ac:dyDescent="0.2">
      <c r="B805" s="91">
        <v>802</v>
      </c>
      <c r="C805" s="246"/>
      <c r="D805" s="254"/>
      <c r="E805" s="249"/>
      <c r="F805" s="238"/>
      <c r="I805" s="177" t="str">
        <f>IF(OR(COUNTIF('Sch D7 Validation'!B803:C803,"Fail")&gt;0, AND(COUNTBLANK(C805:D805)=2, OR(NOT(ISBLANK(E805)), NOT(ISBLANK(F805)))), AND(COUNTBLANK(C805:F805)&lt;4,COUNTBLANK(C805:F805)&gt;0)), "Fail", IF(J805="TRUE","Blank (Sch D)","Pass"))</f>
        <v>Blank (Sch D)</v>
      </c>
      <c r="J805" s="177" t="str">
        <f t="shared" si="12"/>
        <v>TRUE</v>
      </c>
    </row>
    <row r="806" spans="2:10" x14ac:dyDescent="0.2">
      <c r="B806" s="91">
        <v>803</v>
      </c>
      <c r="C806" s="246"/>
      <c r="D806" s="254"/>
      <c r="E806" s="249"/>
      <c r="F806" s="238"/>
      <c r="I806" s="177" t="str">
        <f>IF(OR(COUNTIF('Sch D7 Validation'!B804:C804,"Fail")&gt;0, AND(COUNTBLANK(C806:D806)=2, OR(NOT(ISBLANK(E806)), NOT(ISBLANK(F806)))), AND(COUNTBLANK(C806:F806)&lt;4,COUNTBLANK(C806:F806)&gt;0)), "Fail", IF(J806="TRUE","Blank (Sch D)","Pass"))</f>
        <v>Blank (Sch D)</v>
      </c>
      <c r="J806" s="177" t="str">
        <f t="shared" si="12"/>
        <v>TRUE</v>
      </c>
    </row>
    <row r="807" spans="2:10" x14ac:dyDescent="0.2">
      <c r="B807" s="91">
        <v>804</v>
      </c>
      <c r="C807" s="246"/>
      <c r="D807" s="254"/>
      <c r="E807" s="249"/>
      <c r="F807" s="238"/>
      <c r="I807" s="177" t="str">
        <f>IF(OR(COUNTIF('Sch D7 Validation'!B805:C805,"Fail")&gt;0, AND(COUNTBLANK(C807:D807)=2, OR(NOT(ISBLANK(E807)), NOT(ISBLANK(F807)))), AND(COUNTBLANK(C807:F807)&lt;4,COUNTBLANK(C807:F807)&gt;0)), "Fail", IF(J807="TRUE","Blank (Sch D)","Pass"))</f>
        <v>Blank (Sch D)</v>
      </c>
      <c r="J807" s="177" t="str">
        <f t="shared" si="12"/>
        <v>TRUE</v>
      </c>
    </row>
    <row r="808" spans="2:10" x14ac:dyDescent="0.2">
      <c r="B808" s="91">
        <v>805</v>
      </c>
      <c r="C808" s="246"/>
      <c r="D808" s="254"/>
      <c r="E808" s="249"/>
      <c r="F808" s="238"/>
      <c r="I808" s="177" t="str">
        <f>IF(OR(COUNTIF('Sch D7 Validation'!B806:C806,"Fail")&gt;0, AND(COUNTBLANK(C808:D808)=2, OR(NOT(ISBLANK(E808)), NOT(ISBLANK(F808)))), AND(COUNTBLANK(C808:F808)&lt;4,COUNTBLANK(C808:F808)&gt;0)), "Fail", IF(J808="TRUE","Blank (Sch D)","Pass"))</f>
        <v>Blank (Sch D)</v>
      </c>
      <c r="J808" s="177" t="str">
        <f t="shared" si="12"/>
        <v>TRUE</v>
      </c>
    </row>
    <row r="809" spans="2:10" x14ac:dyDescent="0.2">
      <c r="B809" s="91">
        <v>806</v>
      </c>
      <c r="C809" s="246"/>
      <c r="D809" s="254"/>
      <c r="E809" s="249"/>
      <c r="F809" s="238"/>
      <c r="I809" s="177" t="str">
        <f>IF(OR(COUNTIF('Sch D7 Validation'!B807:C807,"Fail")&gt;0, AND(COUNTBLANK(C809:D809)=2, OR(NOT(ISBLANK(E809)), NOT(ISBLANK(F809)))), AND(COUNTBLANK(C809:F809)&lt;4,COUNTBLANK(C809:F809)&gt;0)), "Fail", IF(J809="TRUE","Blank (Sch D)","Pass"))</f>
        <v>Blank (Sch D)</v>
      </c>
      <c r="J809" s="177" t="str">
        <f t="shared" si="12"/>
        <v>TRUE</v>
      </c>
    </row>
    <row r="810" spans="2:10" x14ac:dyDescent="0.2">
      <c r="B810" s="91">
        <v>807</v>
      </c>
      <c r="C810" s="246"/>
      <c r="D810" s="254"/>
      <c r="E810" s="249"/>
      <c r="F810" s="238"/>
      <c r="I810" s="177" t="str">
        <f>IF(OR(COUNTIF('Sch D7 Validation'!B808:C808,"Fail")&gt;0, AND(COUNTBLANK(C810:D810)=2, OR(NOT(ISBLANK(E810)), NOT(ISBLANK(F810)))), AND(COUNTBLANK(C810:F810)&lt;4,COUNTBLANK(C810:F810)&gt;0)), "Fail", IF(J810="TRUE","Blank (Sch D)","Pass"))</f>
        <v>Blank (Sch D)</v>
      </c>
      <c r="J810" s="177" t="str">
        <f t="shared" si="12"/>
        <v>TRUE</v>
      </c>
    </row>
    <row r="811" spans="2:10" x14ac:dyDescent="0.2">
      <c r="B811" s="91">
        <v>808</v>
      </c>
      <c r="C811" s="246"/>
      <c r="D811" s="254"/>
      <c r="E811" s="249"/>
      <c r="F811" s="238"/>
      <c r="I811" s="177" t="str">
        <f>IF(OR(COUNTIF('Sch D7 Validation'!B809:C809,"Fail")&gt;0, AND(COUNTBLANK(C811:D811)=2, OR(NOT(ISBLANK(E811)), NOT(ISBLANK(F811)))), AND(COUNTBLANK(C811:F811)&lt;4,COUNTBLANK(C811:F811)&gt;0)), "Fail", IF(J811="TRUE","Blank (Sch D)","Pass"))</f>
        <v>Blank (Sch D)</v>
      </c>
      <c r="J811" s="177" t="str">
        <f t="shared" si="12"/>
        <v>TRUE</v>
      </c>
    </row>
    <row r="812" spans="2:10" x14ac:dyDescent="0.2">
      <c r="B812" s="91">
        <v>809</v>
      </c>
      <c r="C812" s="246"/>
      <c r="D812" s="254"/>
      <c r="E812" s="249"/>
      <c r="F812" s="238"/>
      <c r="I812" s="177" t="str">
        <f>IF(OR(COUNTIF('Sch D7 Validation'!B810:C810,"Fail")&gt;0, AND(COUNTBLANK(C812:D812)=2, OR(NOT(ISBLANK(E812)), NOT(ISBLANK(F812)))), AND(COUNTBLANK(C812:F812)&lt;4,COUNTBLANK(C812:F812)&gt;0)), "Fail", IF(J812="TRUE","Blank (Sch D)","Pass"))</f>
        <v>Blank (Sch D)</v>
      </c>
      <c r="J812" s="177" t="str">
        <f t="shared" si="12"/>
        <v>TRUE</v>
      </c>
    </row>
    <row r="813" spans="2:10" x14ac:dyDescent="0.2">
      <c r="B813" s="91">
        <v>810</v>
      </c>
      <c r="C813" s="246"/>
      <c r="D813" s="254"/>
      <c r="E813" s="249"/>
      <c r="F813" s="238"/>
      <c r="I813" s="177" t="str">
        <f>IF(OR(COUNTIF('Sch D7 Validation'!B811:C811,"Fail")&gt;0, AND(COUNTBLANK(C813:D813)=2, OR(NOT(ISBLANK(E813)), NOT(ISBLANK(F813)))), AND(COUNTBLANK(C813:F813)&lt;4,COUNTBLANK(C813:F813)&gt;0)), "Fail", IF(J813="TRUE","Blank (Sch D)","Pass"))</f>
        <v>Blank (Sch D)</v>
      </c>
      <c r="J813" s="177" t="str">
        <f t="shared" si="12"/>
        <v>TRUE</v>
      </c>
    </row>
    <row r="814" spans="2:10" x14ac:dyDescent="0.2">
      <c r="B814" s="91">
        <v>811</v>
      </c>
      <c r="C814" s="246"/>
      <c r="D814" s="254"/>
      <c r="E814" s="249"/>
      <c r="F814" s="238"/>
      <c r="I814" s="177" t="str">
        <f>IF(OR(COUNTIF('Sch D7 Validation'!B812:C812,"Fail")&gt;0, AND(COUNTBLANK(C814:D814)=2, OR(NOT(ISBLANK(E814)), NOT(ISBLANK(F814)))), AND(COUNTBLANK(C814:F814)&lt;4,COUNTBLANK(C814:F814)&gt;0)), "Fail", IF(J814="TRUE","Blank (Sch D)","Pass"))</f>
        <v>Blank (Sch D)</v>
      </c>
      <c r="J814" s="177" t="str">
        <f t="shared" si="12"/>
        <v>TRUE</v>
      </c>
    </row>
    <row r="815" spans="2:10" x14ac:dyDescent="0.2">
      <c r="B815" s="91">
        <v>812</v>
      </c>
      <c r="C815" s="246"/>
      <c r="D815" s="254"/>
      <c r="E815" s="249"/>
      <c r="F815" s="238"/>
      <c r="I815" s="177" t="str">
        <f>IF(OR(COUNTIF('Sch D7 Validation'!B813:C813,"Fail")&gt;0, AND(COUNTBLANK(C815:D815)=2, OR(NOT(ISBLANK(E815)), NOT(ISBLANK(F815)))), AND(COUNTBLANK(C815:F815)&lt;4,COUNTBLANK(C815:F815)&gt;0)), "Fail", IF(J815="TRUE","Blank (Sch D)","Pass"))</f>
        <v>Blank (Sch D)</v>
      </c>
      <c r="J815" s="177" t="str">
        <f t="shared" si="12"/>
        <v>TRUE</v>
      </c>
    </row>
    <row r="816" spans="2:10" x14ac:dyDescent="0.2">
      <c r="B816" s="91">
        <v>813</v>
      </c>
      <c r="C816" s="246"/>
      <c r="D816" s="254"/>
      <c r="E816" s="249"/>
      <c r="F816" s="238"/>
      <c r="I816" s="177" t="str">
        <f>IF(OR(COUNTIF('Sch D7 Validation'!B814:C814,"Fail")&gt;0, AND(COUNTBLANK(C816:D816)=2, OR(NOT(ISBLANK(E816)), NOT(ISBLANK(F816)))), AND(COUNTBLANK(C816:F816)&lt;4,COUNTBLANK(C816:F816)&gt;0)), "Fail", IF(J816="TRUE","Blank (Sch D)","Pass"))</f>
        <v>Blank (Sch D)</v>
      </c>
      <c r="J816" s="177" t="str">
        <f t="shared" ref="J816:J879" si="13">IF(COUNTBLANK(C816:F816)=4,"TRUE","FALSE")</f>
        <v>TRUE</v>
      </c>
    </row>
    <row r="817" spans="2:10" x14ac:dyDescent="0.2">
      <c r="B817" s="91">
        <v>814</v>
      </c>
      <c r="C817" s="246"/>
      <c r="D817" s="254"/>
      <c r="E817" s="249"/>
      <c r="F817" s="238"/>
      <c r="I817" s="177" t="str">
        <f>IF(OR(COUNTIF('Sch D7 Validation'!B815:C815,"Fail")&gt;0, AND(COUNTBLANK(C817:D817)=2, OR(NOT(ISBLANK(E817)), NOT(ISBLANK(F817)))), AND(COUNTBLANK(C817:F817)&lt;4,COUNTBLANK(C817:F817)&gt;0)), "Fail", IF(J817="TRUE","Blank (Sch D)","Pass"))</f>
        <v>Blank (Sch D)</v>
      </c>
      <c r="J817" s="177" t="str">
        <f t="shared" si="13"/>
        <v>TRUE</v>
      </c>
    </row>
    <row r="818" spans="2:10" x14ac:dyDescent="0.2">
      <c r="B818" s="91">
        <v>815</v>
      </c>
      <c r="C818" s="246"/>
      <c r="D818" s="254"/>
      <c r="E818" s="249"/>
      <c r="F818" s="238"/>
      <c r="I818" s="177" t="str">
        <f>IF(OR(COUNTIF('Sch D7 Validation'!B816:C816,"Fail")&gt;0, AND(COUNTBLANK(C818:D818)=2, OR(NOT(ISBLANK(E818)), NOT(ISBLANK(F818)))), AND(COUNTBLANK(C818:F818)&lt;4,COUNTBLANK(C818:F818)&gt;0)), "Fail", IF(J818="TRUE","Blank (Sch D)","Pass"))</f>
        <v>Blank (Sch D)</v>
      </c>
      <c r="J818" s="177" t="str">
        <f t="shared" si="13"/>
        <v>TRUE</v>
      </c>
    </row>
    <row r="819" spans="2:10" x14ac:dyDescent="0.2">
      <c r="B819" s="91">
        <v>816</v>
      </c>
      <c r="C819" s="246"/>
      <c r="D819" s="254"/>
      <c r="E819" s="249"/>
      <c r="F819" s="238"/>
      <c r="I819" s="177" t="str">
        <f>IF(OR(COUNTIF('Sch D7 Validation'!B817:C817,"Fail")&gt;0, AND(COUNTBLANK(C819:D819)=2, OR(NOT(ISBLANK(E819)), NOT(ISBLANK(F819)))), AND(COUNTBLANK(C819:F819)&lt;4,COUNTBLANK(C819:F819)&gt;0)), "Fail", IF(J819="TRUE","Blank (Sch D)","Pass"))</f>
        <v>Blank (Sch D)</v>
      </c>
      <c r="J819" s="177" t="str">
        <f t="shared" si="13"/>
        <v>TRUE</v>
      </c>
    </row>
    <row r="820" spans="2:10" x14ac:dyDescent="0.2">
      <c r="B820" s="91">
        <v>817</v>
      </c>
      <c r="C820" s="246"/>
      <c r="D820" s="254"/>
      <c r="E820" s="249"/>
      <c r="F820" s="238"/>
      <c r="I820" s="177" t="str">
        <f>IF(OR(COUNTIF('Sch D7 Validation'!B818:C818,"Fail")&gt;0, AND(COUNTBLANK(C820:D820)=2, OR(NOT(ISBLANK(E820)), NOT(ISBLANK(F820)))), AND(COUNTBLANK(C820:F820)&lt;4,COUNTBLANK(C820:F820)&gt;0)), "Fail", IF(J820="TRUE","Blank (Sch D)","Pass"))</f>
        <v>Blank (Sch D)</v>
      </c>
      <c r="J820" s="177" t="str">
        <f t="shared" si="13"/>
        <v>TRUE</v>
      </c>
    </row>
    <row r="821" spans="2:10" x14ac:dyDescent="0.2">
      <c r="B821" s="91">
        <v>818</v>
      </c>
      <c r="C821" s="246"/>
      <c r="D821" s="254"/>
      <c r="E821" s="249"/>
      <c r="F821" s="238"/>
      <c r="I821" s="177" t="str">
        <f>IF(OR(COUNTIF('Sch D7 Validation'!B819:C819,"Fail")&gt;0, AND(COUNTBLANK(C821:D821)=2, OR(NOT(ISBLANK(E821)), NOT(ISBLANK(F821)))), AND(COUNTBLANK(C821:F821)&lt;4,COUNTBLANK(C821:F821)&gt;0)), "Fail", IF(J821="TRUE","Blank (Sch D)","Pass"))</f>
        <v>Blank (Sch D)</v>
      </c>
      <c r="J821" s="177" t="str">
        <f t="shared" si="13"/>
        <v>TRUE</v>
      </c>
    </row>
    <row r="822" spans="2:10" x14ac:dyDescent="0.2">
      <c r="B822" s="91">
        <v>819</v>
      </c>
      <c r="C822" s="246"/>
      <c r="D822" s="254"/>
      <c r="E822" s="249"/>
      <c r="F822" s="238"/>
      <c r="I822" s="177" t="str">
        <f>IF(OR(COUNTIF('Sch D7 Validation'!B820:C820,"Fail")&gt;0, AND(COUNTBLANK(C822:D822)=2, OR(NOT(ISBLANK(E822)), NOT(ISBLANK(F822)))), AND(COUNTBLANK(C822:F822)&lt;4,COUNTBLANK(C822:F822)&gt;0)), "Fail", IF(J822="TRUE","Blank (Sch D)","Pass"))</f>
        <v>Blank (Sch D)</v>
      </c>
      <c r="J822" s="177" t="str">
        <f t="shared" si="13"/>
        <v>TRUE</v>
      </c>
    </row>
    <row r="823" spans="2:10" x14ac:dyDescent="0.2">
      <c r="B823" s="91">
        <v>820</v>
      </c>
      <c r="C823" s="246"/>
      <c r="D823" s="254"/>
      <c r="E823" s="249"/>
      <c r="F823" s="238"/>
      <c r="I823" s="177" t="str">
        <f>IF(OR(COUNTIF('Sch D7 Validation'!B821:C821,"Fail")&gt;0, AND(COUNTBLANK(C823:D823)=2, OR(NOT(ISBLANK(E823)), NOT(ISBLANK(F823)))), AND(COUNTBLANK(C823:F823)&lt;4,COUNTBLANK(C823:F823)&gt;0)), "Fail", IF(J823="TRUE","Blank (Sch D)","Pass"))</f>
        <v>Blank (Sch D)</v>
      </c>
      <c r="J823" s="177" t="str">
        <f t="shared" si="13"/>
        <v>TRUE</v>
      </c>
    </row>
    <row r="824" spans="2:10" x14ac:dyDescent="0.2">
      <c r="B824" s="91">
        <v>821</v>
      </c>
      <c r="C824" s="246"/>
      <c r="D824" s="254"/>
      <c r="E824" s="249"/>
      <c r="F824" s="238"/>
      <c r="I824" s="177" t="str">
        <f>IF(OR(COUNTIF('Sch D7 Validation'!B822:C822,"Fail")&gt;0, AND(COUNTBLANK(C824:D824)=2, OR(NOT(ISBLANK(E824)), NOT(ISBLANK(F824)))), AND(COUNTBLANK(C824:F824)&lt;4,COUNTBLANK(C824:F824)&gt;0)), "Fail", IF(J824="TRUE","Blank (Sch D)","Pass"))</f>
        <v>Blank (Sch D)</v>
      </c>
      <c r="J824" s="177" t="str">
        <f t="shared" si="13"/>
        <v>TRUE</v>
      </c>
    </row>
    <row r="825" spans="2:10" x14ac:dyDescent="0.2">
      <c r="B825" s="91">
        <v>822</v>
      </c>
      <c r="C825" s="246"/>
      <c r="D825" s="254"/>
      <c r="E825" s="249"/>
      <c r="F825" s="238"/>
      <c r="I825" s="177" t="str">
        <f>IF(OR(COUNTIF('Sch D7 Validation'!B823:C823,"Fail")&gt;0, AND(COUNTBLANK(C825:D825)=2, OR(NOT(ISBLANK(E825)), NOT(ISBLANK(F825)))), AND(COUNTBLANK(C825:F825)&lt;4,COUNTBLANK(C825:F825)&gt;0)), "Fail", IF(J825="TRUE","Blank (Sch D)","Pass"))</f>
        <v>Blank (Sch D)</v>
      </c>
      <c r="J825" s="177" t="str">
        <f t="shared" si="13"/>
        <v>TRUE</v>
      </c>
    </row>
    <row r="826" spans="2:10" x14ac:dyDescent="0.2">
      <c r="B826" s="91">
        <v>823</v>
      </c>
      <c r="C826" s="246"/>
      <c r="D826" s="254"/>
      <c r="E826" s="249"/>
      <c r="F826" s="238"/>
      <c r="I826" s="177" t="str">
        <f>IF(OR(COUNTIF('Sch D7 Validation'!B824:C824,"Fail")&gt;0, AND(COUNTBLANK(C826:D826)=2, OR(NOT(ISBLANK(E826)), NOT(ISBLANK(F826)))), AND(COUNTBLANK(C826:F826)&lt;4,COUNTBLANK(C826:F826)&gt;0)), "Fail", IF(J826="TRUE","Blank (Sch D)","Pass"))</f>
        <v>Blank (Sch D)</v>
      </c>
      <c r="J826" s="177" t="str">
        <f t="shared" si="13"/>
        <v>TRUE</v>
      </c>
    </row>
    <row r="827" spans="2:10" x14ac:dyDescent="0.2">
      <c r="B827" s="91">
        <v>824</v>
      </c>
      <c r="C827" s="246"/>
      <c r="D827" s="254"/>
      <c r="E827" s="249"/>
      <c r="F827" s="238"/>
      <c r="I827" s="177" t="str">
        <f>IF(OR(COUNTIF('Sch D7 Validation'!B825:C825,"Fail")&gt;0, AND(COUNTBLANK(C827:D827)=2, OR(NOT(ISBLANK(E827)), NOT(ISBLANK(F827)))), AND(COUNTBLANK(C827:F827)&lt;4,COUNTBLANK(C827:F827)&gt;0)), "Fail", IF(J827="TRUE","Blank (Sch D)","Pass"))</f>
        <v>Blank (Sch D)</v>
      </c>
      <c r="J827" s="177" t="str">
        <f t="shared" si="13"/>
        <v>TRUE</v>
      </c>
    </row>
    <row r="828" spans="2:10" x14ac:dyDescent="0.2">
      <c r="B828" s="91">
        <v>825</v>
      </c>
      <c r="C828" s="246"/>
      <c r="D828" s="254"/>
      <c r="E828" s="249"/>
      <c r="F828" s="238"/>
      <c r="I828" s="177" t="str">
        <f>IF(OR(COUNTIF('Sch D7 Validation'!B826:C826,"Fail")&gt;0, AND(COUNTBLANK(C828:D828)=2, OR(NOT(ISBLANK(E828)), NOT(ISBLANK(F828)))), AND(COUNTBLANK(C828:F828)&lt;4,COUNTBLANK(C828:F828)&gt;0)), "Fail", IF(J828="TRUE","Blank (Sch D)","Pass"))</f>
        <v>Blank (Sch D)</v>
      </c>
      <c r="J828" s="177" t="str">
        <f t="shared" si="13"/>
        <v>TRUE</v>
      </c>
    </row>
    <row r="829" spans="2:10" x14ac:dyDescent="0.2">
      <c r="B829" s="91">
        <v>826</v>
      </c>
      <c r="C829" s="246"/>
      <c r="D829" s="254"/>
      <c r="E829" s="249"/>
      <c r="F829" s="238"/>
      <c r="I829" s="177" t="str">
        <f>IF(OR(COUNTIF('Sch D7 Validation'!B827:C827,"Fail")&gt;0, AND(COUNTBLANK(C829:D829)=2, OR(NOT(ISBLANK(E829)), NOT(ISBLANK(F829)))), AND(COUNTBLANK(C829:F829)&lt;4,COUNTBLANK(C829:F829)&gt;0)), "Fail", IF(J829="TRUE","Blank (Sch D)","Pass"))</f>
        <v>Blank (Sch D)</v>
      </c>
      <c r="J829" s="177" t="str">
        <f t="shared" si="13"/>
        <v>TRUE</v>
      </c>
    </row>
    <row r="830" spans="2:10" x14ac:dyDescent="0.2">
      <c r="B830" s="91">
        <v>827</v>
      </c>
      <c r="C830" s="246"/>
      <c r="D830" s="254"/>
      <c r="E830" s="249"/>
      <c r="F830" s="238"/>
      <c r="I830" s="177" t="str">
        <f>IF(OR(COUNTIF('Sch D7 Validation'!B828:C828,"Fail")&gt;0, AND(COUNTBLANK(C830:D830)=2, OR(NOT(ISBLANK(E830)), NOT(ISBLANK(F830)))), AND(COUNTBLANK(C830:F830)&lt;4,COUNTBLANK(C830:F830)&gt;0)), "Fail", IF(J830="TRUE","Blank (Sch D)","Pass"))</f>
        <v>Blank (Sch D)</v>
      </c>
      <c r="J830" s="177" t="str">
        <f t="shared" si="13"/>
        <v>TRUE</v>
      </c>
    </row>
    <row r="831" spans="2:10" x14ac:dyDescent="0.2">
      <c r="B831" s="91">
        <v>828</v>
      </c>
      <c r="C831" s="246"/>
      <c r="D831" s="254"/>
      <c r="E831" s="249"/>
      <c r="F831" s="238"/>
      <c r="I831" s="177" t="str">
        <f>IF(OR(COUNTIF('Sch D7 Validation'!B829:C829,"Fail")&gt;0, AND(COUNTBLANK(C831:D831)=2, OR(NOT(ISBLANK(E831)), NOT(ISBLANK(F831)))), AND(COUNTBLANK(C831:F831)&lt;4,COUNTBLANK(C831:F831)&gt;0)), "Fail", IF(J831="TRUE","Blank (Sch D)","Pass"))</f>
        <v>Blank (Sch D)</v>
      </c>
      <c r="J831" s="177" t="str">
        <f t="shared" si="13"/>
        <v>TRUE</v>
      </c>
    </row>
    <row r="832" spans="2:10" x14ac:dyDescent="0.2">
      <c r="B832" s="91">
        <v>829</v>
      </c>
      <c r="C832" s="246"/>
      <c r="D832" s="254"/>
      <c r="E832" s="249"/>
      <c r="F832" s="238"/>
      <c r="I832" s="177" t="str">
        <f>IF(OR(COUNTIF('Sch D7 Validation'!B830:C830,"Fail")&gt;0, AND(COUNTBLANK(C832:D832)=2, OR(NOT(ISBLANK(E832)), NOT(ISBLANK(F832)))), AND(COUNTBLANK(C832:F832)&lt;4,COUNTBLANK(C832:F832)&gt;0)), "Fail", IF(J832="TRUE","Blank (Sch D)","Pass"))</f>
        <v>Blank (Sch D)</v>
      </c>
      <c r="J832" s="177" t="str">
        <f t="shared" si="13"/>
        <v>TRUE</v>
      </c>
    </row>
    <row r="833" spans="2:10" x14ac:dyDescent="0.2">
      <c r="B833" s="91">
        <v>830</v>
      </c>
      <c r="C833" s="246"/>
      <c r="D833" s="254"/>
      <c r="E833" s="249"/>
      <c r="F833" s="238"/>
      <c r="I833" s="177" t="str">
        <f>IF(OR(COUNTIF('Sch D7 Validation'!B831:C831,"Fail")&gt;0, AND(COUNTBLANK(C833:D833)=2, OR(NOT(ISBLANK(E833)), NOT(ISBLANK(F833)))), AND(COUNTBLANK(C833:F833)&lt;4,COUNTBLANK(C833:F833)&gt;0)), "Fail", IF(J833="TRUE","Blank (Sch D)","Pass"))</f>
        <v>Blank (Sch D)</v>
      </c>
      <c r="J833" s="177" t="str">
        <f t="shared" si="13"/>
        <v>TRUE</v>
      </c>
    </row>
    <row r="834" spans="2:10" x14ac:dyDescent="0.2">
      <c r="B834" s="91">
        <v>831</v>
      </c>
      <c r="C834" s="246"/>
      <c r="D834" s="254"/>
      <c r="E834" s="249"/>
      <c r="F834" s="238"/>
      <c r="I834" s="177" t="str">
        <f>IF(OR(COUNTIF('Sch D7 Validation'!B832:C832,"Fail")&gt;0, AND(COUNTBLANK(C834:D834)=2, OR(NOT(ISBLANK(E834)), NOT(ISBLANK(F834)))), AND(COUNTBLANK(C834:F834)&lt;4,COUNTBLANK(C834:F834)&gt;0)), "Fail", IF(J834="TRUE","Blank (Sch D)","Pass"))</f>
        <v>Blank (Sch D)</v>
      </c>
      <c r="J834" s="177" t="str">
        <f t="shared" si="13"/>
        <v>TRUE</v>
      </c>
    </row>
    <row r="835" spans="2:10" x14ac:dyDescent="0.2">
      <c r="B835" s="91">
        <v>832</v>
      </c>
      <c r="C835" s="246"/>
      <c r="D835" s="254"/>
      <c r="E835" s="249"/>
      <c r="F835" s="238"/>
      <c r="I835" s="177" t="str">
        <f>IF(OR(COUNTIF('Sch D7 Validation'!B833:C833,"Fail")&gt;0, AND(COUNTBLANK(C835:D835)=2, OR(NOT(ISBLANK(E835)), NOT(ISBLANK(F835)))), AND(COUNTBLANK(C835:F835)&lt;4,COUNTBLANK(C835:F835)&gt;0)), "Fail", IF(J835="TRUE","Blank (Sch D)","Pass"))</f>
        <v>Blank (Sch D)</v>
      </c>
      <c r="J835" s="177" t="str">
        <f t="shared" si="13"/>
        <v>TRUE</v>
      </c>
    </row>
    <row r="836" spans="2:10" x14ac:dyDescent="0.2">
      <c r="B836" s="91">
        <v>833</v>
      </c>
      <c r="C836" s="246"/>
      <c r="D836" s="254"/>
      <c r="E836" s="249"/>
      <c r="F836" s="238"/>
      <c r="I836" s="177" t="str">
        <f>IF(OR(COUNTIF('Sch D7 Validation'!B834:C834,"Fail")&gt;0, AND(COUNTBLANK(C836:D836)=2, OR(NOT(ISBLANK(E836)), NOT(ISBLANK(F836)))), AND(COUNTBLANK(C836:F836)&lt;4,COUNTBLANK(C836:F836)&gt;0)), "Fail", IF(J836="TRUE","Blank (Sch D)","Pass"))</f>
        <v>Blank (Sch D)</v>
      </c>
      <c r="J836" s="177" t="str">
        <f t="shared" si="13"/>
        <v>TRUE</v>
      </c>
    </row>
    <row r="837" spans="2:10" x14ac:dyDescent="0.2">
      <c r="B837" s="91">
        <v>834</v>
      </c>
      <c r="C837" s="246"/>
      <c r="D837" s="254"/>
      <c r="E837" s="249"/>
      <c r="F837" s="238"/>
      <c r="I837" s="177" t="str">
        <f>IF(OR(COUNTIF('Sch D7 Validation'!B835:C835,"Fail")&gt;0, AND(COUNTBLANK(C837:D837)=2, OR(NOT(ISBLANK(E837)), NOT(ISBLANK(F837)))), AND(COUNTBLANK(C837:F837)&lt;4,COUNTBLANK(C837:F837)&gt;0)), "Fail", IF(J837="TRUE","Blank (Sch D)","Pass"))</f>
        <v>Blank (Sch D)</v>
      </c>
      <c r="J837" s="177" t="str">
        <f t="shared" si="13"/>
        <v>TRUE</v>
      </c>
    </row>
    <row r="838" spans="2:10" x14ac:dyDescent="0.2">
      <c r="B838" s="91">
        <v>835</v>
      </c>
      <c r="C838" s="246"/>
      <c r="D838" s="254"/>
      <c r="E838" s="249"/>
      <c r="F838" s="238"/>
      <c r="I838" s="177" t="str">
        <f>IF(OR(COUNTIF('Sch D7 Validation'!B836:C836,"Fail")&gt;0, AND(COUNTBLANK(C838:D838)=2, OR(NOT(ISBLANK(E838)), NOT(ISBLANK(F838)))), AND(COUNTBLANK(C838:F838)&lt;4,COUNTBLANK(C838:F838)&gt;0)), "Fail", IF(J838="TRUE","Blank (Sch D)","Pass"))</f>
        <v>Blank (Sch D)</v>
      </c>
      <c r="J838" s="177" t="str">
        <f t="shared" si="13"/>
        <v>TRUE</v>
      </c>
    </row>
    <row r="839" spans="2:10" x14ac:dyDescent="0.2">
      <c r="B839" s="91">
        <v>836</v>
      </c>
      <c r="C839" s="246"/>
      <c r="D839" s="254"/>
      <c r="E839" s="249"/>
      <c r="F839" s="238"/>
      <c r="I839" s="177" t="str">
        <f>IF(OR(COUNTIF('Sch D7 Validation'!B837:C837,"Fail")&gt;0, AND(COUNTBLANK(C839:D839)=2, OR(NOT(ISBLANK(E839)), NOT(ISBLANK(F839)))), AND(COUNTBLANK(C839:F839)&lt;4,COUNTBLANK(C839:F839)&gt;0)), "Fail", IF(J839="TRUE","Blank (Sch D)","Pass"))</f>
        <v>Blank (Sch D)</v>
      </c>
      <c r="J839" s="177" t="str">
        <f t="shared" si="13"/>
        <v>TRUE</v>
      </c>
    </row>
    <row r="840" spans="2:10" x14ac:dyDescent="0.2">
      <c r="B840" s="91">
        <v>837</v>
      </c>
      <c r="C840" s="246"/>
      <c r="D840" s="254"/>
      <c r="E840" s="249"/>
      <c r="F840" s="238"/>
      <c r="I840" s="177" t="str">
        <f>IF(OR(COUNTIF('Sch D7 Validation'!B838:C838,"Fail")&gt;0, AND(COUNTBLANK(C840:D840)=2, OR(NOT(ISBLANK(E840)), NOT(ISBLANK(F840)))), AND(COUNTBLANK(C840:F840)&lt;4,COUNTBLANK(C840:F840)&gt;0)), "Fail", IF(J840="TRUE","Blank (Sch D)","Pass"))</f>
        <v>Blank (Sch D)</v>
      </c>
      <c r="J840" s="177" t="str">
        <f t="shared" si="13"/>
        <v>TRUE</v>
      </c>
    </row>
    <row r="841" spans="2:10" x14ac:dyDescent="0.2">
      <c r="B841" s="91">
        <v>838</v>
      </c>
      <c r="C841" s="246"/>
      <c r="D841" s="254"/>
      <c r="E841" s="249"/>
      <c r="F841" s="238"/>
      <c r="I841" s="177" t="str">
        <f>IF(OR(COUNTIF('Sch D7 Validation'!B839:C839,"Fail")&gt;0, AND(COUNTBLANK(C841:D841)=2, OR(NOT(ISBLANK(E841)), NOT(ISBLANK(F841)))), AND(COUNTBLANK(C841:F841)&lt;4,COUNTBLANK(C841:F841)&gt;0)), "Fail", IF(J841="TRUE","Blank (Sch D)","Pass"))</f>
        <v>Blank (Sch D)</v>
      </c>
      <c r="J841" s="177" t="str">
        <f t="shared" si="13"/>
        <v>TRUE</v>
      </c>
    </row>
    <row r="842" spans="2:10" x14ac:dyDescent="0.2">
      <c r="B842" s="91">
        <v>839</v>
      </c>
      <c r="C842" s="246"/>
      <c r="D842" s="254"/>
      <c r="E842" s="249"/>
      <c r="F842" s="238"/>
      <c r="I842" s="177" t="str">
        <f>IF(OR(COUNTIF('Sch D7 Validation'!B840:C840,"Fail")&gt;0, AND(COUNTBLANK(C842:D842)=2, OR(NOT(ISBLANK(E842)), NOT(ISBLANK(F842)))), AND(COUNTBLANK(C842:F842)&lt;4,COUNTBLANK(C842:F842)&gt;0)), "Fail", IF(J842="TRUE","Blank (Sch D)","Pass"))</f>
        <v>Blank (Sch D)</v>
      </c>
      <c r="J842" s="177" t="str">
        <f t="shared" si="13"/>
        <v>TRUE</v>
      </c>
    </row>
    <row r="843" spans="2:10" x14ac:dyDescent="0.2">
      <c r="B843" s="91">
        <v>840</v>
      </c>
      <c r="C843" s="246"/>
      <c r="D843" s="254"/>
      <c r="E843" s="249"/>
      <c r="F843" s="238"/>
      <c r="I843" s="177" t="str">
        <f>IF(OR(COUNTIF('Sch D7 Validation'!B841:C841,"Fail")&gt;0, AND(COUNTBLANK(C843:D843)=2, OR(NOT(ISBLANK(E843)), NOT(ISBLANK(F843)))), AND(COUNTBLANK(C843:F843)&lt;4,COUNTBLANK(C843:F843)&gt;0)), "Fail", IF(J843="TRUE","Blank (Sch D)","Pass"))</f>
        <v>Blank (Sch D)</v>
      </c>
      <c r="J843" s="177" t="str">
        <f t="shared" si="13"/>
        <v>TRUE</v>
      </c>
    </row>
    <row r="844" spans="2:10" x14ac:dyDescent="0.2">
      <c r="B844" s="91">
        <v>841</v>
      </c>
      <c r="C844" s="246"/>
      <c r="D844" s="254"/>
      <c r="E844" s="249"/>
      <c r="F844" s="238"/>
      <c r="I844" s="177" t="str">
        <f>IF(OR(COUNTIF('Sch D7 Validation'!B842:C842,"Fail")&gt;0, AND(COUNTBLANK(C844:D844)=2, OR(NOT(ISBLANK(E844)), NOT(ISBLANK(F844)))), AND(COUNTBLANK(C844:F844)&lt;4,COUNTBLANK(C844:F844)&gt;0)), "Fail", IF(J844="TRUE","Blank (Sch D)","Pass"))</f>
        <v>Blank (Sch D)</v>
      </c>
      <c r="J844" s="177" t="str">
        <f t="shared" si="13"/>
        <v>TRUE</v>
      </c>
    </row>
    <row r="845" spans="2:10" x14ac:dyDescent="0.2">
      <c r="B845" s="91">
        <v>842</v>
      </c>
      <c r="C845" s="246"/>
      <c r="D845" s="254"/>
      <c r="E845" s="249"/>
      <c r="F845" s="238"/>
      <c r="I845" s="177" t="str">
        <f>IF(OR(COUNTIF('Sch D7 Validation'!B843:C843,"Fail")&gt;0, AND(COUNTBLANK(C845:D845)=2, OR(NOT(ISBLANK(E845)), NOT(ISBLANK(F845)))), AND(COUNTBLANK(C845:F845)&lt;4,COUNTBLANK(C845:F845)&gt;0)), "Fail", IF(J845="TRUE","Blank (Sch D)","Pass"))</f>
        <v>Blank (Sch D)</v>
      </c>
      <c r="J845" s="177" t="str">
        <f t="shared" si="13"/>
        <v>TRUE</v>
      </c>
    </row>
    <row r="846" spans="2:10" x14ac:dyDescent="0.2">
      <c r="B846" s="91">
        <v>843</v>
      </c>
      <c r="C846" s="246"/>
      <c r="D846" s="254"/>
      <c r="E846" s="249"/>
      <c r="F846" s="238"/>
      <c r="I846" s="177" t="str">
        <f>IF(OR(COUNTIF('Sch D7 Validation'!B844:C844,"Fail")&gt;0, AND(COUNTBLANK(C846:D846)=2, OR(NOT(ISBLANK(E846)), NOT(ISBLANK(F846)))), AND(COUNTBLANK(C846:F846)&lt;4,COUNTBLANK(C846:F846)&gt;0)), "Fail", IF(J846="TRUE","Blank (Sch D)","Pass"))</f>
        <v>Blank (Sch D)</v>
      </c>
      <c r="J846" s="177" t="str">
        <f t="shared" si="13"/>
        <v>TRUE</v>
      </c>
    </row>
    <row r="847" spans="2:10" x14ac:dyDescent="0.2">
      <c r="B847" s="91">
        <v>844</v>
      </c>
      <c r="C847" s="246"/>
      <c r="D847" s="254"/>
      <c r="E847" s="249"/>
      <c r="F847" s="238"/>
      <c r="I847" s="177" t="str">
        <f>IF(OR(COUNTIF('Sch D7 Validation'!B845:C845,"Fail")&gt;0, AND(COUNTBLANK(C847:D847)=2, OR(NOT(ISBLANK(E847)), NOT(ISBLANK(F847)))), AND(COUNTBLANK(C847:F847)&lt;4,COUNTBLANK(C847:F847)&gt;0)), "Fail", IF(J847="TRUE","Blank (Sch D)","Pass"))</f>
        <v>Blank (Sch D)</v>
      </c>
      <c r="J847" s="177" t="str">
        <f t="shared" si="13"/>
        <v>TRUE</v>
      </c>
    </row>
    <row r="848" spans="2:10" x14ac:dyDescent="0.2">
      <c r="B848" s="91">
        <v>845</v>
      </c>
      <c r="C848" s="246"/>
      <c r="D848" s="254"/>
      <c r="E848" s="249"/>
      <c r="F848" s="238"/>
      <c r="I848" s="177" t="str">
        <f>IF(OR(COUNTIF('Sch D7 Validation'!B846:C846,"Fail")&gt;0, AND(COUNTBLANK(C848:D848)=2, OR(NOT(ISBLANK(E848)), NOT(ISBLANK(F848)))), AND(COUNTBLANK(C848:F848)&lt;4,COUNTBLANK(C848:F848)&gt;0)), "Fail", IF(J848="TRUE","Blank (Sch D)","Pass"))</f>
        <v>Blank (Sch D)</v>
      </c>
      <c r="J848" s="177" t="str">
        <f t="shared" si="13"/>
        <v>TRUE</v>
      </c>
    </row>
    <row r="849" spans="2:10" x14ac:dyDescent="0.2">
      <c r="B849" s="91">
        <v>846</v>
      </c>
      <c r="C849" s="246"/>
      <c r="D849" s="254"/>
      <c r="E849" s="249"/>
      <c r="F849" s="238"/>
      <c r="I849" s="177" t="str">
        <f>IF(OR(COUNTIF('Sch D7 Validation'!B847:C847,"Fail")&gt;0, AND(COUNTBLANK(C849:D849)=2, OR(NOT(ISBLANK(E849)), NOT(ISBLANK(F849)))), AND(COUNTBLANK(C849:F849)&lt;4,COUNTBLANK(C849:F849)&gt;0)), "Fail", IF(J849="TRUE","Blank (Sch D)","Pass"))</f>
        <v>Blank (Sch D)</v>
      </c>
      <c r="J849" s="177" t="str">
        <f t="shared" si="13"/>
        <v>TRUE</v>
      </c>
    </row>
    <row r="850" spans="2:10" x14ac:dyDescent="0.2">
      <c r="B850" s="91">
        <v>847</v>
      </c>
      <c r="C850" s="246"/>
      <c r="D850" s="254"/>
      <c r="E850" s="249"/>
      <c r="F850" s="238"/>
      <c r="I850" s="177" t="str">
        <f>IF(OR(COUNTIF('Sch D7 Validation'!B848:C848,"Fail")&gt;0, AND(COUNTBLANK(C850:D850)=2, OR(NOT(ISBLANK(E850)), NOT(ISBLANK(F850)))), AND(COUNTBLANK(C850:F850)&lt;4,COUNTBLANK(C850:F850)&gt;0)), "Fail", IF(J850="TRUE","Blank (Sch D)","Pass"))</f>
        <v>Blank (Sch D)</v>
      </c>
      <c r="J850" s="177" t="str">
        <f t="shared" si="13"/>
        <v>TRUE</v>
      </c>
    </row>
    <row r="851" spans="2:10" x14ac:dyDescent="0.2">
      <c r="B851" s="91">
        <v>848</v>
      </c>
      <c r="C851" s="246"/>
      <c r="D851" s="254"/>
      <c r="E851" s="249"/>
      <c r="F851" s="238"/>
      <c r="I851" s="177" t="str">
        <f>IF(OR(COUNTIF('Sch D7 Validation'!B849:C849,"Fail")&gt;0, AND(COUNTBLANK(C851:D851)=2, OR(NOT(ISBLANK(E851)), NOT(ISBLANK(F851)))), AND(COUNTBLANK(C851:F851)&lt;4,COUNTBLANK(C851:F851)&gt;0)), "Fail", IF(J851="TRUE","Blank (Sch D)","Pass"))</f>
        <v>Blank (Sch D)</v>
      </c>
      <c r="J851" s="177" t="str">
        <f t="shared" si="13"/>
        <v>TRUE</v>
      </c>
    </row>
    <row r="852" spans="2:10" x14ac:dyDescent="0.2">
      <c r="B852" s="91">
        <v>849</v>
      </c>
      <c r="C852" s="246"/>
      <c r="D852" s="254"/>
      <c r="E852" s="249"/>
      <c r="F852" s="238"/>
      <c r="I852" s="177" t="str">
        <f>IF(OR(COUNTIF('Sch D7 Validation'!B850:C850,"Fail")&gt;0, AND(COUNTBLANK(C852:D852)=2, OR(NOT(ISBLANK(E852)), NOT(ISBLANK(F852)))), AND(COUNTBLANK(C852:F852)&lt;4,COUNTBLANK(C852:F852)&gt;0)), "Fail", IF(J852="TRUE","Blank (Sch D)","Pass"))</f>
        <v>Blank (Sch D)</v>
      </c>
      <c r="J852" s="177" t="str">
        <f t="shared" si="13"/>
        <v>TRUE</v>
      </c>
    </row>
    <row r="853" spans="2:10" x14ac:dyDescent="0.2">
      <c r="B853" s="91">
        <v>850</v>
      </c>
      <c r="C853" s="246"/>
      <c r="D853" s="254"/>
      <c r="E853" s="249"/>
      <c r="F853" s="238"/>
      <c r="I853" s="177" t="str">
        <f>IF(OR(COUNTIF('Sch D7 Validation'!B851:C851,"Fail")&gt;0, AND(COUNTBLANK(C853:D853)=2, OR(NOT(ISBLANK(E853)), NOT(ISBLANK(F853)))), AND(COUNTBLANK(C853:F853)&lt;4,COUNTBLANK(C853:F853)&gt;0)), "Fail", IF(J853="TRUE","Blank (Sch D)","Pass"))</f>
        <v>Blank (Sch D)</v>
      </c>
      <c r="J853" s="177" t="str">
        <f t="shared" si="13"/>
        <v>TRUE</v>
      </c>
    </row>
    <row r="854" spans="2:10" x14ac:dyDescent="0.2">
      <c r="B854" s="91">
        <v>851</v>
      </c>
      <c r="C854" s="246"/>
      <c r="D854" s="254"/>
      <c r="E854" s="249"/>
      <c r="F854" s="238"/>
      <c r="I854" s="177" t="str">
        <f>IF(OR(COUNTIF('Sch D7 Validation'!B852:C852,"Fail")&gt;0, AND(COUNTBLANK(C854:D854)=2, OR(NOT(ISBLANK(E854)), NOT(ISBLANK(F854)))), AND(COUNTBLANK(C854:F854)&lt;4,COUNTBLANK(C854:F854)&gt;0)), "Fail", IF(J854="TRUE","Blank (Sch D)","Pass"))</f>
        <v>Blank (Sch D)</v>
      </c>
      <c r="J854" s="177" t="str">
        <f t="shared" si="13"/>
        <v>TRUE</v>
      </c>
    </row>
    <row r="855" spans="2:10" x14ac:dyDescent="0.2">
      <c r="B855" s="91">
        <v>852</v>
      </c>
      <c r="C855" s="246"/>
      <c r="D855" s="254"/>
      <c r="E855" s="249"/>
      <c r="F855" s="238"/>
      <c r="I855" s="177" t="str">
        <f>IF(OR(COUNTIF('Sch D7 Validation'!B853:C853,"Fail")&gt;0, AND(COUNTBLANK(C855:D855)=2, OR(NOT(ISBLANK(E855)), NOT(ISBLANK(F855)))), AND(COUNTBLANK(C855:F855)&lt;4,COUNTBLANK(C855:F855)&gt;0)), "Fail", IF(J855="TRUE","Blank (Sch D)","Pass"))</f>
        <v>Blank (Sch D)</v>
      </c>
      <c r="J855" s="177" t="str">
        <f t="shared" si="13"/>
        <v>TRUE</v>
      </c>
    </row>
    <row r="856" spans="2:10" x14ac:dyDescent="0.2">
      <c r="B856" s="91">
        <v>853</v>
      </c>
      <c r="C856" s="246"/>
      <c r="D856" s="254"/>
      <c r="E856" s="249"/>
      <c r="F856" s="238"/>
      <c r="I856" s="177" t="str">
        <f>IF(OR(COUNTIF('Sch D7 Validation'!B854:C854,"Fail")&gt;0, AND(COUNTBLANK(C856:D856)=2, OR(NOT(ISBLANK(E856)), NOT(ISBLANK(F856)))), AND(COUNTBLANK(C856:F856)&lt;4,COUNTBLANK(C856:F856)&gt;0)), "Fail", IF(J856="TRUE","Blank (Sch D)","Pass"))</f>
        <v>Blank (Sch D)</v>
      </c>
      <c r="J856" s="177" t="str">
        <f t="shared" si="13"/>
        <v>TRUE</v>
      </c>
    </row>
    <row r="857" spans="2:10" x14ac:dyDescent="0.2">
      <c r="B857" s="91">
        <v>854</v>
      </c>
      <c r="C857" s="246"/>
      <c r="D857" s="254"/>
      <c r="E857" s="249"/>
      <c r="F857" s="238"/>
      <c r="I857" s="177" t="str">
        <f>IF(OR(COUNTIF('Sch D7 Validation'!B855:C855,"Fail")&gt;0, AND(COUNTBLANK(C857:D857)=2, OR(NOT(ISBLANK(E857)), NOT(ISBLANK(F857)))), AND(COUNTBLANK(C857:F857)&lt;4,COUNTBLANK(C857:F857)&gt;0)), "Fail", IF(J857="TRUE","Blank (Sch D)","Pass"))</f>
        <v>Blank (Sch D)</v>
      </c>
      <c r="J857" s="177" t="str">
        <f t="shared" si="13"/>
        <v>TRUE</v>
      </c>
    </row>
    <row r="858" spans="2:10" x14ac:dyDescent="0.2">
      <c r="B858" s="91">
        <v>855</v>
      </c>
      <c r="C858" s="246"/>
      <c r="D858" s="254"/>
      <c r="E858" s="249"/>
      <c r="F858" s="238"/>
      <c r="I858" s="177" t="str">
        <f>IF(OR(COUNTIF('Sch D7 Validation'!B856:C856,"Fail")&gt;0, AND(COUNTBLANK(C858:D858)=2, OR(NOT(ISBLANK(E858)), NOT(ISBLANK(F858)))), AND(COUNTBLANK(C858:F858)&lt;4,COUNTBLANK(C858:F858)&gt;0)), "Fail", IF(J858="TRUE","Blank (Sch D)","Pass"))</f>
        <v>Blank (Sch D)</v>
      </c>
      <c r="J858" s="177" t="str">
        <f t="shared" si="13"/>
        <v>TRUE</v>
      </c>
    </row>
    <row r="859" spans="2:10" x14ac:dyDescent="0.2">
      <c r="B859" s="91">
        <v>856</v>
      </c>
      <c r="C859" s="246"/>
      <c r="D859" s="254"/>
      <c r="E859" s="249"/>
      <c r="F859" s="238"/>
      <c r="I859" s="177" t="str">
        <f>IF(OR(COUNTIF('Sch D7 Validation'!B857:C857,"Fail")&gt;0, AND(COUNTBLANK(C859:D859)=2, OR(NOT(ISBLANK(E859)), NOT(ISBLANK(F859)))), AND(COUNTBLANK(C859:F859)&lt;4,COUNTBLANK(C859:F859)&gt;0)), "Fail", IF(J859="TRUE","Blank (Sch D)","Pass"))</f>
        <v>Blank (Sch D)</v>
      </c>
      <c r="J859" s="177" t="str">
        <f t="shared" si="13"/>
        <v>TRUE</v>
      </c>
    </row>
    <row r="860" spans="2:10" x14ac:dyDescent="0.2">
      <c r="B860" s="91">
        <v>857</v>
      </c>
      <c r="C860" s="246"/>
      <c r="D860" s="254"/>
      <c r="E860" s="249"/>
      <c r="F860" s="238"/>
      <c r="I860" s="177" t="str">
        <f>IF(OR(COUNTIF('Sch D7 Validation'!B858:C858,"Fail")&gt;0, AND(COUNTBLANK(C860:D860)=2, OR(NOT(ISBLANK(E860)), NOT(ISBLANK(F860)))), AND(COUNTBLANK(C860:F860)&lt;4,COUNTBLANK(C860:F860)&gt;0)), "Fail", IF(J860="TRUE","Blank (Sch D)","Pass"))</f>
        <v>Blank (Sch D)</v>
      </c>
      <c r="J860" s="177" t="str">
        <f t="shared" si="13"/>
        <v>TRUE</v>
      </c>
    </row>
    <row r="861" spans="2:10" x14ac:dyDescent="0.2">
      <c r="B861" s="91">
        <v>858</v>
      </c>
      <c r="C861" s="246"/>
      <c r="D861" s="254"/>
      <c r="E861" s="249"/>
      <c r="F861" s="238"/>
      <c r="I861" s="177" t="str">
        <f>IF(OR(COUNTIF('Sch D7 Validation'!B859:C859,"Fail")&gt;0, AND(COUNTBLANK(C861:D861)=2, OR(NOT(ISBLANK(E861)), NOT(ISBLANK(F861)))), AND(COUNTBLANK(C861:F861)&lt;4,COUNTBLANK(C861:F861)&gt;0)), "Fail", IF(J861="TRUE","Blank (Sch D)","Pass"))</f>
        <v>Blank (Sch D)</v>
      </c>
      <c r="J861" s="177" t="str">
        <f t="shared" si="13"/>
        <v>TRUE</v>
      </c>
    </row>
    <row r="862" spans="2:10" x14ac:dyDescent="0.2">
      <c r="B862" s="91">
        <v>859</v>
      </c>
      <c r="C862" s="246"/>
      <c r="D862" s="254"/>
      <c r="E862" s="249"/>
      <c r="F862" s="238"/>
      <c r="I862" s="177" t="str">
        <f>IF(OR(COUNTIF('Sch D7 Validation'!B860:C860,"Fail")&gt;0, AND(COUNTBLANK(C862:D862)=2, OR(NOT(ISBLANK(E862)), NOT(ISBLANK(F862)))), AND(COUNTBLANK(C862:F862)&lt;4,COUNTBLANK(C862:F862)&gt;0)), "Fail", IF(J862="TRUE","Blank (Sch D)","Pass"))</f>
        <v>Blank (Sch D)</v>
      </c>
      <c r="J862" s="177" t="str">
        <f t="shared" si="13"/>
        <v>TRUE</v>
      </c>
    </row>
    <row r="863" spans="2:10" x14ac:dyDescent="0.2">
      <c r="B863" s="91">
        <v>860</v>
      </c>
      <c r="C863" s="246"/>
      <c r="D863" s="254"/>
      <c r="E863" s="249"/>
      <c r="F863" s="238"/>
      <c r="I863" s="177" t="str">
        <f>IF(OR(COUNTIF('Sch D7 Validation'!B861:C861,"Fail")&gt;0, AND(COUNTBLANK(C863:D863)=2, OR(NOT(ISBLANK(E863)), NOT(ISBLANK(F863)))), AND(COUNTBLANK(C863:F863)&lt;4,COUNTBLANK(C863:F863)&gt;0)), "Fail", IF(J863="TRUE","Blank (Sch D)","Pass"))</f>
        <v>Blank (Sch D)</v>
      </c>
      <c r="J863" s="177" t="str">
        <f t="shared" si="13"/>
        <v>TRUE</v>
      </c>
    </row>
    <row r="864" spans="2:10" x14ac:dyDescent="0.2">
      <c r="B864" s="91">
        <v>861</v>
      </c>
      <c r="C864" s="246"/>
      <c r="D864" s="254"/>
      <c r="E864" s="249"/>
      <c r="F864" s="238"/>
      <c r="I864" s="177" t="str">
        <f>IF(OR(COUNTIF('Sch D7 Validation'!B862:C862,"Fail")&gt;0, AND(COUNTBLANK(C864:D864)=2, OR(NOT(ISBLANK(E864)), NOT(ISBLANK(F864)))), AND(COUNTBLANK(C864:F864)&lt;4,COUNTBLANK(C864:F864)&gt;0)), "Fail", IF(J864="TRUE","Blank (Sch D)","Pass"))</f>
        <v>Blank (Sch D)</v>
      </c>
      <c r="J864" s="177" t="str">
        <f t="shared" si="13"/>
        <v>TRUE</v>
      </c>
    </row>
    <row r="865" spans="2:10" x14ac:dyDescent="0.2">
      <c r="B865" s="91">
        <v>862</v>
      </c>
      <c r="C865" s="246"/>
      <c r="D865" s="254"/>
      <c r="E865" s="249"/>
      <c r="F865" s="238"/>
      <c r="I865" s="177" t="str">
        <f>IF(OR(COUNTIF('Sch D7 Validation'!B863:C863,"Fail")&gt;0, AND(COUNTBLANK(C865:D865)=2, OR(NOT(ISBLANK(E865)), NOT(ISBLANK(F865)))), AND(COUNTBLANK(C865:F865)&lt;4,COUNTBLANK(C865:F865)&gt;0)), "Fail", IF(J865="TRUE","Blank (Sch D)","Pass"))</f>
        <v>Blank (Sch D)</v>
      </c>
      <c r="J865" s="177" t="str">
        <f t="shared" si="13"/>
        <v>TRUE</v>
      </c>
    </row>
    <row r="866" spans="2:10" x14ac:dyDescent="0.2">
      <c r="B866" s="91">
        <v>863</v>
      </c>
      <c r="C866" s="246"/>
      <c r="D866" s="254"/>
      <c r="E866" s="249"/>
      <c r="F866" s="238"/>
      <c r="I866" s="177" t="str">
        <f>IF(OR(COUNTIF('Sch D7 Validation'!B864:C864,"Fail")&gt;0, AND(COUNTBLANK(C866:D866)=2, OR(NOT(ISBLANK(E866)), NOT(ISBLANK(F866)))), AND(COUNTBLANK(C866:F866)&lt;4,COUNTBLANK(C866:F866)&gt;0)), "Fail", IF(J866="TRUE","Blank (Sch D)","Pass"))</f>
        <v>Blank (Sch D)</v>
      </c>
      <c r="J866" s="177" t="str">
        <f t="shared" si="13"/>
        <v>TRUE</v>
      </c>
    </row>
    <row r="867" spans="2:10" x14ac:dyDescent="0.2">
      <c r="B867" s="91">
        <v>864</v>
      </c>
      <c r="C867" s="246"/>
      <c r="D867" s="254"/>
      <c r="E867" s="249"/>
      <c r="F867" s="238"/>
      <c r="I867" s="177" t="str">
        <f>IF(OR(COUNTIF('Sch D7 Validation'!B865:C865,"Fail")&gt;0, AND(COUNTBLANK(C867:D867)=2, OR(NOT(ISBLANK(E867)), NOT(ISBLANK(F867)))), AND(COUNTBLANK(C867:F867)&lt;4,COUNTBLANK(C867:F867)&gt;0)), "Fail", IF(J867="TRUE","Blank (Sch D)","Pass"))</f>
        <v>Blank (Sch D)</v>
      </c>
      <c r="J867" s="177" t="str">
        <f t="shared" si="13"/>
        <v>TRUE</v>
      </c>
    </row>
    <row r="868" spans="2:10" x14ac:dyDescent="0.2">
      <c r="B868" s="91">
        <v>865</v>
      </c>
      <c r="C868" s="246"/>
      <c r="D868" s="254"/>
      <c r="E868" s="249"/>
      <c r="F868" s="238"/>
      <c r="I868" s="177" t="str">
        <f>IF(OR(COUNTIF('Sch D7 Validation'!B866:C866,"Fail")&gt;0, AND(COUNTBLANK(C868:D868)=2, OR(NOT(ISBLANK(E868)), NOT(ISBLANK(F868)))), AND(COUNTBLANK(C868:F868)&lt;4,COUNTBLANK(C868:F868)&gt;0)), "Fail", IF(J868="TRUE","Blank (Sch D)","Pass"))</f>
        <v>Blank (Sch D)</v>
      </c>
      <c r="J868" s="177" t="str">
        <f t="shared" si="13"/>
        <v>TRUE</v>
      </c>
    </row>
    <row r="869" spans="2:10" x14ac:dyDescent="0.2">
      <c r="B869" s="91">
        <v>866</v>
      </c>
      <c r="C869" s="246"/>
      <c r="D869" s="254"/>
      <c r="E869" s="249"/>
      <c r="F869" s="238"/>
      <c r="I869" s="177" t="str">
        <f>IF(OR(COUNTIF('Sch D7 Validation'!B867:C867,"Fail")&gt;0, AND(COUNTBLANK(C869:D869)=2, OR(NOT(ISBLANK(E869)), NOT(ISBLANK(F869)))), AND(COUNTBLANK(C869:F869)&lt;4,COUNTBLANK(C869:F869)&gt;0)), "Fail", IF(J869="TRUE","Blank (Sch D)","Pass"))</f>
        <v>Blank (Sch D)</v>
      </c>
      <c r="J869" s="177" t="str">
        <f t="shared" si="13"/>
        <v>TRUE</v>
      </c>
    </row>
    <row r="870" spans="2:10" x14ac:dyDescent="0.2">
      <c r="B870" s="91">
        <v>867</v>
      </c>
      <c r="C870" s="246"/>
      <c r="D870" s="254"/>
      <c r="E870" s="249"/>
      <c r="F870" s="238"/>
      <c r="I870" s="177" t="str">
        <f>IF(OR(COUNTIF('Sch D7 Validation'!B868:C868,"Fail")&gt;0, AND(COUNTBLANK(C870:D870)=2, OR(NOT(ISBLANK(E870)), NOT(ISBLANK(F870)))), AND(COUNTBLANK(C870:F870)&lt;4,COUNTBLANK(C870:F870)&gt;0)), "Fail", IF(J870="TRUE","Blank (Sch D)","Pass"))</f>
        <v>Blank (Sch D)</v>
      </c>
      <c r="J870" s="177" t="str">
        <f t="shared" si="13"/>
        <v>TRUE</v>
      </c>
    </row>
    <row r="871" spans="2:10" x14ac:dyDescent="0.2">
      <c r="B871" s="91">
        <v>868</v>
      </c>
      <c r="C871" s="246"/>
      <c r="D871" s="254"/>
      <c r="E871" s="249"/>
      <c r="F871" s="238"/>
      <c r="I871" s="177" t="str">
        <f>IF(OR(COUNTIF('Sch D7 Validation'!B869:C869,"Fail")&gt;0, AND(COUNTBLANK(C871:D871)=2, OR(NOT(ISBLANK(E871)), NOT(ISBLANK(F871)))), AND(COUNTBLANK(C871:F871)&lt;4,COUNTBLANK(C871:F871)&gt;0)), "Fail", IF(J871="TRUE","Blank (Sch D)","Pass"))</f>
        <v>Blank (Sch D)</v>
      </c>
      <c r="J871" s="177" t="str">
        <f t="shared" si="13"/>
        <v>TRUE</v>
      </c>
    </row>
    <row r="872" spans="2:10" x14ac:dyDescent="0.2">
      <c r="B872" s="91">
        <v>869</v>
      </c>
      <c r="C872" s="246"/>
      <c r="D872" s="254"/>
      <c r="E872" s="249"/>
      <c r="F872" s="238"/>
      <c r="I872" s="177" t="str">
        <f>IF(OR(COUNTIF('Sch D7 Validation'!B870:C870,"Fail")&gt;0, AND(COUNTBLANK(C872:D872)=2, OR(NOT(ISBLANK(E872)), NOT(ISBLANK(F872)))), AND(COUNTBLANK(C872:F872)&lt;4,COUNTBLANK(C872:F872)&gt;0)), "Fail", IF(J872="TRUE","Blank (Sch D)","Pass"))</f>
        <v>Blank (Sch D)</v>
      </c>
      <c r="J872" s="177" t="str">
        <f t="shared" si="13"/>
        <v>TRUE</v>
      </c>
    </row>
    <row r="873" spans="2:10" x14ac:dyDescent="0.2">
      <c r="B873" s="91">
        <v>870</v>
      </c>
      <c r="C873" s="246"/>
      <c r="D873" s="254"/>
      <c r="E873" s="249"/>
      <c r="F873" s="238"/>
      <c r="I873" s="177" t="str">
        <f>IF(OR(COUNTIF('Sch D7 Validation'!B871:C871,"Fail")&gt;0, AND(COUNTBLANK(C873:D873)=2, OR(NOT(ISBLANK(E873)), NOT(ISBLANK(F873)))), AND(COUNTBLANK(C873:F873)&lt;4,COUNTBLANK(C873:F873)&gt;0)), "Fail", IF(J873="TRUE","Blank (Sch D)","Pass"))</f>
        <v>Blank (Sch D)</v>
      </c>
      <c r="J873" s="177" t="str">
        <f t="shared" si="13"/>
        <v>TRUE</v>
      </c>
    </row>
    <row r="874" spans="2:10" x14ac:dyDescent="0.2">
      <c r="B874" s="91">
        <v>871</v>
      </c>
      <c r="C874" s="246"/>
      <c r="D874" s="254"/>
      <c r="E874" s="249"/>
      <c r="F874" s="238"/>
      <c r="I874" s="177" t="str">
        <f>IF(OR(COUNTIF('Sch D7 Validation'!B872:C872,"Fail")&gt;0, AND(COUNTBLANK(C874:D874)=2, OR(NOT(ISBLANK(E874)), NOT(ISBLANK(F874)))), AND(COUNTBLANK(C874:F874)&lt;4,COUNTBLANK(C874:F874)&gt;0)), "Fail", IF(J874="TRUE","Blank (Sch D)","Pass"))</f>
        <v>Blank (Sch D)</v>
      </c>
      <c r="J874" s="177" t="str">
        <f t="shared" si="13"/>
        <v>TRUE</v>
      </c>
    </row>
    <row r="875" spans="2:10" x14ac:dyDescent="0.2">
      <c r="B875" s="91">
        <v>872</v>
      </c>
      <c r="C875" s="246"/>
      <c r="D875" s="254"/>
      <c r="E875" s="249"/>
      <c r="F875" s="238"/>
      <c r="I875" s="177" t="str">
        <f>IF(OR(COUNTIF('Sch D7 Validation'!B873:C873,"Fail")&gt;0, AND(COUNTBLANK(C875:D875)=2, OR(NOT(ISBLANK(E875)), NOT(ISBLANK(F875)))), AND(COUNTBLANK(C875:F875)&lt;4,COUNTBLANK(C875:F875)&gt;0)), "Fail", IF(J875="TRUE","Blank (Sch D)","Pass"))</f>
        <v>Blank (Sch D)</v>
      </c>
      <c r="J875" s="177" t="str">
        <f t="shared" si="13"/>
        <v>TRUE</v>
      </c>
    </row>
    <row r="876" spans="2:10" x14ac:dyDescent="0.2">
      <c r="B876" s="91">
        <v>873</v>
      </c>
      <c r="C876" s="246"/>
      <c r="D876" s="254"/>
      <c r="E876" s="249"/>
      <c r="F876" s="238"/>
      <c r="I876" s="177" t="str">
        <f>IF(OR(COUNTIF('Sch D7 Validation'!B874:C874,"Fail")&gt;0, AND(COUNTBLANK(C876:D876)=2, OR(NOT(ISBLANK(E876)), NOT(ISBLANK(F876)))), AND(COUNTBLANK(C876:F876)&lt;4,COUNTBLANK(C876:F876)&gt;0)), "Fail", IF(J876="TRUE","Blank (Sch D)","Pass"))</f>
        <v>Blank (Sch D)</v>
      </c>
      <c r="J876" s="177" t="str">
        <f t="shared" si="13"/>
        <v>TRUE</v>
      </c>
    </row>
    <row r="877" spans="2:10" x14ac:dyDescent="0.2">
      <c r="B877" s="91">
        <v>874</v>
      </c>
      <c r="C877" s="246"/>
      <c r="D877" s="254"/>
      <c r="E877" s="249"/>
      <c r="F877" s="238"/>
      <c r="I877" s="177" t="str">
        <f>IF(OR(COUNTIF('Sch D7 Validation'!B875:C875,"Fail")&gt;0, AND(COUNTBLANK(C877:D877)=2, OR(NOT(ISBLANK(E877)), NOT(ISBLANK(F877)))), AND(COUNTBLANK(C877:F877)&lt;4,COUNTBLANK(C877:F877)&gt;0)), "Fail", IF(J877="TRUE","Blank (Sch D)","Pass"))</f>
        <v>Blank (Sch D)</v>
      </c>
      <c r="J877" s="177" t="str">
        <f t="shared" si="13"/>
        <v>TRUE</v>
      </c>
    </row>
    <row r="878" spans="2:10" x14ac:dyDescent="0.2">
      <c r="B878" s="91">
        <v>875</v>
      </c>
      <c r="C878" s="246"/>
      <c r="D878" s="254"/>
      <c r="E878" s="249"/>
      <c r="F878" s="238"/>
      <c r="I878" s="177" t="str">
        <f>IF(OR(COUNTIF('Sch D7 Validation'!B876:C876,"Fail")&gt;0, AND(COUNTBLANK(C878:D878)=2, OR(NOT(ISBLANK(E878)), NOT(ISBLANK(F878)))), AND(COUNTBLANK(C878:F878)&lt;4,COUNTBLANK(C878:F878)&gt;0)), "Fail", IF(J878="TRUE","Blank (Sch D)","Pass"))</f>
        <v>Blank (Sch D)</v>
      </c>
      <c r="J878" s="177" t="str">
        <f t="shared" si="13"/>
        <v>TRUE</v>
      </c>
    </row>
    <row r="879" spans="2:10" x14ac:dyDescent="0.2">
      <c r="B879" s="91">
        <v>876</v>
      </c>
      <c r="C879" s="246"/>
      <c r="D879" s="254"/>
      <c r="E879" s="249"/>
      <c r="F879" s="238"/>
      <c r="I879" s="177" t="str">
        <f>IF(OR(COUNTIF('Sch D7 Validation'!B877:C877,"Fail")&gt;0, AND(COUNTBLANK(C879:D879)=2, OR(NOT(ISBLANK(E879)), NOT(ISBLANK(F879)))), AND(COUNTBLANK(C879:F879)&lt;4,COUNTBLANK(C879:F879)&gt;0)), "Fail", IF(J879="TRUE","Blank (Sch D)","Pass"))</f>
        <v>Blank (Sch D)</v>
      </c>
      <c r="J879" s="177" t="str">
        <f t="shared" si="13"/>
        <v>TRUE</v>
      </c>
    </row>
    <row r="880" spans="2:10" x14ac:dyDescent="0.2">
      <c r="B880" s="91">
        <v>877</v>
      </c>
      <c r="C880" s="246"/>
      <c r="D880" s="254"/>
      <c r="E880" s="249"/>
      <c r="F880" s="238"/>
      <c r="I880" s="177" t="str">
        <f>IF(OR(COUNTIF('Sch D7 Validation'!B878:C878,"Fail")&gt;0, AND(COUNTBLANK(C880:D880)=2, OR(NOT(ISBLANK(E880)), NOT(ISBLANK(F880)))), AND(COUNTBLANK(C880:F880)&lt;4,COUNTBLANK(C880:F880)&gt;0)), "Fail", IF(J880="TRUE","Blank (Sch D)","Pass"))</f>
        <v>Blank (Sch D)</v>
      </c>
      <c r="J880" s="177" t="str">
        <f t="shared" ref="J880:J943" si="14">IF(COUNTBLANK(C880:F880)=4,"TRUE","FALSE")</f>
        <v>TRUE</v>
      </c>
    </row>
    <row r="881" spans="2:10" x14ac:dyDescent="0.2">
      <c r="B881" s="91">
        <v>878</v>
      </c>
      <c r="C881" s="246"/>
      <c r="D881" s="254"/>
      <c r="E881" s="249"/>
      <c r="F881" s="238"/>
      <c r="I881" s="177" t="str">
        <f>IF(OR(COUNTIF('Sch D7 Validation'!B879:C879,"Fail")&gt;0, AND(COUNTBLANK(C881:D881)=2, OR(NOT(ISBLANK(E881)), NOT(ISBLANK(F881)))), AND(COUNTBLANK(C881:F881)&lt;4,COUNTBLANK(C881:F881)&gt;0)), "Fail", IF(J881="TRUE","Blank (Sch D)","Pass"))</f>
        <v>Blank (Sch D)</v>
      </c>
      <c r="J881" s="177" t="str">
        <f t="shared" si="14"/>
        <v>TRUE</v>
      </c>
    </row>
    <row r="882" spans="2:10" x14ac:dyDescent="0.2">
      <c r="B882" s="91">
        <v>879</v>
      </c>
      <c r="C882" s="246"/>
      <c r="D882" s="254"/>
      <c r="E882" s="249"/>
      <c r="F882" s="238"/>
      <c r="I882" s="177" t="str">
        <f>IF(OR(COUNTIF('Sch D7 Validation'!B880:C880,"Fail")&gt;0, AND(COUNTBLANK(C882:D882)=2, OR(NOT(ISBLANK(E882)), NOT(ISBLANK(F882)))), AND(COUNTBLANK(C882:F882)&lt;4,COUNTBLANK(C882:F882)&gt;0)), "Fail", IF(J882="TRUE","Blank (Sch D)","Pass"))</f>
        <v>Blank (Sch D)</v>
      </c>
      <c r="J882" s="177" t="str">
        <f t="shared" si="14"/>
        <v>TRUE</v>
      </c>
    </row>
    <row r="883" spans="2:10" x14ac:dyDescent="0.2">
      <c r="B883" s="91">
        <v>880</v>
      </c>
      <c r="C883" s="246"/>
      <c r="D883" s="254"/>
      <c r="E883" s="249"/>
      <c r="F883" s="238"/>
      <c r="I883" s="177" t="str">
        <f>IF(OR(COUNTIF('Sch D7 Validation'!B881:C881,"Fail")&gt;0, AND(COUNTBLANK(C883:D883)=2, OR(NOT(ISBLANK(E883)), NOT(ISBLANK(F883)))), AND(COUNTBLANK(C883:F883)&lt;4,COUNTBLANK(C883:F883)&gt;0)), "Fail", IF(J883="TRUE","Blank (Sch D)","Pass"))</f>
        <v>Blank (Sch D)</v>
      </c>
      <c r="J883" s="177" t="str">
        <f t="shared" si="14"/>
        <v>TRUE</v>
      </c>
    </row>
    <row r="884" spans="2:10" x14ac:dyDescent="0.2">
      <c r="B884" s="91">
        <v>881</v>
      </c>
      <c r="C884" s="246"/>
      <c r="D884" s="254"/>
      <c r="E884" s="249"/>
      <c r="F884" s="238"/>
      <c r="I884" s="177" t="str">
        <f>IF(OR(COUNTIF('Sch D7 Validation'!B882:C882,"Fail")&gt;0, AND(COUNTBLANK(C884:D884)=2, OR(NOT(ISBLANK(E884)), NOT(ISBLANK(F884)))), AND(COUNTBLANK(C884:F884)&lt;4,COUNTBLANK(C884:F884)&gt;0)), "Fail", IF(J884="TRUE","Blank (Sch D)","Pass"))</f>
        <v>Blank (Sch D)</v>
      </c>
      <c r="J884" s="177" t="str">
        <f t="shared" si="14"/>
        <v>TRUE</v>
      </c>
    </row>
    <row r="885" spans="2:10" x14ac:dyDescent="0.2">
      <c r="B885" s="91">
        <v>882</v>
      </c>
      <c r="C885" s="246"/>
      <c r="D885" s="254"/>
      <c r="E885" s="249"/>
      <c r="F885" s="238"/>
      <c r="I885" s="177" t="str">
        <f>IF(OR(COUNTIF('Sch D7 Validation'!B883:C883,"Fail")&gt;0, AND(COUNTBLANK(C885:D885)=2, OR(NOT(ISBLANK(E885)), NOT(ISBLANK(F885)))), AND(COUNTBLANK(C885:F885)&lt;4,COUNTBLANK(C885:F885)&gt;0)), "Fail", IF(J885="TRUE","Blank (Sch D)","Pass"))</f>
        <v>Blank (Sch D)</v>
      </c>
      <c r="J885" s="177" t="str">
        <f t="shared" si="14"/>
        <v>TRUE</v>
      </c>
    </row>
    <row r="886" spans="2:10" x14ac:dyDescent="0.2">
      <c r="B886" s="91">
        <v>883</v>
      </c>
      <c r="C886" s="246"/>
      <c r="D886" s="254"/>
      <c r="E886" s="249"/>
      <c r="F886" s="238"/>
      <c r="I886" s="177" t="str">
        <f>IF(OR(COUNTIF('Sch D7 Validation'!B884:C884,"Fail")&gt;0, AND(COUNTBLANK(C886:D886)=2, OR(NOT(ISBLANK(E886)), NOT(ISBLANK(F886)))), AND(COUNTBLANK(C886:F886)&lt;4,COUNTBLANK(C886:F886)&gt;0)), "Fail", IF(J886="TRUE","Blank (Sch D)","Pass"))</f>
        <v>Blank (Sch D)</v>
      </c>
      <c r="J886" s="177" t="str">
        <f t="shared" si="14"/>
        <v>TRUE</v>
      </c>
    </row>
    <row r="887" spans="2:10" x14ac:dyDescent="0.2">
      <c r="B887" s="91">
        <v>884</v>
      </c>
      <c r="C887" s="246"/>
      <c r="D887" s="254"/>
      <c r="E887" s="249"/>
      <c r="F887" s="238"/>
      <c r="I887" s="177" t="str">
        <f>IF(OR(COUNTIF('Sch D7 Validation'!B885:C885,"Fail")&gt;0, AND(COUNTBLANK(C887:D887)=2, OR(NOT(ISBLANK(E887)), NOT(ISBLANK(F887)))), AND(COUNTBLANK(C887:F887)&lt;4,COUNTBLANK(C887:F887)&gt;0)), "Fail", IF(J887="TRUE","Blank (Sch D)","Pass"))</f>
        <v>Blank (Sch D)</v>
      </c>
      <c r="J887" s="177" t="str">
        <f t="shared" si="14"/>
        <v>TRUE</v>
      </c>
    </row>
    <row r="888" spans="2:10" x14ac:dyDescent="0.2">
      <c r="B888" s="91">
        <v>885</v>
      </c>
      <c r="C888" s="246"/>
      <c r="D888" s="254"/>
      <c r="E888" s="249"/>
      <c r="F888" s="238"/>
      <c r="I888" s="177" t="str">
        <f>IF(OR(COUNTIF('Sch D7 Validation'!B886:C886,"Fail")&gt;0, AND(COUNTBLANK(C888:D888)=2, OR(NOT(ISBLANK(E888)), NOT(ISBLANK(F888)))), AND(COUNTBLANK(C888:F888)&lt;4,COUNTBLANK(C888:F888)&gt;0)), "Fail", IF(J888="TRUE","Blank (Sch D)","Pass"))</f>
        <v>Blank (Sch D)</v>
      </c>
      <c r="J888" s="177" t="str">
        <f t="shared" si="14"/>
        <v>TRUE</v>
      </c>
    </row>
    <row r="889" spans="2:10" x14ac:dyDescent="0.2">
      <c r="B889" s="91">
        <v>886</v>
      </c>
      <c r="C889" s="246"/>
      <c r="D889" s="254"/>
      <c r="E889" s="249"/>
      <c r="F889" s="238"/>
      <c r="I889" s="177" t="str">
        <f>IF(OR(COUNTIF('Sch D7 Validation'!B887:C887,"Fail")&gt;0, AND(COUNTBLANK(C889:D889)=2, OR(NOT(ISBLANK(E889)), NOT(ISBLANK(F889)))), AND(COUNTBLANK(C889:F889)&lt;4,COUNTBLANK(C889:F889)&gt;0)), "Fail", IF(J889="TRUE","Blank (Sch D)","Pass"))</f>
        <v>Blank (Sch D)</v>
      </c>
      <c r="J889" s="177" t="str">
        <f t="shared" si="14"/>
        <v>TRUE</v>
      </c>
    </row>
    <row r="890" spans="2:10" x14ac:dyDescent="0.2">
      <c r="B890" s="91">
        <v>887</v>
      </c>
      <c r="C890" s="246"/>
      <c r="D890" s="254"/>
      <c r="E890" s="249"/>
      <c r="F890" s="238"/>
      <c r="I890" s="177" t="str">
        <f>IF(OR(COUNTIF('Sch D7 Validation'!B888:C888,"Fail")&gt;0, AND(COUNTBLANK(C890:D890)=2, OR(NOT(ISBLANK(E890)), NOT(ISBLANK(F890)))), AND(COUNTBLANK(C890:F890)&lt;4,COUNTBLANK(C890:F890)&gt;0)), "Fail", IF(J890="TRUE","Blank (Sch D)","Pass"))</f>
        <v>Blank (Sch D)</v>
      </c>
      <c r="J890" s="177" t="str">
        <f t="shared" si="14"/>
        <v>TRUE</v>
      </c>
    </row>
    <row r="891" spans="2:10" x14ac:dyDescent="0.2">
      <c r="B891" s="91">
        <v>888</v>
      </c>
      <c r="C891" s="246"/>
      <c r="D891" s="254"/>
      <c r="E891" s="249"/>
      <c r="F891" s="238"/>
      <c r="I891" s="177" t="str">
        <f>IF(OR(COUNTIF('Sch D7 Validation'!B889:C889,"Fail")&gt;0, AND(COUNTBLANK(C891:D891)=2, OR(NOT(ISBLANK(E891)), NOT(ISBLANK(F891)))), AND(COUNTBLANK(C891:F891)&lt;4,COUNTBLANK(C891:F891)&gt;0)), "Fail", IF(J891="TRUE","Blank (Sch D)","Pass"))</f>
        <v>Blank (Sch D)</v>
      </c>
      <c r="J891" s="177" t="str">
        <f t="shared" si="14"/>
        <v>TRUE</v>
      </c>
    </row>
    <row r="892" spans="2:10" x14ac:dyDescent="0.2">
      <c r="B892" s="91">
        <v>889</v>
      </c>
      <c r="C892" s="246"/>
      <c r="D892" s="254"/>
      <c r="E892" s="249"/>
      <c r="F892" s="238"/>
      <c r="I892" s="177" t="str">
        <f>IF(OR(COUNTIF('Sch D7 Validation'!B890:C890,"Fail")&gt;0, AND(COUNTBLANK(C892:D892)=2, OR(NOT(ISBLANK(E892)), NOT(ISBLANK(F892)))), AND(COUNTBLANK(C892:F892)&lt;4,COUNTBLANK(C892:F892)&gt;0)), "Fail", IF(J892="TRUE","Blank (Sch D)","Pass"))</f>
        <v>Blank (Sch D)</v>
      </c>
      <c r="J892" s="177" t="str">
        <f t="shared" si="14"/>
        <v>TRUE</v>
      </c>
    </row>
    <row r="893" spans="2:10" x14ac:dyDescent="0.2">
      <c r="B893" s="91">
        <v>890</v>
      </c>
      <c r="C893" s="246"/>
      <c r="D893" s="254"/>
      <c r="E893" s="249"/>
      <c r="F893" s="238"/>
      <c r="I893" s="177" t="str">
        <f>IF(OR(COUNTIF('Sch D7 Validation'!B891:C891,"Fail")&gt;0, AND(COUNTBLANK(C893:D893)=2, OR(NOT(ISBLANK(E893)), NOT(ISBLANK(F893)))), AND(COUNTBLANK(C893:F893)&lt;4,COUNTBLANK(C893:F893)&gt;0)), "Fail", IF(J893="TRUE","Blank (Sch D)","Pass"))</f>
        <v>Blank (Sch D)</v>
      </c>
      <c r="J893" s="177" t="str">
        <f t="shared" si="14"/>
        <v>TRUE</v>
      </c>
    </row>
    <row r="894" spans="2:10" x14ac:dyDescent="0.2">
      <c r="B894" s="91">
        <v>891</v>
      </c>
      <c r="C894" s="246"/>
      <c r="D894" s="254"/>
      <c r="E894" s="249"/>
      <c r="F894" s="238"/>
      <c r="I894" s="177" t="str">
        <f>IF(OR(COUNTIF('Sch D7 Validation'!B892:C892,"Fail")&gt;0, AND(COUNTBLANK(C894:D894)=2, OR(NOT(ISBLANK(E894)), NOT(ISBLANK(F894)))), AND(COUNTBLANK(C894:F894)&lt;4,COUNTBLANK(C894:F894)&gt;0)), "Fail", IF(J894="TRUE","Blank (Sch D)","Pass"))</f>
        <v>Blank (Sch D)</v>
      </c>
      <c r="J894" s="177" t="str">
        <f t="shared" si="14"/>
        <v>TRUE</v>
      </c>
    </row>
    <row r="895" spans="2:10" x14ac:dyDescent="0.2">
      <c r="B895" s="91">
        <v>892</v>
      </c>
      <c r="C895" s="246"/>
      <c r="D895" s="254"/>
      <c r="E895" s="249"/>
      <c r="F895" s="238"/>
      <c r="I895" s="177" t="str">
        <f>IF(OR(COUNTIF('Sch D7 Validation'!B893:C893,"Fail")&gt;0, AND(COUNTBLANK(C895:D895)=2, OR(NOT(ISBLANK(E895)), NOT(ISBLANK(F895)))), AND(COUNTBLANK(C895:F895)&lt;4,COUNTBLANK(C895:F895)&gt;0)), "Fail", IF(J895="TRUE","Blank (Sch D)","Pass"))</f>
        <v>Blank (Sch D)</v>
      </c>
      <c r="J895" s="177" t="str">
        <f t="shared" si="14"/>
        <v>TRUE</v>
      </c>
    </row>
    <row r="896" spans="2:10" x14ac:dyDescent="0.2">
      <c r="B896" s="91">
        <v>893</v>
      </c>
      <c r="C896" s="246"/>
      <c r="D896" s="254"/>
      <c r="E896" s="249"/>
      <c r="F896" s="238"/>
      <c r="I896" s="177" t="str">
        <f>IF(OR(COUNTIF('Sch D7 Validation'!B894:C894,"Fail")&gt;0, AND(COUNTBLANK(C896:D896)=2, OR(NOT(ISBLANK(E896)), NOT(ISBLANK(F896)))), AND(COUNTBLANK(C896:F896)&lt;4,COUNTBLANK(C896:F896)&gt;0)), "Fail", IF(J896="TRUE","Blank (Sch D)","Pass"))</f>
        <v>Blank (Sch D)</v>
      </c>
      <c r="J896" s="177" t="str">
        <f t="shared" si="14"/>
        <v>TRUE</v>
      </c>
    </row>
    <row r="897" spans="2:10" x14ac:dyDescent="0.2">
      <c r="B897" s="91">
        <v>894</v>
      </c>
      <c r="C897" s="246"/>
      <c r="D897" s="254"/>
      <c r="E897" s="249"/>
      <c r="F897" s="238"/>
      <c r="I897" s="177" t="str">
        <f>IF(OR(COUNTIF('Sch D7 Validation'!B895:C895,"Fail")&gt;0, AND(COUNTBLANK(C897:D897)=2, OR(NOT(ISBLANK(E897)), NOT(ISBLANK(F897)))), AND(COUNTBLANK(C897:F897)&lt;4,COUNTBLANK(C897:F897)&gt;0)), "Fail", IF(J897="TRUE","Blank (Sch D)","Pass"))</f>
        <v>Blank (Sch D)</v>
      </c>
      <c r="J897" s="177" t="str">
        <f t="shared" si="14"/>
        <v>TRUE</v>
      </c>
    </row>
    <row r="898" spans="2:10" x14ac:dyDescent="0.2">
      <c r="B898" s="91">
        <v>895</v>
      </c>
      <c r="C898" s="246"/>
      <c r="D898" s="254"/>
      <c r="E898" s="249"/>
      <c r="F898" s="238"/>
      <c r="I898" s="177" t="str">
        <f>IF(OR(COUNTIF('Sch D7 Validation'!B896:C896,"Fail")&gt;0, AND(COUNTBLANK(C898:D898)=2, OR(NOT(ISBLANK(E898)), NOT(ISBLANK(F898)))), AND(COUNTBLANK(C898:F898)&lt;4,COUNTBLANK(C898:F898)&gt;0)), "Fail", IF(J898="TRUE","Blank (Sch D)","Pass"))</f>
        <v>Blank (Sch D)</v>
      </c>
      <c r="J898" s="177" t="str">
        <f t="shared" si="14"/>
        <v>TRUE</v>
      </c>
    </row>
    <row r="899" spans="2:10" x14ac:dyDescent="0.2">
      <c r="B899" s="91">
        <v>896</v>
      </c>
      <c r="C899" s="246"/>
      <c r="D899" s="254"/>
      <c r="E899" s="249"/>
      <c r="F899" s="238"/>
      <c r="I899" s="177" t="str">
        <f>IF(OR(COUNTIF('Sch D7 Validation'!B897:C897,"Fail")&gt;0, AND(COUNTBLANK(C899:D899)=2, OR(NOT(ISBLANK(E899)), NOT(ISBLANK(F899)))), AND(COUNTBLANK(C899:F899)&lt;4,COUNTBLANK(C899:F899)&gt;0)), "Fail", IF(J899="TRUE","Blank (Sch D)","Pass"))</f>
        <v>Blank (Sch D)</v>
      </c>
      <c r="J899" s="177" t="str">
        <f t="shared" si="14"/>
        <v>TRUE</v>
      </c>
    </row>
    <row r="900" spans="2:10" x14ac:dyDescent="0.2">
      <c r="B900" s="91">
        <v>897</v>
      </c>
      <c r="C900" s="246"/>
      <c r="D900" s="254"/>
      <c r="E900" s="249"/>
      <c r="F900" s="238"/>
      <c r="I900" s="177" t="str">
        <f>IF(OR(COUNTIF('Sch D7 Validation'!B898:C898,"Fail")&gt;0, AND(COUNTBLANK(C900:D900)=2, OR(NOT(ISBLANK(E900)), NOT(ISBLANK(F900)))), AND(COUNTBLANK(C900:F900)&lt;4,COUNTBLANK(C900:F900)&gt;0)), "Fail", IF(J900="TRUE","Blank (Sch D)","Pass"))</f>
        <v>Blank (Sch D)</v>
      </c>
      <c r="J900" s="177" t="str">
        <f t="shared" si="14"/>
        <v>TRUE</v>
      </c>
    </row>
    <row r="901" spans="2:10" x14ac:dyDescent="0.2">
      <c r="B901" s="91">
        <v>898</v>
      </c>
      <c r="C901" s="246"/>
      <c r="D901" s="254"/>
      <c r="E901" s="249"/>
      <c r="F901" s="238"/>
      <c r="I901" s="177" t="str">
        <f>IF(OR(COUNTIF('Sch D7 Validation'!B899:C899,"Fail")&gt;0, AND(COUNTBLANK(C901:D901)=2, OR(NOT(ISBLANK(E901)), NOT(ISBLANK(F901)))), AND(COUNTBLANK(C901:F901)&lt;4,COUNTBLANK(C901:F901)&gt;0)), "Fail", IF(J901="TRUE","Blank (Sch D)","Pass"))</f>
        <v>Blank (Sch D)</v>
      </c>
      <c r="J901" s="177" t="str">
        <f t="shared" si="14"/>
        <v>TRUE</v>
      </c>
    </row>
    <row r="902" spans="2:10" x14ac:dyDescent="0.2">
      <c r="B902" s="91">
        <v>899</v>
      </c>
      <c r="C902" s="246"/>
      <c r="D902" s="254"/>
      <c r="E902" s="249"/>
      <c r="F902" s="238"/>
      <c r="I902" s="177" t="str">
        <f>IF(OR(COUNTIF('Sch D7 Validation'!B900:C900,"Fail")&gt;0, AND(COUNTBLANK(C902:D902)=2, OR(NOT(ISBLANK(E902)), NOT(ISBLANK(F902)))), AND(COUNTBLANK(C902:F902)&lt;4,COUNTBLANK(C902:F902)&gt;0)), "Fail", IF(J902="TRUE","Blank (Sch D)","Pass"))</f>
        <v>Blank (Sch D)</v>
      </c>
      <c r="J902" s="177" t="str">
        <f t="shared" si="14"/>
        <v>TRUE</v>
      </c>
    </row>
    <row r="903" spans="2:10" x14ac:dyDescent="0.2">
      <c r="B903" s="91">
        <v>900</v>
      </c>
      <c r="C903" s="246"/>
      <c r="D903" s="254"/>
      <c r="E903" s="249"/>
      <c r="F903" s="238"/>
      <c r="I903" s="177" t="str">
        <f>IF(OR(COUNTIF('Sch D7 Validation'!B901:C901,"Fail")&gt;0, AND(COUNTBLANK(C903:D903)=2, OR(NOT(ISBLANK(E903)), NOT(ISBLANK(F903)))), AND(COUNTBLANK(C903:F903)&lt;4,COUNTBLANK(C903:F903)&gt;0)), "Fail", IF(J903="TRUE","Blank (Sch D)","Pass"))</f>
        <v>Blank (Sch D)</v>
      </c>
      <c r="J903" s="177" t="str">
        <f t="shared" si="14"/>
        <v>TRUE</v>
      </c>
    </row>
    <row r="904" spans="2:10" x14ac:dyDescent="0.2">
      <c r="B904" s="91">
        <v>901</v>
      </c>
      <c r="C904" s="246"/>
      <c r="D904" s="254"/>
      <c r="E904" s="249"/>
      <c r="F904" s="238"/>
      <c r="I904" s="177" t="str">
        <f>IF(OR(COUNTIF('Sch D7 Validation'!B902:C902,"Fail")&gt;0, AND(COUNTBLANK(C904:D904)=2, OR(NOT(ISBLANK(E904)), NOT(ISBLANK(F904)))), AND(COUNTBLANK(C904:F904)&lt;4,COUNTBLANK(C904:F904)&gt;0)), "Fail", IF(J904="TRUE","Blank (Sch D)","Pass"))</f>
        <v>Blank (Sch D)</v>
      </c>
      <c r="J904" s="177" t="str">
        <f t="shared" si="14"/>
        <v>TRUE</v>
      </c>
    </row>
    <row r="905" spans="2:10" x14ac:dyDescent="0.2">
      <c r="B905" s="91">
        <v>902</v>
      </c>
      <c r="C905" s="246"/>
      <c r="D905" s="254"/>
      <c r="E905" s="249"/>
      <c r="F905" s="238"/>
      <c r="I905" s="177" t="str">
        <f>IF(OR(COUNTIF('Sch D7 Validation'!B903:C903,"Fail")&gt;0, AND(COUNTBLANK(C905:D905)=2, OR(NOT(ISBLANK(E905)), NOT(ISBLANK(F905)))), AND(COUNTBLANK(C905:F905)&lt;4,COUNTBLANK(C905:F905)&gt;0)), "Fail", IF(J905="TRUE","Blank (Sch D)","Pass"))</f>
        <v>Blank (Sch D)</v>
      </c>
      <c r="J905" s="177" t="str">
        <f t="shared" si="14"/>
        <v>TRUE</v>
      </c>
    </row>
    <row r="906" spans="2:10" x14ac:dyDescent="0.2">
      <c r="B906" s="91">
        <v>903</v>
      </c>
      <c r="C906" s="246"/>
      <c r="D906" s="254"/>
      <c r="E906" s="249"/>
      <c r="F906" s="238"/>
      <c r="I906" s="177" t="str">
        <f>IF(OR(COUNTIF('Sch D7 Validation'!B904:C904,"Fail")&gt;0, AND(COUNTBLANK(C906:D906)=2, OR(NOT(ISBLANK(E906)), NOT(ISBLANK(F906)))), AND(COUNTBLANK(C906:F906)&lt;4,COUNTBLANK(C906:F906)&gt;0)), "Fail", IF(J906="TRUE","Blank (Sch D)","Pass"))</f>
        <v>Blank (Sch D)</v>
      </c>
      <c r="J906" s="177" t="str">
        <f t="shared" si="14"/>
        <v>TRUE</v>
      </c>
    </row>
    <row r="907" spans="2:10" x14ac:dyDescent="0.2">
      <c r="B907" s="91">
        <v>904</v>
      </c>
      <c r="C907" s="246"/>
      <c r="D907" s="254"/>
      <c r="E907" s="249"/>
      <c r="F907" s="238"/>
      <c r="I907" s="177" t="str">
        <f>IF(OR(COUNTIF('Sch D7 Validation'!B905:C905,"Fail")&gt;0, AND(COUNTBLANK(C907:D907)=2, OR(NOT(ISBLANK(E907)), NOT(ISBLANK(F907)))), AND(COUNTBLANK(C907:F907)&lt;4,COUNTBLANK(C907:F907)&gt;0)), "Fail", IF(J907="TRUE","Blank (Sch D)","Pass"))</f>
        <v>Blank (Sch D)</v>
      </c>
      <c r="J907" s="177" t="str">
        <f t="shared" si="14"/>
        <v>TRUE</v>
      </c>
    </row>
    <row r="908" spans="2:10" x14ac:dyDescent="0.2">
      <c r="B908" s="91">
        <v>905</v>
      </c>
      <c r="C908" s="246"/>
      <c r="D908" s="254"/>
      <c r="E908" s="249"/>
      <c r="F908" s="238"/>
      <c r="I908" s="177" t="str">
        <f>IF(OR(COUNTIF('Sch D7 Validation'!B906:C906,"Fail")&gt;0, AND(COUNTBLANK(C908:D908)=2, OR(NOT(ISBLANK(E908)), NOT(ISBLANK(F908)))), AND(COUNTBLANK(C908:F908)&lt;4,COUNTBLANK(C908:F908)&gt;0)), "Fail", IF(J908="TRUE","Blank (Sch D)","Pass"))</f>
        <v>Blank (Sch D)</v>
      </c>
      <c r="J908" s="177" t="str">
        <f t="shared" si="14"/>
        <v>TRUE</v>
      </c>
    </row>
    <row r="909" spans="2:10" x14ac:dyDescent="0.2">
      <c r="B909" s="91">
        <v>906</v>
      </c>
      <c r="C909" s="246"/>
      <c r="D909" s="254"/>
      <c r="E909" s="249"/>
      <c r="F909" s="238"/>
      <c r="I909" s="177" t="str">
        <f>IF(OR(COUNTIF('Sch D7 Validation'!B907:C907,"Fail")&gt;0, AND(COUNTBLANK(C909:D909)=2, OR(NOT(ISBLANK(E909)), NOT(ISBLANK(F909)))), AND(COUNTBLANK(C909:F909)&lt;4,COUNTBLANK(C909:F909)&gt;0)), "Fail", IF(J909="TRUE","Blank (Sch D)","Pass"))</f>
        <v>Blank (Sch D)</v>
      </c>
      <c r="J909" s="177" t="str">
        <f t="shared" si="14"/>
        <v>TRUE</v>
      </c>
    </row>
    <row r="910" spans="2:10" x14ac:dyDescent="0.2">
      <c r="B910" s="91">
        <v>907</v>
      </c>
      <c r="C910" s="246"/>
      <c r="D910" s="254"/>
      <c r="E910" s="249"/>
      <c r="F910" s="238"/>
      <c r="I910" s="177" t="str">
        <f>IF(OR(COUNTIF('Sch D7 Validation'!B908:C908,"Fail")&gt;0, AND(COUNTBLANK(C910:D910)=2, OR(NOT(ISBLANK(E910)), NOT(ISBLANK(F910)))), AND(COUNTBLANK(C910:F910)&lt;4,COUNTBLANK(C910:F910)&gt;0)), "Fail", IF(J910="TRUE","Blank (Sch D)","Pass"))</f>
        <v>Blank (Sch D)</v>
      </c>
      <c r="J910" s="177" t="str">
        <f t="shared" si="14"/>
        <v>TRUE</v>
      </c>
    </row>
    <row r="911" spans="2:10" x14ac:dyDescent="0.2">
      <c r="B911" s="91">
        <v>908</v>
      </c>
      <c r="C911" s="246"/>
      <c r="D911" s="254"/>
      <c r="E911" s="249"/>
      <c r="F911" s="238"/>
      <c r="I911" s="177" t="str">
        <f>IF(OR(COUNTIF('Sch D7 Validation'!B909:C909,"Fail")&gt;0, AND(COUNTBLANK(C911:D911)=2, OR(NOT(ISBLANK(E911)), NOT(ISBLANK(F911)))), AND(COUNTBLANK(C911:F911)&lt;4,COUNTBLANK(C911:F911)&gt;0)), "Fail", IF(J911="TRUE","Blank (Sch D)","Pass"))</f>
        <v>Blank (Sch D)</v>
      </c>
      <c r="J911" s="177" t="str">
        <f t="shared" si="14"/>
        <v>TRUE</v>
      </c>
    </row>
    <row r="912" spans="2:10" x14ac:dyDescent="0.2">
      <c r="B912" s="91">
        <v>909</v>
      </c>
      <c r="C912" s="246"/>
      <c r="D912" s="254"/>
      <c r="E912" s="249"/>
      <c r="F912" s="238"/>
      <c r="I912" s="177" t="str">
        <f>IF(OR(COUNTIF('Sch D7 Validation'!B910:C910,"Fail")&gt;0, AND(COUNTBLANK(C912:D912)=2, OR(NOT(ISBLANK(E912)), NOT(ISBLANK(F912)))), AND(COUNTBLANK(C912:F912)&lt;4,COUNTBLANK(C912:F912)&gt;0)), "Fail", IF(J912="TRUE","Blank (Sch D)","Pass"))</f>
        <v>Blank (Sch D)</v>
      </c>
      <c r="J912" s="177" t="str">
        <f t="shared" si="14"/>
        <v>TRUE</v>
      </c>
    </row>
    <row r="913" spans="2:10" x14ac:dyDescent="0.2">
      <c r="B913" s="91">
        <v>910</v>
      </c>
      <c r="C913" s="246"/>
      <c r="D913" s="254"/>
      <c r="E913" s="249"/>
      <c r="F913" s="238"/>
      <c r="I913" s="177" t="str">
        <f>IF(OR(COUNTIF('Sch D7 Validation'!B911:C911,"Fail")&gt;0, AND(COUNTBLANK(C913:D913)=2, OR(NOT(ISBLANK(E913)), NOT(ISBLANK(F913)))), AND(COUNTBLANK(C913:F913)&lt;4,COUNTBLANK(C913:F913)&gt;0)), "Fail", IF(J913="TRUE","Blank (Sch D)","Pass"))</f>
        <v>Blank (Sch D)</v>
      </c>
      <c r="J913" s="177" t="str">
        <f t="shared" si="14"/>
        <v>TRUE</v>
      </c>
    </row>
    <row r="914" spans="2:10" x14ac:dyDescent="0.2">
      <c r="B914" s="91">
        <v>911</v>
      </c>
      <c r="C914" s="246"/>
      <c r="D914" s="254"/>
      <c r="E914" s="249"/>
      <c r="F914" s="238"/>
      <c r="I914" s="177" t="str">
        <f>IF(OR(COUNTIF('Sch D7 Validation'!B912:C912,"Fail")&gt;0, AND(COUNTBLANK(C914:D914)=2, OR(NOT(ISBLANK(E914)), NOT(ISBLANK(F914)))), AND(COUNTBLANK(C914:F914)&lt;4,COUNTBLANK(C914:F914)&gt;0)), "Fail", IF(J914="TRUE","Blank (Sch D)","Pass"))</f>
        <v>Blank (Sch D)</v>
      </c>
      <c r="J914" s="177" t="str">
        <f t="shared" si="14"/>
        <v>TRUE</v>
      </c>
    </row>
    <row r="915" spans="2:10" x14ac:dyDescent="0.2">
      <c r="B915" s="91">
        <v>912</v>
      </c>
      <c r="C915" s="246"/>
      <c r="D915" s="254"/>
      <c r="E915" s="249"/>
      <c r="F915" s="238"/>
      <c r="I915" s="177" t="str">
        <f>IF(OR(COUNTIF('Sch D7 Validation'!B913:C913,"Fail")&gt;0, AND(COUNTBLANK(C915:D915)=2, OR(NOT(ISBLANK(E915)), NOT(ISBLANK(F915)))), AND(COUNTBLANK(C915:F915)&lt;4,COUNTBLANK(C915:F915)&gt;0)), "Fail", IF(J915="TRUE","Blank (Sch D)","Pass"))</f>
        <v>Blank (Sch D)</v>
      </c>
      <c r="J915" s="177" t="str">
        <f t="shared" si="14"/>
        <v>TRUE</v>
      </c>
    </row>
    <row r="916" spans="2:10" x14ac:dyDescent="0.2">
      <c r="B916" s="91">
        <v>913</v>
      </c>
      <c r="C916" s="246"/>
      <c r="D916" s="254"/>
      <c r="E916" s="249"/>
      <c r="F916" s="238"/>
      <c r="I916" s="177" t="str">
        <f>IF(OR(COUNTIF('Sch D7 Validation'!B914:C914,"Fail")&gt;0, AND(COUNTBLANK(C916:D916)=2, OR(NOT(ISBLANK(E916)), NOT(ISBLANK(F916)))), AND(COUNTBLANK(C916:F916)&lt;4,COUNTBLANK(C916:F916)&gt;0)), "Fail", IF(J916="TRUE","Blank (Sch D)","Pass"))</f>
        <v>Blank (Sch D)</v>
      </c>
      <c r="J916" s="177" t="str">
        <f t="shared" si="14"/>
        <v>TRUE</v>
      </c>
    </row>
    <row r="917" spans="2:10" x14ac:dyDescent="0.2">
      <c r="B917" s="91">
        <v>914</v>
      </c>
      <c r="C917" s="246"/>
      <c r="D917" s="254"/>
      <c r="E917" s="249"/>
      <c r="F917" s="238"/>
      <c r="I917" s="177" t="str">
        <f>IF(OR(COUNTIF('Sch D7 Validation'!B915:C915,"Fail")&gt;0, AND(COUNTBLANK(C917:D917)=2, OR(NOT(ISBLANK(E917)), NOT(ISBLANK(F917)))), AND(COUNTBLANK(C917:F917)&lt;4,COUNTBLANK(C917:F917)&gt;0)), "Fail", IF(J917="TRUE","Blank (Sch D)","Pass"))</f>
        <v>Blank (Sch D)</v>
      </c>
      <c r="J917" s="177" t="str">
        <f t="shared" si="14"/>
        <v>TRUE</v>
      </c>
    </row>
    <row r="918" spans="2:10" x14ac:dyDescent="0.2">
      <c r="B918" s="91">
        <v>915</v>
      </c>
      <c r="C918" s="246"/>
      <c r="D918" s="254"/>
      <c r="E918" s="249"/>
      <c r="F918" s="238"/>
      <c r="I918" s="177" t="str">
        <f>IF(OR(COUNTIF('Sch D7 Validation'!B916:C916,"Fail")&gt;0, AND(COUNTBLANK(C918:D918)=2, OR(NOT(ISBLANK(E918)), NOT(ISBLANK(F918)))), AND(COUNTBLANK(C918:F918)&lt;4,COUNTBLANK(C918:F918)&gt;0)), "Fail", IF(J918="TRUE","Blank (Sch D)","Pass"))</f>
        <v>Blank (Sch D)</v>
      </c>
      <c r="J918" s="177" t="str">
        <f t="shared" si="14"/>
        <v>TRUE</v>
      </c>
    </row>
    <row r="919" spans="2:10" x14ac:dyDescent="0.2">
      <c r="B919" s="91">
        <v>916</v>
      </c>
      <c r="C919" s="246"/>
      <c r="D919" s="254"/>
      <c r="E919" s="249"/>
      <c r="F919" s="238"/>
      <c r="I919" s="177" t="str">
        <f>IF(OR(COUNTIF('Sch D7 Validation'!B917:C917,"Fail")&gt;0, AND(COUNTBLANK(C919:D919)=2, OR(NOT(ISBLANK(E919)), NOT(ISBLANK(F919)))), AND(COUNTBLANK(C919:F919)&lt;4,COUNTBLANK(C919:F919)&gt;0)), "Fail", IF(J919="TRUE","Blank (Sch D)","Pass"))</f>
        <v>Blank (Sch D)</v>
      </c>
      <c r="J919" s="177" t="str">
        <f t="shared" si="14"/>
        <v>TRUE</v>
      </c>
    </row>
    <row r="920" spans="2:10" x14ac:dyDescent="0.2">
      <c r="B920" s="91">
        <v>917</v>
      </c>
      <c r="C920" s="246"/>
      <c r="D920" s="254"/>
      <c r="E920" s="249"/>
      <c r="F920" s="238"/>
      <c r="I920" s="177" t="str">
        <f>IF(OR(COUNTIF('Sch D7 Validation'!B918:C918,"Fail")&gt;0, AND(COUNTBLANK(C920:D920)=2, OR(NOT(ISBLANK(E920)), NOT(ISBLANK(F920)))), AND(COUNTBLANK(C920:F920)&lt;4,COUNTBLANK(C920:F920)&gt;0)), "Fail", IF(J920="TRUE","Blank (Sch D)","Pass"))</f>
        <v>Blank (Sch D)</v>
      </c>
      <c r="J920" s="177" t="str">
        <f t="shared" si="14"/>
        <v>TRUE</v>
      </c>
    </row>
    <row r="921" spans="2:10" x14ac:dyDescent="0.2">
      <c r="B921" s="91">
        <v>918</v>
      </c>
      <c r="C921" s="246"/>
      <c r="D921" s="254"/>
      <c r="E921" s="249"/>
      <c r="F921" s="238"/>
      <c r="I921" s="177" t="str">
        <f>IF(OR(COUNTIF('Sch D7 Validation'!B919:C919,"Fail")&gt;0, AND(COUNTBLANK(C921:D921)=2, OR(NOT(ISBLANK(E921)), NOT(ISBLANK(F921)))), AND(COUNTBLANK(C921:F921)&lt;4,COUNTBLANK(C921:F921)&gt;0)), "Fail", IF(J921="TRUE","Blank (Sch D)","Pass"))</f>
        <v>Blank (Sch D)</v>
      </c>
      <c r="J921" s="177" t="str">
        <f t="shared" si="14"/>
        <v>TRUE</v>
      </c>
    </row>
    <row r="922" spans="2:10" x14ac:dyDescent="0.2">
      <c r="B922" s="91">
        <v>919</v>
      </c>
      <c r="C922" s="246"/>
      <c r="D922" s="254"/>
      <c r="E922" s="249"/>
      <c r="F922" s="238"/>
      <c r="I922" s="177" t="str">
        <f>IF(OR(COUNTIF('Sch D7 Validation'!B920:C920,"Fail")&gt;0, AND(COUNTBLANK(C922:D922)=2, OR(NOT(ISBLANK(E922)), NOT(ISBLANK(F922)))), AND(COUNTBLANK(C922:F922)&lt;4,COUNTBLANK(C922:F922)&gt;0)), "Fail", IF(J922="TRUE","Blank (Sch D)","Pass"))</f>
        <v>Blank (Sch D)</v>
      </c>
      <c r="J922" s="177" t="str">
        <f t="shared" si="14"/>
        <v>TRUE</v>
      </c>
    </row>
    <row r="923" spans="2:10" x14ac:dyDescent="0.2">
      <c r="B923" s="91">
        <v>920</v>
      </c>
      <c r="C923" s="246"/>
      <c r="D923" s="254"/>
      <c r="E923" s="249"/>
      <c r="F923" s="238"/>
      <c r="I923" s="177" t="str">
        <f>IF(OR(COUNTIF('Sch D7 Validation'!B921:C921,"Fail")&gt;0, AND(COUNTBLANK(C923:D923)=2, OR(NOT(ISBLANK(E923)), NOT(ISBLANK(F923)))), AND(COUNTBLANK(C923:F923)&lt;4,COUNTBLANK(C923:F923)&gt;0)), "Fail", IF(J923="TRUE","Blank (Sch D)","Pass"))</f>
        <v>Blank (Sch D)</v>
      </c>
      <c r="J923" s="177" t="str">
        <f t="shared" si="14"/>
        <v>TRUE</v>
      </c>
    </row>
    <row r="924" spans="2:10" x14ac:dyDescent="0.2">
      <c r="B924" s="91">
        <v>921</v>
      </c>
      <c r="C924" s="246"/>
      <c r="D924" s="254"/>
      <c r="E924" s="249"/>
      <c r="F924" s="238"/>
      <c r="I924" s="177" t="str">
        <f>IF(OR(COUNTIF('Sch D7 Validation'!B922:C922,"Fail")&gt;0, AND(COUNTBLANK(C924:D924)=2, OR(NOT(ISBLANK(E924)), NOT(ISBLANK(F924)))), AND(COUNTBLANK(C924:F924)&lt;4,COUNTBLANK(C924:F924)&gt;0)), "Fail", IF(J924="TRUE","Blank (Sch D)","Pass"))</f>
        <v>Blank (Sch D)</v>
      </c>
      <c r="J924" s="177" t="str">
        <f t="shared" si="14"/>
        <v>TRUE</v>
      </c>
    </row>
    <row r="925" spans="2:10" x14ac:dyDescent="0.2">
      <c r="B925" s="91">
        <v>922</v>
      </c>
      <c r="C925" s="246"/>
      <c r="D925" s="254"/>
      <c r="E925" s="249"/>
      <c r="F925" s="238"/>
      <c r="I925" s="177" t="str">
        <f>IF(OR(COUNTIF('Sch D7 Validation'!B923:C923,"Fail")&gt;0, AND(COUNTBLANK(C925:D925)=2, OR(NOT(ISBLANK(E925)), NOT(ISBLANK(F925)))), AND(COUNTBLANK(C925:F925)&lt;4,COUNTBLANK(C925:F925)&gt;0)), "Fail", IF(J925="TRUE","Blank (Sch D)","Pass"))</f>
        <v>Blank (Sch D)</v>
      </c>
      <c r="J925" s="177" t="str">
        <f t="shared" si="14"/>
        <v>TRUE</v>
      </c>
    </row>
    <row r="926" spans="2:10" x14ac:dyDescent="0.2">
      <c r="B926" s="91">
        <v>923</v>
      </c>
      <c r="C926" s="246"/>
      <c r="D926" s="254"/>
      <c r="E926" s="249"/>
      <c r="F926" s="238"/>
      <c r="I926" s="177" t="str">
        <f>IF(OR(COUNTIF('Sch D7 Validation'!B924:C924,"Fail")&gt;0, AND(COUNTBLANK(C926:D926)=2, OR(NOT(ISBLANK(E926)), NOT(ISBLANK(F926)))), AND(COUNTBLANK(C926:F926)&lt;4,COUNTBLANK(C926:F926)&gt;0)), "Fail", IF(J926="TRUE","Blank (Sch D)","Pass"))</f>
        <v>Blank (Sch D)</v>
      </c>
      <c r="J926" s="177" t="str">
        <f t="shared" si="14"/>
        <v>TRUE</v>
      </c>
    </row>
    <row r="927" spans="2:10" x14ac:dyDescent="0.2">
      <c r="B927" s="91">
        <v>924</v>
      </c>
      <c r="C927" s="246"/>
      <c r="D927" s="254"/>
      <c r="E927" s="249"/>
      <c r="F927" s="238"/>
      <c r="I927" s="177" t="str">
        <f>IF(OR(COUNTIF('Sch D7 Validation'!B925:C925,"Fail")&gt;0, AND(COUNTBLANK(C927:D927)=2, OR(NOT(ISBLANK(E927)), NOT(ISBLANK(F927)))), AND(COUNTBLANK(C927:F927)&lt;4,COUNTBLANK(C927:F927)&gt;0)), "Fail", IF(J927="TRUE","Blank (Sch D)","Pass"))</f>
        <v>Blank (Sch D)</v>
      </c>
      <c r="J927" s="177" t="str">
        <f t="shared" si="14"/>
        <v>TRUE</v>
      </c>
    </row>
    <row r="928" spans="2:10" x14ac:dyDescent="0.2">
      <c r="B928" s="91">
        <v>925</v>
      </c>
      <c r="C928" s="246"/>
      <c r="D928" s="254"/>
      <c r="E928" s="249"/>
      <c r="F928" s="238"/>
      <c r="I928" s="177" t="str">
        <f>IF(OR(COUNTIF('Sch D7 Validation'!B926:C926,"Fail")&gt;0, AND(COUNTBLANK(C928:D928)=2, OR(NOT(ISBLANK(E928)), NOT(ISBLANK(F928)))), AND(COUNTBLANK(C928:F928)&lt;4,COUNTBLANK(C928:F928)&gt;0)), "Fail", IF(J928="TRUE","Blank (Sch D)","Pass"))</f>
        <v>Blank (Sch D)</v>
      </c>
      <c r="J928" s="177" t="str">
        <f t="shared" si="14"/>
        <v>TRUE</v>
      </c>
    </row>
    <row r="929" spans="2:10" x14ac:dyDescent="0.2">
      <c r="B929" s="91">
        <v>926</v>
      </c>
      <c r="C929" s="246"/>
      <c r="D929" s="254"/>
      <c r="E929" s="249"/>
      <c r="F929" s="238"/>
      <c r="I929" s="177" t="str">
        <f>IF(OR(COUNTIF('Sch D7 Validation'!B927:C927,"Fail")&gt;0, AND(COUNTBLANK(C929:D929)=2, OR(NOT(ISBLANK(E929)), NOT(ISBLANK(F929)))), AND(COUNTBLANK(C929:F929)&lt;4,COUNTBLANK(C929:F929)&gt;0)), "Fail", IF(J929="TRUE","Blank (Sch D)","Pass"))</f>
        <v>Blank (Sch D)</v>
      </c>
      <c r="J929" s="177" t="str">
        <f t="shared" si="14"/>
        <v>TRUE</v>
      </c>
    </row>
    <row r="930" spans="2:10" x14ac:dyDescent="0.2">
      <c r="B930" s="91">
        <v>927</v>
      </c>
      <c r="C930" s="246"/>
      <c r="D930" s="254"/>
      <c r="E930" s="249"/>
      <c r="F930" s="238"/>
      <c r="I930" s="177" t="str">
        <f>IF(OR(COUNTIF('Sch D7 Validation'!B928:C928,"Fail")&gt;0, AND(COUNTBLANK(C930:D930)=2, OR(NOT(ISBLANK(E930)), NOT(ISBLANK(F930)))), AND(COUNTBLANK(C930:F930)&lt;4,COUNTBLANK(C930:F930)&gt;0)), "Fail", IF(J930="TRUE","Blank (Sch D)","Pass"))</f>
        <v>Blank (Sch D)</v>
      </c>
      <c r="J930" s="177" t="str">
        <f t="shared" si="14"/>
        <v>TRUE</v>
      </c>
    </row>
    <row r="931" spans="2:10" x14ac:dyDescent="0.2">
      <c r="B931" s="91">
        <v>928</v>
      </c>
      <c r="C931" s="246"/>
      <c r="D931" s="254"/>
      <c r="E931" s="249"/>
      <c r="F931" s="238"/>
      <c r="I931" s="177" t="str">
        <f>IF(OR(COUNTIF('Sch D7 Validation'!B929:C929,"Fail")&gt;0, AND(COUNTBLANK(C931:D931)=2, OR(NOT(ISBLANK(E931)), NOT(ISBLANK(F931)))), AND(COUNTBLANK(C931:F931)&lt;4,COUNTBLANK(C931:F931)&gt;0)), "Fail", IF(J931="TRUE","Blank (Sch D)","Pass"))</f>
        <v>Blank (Sch D)</v>
      </c>
      <c r="J931" s="177" t="str">
        <f t="shared" si="14"/>
        <v>TRUE</v>
      </c>
    </row>
    <row r="932" spans="2:10" x14ac:dyDescent="0.2">
      <c r="B932" s="91">
        <v>929</v>
      </c>
      <c r="C932" s="246"/>
      <c r="D932" s="254"/>
      <c r="E932" s="249"/>
      <c r="F932" s="238"/>
      <c r="I932" s="177" t="str">
        <f>IF(OR(COUNTIF('Sch D7 Validation'!B930:C930,"Fail")&gt;0, AND(COUNTBLANK(C932:D932)=2, OR(NOT(ISBLANK(E932)), NOT(ISBLANK(F932)))), AND(COUNTBLANK(C932:F932)&lt;4,COUNTBLANK(C932:F932)&gt;0)), "Fail", IF(J932="TRUE","Blank (Sch D)","Pass"))</f>
        <v>Blank (Sch D)</v>
      </c>
      <c r="J932" s="177" t="str">
        <f t="shared" si="14"/>
        <v>TRUE</v>
      </c>
    </row>
    <row r="933" spans="2:10" x14ac:dyDescent="0.2">
      <c r="B933" s="91">
        <v>930</v>
      </c>
      <c r="C933" s="246"/>
      <c r="D933" s="254"/>
      <c r="E933" s="249"/>
      <c r="F933" s="238"/>
      <c r="I933" s="177" t="str">
        <f>IF(OR(COUNTIF('Sch D7 Validation'!B931:C931,"Fail")&gt;0, AND(COUNTBLANK(C933:D933)=2, OR(NOT(ISBLANK(E933)), NOT(ISBLANK(F933)))), AND(COUNTBLANK(C933:F933)&lt;4,COUNTBLANK(C933:F933)&gt;0)), "Fail", IF(J933="TRUE","Blank (Sch D)","Pass"))</f>
        <v>Blank (Sch D)</v>
      </c>
      <c r="J933" s="177" t="str">
        <f t="shared" si="14"/>
        <v>TRUE</v>
      </c>
    </row>
    <row r="934" spans="2:10" x14ac:dyDescent="0.2">
      <c r="B934" s="91">
        <v>931</v>
      </c>
      <c r="C934" s="246"/>
      <c r="D934" s="254"/>
      <c r="E934" s="249"/>
      <c r="F934" s="238"/>
      <c r="I934" s="177" t="str">
        <f>IF(OR(COUNTIF('Sch D7 Validation'!B932:C932,"Fail")&gt;0, AND(COUNTBLANK(C934:D934)=2, OR(NOT(ISBLANK(E934)), NOT(ISBLANK(F934)))), AND(COUNTBLANK(C934:F934)&lt;4,COUNTBLANK(C934:F934)&gt;0)), "Fail", IF(J934="TRUE","Blank (Sch D)","Pass"))</f>
        <v>Blank (Sch D)</v>
      </c>
      <c r="J934" s="177" t="str">
        <f t="shared" si="14"/>
        <v>TRUE</v>
      </c>
    </row>
    <row r="935" spans="2:10" x14ac:dyDescent="0.2">
      <c r="B935" s="91">
        <v>932</v>
      </c>
      <c r="C935" s="246"/>
      <c r="D935" s="254"/>
      <c r="E935" s="249"/>
      <c r="F935" s="238"/>
      <c r="I935" s="177" t="str">
        <f>IF(OR(COUNTIF('Sch D7 Validation'!B933:C933,"Fail")&gt;0, AND(COUNTBLANK(C935:D935)=2, OR(NOT(ISBLANK(E935)), NOT(ISBLANK(F935)))), AND(COUNTBLANK(C935:F935)&lt;4,COUNTBLANK(C935:F935)&gt;0)), "Fail", IF(J935="TRUE","Blank (Sch D)","Pass"))</f>
        <v>Blank (Sch D)</v>
      </c>
      <c r="J935" s="177" t="str">
        <f t="shared" si="14"/>
        <v>TRUE</v>
      </c>
    </row>
    <row r="936" spans="2:10" x14ac:dyDescent="0.2">
      <c r="B936" s="91">
        <v>933</v>
      </c>
      <c r="C936" s="246"/>
      <c r="D936" s="254"/>
      <c r="E936" s="249"/>
      <c r="F936" s="238"/>
      <c r="I936" s="177" t="str">
        <f>IF(OR(COUNTIF('Sch D7 Validation'!B934:C934,"Fail")&gt;0, AND(COUNTBLANK(C936:D936)=2, OR(NOT(ISBLANK(E936)), NOT(ISBLANK(F936)))), AND(COUNTBLANK(C936:F936)&lt;4,COUNTBLANK(C936:F936)&gt;0)), "Fail", IF(J936="TRUE","Blank (Sch D)","Pass"))</f>
        <v>Blank (Sch D)</v>
      </c>
      <c r="J936" s="177" t="str">
        <f t="shared" si="14"/>
        <v>TRUE</v>
      </c>
    </row>
    <row r="937" spans="2:10" x14ac:dyDescent="0.2">
      <c r="B937" s="91">
        <v>934</v>
      </c>
      <c r="C937" s="246"/>
      <c r="D937" s="254"/>
      <c r="E937" s="249"/>
      <c r="F937" s="238"/>
      <c r="I937" s="177" t="str">
        <f>IF(OR(COUNTIF('Sch D7 Validation'!B935:C935,"Fail")&gt;0, AND(COUNTBLANK(C937:D937)=2, OR(NOT(ISBLANK(E937)), NOT(ISBLANK(F937)))), AND(COUNTBLANK(C937:F937)&lt;4,COUNTBLANK(C937:F937)&gt;0)), "Fail", IF(J937="TRUE","Blank (Sch D)","Pass"))</f>
        <v>Blank (Sch D)</v>
      </c>
      <c r="J937" s="177" t="str">
        <f t="shared" si="14"/>
        <v>TRUE</v>
      </c>
    </row>
    <row r="938" spans="2:10" x14ac:dyDescent="0.2">
      <c r="B938" s="91">
        <v>935</v>
      </c>
      <c r="C938" s="246"/>
      <c r="D938" s="254"/>
      <c r="E938" s="249"/>
      <c r="F938" s="238"/>
      <c r="I938" s="177" t="str">
        <f>IF(OR(COUNTIF('Sch D7 Validation'!B936:C936,"Fail")&gt;0, AND(COUNTBLANK(C938:D938)=2, OR(NOT(ISBLANK(E938)), NOT(ISBLANK(F938)))), AND(COUNTBLANK(C938:F938)&lt;4,COUNTBLANK(C938:F938)&gt;0)), "Fail", IF(J938="TRUE","Blank (Sch D)","Pass"))</f>
        <v>Blank (Sch D)</v>
      </c>
      <c r="J938" s="177" t="str">
        <f t="shared" si="14"/>
        <v>TRUE</v>
      </c>
    </row>
    <row r="939" spans="2:10" x14ac:dyDescent="0.2">
      <c r="B939" s="91">
        <v>936</v>
      </c>
      <c r="C939" s="246"/>
      <c r="D939" s="254"/>
      <c r="E939" s="249"/>
      <c r="F939" s="238"/>
      <c r="I939" s="177" t="str">
        <f>IF(OR(COUNTIF('Sch D7 Validation'!B937:C937,"Fail")&gt;0, AND(COUNTBLANK(C939:D939)=2, OR(NOT(ISBLANK(E939)), NOT(ISBLANK(F939)))), AND(COUNTBLANK(C939:F939)&lt;4,COUNTBLANK(C939:F939)&gt;0)), "Fail", IF(J939="TRUE","Blank (Sch D)","Pass"))</f>
        <v>Blank (Sch D)</v>
      </c>
      <c r="J939" s="177" t="str">
        <f t="shared" si="14"/>
        <v>TRUE</v>
      </c>
    </row>
    <row r="940" spans="2:10" x14ac:dyDescent="0.2">
      <c r="B940" s="91">
        <v>937</v>
      </c>
      <c r="C940" s="246"/>
      <c r="D940" s="254"/>
      <c r="E940" s="249"/>
      <c r="F940" s="238"/>
      <c r="I940" s="177" t="str">
        <f>IF(OR(COUNTIF('Sch D7 Validation'!B938:C938,"Fail")&gt;0, AND(COUNTBLANK(C940:D940)=2, OR(NOT(ISBLANK(E940)), NOT(ISBLANK(F940)))), AND(COUNTBLANK(C940:F940)&lt;4,COUNTBLANK(C940:F940)&gt;0)), "Fail", IF(J940="TRUE","Blank (Sch D)","Pass"))</f>
        <v>Blank (Sch D)</v>
      </c>
      <c r="J940" s="177" t="str">
        <f t="shared" si="14"/>
        <v>TRUE</v>
      </c>
    </row>
    <row r="941" spans="2:10" x14ac:dyDescent="0.2">
      <c r="B941" s="91">
        <v>938</v>
      </c>
      <c r="C941" s="246"/>
      <c r="D941" s="254"/>
      <c r="E941" s="249"/>
      <c r="F941" s="238"/>
      <c r="I941" s="177" t="str">
        <f>IF(OR(COUNTIF('Sch D7 Validation'!B939:C939,"Fail")&gt;0, AND(COUNTBLANK(C941:D941)=2, OR(NOT(ISBLANK(E941)), NOT(ISBLANK(F941)))), AND(COUNTBLANK(C941:F941)&lt;4,COUNTBLANK(C941:F941)&gt;0)), "Fail", IF(J941="TRUE","Blank (Sch D)","Pass"))</f>
        <v>Blank (Sch D)</v>
      </c>
      <c r="J941" s="177" t="str">
        <f t="shared" si="14"/>
        <v>TRUE</v>
      </c>
    </row>
    <row r="942" spans="2:10" x14ac:dyDescent="0.2">
      <c r="B942" s="91">
        <v>939</v>
      </c>
      <c r="C942" s="246"/>
      <c r="D942" s="254"/>
      <c r="E942" s="249"/>
      <c r="F942" s="238"/>
      <c r="I942" s="177" t="str">
        <f>IF(OR(COUNTIF('Sch D7 Validation'!B940:C940,"Fail")&gt;0, AND(COUNTBLANK(C942:D942)=2, OR(NOT(ISBLANK(E942)), NOT(ISBLANK(F942)))), AND(COUNTBLANK(C942:F942)&lt;4,COUNTBLANK(C942:F942)&gt;0)), "Fail", IF(J942="TRUE","Blank (Sch D)","Pass"))</f>
        <v>Blank (Sch D)</v>
      </c>
      <c r="J942" s="177" t="str">
        <f t="shared" si="14"/>
        <v>TRUE</v>
      </c>
    </row>
    <row r="943" spans="2:10" x14ac:dyDescent="0.2">
      <c r="B943" s="91">
        <v>940</v>
      </c>
      <c r="C943" s="246"/>
      <c r="D943" s="254"/>
      <c r="E943" s="249"/>
      <c r="F943" s="238"/>
      <c r="I943" s="177" t="str">
        <f>IF(OR(COUNTIF('Sch D7 Validation'!B941:C941,"Fail")&gt;0, AND(COUNTBLANK(C943:D943)=2, OR(NOT(ISBLANK(E943)), NOT(ISBLANK(F943)))), AND(COUNTBLANK(C943:F943)&lt;4,COUNTBLANK(C943:F943)&gt;0)), "Fail", IF(J943="TRUE","Blank (Sch D)","Pass"))</f>
        <v>Blank (Sch D)</v>
      </c>
      <c r="J943" s="177" t="str">
        <f t="shared" si="14"/>
        <v>TRUE</v>
      </c>
    </row>
    <row r="944" spans="2:10" x14ac:dyDescent="0.2">
      <c r="B944" s="91">
        <v>941</v>
      </c>
      <c r="C944" s="246"/>
      <c r="D944" s="254"/>
      <c r="E944" s="249"/>
      <c r="F944" s="238"/>
      <c r="I944" s="177" t="str">
        <f>IF(OR(COUNTIF('Sch D7 Validation'!B942:C942,"Fail")&gt;0, AND(COUNTBLANK(C944:D944)=2, OR(NOT(ISBLANK(E944)), NOT(ISBLANK(F944)))), AND(COUNTBLANK(C944:F944)&lt;4,COUNTBLANK(C944:F944)&gt;0)), "Fail", IF(J944="TRUE","Blank (Sch D)","Pass"))</f>
        <v>Blank (Sch D)</v>
      </c>
      <c r="J944" s="177" t="str">
        <f t="shared" ref="J944:J1003" si="15">IF(COUNTBLANK(C944:F944)=4,"TRUE","FALSE")</f>
        <v>TRUE</v>
      </c>
    </row>
    <row r="945" spans="2:10" x14ac:dyDescent="0.2">
      <c r="B945" s="91">
        <v>942</v>
      </c>
      <c r="C945" s="246"/>
      <c r="D945" s="254"/>
      <c r="E945" s="249"/>
      <c r="F945" s="238"/>
      <c r="I945" s="177" t="str">
        <f>IF(OR(COUNTIF('Sch D7 Validation'!B943:C943,"Fail")&gt;0, AND(COUNTBLANK(C945:D945)=2, OR(NOT(ISBLANK(E945)), NOT(ISBLANK(F945)))), AND(COUNTBLANK(C945:F945)&lt;4,COUNTBLANK(C945:F945)&gt;0)), "Fail", IF(J945="TRUE","Blank (Sch D)","Pass"))</f>
        <v>Blank (Sch D)</v>
      </c>
      <c r="J945" s="177" t="str">
        <f t="shared" si="15"/>
        <v>TRUE</v>
      </c>
    </row>
    <row r="946" spans="2:10" x14ac:dyDescent="0.2">
      <c r="B946" s="91">
        <v>943</v>
      </c>
      <c r="C946" s="246"/>
      <c r="D946" s="254"/>
      <c r="E946" s="249"/>
      <c r="F946" s="238"/>
      <c r="I946" s="177" t="str">
        <f>IF(OR(COUNTIF('Sch D7 Validation'!B944:C944,"Fail")&gt;0, AND(COUNTBLANK(C946:D946)=2, OR(NOT(ISBLANK(E946)), NOT(ISBLANK(F946)))), AND(COUNTBLANK(C946:F946)&lt;4,COUNTBLANK(C946:F946)&gt;0)), "Fail", IF(J946="TRUE","Blank (Sch D)","Pass"))</f>
        <v>Blank (Sch D)</v>
      </c>
      <c r="J946" s="177" t="str">
        <f t="shared" si="15"/>
        <v>TRUE</v>
      </c>
    </row>
    <row r="947" spans="2:10" x14ac:dyDescent="0.2">
      <c r="B947" s="91">
        <v>944</v>
      </c>
      <c r="C947" s="246"/>
      <c r="D947" s="254"/>
      <c r="E947" s="249"/>
      <c r="F947" s="238"/>
      <c r="I947" s="177" t="str">
        <f>IF(OR(COUNTIF('Sch D7 Validation'!B945:C945,"Fail")&gt;0, AND(COUNTBLANK(C947:D947)=2, OR(NOT(ISBLANK(E947)), NOT(ISBLANK(F947)))), AND(COUNTBLANK(C947:F947)&lt;4,COUNTBLANK(C947:F947)&gt;0)), "Fail", IF(J947="TRUE","Blank (Sch D)","Pass"))</f>
        <v>Blank (Sch D)</v>
      </c>
      <c r="J947" s="177" t="str">
        <f t="shared" si="15"/>
        <v>TRUE</v>
      </c>
    </row>
    <row r="948" spans="2:10" x14ac:dyDescent="0.2">
      <c r="B948" s="91">
        <v>945</v>
      </c>
      <c r="C948" s="246"/>
      <c r="D948" s="254"/>
      <c r="E948" s="249"/>
      <c r="F948" s="238"/>
      <c r="I948" s="177" t="str">
        <f>IF(OR(COUNTIF('Sch D7 Validation'!B946:C946,"Fail")&gt;0, AND(COUNTBLANK(C948:D948)=2, OR(NOT(ISBLANK(E948)), NOT(ISBLANK(F948)))), AND(COUNTBLANK(C948:F948)&lt;4,COUNTBLANK(C948:F948)&gt;0)), "Fail", IF(J948="TRUE","Blank (Sch D)","Pass"))</f>
        <v>Blank (Sch D)</v>
      </c>
      <c r="J948" s="177" t="str">
        <f t="shared" si="15"/>
        <v>TRUE</v>
      </c>
    </row>
    <row r="949" spans="2:10" x14ac:dyDescent="0.2">
      <c r="B949" s="91">
        <v>946</v>
      </c>
      <c r="C949" s="246"/>
      <c r="D949" s="254"/>
      <c r="E949" s="249"/>
      <c r="F949" s="238"/>
      <c r="I949" s="177" t="str">
        <f>IF(OR(COUNTIF('Sch D7 Validation'!B947:C947,"Fail")&gt;0, AND(COUNTBLANK(C949:D949)=2, OR(NOT(ISBLANK(E949)), NOT(ISBLANK(F949)))), AND(COUNTBLANK(C949:F949)&lt;4,COUNTBLANK(C949:F949)&gt;0)), "Fail", IF(J949="TRUE","Blank (Sch D)","Pass"))</f>
        <v>Blank (Sch D)</v>
      </c>
      <c r="J949" s="177" t="str">
        <f t="shared" si="15"/>
        <v>TRUE</v>
      </c>
    </row>
    <row r="950" spans="2:10" x14ac:dyDescent="0.2">
      <c r="B950" s="91">
        <v>947</v>
      </c>
      <c r="C950" s="246"/>
      <c r="D950" s="254"/>
      <c r="E950" s="249"/>
      <c r="F950" s="238"/>
      <c r="I950" s="177" t="str">
        <f>IF(OR(COUNTIF('Sch D7 Validation'!B948:C948,"Fail")&gt;0, AND(COUNTBLANK(C950:D950)=2, OR(NOT(ISBLANK(E950)), NOT(ISBLANK(F950)))), AND(COUNTBLANK(C950:F950)&lt;4,COUNTBLANK(C950:F950)&gt;0)), "Fail", IF(J950="TRUE","Blank (Sch D)","Pass"))</f>
        <v>Blank (Sch D)</v>
      </c>
      <c r="J950" s="177" t="str">
        <f t="shared" si="15"/>
        <v>TRUE</v>
      </c>
    </row>
    <row r="951" spans="2:10" x14ac:dyDescent="0.2">
      <c r="B951" s="91">
        <v>948</v>
      </c>
      <c r="C951" s="246"/>
      <c r="D951" s="254"/>
      <c r="E951" s="249"/>
      <c r="F951" s="238"/>
      <c r="I951" s="177" t="str">
        <f>IF(OR(COUNTIF('Sch D7 Validation'!B949:C949,"Fail")&gt;0, AND(COUNTBLANK(C951:D951)=2, OR(NOT(ISBLANK(E951)), NOT(ISBLANK(F951)))), AND(COUNTBLANK(C951:F951)&lt;4,COUNTBLANK(C951:F951)&gt;0)), "Fail", IF(J951="TRUE","Blank (Sch D)","Pass"))</f>
        <v>Blank (Sch D)</v>
      </c>
      <c r="J951" s="177" t="str">
        <f t="shared" si="15"/>
        <v>TRUE</v>
      </c>
    </row>
    <row r="952" spans="2:10" x14ac:dyDescent="0.2">
      <c r="B952" s="91">
        <v>949</v>
      </c>
      <c r="C952" s="246"/>
      <c r="D952" s="254"/>
      <c r="E952" s="249"/>
      <c r="F952" s="238"/>
      <c r="I952" s="177" t="str">
        <f>IF(OR(COUNTIF('Sch D7 Validation'!B950:C950,"Fail")&gt;0, AND(COUNTBLANK(C952:D952)=2, OR(NOT(ISBLANK(E952)), NOT(ISBLANK(F952)))), AND(COUNTBLANK(C952:F952)&lt;4,COUNTBLANK(C952:F952)&gt;0)), "Fail", IF(J952="TRUE","Blank (Sch D)","Pass"))</f>
        <v>Blank (Sch D)</v>
      </c>
      <c r="J952" s="177" t="str">
        <f t="shared" si="15"/>
        <v>TRUE</v>
      </c>
    </row>
    <row r="953" spans="2:10" x14ac:dyDescent="0.2">
      <c r="B953" s="91">
        <v>950</v>
      </c>
      <c r="C953" s="246"/>
      <c r="D953" s="254"/>
      <c r="E953" s="249"/>
      <c r="F953" s="238"/>
      <c r="I953" s="177" t="str">
        <f>IF(OR(COUNTIF('Sch D7 Validation'!B951:C951,"Fail")&gt;0, AND(COUNTBLANK(C953:D953)=2, OR(NOT(ISBLANK(E953)), NOT(ISBLANK(F953)))), AND(COUNTBLANK(C953:F953)&lt;4,COUNTBLANK(C953:F953)&gt;0)), "Fail", IF(J953="TRUE","Blank (Sch D)","Pass"))</f>
        <v>Blank (Sch D)</v>
      </c>
      <c r="J953" s="177" t="str">
        <f t="shared" si="15"/>
        <v>TRUE</v>
      </c>
    </row>
    <row r="954" spans="2:10" x14ac:dyDescent="0.2">
      <c r="B954" s="91">
        <v>951</v>
      </c>
      <c r="C954" s="246"/>
      <c r="D954" s="254"/>
      <c r="E954" s="249"/>
      <c r="F954" s="238"/>
      <c r="I954" s="177" t="str">
        <f>IF(OR(COUNTIF('Sch D7 Validation'!B952:C952,"Fail")&gt;0, AND(COUNTBLANK(C954:D954)=2, OR(NOT(ISBLANK(E954)), NOT(ISBLANK(F954)))), AND(COUNTBLANK(C954:F954)&lt;4,COUNTBLANK(C954:F954)&gt;0)), "Fail", IF(J954="TRUE","Blank (Sch D)","Pass"))</f>
        <v>Blank (Sch D)</v>
      </c>
      <c r="J954" s="177" t="str">
        <f t="shared" si="15"/>
        <v>TRUE</v>
      </c>
    </row>
    <row r="955" spans="2:10" x14ac:dyDescent="0.2">
      <c r="B955" s="91">
        <v>952</v>
      </c>
      <c r="C955" s="246"/>
      <c r="D955" s="254"/>
      <c r="E955" s="249"/>
      <c r="F955" s="238"/>
      <c r="I955" s="177" t="str">
        <f>IF(OR(COUNTIF('Sch D7 Validation'!B953:C953,"Fail")&gt;0, AND(COUNTBLANK(C955:D955)=2, OR(NOT(ISBLANK(E955)), NOT(ISBLANK(F955)))), AND(COUNTBLANK(C955:F955)&lt;4,COUNTBLANK(C955:F955)&gt;0)), "Fail", IF(J955="TRUE","Blank (Sch D)","Pass"))</f>
        <v>Blank (Sch D)</v>
      </c>
      <c r="J955" s="177" t="str">
        <f t="shared" si="15"/>
        <v>TRUE</v>
      </c>
    </row>
    <row r="956" spans="2:10" x14ac:dyDescent="0.2">
      <c r="B956" s="91">
        <v>953</v>
      </c>
      <c r="C956" s="246"/>
      <c r="D956" s="254"/>
      <c r="E956" s="249"/>
      <c r="F956" s="238"/>
      <c r="I956" s="177" t="str">
        <f>IF(OR(COUNTIF('Sch D7 Validation'!B954:C954,"Fail")&gt;0, AND(COUNTBLANK(C956:D956)=2, OR(NOT(ISBLANK(E956)), NOT(ISBLANK(F956)))), AND(COUNTBLANK(C956:F956)&lt;4,COUNTBLANK(C956:F956)&gt;0)), "Fail", IF(J956="TRUE","Blank (Sch D)","Pass"))</f>
        <v>Blank (Sch D)</v>
      </c>
      <c r="J956" s="177" t="str">
        <f t="shared" si="15"/>
        <v>TRUE</v>
      </c>
    </row>
    <row r="957" spans="2:10" x14ac:dyDescent="0.2">
      <c r="B957" s="91">
        <v>954</v>
      </c>
      <c r="C957" s="246"/>
      <c r="D957" s="254"/>
      <c r="E957" s="249"/>
      <c r="F957" s="238"/>
      <c r="I957" s="177" t="str">
        <f>IF(OR(COUNTIF('Sch D7 Validation'!B955:C955,"Fail")&gt;0, AND(COUNTBLANK(C957:D957)=2, OR(NOT(ISBLANK(E957)), NOT(ISBLANK(F957)))), AND(COUNTBLANK(C957:F957)&lt;4,COUNTBLANK(C957:F957)&gt;0)), "Fail", IF(J957="TRUE","Blank (Sch D)","Pass"))</f>
        <v>Blank (Sch D)</v>
      </c>
      <c r="J957" s="177" t="str">
        <f t="shared" si="15"/>
        <v>TRUE</v>
      </c>
    </row>
    <row r="958" spans="2:10" x14ac:dyDescent="0.2">
      <c r="B958" s="91">
        <v>955</v>
      </c>
      <c r="C958" s="246"/>
      <c r="D958" s="254"/>
      <c r="E958" s="249"/>
      <c r="F958" s="238"/>
      <c r="I958" s="177" t="str">
        <f>IF(OR(COUNTIF('Sch D7 Validation'!B956:C956,"Fail")&gt;0, AND(COUNTBLANK(C958:D958)=2, OR(NOT(ISBLANK(E958)), NOT(ISBLANK(F958)))), AND(COUNTBLANK(C958:F958)&lt;4,COUNTBLANK(C958:F958)&gt;0)), "Fail", IF(J958="TRUE","Blank (Sch D)","Pass"))</f>
        <v>Blank (Sch D)</v>
      </c>
      <c r="J958" s="177" t="str">
        <f t="shared" si="15"/>
        <v>TRUE</v>
      </c>
    </row>
    <row r="959" spans="2:10" x14ac:dyDescent="0.2">
      <c r="B959" s="91">
        <v>956</v>
      </c>
      <c r="C959" s="246"/>
      <c r="D959" s="254"/>
      <c r="E959" s="249"/>
      <c r="F959" s="238"/>
      <c r="I959" s="177" t="str">
        <f>IF(OR(COUNTIF('Sch D7 Validation'!B957:C957,"Fail")&gt;0, AND(COUNTBLANK(C959:D959)=2, OR(NOT(ISBLANK(E959)), NOT(ISBLANK(F959)))), AND(COUNTBLANK(C959:F959)&lt;4,COUNTBLANK(C959:F959)&gt;0)), "Fail", IF(J959="TRUE","Blank (Sch D)","Pass"))</f>
        <v>Blank (Sch D)</v>
      </c>
      <c r="J959" s="177" t="str">
        <f t="shared" si="15"/>
        <v>TRUE</v>
      </c>
    </row>
    <row r="960" spans="2:10" x14ac:dyDescent="0.2">
      <c r="B960" s="91">
        <v>957</v>
      </c>
      <c r="C960" s="246"/>
      <c r="D960" s="254"/>
      <c r="E960" s="249"/>
      <c r="F960" s="238"/>
      <c r="I960" s="177" t="str">
        <f>IF(OR(COUNTIF('Sch D7 Validation'!B958:C958,"Fail")&gt;0, AND(COUNTBLANK(C960:D960)=2, OR(NOT(ISBLANK(E960)), NOT(ISBLANK(F960)))), AND(COUNTBLANK(C960:F960)&lt;4,COUNTBLANK(C960:F960)&gt;0)), "Fail", IF(J960="TRUE","Blank (Sch D)","Pass"))</f>
        <v>Blank (Sch D)</v>
      </c>
      <c r="J960" s="177" t="str">
        <f t="shared" si="15"/>
        <v>TRUE</v>
      </c>
    </row>
    <row r="961" spans="2:10" x14ac:dyDescent="0.2">
      <c r="B961" s="91">
        <v>958</v>
      </c>
      <c r="C961" s="246"/>
      <c r="D961" s="254"/>
      <c r="E961" s="249"/>
      <c r="F961" s="238"/>
      <c r="I961" s="177" t="str">
        <f>IF(OR(COUNTIF('Sch D7 Validation'!B959:C959,"Fail")&gt;0, AND(COUNTBLANK(C961:D961)=2, OR(NOT(ISBLANK(E961)), NOT(ISBLANK(F961)))), AND(COUNTBLANK(C961:F961)&lt;4,COUNTBLANK(C961:F961)&gt;0)), "Fail", IF(J961="TRUE","Blank (Sch D)","Pass"))</f>
        <v>Blank (Sch D)</v>
      </c>
      <c r="J961" s="177" t="str">
        <f t="shared" si="15"/>
        <v>TRUE</v>
      </c>
    </row>
    <row r="962" spans="2:10" x14ac:dyDescent="0.2">
      <c r="B962" s="91">
        <v>959</v>
      </c>
      <c r="C962" s="246"/>
      <c r="D962" s="254"/>
      <c r="E962" s="249"/>
      <c r="F962" s="238"/>
      <c r="I962" s="177" t="str">
        <f>IF(OR(COUNTIF('Sch D7 Validation'!B960:C960,"Fail")&gt;0, AND(COUNTBLANK(C962:D962)=2, OR(NOT(ISBLANK(E962)), NOT(ISBLANK(F962)))), AND(COUNTBLANK(C962:F962)&lt;4,COUNTBLANK(C962:F962)&gt;0)), "Fail", IF(J962="TRUE","Blank (Sch D)","Pass"))</f>
        <v>Blank (Sch D)</v>
      </c>
      <c r="J962" s="177" t="str">
        <f t="shared" si="15"/>
        <v>TRUE</v>
      </c>
    </row>
    <row r="963" spans="2:10" x14ac:dyDescent="0.2">
      <c r="B963" s="91">
        <v>960</v>
      </c>
      <c r="C963" s="246"/>
      <c r="D963" s="254"/>
      <c r="E963" s="249"/>
      <c r="F963" s="238"/>
      <c r="I963" s="177" t="str">
        <f>IF(OR(COUNTIF('Sch D7 Validation'!B961:C961,"Fail")&gt;0, AND(COUNTBLANK(C963:D963)=2, OR(NOT(ISBLANK(E963)), NOT(ISBLANK(F963)))), AND(COUNTBLANK(C963:F963)&lt;4,COUNTBLANK(C963:F963)&gt;0)), "Fail", IF(J963="TRUE","Blank (Sch D)","Pass"))</f>
        <v>Blank (Sch D)</v>
      </c>
      <c r="J963" s="177" t="str">
        <f t="shared" si="15"/>
        <v>TRUE</v>
      </c>
    </row>
    <row r="964" spans="2:10" x14ac:dyDescent="0.2">
      <c r="B964" s="91">
        <v>961</v>
      </c>
      <c r="C964" s="246"/>
      <c r="D964" s="254"/>
      <c r="E964" s="249"/>
      <c r="F964" s="238"/>
      <c r="I964" s="177" t="str">
        <f>IF(OR(COUNTIF('Sch D7 Validation'!B962:C962,"Fail")&gt;0, AND(COUNTBLANK(C964:D964)=2, OR(NOT(ISBLANK(E964)), NOT(ISBLANK(F964)))), AND(COUNTBLANK(C964:F964)&lt;4,COUNTBLANK(C964:F964)&gt;0)), "Fail", IF(J964="TRUE","Blank (Sch D)","Pass"))</f>
        <v>Blank (Sch D)</v>
      </c>
      <c r="J964" s="177" t="str">
        <f t="shared" si="15"/>
        <v>TRUE</v>
      </c>
    </row>
    <row r="965" spans="2:10" x14ac:dyDescent="0.2">
      <c r="B965" s="91">
        <v>962</v>
      </c>
      <c r="C965" s="246"/>
      <c r="D965" s="254"/>
      <c r="E965" s="249"/>
      <c r="F965" s="238"/>
      <c r="I965" s="177" t="str">
        <f>IF(OR(COUNTIF('Sch D7 Validation'!B963:C963,"Fail")&gt;0, AND(COUNTBLANK(C965:D965)=2, OR(NOT(ISBLANK(E965)), NOT(ISBLANK(F965)))), AND(COUNTBLANK(C965:F965)&lt;4,COUNTBLANK(C965:F965)&gt;0)), "Fail", IF(J965="TRUE","Blank (Sch D)","Pass"))</f>
        <v>Blank (Sch D)</v>
      </c>
      <c r="J965" s="177" t="str">
        <f t="shared" si="15"/>
        <v>TRUE</v>
      </c>
    </row>
    <row r="966" spans="2:10" x14ac:dyDescent="0.2">
      <c r="B966" s="91">
        <v>963</v>
      </c>
      <c r="C966" s="246"/>
      <c r="D966" s="254"/>
      <c r="E966" s="249"/>
      <c r="F966" s="238"/>
      <c r="I966" s="177" t="str">
        <f>IF(OR(COUNTIF('Sch D7 Validation'!B964:C964,"Fail")&gt;0, AND(COUNTBLANK(C966:D966)=2, OR(NOT(ISBLANK(E966)), NOT(ISBLANK(F966)))), AND(COUNTBLANK(C966:F966)&lt;4,COUNTBLANK(C966:F966)&gt;0)), "Fail", IF(J966="TRUE","Blank (Sch D)","Pass"))</f>
        <v>Blank (Sch D)</v>
      </c>
      <c r="J966" s="177" t="str">
        <f t="shared" si="15"/>
        <v>TRUE</v>
      </c>
    </row>
    <row r="967" spans="2:10" x14ac:dyDescent="0.2">
      <c r="B967" s="91">
        <v>964</v>
      </c>
      <c r="C967" s="246"/>
      <c r="D967" s="254"/>
      <c r="E967" s="249"/>
      <c r="F967" s="238"/>
      <c r="I967" s="177" t="str">
        <f>IF(OR(COUNTIF('Sch D7 Validation'!B965:C965,"Fail")&gt;0, AND(COUNTBLANK(C967:D967)=2, OR(NOT(ISBLANK(E967)), NOT(ISBLANK(F967)))), AND(COUNTBLANK(C967:F967)&lt;4,COUNTBLANK(C967:F967)&gt;0)), "Fail", IF(J967="TRUE","Blank (Sch D)","Pass"))</f>
        <v>Blank (Sch D)</v>
      </c>
      <c r="J967" s="177" t="str">
        <f t="shared" si="15"/>
        <v>TRUE</v>
      </c>
    </row>
    <row r="968" spans="2:10" x14ac:dyDescent="0.2">
      <c r="B968" s="91">
        <v>965</v>
      </c>
      <c r="C968" s="246"/>
      <c r="D968" s="254"/>
      <c r="E968" s="249"/>
      <c r="F968" s="238"/>
      <c r="I968" s="177" t="str">
        <f>IF(OR(COUNTIF('Sch D7 Validation'!B966:C966,"Fail")&gt;0, AND(COUNTBLANK(C968:D968)=2, OR(NOT(ISBLANK(E968)), NOT(ISBLANK(F968)))), AND(COUNTBLANK(C968:F968)&lt;4,COUNTBLANK(C968:F968)&gt;0)), "Fail", IF(J968="TRUE","Blank (Sch D)","Pass"))</f>
        <v>Blank (Sch D)</v>
      </c>
      <c r="J968" s="177" t="str">
        <f t="shared" si="15"/>
        <v>TRUE</v>
      </c>
    </row>
    <row r="969" spans="2:10" x14ac:dyDescent="0.2">
      <c r="B969" s="91">
        <v>966</v>
      </c>
      <c r="C969" s="246"/>
      <c r="D969" s="254"/>
      <c r="E969" s="249"/>
      <c r="F969" s="238"/>
      <c r="I969" s="177" t="str">
        <f>IF(OR(COUNTIF('Sch D7 Validation'!B967:C967,"Fail")&gt;0, AND(COUNTBLANK(C969:D969)=2, OR(NOT(ISBLANK(E969)), NOT(ISBLANK(F969)))), AND(COUNTBLANK(C969:F969)&lt;4,COUNTBLANK(C969:F969)&gt;0)), "Fail", IF(J969="TRUE","Blank (Sch D)","Pass"))</f>
        <v>Blank (Sch D)</v>
      </c>
      <c r="J969" s="177" t="str">
        <f t="shared" si="15"/>
        <v>TRUE</v>
      </c>
    </row>
    <row r="970" spans="2:10" x14ac:dyDescent="0.2">
      <c r="B970" s="91">
        <v>967</v>
      </c>
      <c r="C970" s="246"/>
      <c r="D970" s="254"/>
      <c r="E970" s="249"/>
      <c r="F970" s="238"/>
      <c r="I970" s="177" t="str">
        <f>IF(OR(COUNTIF('Sch D7 Validation'!B968:C968,"Fail")&gt;0, AND(COUNTBLANK(C970:D970)=2, OR(NOT(ISBLANK(E970)), NOT(ISBLANK(F970)))), AND(COUNTBLANK(C970:F970)&lt;4,COUNTBLANK(C970:F970)&gt;0)), "Fail", IF(J970="TRUE","Blank (Sch D)","Pass"))</f>
        <v>Blank (Sch D)</v>
      </c>
      <c r="J970" s="177" t="str">
        <f t="shared" si="15"/>
        <v>TRUE</v>
      </c>
    </row>
    <row r="971" spans="2:10" x14ac:dyDescent="0.2">
      <c r="B971" s="91">
        <v>968</v>
      </c>
      <c r="C971" s="246"/>
      <c r="D971" s="254"/>
      <c r="E971" s="249"/>
      <c r="F971" s="238"/>
      <c r="I971" s="177" t="str">
        <f>IF(OR(COUNTIF('Sch D7 Validation'!B969:C969,"Fail")&gt;0, AND(COUNTBLANK(C971:D971)=2, OR(NOT(ISBLANK(E971)), NOT(ISBLANK(F971)))), AND(COUNTBLANK(C971:F971)&lt;4,COUNTBLANK(C971:F971)&gt;0)), "Fail", IF(J971="TRUE","Blank (Sch D)","Pass"))</f>
        <v>Blank (Sch D)</v>
      </c>
      <c r="J971" s="177" t="str">
        <f t="shared" si="15"/>
        <v>TRUE</v>
      </c>
    </row>
    <row r="972" spans="2:10" x14ac:dyDescent="0.2">
      <c r="B972" s="91">
        <v>969</v>
      </c>
      <c r="C972" s="246"/>
      <c r="D972" s="254"/>
      <c r="E972" s="249"/>
      <c r="F972" s="238"/>
      <c r="I972" s="177" t="str">
        <f>IF(OR(COUNTIF('Sch D7 Validation'!B970:C970,"Fail")&gt;0, AND(COUNTBLANK(C972:D972)=2, OR(NOT(ISBLANK(E972)), NOT(ISBLANK(F972)))), AND(COUNTBLANK(C972:F972)&lt;4,COUNTBLANK(C972:F972)&gt;0)), "Fail", IF(J972="TRUE","Blank (Sch D)","Pass"))</f>
        <v>Blank (Sch D)</v>
      </c>
      <c r="J972" s="177" t="str">
        <f t="shared" si="15"/>
        <v>TRUE</v>
      </c>
    </row>
    <row r="973" spans="2:10" x14ac:dyDescent="0.2">
      <c r="B973" s="91">
        <v>970</v>
      </c>
      <c r="C973" s="246"/>
      <c r="D973" s="254"/>
      <c r="E973" s="249"/>
      <c r="F973" s="238"/>
      <c r="I973" s="177" t="str">
        <f>IF(OR(COUNTIF('Sch D7 Validation'!B971:C971,"Fail")&gt;0, AND(COUNTBLANK(C973:D973)=2, OR(NOT(ISBLANK(E973)), NOT(ISBLANK(F973)))), AND(COUNTBLANK(C973:F973)&lt;4,COUNTBLANK(C973:F973)&gt;0)), "Fail", IF(J973="TRUE","Blank (Sch D)","Pass"))</f>
        <v>Blank (Sch D)</v>
      </c>
      <c r="J973" s="177" t="str">
        <f t="shared" si="15"/>
        <v>TRUE</v>
      </c>
    </row>
    <row r="974" spans="2:10" x14ac:dyDescent="0.2">
      <c r="B974" s="91">
        <v>971</v>
      </c>
      <c r="C974" s="246"/>
      <c r="D974" s="254"/>
      <c r="E974" s="249"/>
      <c r="F974" s="238"/>
      <c r="I974" s="177" t="str">
        <f>IF(OR(COUNTIF('Sch D7 Validation'!B972:C972,"Fail")&gt;0, AND(COUNTBLANK(C974:D974)=2, OR(NOT(ISBLANK(E974)), NOT(ISBLANK(F974)))), AND(COUNTBLANK(C974:F974)&lt;4,COUNTBLANK(C974:F974)&gt;0)), "Fail", IF(J974="TRUE","Blank (Sch D)","Pass"))</f>
        <v>Blank (Sch D)</v>
      </c>
      <c r="J974" s="177" t="str">
        <f t="shared" si="15"/>
        <v>TRUE</v>
      </c>
    </row>
    <row r="975" spans="2:10" x14ac:dyDescent="0.2">
      <c r="B975" s="91">
        <v>972</v>
      </c>
      <c r="C975" s="246"/>
      <c r="D975" s="254"/>
      <c r="E975" s="249"/>
      <c r="F975" s="238"/>
      <c r="I975" s="177" t="str">
        <f>IF(OR(COUNTIF('Sch D7 Validation'!B973:C973,"Fail")&gt;0, AND(COUNTBLANK(C975:D975)=2, OR(NOT(ISBLANK(E975)), NOT(ISBLANK(F975)))), AND(COUNTBLANK(C975:F975)&lt;4,COUNTBLANK(C975:F975)&gt;0)), "Fail", IF(J975="TRUE","Blank (Sch D)","Pass"))</f>
        <v>Blank (Sch D)</v>
      </c>
      <c r="J975" s="177" t="str">
        <f t="shared" si="15"/>
        <v>TRUE</v>
      </c>
    </row>
    <row r="976" spans="2:10" x14ac:dyDescent="0.2">
      <c r="B976" s="91">
        <v>973</v>
      </c>
      <c r="C976" s="246"/>
      <c r="D976" s="254"/>
      <c r="E976" s="249"/>
      <c r="F976" s="238"/>
      <c r="I976" s="177" t="str">
        <f>IF(OR(COUNTIF('Sch D7 Validation'!B974:C974,"Fail")&gt;0, AND(COUNTBLANK(C976:D976)=2, OR(NOT(ISBLANK(E976)), NOT(ISBLANK(F976)))), AND(COUNTBLANK(C976:F976)&lt;4,COUNTBLANK(C976:F976)&gt;0)), "Fail", IF(J976="TRUE","Blank (Sch D)","Pass"))</f>
        <v>Blank (Sch D)</v>
      </c>
      <c r="J976" s="177" t="str">
        <f t="shared" si="15"/>
        <v>TRUE</v>
      </c>
    </row>
    <row r="977" spans="2:10" x14ac:dyDescent="0.2">
      <c r="B977" s="91">
        <v>974</v>
      </c>
      <c r="C977" s="246"/>
      <c r="D977" s="254"/>
      <c r="E977" s="249"/>
      <c r="F977" s="238"/>
      <c r="I977" s="177" t="str">
        <f>IF(OR(COUNTIF('Sch D7 Validation'!B975:C975,"Fail")&gt;0, AND(COUNTBLANK(C977:D977)=2, OR(NOT(ISBLANK(E977)), NOT(ISBLANK(F977)))), AND(COUNTBLANK(C977:F977)&lt;4,COUNTBLANK(C977:F977)&gt;0)), "Fail", IF(J977="TRUE","Blank (Sch D)","Pass"))</f>
        <v>Blank (Sch D)</v>
      </c>
      <c r="J977" s="177" t="str">
        <f t="shared" si="15"/>
        <v>TRUE</v>
      </c>
    </row>
    <row r="978" spans="2:10" x14ac:dyDescent="0.2">
      <c r="B978" s="91">
        <v>975</v>
      </c>
      <c r="C978" s="246"/>
      <c r="D978" s="254"/>
      <c r="E978" s="249"/>
      <c r="F978" s="238"/>
      <c r="I978" s="177" t="str">
        <f>IF(OR(COUNTIF('Sch D7 Validation'!B976:C976,"Fail")&gt;0, AND(COUNTBLANK(C978:D978)=2, OR(NOT(ISBLANK(E978)), NOT(ISBLANK(F978)))), AND(COUNTBLANK(C978:F978)&lt;4,COUNTBLANK(C978:F978)&gt;0)), "Fail", IF(J978="TRUE","Blank (Sch D)","Pass"))</f>
        <v>Blank (Sch D)</v>
      </c>
      <c r="J978" s="177" t="str">
        <f t="shared" si="15"/>
        <v>TRUE</v>
      </c>
    </row>
    <row r="979" spans="2:10" x14ac:dyDescent="0.2">
      <c r="B979" s="91">
        <v>976</v>
      </c>
      <c r="C979" s="246"/>
      <c r="D979" s="254"/>
      <c r="E979" s="249"/>
      <c r="F979" s="238"/>
      <c r="I979" s="177" t="str">
        <f>IF(OR(COUNTIF('Sch D7 Validation'!B977:C977,"Fail")&gt;0, AND(COUNTBLANK(C979:D979)=2, OR(NOT(ISBLANK(E979)), NOT(ISBLANK(F979)))), AND(COUNTBLANK(C979:F979)&lt;4,COUNTBLANK(C979:F979)&gt;0)), "Fail", IF(J979="TRUE","Blank (Sch D)","Pass"))</f>
        <v>Blank (Sch D)</v>
      </c>
      <c r="J979" s="177" t="str">
        <f t="shared" si="15"/>
        <v>TRUE</v>
      </c>
    </row>
    <row r="980" spans="2:10" x14ac:dyDescent="0.2">
      <c r="B980" s="91">
        <v>977</v>
      </c>
      <c r="C980" s="246"/>
      <c r="D980" s="254"/>
      <c r="E980" s="249"/>
      <c r="F980" s="238"/>
      <c r="I980" s="177" t="str">
        <f>IF(OR(COUNTIF('Sch D7 Validation'!B978:C978,"Fail")&gt;0, AND(COUNTBLANK(C980:D980)=2, OR(NOT(ISBLANK(E980)), NOT(ISBLANK(F980)))), AND(COUNTBLANK(C980:F980)&lt;4,COUNTBLANK(C980:F980)&gt;0)), "Fail", IF(J980="TRUE","Blank (Sch D)","Pass"))</f>
        <v>Blank (Sch D)</v>
      </c>
      <c r="J980" s="177" t="str">
        <f t="shared" si="15"/>
        <v>TRUE</v>
      </c>
    </row>
    <row r="981" spans="2:10" x14ac:dyDescent="0.2">
      <c r="B981" s="91">
        <v>978</v>
      </c>
      <c r="C981" s="246"/>
      <c r="D981" s="254"/>
      <c r="E981" s="249"/>
      <c r="F981" s="238"/>
      <c r="I981" s="177" t="str">
        <f>IF(OR(COUNTIF('Sch D7 Validation'!B979:C979,"Fail")&gt;0, AND(COUNTBLANK(C981:D981)=2, OR(NOT(ISBLANK(E981)), NOT(ISBLANK(F981)))), AND(COUNTBLANK(C981:F981)&lt;4,COUNTBLANK(C981:F981)&gt;0)), "Fail", IF(J981="TRUE","Blank (Sch D)","Pass"))</f>
        <v>Blank (Sch D)</v>
      </c>
      <c r="J981" s="177" t="str">
        <f t="shared" si="15"/>
        <v>TRUE</v>
      </c>
    </row>
    <row r="982" spans="2:10" x14ac:dyDescent="0.2">
      <c r="B982" s="91">
        <v>979</v>
      </c>
      <c r="C982" s="246"/>
      <c r="D982" s="254"/>
      <c r="E982" s="249"/>
      <c r="F982" s="238"/>
      <c r="I982" s="177" t="str">
        <f>IF(OR(COUNTIF('Sch D7 Validation'!B980:C980,"Fail")&gt;0, AND(COUNTBLANK(C982:D982)=2, OR(NOT(ISBLANK(E982)), NOT(ISBLANK(F982)))), AND(COUNTBLANK(C982:F982)&lt;4,COUNTBLANK(C982:F982)&gt;0)), "Fail", IF(J982="TRUE","Blank (Sch D)","Pass"))</f>
        <v>Blank (Sch D)</v>
      </c>
      <c r="J982" s="177" t="str">
        <f t="shared" si="15"/>
        <v>TRUE</v>
      </c>
    </row>
    <row r="983" spans="2:10" x14ac:dyDescent="0.2">
      <c r="B983" s="91">
        <v>980</v>
      </c>
      <c r="C983" s="246"/>
      <c r="D983" s="254"/>
      <c r="E983" s="249"/>
      <c r="F983" s="238"/>
      <c r="I983" s="177" t="str">
        <f>IF(OR(COUNTIF('Sch D7 Validation'!B981:C981,"Fail")&gt;0, AND(COUNTBLANK(C983:D983)=2, OR(NOT(ISBLANK(E983)), NOT(ISBLANK(F983)))), AND(COUNTBLANK(C983:F983)&lt;4,COUNTBLANK(C983:F983)&gt;0)), "Fail", IF(J983="TRUE","Blank (Sch D)","Pass"))</f>
        <v>Blank (Sch D)</v>
      </c>
      <c r="J983" s="177" t="str">
        <f t="shared" si="15"/>
        <v>TRUE</v>
      </c>
    </row>
    <row r="984" spans="2:10" x14ac:dyDescent="0.2">
      <c r="B984" s="91">
        <v>981</v>
      </c>
      <c r="C984" s="246"/>
      <c r="D984" s="254"/>
      <c r="E984" s="249"/>
      <c r="F984" s="238"/>
      <c r="I984" s="177" t="str">
        <f>IF(OR(COUNTIF('Sch D7 Validation'!B982:C982,"Fail")&gt;0, AND(COUNTBLANK(C984:D984)=2, OR(NOT(ISBLANK(E984)), NOT(ISBLANK(F984)))), AND(COUNTBLANK(C984:F984)&lt;4,COUNTBLANK(C984:F984)&gt;0)), "Fail", IF(J984="TRUE","Blank (Sch D)","Pass"))</f>
        <v>Blank (Sch D)</v>
      </c>
      <c r="J984" s="177" t="str">
        <f t="shared" si="15"/>
        <v>TRUE</v>
      </c>
    </row>
    <row r="985" spans="2:10" x14ac:dyDescent="0.2">
      <c r="B985" s="91">
        <v>982</v>
      </c>
      <c r="C985" s="246"/>
      <c r="D985" s="254"/>
      <c r="E985" s="249"/>
      <c r="F985" s="238"/>
      <c r="I985" s="177" t="str">
        <f>IF(OR(COUNTIF('Sch D7 Validation'!B983:C983,"Fail")&gt;0, AND(COUNTBLANK(C985:D985)=2, OR(NOT(ISBLANK(E985)), NOT(ISBLANK(F985)))), AND(COUNTBLANK(C985:F985)&lt;4,COUNTBLANK(C985:F985)&gt;0)), "Fail", IF(J985="TRUE","Blank (Sch D)","Pass"))</f>
        <v>Blank (Sch D)</v>
      </c>
      <c r="J985" s="177" t="str">
        <f t="shared" si="15"/>
        <v>TRUE</v>
      </c>
    </row>
    <row r="986" spans="2:10" x14ac:dyDescent="0.2">
      <c r="B986" s="91">
        <v>983</v>
      </c>
      <c r="C986" s="246"/>
      <c r="D986" s="254"/>
      <c r="E986" s="249"/>
      <c r="F986" s="238"/>
      <c r="I986" s="177" t="str">
        <f>IF(OR(COUNTIF('Sch D7 Validation'!B984:C984,"Fail")&gt;0, AND(COUNTBLANK(C986:D986)=2, OR(NOT(ISBLANK(E986)), NOT(ISBLANK(F986)))), AND(COUNTBLANK(C986:F986)&lt;4,COUNTBLANK(C986:F986)&gt;0)), "Fail", IF(J986="TRUE","Blank (Sch D)","Pass"))</f>
        <v>Blank (Sch D)</v>
      </c>
      <c r="J986" s="177" t="str">
        <f t="shared" si="15"/>
        <v>TRUE</v>
      </c>
    </row>
    <row r="987" spans="2:10" x14ac:dyDescent="0.2">
      <c r="B987" s="91">
        <v>984</v>
      </c>
      <c r="C987" s="246"/>
      <c r="D987" s="254"/>
      <c r="E987" s="249"/>
      <c r="F987" s="238"/>
      <c r="I987" s="177" t="str">
        <f>IF(OR(COUNTIF('Sch D7 Validation'!B985:C985,"Fail")&gt;0, AND(COUNTBLANK(C987:D987)=2, OR(NOT(ISBLANK(E987)), NOT(ISBLANK(F987)))), AND(COUNTBLANK(C987:F987)&lt;4,COUNTBLANK(C987:F987)&gt;0)), "Fail", IF(J987="TRUE","Blank (Sch D)","Pass"))</f>
        <v>Blank (Sch D)</v>
      </c>
      <c r="J987" s="177" t="str">
        <f t="shared" si="15"/>
        <v>TRUE</v>
      </c>
    </row>
    <row r="988" spans="2:10" x14ac:dyDescent="0.2">
      <c r="B988" s="91">
        <v>985</v>
      </c>
      <c r="C988" s="246"/>
      <c r="D988" s="254"/>
      <c r="E988" s="249"/>
      <c r="F988" s="238"/>
      <c r="I988" s="177" t="str">
        <f>IF(OR(COUNTIF('Sch D7 Validation'!B986:C986,"Fail")&gt;0, AND(COUNTBLANK(C988:D988)=2, OR(NOT(ISBLANK(E988)), NOT(ISBLANK(F988)))), AND(COUNTBLANK(C988:F988)&lt;4,COUNTBLANK(C988:F988)&gt;0)), "Fail", IF(J988="TRUE","Blank (Sch D)","Pass"))</f>
        <v>Blank (Sch D)</v>
      </c>
      <c r="J988" s="177" t="str">
        <f t="shared" si="15"/>
        <v>TRUE</v>
      </c>
    </row>
    <row r="989" spans="2:10" x14ac:dyDescent="0.2">
      <c r="B989" s="91">
        <v>986</v>
      </c>
      <c r="C989" s="246"/>
      <c r="D989" s="254"/>
      <c r="E989" s="249"/>
      <c r="F989" s="238"/>
      <c r="I989" s="177" t="str">
        <f>IF(OR(COUNTIF('Sch D7 Validation'!B987:C987,"Fail")&gt;0, AND(COUNTBLANK(C989:D989)=2, OR(NOT(ISBLANK(E989)), NOT(ISBLANK(F989)))), AND(COUNTBLANK(C989:F989)&lt;4,COUNTBLANK(C989:F989)&gt;0)), "Fail", IF(J989="TRUE","Blank (Sch D)","Pass"))</f>
        <v>Blank (Sch D)</v>
      </c>
      <c r="J989" s="177" t="str">
        <f t="shared" si="15"/>
        <v>TRUE</v>
      </c>
    </row>
    <row r="990" spans="2:10" x14ac:dyDescent="0.2">
      <c r="B990" s="91">
        <v>987</v>
      </c>
      <c r="C990" s="246"/>
      <c r="D990" s="254"/>
      <c r="E990" s="249"/>
      <c r="F990" s="238"/>
      <c r="I990" s="177" t="str">
        <f>IF(OR(COUNTIF('Sch D7 Validation'!B988:C988,"Fail")&gt;0, AND(COUNTBLANK(C990:D990)=2, OR(NOT(ISBLANK(E990)), NOT(ISBLANK(F990)))), AND(COUNTBLANK(C990:F990)&lt;4,COUNTBLANK(C990:F990)&gt;0)), "Fail", IF(J990="TRUE","Blank (Sch D)","Pass"))</f>
        <v>Blank (Sch D)</v>
      </c>
      <c r="J990" s="177" t="str">
        <f t="shared" si="15"/>
        <v>TRUE</v>
      </c>
    </row>
    <row r="991" spans="2:10" x14ac:dyDescent="0.2">
      <c r="B991" s="91">
        <v>988</v>
      </c>
      <c r="C991" s="246"/>
      <c r="D991" s="254"/>
      <c r="E991" s="249"/>
      <c r="F991" s="238"/>
      <c r="I991" s="177" t="str">
        <f>IF(OR(COUNTIF('Sch D7 Validation'!B989:C989,"Fail")&gt;0, AND(COUNTBLANK(C991:D991)=2, OR(NOT(ISBLANK(E991)), NOT(ISBLANK(F991)))), AND(COUNTBLANK(C991:F991)&lt;4,COUNTBLANK(C991:F991)&gt;0)), "Fail", IF(J991="TRUE","Blank (Sch D)","Pass"))</f>
        <v>Blank (Sch D)</v>
      </c>
      <c r="J991" s="177" t="str">
        <f t="shared" si="15"/>
        <v>TRUE</v>
      </c>
    </row>
    <row r="992" spans="2:10" x14ac:dyDescent="0.2">
      <c r="B992" s="91">
        <v>989</v>
      </c>
      <c r="C992" s="246"/>
      <c r="D992" s="254"/>
      <c r="E992" s="249"/>
      <c r="F992" s="238"/>
      <c r="I992" s="177" t="str">
        <f>IF(OR(COUNTIF('Sch D7 Validation'!B990:C990,"Fail")&gt;0, AND(COUNTBLANK(C992:D992)=2, OR(NOT(ISBLANK(E992)), NOT(ISBLANK(F992)))), AND(COUNTBLANK(C992:F992)&lt;4,COUNTBLANK(C992:F992)&gt;0)), "Fail", IF(J992="TRUE","Blank (Sch D)","Pass"))</f>
        <v>Blank (Sch D)</v>
      </c>
      <c r="J992" s="177" t="str">
        <f t="shared" si="15"/>
        <v>TRUE</v>
      </c>
    </row>
    <row r="993" spans="2:10" x14ac:dyDescent="0.2">
      <c r="B993" s="91">
        <v>990</v>
      </c>
      <c r="C993" s="246"/>
      <c r="D993" s="254"/>
      <c r="E993" s="249"/>
      <c r="F993" s="238"/>
      <c r="I993" s="177" t="str">
        <f>IF(OR(COUNTIF('Sch D7 Validation'!B991:C991,"Fail")&gt;0, AND(COUNTBLANK(C993:D993)=2, OR(NOT(ISBLANK(E993)), NOT(ISBLANK(F993)))), AND(COUNTBLANK(C993:F993)&lt;4,COUNTBLANK(C993:F993)&gt;0)), "Fail", IF(J993="TRUE","Blank (Sch D)","Pass"))</f>
        <v>Blank (Sch D)</v>
      </c>
      <c r="J993" s="177" t="str">
        <f t="shared" si="15"/>
        <v>TRUE</v>
      </c>
    </row>
    <row r="994" spans="2:10" x14ac:dyDescent="0.2">
      <c r="B994" s="91">
        <v>991</v>
      </c>
      <c r="C994" s="246"/>
      <c r="D994" s="254"/>
      <c r="E994" s="249"/>
      <c r="F994" s="238"/>
      <c r="I994" s="177" t="str">
        <f>IF(OR(COUNTIF('Sch D7 Validation'!B992:C992,"Fail")&gt;0, AND(COUNTBLANK(C994:D994)=2, OR(NOT(ISBLANK(E994)), NOT(ISBLANK(F994)))), AND(COUNTBLANK(C994:F994)&lt;4,COUNTBLANK(C994:F994)&gt;0)), "Fail", IF(J994="TRUE","Blank (Sch D)","Pass"))</f>
        <v>Blank (Sch D)</v>
      </c>
      <c r="J994" s="177" t="str">
        <f t="shared" si="15"/>
        <v>TRUE</v>
      </c>
    </row>
    <row r="995" spans="2:10" x14ac:dyDescent="0.2">
      <c r="B995" s="91">
        <v>992</v>
      </c>
      <c r="C995" s="246"/>
      <c r="D995" s="254"/>
      <c r="E995" s="249"/>
      <c r="F995" s="238"/>
      <c r="I995" s="177" t="str">
        <f>IF(OR(COUNTIF('Sch D7 Validation'!B993:C993,"Fail")&gt;0, AND(COUNTBLANK(C995:D995)=2, OR(NOT(ISBLANK(E995)), NOT(ISBLANK(F995)))), AND(COUNTBLANK(C995:F995)&lt;4,COUNTBLANK(C995:F995)&gt;0)), "Fail", IF(J995="TRUE","Blank (Sch D)","Pass"))</f>
        <v>Blank (Sch D)</v>
      </c>
      <c r="J995" s="177" t="str">
        <f t="shared" si="15"/>
        <v>TRUE</v>
      </c>
    </row>
    <row r="996" spans="2:10" x14ac:dyDescent="0.2">
      <c r="B996" s="91">
        <v>993</v>
      </c>
      <c r="C996" s="246"/>
      <c r="D996" s="254"/>
      <c r="E996" s="249"/>
      <c r="F996" s="238"/>
      <c r="I996" s="177" t="str">
        <f>IF(OR(COUNTIF('Sch D7 Validation'!B994:C994,"Fail")&gt;0, AND(COUNTBLANK(C996:D996)=2, OR(NOT(ISBLANK(E996)), NOT(ISBLANK(F996)))), AND(COUNTBLANK(C996:F996)&lt;4,COUNTBLANK(C996:F996)&gt;0)), "Fail", IF(J996="TRUE","Blank (Sch D)","Pass"))</f>
        <v>Blank (Sch D)</v>
      </c>
      <c r="J996" s="177" t="str">
        <f t="shared" si="15"/>
        <v>TRUE</v>
      </c>
    </row>
    <row r="997" spans="2:10" x14ac:dyDescent="0.2">
      <c r="B997" s="91">
        <v>994</v>
      </c>
      <c r="C997" s="246"/>
      <c r="D997" s="254"/>
      <c r="E997" s="249"/>
      <c r="F997" s="238"/>
      <c r="I997" s="177" t="str">
        <f>IF(OR(COUNTIF('Sch D7 Validation'!B995:C995,"Fail")&gt;0, AND(COUNTBLANK(C997:D997)=2, OR(NOT(ISBLANK(E997)), NOT(ISBLANK(F997)))), AND(COUNTBLANK(C997:F997)&lt;4,COUNTBLANK(C997:F997)&gt;0)), "Fail", IF(J997="TRUE","Blank (Sch D)","Pass"))</f>
        <v>Blank (Sch D)</v>
      </c>
      <c r="J997" s="177" t="str">
        <f t="shared" si="15"/>
        <v>TRUE</v>
      </c>
    </row>
    <row r="998" spans="2:10" x14ac:dyDescent="0.2">
      <c r="B998" s="91">
        <v>995</v>
      </c>
      <c r="C998" s="246"/>
      <c r="D998" s="254"/>
      <c r="E998" s="249"/>
      <c r="F998" s="238"/>
      <c r="I998" s="177" t="str">
        <f>IF(OR(COUNTIF('Sch D7 Validation'!B996:C996,"Fail")&gt;0, AND(COUNTBLANK(C998:D998)=2, OR(NOT(ISBLANK(E998)), NOT(ISBLANK(F998)))), AND(COUNTBLANK(C998:F998)&lt;4,COUNTBLANK(C998:F998)&gt;0)), "Fail", IF(J998="TRUE","Blank (Sch D)","Pass"))</f>
        <v>Blank (Sch D)</v>
      </c>
      <c r="J998" s="177" t="str">
        <f t="shared" si="15"/>
        <v>TRUE</v>
      </c>
    </row>
    <row r="999" spans="2:10" x14ac:dyDescent="0.2">
      <c r="B999" s="91">
        <v>996</v>
      </c>
      <c r="C999" s="246"/>
      <c r="D999" s="254"/>
      <c r="E999" s="249"/>
      <c r="F999" s="238"/>
      <c r="I999" s="177" t="str">
        <f>IF(OR(COUNTIF('Sch D7 Validation'!B997:C997,"Fail")&gt;0, AND(COUNTBLANK(C999:D999)=2, OR(NOT(ISBLANK(E999)), NOT(ISBLANK(F999)))), AND(COUNTBLANK(C999:F999)&lt;4,COUNTBLANK(C999:F999)&gt;0)), "Fail", IF(J999="TRUE","Blank (Sch D)","Pass"))</f>
        <v>Blank (Sch D)</v>
      </c>
      <c r="J999" s="177" t="str">
        <f t="shared" si="15"/>
        <v>TRUE</v>
      </c>
    </row>
    <row r="1000" spans="2:10" x14ac:dyDescent="0.2">
      <c r="B1000" s="91">
        <v>997</v>
      </c>
      <c r="C1000" s="246"/>
      <c r="D1000" s="254"/>
      <c r="E1000" s="249"/>
      <c r="F1000" s="238"/>
      <c r="I1000" s="177" t="str">
        <f>IF(OR(COUNTIF('Sch D7 Validation'!B998:C998,"Fail")&gt;0, AND(COUNTBLANK(C1000:D1000)=2, OR(NOT(ISBLANK(E1000)), NOT(ISBLANK(F1000)))), AND(COUNTBLANK(C1000:F1000)&lt;4,COUNTBLANK(C1000:F1000)&gt;0)), "Fail", IF(J1000="TRUE","Blank (Sch D)","Pass"))</f>
        <v>Blank (Sch D)</v>
      </c>
      <c r="J1000" s="177" t="str">
        <f t="shared" si="15"/>
        <v>TRUE</v>
      </c>
    </row>
    <row r="1001" spans="2:10" x14ac:dyDescent="0.2">
      <c r="B1001" s="91">
        <v>998</v>
      </c>
      <c r="C1001" s="246"/>
      <c r="D1001" s="254"/>
      <c r="E1001" s="249"/>
      <c r="F1001" s="238"/>
      <c r="I1001" s="177" t="str">
        <f>IF(OR(COUNTIF('Sch D7 Validation'!B999:C999,"Fail")&gt;0, AND(COUNTBLANK(C1001:D1001)=2, OR(NOT(ISBLANK(E1001)), NOT(ISBLANK(F1001)))), AND(COUNTBLANK(C1001:F1001)&lt;4,COUNTBLANK(C1001:F1001)&gt;0)), "Fail", IF(J1001="TRUE","Blank (Sch D)","Pass"))</f>
        <v>Blank (Sch D)</v>
      </c>
      <c r="J1001" s="177" t="str">
        <f t="shared" si="15"/>
        <v>TRUE</v>
      </c>
    </row>
    <row r="1002" spans="2:10" x14ac:dyDescent="0.2">
      <c r="B1002" s="91">
        <v>999</v>
      </c>
      <c r="C1002" s="246"/>
      <c r="D1002" s="254"/>
      <c r="E1002" s="249"/>
      <c r="F1002" s="238"/>
      <c r="I1002" s="177" t="str">
        <f>IF(OR(COUNTIF('Sch D7 Validation'!B1000:C1000,"Fail")&gt;0, AND(COUNTBLANK(C1002:D1002)=2, OR(NOT(ISBLANK(E1002)), NOT(ISBLANK(F1002)))), AND(COUNTBLANK(C1002:F1002)&lt;4,COUNTBLANK(C1002:F1002)&gt;0)), "Fail", IF(J1002="TRUE","Blank (Sch D)","Pass"))</f>
        <v>Blank (Sch D)</v>
      </c>
      <c r="J1002" s="177" t="str">
        <f t="shared" si="15"/>
        <v>TRUE</v>
      </c>
    </row>
    <row r="1003" spans="2:10" x14ac:dyDescent="0.2">
      <c r="B1003" s="91">
        <v>1000</v>
      </c>
      <c r="C1003" s="246"/>
      <c r="D1003" s="254"/>
      <c r="E1003" s="249"/>
      <c r="F1003" s="238"/>
      <c r="I1003" s="177" t="str">
        <f>IF(OR(COUNTIF('Sch D7 Validation'!B1001:C1001,"Fail")&gt;0, AND(COUNTBLANK(C1003:D1003)=2, OR(NOT(ISBLANK(E1003)), NOT(ISBLANK(F1003)))), AND(COUNTBLANK(C1003:F1003)&lt;4,COUNTBLANK(C1003:F1003)&gt;0)), "Fail", IF(J1003="TRUE","Blank (Sch D)","Pass"))</f>
        <v>Blank (Sch D)</v>
      </c>
      <c r="J1003" s="177" t="str">
        <f t="shared" si="15"/>
        <v>TRUE</v>
      </c>
    </row>
    <row r="1004" spans="2:10" x14ac:dyDescent="0.2">
      <c r="E1004" s="292">
        <f>SUM(E4:E1003)</f>
        <v>0</v>
      </c>
      <c r="F1004" s="293">
        <f>SUM(F4:F1003)</f>
        <v>0</v>
      </c>
    </row>
  </sheetData>
  <sheetProtection algorithmName="SHA-512" hashValue="C8LxhlFxcIjH0Cv6pF9vlpK0Nk9k7LZsr5wuYy1fF2dQstYO4WRdkSV0xoIabkVxhA/KVXOV0ioX3g+4vGIIAQ==" saltValue="ScRgLZl7SK3t5mZX31bB3g==" spinCount="100000" sheet="1" objects="1" scenarios="1"/>
  <mergeCells count="1">
    <mergeCell ref="B2:F2"/>
  </mergeCells>
  <conditionalFormatting sqref="I4:I1003">
    <cfRule type="cellIs" dxfId="9" priority="4" operator="equal">
      <formula>"Pass"</formula>
    </cfRule>
    <cfRule type="cellIs" dxfId="8" priority="5" operator="equal">
      <formula>"Fail"</formula>
    </cfRule>
  </conditionalFormatting>
  <conditionalFormatting sqref="J4:J1003">
    <cfRule type="cellIs" dxfId="7" priority="2" operator="equal">
      <formula>"Pass"</formula>
    </cfRule>
    <cfRule type="cellIs" dxfId="6" priority="3" operator="equal">
      <formula>"Fail"</formula>
    </cfRule>
  </conditionalFormatting>
  <dataValidations count="3">
    <dataValidation type="custom" allowBlank="1" showInputMessage="1" showErrorMessage="1" errorTitle="STOP! Bad Entry" error="11 or 2 digit numbers only" promptTitle="11 or 2 Digit Number" prompt="11 or 2 digit number" sqref="D4:D1003" xr:uid="{4FFC2444-1DFD-4C39-964C-69B5583B2571}">
      <formula1>OR(LEN(D4)=11, LEN(D4)=2)</formula1>
    </dataValidation>
    <dataValidation type="whole" operator="greaterThanOrEqual" allowBlank="1" showInputMessage="1" showErrorMessage="1" errorTitle="STOP! Bad Entry" error="Only whole numbers are allowed." promptTitle="Whole Numbers" prompt="Only whole numbers are allowed." sqref="E4:E1003" xr:uid="{8A21837E-1268-4901-AE00-31569D9978F8}">
      <formula1>0</formula1>
    </dataValidation>
    <dataValidation type="decimal" operator="greaterThanOrEqual" allowBlank="1" showInputMessage="1" showErrorMessage="1" errorTitle="STOP! Bad Entry" error="Only numbers are allowed." promptTitle="Numbers Only" prompt="Only numbers are allowed." sqref="F4:F1003" xr:uid="{2EF93C31-3C6F-4927-BA9A-7C36DF28B568}">
      <formula1>0</formula1>
    </dataValidation>
  </dataValidations>
  <hyperlinks>
    <hyperlink ref="G2" r:id="rId1" xr:uid="{3AE8B74E-CB7E-4AB5-AAE4-CA204336EC39}"/>
    <hyperlink ref="H2" r:id="rId2" xr:uid="{6806028C-B15C-4BDD-ACB9-74EF9E33BB05}"/>
  </hyperlinks>
  <pageMargins left="0.7" right="0.7" top="0.75" bottom="0.75" header="0.3" footer="0.3"/>
  <pageSetup orientation="portrait" r:id="rId3"/>
  <ignoredErrors>
    <ignoredError sqref="J4:J47 I4:I47" formulaRange="1"/>
  </ignoredErrors>
  <extLst>
    <ext xmlns:x14="http://schemas.microsoft.com/office/spreadsheetml/2009/9/main" uri="{78C0D931-6437-407d-A8EE-F0AAD7539E65}">
      <x14:conditionalFormattings>
        <x14:conditionalFormatting xmlns:xm="http://schemas.microsoft.com/office/excel/2006/main">
          <x14:cfRule type="expression" priority="1" id="{5D42F567-2F2C-4479-A069-7B4C329973C3}">
            <xm:f>'Sch D7 Validation'!B2="Fail"</xm:f>
            <x14:dxf>
              <fill>
                <patternFill>
                  <bgColor rgb="FFFFC000"/>
                </patternFill>
              </fill>
            </x14:dxf>
          </x14:cfRule>
          <xm:sqref>E4:F1003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itle="STOP! Bad Entry" error="Please use the picklist values." xr:uid="{5DA84443-B7DD-4DE9-B7CF-D1DEFA239DD3}">
          <x14:formula1>
            <xm:f>'Territory Abbrev'!$A$1:$A$82</xm:f>
          </x14:formula1>
          <xm:sqref>C4:C1003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8E6D1-12D2-4607-A524-9C2220BBE568}">
  <sheetPr codeName="Sheet23"/>
  <dimension ref="A1:C1001"/>
  <sheetViews>
    <sheetView workbookViewId="0">
      <selection activeCell="B2" sqref="B2"/>
    </sheetView>
  </sheetViews>
  <sheetFormatPr defaultRowHeight="15" x14ac:dyDescent="0.25"/>
  <cols>
    <col min="1" max="1" width="4.85546875" bestFit="1" customWidth="1"/>
    <col min="2" max="2" width="27.7109375" bestFit="1" customWidth="1"/>
    <col min="3" max="3" width="27" bestFit="1" customWidth="1"/>
  </cols>
  <sheetData>
    <row r="1" spans="1:3" x14ac:dyDescent="0.25">
      <c r="A1" s="175" t="s">
        <v>1178</v>
      </c>
      <c r="B1" s="175" t="str">
        <f ca="1">OFFSET('Sch D7 Terr or PR'!E3,(ROW('Sch D7 Validation'!A1)-1)*2,0)</f>
        <v xml:space="preserve"># of Originations
(Column C) </v>
      </c>
      <c r="C1" s="175" t="str">
        <f ca="1">OFFSET('Sch D7 Terr or PR'!F3,(ROW('Sch D7 Validation'!B1)-1)*2,0)</f>
        <v>$ of Originations
(Column D)</v>
      </c>
    </row>
    <row r="2" spans="1:3" x14ac:dyDescent="0.25">
      <c r="A2">
        <v>1</v>
      </c>
      <c r="B2" t="str">
        <f>IF(AND('Sch D7 Terr or PR'!F4&gt;0,'Sch D7 Terr or PR'!E4&lt;1),"Fail","Pass")</f>
        <v>Pass</v>
      </c>
      <c r="C2" t="str">
        <f>IF(AND('Sch D7 Terr or PR'!E4&gt;0,'Sch D7 Terr or PR'!F4&lt;1),"Fail","Pass")</f>
        <v>Pass</v>
      </c>
    </row>
    <row r="3" spans="1:3" x14ac:dyDescent="0.25">
      <c r="A3">
        <v>2</v>
      </c>
      <c r="B3" t="str">
        <f>IF(AND('Sch D7 Terr or PR'!F5&gt;0,'Sch D7 Terr or PR'!E5&lt;1),"Fail","Pass")</f>
        <v>Pass</v>
      </c>
      <c r="C3" t="str">
        <f>IF(AND('Sch D7 Terr or PR'!E5&gt;0,'Sch D7 Terr or PR'!F5&lt;1),"Fail","Pass")</f>
        <v>Pass</v>
      </c>
    </row>
    <row r="4" spans="1:3" x14ac:dyDescent="0.25">
      <c r="A4">
        <v>3</v>
      </c>
      <c r="B4" t="str">
        <f>IF(AND('Sch D7 Terr or PR'!F6&gt;0,'Sch D7 Terr or PR'!E6&lt;1),"Fail","Pass")</f>
        <v>Pass</v>
      </c>
      <c r="C4" t="str">
        <f>IF(AND('Sch D7 Terr or PR'!E6&gt;0,'Sch D7 Terr or PR'!F6&lt;1),"Fail","Pass")</f>
        <v>Pass</v>
      </c>
    </row>
    <row r="5" spans="1:3" x14ac:dyDescent="0.25">
      <c r="A5">
        <v>4</v>
      </c>
      <c r="B5" t="str">
        <f>IF(AND('Sch D7 Terr or PR'!F7&gt;0,'Sch D7 Terr or PR'!E7&lt;1),"Fail","Pass")</f>
        <v>Pass</v>
      </c>
      <c r="C5" t="str">
        <f>IF(AND('Sch D7 Terr or PR'!E7&gt;0,'Sch D7 Terr or PR'!F7&lt;1),"Fail","Pass")</f>
        <v>Pass</v>
      </c>
    </row>
    <row r="6" spans="1:3" x14ac:dyDescent="0.25">
      <c r="A6">
        <v>5</v>
      </c>
      <c r="B6" t="str">
        <f>IF(AND('Sch D7 Terr or PR'!F8&gt;0,'Sch D7 Terr or PR'!E8&lt;1),"Fail","Pass")</f>
        <v>Pass</v>
      </c>
      <c r="C6" t="str">
        <f>IF(AND('Sch D7 Terr or PR'!E8&gt;0,'Sch D7 Terr or PR'!F8&lt;1),"Fail","Pass")</f>
        <v>Pass</v>
      </c>
    </row>
    <row r="7" spans="1:3" x14ac:dyDescent="0.25">
      <c r="A7">
        <v>6</v>
      </c>
      <c r="B7" t="str">
        <f>IF(AND('Sch D7 Terr or PR'!F9&gt;0,'Sch D7 Terr or PR'!E9&lt;1),"Fail","Pass")</f>
        <v>Pass</v>
      </c>
      <c r="C7" t="str">
        <f>IF(AND('Sch D7 Terr or PR'!E9&gt;0,'Sch D7 Terr or PR'!F9&lt;1),"Fail","Pass")</f>
        <v>Pass</v>
      </c>
    </row>
    <row r="8" spans="1:3" x14ac:dyDescent="0.25">
      <c r="A8">
        <v>7</v>
      </c>
      <c r="B8" t="str">
        <f>IF(AND('Sch D7 Terr or PR'!F10&gt;0,'Sch D7 Terr or PR'!E10&lt;1),"Fail","Pass")</f>
        <v>Pass</v>
      </c>
      <c r="C8" t="str">
        <f>IF(AND('Sch D7 Terr or PR'!E10&gt;0,'Sch D7 Terr or PR'!F10&lt;1),"Fail","Pass")</f>
        <v>Pass</v>
      </c>
    </row>
    <row r="9" spans="1:3" x14ac:dyDescent="0.25">
      <c r="A9">
        <v>8</v>
      </c>
      <c r="B9" t="str">
        <f>IF(AND('Sch D7 Terr or PR'!F11&gt;0,'Sch D7 Terr or PR'!E11&lt;1),"Fail","Pass")</f>
        <v>Pass</v>
      </c>
      <c r="C9" t="str">
        <f>IF(AND('Sch D7 Terr or PR'!E11&gt;0,'Sch D7 Terr or PR'!F11&lt;1),"Fail","Pass")</f>
        <v>Pass</v>
      </c>
    </row>
    <row r="10" spans="1:3" x14ac:dyDescent="0.25">
      <c r="A10">
        <v>9</v>
      </c>
      <c r="B10" t="str">
        <f>IF(AND('Sch D7 Terr or PR'!F12&gt;0,'Sch D7 Terr or PR'!E12&lt;1),"Fail","Pass")</f>
        <v>Pass</v>
      </c>
      <c r="C10" t="str">
        <f>IF(AND('Sch D7 Terr or PR'!E12&gt;0,'Sch D7 Terr or PR'!F12&lt;1),"Fail","Pass")</f>
        <v>Pass</v>
      </c>
    </row>
    <row r="11" spans="1:3" x14ac:dyDescent="0.25">
      <c r="A11">
        <v>10</v>
      </c>
      <c r="B11" t="str">
        <f>IF(AND('Sch D7 Terr or PR'!F13&gt;0,'Sch D7 Terr or PR'!E13&lt;1),"Fail","Pass")</f>
        <v>Pass</v>
      </c>
      <c r="C11" t="str">
        <f>IF(AND('Sch D7 Terr or PR'!E13&gt;0,'Sch D7 Terr or PR'!F13&lt;1),"Fail","Pass")</f>
        <v>Pass</v>
      </c>
    </row>
    <row r="12" spans="1:3" x14ac:dyDescent="0.25">
      <c r="A12">
        <v>11</v>
      </c>
      <c r="B12" t="str">
        <f>IF(AND('Sch D7 Terr or PR'!F14&gt;0,'Sch D7 Terr or PR'!E14&lt;1),"Fail","Pass")</f>
        <v>Pass</v>
      </c>
      <c r="C12" t="str">
        <f>IF(AND('Sch D7 Terr or PR'!E14&gt;0,'Sch D7 Terr or PR'!F14&lt;1),"Fail","Pass")</f>
        <v>Pass</v>
      </c>
    </row>
    <row r="13" spans="1:3" x14ac:dyDescent="0.25">
      <c r="A13">
        <v>12</v>
      </c>
      <c r="B13" t="str">
        <f>IF(AND('Sch D7 Terr or PR'!F15&gt;0,'Sch D7 Terr or PR'!E15&lt;1),"Fail","Pass")</f>
        <v>Pass</v>
      </c>
      <c r="C13" t="str">
        <f>IF(AND('Sch D7 Terr or PR'!E15&gt;0,'Sch D7 Terr or PR'!F15&lt;1),"Fail","Pass")</f>
        <v>Pass</v>
      </c>
    </row>
    <row r="14" spans="1:3" x14ac:dyDescent="0.25">
      <c r="A14">
        <v>13</v>
      </c>
      <c r="B14" t="str">
        <f>IF(AND('Sch D7 Terr or PR'!F16&gt;0,'Sch D7 Terr or PR'!E16&lt;1),"Fail","Pass")</f>
        <v>Pass</v>
      </c>
      <c r="C14" t="str">
        <f>IF(AND('Sch D7 Terr or PR'!E16&gt;0,'Sch D7 Terr or PR'!F16&lt;1),"Fail","Pass")</f>
        <v>Pass</v>
      </c>
    </row>
    <row r="15" spans="1:3" x14ac:dyDescent="0.25">
      <c r="A15">
        <v>14</v>
      </c>
      <c r="B15" t="str">
        <f>IF(AND('Sch D7 Terr or PR'!F17&gt;0,'Sch D7 Terr or PR'!E17&lt;1),"Fail","Pass")</f>
        <v>Pass</v>
      </c>
      <c r="C15" t="str">
        <f>IF(AND('Sch D7 Terr or PR'!E17&gt;0,'Sch D7 Terr or PR'!F17&lt;1),"Fail","Pass")</f>
        <v>Pass</v>
      </c>
    </row>
    <row r="16" spans="1:3" x14ac:dyDescent="0.25">
      <c r="A16">
        <v>15</v>
      </c>
      <c r="B16" t="str">
        <f>IF(AND('Sch D7 Terr or PR'!F18&gt;0,'Sch D7 Terr or PR'!E18&lt;1),"Fail","Pass")</f>
        <v>Pass</v>
      </c>
      <c r="C16" t="str">
        <f>IF(AND('Sch D7 Terr or PR'!E18&gt;0,'Sch D7 Terr or PR'!F18&lt;1),"Fail","Pass")</f>
        <v>Pass</v>
      </c>
    </row>
    <row r="17" spans="1:3" x14ac:dyDescent="0.25">
      <c r="A17">
        <v>16</v>
      </c>
      <c r="B17" t="str">
        <f>IF(AND('Sch D7 Terr or PR'!F19&gt;0,'Sch D7 Terr or PR'!E19&lt;1),"Fail","Pass")</f>
        <v>Pass</v>
      </c>
      <c r="C17" t="str">
        <f>IF(AND('Sch D7 Terr or PR'!E19&gt;0,'Sch D7 Terr or PR'!F19&lt;1),"Fail","Pass")</f>
        <v>Pass</v>
      </c>
    </row>
    <row r="18" spans="1:3" x14ac:dyDescent="0.25">
      <c r="A18">
        <v>17</v>
      </c>
      <c r="B18" t="str">
        <f>IF(AND('Sch D7 Terr or PR'!F20&gt;0,'Sch D7 Terr or PR'!E20&lt;1),"Fail","Pass")</f>
        <v>Pass</v>
      </c>
      <c r="C18" t="str">
        <f>IF(AND('Sch D7 Terr or PR'!E20&gt;0,'Sch D7 Terr or PR'!F20&lt;1),"Fail","Pass")</f>
        <v>Pass</v>
      </c>
    </row>
    <row r="19" spans="1:3" x14ac:dyDescent="0.25">
      <c r="A19">
        <v>18</v>
      </c>
      <c r="B19" t="str">
        <f>IF(AND('Sch D7 Terr or PR'!F21&gt;0,'Sch D7 Terr or PR'!E21&lt;1),"Fail","Pass")</f>
        <v>Pass</v>
      </c>
      <c r="C19" t="str">
        <f>IF(AND('Sch D7 Terr or PR'!E21&gt;0,'Sch D7 Terr or PR'!F21&lt;1),"Fail","Pass")</f>
        <v>Pass</v>
      </c>
    </row>
    <row r="20" spans="1:3" x14ac:dyDescent="0.25">
      <c r="A20">
        <v>19</v>
      </c>
      <c r="B20" t="str">
        <f>IF(AND('Sch D7 Terr or PR'!F22&gt;0,'Sch D7 Terr or PR'!E22&lt;1),"Fail","Pass")</f>
        <v>Pass</v>
      </c>
      <c r="C20" t="str">
        <f>IF(AND('Sch D7 Terr or PR'!E22&gt;0,'Sch D7 Terr or PR'!F22&lt;1),"Fail","Pass")</f>
        <v>Pass</v>
      </c>
    </row>
    <row r="21" spans="1:3" x14ac:dyDescent="0.25">
      <c r="A21">
        <v>20</v>
      </c>
      <c r="B21" t="str">
        <f>IF(AND('Sch D7 Terr or PR'!F23&gt;0,'Sch D7 Terr or PR'!E23&lt;1),"Fail","Pass")</f>
        <v>Pass</v>
      </c>
      <c r="C21" t="str">
        <f>IF(AND('Sch D7 Terr or PR'!E23&gt;0,'Sch D7 Terr or PR'!F23&lt;1),"Fail","Pass")</f>
        <v>Pass</v>
      </c>
    </row>
    <row r="22" spans="1:3" x14ac:dyDescent="0.25">
      <c r="A22">
        <v>21</v>
      </c>
      <c r="B22" t="str">
        <f>IF(AND('Sch D7 Terr or PR'!F24&gt;0,'Sch D7 Terr or PR'!E24&lt;1),"Fail","Pass")</f>
        <v>Pass</v>
      </c>
      <c r="C22" t="str">
        <f>IF(AND('Sch D7 Terr or PR'!E24&gt;0,'Sch D7 Terr or PR'!F24&lt;1),"Fail","Pass")</f>
        <v>Pass</v>
      </c>
    </row>
    <row r="23" spans="1:3" x14ac:dyDescent="0.25">
      <c r="A23">
        <v>22</v>
      </c>
      <c r="B23" t="str">
        <f>IF(AND('Sch D7 Terr or PR'!F25&gt;0,'Sch D7 Terr or PR'!E25&lt;1),"Fail","Pass")</f>
        <v>Pass</v>
      </c>
      <c r="C23" t="str">
        <f>IF(AND('Sch D7 Terr or PR'!E25&gt;0,'Sch D7 Terr or PR'!F25&lt;1),"Fail","Pass")</f>
        <v>Pass</v>
      </c>
    </row>
    <row r="24" spans="1:3" x14ac:dyDescent="0.25">
      <c r="A24">
        <v>23</v>
      </c>
      <c r="B24" t="str">
        <f>IF(AND('Sch D7 Terr or PR'!F26&gt;0,'Sch D7 Terr or PR'!E26&lt;1),"Fail","Pass")</f>
        <v>Pass</v>
      </c>
      <c r="C24" t="str">
        <f>IF(AND('Sch D7 Terr or PR'!E26&gt;0,'Sch D7 Terr or PR'!F26&lt;1),"Fail","Pass")</f>
        <v>Pass</v>
      </c>
    </row>
    <row r="25" spans="1:3" x14ac:dyDescent="0.25">
      <c r="A25">
        <v>24</v>
      </c>
      <c r="B25" t="str">
        <f>IF(AND('Sch D7 Terr or PR'!F27&gt;0,'Sch D7 Terr or PR'!E27&lt;1),"Fail","Pass")</f>
        <v>Pass</v>
      </c>
      <c r="C25" t="str">
        <f>IF(AND('Sch D7 Terr or PR'!E27&gt;0,'Sch D7 Terr or PR'!F27&lt;1),"Fail","Pass")</f>
        <v>Pass</v>
      </c>
    </row>
    <row r="26" spans="1:3" x14ac:dyDescent="0.25">
      <c r="A26">
        <v>25</v>
      </c>
      <c r="B26" t="str">
        <f>IF(AND('Sch D7 Terr or PR'!F28&gt;0,'Sch D7 Terr or PR'!E28&lt;1),"Fail","Pass")</f>
        <v>Pass</v>
      </c>
      <c r="C26" t="str">
        <f>IF(AND('Sch D7 Terr or PR'!E28&gt;0,'Sch D7 Terr or PR'!F28&lt;1),"Fail","Pass")</f>
        <v>Pass</v>
      </c>
    </row>
    <row r="27" spans="1:3" x14ac:dyDescent="0.25">
      <c r="A27">
        <v>26</v>
      </c>
      <c r="B27" t="str">
        <f>IF(AND('Sch D7 Terr or PR'!F29&gt;0,'Sch D7 Terr or PR'!E29&lt;1),"Fail","Pass")</f>
        <v>Pass</v>
      </c>
      <c r="C27" t="str">
        <f>IF(AND('Sch D7 Terr or PR'!E29&gt;0,'Sch D7 Terr or PR'!F29&lt;1),"Fail","Pass")</f>
        <v>Pass</v>
      </c>
    </row>
    <row r="28" spans="1:3" x14ac:dyDescent="0.25">
      <c r="A28">
        <v>27</v>
      </c>
      <c r="B28" t="str">
        <f>IF(AND('Sch D7 Terr or PR'!F30&gt;0,'Sch D7 Terr or PR'!E30&lt;1),"Fail","Pass")</f>
        <v>Pass</v>
      </c>
      <c r="C28" t="str">
        <f>IF(AND('Sch D7 Terr or PR'!E30&gt;0,'Sch D7 Terr or PR'!F30&lt;1),"Fail","Pass")</f>
        <v>Pass</v>
      </c>
    </row>
    <row r="29" spans="1:3" x14ac:dyDescent="0.25">
      <c r="A29">
        <v>28</v>
      </c>
      <c r="B29" t="str">
        <f>IF(AND('Sch D7 Terr or PR'!F31&gt;0,'Sch D7 Terr or PR'!E31&lt;1),"Fail","Pass")</f>
        <v>Pass</v>
      </c>
      <c r="C29" t="str">
        <f>IF(AND('Sch D7 Terr or PR'!E31&gt;0,'Sch D7 Terr or PR'!F31&lt;1),"Fail","Pass")</f>
        <v>Pass</v>
      </c>
    </row>
    <row r="30" spans="1:3" x14ac:dyDescent="0.25">
      <c r="A30">
        <v>29</v>
      </c>
      <c r="B30" t="str">
        <f>IF(AND('Sch D7 Terr or PR'!F32&gt;0,'Sch D7 Terr or PR'!E32&lt;1),"Fail","Pass")</f>
        <v>Pass</v>
      </c>
      <c r="C30" t="str">
        <f>IF(AND('Sch D7 Terr or PR'!E32&gt;0,'Sch D7 Terr or PR'!F32&lt;1),"Fail","Pass")</f>
        <v>Pass</v>
      </c>
    </row>
    <row r="31" spans="1:3" x14ac:dyDescent="0.25">
      <c r="A31">
        <v>30</v>
      </c>
      <c r="B31" t="str">
        <f>IF(AND('Sch D7 Terr or PR'!F33&gt;0,'Sch D7 Terr or PR'!E33&lt;1),"Fail","Pass")</f>
        <v>Pass</v>
      </c>
      <c r="C31" t="str">
        <f>IF(AND('Sch D7 Terr or PR'!E33&gt;0,'Sch D7 Terr or PR'!F33&lt;1),"Fail","Pass")</f>
        <v>Pass</v>
      </c>
    </row>
    <row r="32" spans="1:3" x14ac:dyDescent="0.25">
      <c r="A32">
        <v>31</v>
      </c>
      <c r="B32" t="str">
        <f>IF(AND('Sch D7 Terr or PR'!F34&gt;0,'Sch D7 Terr or PR'!E34&lt;1),"Fail","Pass")</f>
        <v>Pass</v>
      </c>
      <c r="C32" t="str">
        <f>IF(AND('Sch D7 Terr or PR'!E34&gt;0,'Sch D7 Terr or PR'!F34&lt;1),"Fail","Pass")</f>
        <v>Pass</v>
      </c>
    </row>
    <row r="33" spans="1:3" x14ac:dyDescent="0.25">
      <c r="A33">
        <v>32</v>
      </c>
      <c r="B33" t="str">
        <f>IF(AND('Sch D7 Terr or PR'!F35&gt;0,'Sch D7 Terr or PR'!E35&lt;1),"Fail","Pass")</f>
        <v>Pass</v>
      </c>
      <c r="C33" t="str">
        <f>IF(AND('Sch D7 Terr or PR'!E35&gt;0,'Sch D7 Terr or PR'!F35&lt;1),"Fail","Pass")</f>
        <v>Pass</v>
      </c>
    </row>
    <row r="34" spans="1:3" x14ac:dyDescent="0.25">
      <c r="A34">
        <v>33</v>
      </c>
      <c r="B34" t="str">
        <f>IF(AND('Sch D7 Terr or PR'!F36&gt;0,'Sch D7 Terr or PR'!E36&lt;1),"Fail","Pass")</f>
        <v>Pass</v>
      </c>
      <c r="C34" t="str">
        <f>IF(AND('Sch D7 Terr or PR'!E36&gt;0,'Sch D7 Terr or PR'!F36&lt;1),"Fail","Pass")</f>
        <v>Pass</v>
      </c>
    </row>
    <row r="35" spans="1:3" x14ac:dyDescent="0.25">
      <c r="A35">
        <v>34</v>
      </c>
      <c r="B35" t="str">
        <f>IF(AND('Sch D7 Terr or PR'!F37&gt;0,'Sch D7 Terr or PR'!E37&lt;1),"Fail","Pass")</f>
        <v>Pass</v>
      </c>
      <c r="C35" t="str">
        <f>IF(AND('Sch D7 Terr or PR'!E37&gt;0,'Sch D7 Terr or PR'!F37&lt;1),"Fail","Pass")</f>
        <v>Pass</v>
      </c>
    </row>
    <row r="36" spans="1:3" x14ac:dyDescent="0.25">
      <c r="A36">
        <v>35</v>
      </c>
      <c r="B36" t="str">
        <f>IF(AND('Sch D7 Terr or PR'!F38&gt;0,'Sch D7 Terr or PR'!E38&lt;1),"Fail","Pass")</f>
        <v>Pass</v>
      </c>
      <c r="C36" t="str">
        <f>IF(AND('Sch D7 Terr or PR'!E38&gt;0,'Sch D7 Terr or PR'!F38&lt;1),"Fail","Pass")</f>
        <v>Pass</v>
      </c>
    </row>
    <row r="37" spans="1:3" x14ac:dyDescent="0.25">
      <c r="A37">
        <v>36</v>
      </c>
      <c r="B37" t="str">
        <f>IF(AND('Sch D7 Terr or PR'!F39&gt;0,'Sch D7 Terr or PR'!E39&lt;1),"Fail","Pass")</f>
        <v>Pass</v>
      </c>
      <c r="C37" t="str">
        <f>IF(AND('Sch D7 Terr or PR'!E39&gt;0,'Sch D7 Terr or PR'!F39&lt;1),"Fail","Pass")</f>
        <v>Pass</v>
      </c>
    </row>
    <row r="38" spans="1:3" x14ac:dyDescent="0.25">
      <c r="A38">
        <v>37</v>
      </c>
      <c r="B38" t="str">
        <f>IF(AND('Sch D7 Terr or PR'!F40&gt;0,'Sch D7 Terr or PR'!E40&lt;1),"Fail","Pass")</f>
        <v>Pass</v>
      </c>
      <c r="C38" t="str">
        <f>IF(AND('Sch D7 Terr or PR'!E40&gt;0,'Sch D7 Terr or PR'!F40&lt;1),"Fail","Pass")</f>
        <v>Pass</v>
      </c>
    </row>
    <row r="39" spans="1:3" x14ac:dyDescent="0.25">
      <c r="A39">
        <v>38</v>
      </c>
      <c r="B39" t="str">
        <f>IF(AND('Sch D7 Terr or PR'!F41&gt;0,'Sch D7 Terr or PR'!E41&lt;1),"Fail","Pass")</f>
        <v>Pass</v>
      </c>
      <c r="C39" t="str">
        <f>IF(AND('Sch D7 Terr or PR'!E41&gt;0,'Sch D7 Terr or PR'!F41&lt;1),"Fail","Pass")</f>
        <v>Pass</v>
      </c>
    </row>
    <row r="40" spans="1:3" x14ac:dyDescent="0.25">
      <c r="A40">
        <v>39</v>
      </c>
      <c r="B40" t="str">
        <f>IF(AND('Sch D7 Terr or PR'!F42&gt;0,'Sch D7 Terr or PR'!E42&lt;1),"Fail","Pass")</f>
        <v>Pass</v>
      </c>
      <c r="C40" t="str">
        <f>IF(AND('Sch D7 Terr or PR'!E42&gt;0,'Sch D7 Terr or PR'!F42&lt;1),"Fail","Pass")</f>
        <v>Pass</v>
      </c>
    </row>
    <row r="41" spans="1:3" x14ac:dyDescent="0.25">
      <c r="A41">
        <v>40</v>
      </c>
      <c r="B41" t="str">
        <f>IF(AND('Sch D7 Terr or PR'!F43&gt;0,'Sch D7 Terr or PR'!E43&lt;1),"Fail","Pass")</f>
        <v>Pass</v>
      </c>
      <c r="C41" t="str">
        <f>IF(AND('Sch D7 Terr or PR'!E43&gt;0,'Sch D7 Terr or PR'!F43&lt;1),"Fail","Pass")</f>
        <v>Pass</v>
      </c>
    </row>
    <row r="42" spans="1:3" x14ac:dyDescent="0.25">
      <c r="A42">
        <v>41</v>
      </c>
      <c r="B42" t="str">
        <f>IF(AND('Sch D7 Terr or PR'!F44&gt;0,'Sch D7 Terr or PR'!E44&lt;1),"Fail","Pass")</f>
        <v>Pass</v>
      </c>
      <c r="C42" t="str">
        <f>IF(AND('Sch D7 Terr or PR'!E44&gt;0,'Sch D7 Terr or PR'!F44&lt;1),"Fail","Pass")</f>
        <v>Pass</v>
      </c>
    </row>
    <row r="43" spans="1:3" x14ac:dyDescent="0.25">
      <c r="A43">
        <v>42</v>
      </c>
      <c r="B43" t="str">
        <f>IF(AND('Sch D7 Terr or PR'!F45&gt;0,'Sch D7 Terr or PR'!E45&lt;1),"Fail","Pass")</f>
        <v>Pass</v>
      </c>
      <c r="C43" t="str">
        <f>IF(AND('Sch D7 Terr or PR'!E45&gt;0,'Sch D7 Terr or PR'!F45&lt;1),"Fail","Pass")</f>
        <v>Pass</v>
      </c>
    </row>
    <row r="44" spans="1:3" x14ac:dyDescent="0.25">
      <c r="A44">
        <v>43</v>
      </c>
      <c r="B44" t="str">
        <f>IF(AND('Sch D7 Terr or PR'!F46&gt;0,'Sch D7 Terr or PR'!E46&lt;1),"Fail","Pass")</f>
        <v>Pass</v>
      </c>
      <c r="C44" t="str">
        <f>IF(AND('Sch D7 Terr or PR'!E46&gt;0,'Sch D7 Terr or PR'!F46&lt;1),"Fail","Pass")</f>
        <v>Pass</v>
      </c>
    </row>
    <row r="45" spans="1:3" x14ac:dyDescent="0.25">
      <c r="A45">
        <v>44</v>
      </c>
      <c r="B45" t="str">
        <f>IF(AND('Sch D7 Terr or PR'!F47&gt;0,'Sch D7 Terr or PR'!E47&lt;1),"Fail","Pass")</f>
        <v>Pass</v>
      </c>
      <c r="C45" t="str">
        <f>IF(AND('Sch D7 Terr or PR'!E47&gt;0,'Sch D7 Terr or PR'!F47&lt;1),"Fail","Pass")</f>
        <v>Pass</v>
      </c>
    </row>
    <row r="46" spans="1:3" x14ac:dyDescent="0.25">
      <c r="A46">
        <v>45</v>
      </c>
      <c r="B46" t="str">
        <f>IF(AND('Sch D7 Terr or PR'!F48&gt;0,'Sch D7 Terr or PR'!E48&lt;1),"Fail","Pass")</f>
        <v>Pass</v>
      </c>
      <c r="C46" t="str">
        <f>IF(AND('Sch D7 Terr or PR'!E48&gt;0,'Sch D7 Terr or PR'!F48&lt;1),"Fail","Pass")</f>
        <v>Pass</v>
      </c>
    </row>
    <row r="47" spans="1:3" x14ac:dyDescent="0.25">
      <c r="A47">
        <v>46</v>
      </c>
      <c r="B47" t="str">
        <f>IF(AND('Sch D7 Terr or PR'!F49&gt;0,'Sch D7 Terr or PR'!E49&lt;1),"Fail","Pass")</f>
        <v>Pass</v>
      </c>
      <c r="C47" t="str">
        <f>IF(AND('Sch D7 Terr or PR'!E49&gt;0,'Sch D7 Terr or PR'!F49&lt;1),"Fail","Pass")</f>
        <v>Pass</v>
      </c>
    </row>
    <row r="48" spans="1:3" x14ac:dyDescent="0.25">
      <c r="A48">
        <v>47</v>
      </c>
      <c r="B48" t="str">
        <f>IF(AND('Sch D7 Terr or PR'!F50&gt;0,'Sch D7 Terr or PR'!E50&lt;1),"Fail","Pass")</f>
        <v>Pass</v>
      </c>
      <c r="C48" t="str">
        <f>IF(AND('Sch D7 Terr or PR'!E50&gt;0,'Sch D7 Terr or PR'!F50&lt;1),"Fail","Pass")</f>
        <v>Pass</v>
      </c>
    </row>
    <row r="49" spans="1:3" x14ac:dyDescent="0.25">
      <c r="A49">
        <v>48</v>
      </c>
      <c r="B49" t="str">
        <f>IF(AND('Sch D7 Terr or PR'!F51&gt;0,'Sch D7 Terr or PR'!E51&lt;1),"Fail","Pass")</f>
        <v>Pass</v>
      </c>
      <c r="C49" t="str">
        <f>IF(AND('Sch D7 Terr or PR'!E51&gt;0,'Sch D7 Terr or PR'!F51&lt;1),"Fail","Pass")</f>
        <v>Pass</v>
      </c>
    </row>
    <row r="50" spans="1:3" x14ac:dyDescent="0.25">
      <c r="A50">
        <v>49</v>
      </c>
      <c r="B50" t="str">
        <f>IF(AND('Sch D7 Terr or PR'!F52&gt;0,'Sch D7 Terr or PR'!E52&lt;1),"Fail","Pass")</f>
        <v>Pass</v>
      </c>
      <c r="C50" t="str">
        <f>IF(AND('Sch D7 Terr or PR'!E52&gt;0,'Sch D7 Terr or PR'!F52&lt;1),"Fail","Pass")</f>
        <v>Pass</v>
      </c>
    </row>
    <row r="51" spans="1:3" x14ac:dyDescent="0.25">
      <c r="A51">
        <v>50</v>
      </c>
      <c r="B51" t="str">
        <f>IF(AND('Sch D7 Terr or PR'!F53&gt;0,'Sch D7 Terr or PR'!E53&lt;1),"Fail","Pass")</f>
        <v>Pass</v>
      </c>
      <c r="C51" t="str">
        <f>IF(AND('Sch D7 Terr or PR'!E53&gt;0,'Sch D7 Terr or PR'!F53&lt;1),"Fail","Pass")</f>
        <v>Pass</v>
      </c>
    </row>
    <row r="52" spans="1:3" x14ac:dyDescent="0.25">
      <c r="A52">
        <v>51</v>
      </c>
      <c r="B52" t="str">
        <f>IF(AND('Sch D7 Terr or PR'!F54&gt;0,'Sch D7 Terr or PR'!E54&lt;1),"Fail","Pass")</f>
        <v>Pass</v>
      </c>
      <c r="C52" t="str">
        <f>IF(AND('Sch D7 Terr or PR'!E54&gt;0,'Sch D7 Terr or PR'!F54&lt;1),"Fail","Pass")</f>
        <v>Pass</v>
      </c>
    </row>
    <row r="53" spans="1:3" x14ac:dyDescent="0.25">
      <c r="A53">
        <v>52</v>
      </c>
      <c r="B53" t="str">
        <f>IF(AND('Sch D7 Terr or PR'!F55&gt;0,'Sch D7 Terr or PR'!E55&lt;1),"Fail","Pass")</f>
        <v>Pass</v>
      </c>
      <c r="C53" t="str">
        <f>IF(AND('Sch D7 Terr or PR'!E55&gt;0,'Sch D7 Terr or PR'!F55&lt;1),"Fail","Pass")</f>
        <v>Pass</v>
      </c>
    </row>
    <row r="54" spans="1:3" x14ac:dyDescent="0.25">
      <c r="A54">
        <v>53</v>
      </c>
      <c r="B54" t="str">
        <f>IF(AND('Sch D7 Terr or PR'!F56&gt;0,'Sch D7 Terr or PR'!E56&lt;1),"Fail","Pass")</f>
        <v>Pass</v>
      </c>
      <c r="C54" t="str">
        <f>IF(AND('Sch D7 Terr or PR'!E56&gt;0,'Sch D7 Terr or PR'!F56&lt;1),"Fail","Pass")</f>
        <v>Pass</v>
      </c>
    </row>
    <row r="55" spans="1:3" x14ac:dyDescent="0.25">
      <c r="A55">
        <v>54</v>
      </c>
      <c r="B55" t="str">
        <f>IF(AND('Sch D7 Terr or PR'!F57&gt;0,'Sch D7 Terr or PR'!E57&lt;1),"Fail","Pass")</f>
        <v>Pass</v>
      </c>
      <c r="C55" t="str">
        <f>IF(AND('Sch D7 Terr or PR'!E57&gt;0,'Sch D7 Terr or PR'!F57&lt;1),"Fail","Pass")</f>
        <v>Pass</v>
      </c>
    </row>
    <row r="56" spans="1:3" x14ac:dyDescent="0.25">
      <c r="A56">
        <v>55</v>
      </c>
      <c r="B56" t="str">
        <f>IF(AND('Sch D7 Terr or PR'!F58&gt;0,'Sch D7 Terr or PR'!E58&lt;1),"Fail","Pass")</f>
        <v>Pass</v>
      </c>
      <c r="C56" t="str">
        <f>IF(AND('Sch D7 Terr or PR'!E58&gt;0,'Sch D7 Terr or PR'!F58&lt;1),"Fail","Pass")</f>
        <v>Pass</v>
      </c>
    </row>
    <row r="57" spans="1:3" x14ac:dyDescent="0.25">
      <c r="A57">
        <v>56</v>
      </c>
      <c r="B57" t="str">
        <f>IF(AND('Sch D7 Terr or PR'!F59&gt;0,'Sch D7 Terr or PR'!E59&lt;1),"Fail","Pass")</f>
        <v>Pass</v>
      </c>
      <c r="C57" t="str">
        <f>IF(AND('Sch D7 Terr or PR'!E59&gt;0,'Sch D7 Terr or PR'!F59&lt;1),"Fail","Pass")</f>
        <v>Pass</v>
      </c>
    </row>
    <row r="58" spans="1:3" x14ac:dyDescent="0.25">
      <c r="A58">
        <v>57</v>
      </c>
      <c r="B58" t="str">
        <f>IF(AND('Sch D7 Terr or PR'!F60&gt;0,'Sch D7 Terr or PR'!E60&lt;1),"Fail","Pass")</f>
        <v>Pass</v>
      </c>
      <c r="C58" t="str">
        <f>IF(AND('Sch D7 Terr or PR'!E60&gt;0,'Sch D7 Terr or PR'!F60&lt;1),"Fail","Pass")</f>
        <v>Pass</v>
      </c>
    </row>
    <row r="59" spans="1:3" x14ac:dyDescent="0.25">
      <c r="A59">
        <v>58</v>
      </c>
      <c r="B59" t="str">
        <f>IF(AND('Sch D7 Terr or PR'!F61&gt;0,'Sch D7 Terr or PR'!E61&lt;1),"Fail","Pass")</f>
        <v>Pass</v>
      </c>
      <c r="C59" t="str">
        <f>IF(AND('Sch D7 Terr or PR'!E61&gt;0,'Sch D7 Terr or PR'!F61&lt;1),"Fail","Pass")</f>
        <v>Pass</v>
      </c>
    </row>
    <row r="60" spans="1:3" x14ac:dyDescent="0.25">
      <c r="A60">
        <v>59</v>
      </c>
      <c r="B60" t="str">
        <f>IF(AND('Sch D7 Terr or PR'!F62&gt;0,'Sch D7 Terr or PR'!E62&lt;1),"Fail","Pass")</f>
        <v>Pass</v>
      </c>
      <c r="C60" t="str">
        <f>IF(AND('Sch D7 Terr or PR'!E62&gt;0,'Sch D7 Terr or PR'!F62&lt;1),"Fail","Pass")</f>
        <v>Pass</v>
      </c>
    </row>
    <row r="61" spans="1:3" x14ac:dyDescent="0.25">
      <c r="A61">
        <v>60</v>
      </c>
      <c r="B61" t="str">
        <f>IF(AND('Sch D7 Terr or PR'!F63&gt;0,'Sch D7 Terr or PR'!E63&lt;1),"Fail","Pass")</f>
        <v>Pass</v>
      </c>
      <c r="C61" t="str">
        <f>IF(AND('Sch D7 Terr or PR'!E63&gt;0,'Sch D7 Terr or PR'!F63&lt;1),"Fail","Pass")</f>
        <v>Pass</v>
      </c>
    </row>
    <row r="62" spans="1:3" x14ac:dyDescent="0.25">
      <c r="A62">
        <v>61</v>
      </c>
      <c r="B62" t="str">
        <f>IF(AND('Sch D7 Terr or PR'!F64&gt;0,'Sch D7 Terr or PR'!E64&lt;1),"Fail","Pass")</f>
        <v>Pass</v>
      </c>
      <c r="C62" t="str">
        <f>IF(AND('Sch D7 Terr or PR'!E64&gt;0,'Sch D7 Terr or PR'!F64&lt;1),"Fail","Pass")</f>
        <v>Pass</v>
      </c>
    </row>
    <row r="63" spans="1:3" x14ac:dyDescent="0.25">
      <c r="A63">
        <v>62</v>
      </c>
      <c r="B63" t="str">
        <f>IF(AND('Sch D7 Terr or PR'!F65&gt;0,'Sch D7 Terr or PR'!E65&lt;1),"Fail","Pass")</f>
        <v>Pass</v>
      </c>
      <c r="C63" t="str">
        <f>IF(AND('Sch D7 Terr or PR'!E65&gt;0,'Sch D7 Terr or PR'!F65&lt;1),"Fail","Pass")</f>
        <v>Pass</v>
      </c>
    </row>
    <row r="64" spans="1:3" x14ac:dyDescent="0.25">
      <c r="A64">
        <v>63</v>
      </c>
      <c r="B64" t="str">
        <f>IF(AND('Sch D7 Terr or PR'!F66&gt;0,'Sch D7 Terr or PR'!E66&lt;1),"Fail","Pass")</f>
        <v>Pass</v>
      </c>
      <c r="C64" t="str">
        <f>IF(AND('Sch D7 Terr or PR'!E66&gt;0,'Sch D7 Terr or PR'!F66&lt;1),"Fail","Pass")</f>
        <v>Pass</v>
      </c>
    </row>
    <row r="65" spans="1:3" x14ac:dyDescent="0.25">
      <c r="A65">
        <v>64</v>
      </c>
      <c r="B65" t="str">
        <f>IF(AND('Sch D7 Terr or PR'!F67&gt;0,'Sch D7 Terr or PR'!E67&lt;1),"Fail","Pass")</f>
        <v>Pass</v>
      </c>
      <c r="C65" t="str">
        <f>IF(AND('Sch D7 Terr or PR'!E67&gt;0,'Sch D7 Terr or PR'!F67&lt;1),"Fail","Pass")</f>
        <v>Pass</v>
      </c>
    </row>
    <row r="66" spans="1:3" x14ac:dyDescent="0.25">
      <c r="A66">
        <v>65</v>
      </c>
      <c r="B66" t="str">
        <f>IF(AND('Sch D7 Terr or PR'!F68&gt;0,'Sch D7 Terr or PR'!E68&lt;1),"Fail","Pass")</f>
        <v>Pass</v>
      </c>
      <c r="C66" t="str">
        <f>IF(AND('Sch D7 Terr or PR'!E68&gt;0,'Sch D7 Terr or PR'!F68&lt;1),"Fail","Pass")</f>
        <v>Pass</v>
      </c>
    </row>
    <row r="67" spans="1:3" x14ac:dyDescent="0.25">
      <c r="A67">
        <v>66</v>
      </c>
      <c r="B67" t="str">
        <f>IF(AND('Sch D7 Terr or PR'!F69&gt;0,'Sch D7 Terr or PR'!E69&lt;1),"Fail","Pass")</f>
        <v>Pass</v>
      </c>
      <c r="C67" t="str">
        <f>IF(AND('Sch D7 Terr or PR'!E69&gt;0,'Sch D7 Terr or PR'!F69&lt;1),"Fail","Pass")</f>
        <v>Pass</v>
      </c>
    </row>
    <row r="68" spans="1:3" x14ac:dyDescent="0.25">
      <c r="A68">
        <v>67</v>
      </c>
      <c r="B68" t="str">
        <f>IF(AND('Sch D7 Terr or PR'!F70&gt;0,'Sch D7 Terr or PR'!E70&lt;1),"Fail","Pass")</f>
        <v>Pass</v>
      </c>
      <c r="C68" t="str">
        <f>IF(AND('Sch D7 Terr or PR'!E70&gt;0,'Sch D7 Terr or PR'!F70&lt;1),"Fail","Pass")</f>
        <v>Pass</v>
      </c>
    </row>
    <row r="69" spans="1:3" x14ac:dyDescent="0.25">
      <c r="A69">
        <v>68</v>
      </c>
      <c r="B69" t="str">
        <f>IF(AND('Sch D7 Terr or PR'!F71&gt;0,'Sch D7 Terr or PR'!E71&lt;1),"Fail","Pass")</f>
        <v>Pass</v>
      </c>
      <c r="C69" t="str">
        <f>IF(AND('Sch D7 Terr or PR'!E71&gt;0,'Sch D7 Terr or PR'!F71&lt;1),"Fail","Pass")</f>
        <v>Pass</v>
      </c>
    </row>
    <row r="70" spans="1:3" x14ac:dyDescent="0.25">
      <c r="A70">
        <v>69</v>
      </c>
      <c r="B70" t="str">
        <f>IF(AND('Sch D7 Terr or PR'!F72&gt;0,'Sch D7 Terr or PR'!E72&lt;1),"Fail","Pass")</f>
        <v>Pass</v>
      </c>
      <c r="C70" t="str">
        <f>IF(AND('Sch D7 Terr or PR'!E72&gt;0,'Sch D7 Terr or PR'!F72&lt;1),"Fail","Pass")</f>
        <v>Pass</v>
      </c>
    </row>
    <row r="71" spans="1:3" x14ac:dyDescent="0.25">
      <c r="A71">
        <v>70</v>
      </c>
      <c r="B71" t="str">
        <f>IF(AND('Sch D7 Terr or PR'!F73&gt;0,'Sch D7 Terr or PR'!E73&lt;1),"Fail","Pass")</f>
        <v>Pass</v>
      </c>
      <c r="C71" t="str">
        <f>IF(AND('Sch D7 Terr or PR'!E73&gt;0,'Sch D7 Terr or PR'!F73&lt;1),"Fail","Pass")</f>
        <v>Pass</v>
      </c>
    </row>
    <row r="72" spans="1:3" x14ac:dyDescent="0.25">
      <c r="A72">
        <v>71</v>
      </c>
      <c r="B72" t="str">
        <f>IF(AND('Sch D7 Terr or PR'!F74&gt;0,'Sch D7 Terr or PR'!E74&lt;1),"Fail","Pass")</f>
        <v>Pass</v>
      </c>
      <c r="C72" t="str">
        <f>IF(AND('Sch D7 Terr or PR'!E74&gt;0,'Sch D7 Terr or PR'!F74&lt;1),"Fail","Pass")</f>
        <v>Pass</v>
      </c>
    </row>
    <row r="73" spans="1:3" x14ac:dyDescent="0.25">
      <c r="A73">
        <v>72</v>
      </c>
      <c r="B73" t="str">
        <f>IF(AND('Sch D7 Terr or PR'!F75&gt;0,'Sch D7 Terr or PR'!E75&lt;1),"Fail","Pass")</f>
        <v>Pass</v>
      </c>
      <c r="C73" t="str">
        <f>IF(AND('Sch D7 Terr or PR'!E75&gt;0,'Sch D7 Terr or PR'!F75&lt;1),"Fail","Pass")</f>
        <v>Pass</v>
      </c>
    </row>
    <row r="74" spans="1:3" x14ac:dyDescent="0.25">
      <c r="A74">
        <v>73</v>
      </c>
      <c r="B74" t="str">
        <f>IF(AND('Sch D7 Terr or PR'!F76&gt;0,'Sch D7 Terr or PR'!E76&lt;1),"Fail","Pass")</f>
        <v>Pass</v>
      </c>
      <c r="C74" t="str">
        <f>IF(AND('Sch D7 Terr or PR'!E76&gt;0,'Sch D7 Terr or PR'!F76&lt;1),"Fail","Pass")</f>
        <v>Pass</v>
      </c>
    </row>
    <row r="75" spans="1:3" x14ac:dyDescent="0.25">
      <c r="A75">
        <v>74</v>
      </c>
      <c r="B75" t="str">
        <f>IF(AND('Sch D7 Terr or PR'!F77&gt;0,'Sch D7 Terr or PR'!E77&lt;1),"Fail","Pass")</f>
        <v>Pass</v>
      </c>
      <c r="C75" t="str">
        <f>IF(AND('Sch D7 Terr or PR'!E77&gt;0,'Sch D7 Terr or PR'!F77&lt;1),"Fail","Pass")</f>
        <v>Pass</v>
      </c>
    </row>
    <row r="76" spans="1:3" x14ac:dyDescent="0.25">
      <c r="A76">
        <v>75</v>
      </c>
      <c r="B76" t="str">
        <f>IF(AND('Sch D7 Terr or PR'!F78&gt;0,'Sch D7 Terr or PR'!E78&lt;1),"Fail","Pass")</f>
        <v>Pass</v>
      </c>
      <c r="C76" t="str">
        <f>IF(AND('Sch D7 Terr or PR'!E78&gt;0,'Sch D7 Terr or PR'!F78&lt;1),"Fail","Pass")</f>
        <v>Pass</v>
      </c>
    </row>
    <row r="77" spans="1:3" x14ac:dyDescent="0.25">
      <c r="A77">
        <v>76</v>
      </c>
      <c r="B77" t="str">
        <f>IF(AND('Sch D7 Terr or PR'!F79&gt;0,'Sch D7 Terr or PR'!E79&lt;1),"Fail","Pass")</f>
        <v>Pass</v>
      </c>
      <c r="C77" t="str">
        <f>IF(AND('Sch D7 Terr or PR'!E79&gt;0,'Sch D7 Terr or PR'!F79&lt;1),"Fail","Pass")</f>
        <v>Pass</v>
      </c>
    </row>
    <row r="78" spans="1:3" x14ac:dyDescent="0.25">
      <c r="A78">
        <v>77</v>
      </c>
      <c r="B78" t="str">
        <f>IF(AND('Sch D7 Terr or PR'!F80&gt;0,'Sch D7 Terr or PR'!E80&lt;1),"Fail","Pass")</f>
        <v>Pass</v>
      </c>
      <c r="C78" t="str">
        <f>IF(AND('Sch D7 Terr or PR'!E80&gt;0,'Sch D7 Terr or PR'!F80&lt;1),"Fail","Pass")</f>
        <v>Pass</v>
      </c>
    </row>
    <row r="79" spans="1:3" x14ac:dyDescent="0.25">
      <c r="A79">
        <v>78</v>
      </c>
      <c r="B79" t="str">
        <f>IF(AND('Sch D7 Terr or PR'!F81&gt;0,'Sch D7 Terr or PR'!E81&lt;1),"Fail","Pass")</f>
        <v>Pass</v>
      </c>
      <c r="C79" t="str">
        <f>IF(AND('Sch D7 Terr or PR'!E81&gt;0,'Sch D7 Terr or PR'!F81&lt;1),"Fail","Pass")</f>
        <v>Pass</v>
      </c>
    </row>
    <row r="80" spans="1:3" x14ac:dyDescent="0.25">
      <c r="A80">
        <v>79</v>
      </c>
      <c r="B80" t="str">
        <f>IF(AND('Sch D7 Terr or PR'!F82&gt;0,'Sch D7 Terr or PR'!E82&lt;1),"Fail","Pass")</f>
        <v>Pass</v>
      </c>
      <c r="C80" t="str">
        <f>IF(AND('Sch D7 Terr or PR'!E82&gt;0,'Sch D7 Terr or PR'!F82&lt;1),"Fail","Pass")</f>
        <v>Pass</v>
      </c>
    </row>
    <row r="81" spans="1:3" x14ac:dyDescent="0.25">
      <c r="A81">
        <v>80</v>
      </c>
      <c r="B81" t="str">
        <f>IF(AND('Sch D7 Terr or PR'!F83&gt;0,'Sch D7 Terr or PR'!E83&lt;1),"Fail","Pass")</f>
        <v>Pass</v>
      </c>
      <c r="C81" t="str">
        <f>IF(AND('Sch D7 Terr or PR'!E83&gt;0,'Sch D7 Terr or PR'!F83&lt;1),"Fail","Pass")</f>
        <v>Pass</v>
      </c>
    </row>
    <row r="82" spans="1:3" x14ac:dyDescent="0.25">
      <c r="A82">
        <v>81</v>
      </c>
      <c r="B82" t="str">
        <f>IF(AND('Sch D7 Terr or PR'!F84&gt;0,'Sch D7 Terr or PR'!E84&lt;1),"Fail","Pass")</f>
        <v>Pass</v>
      </c>
      <c r="C82" t="str">
        <f>IF(AND('Sch D7 Terr or PR'!E84&gt;0,'Sch D7 Terr or PR'!F84&lt;1),"Fail","Pass")</f>
        <v>Pass</v>
      </c>
    </row>
    <row r="83" spans="1:3" x14ac:dyDescent="0.25">
      <c r="A83">
        <v>82</v>
      </c>
      <c r="B83" t="str">
        <f>IF(AND('Sch D7 Terr or PR'!F85&gt;0,'Sch D7 Terr or PR'!E85&lt;1),"Fail","Pass")</f>
        <v>Pass</v>
      </c>
      <c r="C83" t="str">
        <f>IF(AND('Sch D7 Terr or PR'!E85&gt;0,'Sch D7 Terr or PR'!F85&lt;1),"Fail","Pass")</f>
        <v>Pass</v>
      </c>
    </row>
    <row r="84" spans="1:3" x14ac:dyDescent="0.25">
      <c r="A84">
        <v>83</v>
      </c>
      <c r="B84" t="str">
        <f>IF(AND('Sch D7 Terr or PR'!F86&gt;0,'Sch D7 Terr or PR'!E86&lt;1),"Fail","Pass")</f>
        <v>Pass</v>
      </c>
      <c r="C84" t="str">
        <f>IF(AND('Sch D7 Terr or PR'!E86&gt;0,'Sch D7 Terr or PR'!F86&lt;1),"Fail","Pass")</f>
        <v>Pass</v>
      </c>
    </row>
    <row r="85" spans="1:3" x14ac:dyDescent="0.25">
      <c r="A85">
        <v>84</v>
      </c>
      <c r="B85" t="str">
        <f>IF(AND('Sch D7 Terr or PR'!F87&gt;0,'Sch D7 Terr or PR'!E87&lt;1),"Fail","Pass")</f>
        <v>Pass</v>
      </c>
      <c r="C85" t="str">
        <f>IF(AND('Sch D7 Terr or PR'!E87&gt;0,'Sch D7 Terr or PR'!F87&lt;1),"Fail","Pass")</f>
        <v>Pass</v>
      </c>
    </row>
    <row r="86" spans="1:3" x14ac:dyDescent="0.25">
      <c r="A86">
        <v>85</v>
      </c>
      <c r="B86" t="str">
        <f>IF(AND('Sch D7 Terr or PR'!F88&gt;0,'Sch D7 Terr or PR'!E88&lt;1),"Fail","Pass")</f>
        <v>Pass</v>
      </c>
      <c r="C86" t="str">
        <f>IF(AND('Sch D7 Terr or PR'!E88&gt;0,'Sch D7 Terr or PR'!F88&lt;1),"Fail","Pass")</f>
        <v>Pass</v>
      </c>
    </row>
    <row r="87" spans="1:3" x14ac:dyDescent="0.25">
      <c r="A87">
        <v>86</v>
      </c>
      <c r="B87" t="str">
        <f>IF(AND('Sch D7 Terr or PR'!F89&gt;0,'Sch D7 Terr or PR'!E89&lt;1),"Fail","Pass")</f>
        <v>Pass</v>
      </c>
      <c r="C87" t="str">
        <f>IF(AND('Sch D7 Terr or PR'!E89&gt;0,'Sch D7 Terr or PR'!F89&lt;1),"Fail","Pass")</f>
        <v>Pass</v>
      </c>
    </row>
    <row r="88" spans="1:3" x14ac:dyDescent="0.25">
      <c r="A88">
        <v>87</v>
      </c>
      <c r="B88" t="str">
        <f>IF(AND('Sch D7 Terr or PR'!F90&gt;0,'Sch D7 Terr or PR'!E90&lt;1),"Fail","Pass")</f>
        <v>Pass</v>
      </c>
      <c r="C88" t="str">
        <f>IF(AND('Sch D7 Terr or PR'!E90&gt;0,'Sch D7 Terr or PR'!F90&lt;1),"Fail","Pass")</f>
        <v>Pass</v>
      </c>
    </row>
    <row r="89" spans="1:3" x14ac:dyDescent="0.25">
      <c r="A89">
        <v>88</v>
      </c>
      <c r="B89" t="str">
        <f>IF(AND('Sch D7 Terr or PR'!F91&gt;0,'Sch D7 Terr or PR'!E91&lt;1),"Fail","Pass")</f>
        <v>Pass</v>
      </c>
      <c r="C89" t="str">
        <f>IF(AND('Sch D7 Terr or PR'!E91&gt;0,'Sch D7 Terr or PR'!F91&lt;1),"Fail","Pass")</f>
        <v>Pass</v>
      </c>
    </row>
    <row r="90" spans="1:3" x14ac:dyDescent="0.25">
      <c r="A90">
        <v>89</v>
      </c>
      <c r="B90" t="str">
        <f>IF(AND('Sch D7 Terr or PR'!F92&gt;0,'Sch D7 Terr or PR'!E92&lt;1),"Fail","Pass")</f>
        <v>Pass</v>
      </c>
      <c r="C90" t="str">
        <f>IF(AND('Sch D7 Terr or PR'!E92&gt;0,'Sch D7 Terr or PR'!F92&lt;1),"Fail","Pass")</f>
        <v>Pass</v>
      </c>
    </row>
    <row r="91" spans="1:3" x14ac:dyDescent="0.25">
      <c r="A91">
        <v>90</v>
      </c>
      <c r="B91" t="str">
        <f>IF(AND('Sch D7 Terr or PR'!F93&gt;0,'Sch D7 Terr or PR'!E93&lt;1),"Fail","Pass")</f>
        <v>Pass</v>
      </c>
      <c r="C91" t="str">
        <f>IF(AND('Sch D7 Terr or PR'!E93&gt;0,'Sch D7 Terr or PR'!F93&lt;1),"Fail","Pass")</f>
        <v>Pass</v>
      </c>
    </row>
    <row r="92" spans="1:3" x14ac:dyDescent="0.25">
      <c r="A92">
        <v>91</v>
      </c>
      <c r="B92" t="str">
        <f>IF(AND('Sch D7 Terr or PR'!F94&gt;0,'Sch D7 Terr or PR'!E94&lt;1),"Fail","Pass")</f>
        <v>Pass</v>
      </c>
      <c r="C92" t="str">
        <f>IF(AND('Sch D7 Terr or PR'!E94&gt;0,'Sch D7 Terr or PR'!F94&lt;1),"Fail","Pass")</f>
        <v>Pass</v>
      </c>
    </row>
    <row r="93" spans="1:3" x14ac:dyDescent="0.25">
      <c r="A93">
        <v>92</v>
      </c>
      <c r="B93" t="str">
        <f>IF(AND('Sch D7 Terr or PR'!F95&gt;0,'Sch D7 Terr or PR'!E95&lt;1),"Fail","Pass")</f>
        <v>Pass</v>
      </c>
      <c r="C93" t="str">
        <f>IF(AND('Sch D7 Terr or PR'!E95&gt;0,'Sch D7 Terr or PR'!F95&lt;1),"Fail","Pass")</f>
        <v>Pass</v>
      </c>
    </row>
    <row r="94" spans="1:3" x14ac:dyDescent="0.25">
      <c r="A94">
        <v>93</v>
      </c>
      <c r="B94" t="str">
        <f>IF(AND('Sch D7 Terr or PR'!F96&gt;0,'Sch D7 Terr or PR'!E96&lt;1),"Fail","Pass")</f>
        <v>Pass</v>
      </c>
      <c r="C94" t="str">
        <f>IF(AND('Sch D7 Terr or PR'!E96&gt;0,'Sch D7 Terr or PR'!F96&lt;1),"Fail","Pass")</f>
        <v>Pass</v>
      </c>
    </row>
    <row r="95" spans="1:3" x14ac:dyDescent="0.25">
      <c r="A95">
        <v>94</v>
      </c>
      <c r="B95" t="str">
        <f>IF(AND('Sch D7 Terr or PR'!F97&gt;0,'Sch D7 Terr or PR'!E97&lt;1),"Fail","Pass")</f>
        <v>Pass</v>
      </c>
      <c r="C95" t="str">
        <f>IF(AND('Sch D7 Terr or PR'!E97&gt;0,'Sch D7 Terr or PR'!F97&lt;1),"Fail","Pass")</f>
        <v>Pass</v>
      </c>
    </row>
    <row r="96" spans="1:3" x14ac:dyDescent="0.25">
      <c r="A96">
        <v>95</v>
      </c>
      <c r="B96" t="str">
        <f>IF(AND('Sch D7 Terr or PR'!F98&gt;0,'Sch D7 Terr or PR'!E98&lt;1),"Fail","Pass")</f>
        <v>Pass</v>
      </c>
      <c r="C96" t="str">
        <f>IF(AND('Sch D7 Terr or PR'!E98&gt;0,'Sch D7 Terr or PR'!F98&lt;1),"Fail","Pass")</f>
        <v>Pass</v>
      </c>
    </row>
    <row r="97" spans="1:3" x14ac:dyDescent="0.25">
      <c r="A97">
        <v>96</v>
      </c>
      <c r="B97" t="str">
        <f>IF(AND('Sch D7 Terr or PR'!F99&gt;0,'Sch D7 Terr or PR'!E99&lt;1),"Fail","Pass")</f>
        <v>Pass</v>
      </c>
      <c r="C97" t="str">
        <f>IF(AND('Sch D7 Terr or PR'!E99&gt;0,'Sch D7 Terr or PR'!F99&lt;1),"Fail","Pass")</f>
        <v>Pass</v>
      </c>
    </row>
    <row r="98" spans="1:3" x14ac:dyDescent="0.25">
      <c r="A98">
        <v>97</v>
      </c>
      <c r="B98" t="str">
        <f>IF(AND('Sch D7 Terr or PR'!F100&gt;0,'Sch D7 Terr or PR'!E100&lt;1),"Fail","Pass")</f>
        <v>Pass</v>
      </c>
      <c r="C98" t="str">
        <f>IF(AND('Sch D7 Terr or PR'!E100&gt;0,'Sch D7 Terr or PR'!F100&lt;1),"Fail","Pass")</f>
        <v>Pass</v>
      </c>
    </row>
    <row r="99" spans="1:3" x14ac:dyDescent="0.25">
      <c r="A99">
        <v>98</v>
      </c>
      <c r="B99" t="str">
        <f>IF(AND('Sch D7 Terr or PR'!F101&gt;0,'Sch D7 Terr or PR'!E101&lt;1),"Fail","Pass")</f>
        <v>Pass</v>
      </c>
      <c r="C99" t="str">
        <f>IF(AND('Sch D7 Terr or PR'!E101&gt;0,'Sch D7 Terr or PR'!F101&lt;1),"Fail","Pass")</f>
        <v>Pass</v>
      </c>
    </row>
    <row r="100" spans="1:3" x14ac:dyDescent="0.25">
      <c r="A100">
        <v>99</v>
      </c>
      <c r="B100" t="str">
        <f>IF(AND('Sch D7 Terr or PR'!F102&gt;0,'Sch D7 Terr or PR'!E102&lt;1),"Fail","Pass")</f>
        <v>Pass</v>
      </c>
      <c r="C100" t="str">
        <f>IF(AND('Sch D7 Terr or PR'!E102&gt;0,'Sch D7 Terr or PR'!F102&lt;1),"Fail","Pass")</f>
        <v>Pass</v>
      </c>
    </row>
    <row r="101" spans="1:3" x14ac:dyDescent="0.25">
      <c r="A101">
        <v>100</v>
      </c>
      <c r="B101" t="str">
        <f>IF(AND('Sch D7 Terr or PR'!F103&gt;0,'Sch D7 Terr or PR'!E103&lt;1),"Fail","Pass")</f>
        <v>Pass</v>
      </c>
      <c r="C101" t="str">
        <f>IF(AND('Sch D7 Terr or PR'!E103&gt;0,'Sch D7 Terr or PR'!F103&lt;1),"Fail","Pass")</f>
        <v>Pass</v>
      </c>
    </row>
    <row r="102" spans="1:3" x14ac:dyDescent="0.25">
      <c r="A102">
        <v>101</v>
      </c>
      <c r="B102" t="str">
        <f>IF(AND('Sch D7 Terr or PR'!F104&gt;0,'Sch D7 Terr or PR'!E104&lt;1),"Fail","Pass")</f>
        <v>Pass</v>
      </c>
      <c r="C102" t="str">
        <f>IF(AND('Sch D7 Terr or PR'!E104&gt;0,'Sch D7 Terr or PR'!F104&lt;1),"Fail","Pass")</f>
        <v>Pass</v>
      </c>
    </row>
    <row r="103" spans="1:3" x14ac:dyDescent="0.25">
      <c r="A103">
        <v>102</v>
      </c>
      <c r="B103" t="str">
        <f>IF(AND('Sch D7 Terr or PR'!F105&gt;0,'Sch D7 Terr or PR'!E105&lt;1),"Fail","Pass")</f>
        <v>Pass</v>
      </c>
      <c r="C103" t="str">
        <f>IF(AND('Sch D7 Terr or PR'!E105&gt;0,'Sch D7 Terr or PR'!F105&lt;1),"Fail","Pass")</f>
        <v>Pass</v>
      </c>
    </row>
    <row r="104" spans="1:3" x14ac:dyDescent="0.25">
      <c r="A104">
        <v>103</v>
      </c>
      <c r="B104" t="str">
        <f>IF(AND('Sch D7 Terr or PR'!F106&gt;0,'Sch D7 Terr or PR'!E106&lt;1),"Fail","Pass")</f>
        <v>Pass</v>
      </c>
      <c r="C104" t="str">
        <f>IF(AND('Sch D7 Terr or PR'!E106&gt;0,'Sch D7 Terr or PR'!F106&lt;1),"Fail","Pass")</f>
        <v>Pass</v>
      </c>
    </row>
    <row r="105" spans="1:3" x14ac:dyDescent="0.25">
      <c r="A105">
        <v>104</v>
      </c>
      <c r="B105" t="str">
        <f>IF(AND('Sch D7 Terr or PR'!F107&gt;0,'Sch D7 Terr or PR'!E107&lt;1),"Fail","Pass")</f>
        <v>Pass</v>
      </c>
      <c r="C105" t="str">
        <f>IF(AND('Sch D7 Terr or PR'!E107&gt;0,'Sch D7 Terr or PR'!F107&lt;1),"Fail","Pass")</f>
        <v>Pass</v>
      </c>
    </row>
    <row r="106" spans="1:3" x14ac:dyDescent="0.25">
      <c r="A106">
        <v>105</v>
      </c>
      <c r="B106" t="str">
        <f>IF(AND('Sch D7 Terr or PR'!F108&gt;0,'Sch D7 Terr or PR'!E108&lt;1),"Fail","Pass")</f>
        <v>Pass</v>
      </c>
      <c r="C106" t="str">
        <f>IF(AND('Sch D7 Terr or PR'!E108&gt;0,'Sch D7 Terr or PR'!F108&lt;1),"Fail","Pass")</f>
        <v>Pass</v>
      </c>
    </row>
    <row r="107" spans="1:3" x14ac:dyDescent="0.25">
      <c r="A107">
        <v>106</v>
      </c>
      <c r="B107" t="str">
        <f>IF(AND('Sch D7 Terr or PR'!F109&gt;0,'Sch D7 Terr or PR'!E109&lt;1),"Fail","Pass")</f>
        <v>Pass</v>
      </c>
      <c r="C107" t="str">
        <f>IF(AND('Sch D7 Terr or PR'!E109&gt;0,'Sch D7 Terr or PR'!F109&lt;1),"Fail","Pass")</f>
        <v>Pass</v>
      </c>
    </row>
    <row r="108" spans="1:3" x14ac:dyDescent="0.25">
      <c r="A108">
        <v>107</v>
      </c>
      <c r="B108" t="str">
        <f>IF(AND('Sch D7 Terr or PR'!F110&gt;0,'Sch D7 Terr or PR'!E110&lt;1),"Fail","Pass")</f>
        <v>Pass</v>
      </c>
      <c r="C108" t="str">
        <f>IF(AND('Sch D7 Terr or PR'!E110&gt;0,'Sch D7 Terr or PR'!F110&lt;1),"Fail","Pass")</f>
        <v>Pass</v>
      </c>
    </row>
    <row r="109" spans="1:3" x14ac:dyDescent="0.25">
      <c r="A109">
        <v>108</v>
      </c>
      <c r="B109" t="str">
        <f>IF(AND('Sch D7 Terr or PR'!F111&gt;0,'Sch D7 Terr or PR'!E111&lt;1),"Fail","Pass")</f>
        <v>Pass</v>
      </c>
      <c r="C109" t="str">
        <f>IF(AND('Sch D7 Terr or PR'!E111&gt;0,'Sch D7 Terr or PR'!F111&lt;1),"Fail","Pass")</f>
        <v>Pass</v>
      </c>
    </row>
    <row r="110" spans="1:3" x14ac:dyDescent="0.25">
      <c r="A110">
        <v>109</v>
      </c>
      <c r="B110" t="str">
        <f>IF(AND('Sch D7 Terr or PR'!F112&gt;0,'Sch D7 Terr or PR'!E112&lt;1),"Fail","Pass")</f>
        <v>Pass</v>
      </c>
      <c r="C110" t="str">
        <f>IF(AND('Sch D7 Terr or PR'!E112&gt;0,'Sch D7 Terr or PR'!F112&lt;1),"Fail","Pass")</f>
        <v>Pass</v>
      </c>
    </row>
    <row r="111" spans="1:3" x14ac:dyDescent="0.25">
      <c r="A111">
        <v>110</v>
      </c>
      <c r="B111" t="str">
        <f>IF(AND('Sch D7 Terr or PR'!F113&gt;0,'Sch D7 Terr or PR'!E113&lt;1),"Fail","Pass")</f>
        <v>Pass</v>
      </c>
      <c r="C111" t="str">
        <f>IF(AND('Sch D7 Terr or PR'!E113&gt;0,'Sch D7 Terr or PR'!F113&lt;1),"Fail","Pass")</f>
        <v>Pass</v>
      </c>
    </row>
    <row r="112" spans="1:3" x14ac:dyDescent="0.25">
      <c r="A112">
        <v>111</v>
      </c>
      <c r="B112" t="str">
        <f>IF(AND('Sch D7 Terr or PR'!F114&gt;0,'Sch D7 Terr or PR'!E114&lt;1),"Fail","Pass")</f>
        <v>Pass</v>
      </c>
      <c r="C112" t="str">
        <f>IF(AND('Sch D7 Terr or PR'!E114&gt;0,'Sch D7 Terr or PR'!F114&lt;1),"Fail","Pass")</f>
        <v>Pass</v>
      </c>
    </row>
    <row r="113" spans="1:3" x14ac:dyDescent="0.25">
      <c r="A113">
        <v>112</v>
      </c>
      <c r="B113" t="str">
        <f>IF(AND('Sch D7 Terr or PR'!F115&gt;0,'Sch D7 Terr or PR'!E115&lt;1),"Fail","Pass")</f>
        <v>Pass</v>
      </c>
      <c r="C113" t="str">
        <f>IF(AND('Sch D7 Terr or PR'!E115&gt;0,'Sch D7 Terr or PR'!F115&lt;1),"Fail","Pass")</f>
        <v>Pass</v>
      </c>
    </row>
    <row r="114" spans="1:3" x14ac:dyDescent="0.25">
      <c r="A114">
        <v>113</v>
      </c>
      <c r="B114" t="str">
        <f>IF(AND('Sch D7 Terr or PR'!F116&gt;0,'Sch D7 Terr or PR'!E116&lt;1),"Fail","Pass")</f>
        <v>Pass</v>
      </c>
      <c r="C114" t="str">
        <f>IF(AND('Sch D7 Terr or PR'!E116&gt;0,'Sch D7 Terr or PR'!F116&lt;1),"Fail","Pass")</f>
        <v>Pass</v>
      </c>
    </row>
    <row r="115" spans="1:3" x14ac:dyDescent="0.25">
      <c r="A115">
        <v>114</v>
      </c>
      <c r="B115" t="str">
        <f>IF(AND('Sch D7 Terr or PR'!F117&gt;0,'Sch D7 Terr or PR'!E117&lt;1),"Fail","Pass")</f>
        <v>Pass</v>
      </c>
      <c r="C115" t="str">
        <f>IF(AND('Sch D7 Terr or PR'!E117&gt;0,'Sch D7 Terr or PR'!F117&lt;1),"Fail","Pass")</f>
        <v>Pass</v>
      </c>
    </row>
    <row r="116" spans="1:3" x14ac:dyDescent="0.25">
      <c r="A116">
        <v>115</v>
      </c>
      <c r="B116" t="str">
        <f>IF(AND('Sch D7 Terr or PR'!F118&gt;0,'Sch D7 Terr or PR'!E118&lt;1),"Fail","Pass")</f>
        <v>Pass</v>
      </c>
      <c r="C116" t="str">
        <f>IF(AND('Sch D7 Terr or PR'!E118&gt;0,'Sch D7 Terr or PR'!F118&lt;1),"Fail","Pass")</f>
        <v>Pass</v>
      </c>
    </row>
    <row r="117" spans="1:3" x14ac:dyDescent="0.25">
      <c r="A117">
        <v>116</v>
      </c>
      <c r="B117" t="str">
        <f>IF(AND('Sch D7 Terr or PR'!F119&gt;0,'Sch D7 Terr or PR'!E119&lt;1),"Fail","Pass")</f>
        <v>Pass</v>
      </c>
      <c r="C117" t="str">
        <f>IF(AND('Sch D7 Terr or PR'!E119&gt;0,'Sch D7 Terr or PR'!F119&lt;1),"Fail","Pass")</f>
        <v>Pass</v>
      </c>
    </row>
    <row r="118" spans="1:3" x14ac:dyDescent="0.25">
      <c r="A118">
        <v>117</v>
      </c>
      <c r="B118" t="str">
        <f>IF(AND('Sch D7 Terr or PR'!F120&gt;0,'Sch D7 Terr or PR'!E120&lt;1),"Fail","Pass")</f>
        <v>Pass</v>
      </c>
      <c r="C118" t="str">
        <f>IF(AND('Sch D7 Terr or PR'!E120&gt;0,'Sch D7 Terr or PR'!F120&lt;1),"Fail","Pass")</f>
        <v>Pass</v>
      </c>
    </row>
    <row r="119" spans="1:3" x14ac:dyDescent="0.25">
      <c r="A119">
        <v>118</v>
      </c>
      <c r="B119" t="str">
        <f>IF(AND('Sch D7 Terr or PR'!F121&gt;0,'Sch D7 Terr or PR'!E121&lt;1),"Fail","Pass")</f>
        <v>Pass</v>
      </c>
      <c r="C119" t="str">
        <f>IF(AND('Sch D7 Terr or PR'!E121&gt;0,'Sch D7 Terr or PR'!F121&lt;1),"Fail","Pass")</f>
        <v>Pass</v>
      </c>
    </row>
    <row r="120" spans="1:3" x14ac:dyDescent="0.25">
      <c r="A120">
        <v>119</v>
      </c>
      <c r="B120" t="str">
        <f>IF(AND('Sch D7 Terr or PR'!F122&gt;0,'Sch D7 Terr or PR'!E122&lt;1),"Fail","Pass")</f>
        <v>Pass</v>
      </c>
      <c r="C120" t="str">
        <f>IF(AND('Sch D7 Terr or PR'!E122&gt;0,'Sch D7 Terr or PR'!F122&lt;1),"Fail","Pass")</f>
        <v>Pass</v>
      </c>
    </row>
    <row r="121" spans="1:3" x14ac:dyDescent="0.25">
      <c r="A121">
        <v>120</v>
      </c>
      <c r="B121" t="str">
        <f>IF(AND('Sch D7 Terr or PR'!F123&gt;0,'Sch D7 Terr or PR'!E123&lt;1),"Fail","Pass")</f>
        <v>Pass</v>
      </c>
      <c r="C121" t="str">
        <f>IF(AND('Sch D7 Terr or PR'!E123&gt;0,'Sch D7 Terr or PR'!F123&lt;1),"Fail","Pass")</f>
        <v>Pass</v>
      </c>
    </row>
    <row r="122" spans="1:3" x14ac:dyDescent="0.25">
      <c r="A122">
        <v>121</v>
      </c>
      <c r="B122" t="str">
        <f>IF(AND('Sch D7 Terr or PR'!F124&gt;0,'Sch D7 Terr or PR'!E124&lt;1),"Fail","Pass")</f>
        <v>Pass</v>
      </c>
      <c r="C122" t="str">
        <f>IF(AND('Sch D7 Terr or PR'!E124&gt;0,'Sch D7 Terr or PR'!F124&lt;1),"Fail","Pass")</f>
        <v>Pass</v>
      </c>
    </row>
    <row r="123" spans="1:3" x14ac:dyDescent="0.25">
      <c r="A123">
        <v>122</v>
      </c>
      <c r="B123" t="str">
        <f>IF(AND('Sch D7 Terr or PR'!F125&gt;0,'Sch D7 Terr or PR'!E125&lt;1),"Fail","Pass")</f>
        <v>Pass</v>
      </c>
      <c r="C123" t="str">
        <f>IF(AND('Sch D7 Terr or PR'!E125&gt;0,'Sch D7 Terr or PR'!F125&lt;1),"Fail","Pass")</f>
        <v>Pass</v>
      </c>
    </row>
    <row r="124" spans="1:3" x14ac:dyDescent="0.25">
      <c r="A124">
        <v>123</v>
      </c>
      <c r="B124" t="str">
        <f>IF(AND('Sch D7 Terr or PR'!F126&gt;0,'Sch D7 Terr or PR'!E126&lt;1),"Fail","Pass")</f>
        <v>Pass</v>
      </c>
      <c r="C124" t="str">
        <f>IF(AND('Sch D7 Terr or PR'!E126&gt;0,'Sch D7 Terr or PR'!F126&lt;1),"Fail","Pass")</f>
        <v>Pass</v>
      </c>
    </row>
    <row r="125" spans="1:3" x14ac:dyDescent="0.25">
      <c r="A125">
        <v>124</v>
      </c>
      <c r="B125" t="str">
        <f>IF(AND('Sch D7 Terr or PR'!F127&gt;0,'Sch D7 Terr or PR'!E127&lt;1),"Fail","Pass")</f>
        <v>Pass</v>
      </c>
      <c r="C125" t="str">
        <f>IF(AND('Sch D7 Terr or PR'!E127&gt;0,'Sch D7 Terr or PR'!F127&lt;1),"Fail","Pass")</f>
        <v>Pass</v>
      </c>
    </row>
    <row r="126" spans="1:3" x14ac:dyDescent="0.25">
      <c r="A126">
        <v>125</v>
      </c>
      <c r="B126" t="str">
        <f>IF(AND('Sch D7 Terr or PR'!F128&gt;0,'Sch D7 Terr or PR'!E128&lt;1),"Fail","Pass")</f>
        <v>Pass</v>
      </c>
      <c r="C126" t="str">
        <f>IF(AND('Sch D7 Terr or PR'!E128&gt;0,'Sch D7 Terr or PR'!F128&lt;1),"Fail","Pass")</f>
        <v>Pass</v>
      </c>
    </row>
    <row r="127" spans="1:3" x14ac:dyDescent="0.25">
      <c r="A127">
        <v>126</v>
      </c>
      <c r="B127" t="str">
        <f>IF(AND('Sch D7 Terr or PR'!F129&gt;0,'Sch D7 Terr or PR'!E129&lt;1),"Fail","Pass")</f>
        <v>Pass</v>
      </c>
      <c r="C127" t="str">
        <f>IF(AND('Sch D7 Terr or PR'!E129&gt;0,'Sch D7 Terr or PR'!F129&lt;1),"Fail","Pass")</f>
        <v>Pass</v>
      </c>
    </row>
    <row r="128" spans="1:3" x14ac:dyDescent="0.25">
      <c r="A128">
        <v>127</v>
      </c>
      <c r="B128" t="str">
        <f>IF(AND('Sch D7 Terr or PR'!F130&gt;0,'Sch D7 Terr or PR'!E130&lt;1),"Fail","Pass")</f>
        <v>Pass</v>
      </c>
      <c r="C128" t="str">
        <f>IF(AND('Sch D7 Terr or PR'!E130&gt;0,'Sch D7 Terr or PR'!F130&lt;1),"Fail","Pass")</f>
        <v>Pass</v>
      </c>
    </row>
    <row r="129" spans="1:3" x14ac:dyDescent="0.25">
      <c r="A129">
        <v>128</v>
      </c>
      <c r="B129" t="str">
        <f>IF(AND('Sch D7 Terr or PR'!F131&gt;0,'Sch D7 Terr or PR'!E131&lt;1),"Fail","Pass")</f>
        <v>Pass</v>
      </c>
      <c r="C129" t="str">
        <f>IF(AND('Sch D7 Terr or PR'!E131&gt;0,'Sch D7 Terr or PR'!F131&lt;1),"Fail","Pass")</f>
        <v>Pass</v>
      </c>
    </row>
    <row r="130" spans="1:3" x14ac:dyDescent="0.25">
      <c r="A130">
        <v>129</v>
      </c>
      <c r="B130" t="str">
        <f>IF(AND('Sch D7 Terr or PR'!F132&gt;0,'Sch D7 Terr or PR'!E132&lt;1),"Fail","Pass")</f>
        <v>Pass</v>
      </c>
      <c r="C130" t="str">
        <f>IF(AND('Sch D7 Terr or PR'!E132&gt;0,'Sch D7 Terr or PR'!F132&lt;1),"Fail","Pass")</f>
        <v>Pass</v>
      </c>
    </row>
    <row r="131" spans="1:3" x14ac:dyDescent="0.25">
      <c r="A131">
        <v>130</v>
      </c>
      <c r="B131" t="str">
        <f>IF(AND('Sch D7 Terr or PR'!F133&gt;0,'Sch D7 Terr or PR'!E133&lt;1),"Fail","Pass")</f>
        <v>Pass</v>
      </c>
      <c r="C131" t="str">
        <f>IF(AND('Sch D7 Terr or PR'!E133&gt;0,'Sch D7 Terr or PR'!F133&lt;1),"Fail","Pass")</f>
        <v>Pass</v>
      </c>
    </row>
    <row r="132" spans="1:3" x14ac:dyDescent="0.25">
      <c r="A132">
        <v>131</v>
      </c>
      <c r="B132" t="str">
        <f>IF(AND('Sch D7 Terr or PR'!F134&gt;0,'Sch D7 Terr or PR'!E134&lt;1),"Fail","Pass")</f>
        <v>Pass</v>
      </c>
      <c r="C132" t="str">
        <f>IF(AND('Sch D7 Terr or PR'!E134&gt;0,'Sch D7 Terr or PR'!F134&lt;1),"Fail","Pass")</f>
        <v>Pass</v>
      </c>
    </row>
    <row r="133" spans="1:3" x14ac:dyDescent="0.25">
      <c r="A133">
        <v>132</v>
      </c>
      <c r="B133" t="str">
        <f>IF(AND('Sch D7 Terr or PR'!F135&gt;0,'Sch D7 Terr or PR'!E135&lt;1),"Fail","Pass")</f>
        <v>Pass</v>
      </c>
      <c r="C133" t="str">
        <f>IF(AND('Sch D7 Terr or PR'!E135&gt;0,'Sch D7 Terr or PR'!F135&lt;1),"Fail","Pass")</f>
        <v>Pass</v>
      </c>
    </row>
    <row r="134" spans="1:3" x14ac:dyDescent="0.25">
      <c r="A134">
        <v>133</v>
      </c>
      <c r="B134" t="str">
        <f>IF(AND('Sch D7 Terr or PR'!F136&gt;0,'Sch D7 Terr or PR'!E136&lt;1),"Fail","Pass")</f>
        <v>Pass</v>
      </c>
      <c r="C134" t="str">
        <f>IF(AND('Sch D7 Terr or PR'!E136&gt;0,'Sch D7 Terr or PR'!F136&lt;1),"Fail","Pass")</f>
        <v>Pass</v>
      </c>
    </row>
    <row r="135" spans="1:3" x14ac:dyDescent="0.25">
      <c r="A135">
        <v>134</v>
      </c>
      <c r="B135" t="str">
        <f>IF(AND('Sch D7 Terr or PR'!F137&gt;0,'Sch D7 Terr or PR'!E137&lt;1),"Fail","Pass")</f>
        <v>Pass</v>
      </c>
      <c r="C135" t="str">
        <f>IF(AND('Sch D7 Terr or PR'!E137&gt;0,'Sch D7 Terr or PR'!F137&lt;1),"Fail","Pass")</f>
        <v>Pass</v>
      </c>
    </row>
    <row r="136" spans="1:3" x14ac:dyDescent="0.25">
      <c r="A136">
        <v>135</v>
      </c>
      <c r="B136" t="str">
        <f>IF(AND('Sch D7 Terr or PR'!F138&gt;0,'Sch D7 Terr or PR'!E138&lt;1),"Fail","Pass")</f>
        <v>Pass</v>
      </c>
      <c r="C136" t="str">
        <f>IF(AND('Sch D7 Terr or PR'!E138&gt;0,'Sch D7 Terr or PR'!F138&lt;1),"Fail","Pass")</f>
        <v>Pass</v>
      </c>
    </row>
    <row r="137" spans="1:3" x14ac:dyDescent="0.25">
      <c r="A137">
        <v>136</v>
      </c>
      <c r="B137" t="str">
        <f>IF(AND('Sch D7 Terr or PR'!F139&gt;0,'Sch D7 Terr or PR'!E139&lt;1),"Fail","Pass")</f>
        <v>Pass</v>
      </c>
      <c r="C137" t="str">
        <f>IF(AND('Sch D7 Terr or PR'!E139&gt;0,'Sch D7 Terr or PR'!F139&lt;1),"Fail","Pass")</f>
        <v>Pass</v>
      </c>
    </row>
    <row r="138" spans="1:3" x14ac:dyDescent="0.25">
      <c r="A138">
        <v>137</v>
      </c>
      <c r="B138" t="str">
        <f>IF(AND('Sch D7 Terr or PR'!F140&gt;0,'Sch D7 Terr or PR'!E140&lt;1),"Fail","Pass")</f>
        <v>Pass</v>
      </c>
      <c r="C138" t="str">
        <f>IF(AND('Sch D7 Terr or PR'!E140&gt;0,'Sch D7 Terr or PR'!F140&lt;1),"Fail","Pass")</f>
        <v>Pass</v>
      </c>
    </row>
    <row r="139" spans="1:3" x14ac:dyDescent="0.25">
      <c r="A139">
        <v>138</v>
      </c>
      <c r="B139" t="str">
        <f>IF(AND('Sch D7 Terr or PR'!F141&gt;0,'Sch D7 Terr or PR'!E141&lt;1),"Fail","Pass")</f>
        <v>Pass</v>
      </c>
      <c r="C139" t="str">
        <f>IF(AND('Sch D7 Terr or PR'!E141&gt;0,'Sch D7 Terr or PR'!F141&lt;1),"Fail","Pass")</f>
        <v>Pass</v>
      </c>
    </row>
    <row r="140" spans="1:3" x14ac:dyDescent="0.25">
      <c r="A140">
        <v>139</v>
      </c>
      <c r="B140" t="str">
        <f>IF(AND('Sch D7 Terr or PR'!F142&gt;0,'Sch D7 Terr or PR'!E142&lt;1),"Fail","Pass")</f>
        <v>Pass</v>
      </c>
      <c r="C140" t="str">
        <f>IF(AND('Sch D7 Terr or PR'!E142&gt;0,'Sch D7 Terr or PR'!F142&lt;1),"Fail","Pass")</f>
        <v>Pass</v>
      </c>
    </row>
    <row r="141" spans="1:3" x14ac:dyDescent="0.25">
      <c r="A141">
        <v>140</v>
      </c>
      <c r="B141" t="str">
        <f>IF(AND('Sch D7 Terr or PR'!F143&gt;0,'Sch D7 Terr or PR'!E143&lt;1),"Fail","Pass")</f>
        <v>Pass</v>
      </c>
      <c r="C141" t="str">
        <f>IF(AND('Sch D7 Terr or PR'!E143&gt;0,'Sch D7 Terr or PR'!F143&lt;1),"Fail","Pass")</f>
        <v>Pass</v>
      </c>
    </row>
    <row r="142" spans="1:3" x14ac:dyDescent="0.25">
      <c r="A142">
        <v>141</v>
      </c>
      <c r="B142" t="str">
        <f>IF(AND('Sch D7 Terr or PR'!F144&gt;0,'Sch D7 Terr or PR'!E144&lt;1),"Fail","Pass")</f>
        <v>Pass</v>
      </c>
      <c r="C142" t="str">
        <f>IF(AND('Sch D7 Terr or PR'!E144&gt;0,'Sch D7 Terr or PR'!F144&lt;1),"Fail","Pass")</f>
        <v>Pass</v>
      </c>
    </row>
    <row r="143" spans="1:3" x14ac:dyDescent="0.25">
      <c r="A143">
        <v>142</v>
      </c>
      <c r="B143" t="str">
        <f>IF(AND('Sch D7 Terr or PR'!F145&gt;0,'Sch D7 Terr or PR'!E145&lt;1),"Fail","Pass")</f>
        <v>Pass</v>
      </c>
      <c r="C143" t="str">
        <f>IF(AND('Sch D7 Terr or PR'!E145&gt;0,'Sch D7 Terr or PR'!F145&lt;1),"Fail","Pass")</f>
        <v>Pass</v>
      </c>
    </row>
    <row r="144" spans="1:3" x14ac:dyDescent="0.25">
      <c r="A144">
        <v>143</v>
      </c>
      <c r="B144" t="str">
        <f>IF(AND('Sch D7 Terr or PR'!F146&gt;0,'Sch D7 Terr or PR'!E146&lt;1),"Fail","Pass")</f>
        <v>Pass</v>
      </c>
      <c r="C144" t="str">
        <f>IF(AND('Sch D7 Terr or PR'!E146&gt;0,'Sch D7 Terr or PR'!F146&lt;1),"Fail","Pass")</f>
        <v>Pass</v>
      </c>
    </row>
    <row r="145" spans="1:3" x14ac:dyDescent="0.25">
      <c r="A145">
        <v>144</v>
      </c>
      <c r="B145" t="str">
        <f>IF(AND('Sch D7 Terr or PR'!F147&gt;0,'Sch D7 Terr or PR'!E147&lt;1),"Fail","Pass")</f>
        <v>Pass</v>
      </c>
      <c r="C145" t="str">
        <f>IF(AND('Sch D7 Terr or PR'!E147&gt;0,'Sch D7 Terr or PR'!F147&lt;1),"Fail","Pass")</f>
        <v>Pass</v>
      </c>
    </row>
    <row r="146" spans="1:3" x14ac:dyDescent="0.25">
      <c r="A146">
        <v>145</v>
      </c>
      <c r="B146" t="str">
        <f>IF(AND('Sch D7 Terr or PR'!F148&gt;0,'Sch D7 Terr or PR'!E148&lt;1),"Fail","Pass")</f>
        <v>Pass</v>
      </c>
      <c r="C146" t="str">
        <f>IF(AND('Sch D7 Terr or PR'!E148&gt;0,'Sch D7 Terr or PR'!F148&lt;1),"Fail","Pass")</f>
        <v>Pass</v>
      </c>
    </row>
    <row r="147" spans="1:3" x14ac:dyDescent="0.25">
      <c r="A147">
        <v>146</v>
      </c>
      <c r="B147" t="str">
        <f>IF(AND('Sch D7 Terr or PR'!F149&gt;0,'Sch D7 Terr or PR'!E149&lt;1),"Fail","Pass")</f>
        <v>Pass</v>
      </c>
      <c r="C147" t="str">
        <f>IF(AND('Sch D7 Terr or PR'!E149&gt;0,'Sch D7 Terr or PR'!F149&lt;1),"Fail","Pass")</f>
        <v>Pass</v>
      </c>
    </row>
    <row r="148" spans="1:3" x14ac:dyDescent="0.25">
      <c r="A148">
        <v>147</v>
      </c>
      <c r="B148" t="str">
        <f>IF(AND('Sch D7 Terr or PR'!F150&gt;0,'Sch D7 Terr or PR'!E150&lt;1),"Fail","Pass")</f>
        <v>Pass</v>
      </c>
      <c r="C148" t="str">
        <f>IF(AND('Sch D7 Terr or PR'!E150&gt;0,'Sch D7 Terr or PR'!F150&lt;1),"Fail","Pass")</f>
        <v>Pass</v>
      </c>
    </row>
    <row r="149" spans="1:3" x14ac:dyDescent="0.25">
      <c r="A149">
        <v>148</v>
      </c>
      <c r="B149" t="str">
        <f>IF(AND('Sch D7 Terr or PR'!F151&gt;0,'Sch D7 Terr or PR'!E151&lt;1),"Fail","Pass")</f>
        <v>Pass</v>
      </c>
      <c r="C149" t="str">
        <f>IF(AND('Sch D7 Terr or PR'!E151&gt;0,'Sch D7 Terr or PR'!F151&lt;1),"Fail","Pass")</f>
        <v>Pass</v>
      </c>
    </row>
    <row r="150" spans="1:3" x14ac:dyDescent="0.25">
      <c r="A150">
        <v>149</v>
      </c>
      <c r="B150" t="str">
        <f>IF(AND('Sch D7 Terr or PR'!F152&gt;0,'Sch D7 Terr or PR'!E152&lt;1),"Fail","Pass")</f>
        <v>Pass</v>
      </c>
      <c r="C150" t="str">
        <f>IF(AND('Sch D7 Terr or PR'!E152&gt;0,'Sch D7 Terr or PR'!F152&lt;1),"Fail","Pass")</f>
        <v>Pass</v>
      </c>
    </row>
    <row r="151" spans="1:3" x14ac:dyDescent="0.25">
      <c r="A151">
        <v>150</v>
      </c>
      <c r="B151" t="str">
        <f>IF(AND('Sch D7 Terr or PR'!F153&gt;0,'Sch D7 Terr or PR'!E153&lt;1),"Fail","Pass")</f>
        <v>Pass</v>
      </c>
      <c r="C151" t="str">
        <f>IF(AND('Sch D7 Terr or PR'!E153&gt;0,'Sch D7 Terr or PR'!F153&lt;1),"Fail","Pass")</f>
        <v>Pass</v>
      </c>
    </row>
    <row r="152" spans="1:3" x14ac:dyDescent="0.25">
      <c r="A152">
        <v>151</v>
      </c>
      <c r="B152" t="str">
        <f>IF(AND('Sch D7 Terr or PR'!F154&gt;0,'Sch D7 Terr or PR'!E154&lt;1),"Fail","Pass")</f>
        <v>Pass</v>
      </c>
      <c r="C152" t="str">
        <f>IF(AND('Sch D7 Terr or PR'!E154&gt;0,'Sch D7 Terr or PR'!F154&lt;1),"Fail","Pass")</f>
        <v>Pass</v>
      </c>
    </row>
    <row r="153" spans="1:3" x14ac:dyDescent="0.25">
      <c r="A153">
        <v>152</v>
      </c>
      <c r="B153" t="str">
        <f>IF(AND('Sch D7 Terr or PR'!F155&gt;0,'Sch D7 Terr or PR'!E155&lt;1),"Fail","Pass")</f>
        <v>Pass</v>
      </c>
      <c r="C153" t="str">
        <f>IF(AND('Sch D7 Terr or PR'!E155&gt;0,'Sch D7 Terr or PR'!F155&lt;1),"Fail","Pass")</f>
        <v>Pass</v>
      </c>
    </row>
    <row r="154" spans="1:3" x14ac:dyDescent="0.25">
      <c r="A154">
        <v>153</v>
      </c>
      <c r="B154" t="str">
        <f>IF(AND('Sch D7 Terr or PR'!F156&gt;0,'Sch D7 Terr or PR'!E156&lt;1),"Fail","Pass")</f>
        <v>Pass</v>
      </c>
      <c r="C154" t="str">
        <f>IF(AND('Sch D7 Terr or PR'!E156&gt;0,'Sch D7 Terr or PR'!F156&lt;1),"Fail","Pass")</f>
        <v>Pass</v>
      </c>
    </row>
    <row r="155" spans="1:3" x14ac:dyDescent="0.25">
      <c r="A155">
        <v>154</v>
      </c>
      <c r="B155" t="str">
        <f>IF(AND('Sch D7 Terr or PR'!F157&gt;0,'Sch D7 Terr or PR'!E157&lt;1),"Fail","Pass")</f>
        <v>Pass</v>
      </c>
      <c r="C155" t="str">
        <f>IF(AND('Sch D7 Terr or PR'!E157&gt;0,'Sch D7 Terr or PR'!F157&lt;1),"Fail","Pass")</f>
        <v>Pass</v>
      </c>
    </row>
    <row r="156" spans="1:3" x14ac:dyDescent="0.25">
      <c r="A156">
        <v>155</v>
      </c>
      <c r="B156" t="str">
        <f>IF(AND('Sch D7 Terr or PR'!F158&gt;0,'Sch D7 Terr or PR'!E158&lt;1),"Fail","Pass")</f>
        <v>Pass</v>
      </c>
      <c r="C156" t="str">
        <f>IF(AND('Sch D7 Terr or PR'!E158&gt;0,'Sch D7 Terr or PR'!F158&lt;1),"Fail","Pass")</f>
        <v>Pass</v>
      </c>
    </row>
    <row r="157" spans="1:3" x14ac:dyDescent="0.25">
      <c r="A157">
        <v>156</v>
      </c>
      <c r="B157" t="str">
        <f>IF(AND('Sch D7 Terr or PR'!F159&gt;0,'Sch D7 Terr or PR'!E159&lt;1),"Fail","Pass")</f>
        <v>Pass</v>
      </c>
      <c r="C157" t="str">
        <f>IF(AND('Sch D7 Terr or PR'!E159&gt;0,'Sch D7 Terr or PR'!F159&lt;1),"Fail","Pass")</f>
        <v>Pass</v>
      </c>
    </row>
    <row r="158" spans="1:3" x14ac:dyDescent="0.25">
      <c r="A158">
        <v>157</v>
      </c>
      <c r="B158" t="str">
        <f>IF(AND('Sch D7 Terr or PR'!F160&gt;0,'Sch D7 Terr or PR'!E160&lt;1),"Fail","Pass")</f>
        <v>Pass</v>
      </c>
      <c r="C158" t="str">
        <f>IF(AND('Sch D7 Terr or PR'!E160&gt;0,'Sch D7 Terr or PR'!F160&lt;1),"Fail","Pass")</f>
        <v>Pass</v>
      </c>
    </row>
    <row r="159" spans="1:3" x14ac:dyDescent="0.25">
      <c r="A159">
        <v>158</v>
      </c>
      <c r="B159" t="str">
        <f>IF(AND('Sch D7 Terr or PR'!F161&gt;0,'Sch D7 Terr or PR'!E161&lt;1),"Fail","Pass")</f>
        <v>Pass</v>
      </c>
      <c r="C159" t="str">
        <f>IF(AND('Sch D7 Terr or PR'!E161&gt;0,'Sch D7 Terr or PR'!F161&lt;1),"Fail","Pass")</f>
        <v>Pass</v>
      </c>
    </row>
    <row r="160" spans="1:3" x14ac:dyDescent="0.25">
      <c r="A160">
        <v>159</v>
      </c>
      <c r="B160" t="str">
        <f>IF(AND('Sch D7 Terr or PR'!F162&gt;0,'Sch D7 Terr or PR'!E162&lt;1),"Fail","Pass")</f>
        <v>Pass</v>
      </c>
      <c r="C160" t="str">
        <f>IF(AND('Sch D7 Terr or PR'!E162&gt;0,'Sch D7 Terr or PR'!F162&lt;1),"Fail","Pass")</f>
        <v>Pass</v>
      </c>
    </row>
    <row r="161" spans="1:3" x14ac:dyDescent="0.25">
      <c r="A161">
        <v>160</v>
      </c>
      <c r="B161" t="str">
        <f>IF(AND('Sch D7 Terr or PR'!F163&gt;0,'Sch D7 Terr or PR'!E163&lt;1),"Fail","Pass")</f>
        <v>Pass</v>
      </c>
      <c r="C161" t="str">
        <f>IF(AND('Sch D7 Terr or PR'!E163&gt;0,'Sch D7 Terr or PR'!F163&lt;1),"Fail","Pass")</f>
        <v>Pass</v>
      </c>
    </row>
    <row r="162" spans="1:3" x14ac:dyDescent="0.25">
      <c r="A162">
        <v>161</v>
      </c>
      <c r="B162" t="str">
        <f>IF(AND('Sch D7 Terr or PR'!F164&gt;0,'Sch D7 Terr or PR'!E164&lt;1),"Fail","Pass")</f>
        <v>Pass</v>
      </c>
      <c r="C162" t="str">
        <f>IF(AND('Sch D7 Terr or PR'!E164&gt;0,'Sch D7 Terr or PR'!F164&lt;1),"Fail","Pass")</f>
        <v>Pass</v>
      </c>
    </row>
    <row r="163" spans="1:3" x14ac:dyDescent="0.25">
      <c r="A163">
        <v>162</v>
      </c>
      <c r="B163" t="str">
        <f>IF(AND('Sch D7 Terr or PR'!F165&gt;0,'Sch D7 Terr or PR'!E165&lt;1),"Fail","Pass")</f>
        <v>Pass</v>
      </c>
      <c r="C163" t="str">
        <f>IF(AND('Sch D7 Terr or PR'!E165&gt;0,'Sch D7 Terr or PR'!F165&lt;1),"Fail","Pass")</f>
        <v>Pass</v>
      </c>
    </row>
    <row r="164" spans="1:3" x14ac:dyDescent="0.25">
      <c r="A164">
        <v>163</v>
      </c>
      <c r="B164" t="str">
        <f>IF(AND('Sch D7 Terr or PR'!F166&gt;0,'Sch D7 Terr or PR'!E166&lt;1),"Fail","Pass")</f>
        <v>Pass</v>
      </c>
      <c r="C164" t="str">
        <f>IF(AND('Sch D7 Terr or PR'!E166&gt;0,'Sch D7 Terr or PR'!F166&lt;1),"Fail","Pass")</f>
        <v>Pass</v>
      </c>
    </row>
    <row r="165" spans="1:3" x14ac:dyDescent="0.25">
      <c r="A165">
        <v>164</v>
      </c>
      <c r="B165" t="str">
        <f>IF(AND('Sch D7 Terr or PR'!F167&gt;0,'Sch D7 Terr or PR'!E167&lt;1),"Fail","Pass")</f>
        <v>Pass</v>
      </c>
      <c r="C165" t="str">
        <f>IF(AND('Sch D7 Terr or PR'!E167&gt;0,'Sch D7 Terr or PR'!F167&lt;1),"Fail","Pass")</f>
        <v>Pass</v>
      </c>
    </row>
    <row r="166" spans="1:3" x14ac:dyDescent="0.25">
      <c r="A166">
        <v>165</v>
      </c>
      <c r="B166" t="str">
        <f>IF(AND('Sch D7 Terr or PR'!F168&gt;0,'Sch D7 Terr or PR'!E168&lt;1),"Fail","Pass")</f>
        <v>Pass</v>
      </c>
      <c r="C166" t="str">
        <f>IF(AND('Sch D7 Terr or PR'!E168&gt;0,'Sch D7 Terr or PR'!F168&lt;1),"Fail","Pass")</f>
        <v>Pass</v>
      </c>
    </row>
    <row r="167" spans="1:3" x14ac:dyDescent="0.25">
      <c r="A167">
        <v>166</v>
      </c>
      <c r="B167" t="str">
        <f>IF(AND('Sch D7 Terr or PR'!F169&gt;0,'Sch D7 Terr or PR'!E169&lt;1),"Fail","Pass")</f>
        <v>Pass</v>
      </c>
      <c r="C167" t="str">
        <f>IF(AND('Sch D7 Terr or PR'!E169&gt;0,'Sch D7 Terr or PR'!F169&lt;1),"Fail","Pass")</f>
        <v>Pass</v>
      </c>
    </row>
    <row r="168" spans="1:3" x14ac:dyDescent="0.25">
      <c r="A168">
        <v>167</v>
      </c>
      <c r="B168" t="str">
        <f>IF(AND('Sch D7 Terr or PR'!F170&gt;0,'Sch D7 Terr or PR'!E170&lt;1),"Fail","Pass")</f>
        <v>Pass</v>
      </c>
      <c r="C168" t="str">
        <f>IF(AND('Sch D7 Terr or PR'!E170&gt;0,'Sch D7 Terr or PR'!F170&lt;1),"Fail","Pass")</f>
        <v>Pass</v>
      </c>
    </row>
    <row r="169" spans="1:3" x14ac:dyDescent="0.25">
      <c r="A169">
        <v>168</v>
      </c>
      <c r="B169" t="str">
        <f>IF(AND('Sch D7 Terr or PR'!F171&gt;0,'Sch D7 Terr or PR'!E171&lt;1),"Fail","Pass")</f>
        <v>Pass</v>
      </c>
      <c r="C169" t="str">
        <f>IF(AND('Sch D7 Terr or PR'!E171&gt;0,'Sch D7 Terr or PR'!F171&lt;1),"Fail","Pass")</f>
        <v>Pass</v>
      </c>
    </row>
    <row r="170" spans="1:3" x14ac:dyDescent="0.25">
      <c r="A170">
        <v>169</v>
      </c>
      <c r="B170" t="str">
        <f>IF(AND('Sch D7 Terr or PR'!F172&gt;0,'Sch D7 Terr or PR'!E172&lt;1),"Fail","Pass")</f>
        <v>Pass</v>
      </c>
      <c r="C170" t="str">
        <f>IF(AND('Sch D7 Terr or PR'!E172&gt;0,'Sch D7 Terr or PR'!F172&lt;1),"Fail","Pass")</f>
        <v>Pass</v>
      </c>
    </row>
    <row r="171" spans="1:3" x14ac:dyDescent="0.25">
      <c r="A171">
        <v>170</v>
      </c>
      <c r="B171" t="str">
        <f>IF(AND('Sch D7 Terr or PR'!F173&gt;0,'Sch D7 Terr or PR'!E173&lt;1),"Fail","Pass")</f>
        <v>Pass</v>
      </c>
      <c r="C171" t="str">
        <f>IF(AND('Sch D7 Terr or PR'!E173&gt;0,'Sch D7 Terr or PR'!F173&lt;1),"Fail","Pass")</f>
        <v>Pass</v>
      </c>
    </row>
    <row r="172" spans="1:3" x14ac:dyDescent="0.25">
      <c r="A172">
        <v>171</v>
      </c>
      <c r="B172" t="str">
        <f>IF(AND('Sch D7 Terr or PR'!F174&gt;0,'Sch D7 Terr or PR'!E174&lt;1),"Fail","Pass")</f>
        <v>Pass</v>
      </c>
      <c r="C172" t="str">
        <f>IF(AND('Sch D7 Terr or PR'!E174&gt;0,'Sch D7 Terr or PR'!F174&lt;1),"Fail","Pass")</f>
        <v>Pass</v>
      </c>
    </row>
    <row r="173" spans="1:3" x14ac:dyDescent="0.25">
      <c r="A173">
        <v>172</v>
      </c>
      <c r="B173" t="str">
        <f>IF(AND('Sch D7 Terr or PR'!F175&gt;0,'Sch D7 Terr or PR'!E175&lt;1),"Fail","Pass")</f>
        <v>Pass</v>
      </c>
      <c r="C173" t="str">
        <f>IF(AND('Sch D7 Terr or PR'!E175&gt;0,'Sch D7 Terr or PR'!F175&lt;1),"Fail","Pass")</f>
        <v>Pass</v>
      </c>
    </row>
    <row r="174" spans="1:3" x14ac:dyDescent="0.25">
      <c r="A174">
        <v>173</v>
      </c>
      <c r="B174" t="str">
        <f>IF(AND('Sch D7 Terr or PR'!F176&gt;0,'Sch D7 Terr or PR'!E176&lt;1),"Fail","Pass")</f>
        <v>Pass</v>
      </c>
      <c r="C174" t="str">
        <f>IF(AND('Sch D7 Terr or PR'!E176&gt;0,'Sch D7 Terr or PR'!F176&lt;1),"Fail","Pass")</f>
        <v>Pass</v>
      </c>
    </row>
    <row r="175" spans="1:3" x14ac:dyDescent="0.25">
      <c r="A175">
        <v>174</v>
      </c>
      <c r="B175" t="str">
        <f>IF(AND('Sch D7 Terr or PR'!F177&gt;0,'Sch D7 Terr or PR'!E177&lt;1),"Fail","Pass")</f>
        <v>Pass</v>
      </c>
      <c r="C175" t="str">
        <f>IF(AND('Sch D7 Terr or PR'!E177&gt;0,'Sch D7 Terr or PR'!F177&lt;1),"Fail","Pass")</f>
        <v>Pass</v>
      </c>
    </row>
    <row r="176" spans="1:3" x14ac:dyDescent="0.25">
      <c r="A176">
        <v>175</v>
      </c>
      <c r="B176" t="str">
        <f>IF(AND('Sch D7 Terr or PR'!F178&gt;0,'Sch D7 Terr or PR'!E178&lt;1),"Fail","Pass")</f>
        <v>Pass</v>
      </c>
      <c r="C176" t="str">
        <f>IF(AND('Sch D7 Terr or PR'!E178&gt;0,'Sch D7 Terr or PR'!F178&lt;1),"Fail","Pass")</f>
        <v>Pass</v>
      </c>
    </row>
    <row r="177" spans="1:3" x14ac:dyDescent="0.25">
      <c r="A177">
        <v>176</v>
      </c>
      <c r="B177" t="str">
        <f>IF(AND('Sch D7 Terr or PR'!F179&gt;0,'Sch D7 Terr or PR'!E179&lt;1),"Fail","Pass")</f>
        <v>Pass</v>
      </c>
      <c r="C177" t="str">
        <f>IF(AND('Sch D7 Terr or PR'!E179&gt;0,'Sch D7 Terr or PR'!F179&lt;1),"Fail","Pass")</f>
        <v>Pass</v>
      </c>
    </row>
    <row r="178" spans="1:3" x14ac:dyDescent="0.25">
      <c r="A178">
        <v>177</v>
      </c>
      <c r="B178" t="str">
        <f>IF(AND('Sch D7 Terr or PR'!F180&gt;0,'Sch D7 Terr or PR'!E180&lt;1),"Fail","Pass")</f>
        <v>Pass</v>
      </c>
      <c r="C178" t="str">
        <f>IF(AND('Sch D7 Terr or PR'!E180&gt;0,'Sch D7 Terr or PR'!F180&lt;1),"Fail","Pass")</f>
        <v>Pass</v>
      </c>
    </row>
    <row r="179" spans="1:3" x14ac:dyDescent="0.25">
      <c r="A179">
        <v>178</v>
      </c>
      <c r="B179" t="str">
        <f>IF(AND('Sch D7 Terr or PR'!F181&gt;0,'Sch D7 Terr or PR'!E181&lt;1),"Fail","Pass")</f>
        <v>Pass</v>
      </c>
      <c r="C179" t="str">
        <f>IF(AND('Sch D7 Terr or PR'!E181&gt;0,'Sch D7 Terr or PR'!F181&lt;1),"Fail","Pass")</f>
        <v>Pass</v>
      </c>
    </row>
    <row r="180" spans="1:3" x14ac:dyDescent="0.25">
      <c r="A180">
        <v>179</v>
      </c>
      <c r="B180" t="str">
        <f>IF(AND('Sch D7 Terr or PR'!F182&gt;0,'Sch D7 Terr or PR'!E182&lt;1),"Fail","Pass")</f>
        <v>Pass</v>
      </c>
      <c r="C180" t="str">
        <f>IF(AND('Sch D7 Terr or PR'!E182&gt;0,'Sch D7 Terr or PR'!F182&lt;1),"Fail","Pass")</f>
        <v>Pass</v>
      </c>
    </row>
    <row r="181" spans="1:3" x14ac:dyDescent="0.25">
      <c r="A181">
        <v>180</v>
      </c>
      <c r="B181" t="str">
        <f>IF(AND('Sch D7 Terr or PR'!F183&gt;0,'Sch D7 Terr or PR'!E183&lt;1),"Fail","Pass")</f>
        <v>Pass</v>
      </c>
      <c r="C181" t="str">
        <f>IF(AND('Sch D7 Terr or PR'!E183&gt;0,'Sch D7 Terr or PR'!F183&lt;1),"Fail","Pass")</f>
        <v>Pass</v>
      </c>
    </row>
    <row r="182" spans="1:3" x14ac:dyDescent="0.25">
      <c r="A182">
        <v>181</v>
      </c>
      <c r="B182" t="str">
        <f>IF(AND('Sch D7 Terr or PR'!F184&gt;0,'Sch D7 Terr or PR'!E184&lt;1),"Fail","Pass")</f>
        <v>Pass</v>
      </c>
      <c r="C182" t="str">
        <f>IF(AND('Sch D7 Terr or PR'!E184&gt;0,'Sch D7 Terr or PR'!F184&lt;1),"Fail","Pass")</f>
        <v>Pass</v>
      </c>
    </row>
    <row r="183" spans="1:3" x14ac:dyDescent="0.25">
      <c r="A183">
        <v>182</v>
      </c>
      <c r="B183" t="str">
        <f>IF(AND('Sch D7 Terr or PR'!F185&gt;0,'Sch D7 Terr or PR'!E185&lt;1),"Fail","Pass")</f>
        <v>Pass</v>
      </c>
      <c r="C183" t="str">
        <f>IF(AND('Sch D7 Terr or PR'!E185&gt;0,'Sch D7 Terr or PR'!F185&lt;1),"Fail","Pass")</f>
        <v>Pass</v>
      </c>
    </row>
    <row r="184" spans="1:3" x14ac:dyDescent="0.25">
      <c r="A184">
        <v>183</v>
      </c>
      <c r="B184" t="str">
        <f>IF(AND('Sch D7 Terr or PR'!F186&gt;0,'Sch D7 Terr or PR'!E186&lt;1),"Fail","Pass")</f>
        <v>Pass</v>
      </c>
      <c r="C184" t="str">
        <f>IF(AND('Sch D7 Terr or PR'!E186&gt;0,'Sch D7 Terr or PR'!F186&lt;1),"Fail","Pass")</f>
        <v>Pass</v>
      </c>
    </row>
    <row r="185" spans="1:3" x14ac:dyDescent="0.25">
      <c r="A185">
        <v>184</v>
      </c>
      <c r="B185" t="str">
        <f>IF(AND('Sch D7 Terr or PR'!F187&gt;0,'Sch D7 Terr or PR'!E187&lt;1),"Fail","Pass")</f>
        <v>Pass</v>
      </c>
      <c r="C185" t="str">
        <f>IF(AND('Sch D7 Terr or PR'!E187&gt;0,'Sch D7 Terr or PR'!F187&lt;1),"Fail","Pass")</f>
        <v>Pass</v>
      </c>
    </row>
    <row r="186" spans="1:3" x14ac:dyDescent="0.25">
      <c r="A186">
        <v>185</v>
      </c>
      <c r="B186" t="str">
        <f>IF(AND('Sch D7 Terr or PR'!F188&gt;0,'Sch D7 Terr or PR'!E188&lt;1),"Fail","Pass")</f>
        <v>Pass</v>
      </c>
      <c r="C186" t="str">
        <f>IF(AND('Sch D7 Terr or PR'!E188&gt;0,'Sch D7 Terr or PR'!F188&lt;1),"Fail","Pass")</f>
        <v>Pass</v>
      </c>
    </row>
    <row r="187" spans="1:3" x14ac:dyDescent="0.25">
      <c r="A187">
        <v>186</v>
      </c>
      <c r="B187" t="str">
        <f>IF(AND('Sch D7 Terr or PR'!F189&gt;0,'Sch D7 Terr or PR'!E189&lt;1),"Fail","Pass")</f>
        <v>Pass</v>
      </c>
      <c r="C187" t="str">
        <f>IF(AND('Sch D7 Terr or PR'!E189&gt;0,'Sch D7 Terr or PR'!F189&lt;1),"Fail","Pass")</f>
        <v>Pass</v>
      </c>
    </row>
    <row r="188" spans="1:3" x14ac:dyDescent="0.25">
      <c r="A188">
        <v>187</v>
      </c>
      <c r="B188" t="str">
        <f>IF(AND('Sch D7 Terr or PR'!F190&gt;0,'Sch D7 Terr or PR'!E190&lt;1),"Fail","Pass")</f>
        <v>Pass</v>
      </c>
      <c r="C188" t="str">
        <f>IF(AND('Sch D7 Terr or PR'!E190&gt;0,'Sch D7 Terr or PR'!F190&lt;1),"Fail","Pass")</f>
        <v>Pass</v>
      </c>
    </row>
    <row r="189" spans="1:3" x14ac:dyDescent="0.25">
      <c r="A189">
        <v>188</v>
      </c>
      <c r="B189" t="str">
        <f>IF(AND('Sch D7 Terr or PR'!F191&gt;0,'Sch D7 Terr or PR'!E191&lt;1),"Fail","Pass")</f>
        <v>Pass</v>
      </c>
      <c r="C189" t="str">
        <f>IF(AND('Sch D7 Terr or PR'!E191&gt;0,'Sch D7 Terr or PR'!F191&lt;1),"Fail","Pass")</f>
        <v>Pass</v>
      </c>
    </row>
    <row r="190" spans="1:3" x14ac:dyDescent="0.25">
      <c r="A190">
        <v>189</v>
      </c>
      <c r="B190" t="str">
        <f>IF(AND('Sch D7 Terr or PR'!F192&gt;0,'Sch D7 Terr or PR'!E192&lt;1),"Fail","Pass")</f>
        <v>Pass</v>
      </c>
      <c r="C190" t="str">
        <f>IF(AND('Sch D7 Terr or PR'!E192&gt;0,'Sch D7 Terr or PR'!F192&lt;1),"Fail","Pass")</f>
        <v>Pass</v>
      </c>
    </row>
    <row r="191" spans="1:3" x14ac:dyDescent="0.25">
      <c r="A191">
        <v>190</v>
      </c>
      <c r="B191" t="str">
        <f>IF(AND('Sch D7 Terr or PR'!F193&gt;0,'Sch D7 Terr or PR'!E193&lt;1),"Fail","Pass")</f>
        <v>Pass</v>
      </c>
      <c r="C191" t="str">
        <f>IF(AND('Sch D7 Terr or PR'!E193&gt;0,'Sch D7 Terr or PR'!F193&lt;1),"Fail","Pass")</f>
        <v>Pass</v>
      </c>
    </row>
    <row r="192" spans="1:3" x14ac:dyDescent="0.25">
      <c r="A192">
        <v>191</v>
      </c>
      <c r="B192" t="str">
        <f>IF(AND('Sch D7 Terr or PR'!F194&gt;0,'Sch D7 Terr or PR'!E194&lt;1),"Fail","Pass")</f>
        <v>Pass</v>
      </c>
      <c r="C192" t="str">
        <f>IF(AND('Sch D7 Terr or PR'!E194&gt;0,'Sch D7 Terr or PR'!F194&lt;1),"Fail","Pass")</f>
        <v>Pass</v>
      </c>
    </row>
    <row r="193" spans="1:3" x14ac:dyDescent="0.25">
      <c r="A193">
        <v>192</v>
      </c>
      <c r="B193" t="str">
        <f>IF(AND('Sch D7 Terr or PR'!F195&gt;0,'Sch D7 Terr or PR'!E195&lt;1),"Fail","Pass")</f>
        <v>Pass</v>
      </c>
      <c r="C193" t="str">
        <f>IF(AND('Sch D7 Terr or PR'!E195&gt;0,'Sch D7 Terr or PR'!F195&lt;1),"Fail","Pass")</f>
        <v>Pass</v>
      </c>
    </row>
    <row r="194" spans="1:3" x14ac:dyDescent="0.25">
      <c r="A194">
        <v>193</v>
      </c>
      <c r="B194" t="str">
        <f>IF(AND('Sch D7 Terr or PR'!F196&gt;0,'Sch D7 Terr or PR'!E196&lt;1),"Fail","Pass")</f>
        <v>Pass</v>
      </c>
      <c r="C194" t="str">
        <f>IF(AND('Sch D7 Terr or PR'!E196&gt;0,'Sch D7 Terr or PR'!F196&lt;1),"Fail","Pass")</f>
        <v>Pass</v>
      </c>
    </row>
    <row r="195" spans="1:3" x14ac:dyDescent="0.25">
      <c r="A195">
        <v>194</v>
      </c>
      <c r="B195" t="str">
        <f>IF(AND('Sch D7 Terr or PR'!F197&gt;0,'Sch D7 Terr or PR'!E197&lt;1),"Fail","Pass")</f>
        <v>Pass</v>
      </c>
      <c r="C195" t="str">
        <f>IF(AND('Sch D7 Terr or PR'!E197&gt;0,'Sch D7 Terr or PR'!F197&lt;1),"Fail","Pass")</f>
        <v>Pass</v>
      </c>
    </row>
    <row r="196" spans="1:3" x14ac:dyDescent="0.25">
      <c r="A196">
        <v>195</v>
      </c>
      <c r="B196" t="str">
        <f>IF(AND('Sch D7 Terr or PR'!F198&gt;0,'Sch D7 Terr or PR'!E198&lt;1),"Fail","Pass")</f>
        <v>Pass</v>
      </c>
      <c r="C196" t="str">
        <f>IF(AND('Sch D7 Terr or PR'!E198&gt;0,'Sch D7 Terr or PR'!F198&lt;1),"Fail","Pass")</f>
        <v>Pass</v>
      </c>
    </row>
    <row r="197" spans="1:3" x14ac:dyDescent="0.25">
      <c r="A197">
        <v>196</v>
      </c>
      <c r="B197" t="str">
        <f>IF(AND('Sch D7 Terr or PR'!F199&gt;0,'Sch D7 Terr or PR'!E199&lt;1),"Fail","Pass")</f>
        <v>Pass</v>
      </c>
      <c r="C197" t="str">
        <f>IF(AND('Sch D7 Terr or PR'!E199&gt;0,'Sch D7 Terr or PR'!F199&lt;1),"Fail","Pass")</f>
        <v>Pass</v>
      </c>
    </row>
    <row r="198" spans="1:3" x14ac:dyDescent="0.25">
      <c r="A198">
        <v>197</v>
      </c>
      <c r="B198" t="str">
        <f>IF(AND('Sch D7 Terr or PR'!F200&gt;0,'Sch D7 Terr or PR'!E200&lt;1),"Fail","Pass")</f>
        <v>Pass</v>
      </c>
      <c r="C198" t="str">
        <f>IF(AND('Sch D7 Terr or PR'!E200&gt;0,'Sch D7 Terr or PR'!F200&lt;1),"Fail","Pass")</f>
        <v>Pass</v>
      </c>
    </row>
    <row r="199" spans="1:3" x14ac:dyDescent="0.25">
      <c r="A199">
        <v>198</v>
      </c>
      <c r="B199" t="str">
        <f>IF(AND('Sch D7 Terr or PR'!F201&gt;0,'Sch D7 Terr or PR'!E201&lt;1),"Fail","Pass")</f>
        <v>Pass</v>
      </c>
      <c r="C199" t="str">
        <f>IF(AND('Sch D7 Terr or PR'!E201&gt;0,'Sch D7 Terr or PR'!F201&lt;1),"Fail","Pass")</f>
        <v>Pass</v>
      </c>
    </row>
    <row r="200" spans="1:3" x14ac:dyDescent="0.25">
      <c r="A200">
        <v>199</v>
      </c>
      <c r="B200" t="str">
        <f>IF(AND('Sch D7 Terr or PR'!F202&gt;0,'Sch D7 Terr or PR'!E202&lt;1),"Fail","Pass")</f>
        <v>Pass</v>
      </c>
      <c r="C200" t="str">
        <f>IF(AND('Sch D7 Terr or PR'!E202&gt;0,'Sch D7 Terr or PR'!F202&lt;1),"Fail","Pass")</f>
        <v>Pass</v>
      </c>
    </row>
    <row r="201" spans="1:3" x14ac:dyDescent="0.25">
      <c r="A201">
        <v>200</v>
      </c>
      <c r="B201" t="str">
        <f>IF(AND('Sch D7 Terr or PR'!F203&gt;0,'Sch D7 Terr or PR'!E203&lt;1),"Fail","Pass")</f>
        <v>Pass</v>
      </c>
      <c r="C201" t="str">
        <f>IF(AND('Sch D7 Terr or PR'!E203&gt;0,'Sch D7 Terr or PR'!F203&lt;1),"Fail","Pass")</f>
        <v>Pass</v>
      </c>
    </row>
    <row r="202" spans="1:3" x14ac:dyDescent="0.25">
      <c r="A202">
        <v>201</v>
      </c>
      <c r="B202" t="str">
        <f>IF(AND('Sch D7 Terr or PR'!F204&gt;0,'Sch D7 Terr or PR'!E204&lt;1),"Fail","Pass")</f>
        <v>Pass</v>
      </c>
      <c r="C202" t="str">
        <f>IF(AND('Sch D7 Terr or PR'!E204&gt;0,'Sch D7 Terr or PR'!F204&lt;1),"Fail","Pass")</f>
        <v>Pass</v>
      </c>
    </row>
    <row r="203" spans="1:3" x14ac:dyDescent="0.25">
      <c r="A203">
        <v>202</v>
      </c>
      <c r="B203" t="str">
        <f>IF(AND('Sch D7 Terr or PR'!F205&gt;0,'Sch D7 Terr or PR'!E205&lt;1),"Fail","Pass")</f>
        <v>Pass</v>
      </c>
      <c r="C203" t="str">
        <f>IF(AND('Sch D7 Terr or PR'!E205&gt;0,'Sch D7 Terr or PR'!F205&lt;1),"Fail","Pass")</f>
        <v>Pass</v>
      </c>
    </row>
    <row r="204" spans="1:3" x14ac:dyDescent="0.25">
      <c r="A204">
        <v>203</v>
      </c>
      <c r="B204" t="str">
        <f>IF(AND('Sch D7 Terr or PR'!F206&gt;0,'Sch D7 Terr or PR'!E206&lt;1),"Fail","Pass")</f>
        <v>Pass</v>
      </c>
      <c r="C204" t="str">
        <f>IF(AND('Sch D7 Terr or PR'!E206&gt;0,'Sch D7 Terr or PR'!F206&lt;1),"Fail","Pass")</f>
        <v>Pass</v>
      </c>
    </row>
    <row r="205" spans="1:3" x14ac:dyDescent="0.25">
      <c r="A205">
        <v>204</v>
      </c>
      <c r="B205" t="str">
        <f>IF(AND('Sch D7 Terr or PR'!F207&gt;0,'Sch D7 Terr or PR'!E207&lt;1),"Fail","Pass")</f>
        <v>Pass</v>
      </c>
      <c r="C205" t="str">
        <f>IF(AND('Sch D7 Terr or PR'!E207&gt;0,'Sch D7 Terr or PR'!F207&lt;1),"Fail","Pass")</f>
        <v>Pass</v>
      </c>
    </row>
    <row r="206" spans="1:3" x14ac:dyDescent="0.25">
      <c r="A206">
        <v>205</v>
      </c>
      <c r="B206" t="str">
        <f>IF(AND('Sch D7 Terr or PR'!F208&gt;0,'Sch D7 Terr or PR'!E208&lt;1),"Fail","Pass")</f>
        <v>Pass</v>
      </c>
      <c r="C206" t="str">
        <f>IF(AND('Sch D7 Terr or PR'!E208&gt;0,'Sch D7 Terr or PR'!F208&lt;1),"Fail","Pass")</f>
        <v>Pass</v>
      </c>
    </row>
    <row r="207" spans="1:3" x14ac:dyDescent="0.25">
      <c r="A207">
        <v>206</v>
      </c>
      <c r="B207" t="str">
        <f>IF(AND('Sch D7 Terr or PR'!F209&gt;0,'Sch D7 Terr or PR'!E209&lt;1),"Fail","Pass")</f>
        <v>Pass</v>
      </c>
      <c r="C207" t="str">
        <f>IF(AND('Sch D7 Terr or PR'!E209&gt;0,'Sch D7 Terr or PR'!F209&lt;1),"Fail","Pass")</f>
        <v>Pass</v>
      </c>
    </row>
    <row r="208" spans="1:3" x14ac:dyDescent="0.25">
      <c r="A208">
        <v>207</v>
      </c>
      <c r="B208" t="str">
        <f>IF(AND('Sch D7 Terr or PR'!F210&gt;0,'Sch D7 Terr or PR'!E210&lt;1),"Fail","Pass")</f>
        <v>Pass</v>
      </c>
      <c r="C208" t="str">
        <f>IF(AND('Sch D7 Terr or PR'!E210&gt;0,'Sch D7 Terr or PR'!F210&lt;1),"Fail","Pass")</f>
        <v>Pass</v>
      </c>
    </row>
    <row r="209" spans="1:3" x14ac:dyDescent="0.25">
      <c r="A209">
        <v>208</v>
      </c>
      <c r="B209" t="str">
        <f>IF(AND('Sch D7 Terr or PR'!F211&gt;0,'Sch D7 Terr or PR'!E211&lt;1),"Fail","Pass")</f>
        <v>Pass</v>
      </c>
      <c r="C209" t="str">
        <f>IF(AND('Sch D7 Terr or PR'!E211&gt;0,'Sch D7 Terr or PR'!F211&lt;1),"Fail","Pass")</f>
        <v>Pass</v>
      </c>
    </row>
    <row r="210" spans="1:3" x14ac:dyDescent="0.25">
      <c r="A210">
        <v>209</v>
      </c>
      <c r="B210" t="str">
        <f>IF(AND('Sch D7 Terr or PR'!F212&gt;0,'Sch D7 Terr or PR'!E212&lt;1),"Fail","Pass")</f>
        <v>Pass</v>
      </c>
      <c r="C210" t="str">
        <f>IF(AND('Sch D7 Terr or PR'!E212&gt;0,'Sch D7 Terr or PR'!F212&lt;1),"Fail","Pass")</f>
        <v>Pass</v>
      </c>
    </row>
    <row r="211" spans="1:3" x14ac:dyDescent="0.25">
      <c r="A211">
        <v>210</v>
      </c>
      <c r="B211" t="str">
        <f>IF(AND('Sch D7 Terr or PR'!F213&gt;0,'Sch D7 Terr or PR'!E213&lt;1),"Fail","Pass")</f>
        <v>Pass</v>
      </c>
      <c r="C211" t="str">
        <f>IF(AND('Sch D7 Terr or PR'!E213&gt;0,'Sch D7 Terr or PR'!F213&lt;1),"Fail","Pass")</f>
        <v>Pass</v>
      </c>
    </row>
    <row r="212" spans="1:3" x14ac:dyDescent="0.25">
      <c r="A212">
        <v>211</v>
      </c>
      <c r="B212" t="str">
        <f>IF(AND('Sch D7 Terr or PR'!F214&gt;0,'Sch D7 Terr or PR'!E214&lt;1),"Fail","Pass")</f>
        <v>Pass</v>
      </c>
      <c r="C212" t="str">
        <f>IF(AND('Sch D7 Terr or PR'!E214&gt;0,'Sch D7 Terr or PR'!F214&lt;1),"Fail","Pass")</f>
        <v>Pass</v>
      </c>
    </row>
    <row r="213" spans="1:3" x14ac:dyDescent="0.25">
      <c r="A213">
        <v>212</v>
      </c>
      <c r="B213" t="str">
        <f>IF(AND('Sch D7 Terr or PR'!F215&gt;0,'Sch D7 Terr or PR'!E215&lt;1),"Fail","Pass")</f>
        <v>Pass</v>
      </c>
      <c r="C213" t="str">
        <f>IF(AND('Sch D7 Terr or PR'!E215&gt;0,'Sch D7 Terr or PR'!F215&lt;1),"Fail","Pass")</f>
        <v>Pass</v>
      </c>
    </row>
    <row r="214" spans="1:3" x14ac:dyDescent="0.25">
      <c r="A214">
        <v>213</v>
      </c>
      <c r="B214" t="str">
        <f>IF(AND('Sch D7 Terr or PR'!F216&gt;0,'Sch D7 Terr or PR'!E216&lt;1),"Fail","Pass")</f>
        <v>Pass</v>
      </c>
      <c r="C214" t="str">
        <f>IF(AND('Sch D7 Terr or PR'!E216&gt;0,'Sch D7 Terr or PR'!F216&lt;1),"Fail","Pass")</f>
        <v>Pass</v>
      </c>
    </row>
    <row r="215" spans="1:3" x14ac:dyDescent="0.25">
      <c r="A215">
        <v>214</v>
      </c>
      <c r="B215" t="str">
        <f>IF(AND('Sch D7 Terr or PR'!F217&gt;0,'Sch D7 Terr or PR'!E217&lt;1),"Fail","Pass")</f>
        <v>Pass</v>
      </c>
      <c r="C215" t="str">
        <f>IF(AND('Sch D7 Terr or PR'!E217&gt;0,'Sch D7 Terr or PR'!F217&lt;1),"Fail","Pass")</f>
        <v>Pass</v>
      </c>
    </row>
    <row r="216" spans="1:3" x14ac:dyDescent="0.25">
      <c r="A216">
        <v>215</v>
      </c>
      <c r="B216" t="str">
        <f>IF(AND('Sch D7 Terr or PR'!F218&gt;0,'Sch D7 Terr or PR'!E218&lt;1),"Fail","Pass")</f>
        <v>Pass</v>
      </c>
      <c r="C216" t="str">
        <f>IF(AND('Sch D7 Terr or PR'!E218&gt;0,'Sch D7 Terr or PR'!F218&lt;1),"Fail","Pass")</f>
        <v>Pass</v>
      </c>
    </row>
    <row r="217" spans="1:3" x14ac:dyDescent="0.25">
      <c r="A217">
        <v>216</v>
      </c>
      <c r="B217" t="str">
        <f>IF(AND('Sch D7 Terr or PR'!F219&gt;0,'Sch D7 Terr or PR'!E219&lt;1),"Fail","Pass")</f>
        <v>Pass</v>
      </c>
      <c r="C217" t="str">
        <f>IF(AND('Sch D7 Terr or PR'!E219&gt;0,'Sch D7 Terr or PR'!F219&lt;1),"Fail","Pass")</f>
        <v>Pass</v>
      </c>
    </row>
    <row r="218" spans="1:3" x14ac:dyDescent="0.25">
      <c r="A218">
        <v>217</v>
      </c>
      <c r="B218" t="str">
        <f>IF(AND('Sch D7 Terr or PR'!F220&gt;0,'Sch D7 Terr or PR'!E220&lt;1),"Fail","Pass")</f>
        <v>Pass</v>
      </c>
      <c r="C218" t="str">
        <f>IF(AND('Sch D7 Terr or PR'!E220&gt;0,'Sch D7 Terr or PR'!F220&lt;1),"Fail","Pass")</f>
        <v>Pass</v>
      </c>
    </row>
    <row r="219" spans="1:3" x14ac:dyDescent="0.25">
      <c r="A219">
        <v>218</v>
      </c>
      <c r="B219" t="str">
        <f>IF(AND('Sch D7 Terr or PR'!F221&gt;0,'Sch D7 Terr or PR'!E221&lt;1),"Fail","Pass")</f>
        <v>Pass</v>
      </c>
      <c r="C219" t="str">
        <f>IF(AND('Sch D7 Terr or PR'!E221&gt;0,'Sch D7 Terr or PR'!F221&lt;1),"Fail","Pass")</f>
        <v>Pass</v>
      </c>
    </row>
    <row r="220" spans="1:3" x14ac:dyDescent="0.25">
      <c r="A220">
        <v>219</v>
      </c>
      <c r="B220" t="str">
        <f>IF(AND('Sch D7 Terr or PR'!F222&gt;0,'Sch D7 Terr or PR'!E222&lt;1),"Fail","Pass")</f>
        <v>Pass</v>
      </c>
      <c r="C220" t="str">
        <f>IF(AND('Sch D7 Terr or PR'!E222&gt;0,'Sch D7 Terr or PR'!F222&lt;1),"Fail","Pass")</f>
        <v>Pass</v>
      </c>
    </row>
    <row r="221" spans="1:3" x14ac:dyDescent="0.25">
      <c r="A221">
        <v>220</v>
      </c>
      <c r="B221" t="str">
        <f>IF(AND('Sch D7 Terr or PR'!F223&gt;0,'Sch D7 Terr or PR'!E223&lt;1),"Fail","Pass")</f>
        <v>Pass</v>
      </c>
      <c r="C221" t="str">
        <f>IF(AND('Sch D7 Terr or PR'!E223&gt;0,'Sch D7 Terr or PR'!F223&lt;1),"Fail","Pass")</f>
        <v>Pass</v>
      </c>
    </row>
    <row r="222" spans="1:3" x14ac:dyDescent="0.25">
      <c r="A222">
        <v>221</v>
      </c>
      <c r="B222" t="str">
        <f>IF(AND('Sch D7 Terr or PR'!F224&gt;0,'Sch D7 Terr or PR'!E224&lt;1),"Fail","Pass")</f>
        <v>Pass</v>
      </c>
      <c r="C222" t="str">
        <f>IF(AND('Sch D7 Terr or PR'!E224&gt;0,'Sch D7 Terr or PR'!F224&lt;1),"Fail","Pass")</f>
        <v>Pass</v>
      </c>
    </row>
    <row r="223" spans="1:3" x14ac:dyDescent="0.25">
      <c r="A223">
        <v>222</v>
      </c>
      <c r="B223" t="str">
        <f>IF(AND('Sch D7 Terr or PR'!F225&gt;0,'Sch D7 Terr or PR'!E225&lt;1),"Fail","Pass")</f>
        <v>Pass</v>
      </c>
      <c r="C223" t="str">
        <f>IF(AND('Sch D7 Terr or PR'!E225&gt;0,'Sch D7 Terr or PR'!F225&lt;1),"Fail","Pass")</f>
        <v>Pass</v>
      </c>
    </row>
    <row r="224" spans="1:3" x14ac:dyDescent="0.25">
      <c r="A224">
        <v>223</v>
      </c>
      <c r="B224" t="str">
        <f>IF(AND('Sch D7 Terr or PR'!F226&gt;0,'Sch D7 Terr or PR'!E226&lt;1),"Fail","Pass")</f>
        <v>Pass</v>
      </c>
      <c r="C224" t="str">
        <f>IF(AND('Sch D7 Terr or PR'!E226&gt;0,'Sch D7 Terr or PR'!F226&lt;1),"Fail","Pass")</f>
        <v>Pass</v>
      </c>
    </row>
    <row r="225" spans="1:3" x14ac:dyDescent="0.25">
      <c r="A225">
        <v>224</v>
      </c>
      <c r="B225" t="str">
        <f>IF(AND('Sch D7 Terr or PR'!F227&gt;0,'Sch D7 Terr or PR'!E227&lt;1),"Fail","Pass")</f>
        <v>Pass</v>
      </c>
      <c r="C225" t="str">
        <f>IF(AND('Sch D7 Terr or PR'!E227&gt;0,'Sch D7 Terr or PR'!F227&lt;1),"Fail","Pass")</f>
        <v>Pass</v>
      </c>
    </row>
    <row r="226" spans="1:3" x14ac:dyDescent="0.25">
      <c r="A226">
        <v>225</v>
      </c>
      <c r="B226" t="str">
        <f>IF(AND('Sch D7 Terr or PR'!F228&gt;0,'Sch D7 Terr or PR'!E228&lt;1),"Fail","Pass")</f>
        <v>Pass</v>
      </c>
      <c r="C226" t="str">
        <f>IF(AND('Sch D7 Terr or PR'!E228&gt;0,'Sch D7 Terr or PR'!F228&lt;1),"Fail","Pass")</f>
        <v>Pass</v>
      </c>
    </row>
    <row r="227" spans="1:3" x14ac:dyDescent="0.25">
      <c r="A227">
        <v>226</v>
      </c>
      <c r="B227" t="str">
        <f>IF(AND('Sch D7 Terr or PR'!F229&gt;0,'Sch D7 Terr or PR'!E229&lt;1),"Fail","Pass")</f>
        <v>Pass</v>
      </c>
      <c r="C227" t="str">
        <f>IF(AND('Sch D7 Terr or PR'!E229&gt;0,'Sch D7 Terr or PR'!F229&lt;1),"Fail","Pass")</f>
        <v>Pass</v>
      </c>
    </row>
    <row r="228" spans="1:3" x14ac:dyDescent="0.25">
      <c r="A228">
        <v>227</v>
      </c>
      <c r="B228" t="str">
        <f>IF(AND('Sch D7 Terr or PR'!F230&gt;0,'Sch D7 Terr or PR'!E230&lt;1),"Fail","Pass")</f>
        <v>Pass</v>
      </c>
      <c r="C228" t="str">
        <f>IF(AND('Sch D7 Terr or PR'!E230&gt;0,'Sch D7 Terr or PR'!F230&lt;1),"Fail","Pass")</f>
        <v>Pass</v>
      </c>
    </row>
    <row r="229" spans="1:3" x14ac:dyDescent="0.25">
      <c r="A229">
        <v>228</v>
      </c>
      <c r="B229" t="str">
        <f>IF(AND('Sch D7 Terr or PR'!F231&gt;0,'Sch D7 Terr or PR'!E231&lt;1),"Fail","Pass")</f>
        <v>Pass</v>
      </c>
      <c r="C229" t="str">
        <f>IF(AND('Sch D7 Terr or PR'!E231&gt;0,'Sch D7 Terr or PR'!F231&lt;1),"Fail","Pass")</f>
        <v>Pass</v>
      </c>
    </row>
    <row r="230" spans="1:3" x14ac:dyDescent="0.25">
      <c r="A230">
        <v>229</v>
      </c>
      <c r="B230" t="str">
        <f>IF(AND('Sch D7 Terr or PR'!F232&gt;0,'Sch D7 Terr or PR'!E232&lt;1),"Fail","Pass")</f>
        <v>Pass</v>
      </c>
      <c r="C230" t="str">
        <f>IF(AND('Sch D7 Terr or PR'!E232&gt;0,'Sch D7 Terr or PR'!F232&lt;1),"Fail","Pass")</f>
        <v>Pass</v>
      </c>
    </row>
    <row r="231" spans="1:3" x14ac:dyDescent="0.25">
      <c r="A231">
        <v>230</v>
      </c>
      <c r="B231" t="str">
        <f>IF(AND('Sch D7 Terr or PR'!F233&gt;0,'Sch D7 Terr or PR'!E233&lt;1),"Fail","Pass")</f>
        <v>Pass</v>
      </c>
      <c r="C231" t="str">
        <f>IF(AND('Sch D7 Terr or PR'!E233&gt;0,'Sch D7 Terr or PR'!F233&lt;1),"Fail","Pass")</f>
        <v>Pass</v>
      </c>
    </row>
    <row r="232" spans="1:3" x14ac:dyDescent="0.25">
      <c r="A232">
        <v>231</v>
      </c>
      <c r="B232" t="str">
        <f>IF(AND('Sch D7 Terr or PR'!F234&gt;0,'Sch D7 Terr or PR'!E234&lt;1),"Fail","Pass")</f>
        <v>Pass</v>
      </c>
      <c r="C232" t="str">
        <f>IF(AND('Sch D7 Terr or PR'!E234&gt;0,'Sch D7 Terr or PR'!F234&lt;1),"Fail","Pass")</f>
        <v>Pass</v>
      </c>
    </row>
    <row r="233" spans="1:3" x14ac:dyDescent="0.25">
      <c r="A233">
        <v>232</v>
      </c>
      <c r="B233" t="str">
        <f>IF(AND('Sch D7 Terr or PR'!F235&gt;0,'Sch D7 Terr or PR'!E235&lt;1),"Fail","Pass")</f>
        <v>Pass</v>
      </c>
      <c r="C233" t="str">
        <f>IF(AND('Sch D7 Terr or PR'!E235&gt;0,'Sch D7 Terr or PR'!F235&lt;1),"Fail","Pass")</f>
        <v>Pass</v>
      </c>
    </row>
    <row r="234" spans="1:3" x14ac:dyDescent="0.25">
      <c r="A234">
        <v>233</v>
      </c>
      <c r="B234" t="str">
        <f>IF(AND('Sch D7 Terr or PR'!F236&gt;0,'Sch D7 Terr or PR'!E236&lt;1),"Fail","Pass")</f>
        <v>Pass</v>
      </c>
      <c r="C234" t="str">
        <f>IF(AND('Sch D7 Terr or PR'!E236&gt;0,'Sch D7 Terr or PR'!F236&lt;1),"Fail","Pass")</f>
        <v>Pass</v>
      </c>
    </row>
    <row r="235" spans="1:3" x14ac:dyDescent="0.25">
      <c r="A235">
        <v>234</v>
      </c>
      <c r="B235" t="str">
        <f>IF(AND('Sch D7 Terr or PR'!F237&gt;0,'Sch D7 Terr or PR'!E237&lt;1),"Fail","Pass")</f>
        <v>Pass</v>
      </c>
      <c r="C235" t="str">
        <f>IF(AND('Sch D7 Terr or PR'!E237&gt;0,'Sch D7 Terr or PR'!F237&lt;1),"Fail","Pass")</f>
        <v>Pass</v>
      </c>
    </row>
    <row r="236" spans="1:3" x14ac:dyDescent="0.25">
      <c r="A236">
        <v>235</v>
      </c>
      <c r="B236" t="str">
        <f>IF(AND('Sch D7 Terr or PR'!F238&gt;0,'Sch D7 Terr or PR'!E238&lt;1),"Fail","Pass")</f>
        <v>Pass</v>
      </c>
      <c r="C236" t="str">
        <f>IF(AND('Sch D7 Terr or PR'!E238&gt;0,'Sch D7 Terr or PR'!F238&lt;1),"Fail","Pass")</f>
        <v>Pass</v>
      </c>
    </row>
    <row r="237" spans="1:3" x14ac:dyDescent="0.25">
      <c r="A237">
        <v>236</v>
      </c>
      <c r="B237" t="str">
        <f>IF(AND('Sch D7 Terr or PR'!F239&gt;0,'Sch D7 Terr or PR'!E239&lt;1),"Fail","Pass")</f>
        <v>Pass</v>
      </c>
      <c r="C237" t="str">
        <f>IF(AND('Sch D7 Terr or PR'!E239&gt;0,'Sch D7 Terr or PR'!F239&lt;1),"Fail","Pass")</f>
        <v>Pass</v>
      </c>
    </row>
    <row r="238" spans="1:3" x14ac:dyDescent="0.25">
      <c r="A238">
        <v>237</v>
      </c>
      <c r="B238" t="str">
        <f>IF(AND('Sch D7 Terr or PR'!F240&gt;0,'Sch D7 Terr or PR'!E240&lt;1),"Fail","Pass")</f>
        <v>Pass</v>
      </c>
      <c r="C238" t="str">
        <f>IF(AND('Sch D7 Terr or PR'!E240&gt;0,'Sch D7 Terr or PR'!F240&lt;1),"Fail","Pass")</f>
        <v>Pass</v>
      </c>
    </row>
    <row r="239" spans="1:3" x14ac:dyDescent="0.25">
      <c r="A239">
        <v>238</v>
      </c>
      <c r="B239" t="str">
        <f>IF(AND('Sch D7 Terr or PR'!F241&gt;0,'Sch D7 Terr or PR'!E241&lt;1),"Fail","Pass")</f>
        <v>Pass</v>
      </c>
      <c r="C239" t="str">
        <f>IF(AND('Sch D7 Terr or PR'!E241&gt;0,'Sch D7 Terr or PR'!F241&lt;1),"Fail","Pass")</f>
        <v>Pass</v>
      </c>
    </row>
    <row r="240" spans="1:3" x14ac:dyDescent="0.25">
      <c r="A240">
        <v>239</v>
      </c>
      <c r="B240" t="str">
        <f>IF(AND('Sch D7 Terr or PR'!F242&gt;0,'Sch D7 Terr or PR'!E242&lt;1),"Fail","Pass")</f>
        <v>Pass</v>
      </c>
      <c r="C240" t="str">
        <f>IF(AND('Sch D7 Terr or PR'!E242&gt;0,'Sch D7 Terr or PR'!F242&lt;1),"Fail","Pass")</f>
        <v>Pass</v>
      </c>
    </row>
    <row r="241" spans="1:3" x14ac:dyDescent="0.25">
      <c r="A241">
        <v>240</v>
      </c>
      <c r="B241" t="str">
        <f>IF(AND('Sch D7 Terr or PR'!F243&gt;0,'Sch D7 Terr or PR'!E243&lt;1),"Fail","Pass")</f>
        <v>Pass</v>
      </c>
      <c r="C241" t="str">
        <f>IF(AND('Sch D7 Terr or PR'!E243&gt;0,'Sch D7 Terr or PR'!F243&lt;1),"Fail","Pass")</f>
        <v>Pass</v>
      </c>
    </row>
    <row r="242" spans="1:3" x14ac:dyDescent="0.25">
      <c r="A242">
        <v>241</v>
      </c>
      <c r="B242" t="str">
        <f>IF(AND('Sch D7 Terr or PR'!F244&gt;0,'Sch D7 Terr or PR'!E244&lt;1),"Fail","Pass")</f>
        <v>Pass</v>
      </c>
      <c r="C242" t="str">
        <f>IF(AND('Sch D7 Terr or PR'!E244&gt;0,'Sch D7 Terr or PR'!F244&lt;1),"Fail","Pass")</f>
        <v>Pass</v>
      </c>
    </row>
    <row r="243" spans="1:3" x14ac:dyDescent="0.25">
      <c r="A243">
        <v>242</v>
      </c>
      <c r="B243" t="str">
        <f>IF(AND('Sch D7 Terr or PR'!F245&gt;0,'Sch D7 Terr or PR'!E245&lt;1),"Fail","Pass")</f>
        <v>Pass</v>
      </c>
      <c r="C243" t="str">
        <f>IF(AND('Sch D7 Terr or PR'!E245&gt;0,'Sch D7 Terr or PR'!F245&lt;1),"Fail","Pass")</f>
        <v>Pass</v>
      </c>
    </row>
    <row r="244" spans="1:3" x14ac:dyDescent="0.25">
      <c r="A244">
        <v>243</v>
      </c>
      <c r="B244" t="str">
        <f>IF(AND('Sch D7 Terr or PR'!F246&gt;0,'Sch D7 Terr or PR'!E246&lt;1),"Fail","Pass")</f>
        <v>Pass</v>
      </c>
      <c r="C244" t="str">
        <f>IF(AND('Sch D7 Terr or PR'!E246&gt;0,'Sch D7 Terr or PR'!F246&lt;1),"Fail","Pass")</f>
        <v>Pass</v>
      </c>
    </row>
    <row r="245" spans="1:3" x14ac:dyDescent="0.25">
      <c r="A245">
        <v>244</v>
      </c>
      <c r="B245" t="str">
        <f>IF(AND('Sch D7 Terr or PR'!F247&gt;0,'Sch D7 Terr or PR'!E247&lt;1),"Fail","Pass")</f>
        <v>Pass</v>
      </c>
      <c r="C245" t="str">
        <f>IF(AND('Sch D7 Terr or PR'!E247&gt;0,'Sch D7 Terr or PR'!F247&lt;1),"Fail","Pass")</f>
        <v>Pass</v>
      </c>
    </row>
    <row r="246" spans="1:3" x14ac:dyDescent="0.25">
      <c r="A246">
        <v>245</v>
      </c>
      <c r="B246" t="str">
        <f>IF(AND('Sch D7 Terr or PR'!F248&gt;0,'Sch D7 Terr or PR'!E248&lt;1),"Fail","Pass")</f>
        <v>Pass</v>
      </c>
      <c r="C246" t="str">
        <f>IF(AND('Sch D7 Terr or PR'!E248&gt;0,'Sch D7 Terr or PR'!F248&lt;1),"Fail","Pass")</f>
        <v>Pass</v>
      </c>
    </row>
    <row r="247" spans="1:3" x14ac:dyDescent="0.25">
      <c r="A247">
        <v>246</v>
      </c>
      <c r="B247" t="str">
        <f>IF(AND('Sch D7 Terr or PR'!F249&gt;0,'Sch D7 Terr or PR'!E249&lt;1),"Fail","Pass")</f>
        <v>Pass</v>
      </c>
      <c r="C247" t="str">
        <f>IF(AND('Sch D7 Terr or PR'!E249&gt;0,'Sch D7 Terr or PR'!F249&lt;1),"Fail","Pass")</f>
        <v>Pass</v>
      </c>
    </row>
    <row r="248" spans="1:3" x14ac:dyDescent="0.25">
      <c r="A248">
        <v>247</v>
      </c>
      <c r="B248" t="str">
        <f>IF(AND('Sch D7 Terr or PR'!F250&gt;0,'Sch D7 Terr or PR'!E250&lt;1),"Fail","Pass")</f>
        <v>Pass</v>
      </c>
      <c r="C248" t="str">
        <f>IF(AND('Sch D7 Terr or PR'!E250&gt;0,'Sch D7 Terr or PR'!F250&lt;1),"Fail","Pass")</f>
        <v>Pass</v>
      </c>
    </row>
    <row r="249" spans="1:3" x14ac:dyDescent="0.25">
      <c r="A249">
        <v>248</v>
      </c>
      <c r="B249" t="str">
        <f>IF(AND('Sch D7 Terr or PR'!F251&gt;0,'Sch D7 Terr or PR'!E251&lt;1),"Fail","Pass")</f>
        <v>Pass</v>
      </c>
      <c r="C249" t="str">
        <f>IF(AND('Sch D7 Terr or PR'!E251&gt;0,'Sch D7 Terr or PR'!F251&lt;1),"Fail","Pass")</f>
        <v>Pass</v>
      </c>
    </row>
    <row r="250" spans="1:3" x14ac:dyDescent="0.25">
      <c r="A250">
        <v>249</v>
      </c>
      <c r="B250" t="str">
        <f>IF(AND('Sch D7 Terr or PR'!F252&gt;0,'Sch D7 Terr or PR'!E252&lt;1),"Fail","Pass")</f>
        <v>Pass</v>
      </c>
      <c r="C250" t="str">
        <f>IF(AND('Sch D7 Terr or PR'!E252&gt;0,'Sch D7 Terr or PR'!F252&lt;1),"Fail","Pass")</f>
        <v>Pass</v>
      </c>
    </row>
    <row r="251" spans="1:3" x14ac:dyDescent="0.25">
      <c r="A251">
        <v>250</v>
      </c>
      <c r="B251" t="str">
        <f>IF(AND('Sch D7 Terr or PR'!F253&gt;0,'Sch D7 Terr or PR'!E253&lt;1),"Fail","Pass")</f>
        <v>Pass</v>
      </c>
      <c r="C251" t="str">
        <f>IF(AND('Sch D7 Terr or PR'!E253&gt;0,'Sch D7 Terr or PR'!F253&lt;1),"Fail","Pass")</f>
        <v>Pass</v>
      </c>
    </row>
    <row r="252" spans="1:3" x14ac:dyDescent="0.25">
      <c r="A252">
        <v>251</v>
      </c>
      <c r="B252" t="str">
        <f>IF(AND('Sch D7 Terr or PR'!F254&gt;0,'Sch D7 Terr or PR'!E254&lt;1),"Fail","Pass")</f>
        <v>Pass</v>
      </c>
      <c r="C252" t="str">
        <f>IF(AND('Sch D7 Terr or PR'!E254&gt;0,'Sch D7 Terr or PR'!F254&lt;1),"Fail","Pass")</f>
        <v>Pass</v>
      </c>
    </row>
    <row r="253" spans="1:3" x14ac:dyDescent="0.25">
      <c r="A253">
        <v>252</v>
      </c>
      <c r="B253" t="str">
        <f>IF(AND('Sch D7 Terr or PR'!F255&gt;0,'Sch D7 Terr or PR'!E255&lt;1),"Fail","Pass")</f>
        <v>Pass</v>
      </c>
      <c r="C253" t="str">
        <f>IF(AND('Sch D7 Terr or PR'!E255&gt;0,'Sch D7 Terr or PR'!F255&lt;1),"Fail","Pass")</f>
        <v>Pass</v>
      </c>
    </row>
    <row r="254" spans="1:3" x14ac:dyDescent="0.25">
      <c r="A254">
        <v>253</v>
      </c>
      <c r="B254" t="str">
        <f>IF(AND('Sch D7 Terr or PR'!F256&gt;0,'Sch D7 Terr or PR'!E256&lt;1),"Fail","Pass")</f>
        <v>Pass</v>
      </c>
      <c r="C254" t="str">
        <f>IF(AND('Sch D7 Terr or PR'!E256&gt;0,'Sch D7 Terr or PR'!F256&lt;1),"Fail","Pass")</f>
        <v>Pass</v>
      </c>
    </row>
    <row r="255" spans="1:3" x14ac:dyDescent="0.25">
      <c r="A255">
        <v>254</v>
      </c>
      <c r="B255" t="str">
        <f>IF(AND('Sch D7 Terr or PR'!F257&gt;0,'Sch D7 Terr or PR'!E257&lt;1),"Fail","Pass")</f>
        <v>Pass</v>
      </c>
      <c r="C255" t="str">
        <f>IF(AND('Sch D7 Terr or PR'!E257&gt;0,'Sch D7 Terr or PR'!F257&lt;1),"Fail","Pass")</f>
        <v>Pass</v>
      </c>
    </row>
    <row r="256" spans="1:3" x14ac:dyDescent="0.25">
      <c r="A256">
        <v>255</v>
      </c>
      <c r="B256" t="str">
        <f>IF(AND('Sch D7 Terr or PR'!F258&gt;0,'Sch D7 Terr or PR'!E258&lt;1),"Fail","Pass")</f>
        <v>Pass</v>
      </c>
      <c r="C256" t="str">
        <f>IF(AND('Sch D7 Terr or PR'!E258&gt;0,'Sch D7 Terr or PR'!F258&lt;1),"Fail","Pass")</f>
        <v>Pass</v>
      </c>
    </row>
    <row r="257" spans="1:3" x14ac:dyDescent="0.25">
      <c r="A257">
        <v>256</v>
      </c>
      <c r="B257" t="str">
        <f>IF(AND('Sch D7 Terr or PR'!F259&gt;0,'Sch D7 Terr or PR'!E259&lt;1),"Fail","Pass")</f>
        <v>Pass</v>
      </c>
      <c r="C257" t="str">
        <f>IF(AND('Sch D7 Terr or PR'!E259&gt;0,'Sch D7 Terr or PR'!F259&lt;1),"Fail","Pass")</f>
        <v>Pass</v>
      </c>
    </row>
    <row r="258" spans="1:3" x14ac:dyDescent="0.25">
      <c r="A258">
        <v>257</v>
      </c>
      <c r="B258" t="str">
        <f>IF(AND('Sch D7 Terr or PR'!F260&gt;0,'Sch D7 Terr or PR'!E260&lt;1),"Fail","Pass")</f>
        <v>Pass</v>
      </c>
      <c r="C258" t="str">
        <f>IF(AND('Sch D7 Terr or PR'!E260&gt;0,'Sch D7 Terr or PR'!F260&lt;1),"Fail","Pass")</f>
        <v>Pass</v>
      </c>
    </row>
    <row r="259" spans="1:3" x14ac:dyDescent="0.25">
      <c r="A259">
        <v>258</v>
      </c>
      <c r="B259" t="str">
        <f>IF(AND('Sch D7 Terr or PR'!F261&gt;0,'Sch D7 Terr or PR'!E261&lt;1),"Fail","Pass")</f>
        <v>Pass</v>
      </c>
      <c r="C259" t="str">
        <f>IF(AND('Sch D7 Terr or PR'!E261&gt;0,'Sch D7 Terr or PR'!F261&lt;1),"Fail","Pass")</f>
        <v>Pass</v>
      </c>
    </row>
    <row r="260" spans="1:3" x14ac:dyDescent="0.25">
      <c r="A260">
        <v>259</v>
      </c>
      <c r="B260" t="str">
        <f>IF(AND('Sch D7 Terr or PR'!F262&gt;0,'Sch D7 Terr or PR'!E262&lt;1),"Fail","Pass")</f>
        <v>Pass</v>
      </c>
      <c r="C260" t="str">
        <f>IF(AND('Sch D7 Terr or PR'!E262&gt;0,'Sch D7 Terr or PR'!F262&lt;1),"Fail","Pass")</f>
        <v>Pass</v>
      </c>
    </row>
    <row r="261" spans="1:3" x14ac:dyDescent="0.25">
      <c r="A261">
        <v>260</v>
      </c>
      <c r="B261" t="str">
        <f>IF(AND('Sch D7 Terr or PR'!F263&gt;0,'Sch D7 Terr or PR'!E263&lt;1),"Fail","Pass")</f>
        <v>Pass</v>
      </c>
      <c r="C261" t="str">
        <f>IF(AND('Sch D7 Terr or PR'!E263&gt;0,'Sch D7 Terr or PR'!F263&lt;1),"Fail","Pass")</f>
        <v>Pass</v>
      </c>
    </row>
    <row r="262" spans="1:3" x14ac:dyDescent="0.25">
      <c r="A262">
        <v>261</v>
      </c>
      <c r="B262" t="str">
        <f>IF(AND('Sch D7 Terr or PR'!F264&gt;0,'Sch D7 Terr or PR'!E264&lt;1),"Fail","Pass")</f>
        <v>Pass</v>
      </c>
      <c r="C262" t="str">
        <f>IF(AND('Sch D7 Terr or PR'!E264&gt;0,'Sch D7 Terr or PR'!F264&lt;1),"Fail","Pass")</f>
        <v>Pass</v>
      </c>
    </row>
    <row r="263" spans="1:3" x14ac:dyDescent="0.25">
      <c r="A263">
        <v>262</v>
      </c>
      <c r="B263" t="str">
        <f>IF(AND('Sch D7 Terr or PR'!F265&gt;0,'Sch D7 Terr or PR'!E265&lt;1),"Fail","Pass")</f>
        <v>Pass</v>
      </c>
      <c r="C263" t="str">
        <f>IF(AND('Sch D7 Terr or PR'!E265&gt;0,'Sch D7 Terr or PR'!F265&lt;1),"Fail","Pass")</f>
        <v>Pass</v>
      </c>
    </row>
    <row r="264" spans="1:3" x14ac:dyDescent="0.25">
      <c r="A264">
        <v>263</v>
      </c>
      <c r="B264" t="str">
        <f>IF(AND('Sch D7 Terr or PR'!F266&gt;0,'Sch D7 Terr or PR'!E266&lt;1),"Fail","Pass")</f>
        <v>Pass</v>
      </c>
      <c r="C264" t="str">
        <f>IF(AND('Sch D7 Terr or PR'!E266&gt;0,'Sch D7 Terr or PR'!F266&lt;1),"Fail","Pass")</f>
        <v>Pass</v>
      </c>
    </row>
    <row r="265" spans="1:3" x14ac:dyDescent="0.25">
      <c r="A265">
        <v>264</v>
      </c>
      <c r="B265" t="str">
        <f>IF(AND('Sch D7 Terr or PR'!F267&gt;0,'Sch D7 Terr or PR'!E267&lt;1),"Fail","Pass")</f>
        <v>Pass</v>
      </c>
      <c r="C265" t="str">
        <f>IF(AND('Sch D7 Terr or PR'!E267&gt;0,'Sch D7 Terr or PR'!F267&lt;1),"Fail","Pass")</f>
        <v>Pass</v>
      </c>
    </row>
    <row r="266" spans="1:3" x14ac:dyDescent="0.25">
      <c r="A266">
        <v>265</v>
      </c>
      <c r="B266" t="str">
        <f>IF(AND('Sch D7 Terr or PR'!F268&gt;0,'Sch D7 Terr or PR'!E268&lt;1),"Fail","Pass")</f>
        <v>Pass</v>
      </c>
      <c r="C266" t="str">
        <f>IF(AND('Sch D7 Terr or PR'!E268&gt;0,'Sch D7 Terr or PR'!F268&lt;1),"Fail","Pass")</f>
        <v>Pass</v>
      </c>
    </row>
    <row r="267" spans="1:3" x14ac:dyDescent="0.25">
      <c r="A267">
        <v>266</v>
      </c>
      <c r="B267" t="str">
        <f>IF(AND('Sch D7 Terr or PR'!F269&gt;0,'Sch D7 Terr or PR'!E269&lt;1),"Fail","Pass")</f>
        <v>Pass</v>
      </c>
      <c r="C267" t="str">
        <f>IF(AND('Sch D7 Terr or PR'!E269&gt;0,'Sch D7 Terr or PR'!F269&lt;1),"Fail","Pass")</f>
        <v>Pass</v>
      </c>
    </row>
    <row r="268" spans="1:3" x14ac:dyDescent="0.25">
      <c r="A268">
        <v>267</v>
      </c>
      <c r="B268" t="str">
        <f>IF(AND('Sch D7 Terr or PR'!F270&gt;0,'Sch D7 Terr or PR'!E270&lt;1),"Fail","Pass")</f>
        <v>Pass</v>
      </c>
      <c r="C268" t="str">
        <f>IF(AND('Sch D7 Terr or PR'!E270&gt;0,'Sch D7 Terr or PR'!F270&lt;1),"Fail","Pass")</f>
        <v>Pass</v>
      </c>
    </row>
    <row r="269" spans="1:3" x14ac:dyDescent="0.25">
      <c r="A269">
        <v>268</v>
      </c>
      <c r="B269" t="str">
        <f>IF(AND('Sch D7 Terr or PR'!F271&gt;0,'Sch D7 Terr or PR'!E271&lt;1),"Fail","Pass")</f>
        <v>Pass</v>
      </c>
      <c r="C269" t="str">
        <f>IF(AND('Sch D7 Terr or PR'!E271&gt;0,'Sch D7 Terr or PR'!F271&lt;1),"Fail","Pass")</f>
        <v>Pass</v>
      </c>
    </row>
    <row r="270" spans="1:3" x14ac:dyDescent="0.25">
      <c r="A270">
        <v>269</v>
      </c>
      <c r="B270" t="str">
        <f>IF(AND('Sch D7 Terr or PR'!F272&gt;0,'Sch D7 Terr or PR'!E272&lt;1),"Fail","Pass")</f>
        <v>Pass</v>
      </c>
      <c r="C270" t="str">
        <f>IF(AND('Sch D7 Terr or PR'!E272&gt;0,'Sch D7 Terr or PR'!F272&lt;1),"Fail","Pass")</f>
        <v>Pass</v>
      </c>
    </row>
    <row r="271" spans="1:3" x14ac:dyDescent="0.25">
      <c r="A271">
        <v>270</v>
      </c>
      <c r="B271" t="str">
        <f>IF(AND('Sch D7 Terr or PR'!F273&gt;0,'Sch D7 Terr or PR'!E273&lt;1),"Fail","Pass")</f>
        <v>Pass</v>
      </c>
      <c r="C271" t="str">
        <f>IF(AND('Sch D7 Terr or PR'!E273&gt;0,'Sch D7 Terr or PR'!F273&lt;1),"Fail","Pass")</f>
        <v>Pass</v>
      </c>
    </row>
    <row r="272" spans="1:3" x14ac:dyDescent="0.25">
      <c r="A272">
        <v>271</v>
      </c>
      <c r="B272" t="str">
        <f>IF(AND('Sch D7 Terr or PR'!F274&gt;0,'Sch D7 Terr or PR'!E274&lt;1),"Fail","Pass")</f>
        <v>Pass</v>
      </c>
      <c r="C272" t="str">
        <f>IF(AND('Sch D7 Terr or PR'!E274&gt;0,'Sch D7 Terr or PR'!F274&lt;1),"Fail","Pass")</f>
        <v>Pass</v>
      </c>
    </row>
    <row r="273" spans="1:3" x14ac:dyDescent="0.25">
      <c r="A273">
        <v>272</v>
      </c>
      <c r="B273" t="str">
        <f>IF(AND('Sch D7 Terr or PR'!F275&gt;0,'Sch D7 Terr or PR'!E275&lt;1),"Fail","Pass")</f>
        <v>Pass</v>
      </c>
      <c r="C273" t="str">
        <f>IF(AND('Sch D7 Terr or PR'!E275&gt;0,'Sch D7 Terr or PR'!F275&lt;1),"Fail","Pass")</f>
        <v>Pass</v>
      </c>
    </row>
    <row r="274" spans="1:3" x14ac:dyDescent="0.25">
      <c r="A274">
        <v>273</v>
      </c>
      <c r="B274" t="str">
        <f>IF(AND('Sch D7 Terr or PR'!F276&gt;0,'Sch D7 Terr or PR'!E276&lt;1),"Fail","Pass")</f>
        <v>Pass</v>
      </c>
      <c r="C274" t="str">
        <f>IF(AND('Sch D7 Terr or PR'!E276&gt;0,'Sch D7 Terr or PR'!F276&lt;1),"Fail","Pass")</f>
        <v>Pass</v>
      </c>
    </row>
    <row r="275" spans="1:3" x14ac:dyDescent="0.25">
      <c r="A275">
        <v>274</v>
      </c>
      <c r="B275" t="str">
        <f>IF(AND('Sch D7 Terr or PR'!F277&gt;0,'Sch D7 Terr or PR'!E277&lt;1),"Fail","Pass")</f>
        <v>Pass</v>
      </c>
      <c r="C275" t="str">
        <f>IF(AND('Sch D7 Terr or PR'!E277&gt;0,'Sch D7 Terr or PR'!F277&lt;1),"Fail","Pass")</f>
        <v>Pass</v>
      </c>
    </row>
    <row r="276" spans="1:3" x14ac:dyDescent="0.25">
      <c r="A276">
        <v>275</v>
      </c>
      <c r="B276" t="str">
        <f>IF(AND('Sch D7 Terr or PR'!F278&gt;0,'Sch D7 Terr or PR'!E278&lt;1),"Fail","Pass")</f>
        <v>Pass</v>
      </c>
      <c r="C276" t="str">
        <f>IF(AND('Sch D7 Terr or PR'!E278&gt;0,'Sch D7 Terr or PR'!F278&lt;1),"Fail","Pass")</f>
        <v>Pass</v>
      </c>
    </row>
    <row r="277" spans="1:3" x14ac:dyDescent="0.25">
      <c r="A277">
        <v>276</v>
      </c>
      <c r="B277" t="str">
        <f>IF(AND('Sch D7 Terr or PR'!F279&gt;0,'Sch D7 Terr or PR'!E279&lt;1),"Fail","Pass")</f>
        <v>Pass</v>
      </c>
      <c r="C277" t="str">
        <f>IF(AND('Sch D7 Terr or PR'!E279&gt;0,'Sch D7 Terr or PR'!F279&lt;1),"Fail","Pass")</f>
        <v>Pass</v>
      </c>
    </row>
    <row r="278" spans="1:3" x14ac:dyDescent="0.25">
      <c r="A278">
        <v>277</v>
      </c>
      <c r="B278" t="str">
        <f>IF(AND('Sch D7 Terr or PR'!F280&gt;0,'Sch D7 Terr or PR'!E280&lt;1),"Fail","Pass")</f>
        <v>Pass</v>
      </c>
      <c r="C278" t="str">
        <f>IF(AND('Sch D7 Terr or PR'!E280&gt;0,'Sch D7 Terr or PR'!F280&lt;1),"Fail","Pass")</f>
        <v>Pass</v>
      </c>
    </row>
    <row r="279" spans="1:3" x14ac:dyDescent="0.25">
      <c r="A279">
        <v>278</v>
      </c>
      <c r="B279" t="str">
        <f>IF(AND('Sch D7 Terr or PR'!F281&gt;0,'Sch D7 Terr or PR'!E281&lt;1),"Fail","Pass")</f>
        <v>Pass</v>
      </c>
      <c r="C279" t="str">
        <f>IF(AND('Sch D7 Terr or PR'!E281&gt;0,'Sch D7 Terr or PR'!F281&lt;1),"Fail","Pass")</f>
        <v>Pass</v>
      </c>
    </row>
    <row r="280" spans="1:3" x14ac:dyDescent="0.25">
      <c r="A280">
        <v>279</v>
      </c>
      <c r="B280" t="str">
        <f>IF(AND('Sch D7 Terr or PR'!F282&gt;0,'Sch D7 Terr or PR'!E282&lt;1),"Fail","Pass")</f>
        <v>Pass</v>
      </c>
      <c r="C280" t="str">
        <f>IF(AND('Sch D7 Terr or PR'!E282&gt;0,'Sch D7 Terr or PR'!F282&lt;1),"Fail","Pass")</f>
        <v>Pass</v>
      </c>
    </row>
    <row r="281" spans="1:3" x14ac:dyDescent="0.25">
      <c r="A281">
        <v>280</v>
      </c>
      <c r="B281" t="str">
        <f>IF(AND('Sch D7 Terr or PR'!F283&gt;0,'Sch D7 Terr or PR'!E283&lt;1),"Fail","Pass")</f>
        <v>Pass</v>
      </c>
      <c r="C281" t="str">
        <f>IF(AND('Sch D7 Terr or PR'!E283&gt;0,'Sch D7 Terr or PR'!F283&lt;1),"Fail","Pass")</f>
        <v>Pass</v>
      </c>
    </row>
    <row r="282" spans="1:3" x14ac:dyDescent="0.25">
      <c r="A282">
        <v>281</v>
      </c>
      <c r="B282" t="str">
        <f>IF(AND('Sch D7 Terr or PR'!F284&gt;0,'Sch D7 Terr or PR'!E284&lt;1),"Fail","Pass")</f>
        <v>Pass</v>
      </c>
      <c r="C282" t="str">
        <f>IF(AND('Sch D7 Terr or PR'!E284&gt;0,'Sch D7 Terr or PR'!F284&lt;1),"Fail","Pass")</f>
        <v>Pass</v>
      </c>
    </row>
    <row r="283" spans="1:3" x14ac:dyDescent="0.25">
      <c r="A283">
        <v>282</v>
      </c>
      <c r="B283" t="str">
        <f>IF(AND('Sch D7 Terr or PR'!F285&gt;0,'Sch D7 Terr or PR'!E285&lt;1),"Fail","Pass")</f>
        <v>Pass</v>
      </c>
      <c r="C283" t="str">
        <f>IF(AND('Sch D7 Terr or PR'!E285&gt;0,'Sch D7 Terr or PR'!F285&lt;1),"Fail","Pass")</f>
        <v>Pass</v>
      </c>
    </row>
    <row r="284" spans="1:3" x14ac:dyDescent="0.25">
      <c r="A284">
        <v>283</v>
      </c>
      <c r="B284" t="str">
        <f>IF(AND('Sch D7 Terr or PR'!F286&gt;0,'Sch D7 Terr or PR'!E286&lt;1),"Fail","Pass")</f>
        <v>Pass</v>
      </c>
      <c r="C284" t="str">
        <f>IF(AND('Sch D7 Terr or PR'!E286&gt;0,'Sch D7 Terr or PR'!F286&lt;1),"Fail","Pass")</f>
        <v>Pass</v>
      </c>
    </row>
    <row r="285" spans="1:3" x14ac:dyDescent="0.25">
      <c r="A285">
        <v>284</v>
      </c>
      <c r="B285" t="str">
        <f>IF(AND('Sch D7 Terr or PR'!F287&gt;0,'Sch D7 Terr or PR'!E287&lt;1),"Fail","Pass")</f>
        <v>Pass</v>
      </c>
      <c r="C285" t="str">
        <f>IF(AND('Sch D7 Terr or PR'!E287&gt;0,'Sch D7 Terr or PR'!F287&lt;1),"Fail","Pass")</f>
        <v>Pass</v>
      </c>
    </row>
    <row r="286" spans="1:3" x14ac:dyDescent="0.25">
      <c r="A286">
        <v>285</v>
      </c>
      <c r="B286" t="str">
        <f>IF(AND('Sch D7 Terr or PR'!F288&gt;0,'Sch D7 Terr or PR'!E288&lt;1),"Fail","Pass")</f>
        <v>Pass</v>
      </c>
      <c r="C286" t="str">
        <f>IF(AND('Sch D7 Terr or PR'!E288&gt;0,'Sch D7 Terr or PR'!F288&lt;1),"Fail","Pass")</f>
        <v>Pass</v>
      </c>
    </row>
    <row r="287" spans="1:3" x14ac:dyDescent="0.25">
      <c r="A287">
        <v>286</v>
      </c>
      <c r="B287" t="str">
        <f>IF(AND('Sch D7 Terr or PR'!F289&gt;0,'Sch D7 Terr or PR'!E289&lt;1),"Fail","Pass")</f>
        <v>Pass</v>
      </c>
      <c r="C287" t="str">
        <f>IF(AND('Sch D7 Terr or PR'!E289&gt;0,'Sch D7 Terr or PR'!F289&lt;1),"Fail","Pass")</f>
        <v>Pass</v>
      </c>
    </row>
    <row r="288" spans="1:3" x14ac:dyDescent="0.25">
      <c r="A288">
        <v>287</v>
      </c>
      <c r="B288" t="str">
        <f>IF(AND('Sch D7 Terr or PR'!F290&gt;0,'Sch D7 Terr or PR'!E290&lt;1),"Fail","Pass")</f>
        <v>Pass</v>
      </c>
      <c r="C288" t="str">
        <f>IF(AND('Sch D7 Terr or PR'!E290&gt;0,'Sch D7 Terr or PR'!F290&lt;1),"Fail","Pass")</f>
        <v>Pass</v>
      </c>
    </row>
    <row r="289" spans="1:3" x14ac:dyDescent="0.25">
      <c r="A289">
        <v>288</v>
      </c>
      <c r="B289" t="str">
        <f>IF(AND('Sch D7 Terr or PR'!F291&gt;0,'Sch D7 Terr or PR'!E291&lt;1),"Fail","Pass")</f>
        <v>Pass</v>
      </c>
      <c r="C289" t="str">
        <f>IF(AND('Sch D7 Terr or PR'!E291&gt;0,'Sch D7 Terr or PR'!F291&lt;1),"Fail","Pass")</f>
        <v>Pass</v>
      </c>
    </row>
    <row r="290" spans="1:3" x14ac:dyDescent="0.25">
      <c r="A290">
        <v>289</v>
      </c>
      <c r="B290" t="str">
        <f>IF(AND('Sch D7 Terr or PR'!F292&gt;0,'Sch D7 Terr or PR'!E292&lt;1),"Fail","Pass")</f>
        <v>Pass</v>
      </c>
      <c r="C290" t="str">
        <f>IF(AND('Sch D7 Terr or PR'!E292&gt;0,'Sch D7 Terr or PR'!F292&lt;1),"Fail","Pass")</f>
        <v>Pass</v>
      </c>
    </row>
    <row r="291" spans="1:3" x14ac:dyDescent="0.25">
      <c r="A291">
        <v>290</v>
      </c>
      <c r="B291" t="str">
        <f>IF(AND('Sch D7 Terr or PR'!F293&gt;0,'Sch D7 Terr or PR'!E293&lt;1),"Fail","Pass")</f>
        <v>Pass</v>
      </c>
      <c r="C291" t="str">
        <f>IF(AND('Sch D7 Terr or PR'!E293&gt;0,'Sch D7 Terr or PR'!F293&lt;1),"Fail","Pass")</f>
        <v>Pass</v>
      </c>
    </row>
    <row r="292" spans="1:3" x14ac:dyDescent="0.25">
      <c r="A292">
        <v>291</v>
      </c>
      <c r="B292" t="str">
        <f>IF(AND('Sch D7 Terr or PR'!F294&gt;0,'Sch D7 Terr or PR'!E294&lt;1),"Fail","Pass")</f>
        <v>Pass</v>
      </c>
      <c r="C292" t="str">
        <f>IF(AND('Sch D7 Terr or PR'!E294&gt;0,'Sch D7 Terr or PR'!F294&lt;1),"Fail","Pass")</f>
        <v>Pass</v>
      </c>
    </row>
    <row r="293" spans="1:3" x14ac:dyDescent="0.25">
      <c r="A293">
        <v>292</v>
      </c>
      <c r="B293" t="str">
        <f>IF(AND('Sch D7 Terr or PR'!F295&gt;0,'Sch D7 Terr or PR'!E295&lt;1),"Fail","Pass")</f>
        <v>Pass</v>
      </c>
      <c r="C293" t="str">
        <f>IF(AND('Sch D7 Terr or PR'!E295&gt;0,'Sch D7 Terr or PR'!F295&lt;1),"Fail","Pass")</f>
        <v>Pass</v>
      </c>
    </row>
    <row r="294" spans="1:3" x14ac:dyDescent="0.25">
      <c r="A294">
        <v>293</v>
      </c>
      <c r="B294" t="str">
        <f>IF(AND('Sch D7 Terr or PR'!F296&gt;0,'Sch D7 Terr or PR'!E296&lt;1),"Fail","Pass")</f>
        <v>Pass</v>
      </c>
      <c r="C294" t="str">
        <f>IF(AND('Sch D7 Terr or PR'!E296&gt;0,'Sch D7 Terr or PR'!F296&lt;1),"Fail","Pass")</f>
        <v>Pass</v>
      </c>
    </row>
    <row r="295" spans="1:3" x14ac:dyDescent="0.25">
      <c r="A295">
        <v>294</v>
      </c>
      <c r="B295" t="str">
        <f>IF(AND('Sch D7 Terr or PR'!F297&gt;0,'Sch D7 Terr or PR'!E297&lt;1),"Fail","Pass")</f>
        <v>Pass</v>
      </c>
      <c r="C295" t="str">
        <f>IF(AND('Sch D7 Terr or PR'!E297&gt;0,'Sch D7 Terr or PR'!F297&lt;1),"Fail","Pass")</f>
        <v>Pass</v>
      </c>
    </row>
    <row r="296" spans="1:3" x14ac:dyDescent="0.25">
      <c r="A296">
        <v>295</v>
      </c>
      <c r="B296" t="str">
        <f>IF(AND('Sch D7 Terr or PR'!F298&gt;0,'Sch D7 Terr or PR'!E298&lt;1),"Fail","Pass")</f>
        <v>Pass</v>
      </c>
      <c r="C296" t="str">
        <f>IF(AND('Sch D7 Terr or PR'!E298&gt;0,'Sch D7 Terr or PR'!F298&lt;1),"Fail","Pass")</f>
        <v>Pass</v>
      </c>
    </row>
    <row r="297" spans="1:3" x14ac:dyDescent="0.25">
      <c r="A297">
        <v>296</v>
      </c>
      <c r="B297" t="str">
        <f>IF(AND('Sch D7 Terr or PR'!F299&gt;0,'Sch D7 Terr or PR'!E299&lt;1),"Fail","Pass")</f>
        <v>Pass</v>
      </c>
      <c r="C297" t="str">
        <f>IF(AND('Sch D7 Terr or PR'!E299&gt;0,'Sch D7 Terr or PR'!F299&lt;1),"Fail","Pass")</f>
        <v>Pass</v>
      </c>
    </row>
    <row r="298" spans="1:3" x14ac:dyDescent="0.25">
      <c r="A298">
        <v>297</v>
      </c>
      <c r="B298" t="str">
        <f>IF(AND('Sch D7 Terr or PR'!F300&gt;0,'Sch D7 Terr or PR'!E300&lt;1),"Fail","Pass")</f>
        <v>Pass</v>
      </c>
      <c r="C298" t="str">
        <f>IF(AND('Sch D7 Terr or PR'!E300&gt;0,'Sch D7 Terr or PR'!F300&lt;1),"Fail","Pass")</f>
        <v>Pass</v>
      </c>
    </row>
    <row r="299" spans="1:3" x14ac:dyDescent="0.25">
      <c r="A299">
        <v>298</v>
      </c>
      <c r="B299" t="str">
        <f>IF(AND('Sch D7 Terr or PR'!F301&gt;0,'Sch D7 Terr or PR'!E301&lt;1),"Fail","Pass")</f>
        <v>Pass</v>
      </c>
      <c r="C299" t="str">
        <f>IF(AND('Sch D7 Terr or PR'!E301&gt;0,'Sch D7 Terr or PR'!F301&lt;1),"Fail","Pass")</f>
        <v>Pass</v>
      </c>
    </row>
    <row r="300" spans="1:3" x14ac:dyDescent="0.25">
      <c r="A300">
        <v>299</v>
      </c>
      <c r="B300" t="str">
        <f>IF(AND('Sch D7 Terr or PR'!F302&gt;0,'Sch D7 Terr or PR'!E302&lt;1),"Fail","Pass")</f>
        <v>Pass</v>
      </c>
      <c r="C300" t="str">
        <f>IF(AND('Sch D7 Terr or PR'!E302&gt;0,'Sch D7 Terr or PR'!F302&lt;1),"Fail","Pass")</f>
        <v>Pass</v>
      </c>
    </row>
    <row r="301" spans="1:3" x14ac:dyDescent="0.25">
      <c r="A301">
        <v>300</v>
      </c>
      <c r="B301" t="str">
        <f>IF(AND('Sch D7 Terr or PR'!F303&gt;0,'Sch D7 Terr or PR'!E303&lt;1),"Fail","Pass")</f>
        <v>Pass</v>
      </c>
      <c r="C301" t="str">
        <f>IF(AND('Sch D7 Terr or PR'!E303&gt;0,'Sch D7 Terr or PR'!F303&lt;1),"Fail","Pass")</f>
        <v>Pass</v>
      </c>
    </row>
    <row r="302" spans="1:3" x14ac:dyDescent="0.25">
      <c r="A302">
        <v>301</v>
      </c>
      <c r="B302" t="str">
        <f>IF(AND('Sch D7 Terr or PR'!F304&gt;0,'Sch D7 Terr or PR'!E304&lt;1),"Fail","Pass")</f>
        <v>Pass</v>
      </c>
      <c r="C302" t="str">
        <f>IF(AND('Sch D7 Terr or PR'!E304&gt;0,'Sch D7 Terr or PR'!F304&lt;1),"Fail","Pass")</f>
        <v>Pass</v>
      </c>
    </row>
    <row r="303" spans="1:3" x14ac:dyDescent="0.25">
      <c r="A303">
        <v>302</v>
      </c>
      <c r="B303" t="str">
        <f>IF(AND('Sch D7 Terr or PR'!F305&gt;0,'Sch D7 Terr or PR'!E305&lt;1),"Fail","Pass")</f>
        <v>Pass</v>
      </c>
      <c r="C303" t="str">
        <f>IF(AND('Sch D7 Terr or PR'!E305&gt;0,'Sch D7 Terr or PR'!F305&lt;1),"Fail","Pass")</f>
        <v>Pass</v>
      </c>
    </row>
    <row r="304" spans="1:3" x14ac:dyDescent="0.25">
      <c r="A304">
        <v>303</v>
      </c>
      <c r="B304" t="str">
        <f>IF(AND('Sch D7 Terr or PR'!F306&gt;0,'Sch D7 Terr or PR'!E306&lt;1),"Fail","Pass")</f>
        <v>Pass</v>
      </c>
      <c r="C304" t="str">
        <f>IF(AND('Sch D7 Terr or PR'!E306&gt;0,'Sch D7 Terr or PR'!F306&lt;1),"Fail","Pass")</f>
        <v>Pass</v>
      </c>
    </row>
    <row r="305" spans="1:3" x14ac:dyDescent="0.25">
      <c r="A305">
        <v>304</v>
      </c>
      <c r="B305" t="str">
        <f>IF(AND('Sch D7 Terr or PR'!F307&gt;0,'Sch D7 Terr or PR'!E307&lt;1),"Fail","Pass")</f>
        <v>Pass</v>
      </c>
      <c r="C305" t="str">
        <f>IF(AND('Sch D7 Terr or PR'!E307&gt;0,'Sch D7 Terr or PR'!F307&lt;1),"Fail","Pass")</f>
        <v>Pass</v>
      </c>
    </row>
    <row r="306" spans="1:3" x14ac:dyDescent="0.25">
      <c r="A306">
        <v>305</v>
      </c>
      <c r="B306" t="str">
        <f>IF(AND('Sch D7 Terr or PR'!F308&gt;0,'Sch D7 Terr or PR'!E308&lt;1),"Fail","Pass")</f>
        <v>Pass</v>
      </c>
      <c r="C306" t="str">
        <f>IF(AND('Sch D7 Terr or PR'!E308&gt;0,'Sch D7 Terr or PR'!F308&lt;1),"Fail","Pass")</f>
        <v>Pass</v>
      </c>
    </row>
    <row r="307" spans="1:3" x14ac:dyDescent="0.25">
      <c r="A307">
        <v>306</v>
      </c>
      <c r="B307" t="str">
        <f>IF(AND('Sch D7 Terr or PR'!F309&gt;0,'Sch D7 Terr or PR'!E309&lt;1),"Fail","Pass")</f>
        <v>Pass</v>
      </c>
      <c r="C307" t="str">
        <f>IF(AND('Sch D7 Terr or PR'!E309&gt;0,'Sch D7 Terr or PR'!F309&lt;1),"Fail","Pass")</f>
        <v>Pass</v>
      </c>
    </row>
    <row r="308" spans="1:3" x14ac:dyDescent="0.25">
      <c r="A308">
        <v>307</v>
      </c>
      <c r="B308" t="str">
        <f>IF(AND('Sch D7 Terr or PR'!F310&gt;0,'Sch D7 Terr or PR'!E310&lt;1),"Fail","Pass")</f>
        <v>Pass</v>
      </c>
      <c r="C308" t="str">
        <f>IF(AND('Sch D7 Terr or PR'!E310&gt;0,'Sch D7 Terr or PR'!F310&lt;1),"Fail","Pass")</f>
        <v>Pass</v>
      </c>
    </row>
    <row r="309" spans="1:3" x14ac:dyDescent="0.25">
      <c r="A309">
        <v>308</v>
      </c>
      <c r="B309" t="str">
        <f>IF(AND('Sch D7 Terr or PR'!F311&gt;0,'Sch D7 Terr or PR'!E311&lt;1),"Fail","Pass")</f>
        <v>Pass</v>
      </c>
      <c r="C309" t="str">
        <f>IF(AND('Sch D7 Terr or PR'!E311&gt;0,'Sch D7 Terr or PR'!F311&lt;1),"Fail","Pass")</f>
        <v>Pass</v>
      </c>
    </row>
    <row r="310" spans="1:3" x14ac:dyDescent="0.25">
      <c r="A310">
        <v>309</v>
      </c>
      <c r="B310" t="str">
        <f>IF(AND('Sch D7 Terr or PR'!F312&gt;0,'Sch D7 Terr or PR'!E312&lt;1),"Fail","Pass")</f>
        <v>Pass</v>
      </c>
      <c r="C310" t="str">
        <f>IF(AND('Sch D7 Terr or PR'!E312&gt;0,'Sch D7 Terr or PR'!F312&lt;1),"Fail","Pass")</f>
        <v>Pass</v>
      </c>
    </row>
    <row r="311" spans="1:3" x14ac:dyDescent="0.25">
      <c r="A311">
        <v>310</v>
      </c>
      <c r="B311" t="str">
        <f>IF(AND('Sch D7 Terr or PR'!F313&gt;0,'Sch D7 Terr or PR'!E313&lt;1),"Fail","Pass")</f>
        <v>Pass</v>
      </c>
      <c r="C311" t="str">
        <f>IF(AND('Sch D7 Terr or PR'!E313&gt;0,'Sch D7 Terr or PR'!F313&lt;1),"Fail","Pass")</f>
        <v>Pass</v>
      </c>
    </row>
    <row r="312" spans="1:3" x14ac:dyDescent="0.25">
      <c r="A312">
        <v>311</v>
      </c>
      <c r="B312" t="str">
        <f>IF(AND('Sch D7 Terr or PR'!F314&gt;0,'Sch D7 Terr or PR'!E314&lt;1),"Fail","Pass")</f>
        <v>Pass</v>
      </c>
      <c r="C312" t="str">
        <f>IF(AND('Sch D7 Terr or PR'!E314&gt;0,'Sch D7 Terr or PR'!F314&lt;1),"Fail","Pass")</f>
        <v>Pass</v>
      </c>
    </row>
    <row r="313" spans="1:3" x14ac:dyDescent="0.25">
      <c r="A313">
        <v>312</v>
      </c>
      <c r="B313" t="str">
        <f>IF(AND('Sch D7 Terr or PR'!F315&gt;0,'Sch D7 Terr or PR'!E315&lt;1),"Fail","Pass")</f>
        <v>Pass</v>
      </c>
      <c r="C313" t="str">
        <f>IF(AND('Sch D7 Terr or PR'!E315&gt;0,'Sch D7 Terr or PR'!F315&lt;1),"Fail","Pass")</f>
        <v>Pass</v>
      </c>
    </row>
    <row r="314" spans="1:3" x14ac:dyDescent="0.25">
      <c r="A314">
        <v>313</v>
      </c>
      <c r="B314" t="str">
        <f>IF(AND('Sch D7 Terr or PR'!F316&gt;0,'Sch D7 Terr or PR'!E316&lt;1),"Fail","Pass")</f>
        <v>Pass</v>
      </c>
      <c r="C314" t="str">
        <f>IF(AND('Sch D7 Terr or PR'!E316&gt;0,'Sch D7 Terr or PR'!F316&lt;1),"Fail","Pass")</f>
        <v>Pass</v>
      </c>
    </row>
    <row r="315" spans="1:3" x14ac:dyDescent="0.25">
      <c r="A315">
        <v>314</v>
      </c>
      <c r="B315" t="str">
        <f>IF(AND('Sch D7 Terr or PR'!F317&gt;0,'Sch D7 Terr or PR'!E317&lt;1),"Fail","Pass")</f>
        <v>Pass</v>
      </c>
      <c r="C315" t="str">
        <f>IF(AND('Sch D7 Terr or PR'!E317&gt;0,'Sch D7 Terr or PR'!F317&lt;1),"Fail","Pass")</f>
        <v>Pass</v>
      </c>
    </row>
    <row r="316" spans="1:3" x14ac:dyDescent="0.25">
      <c r="A316">
        <v>315</v>
      </c>
      <c r="B316" t="str">
        <f>IF(AND('Sch D7 Terr or PR'!F318&gt;0,'Sch D7 Terr or PR'!E318&lt;1),"Fail","Pass")</f>
        <v>Pass</v>
      </c>
      <c r="C316" t="str">
        <f>IF(AND('Sch D7 Terr or PR'!E318&gt;0,'Sch D7 Terr or PR'!F318&lt;1),"Fail","Pass")</f>
        <v>Pass</v>
      </c>
    </row>
    <row r="317" spans="1:3" x14ac:dyDescent="0.25">
      <c r="A317">
        <v>316</v>
      </c>
      <c r="B317" t="str">
        <f>IF(AND('Sch D7 Terr or PR'!F319&gt;0,'Sch D7 Terr or PR'!E319&lt;1),"Fail","Pass")</f>
        <v>Pass</v>
      </c>
      <c r="C317" t="str">
        <f>IF(AND('Sch D7 Terr or PR'!E319&gt;0,'Sch D7 Terr or PR'!F319&lt;1),"Fail","Pass")</f>
        <v>Pass</v>
      </c>
    </row>
    <row r="318" spans="1:3" x14ac:dyDescent="0.25">
      <c r="A318">
        <v>317</v>
      </c>
      <c r="B318" t="str">
        <f>IF(AND('Sch D7 Terr or PR'!F320&gt;0,'Sch D7 Terr or PR'!E320&lt;1),"Fail","Pass")</f>
        <v>Pass</v>
      </c>
      <c r="C318" t="str">
        <f>IF(AND('Sch D7 Terr or PR'!E320&gt;0,'Sch D7 Terr or PR'!F320&lt;1),"Fail","Pass")</f>
        <v>Pass</v>
      </c>
    </row>
    <row r="319" spans="1:3" x14ac:dyDescent="0.25">
      <c r="A319">
        <v>318</v>
      </c>
      <c r="B319" t="str">
        <f>IF(AND('Sch D7 Terr or PR'!F321&gt;0,'Sch D7 Terr or PR'!E321&lt;1),"Fail","Pass")</f>
        <v>Pass</v>
      </c>
      <c r="C319" t="str">
        <f>IF(AND('Sch D7 Terr or PR'!E321&gt;0,'Sch D7 Terr or PR'!F321&lt;1),"Fail","Pass")</f>
        <v>Pass</v>
      </c>
    </row>
    <row r="320" spans="1:3" x14ac:dyDescent="0.25">
      <c r="A320">
        <v>319</v>
      </c>
      <c r="B320" t="str">
        <f>IF(AND('Sch D7 Terr or PR'!F322&gt;0,'Sch D7 Terr or PR'!E322&lt;1),"Fail","Pass")</f>
        <v>Pass</v>
      </c>
      <c r="C320" t="str">
        <f>IF(AND('Sch D7 Terr or PR'!E322&gt;0,'Sch D7 Terr or PR'!F322&lt;1),"Fail","Pass")</f>
        <v>Pass</v>
      </c>
    </row>
    <row r="321" spans="1:3" x14ac:dyDescent="0.25">
      <c r="A321">
        <v>320</v>
      </c>
      <c r="B321" t="str">
        <f>IF(AND('Sch D7 Terr or PR'!F323&gt;0,'Sch D7 Terr or PR'!E323&lt;1),"Fail","Pass")</f>
        <v>Pass</v>
      </c>
      <c r="C321" t="str">
        <f>IF(AND('Sch D7 Terr or PR'!E323&gt;0,'Sch D7 Terr or PR'!F323&lt;1),"Fail","Pass")</f>
        <v>Pass</v>
      </c>
    </row>
    <row r="322" spans="1:3" x14ac:dyDescent="0.25">
      <c r="A322">
        <v>321</v>
      </c>
      <c r="B322" t="str">
        <f>IF(AND('Sch D7 Terr or PR'!F324&gt;0,'Sch D7 Terr or PR'!E324&lt;1),"Fail","Pass")</f>
        <v>Pass</v>
      </c>
      <c r="C322" t="str">
        <f>IF(AND('Sch D7 Terr or PR'!E324&gt;0,'Sch D7 Terr or PR'!F324&lt;1),"Fail","Pass")</f>
        <v>Pass</v>
      </c>
    </row>
    <row r="323" spans="1:3" x14ac:dyDescent="0.25">
      <c r="A323">
        <v>322</v>
      </c>
      <c r="B323" t="str">
        <f>IF(AND('Sch D7 Terr or PR'!F325&gt;0,'Sch D7 Terr or PR'!E325&lt;1),"Fail","Pass")</f>
        <v>Pass</v>
      </c>
      <c r="C323" t="str">
        <f>IF(AND('Sch D7 Terr or PR'!E325&gt;0,'Sch D7 Terr or PR'!F325&lt;1),"Fail","Pass")</f>
        <v>Pass</v>
      </c>
    </row>
    <row r="324" spans="1:3" x14ac:dyDescent="0.25">
      <c r="A324">
        <v>323</v>
      </c>
      <c r="B324" t="str">
        <f>IF(AND('Sch D7 Terr or PR'!F326&gt;0,'Sch D7 Terr or PR'!E326&lt;1),"Fail","Pass")</f>
        <v>Pass</v>
      </c>
      <c r="C324" t="str">
        <f>IF(AND('Sch D7 Terr or PR'!E326&gt;0,'Sch D7 Terr or PR'!F326&lt;1),"Fail","Pass")</f>
        <v>Pass</v>
      </c>
    </row>
    <row r="325" spans="1:3" x14ac:dyDescent="0.25">
      <c r="A325">
        <v>324</v>
      </c>
      <c r="B325" t="str">
        <f>IF(AND('Sch D7 Terr or PR'!F327&gt;0,'Sch D7 Terr or PR'!E327&lt;1),"Fail","Pass")</f>
        <v>Pass</v>
      </c>
      <c r="C325" t="str">
        <f>IF(AND('Sch D7 Terr or PR'!E327&gt;0,'Sch D7 Terr or PR'!F327&lt;1),"Fail","Pass")</f>
        <v>Pass</v>
      </c>
    </row>
    <row r="326" spans="1:3" x14ac:dyDescent="0.25">
      <c r="A326">
        <v>325</v>
      </c>
      <c r="B326" t="str">
        <f>IF(AND('Sch D7 Terr or PR'!F328&gt;0,'Sch D7 Terr or PR'!E328&lt;1),"Fail","Pass")</f>
        <v>Pass</v>
      </c>
      <c r="C326" t="str">
        <f>IF(AND('Sch D7 Terr or PR'!E328&gt;0,'Sch D7 Terr or PR'!F328&lt;1),"Fail","Pass")</f>
        <v>Pass</v>
      </c>
    </row>
    <row r="327" spans="1:3" x14ac:dyDescent="0.25">
      <c r="A327">
        <v>326</v>
      </c>
      <c r="B327" t="str">
        <f>IF(AND('Sch D7 Terr or PR'!F329&gt;0,'Sch D7 Terr or PR'!E329&lt;1),"Fail","Pass")</f>
        <v>Pass</v>
      </c>
      <c r="C327" t="str">
        <f>IF(AND('Sch D7 Terr or PR'!E329&gt;0,'Sch D7 Terr or PR'!F329&lt;1),"Fail","Pass")</f>
        <v>Pass</v>
      </c>
    </row>
    <row r="328" spans="1:3" x14ac:dyDescent="0.25">
      <c r="A328">
        <v>327</v>
      </c>
      <c r="B328" t="str">
        <f>IF(AND('Sch D7 Terr or PR'!F330&gt;0,'Sch D7 Terr or PR'!E330&lt;1),"Fail","Pass")</f>
        <v>Pass</v>
      </c>
      <c r="C328" t="str">
        <f>IF(AND('Sch D7 Terr or PR'!E330&gt;0,'Sch D7 Terr or PR'!F330&lt;1),"Fail","Pass")</f>
        <v>Pass</v>
      </c>
    </row>
    <row r="329" spans="1:3" x14ac:dyDescent="0.25">
      <c r="A329">
        <v>328</v>
      </c>
      <c r="B329" t="str">
        <f>IF(AND('Sch D7 Terr or PR'!F331&gt;0,'Sch D7 Terr or PR'!E331&lt;1),"Fail","Pass")</f>
        <v>Pass</v>
      </c>
      <c r="C329" t="str">
        <f>IF(AND('Sch D7 Terr or PR'!E331&gt;0,'Sch D7 Terr or PR'!F331&lt;1),"Fail","Pass")</f>
        <v>Pass</v>
      </c>
    </row>
    <row r="330" spans="1:3" x14ac:dyDescent="0.25">
      <c r="A330">
        <v>329</v>
      </c>
      <c r="B330" t="str">
        <f>IF(AND('Sch D7 Terr or PR'!F332&gt;0,'Sch D7 Terr or PR'!E332&lt;1),"Fail","Pass")</f>
        <v>Pass</v>
      </c>
      <c r="C330" t="str">
        <f>IF(AND('Sch D7 Terr or PR'!E332&gt;0,'Sch D7 Terr or PR'!F332&lt;1),"Fail","Pass")</f>
        <v>Pass</v>
      </c>
    </row>
    <row r="331" spans="1:3" x14ac:dyDescent="0.25">
      <c r="A331">
        <v>330</v>
      </c>
      <c r="B331" t="str">
        <f>IF(AND('Sch D7 Terr or PR'!F333&gt;0,'Sch D7 Terr or PR'!E333&lt;1),"Fail","Pass")</f>
        <v>Pass</v>
      </c>
      <c r="C331" t="str">
        <f>IF(AND('Sch D7 Terr or PR'!E333&gt;0,'Sch D7 Terr or PR'!F333&lt;1),"Fail","Pass")</f>
        <v>Pass</v>
      </c>
    </row>
    <row r="332" spans="1:3" x14ac:dyDescent="0.25">
      <c r="A332">
        <v>331</v>
      </c>
      <c r="B332" t="str">
        <f>IF(AND('Sch D7 Terr or PR'!F334&gt;0,'Sch D7 Terr or PR'!E334&lt;1),"Fail","Pass")</f>
        <v>Pass</v>
      </c>
      <c r="C332" t="str">
        <f>IF(AND('Sch D7 Terr or PR'!E334&gt;0,'Sch D7 Terr or PR'!F334&lt;1),"Fail","Pass")</f>
        <v>Pass</v>
      </c>
    </row>
    <row r="333" spans="1:3" x14ac:dyDescent="0.25">
      <c r="A333">
        <v>332</v>
      </c>
      <c r="B333" t="str">
        <f>IF(AND('Sch D7 Terr or PR'!F335&gt;0,'Sch D7 Terr or PR'!E335&lt;1),"Fail","Pass")</f>
        <v>Pass</v>
      </c>
      <c r="C333" t="str">
        <f>IF(AND('Sch D7 Terr or PR'!E335&gt;0,'Sch D7 Terr or PR'!F335&lt;1),"Fail","Pass")</f>
        <v>Pass</v>
      </c>
    </row>
    <row r="334" spans="1:3" x14ac:dyDescent="0.25">
      <c r="A334">
        <v>333</v>
      </c>
      <c r="B334" t="str">
        <f>IF(AND('Sch D7 Terr or PR'!F336&gt;0,'Sch D7 Terr or PR'!E336&lt;1),"Fail","Pass")</f>
        <v>Pass</v>
      </c>
      <c r="C334" t="str">
        <f>IF(AND('Sch D7 Terr or PR'!E336&gt;0,'Sch D7 Terr or PR'!F336&lt;1),"Fail","Pass")</f>
        <v>Pass</v>
      </c>
    </row>
    <row r="335" spans="1:3" x14ac:dyDescent="0.25">
      <c r="A335">
        <v>334</v>
      </c>
      <c r="B335" t="str">
        <f>IF(AND('Sch D7 Terr or PR'!F337&gt;0,'Sch D7 Terr or PR'!E337&lt;1),"Fail","Pass")</f>
        <v>Pass</v>
      </c>
      <c r="C335" t="str">
        <f>IF(AND('Sch D7 Terr or PR'!E337&gt;0,'Sch D7 Terr or PR'!F337&lt;1),"Fail","Pass")</f>
        <v>Pass</v>
      </c>
    </row>
    <row r="336" spans="1:3" x14ac:dyDescent="0.25">
      <c r="A336">
        <v>335</v>
      </c>
      <c r="B336" t="str">
        <f>IF(AND('Sch D7 Terr or PR'!F338&gt;0,'Sch D7 Terr or PR'!E338&lt;1),"Fail","Pass")</f>
        <v>Pass</v>
      </c>
      <c r="C336" t="str">
        <f>IF(AND('Sch D7 Terr or PR'!E338&gt;0,'Sch D7 Terr or PR'!F338&lt;1),"Fail","Pass")</f>
        <v>Pass</v>
      </c>
    </row>
    <row r="337" spans="1:3" x14ac:dyDescent="0.25">
      <c r="A337">
        <v>336</v>
      </c>
      <c r="B337" t="str">
        <f>IF(AND('Sch D7 Terr or PR'!F339&gt;0,'Sch D7 Terr or PR'!E339&lt;1),"Fail","Pass")</f>
        <v>Pass</v>
      </c>
      <c r="C337" t="str">
        <f>IF(AND('Sch D7 Terr or PR'!E339&gt;0,'Sch D7 Terr or PR'!F339&lt;1),"Fail","Pass")</f>
        <v>Pass</v>
      </c>
    </row>
    <row r="338" spans="1:3" x14ac:dyDescent="0.25">
      <c r="A338">
        <v>337</v>
      </c>
      <c r="B338" t="str">
        <f>IF(AND('Sch D7 Terr or PR'!F340&gt;0,'Sch D7 Terr or PR'!E340&lt;1),"Fail","Pass")</f>
        <v>Pass</v>
      </c>
      <c r="C338" t="str">
        <f>IF(AND('Sch D7 Terr or PR'!E340&gt;0,'Sch D7 Terr or PR'!F340&lt;1),"Fail","Pass")</f>
        <v>Pass</v>
      </c>
    </row>
    <row r="339" spans="1:3" x14ac:dyDescent="0.25">
      <c r="A339">
        <v>338</v>
      </c>
      <c r="B339" t="str">
        <f>IF(AND('Sch D7 Terr or PR'!F341&gt;0,'Sch D7 Terr or PR'!E341&lt;1),"Fail","Pass")</f>
        <v>Pass</v>
      </c>
      <c r="C339" t="str">
        <f>IF(AND('Sch D7 Terr or PR'!E341&gt;0,'Sch D7 Terr or PR'!F341&lt;1),"Fail","Pass")</f>
        <v>Pass</v>
      </c>
    </row>
    <row r="340" spans="1:3" x14ac:dyDescent="0.25">
      <c r="A340">
        <v>339</v>
      </c>
      <c r="B340" t="str">
        <f>IF(AND('Sch D7 Terr or PR'!F342&gt;0,'Sch D7 Terr or PR'!E342&lt;1),"Fail","Pass")</f>
        <v>Pass</v>
      </c>
      <c r="C340" t="str">
        <f>IF(AND('Sch D7 Terr or PR'!E342&gt;0,'Sch D7 Terr or PR'!F342&lt;1),"Fail","Pass")</f>
        <v>Pass</v>
      </c>
    </row>
    <row r="341" spans="1:3" x14ac:dyDescent="0.25">
      <c r="A341">
        <v>340</v>
      </c>
      <c r="B341" t="str">
        <f>IF(AND('Sch D7 Terr or PR'!F343&gt;0,'Sch D7 Terr or PR'!E343&lt;1),"Fail","Pass")</f>
        <v>Pass</v>
      </c>
      <c r="C341" t="str">
        <f>IF(AND('Sch D7 Terr or PR'!E343&gt;0,'Sch D7 Terr or PR'!F343&lt;1),"Fail","Pass")</f>
        <v>Pass</v>
      </c>
    </row>
    <row r="342" spans="1:3" x14ac:dyDescent="0.25">
      <c r="A342">
        <v>341</v>
      </c>
      <c r="B342" t="str">
        <f>IF(AND('Sch D7 Terr or PR'!F344&gt;0,'Sch D7 Terr or PR'!E344&lt;1),"Fail","Pass")</f>
        <v>Pass</v>
      </c>
      <c r="C342" t="str">
        <f>IF(AND('Sch D7 Terr or PR'!E344&gt;0,'Sch D7 Terr or PR'!F344&lt;1),"Fail","Pass")</f>
        <v>Pass</v>
      </c>
    </row>
    <row r="343" spans="1:3" x14ac:dyDescent="0.25">
      <c r="A343">
        <v>342</v>
      </c>
      <c r="B343" t="str">
        <f>IF(AND('Sch D7 Terr or PR'!F345&gt;0,'Sch D7 Terr or PR'!E345&lt;1),"Fail","Pass")</f>
        <v>Pass</v>
      </c>
      <c r="C343" t="str">
        <f>IF(AND('Sch D7 Terr or PR'!E345&gt;0,'Sch D7 Terr or PR'!F345&lt;1),"Fail","Pass")</f>
        <v>Pass</v>
      </c>
    </row>
    <row r="344" spans="1:3" x14ac:dyDescent="0.25">
      <c r="A344">
        <v>343</v>
      </c>
      <c r="B344" t="str">
        <f>IF(AND('Sch D7 Terr or PR'!F346&gt;0,'Sch D7 Terr or PR'!E346&lt;1),"Fail","Pass")</f>
        <v>Pass</v>
      </c>
      <c r="C344" t="str">
        <f>IF(AND('Sch D7 Terr or PR'!E346&gt;0,'Sch D7 Terr or PR'!F346&lt;1),"Fail","Pass")</f>
        <v>Pass</v>
      </c>
    </row>
    <row r="345" spans="1:3" x14ac:dyDescent="0.25">
      <c r="A345">
        <v>344</v>
      </c>
      <c r="B345" t="str">
        <f>IF(AND('Sch D7 Terr or PR'!F347&gt;0,'Sch D7 Terr or PR'!E347&lt;1),"Fail","Pass")</f>
        <v>Pass</v>
      </c>
      <c r="C345" t="str">
        <f>IF(AND('Sch D7 Terr or PR'!E347&gt;0,'Sch D7 Terr or PR'!F347&lt;1),"Fail","Pass")</f>
        <v>Pass</v>
      </c>
    </row>
    <row r="346" spans="1:3" x14ac:dyDescent="0.25">
      <c r="A346">
        <v>345</v>
      </c>
      <c r="B346" t="str">
        <f>IF(AND('Sch D7 Terr or PR'!F348&gt;0,'Sch D7 Terr or PR'!E348&lt;1),"Fail","Pass")</f>
        <v>Pass</v>
      </c>
      <c r="C346" t="str">
        <f>IF(AND('Sch D7 Terr or PR'!E348&gt;0,'Sch D7 Terr or PR'!F348&lt;1),"Fail","Pass")</f>
        <v>Pass</v>
      </c>
    </row>
    <row r="347" spans="1:3" x14ac:dyDescent="0.25">
      <c r="A347">
        <v>346</v>
      </c>
      <c r="B347" t="str">
        <f>IF(AND('Sch D7 Terr or PR'!F349&gt;0,'Sch D7 Terr or PR'!E349&lt;1),"Fail","Pass")</f>
        <v>Pass</v>
      </c>
      <c r="C347" t="str">
        <f>IF(AND('Sch D7 Terr or PR'!E349&gt;0,'Sch D7 Terr or PR'!F349&lt;1),"Fail","Pass")</f>
        <v>Pass</v>
      </c>
    </row>
    <row r="348" spans="1:3" x14ac:dyDescent="0.25">
      <c r="A348">
        <v>347</v>
      </c>
      <c r="B348" t="str">
        <f>IF(AND('Sch D7 Terr or PR'!F350&gt;0,'Sch D7 Terr or PR'!E350&lt;1),"Fail","Pass")</f>
        <v>Pass</v>
      </c>
      <c r="C348" t="str">
        <f>IF(AND('Sch D7 Terr or PR'!E350&gt;0,'Sch D7 Terr or PR'!F350&lt;1),"Fail","Pass")</f>
        <v>Pass</v>
      </c>
    </row>
    <row r="349" spans="1:3" x14ac:dyDescent="0.25">
      <c r="A349">
        <v>348</v>
      </c>
      <c r="B349" t="str">
        <f>IF(AND('Sch D7 Terr or PR'!F351&gt;0,'Sch D7 Terr or PR'!E351&lt;1),"Fail","Pass")</f>
        <v>Pass</v>
      </c>
      <c r="C349" t="str">
        <f>IF(AND('Sch D7 Terr or PR'!E351&gt;0,'Sch D7 Terr or PR'!F351&lt;1),"Fail","Pass")</f>
        <v>Pass</v>
      </c>
    </row>
    <row r="350" spans="1:3" x14ac:dyDescent="0.25">
      <c r="A350">
        <v>349</v>
      </c>
      <c r="B350" t="str">
        <f>IF(AND('Sch D7 Terr or PR'!F352&gt;0,'Sch D7 Terr or PR'!E352&lt;1),"Fail","Pass")</f>
        <v>Pass</v>
      </c>
      <c r="C350" t="str">
        <f>IF(AND('Sch D7 Terr or PR'!E352&gt;0,'Sch D7 Terr or PR'!F352&lt;1),"Fail","Pass")</f>
        <v>Pass</v>
      </c>
    </row>
    <row r="351" spans="1:3" x14ac:dyDescent="0.25">
      <c r="A351">
        <v>350</v>
      </c>
      <c r="B351" t="str">
        <f>IF(AND('Sch D7 Terr or PR'!F353&gt;0,'Sch D7 Terr or PR'!E353&lt;1),"Fail","Pass")</f>
        <v>Pass</v>
      </c>
      <c r="C351" t="str">
        <f>IF(AND('Sch D7 Terr or PR'!E353&gt;0,'Sch D7 Terr or PR'!F353&lt;1),"Fail","Pass")</f>
        <v>Pass</v>
      </c>
    </row>
    <row r="352" spans="1:3" x14ac:dyDescent="0.25">
      <c r="A352">
        <v>351</v>
      </c>
      <c r="B352" t="str">
        <f>IF(AND('Sch D7 Terr or PR'!F354&gt;0,'Sch D7 Terr or PR'!E354&lt;1),"Fail","Pass")</f>
        <v>Pass</v>
      </c>
      <c r="C352" t="str">
        <f>IF(AND('Sch D7 Terr or PR'!E354&gt;0,'Sch D7 Terr or PR'!F354&lt;1),"Fail","Pass")</f>
        <v>Pass</v>
      </c>
    </row>
    <row r="353" spans="1:3" x14ac:dyDescent="0.25">
      <c r="A353">
        <v>352</v>
      </c>
      <c r="B353" t="str">
        <f>IF(AND('Sch D7 Terr or PR'!F355&gt;0,'Sch D7 Terr or PR'!E355&lt;1),"Fail","Pass")</f>
        <v>Pass</v>
      </c>
      <c r="C353" t="str">
        <f>IF(AND('Sch D7 Terr or PR'!E355&gt;0,'Sch D7 Terr or PR'!F355&lt;1),"Fail","Pass")</f>
        <v>Pass</v>
      </c>
    </row>
    <row r="354" spans="1:3" x14ac:dyDescent="0.25">
      <c r="A354">
        <v>353</v>
      </c>
      <c r="B354" t="str">
        <f>IF(AND('Sch D7 Terr or PR'!F356&gt;0,'Sch D7 Terr or PR'!E356&lt;1),"Fail","Pass")</f>
        <v>Pass</v>
      </c>
      <c r="C354" t="str">
        <f>IF(AND('Sch D7 Terr or PR'!E356&gt;0,'Sch D7 Terr or PR'!F356&lt;1),"Fail","Pass")</f>
        <v>Pass</v>
      </c>
    </row>
    <row r="355" spans="1:3" x14ac:dyDescent="0.25">
      <c r="A355">
        <v>354</v>
      </c>
      <c r="B355" t="str">
        <f>IF(AND('Sch D7 Terr or PR'!F357&gt;0,'Sch D7 Terr or PR'!E357&lt;1),"Fail","Pass")</f>
        <v>Pass</v>
      </c>
      <c r="C355" t="str">
        <f>IF(AND('Sch D7 Terr or PR'!E357&gt;0,'Sch D7 Terr or PR'!F357&lt;1),"Fail","Pass")</f>
        <v>Pass</v>
      </c>
    </row>
    <row r="356" spans="1:3" x14ac:dyDescent="0.25">
      <c r="A356">
        <v>355</v>
      </c>
      <c r="B356" t="str">
        <f>IF(AND('Sch D7 Terr or PR'!F358&gt;0,'Sch D7 Terr or PR'!E358&lt;1),"Fail","Pass")</f>
        <v>Pass</v>
      </c>
      <c r="C356" t="str">
        <f>IF(AND('Sch D7 Terr or PR'!E358&gt;0,'Sch D7 Terr or PR'!F358&lt;1),"Fail","Pass")</f>
        <v>Pass</v>
      </c>
    </row>
    <row r="357" spans="1:3" x14ac:dyDescent="0.25">
      <c r="A357">
        <v>356</v>
      </c>
      <c r="B357" t="str">
        <f>IF(AND('Sch D7 Terr or PR'!F359&gt;0,'Sch D7 Terr or PR'!E359&lt;1),"Fail","Pass")</f>
        <v>Pass</v>
      </c>
      <c r="C357" t="str">
        <f>IF(AND('Sch D7 Terr or PR'!E359&gt;0,'Sch D7 Terr or PR'!F359&lt;1),"Fail","Pass")</f>
        <v>Pass</v>
      </c>
    </row>
    <row r="358" spans="1:3" x14ac:dyDescent="0.25">
      <c r="A358">
        <v>357</v>
      </c>
      <c r="B358" t="str">
        <f>IF(AND('Sch D7 Terr or PR'!F360&gt;0,'Sch D7 Terr or PR'!E360&lt;1),"Fail","Pass")</f>
        <v>Pass</v>
      </c>
      <c r="C358" t="str">
        <f>IF(AND('Sch D7 Terr or PR'!E360&gt;0,'Sch D7 Terr or PR'!F360&lt;1),"Fail","Pass")</f>
        <v>Pass</v>
      </c>
    </row>
    <row r="359" spans="1:3" x14ac:dyDescent="0.25">
      <c r="A359">
        <v>358</v>
      </c>
      <c r="B359" t="str">
        <f>IF(AND('Sch D7 Terr or PR'!F361&gt;0,'Sch D7 Terr or PR'!E361&lt;1),"Fail","Pass")</f>
        <v>Pass</v>
      </c>
      <c r="C359" t="str">
        <f>IF(AND('Sch D7 Terr or PR'!E361&gt;0,'Sch D7 Terr or PR'!F361&lt;1),"Fail","Pass")</f>
        <v>Pass</v>
      </c>
    </row>
    <row r="360" spans="1:3" x14ac:dyDescent="0.25">
      <c r="A360">
        <v>359</v>
      </c>
      <c r="B360" t="str">
        <f>IF(AND('Sch D7 Terr or PR'!F362&gt;0,'Sch D7 Terr or PR'!E362&lt;1),"Fail","Pass")</f>
        <v>Pass</v>
      </c>
      <c r="C360" t="str">
        <f>IF(AND('Sch D7 Terr or PR'!E362&gt;0,'Sch D7 Terr or PR'!F362&lt;1),"Fail","Pass")</f>
        <v>Pass</v>
      </c>
    </row>
    <row r="361" spans="1:3" x14ac:dyDescent="0.25">
      <c r="A361">
        <v>360</v>
      </c>
      <c r="B361" t="str">
        <f>IF(AND('Sch D7 Terr or PR'!F363&gt;0,'Sch D7 Terr or PR'!E363&lt;1),"Fail","Pass")</f>
        <v>Pass</v>
      </c>
      <c r="C361" t="str">
        <f>IF(AND('Sch D7 Terr or PR'!E363&gt;0,'Sch D7 Terr or PR'!F363&lt;1),"Fail","Pass")</f>
        <v>Pass</v>
      </c>
    </row>
    <row r="362" spans="1:3" x14ac:dyDescent="0.25">
      <c r="A362">
        <v>361</v>
      </c>
      <c r="B362" t="str">
        <f>IF(AND('Sch D7 Terr or PR'!F364&gt;0,'Sch D7 Terr or PR'!E364&lt;1),"Fail","Pass")</f>
        <v>Pass</v>
      </c>
      <c r="C362" t="str">
        <f>IF(AND('Sch D7 Terr or PR'!E364&gt;0,'Sch D7 Terr or PR'!F364&lt;1),"Fail","Pass")</f>
        <v>Pass</v>
      </c>
    </row>
    <row r="363" spans="1:3" x14ac:dyDescent="0.25">
      <c r="A363">
        <v>362</v>
      </c>
      <c r="B363" t="str">
        <f>IF(AND('Sch D7 Terr or PR'!F365&gt;0,'Sch D7 Terr or PR'!E365&lt;1),"Fail","Pass")</f>
        <v>Pass</v>
      </c>
      <c r="C363" t="str">
        <f>IF(AND('Sch D7 Terr or PR'!E365&gt;0,'Sch D7 Terr or PR'!F365&lt;1),"Fail","Pass")</f>
        <v>Pass</v>
      </c>
    </row>
    <row r="364" spans="1:3" x14ac:dyDescent="0.25">
      <c r="A364">
        <v>363</v>
      </c>
      <c r="B364" t="str">
        <f>IF(AND('Sch D7 Terr or PR'!F366&gt;0,'Sch D7 Terr or PR'!E366&lt;1),"Fail","Pass")</f>
        <v>Pass</v>
      </c>
      <c r="C364" t="str">
        <f>IF(AND('Sch D7 Terr or PR'!E366&gt;0,'Sch D7 Terr or PR'!F366&lt;1),"Fail","Pass")</f>
        <v>Pass</v>
      </c>
    </row>
    <row r="365" spans="1:3" x14ac:dyDescent="0.25">
      <c r="A365">
        <v>364</v>
      </c>
      <c r="B365" t="str">
        <f>IF(AND('Sch D7 Terr or PR'!F367&gt;0,'Sch D7 Terr or PR'!E367&lt;1),"Fail","Pass")</f>
        <v>Pass</v>
      </c>
      <c r="C365" t="str">
        <f>IF(AND('Sch D7 Terr or PR'!E367&gt;0,'Sch D7 Terr or PR'!F367&lt;1),"Fail","Pass")</f>
        <v>Pass</v>
      </c>
    </row>
    <row r="366" spans="1:3" x14ac:dyDescent="0.25">
      <c r="A366">
        <v>365</v>
      </c>
      <c r="B366" t="str">
        <f>IF(AND('Sch D7 Terr or PR'!F368&gt;0,'Sch D7 Terr or PR'!E368&lt;1),"Fail","Pass")</f>
        <v>Pass</v>
      </c>
      <c r="C366" t="str">
        <f>IF(AND('Sch D7 Terr or PR'!E368&gt;0,'Sch D7 Terr or PR'!F368&lt;1),"Fail","Pass")</f>
        <v>Pass</v>
      </c>
    </row>
    <row r="367" spans="1:3" x14ac:dyDescent="0.25">
      <c r="A367">
        <v>366</v>
      </c>
      <c r="B367" t="str">
        <f>IF(AND('Sch D7 Terr or PR'!F369&gt;0,'Sch D7 Terr or PR'!E369&lt;1),"Fail","Pass")</f>
        <v>Pass</v>
      </c>
      <c r="C367" t="str">
        <f>IF(AND('Sch D7 Terr or PR'!E369&gt;0,'Sch D7 Terr or PR'!F369&lt;1),"Fail","Pass")</f>
        <v>Pass</v>
      </c>
    </row>
    <row r="368" spans="1:3" x14ac:dyDescent="0.25">
      <c r="A368">
        <v>367</v>
      </c>
      <c r="B368" t="str">
        <f>IF(AND('Sch D7 Terr or PR'!F370&gt;0,'Sch D7 Terr or PR'!E370&lt;1),"Fail","Pass")</f>
        <v>Pass</v>
      </c>
      <c r="C368" t="str">
        <f>IF(AND('Sch D7 Terr or PR'!E370&gt;0,'Sch D7 Terr or PR'!F370&lt;1),"Fail","Pass")</f>
        <v>Pass</v>
      </c>
    </row>
    <row r="369" spans="1:3" x14ac:dyDescent="0.25">
      <c r="A369">
        <v>368</v>
      </c>
      <c r="B369" t="str">
        <f>IF(AND('Sch D7 Terr or PR'!F371&gt;0,'Sch D7 Terr or PR'!E371&lt;1),"Fail","Pass")</f>
        <v>Pass</v>
      </c>
      <c r="C369" t="str">
        <f>IF(AND('Sch D7 Terr or PR'!E371&gt;0,'Sch D7 Terr or PR'!F371&lt;1),"Fail","Pass")</f>
        <v>Pass</v>
      </c>
    </row>
    <row r="370" spans="1:3" x14ac:dyDescent="0.25">
      <c r="A370">
        <v>369</v>
      </c>
      <c r="B370" t="str">
        <f>IF(AND('Sch D7 Terr or PR'!F372&gt;0,'Sch D7 Terr or PR'!E372&lt;1),"Fail","Pass")</f>
        <v>Pass</v>
      </c>
      <c r="C370" t="str">
        <f>IF(AND('Sch D7 Terr or PR'!E372&gt;0,'Sch D7 Terr or PR'!F372&lt;1),"Fail","Pass")</f>
        <v>Pass</v>
      </c>
    </row>
    <row r="371" spans="1:3" x14ac:dyDescent="0.25">
      <c r="A371">
        <v>370</v>
      </c>
      <c r="B371" t="str">
        <f>IF(AND('Sch D7 Terr or PR'!F373&gt;0,'Sch D7 Terr or PR'!E373&lt;1),"Fail","Pass")</f>
        <v>Pass</v>
      </c>
      <c r="C371" t="str">
        <f>IF(AND('Sch D7 Terr or PR'!E373&gt;0,'Sch D7 Terr or PR'!F373&lt;1),"Fail","Pass")</f>
        <v>Pass</v>
      </c>
    </row>
    <row r="372" spans="1:3" x14ac:dyDescent="0.25">
      <c r="A372">
        <v>371</v>
      </c>
      <c r="B372" t="str">
        <f>IF(AND('Sch D7 Terr or PR'!F374&gt;0,'Sch D7 Terr or PR'!E374&lt;1),"Fail","Pass")</f>
        <v>Pass</v>
      </c>
      <c r="C372" t="str">
        <f>IF(AND('Sch D7 Terr or PR'!E374&gt;0,'Sch D7 Terr or PR'!F374&lt;1),"Fail","Pass")</f>
        <v>Pass</v>
      </c>
    </row>
    <row r="373" spans="1:3" x14ac:dyDescent="0.25">
      <c r="A373">
        <v>372</v>
      </c>
      <c r="B373" t="str">
        <f>IF(AND('Sch D7 Terr or PR'!F375&gt;0,'Sch D7 Terr or PR'!E375&lt;1),"Fail","Pass")</f>
        <v>Pass</v>
      </c>
      <c r="C373" t="str">
        <f>IF(AND('Sch D7 Terr or PR'!E375&gt;0,'Sch D7 Terr or PR'!F375&lt;1),"Fail","Pass")</f>
        <v>Pass</v>
      </c>
    </row>
    <row r="374" spans="1:3" x14ac:dyDescent="0.25">
      <c r="A374">
        <v>373</v>
      </c>
      <c r="B374" t="str">
        <f>IF(AND('Sch D7 Terr or PR'!F376&gt;0,'Sch D7 Terr or PR'!E376&lt;1),"Fail","Pass")</f>
        <v>Pass</v>
      </c>
      <c r="C374" t="str">
        <f>IF(AND('Sch D7 Terr or PR'!E376&gt;0,'Sch D7 Terr or PR'!F376&lt;1),"Fail","Pass")</f>
        <v>Pass</v>
      </c>
    </row>
    <row r="375" spans="1:3" x14ac:dyDescent="0.25">
      <c r="A375">
        <v>374</v>
      </c>
      <c r="B375" t="str">
        <f>IF(AND('Sch D7 Terr or PR'!F377&gt;0,'Sch D7 Terr or PR'!E377&lt;1),"Fail","Pass")</f>
        <v>Pass</v>
      </c>
      <c r="C375" t="str">
        <f>IF(AND('Sch D7 Terr or PR'!E377&gt;0,'Sch D7 Terr or PR'!F377&lt;1),"Fail","Pass")</f>
        <v>Pass</v>
      </c>
    </row>
    <row r="376" spans="1:3" x14ac:dyDescent="0.25">
      <c r="A376">
        <v>375</v>
      </c>
      <c r="B376" t="str">
        <f>IF(AND('Sch D7 Terr or PR'!F378&gt;0,'Sch D7 Terr or PR'!E378&lt;1),"Fail","Pass")</f>
        <v>Pass</v>
      </c>
      <c r="C376" t="str">
        <f>IF(AND('Sch D7 Terr or PR'!E378&gt;0,'Sch D7 Terr or PR'!F378&lt;1),"Fail","Pass")</f>
        <v>Pass</v>
      </c>
    </row>
    <row r="377" spans="1:3" x14ac:dyDescent="0.25">
      <c r="A377">
        <v>376</v>
      </c>
      <c r="B377" t="str">
        <f>IF(AND('Sch D7 Terr or PR'!F379&gt;0,'Sch D7 Terr or PR'!E379&lt;1),"Fail","Pass")</f>
        <v>Pass</v>
      </c>
      <c r="C377" t="str">
        <f>IF(AND('Sch D7 Terr or PR'!E379&gt;0,'Sch D7 Terr or PR'!F379&lt;1),"Fail","Pass")</f>
        <v>Pass</v>
      </c>
    </row>
    <row r="378" spans="1:3" x14ac:dyDescent="0.25">
      <c r="A378">
        <v>377</v>
      </c>
      <c r="B378" t="str">
        <f>IF(AND('Sch D7 Terr or PR'!F380&gt;0,'Sch D7 Terr or PR'!E380&lt;1),"Fail","Pass")</f>
        <v>Pass</v>
      </c>
      <c r="C378" t="str">
        <f>IF(AND('Sch D7 Terr or PR'!E380&gt;0,'Sch D7 Terr or PR'!F380&lt;1),"Fail","Pass")</f>
        <v>Pass</v>
      </c>
    </row>
    <row r="379" spans="1:3" x14ac:dyDescent="0.25">
      <c r="A379">
        <v>378</v>
      </c>
      <c r="B379" t="str">
        <f>IF(AND('Sch D7 Terr or PR'!F381&gt;0,'Sch D7 Terr or PR'!E381&lt;1),"Fail","Pass")</f>
        <v>Pass</v>
      </c>
      <c r="C379" t="str">
        <f>IF(AND('Sch D7 Terr or PR'!E381&gt;0,'Sch D7 Terr or PR'!F381&lt;1),"Fail","Pass")</f>
        <v>Pass</v>
      </c>
    </row>
    <row r="380" spans="1:3" x14ac:dyDescent="0.25">
      <c r="A380">
        <v>379</v>
      </c>
      <c r="B380" t="str">
        <f>IF(AND('Sch D7 Terr or PR'!F382&gt;0,'Sch D7 Terr or PR'!E382&lt;1),"Fail","Pass")</f>
        <v>Pass</v>
      </c>
      <c r="C380" t="str">
        <f>IF(AND('Sch D7 Terr or PR'!E382&gt;0,'Sch D7 Terr or PR'!F382&lt;1),"Fail","Pass")</f>
        <v>Pass</v>
      </c>
    </row>
    <row r="381" spans="1:3" x14ac:dyDescent="0.25">
      <c r="A381">
        <v>380</v>
      </c>
      <c r="B381" t="str">
        <f>IF(AND('Sch D7 Terr or PR'!F383&gt;0,'Sch D7 Terr or PR'!E383&lt;1),"Fail","Pass")</f>
        <v>Pass</v>
      </c>
      <c r="C381" t="str">
        <f>IF(AND('Sch D7 Terr or PR'!E383&gt;0,'Sch D7 Terr or PR'!F383&lt;1),"Fail","Pass")</f>
        <v>Pass</v>
      </c>
    </row>
    <row r="382" spans="1:3" x14ac:dyDescent="0.25">
      <c r="A382">
        <v>381</v>
      </c>
      <c r="B382" t="str">
        <f>IF(AND('Sch D7 Terr or PR'!F384&gt;0,'Sch D7 Terr or PR'!E384&lt;1),"Fail","Pass")</f>
        <v>Pass</v>
      </c>
      <c r="C382" t="str">
        <f>IF(AND('Sch D7 Terr or PR'!E384&gt;0,'Sch D7 Terr or PR'!F384&lt;1),"Fail","Pass")</f>
        <v>Pass</v>
      </c>
    </row>
    <row r="383" spans="1:3" x14ac:dyDescent="0.25">
      <c r="A383">
        <v>382</v>
      </c>
      <c r="B383" t="str">
        <f>IF(AND('Sch D7 Terr or PR'!F385&gt;0,'Sch D7 Terr or PR'!E385&lt;1),"Fail","Pass")</f>
        <v>Pass</v>
      </c>
      <c r="C383" t="str">
        <f>IF(AND('Sch D7 Terr or PR'!E385&gt;0,'Sch D7 Terr or PR'!F385&lt;1),"Fail","Pass")</f>
        <v>Pass</v>
      </c>
    </row>
    <row r="384" spans="1:3" x14ac:dyDescent="0.25">
      <c r="A384">
        <v>383</v>
      </c>
      <c r="B384" t="str">
        <f>IF(AND('Sch D7 Terr or PR'!F386&gt;0,'Sch D7 Terr or PR'!E386&lt;1),"Fail","Pass")</f>
        <v>Pass</v>
      </c>
      <c r="C384" t="str">
        <f>IF(AND('Sch D7 Terr or PR'!E386&gt;0,'Sch D7 Terr or PR'!F386&lt;1),"Fail","Pass")</f>
        <v>Pass</v>
      </c>
    </row>
    <row r="385" spans="1:3" x14ac:dyDescent="0.25">
      <c r="A385">
        <v>384</v>
      </c>
      <c r="B385" t="str">
        <f>IF(AND('Sch D7 Terr or PR'!F387&gt;0,'Sch D7 Terr or PR'!E387&lt;1),"Fail","Pass")</f>
        <v>Pass</v>
      </c>
      <c r="C385" t="str">
        <f>IF(AND('Sch D7 Terr or PR'!E387&gt;0,'Sch D7 Terr or PR'!F387&lt;1),"Fail","Pass")</f>
        <v>Pass</v>
      </c>
    </row>
    <row r="386" spans="1:3" x14ac:dyDescent="0.25">
      <c r="A386">
        <v>385</v>
      </c>
      <c r="B386" t="str">
        <f>IF(AND('Sch D7 Terr or PR'!F388&gt;0,'Sch D7 Terr or PR'!E388&lt;1),"Fail","Pass")</f>
        <v>Pass</v>
      </c>
      <c r="C386" t="str">
        <f>IF(AND('Sch D7 Terr or PR'!E388&gt;0,'Sch D7 Terr or PR'!F388&lt;1),"Fail","Pass")</f>
        <v>Pass</v>
      </c>
    </row>
    <row r="387" spans="1:3" x14ac:dyDescent="0.25">
      <c r="A387">
        <v>386</v>
      </c>
      <c r="B387" t="str">
        <f>IF(AND('Sch D7 Terr or PR'!F389&gt;0,'Sch D7 Terr or PR'!E389&lt;1),"Fail","Pass")</f>
        <v>Pass</v>
      </c>
      <c r="C387" t="str">
        <f>IF(AND('Sch D7 Terr or PR'!E389&gt;0,'Sch D7 Terr or PR'!F389&lt;1),"Fail","Pass")</f>
        <v>Pass</v>
      </c>
    </row>
    <row r="388" spans="1:3" x14ac:dyDescent="0.25">
      <c r="A388">
        <v>387</v>
      </c>
      <c r="B388" t="str">
        <f>IF(AND('Sch D7 Terr or PR'!F390&gt;0,'Sch D7 Terr or PR'!E390&lt;1),"Fail","Pass")</f>
        <v>Pass</v>
      </c>
      <c r="C388" t="str">
        <f>IF(AND('Sch D7 Terr or PR'!E390&gt;0,'Sch D7 Terr or PR'!F390&lt;1),"Fail","Pass")</f>
        <v>Pass</v>
      </c>
    </row>
    <row r="389" spans="1:3" x14ac:dyDescent="0.25">
      <c r="A389">
        <v>388</v>
      </c>
      <c r="B389" t="str">
        <f>IF(AND('Sch D7 Terr or PR'!F391&gt;0,'Sch D7 Terr or PR'!E391&lt;1),"Fail","Pass")</f>
        <v>Pass</v>
      </c>
      <c r="C389" t="str">
        <f>IF(AND('Sch D7 Terr or PR'!E391&gt;0,'Sch D7 Terr or PR'!F391&lt;1),"Fail","Pass")</f>
        <v>Pass</v>
      </c>
    </row>
    <row r="390" spans="1:3" x14ac:dyDescent="0.25">
      <c r="A390">
        <v>389</v>
      </c>
      <c r="B390" t="str">
        <f>IF(AND('Sch D7 Terr or PR'!F392&gt;0,'Sch D7 Terr or PR'!E392&lt;1),"Fail","Pass")</f>
        <v>Pass</v>
      </c>
      <c r="C390" t="str">
        <f>IF(AND('Sch D7 Terr or PR'!E392&gt;0,'Sch D7 Terr or PR'!F392&lt;1),"Fail","Pass")</f>
        <v>Pass</v>
      </c>
    </row>
    <row r="391" spans="1:3" x14ac:dyDescent="0.25">
      <c r="A391">
        <v>390</v>
      </c>
      <c r="B391" t="str">
        <f>IF(AND('Sch D7 Terr or PR'!F393&gt;0,'Sch D7 Terr or PR'!E393&lt;1),"Fail","Pass")</f>
        <v>Pass</v>
      </c>
      <c r="C391" t="str">
        <f>IF(AND('Sch D7 Terr or PR'!E393&gt;0,'Sch D7 Terr or PR'!F393&lt;1),"Fail","Pass")</f>
        <v>Pass</v>
      </c>
    </row>
    <row r="392" spans="1:3" x14ac:dyDescent="0.25">
      <c r="A392">
        <v>391</v>
      </c>
      <c r="B392" t="str">
        <f>IF(AND('Sch D7 Terr or PR'!F394&gt;0,'Sch D7 Terr or PR'!E394&lt;1),"Fail","Pass")</f>
        <v>Pass</v>
      </c>
      <c r="C392" t="str">
        <f>IF(AND('Sch D7 Terr or PR'!E394&gt;0,'Sch D7 Terr or PR'!F394&lt;1),"Fail","Pass")</f>
        <v>Pass</v>
      </c>
    </row>
    <row r="393" spans="1:3" x14ac:dyDescent="0.25">
      <c r="A393">
        <v>392</v>
      </c>
      <c r="B393" t="str">
        <f>IF(AND('Sch D7 Terr or PR'!F395&gt;0,'Sch D7 Terr or PR'!E395&lt;1),"Fail","Pass")</f>
        <v>Pass</v>
      </c>
      <c r="C393" t="str">
        <f>IF(AND('Sch D7 Terr or PR'!E395&gt;0,'Sch D7 Terr or PR'!F395&lt;1),"Fail","Pass")</f>
        <v>Pass</v>
      </c>
    </row>
    <row r="394" spans="1:3" x14ac:dyDescent="0.25">
      <c r="A394">
        <v>393</v>
      </c>
      <c r="B394" t="str">
        <f>IF(AND('Sch D7 Terr or PR'!F396&gt;0,'Sch D7 Terr or PR'!E396&lt;1),"Fail","Pass")</f>
        <v>Pass</v>
      </c>
      <c r="C394" t="str">
        <f>IF(AND('Sch D7 Terr or PR'!E396&gt;0,'Sch D7 Terr or PR'!F396&lt;1),"Fail","Pass")</f>
        <v>Pass</v>
      </c>
    </row>
    <row r="395" spans="1:3" x14ac:dyDescent="0.25">
      <c r="A395">
        <v>394</v>
      </c>
      <c r="B395" t="str">
        <f>IF(AND('Sch D7 Terr or PR'!F397&gt;0,'Sch D7 Terr or PR'!E397&lt;1),"Fail","Pass")</f>
        <v>Pass</v>
      </c>
      <c r="C395" t="str">
        <f>IF(AND('Sch D7 Terr or PR'!E397&gt;0,'Sch D7 Terr or PR'!F397&lt;1),"Fail","Pass")</f>
        <v>Pass</v>
      </c>
    </row>
    <row r="396" spans="1:3" x14ac:dyDescent="0.25">
      <c r="A396">
        <v>395</v>
      </c>
      <c r="B396" t="str">
        <f>IF(AND('Sch D7 Terr or PR'!F398&gt;0,'Sch D7 Terr or PR'!E398&lt;1),"Fail","Pass")</f>
        <v>Pass</v>
      </c>
      <c r="C396" t="str">
        <f>IF(AND('Sch D7 Terr or PR'!E398&gt;0,'Sch D7 Terr or PR'!F398&lt;1),"Fail","Pass")</f>
        <v>Pass</v>
      </c>
    </row>
    <row r="397" spans="1:3" x14ac:dyDescent="0.25">
      <c r="A397">
        <v>396</v>
      </c>
      <c r="B397" t="str">
        <f>IF(AND('Sch D7 Terr or PR'!F399&gt;0,'Sch D7 Terr or PR'!E399&lt;1),"Fail","Pass")</f>
        <v>Pass</v>
      </c>
      <c r="C397" t="str">
        <f>IF(AND('Sch D7 Terr or PR'!E399&gt;0,'Sch D7 Terr or PR'!F399&lt;1),"Fail","Pass")</f>
        <v>Pass</v>
      </c>
    </row>
    <row r="398" spans="1:3" x14ac:dyDescent="0.25">
      <c r="A398">
        <v>397</v>
      </c>
      <c r="B398" t="str">
        <f>IF(AND('Sch D7 Terr or PR'!F400&gt;0,'Sch D7 Terr or PR'!E400&lt;1),"Fail","Pass")</f>
        <v>Pass</v>
      </c>
      <c r="C398" t="str">
        <f>IF(AND('Sch D7 Terr or PR'!E400&gt;0,'Sch D7 Terr or PR'!F400&lt;1),"Fail","Pass")</f>
        <v>Pass</v>
      </c>
    </row>
    <row r="399" spans="1:3" x14ac:dyDescent="0.25">
      <c r="A399">
        <v>398</v>
      </c>
      <c r="B399" t="str">
        <f>IF(AND('Sch D7 Terr or PR'!F401&gt;0,'Sch D7 Terr or PR'!E401&lt;1),"Fail","Pass")</f>
        <v>Pass</v>
      </c>
      <c r="C399" t="str">
        <f>IF(AND('Sch D7 Terr or PR'!E401&gt;0,'Sch D7 Terr or PR'!F401&lt;1),"Fail","Pass")</f>
        <v>Pass</v>
      </c>
    </row>
    <row r="400" spans="1:3" x14ac:dyDescent="0.25">
      <c r="A400">
        <v>399</v>
      </c>
      <c r="B400" t="str">
        <f>IF(AND('Sch D7 Terr or PR'!F402&gt;0,'Sch D7 Terr or PR'!E402&lt;1),"Fail","Pass")</f>
        <v>Pass</v>
      </c>
      <c r="C400" t="str">
        <f>IF(AND('Sch D7 Terr or PR'!E402&gt;0,'Sch D7 Terr or PR'!F402&lt;1),"Fail","Pass")</f>
        <v>Pass</v>
      </c>
    </row>
    <row r="401" spans="1:3" x14ac:dyDescent="0.25">
      <c r="A401">
        <v>400</v>
      </c>
      <c r="B401" t="str">
        <f>IF(AND('Sch D7 Terr or PR'!F403&gt;0,'Sch D7 Terr or PR'!E403&lt;1),"Fail","Pass")</f>
        <v>Pass</v>
      </c>
      <c r="C401" t="str">
        <f>IF(AND('Sch D7 Terr or PR'!E403&gt;0,'Sch D7 Terr or PR'!F403&lt;1),"Fail","Pass")</f>
        <v>Pass</v>
      </c>
    </row>
    <row r="402" spans="1:3" x14ac:dyDescent="0.25">
      <c r="A402">
        <v>401</v>
      </c>
      <c r="B402" t="str">
        <f>IF(AND('Sch D7 Terr or PR'!F404&gt;0,'Sch D7 Terr or PR'!E404&lt;1),"Fail","Pass")</f>
        <v>Pass</v>
      </c>
      <c r="C402" t="str">
        <f>IF(AND('Sch D7 Terr or PR'!E404&gt;0,'Sch D7 Terr or PR'!F404&lt;1),"Fail","Pass")</f>
        <v>Pass</v>
      </c>
    </row>
    <row r="403" spans="1:3" x14ac:dyDescent="0.25">
      <c r="A403">
        <v>402</v>
      </c>
      <c r="B403" t="str">
        <f>IF(AND('Sch D7 Terr or PR'!F405&gt;0,'Sch D7 Terr or PR'!E405&lt;1),"Fail","Pass")</f>
        <v>Pass</v>
      </c>
      <c r="C403" t="str">
        <f>IF(AND('Sch D7 Terr or PR'!E405&gt;0,'Sch D7 Terr or PR'!F405&lt;1),"Fail","Pass")</f>
        <v>Pass</v>
      </c>
    </row>
    <row r="404" spans="1:3" x14ac:dyDescent="0.25">
      <c r="A404">
        <v>403</v>
      </c>
      <c r="B404" t="str">
        <f>IF(AND('Sch D7 Terr or PR'!F406&gt;0,'Sch D7 Terr or PR'!E406&lt;1),"Fail","Pass")</f>
        <v>Pass</v>
      </c>
      <c r="C404" t="str">
        <f>IF(AND('Sch D7 Terr or PR'!E406&gt;0,'Sch D7 Terr or PR'!F406&lt;1),"Fail","Pass")</f>
        <v>Pass</v>
      </c>
    </row>
    <row r="405" spans="1:3" x14ac:dyDescent="0.25">
      <c r="A405">
        <v>404</v>
      </c>
      <c r="B405" t="str">
        <f>IF(AND('Sch D7 Terr or PR'!F407&gt;0,'Sch D7 Terr or PR'!E407&lt;1),"Fail","Pass")</f>
        <v>Pass</v>
      </c>
      <c r="C405" t="str">
        <f>IF(AND('Sch D7 Terr or PR'!E407&gt;0,'Sch D7 Terr or PR'!F407&lt;1),"Fail","Pass")</f>
        <v>Pass</v>
      </c>
    </row>
    <row r="406" spans="1:3" x14ac:dyDescent="0.25">
      <c r="A406">
        <v>405</v>
      </c>
      <c r="B406" t="str">
        <f>IF(AND('Sch D7 Terr or PR'!F408&gt;0,'Sch D7 Terr or PR'!E408&lt;1),"Fail","Pass")</f>
        <v>Pass</v>
      </c>
      <c r="C406" t="str">
        <f>IF(AND('Sch D7 Terr or PR'!E408&gt;0,'Sch D7 Terr or PR'!F408&lt;1),"Fail","Pass")</f>
        <v>Pass</v>
      </c>
    </row>
    <row r="407" spans="1:3" x14ac:dyDescent="0.25">
      <c r="A407">
        <v>406</v>
      </c>
      <c r="B407" t="str">
        <f>IF(AND('Sch D7 Terr or PR'!F409&gt;0,'Sch D7 Terr or PR'!E409&lt;1),"Fail","Pass")</f>
        <v>Pass</v>
      </c>
      <c r="C407" t="str">
        <f>IF(AND('Sch D7 Terr or PR'!E409&gt;0,'Sch D7 Terr or PR'!F409&lt;1),"Fail","Pass")</f>
        <v>Pass</v>
      </c>
    </row>
    <row r="408" spans="1:3" x14ac:dyDescent="0.25">
      <c r="A408">
        <v>407</v>
      </c>
      <c r="B408" t="str">
        <f>IF(AND('Sch D7 Terr or PR'!F410&gt;0,'Sch D7 Terr or PR'!E410&lt;1),"Fail","Pass")</f>
        <v>Pass</v>
      </c>
      <c r="C408" t="str">
        <f>IF(AND('Sch D7 Terr or PR'!E410&gt;0,'Sch D7 Terr or PR'!F410&lt;1),"Fail","Pass")</f>
        <v>Pass</v>
      </c>
    </row>
    <row r="409" spans="1:3" x14ac:dyDescent="0.25">
      <c r="A409">
        <v>408</v>
      </c>
      <c r="B409" t="str">
        <f>IF(AND('Sch D7 Terr or PR'!F411&gt;0,'Sch D7 Terr or PR'!E411&lt;1),"Fail","Pass")</f>
        <v>Pass</v>
      </c>
      <c r="C409" t="str">
        <f>IF(AND('Sch D7 Terr or PR'!E411&gt;0,'Sch D7 Terr or PR'!F411&lt;1),"Fail","Pass")</f>
        <v>Pass</v>
      </c>
    </row>
    <row r="410" spans="1:3" x14ac:dyDescent="0.25">
      <c r="A410">
        <v>409</v>
      </c>
      <c r="B410" t="str">
        <f>IF(AND('Sch D7 Terr or PR'!F412&gt;0,'Sch D7 Terr or PR'!E412&lt;1),"Fail","Pass")</f>
        <v>Pass</v>
      </c>
      <c r="C410" t="str">
        <f>IF(AND('Sch D7 Terr or PR'!E412&gt;0,'Sch D7 Terr or PR'!F412&lt;1),"Fail","Pass")</f>
        <v>Pass</v>
      </c>
    </row>
    <row r="411" spans="1:3" x14ac:dyDescent="0.25">
      <c r="A411">
        <v>410</v>
      </c>
      <c r="B411" t="str">
        <f>IF(AND('Sch D7 Terr or PR'!F413&gt;0,'Sch D7 Terr or PR'!E413&lt;1),"Fail","Pass")</f>
        <v>Pass</v>
      </c>
      <c r="C411" t="str">
        <f>IF(AND('Sch D7 Terr or PR'!E413&gt;0,'Sch D7 Terr or PR'!F413&lt;1),"Fail","Pass")</f>
        <v>Pass</v>
      </c>
    </row>
    <row r="412" spans="1:3" x14ac:dyDescent="0.25">
      <c r="A412">
        <v>411</v>
      </c>
      <c r="B412" t="str">
        <f>IF(AND('Sch D7 Terr or PR'!F414&gt;0,'Sch D7 Terr or PR'!E414&lt;1),"Fail","Pass")</f>
        <v>Pass</v>
      </c>
      <c r="C412" t="str">
        <f>IF(AND('Sch D7 Terr or PR'!E414&gt;0,'Sch D7 Terr or PR'!F414&lt;1),"Fail","Pass")</f>
        <v>Pass</v>
      </c>
    </row>
    <row r="413" spans="1:3" x14ac:dyDescent="0.25">
      <c r="A413">
        <v>412</v>
      </c>
      <c r="B413" t="str">
        <f>IF(AND('Sch D7 Terr or PR'!F415&gt;0,'Sch D7 Terr or PR'!E415&lt;1),"Fail","Pass")</f>
        <v>Pass</v>
      </c>
      <c r="C413" t="str">
        <f>IF(AND('Sch D7 Terr or PR'!E415&gt;0,'Sch D7 Terr or PR'!F415&lt;1),"Fail","Pass")</f>
        <v>Pass</v>
      </c>
    </row>
    <row r="414" spans="1:3" x14ac:dyDescent="0.25">
      <c r="A414">
        <v>413</v>
      </c>
      <c r="B414" t="str">
        <f>IF(AND('Sch D7 Terr or PR'!F416&gt;0,'Sch D7 Terr or PR'!E416&lt;1),"Fail","Pass")</f>
        <v>Pass</v>
      </c>
      <c r="C414" t="str">
        <f>IF(AND('Sch D7 Terr or PR'!E416&gt;0,'Sch D7 Terr or PR'!F416&lt;1),"Fail","Pass")</f>
        <v>Pass</v>
      </c>
    </row>
    <row r="415" spans="1:3" x14ac:dyDescent="0.25">
      <c r="A415">
        <v>414</v>
      </c>
      <c r="B415" t="str">
        <f>IF(AND('Sch D7 Terr or PR'!F417&gt;0,'Sch D7 Terr or PR'!E417&lt;1),"Fail","Pass")</f>
        <v>Pass</v>
      </c>
      <c r="C415" t="str">
        <f>IF(AND('Sch D7 Terr or PR'!E417&gt;0,'Sch D7 Terr or PR'!F417&lt;1),"Fail","Pass")</f>
        <v>Pass</v>
      </c>
    </row>
    <row r="416" spans="1:3" x14ac:dyDescent="0.25">
      <c r="A416">
        <v>415</v>
      </c>
      <c r="B416" t="str">
        <f>IF(AND('Sch D7 Terr or PR'!F418&gt;0,'Sch D7 Terr or PR'!E418&lt;1),"Fail","Pass")</f>
        <v>Pass</v>
      </c>
      <c r="C416" t="str">
        <f>IF(AND('Sch D7 Terr or PR'!E418&gt;0,'Sch D7 Terr or PR'!F418&lt;1),"Fail","Pass")</f>
        <v>Pass</v>
      </c>
    </row>
    <row r="417" spans="1:3" x14ac:dyDescent="0.25">
      <c r="A417">
        <v>416</v>
      </c>
      <c r="B417" t="str">
        <f>IF(AND('Sch D7 Terr or PR'!F419&gt;0,'Sch D7 Terr or PR'!E419&lt;1),"Fail","Pass")</f>
        <v>Pass</v>
      </c>
      <c r="C417" t="str">
        <f>IF(AND('Sch D7 Terr or PR'!E419&gt;0,'Sch D7 Terr or PR'!F419&lt;1),"Fail","Pass")</f>
        <v>Pass</v>
      </c>
    </row>
    <row r="418" spans="1:3" x14ac:dyDescent="0.25">
      <c r="A418">
        <v>417</v>
      </c>
      <c r="B418" t="str">
        <f>IF(AND('Sch D7 Terr or PR'!F420&gt;0,'Sch D7 Terr or PR'!E420&lt;1),"Fail","Pass")</f>
        <v>Pass</v>
      </c>
      <c r="C418" t="str">
        <f>IF(AND('Sch D7 Terr or PR'!E420&gt;0,'Sch D7 Terr or PR'!F420&lt;1),"Fail","Pass")</f>
        <v>Pass</v>
      </c>
    </row>
    <row r="419" spans="1:3" x14ac:dyDescent="0.25">
      <c r="A419">
        <v>418</v>
      </c>
      <c r="B419" t="str">
        <f>IF(AND('Sch D7 Terr or PR'!F421&gt;0,'Sch D7 Terr or PR'!E421&lt;1),"Fail","Pass")</f>
        <v>Pass</v>
      </c>
      <c r="C419" t="str">
        <f>IF(AND('Sch D7 Terr or PR'!E421&gt;0,'Sch D7 Terr or PR'!F421&lt;1),"Fail","Pass")</f>
        <v>Pass</v>
      </c>
    </row>
    <row r="420" spans="1:3" x14ac:dyDescent="0.25">
      <c r="A420">
        <v>419</v>
      </c>
      <c r="B420" t="str">
        <f>IF(AND('Sch D7 Terr or PR'!F422&gt;0,'Sch D7 Terr or PR'!E422&lt;1),"Fail","Pass")</f>
        <v>Pass</v>
      </c>
      <c r="C420" t="str">
        <f>IF(AND('Sch D7 Terr or PR'!E422&gt;0,'Sch D7 Terr or PR'!F422&lt;1),"Fail","Pass")</f>
        <v>Pass</v>
      </c>
    </row>
    <row r="421" spans="1:3" x14ac:dyDescent="0.25">
      <c r="A421">
        <v>420</v>
      </c>
      <c r="B421" t="str">
        <f>IF(AND('Sch D7 Terr or PR'!F423&gt;0,'Sch D7 Terr or PR'!E423&lt;1),"Fail","Pass")</f>
        <v>Pass</v>
      </c>
      <c r="C421" t="str">
        <f>IF(AND('Sch D7 Terr or PR'!E423&gt;0,'Sch D7 Terr or PR'!F423&lt;1),"Fail","Pass")</f>
        <v>Pass</v>
      </c>
    </row>
    <row r="422" spans="1:3" x14ac:dyDescent="0.25">
      <c r="A422">
        <v>421</v>
      </c>
      <c r="B422" t="str">
        <f>IF(AND('Sch D7 Terr or PR'!F424&gt;0,'Sch D7 Terr or PR'!E424&lt;1),"Fail","Pass")</f>
        <v>Pass</v>
      </c>
      <c r="C422" t="str">
        <f>IF(AND('Sch D7 Terr or PR'!E424&gt;0,'Sch D7 Terr or PR'!F424&lt;1),"Fail","Pass")</f>
        <v>Pass</v>
      </c>
    </row>
    <row r="423" spans="1:3" x14ac:dyDescent="0.25">
      <c r="A423">
        <v>422</v>
      </c>
      <c r="B423" t="str">
        <f>IF(AND('Sch D7 Terr or PR'!F425&gt;0,'Sch D7 Terr or PR'!E425&lt;1),"Fail","Pass")</f>
        <v>Pass</v>
      </c>
      <c r="C423" t="str">
        <f>IF(AND('Sch D7 Terr or PR'!E425&gt;0,'Sch D7 Terr or PR'!F425&lt;1),"Fail","Pass")</f>
        <v>Pass</v>
      </c>
    </row>
    <row r="424" spans="1:3" x14ac:dyDescent="0.25">
      <c r="A424">
        <v>423</v>
      </c>
      <c r="B424" t="str">
        <f>IF(AND('Sch D7 Terr or PR'!F426&gt;0,'Sch D7 Terr or PR'!E426&lt;1),"Fail","Pass")</f>
        <v>Pass</v>
      </c>
      <c r="C424" t="str">
        <f>IF(AND('Sch D7 Terr or PR'!E426&gt;0,'Sch D7 Terr or PR'!F426&lt;1),"Fail","Pass")</f>
        <v>Pass</v>
      </c>
    </row>
    <row r="425" spans="1:3" x14ac:dyDescent="0.25">
      <c r="A425">
        <v>424</v>
      </c>
      <c r="B425" t="str">
        <f>IF(AND('Sch D7 Terr or PR'!F427&gt;0,'Sch D7 Terr or PR'!E427&lt;1),"Fail","Pass")</f>
        <v>Pass</v>
      </c>
      <c r="C425" t="str">
        <f>IF(AND('Sch D7 Terr or PR'!E427&gt;0,'Sch D7 Terr or PR'!F427&lt;1),"Fail","Pass")</f>
        <v>Pass</v>
      </c>
    </row>
    <row r="426" spans="1:3" x14ac:dyDescent="0.25">
      <c r="A426">
        <v>425</v>
      </c>
      <c r="B426" t="str">
        <f>IF(AND('Sch D7 Terr or PR'!F428&gt;0,'Sch D7 Terr or PR'!E428&lt;1),"Fail","Pass")</f>
        <v>Pass</v>
      </c>
      <c r="C426" t="str">
        <f>IF(AND('Sch D7 Terr or PR'!E428&gt;0,'Sch D7 Terr or PR'!F428&lt;1),"Fail","Pass")</f>
        <v>Pass</v>
      </c>
    </row>
    <row r="427" spans="1:3" x14ac:dyDescent="0.25">
      <c r="A427">
        <v>426</v>
      </c>
      <c r="B427" t="str">
        <f>IF(AND('Sch D7 Terr or PR'!F429&gt;0,'Sch D7 Terr or PR'!E429&lt;1),"Fail","Pass")</f>
        <v>Pass</v>
      </c>
      <c r="C427" t="str">
        <f>IF(AND('Sch D7 Terr or PR'!E429&gt;0,'Sch D7 Terr or PR'!F429&lt;1),"Fail","Pass")</f>
        <v>Pass</v>
      </c>
    </row>
    <row r="428" spans="1:3" x14ac:dyDescent="0.25">
      <c r="A428">
        <v>427</v>
      </c>
      <c r="B428" t="str">
        <f>IF(AND('Sch D7 Terr or PR'!F430&gt;0,'Sch D7 Terr or PR'!E430&lt;1),"Fail","Pass")</f>
        <v>Pass</v>
      </c>
      <c r="C428" t="str">
        <f>IF(AND('Sch D7 Terr or PR'!E430&gt;0,'Sch D7 Terr or PR'!F430&lt;1),"Fail","Pass")</f>
        <v>Pass</v>
      </c>
    </row>
    <row r="429" spans="1:3" x14ac:dyDescent="0.25">
      <c r="A429">
        <v>428</v>
      </c>
      <c r="B429" t="str">
        <f>IF(AND('Sch D7 Terr or PR'!F431&gt;0,'Sch D7 Terr or PR'!E431&lt;1),"Fail","Pass")</f>
        <v>Pass</v>
      </c>
      <c r="C429" t="str">
        <f>IF(AND('Sch D7 Terr or PR'!E431&gt;0,'Sch D7 Terr or PR'!F431&lt;1),"Fail","Pass")</f>
        <v>Pass</v>
      </c>
    </row>
    <row r="430" spans="1:3" x14ac:dyDescent="0.25">
      <c r="A430">
        <v>429</v>
      </c>
      <c r="B430" t="str">
        <f>IF(AND('Sch D7 Terr or PR'!F432&gt;0,'Sch D7 Terr or PR'!E432&lt;1),"Fail","Pass")</f>
        <v>Pass</v>
      </c>
      <c r="C430" t="str">
        <f>IF(AND('Sch D7 Terr or PR'!E432&gt;0,'Sch D7 Terr or PR'!F432&lt;1),"Fail","Pass")</f>
        <v>Pass</v>
      </c>
    </row>
    <row r="431" spans="1:3" x14ac:dyDescent="0.25">
      <c r="A431">
        <v>430</v>
      </c>
      <c r="B431" t="str">
        <f>IF(AND('Sch D7 Terr or PR'!F433&gt;0,'Sch D7 Terr or PR'!E433&lt;1),"Fail","Pass")</f>
        <v>Pass</v>
      </c>
      <c r="C431" t="str">
        <f>IF(AND('Sch D7 Terr or PR'!E433&gt;0,'Sch D7 Terr or PR'!F433&lt;1),"Fail","Pass")</f>
        <v>Pass</v>
      </c>
    </row>
    <row r="432" spans="1:3" x14ac:dyDescent="0.25">
      <c r="A432">
        <v>431</v>
      </c>
      <c r="B432" t="str">
        <f>IF(AND('Sch D7 Terr or PR'!F434&gt;0,'Sch D7 Terr or PR'!E434&lt;1),"Fail","Pass")</f>
        <v>Pass</v>
      </c>
      <c r="C432" t="str">
        <f>IF(AND('Sch D7 Terr or PR'!E434&gt;0,'Sch D7 Terr or PR'!F434&lt;1),"Fail","Pass")</f>
        <v>Pass</v>
      </c>
    </row>
    <row r="433" spans="1:3" x14ac:dyDescent="0.25">
      <c r="A433">
        <v>432</v>
      </c>
      <c r="B433" t="str">
        <f>IF(AND('Sch D7 Terr or PR'!F435&gt;0,'Sch D7 Terr or PR'!E435&lt;1),"Fail","Pass")</f>
        <v>Pass</v>
      </c>
      <c r="C433" t="str">
        <f>IF(AND('Sch D7 Terr or PR'!E435&gt;0,'Sch D7 Terr or PR'!F435&lt;1),"Fail","Pass")</f>
        <v>Pass</v>
      </c>
    </row>
    <row r="434" spans="1:3" x14ac:dyDescent="0.25">
      <c r="A434">
        <v>433</v>
      </c>
      <c r="B434" t="str">
        <f>IF(AND('Sch D7 Terr or PR'!F436&gt;0,'Sch D7 Terr or PR'!E436&lt;1),"Fail","Pass")</f>
        <v>Pass</v>
      </c>
      <c r="C434" t="str">
        <f>IF(AND('Sch D7 Terr or PR'!E436&gt;0,'Sch D7 Terr or PR'!F436&lt;1),"Fail","Pass")</f>
        <v>Pass</v>
      </c>
    </row>
    <row r="435" spans="1:3" x14ac:dyDescent="0.25">
      <c r="A435">
        <v>434</v>
      </c>
      <c r="B435" t="str">
        <f>IF(AND('Sch D7 Terr or PR'!F437&gt;0,'Sch D7 Terr or PR'!E437&lt;1),"Fail","Pass")</f>
        <v>Pass</v>
      </c>
      <c r="C435" t="str">
        <f>IF(AND('Sch D7 Terr or PR'!E437&gt;0,'Sch D7 Terr or PR'!F437&lt;1),"Fail","Pass")</f>
        <v>Pass</v>
      </c>
    </row>
    <row r="436" spans="1:3" x14ac:dyDescent="0.25">
      <c r="A436">
        <v>435</v>
      </c>
      <c r="B436" t="str">
        <f>IF(AND('Sch D7 Terr or PR'!F438&gt;0,'Sch D7 Terr or PR'!E438&lt;1),"Fail","Pass")</f>
        <v>Pass</v>
      </c>
      <c r="C436" t="str">
        <f>IF(AND('Sch D7 Terr or PR'!E438&gt;0,'Sch D7 Terr or PR'!F438&lt;1),"Fail","Pass")</f>
        <v>Pass</v>
      </c>
    </row>
    <row r="437" spans="1:3" x14ac:dyDescent="0.25">
      <c r="A437">
        <v>436</v>
      </c>
      <c r="B437" t="str">
        <f>IF(AND('Sch D7 Terr or PR'!F439&gt;0,'Sch D7 Terr or PR'!E439&lt;1),"Fail","Pass")</f>
        <v>Pass</v>
      </c>
      <c r="C437" t="str">
        <f>IF(AND('Sch D7 Terr or PR'!E439&gt;0,'Sch D7 Terr or PR'!F439&lt;1),"Fail","Pass")</f>
        <v>Pass</v>
      </c>
    </row>
    <row r="438" spans="1:3" x14ac:dyDescent="0.25">
      <c r="A438">
        <v>437</v>
      </c>
      <c r="B438" t="str">
        <f>IF(AND('Sch D7 Terr or PR'!F440&gt;0,'Sch D7 Terr or PR'!E440&lt;1),"Fail","Pass")</f>
        <v>Pass</v>
      </c>
      <c r="C438" t="str">
        <f>IF(AND('Sch D7 Terr or PR'!E440&gt;0,'Sch D7 Terr or PR'!F440&lt;1),"Fail","Pass")</f>
        <v>Pass</v>
      </c>
    </row>
    <row r="439" spans="1:3" x14ac:dyDescent="0.25">
      <c r="A439">
        <v>438</v>
      </c>
      <c r="B439" t="str">
        <f>IF(AND('Sch D7 Terr or PR'!F441&gt;0,'Sch D7 Terr or PR'!E441&lt;1),"Fail","Pass")</f>
        <v>Pass</v>
      </c>
      <c r="C439" t="str">
        <f>IF(AND('Sch D7 Terr or PR'!E441&gt;0,'Sch D7 Terr or PR'!F441&lt;1),"Fail","Pass")</f>
        <v>Pass</v>
      </c>
    </row>
    <row r="440" spans="1:3" x14ac:dyDescent="0.25">
      <c r="A440">
        <v>439</v>
      </c>
      <c r="B440" t="str">
        <f>IF(AND('Sch D7 Terr or PR'!F442&gt;0,'Sch D7 Terr or PR'!E442&lt;1),"Fail","Pass")</f>
        <v>Pass</v>
      </c>
      <c r="C440" t="str">
        <f>IF(AND('Sch D7 Terr or PR'!E442&gt;0,'Sch D7 Terr or PR'!F442&lt;1),"Fail","Pass")</f>
        <v>Pass</v>
      </c>
    </row>
    <row r="441" spans="1:3" x14ac:dyDescent="0.25">
      <c r="A441">
        <v>440</v>
      </c>
      <c r="B441" t="str">
        <f>IF(AND('Sch D7 Terr or PR'!F443&gt;0,'Sch D7 Terr or PR'!E443&lt;1),"Fail","Pass")</f>
        <v>Pass</v>
      </c>
      <c r="C441" t="str">
        <f>IF(AND('Sch D7 Terr or PR'!E443&gt;0,'Sch D7 Terr or PR'!F443&lt;1),"Fail","Pass")</f>
        <v>Pass</v>
      </c>
    </row>
    <row r="442" spans="1:3" x14ac:dyDescent="0.25">
      <c r="A442">
        <v>441</v>
      </c>
      <c r="B442" t="str">
        <f>IF(AND('Sch D7 Terr or PR'!F444&gt;0,'Sch D7 Terr or PR'!E444&lt;1),"Fail","Pass")</f>
        <v>Pass</v>
      </c>
      <c r="C442" t="str">
        <f>IF(AND('Sch D7 Terr or PR'!E444&gt;0,'Sch D7 Terr or PR'!F444&lt;1),"Fail","Pass")</f>
        <v>Pass</v>
      </c>
    </row>
    <row r="443" spans="1:3" x14ac:dyDescent="0.25">
      <c r="A443">
        <v>442</v>
      </c>
      <c r="B443" t="str">
        <f>IF(AND('Sch D7 Terr or PR'!F445&gt;0,'Sch D7 Terr or PR'!E445&lt;1),"Fail","Pass")</f>
        <v>Pass</v>
      </c>
      <c r="C443" t="str">
        <f>IF(AND('Sch D7 Terr or PR'!E445&gt;0,'Sch D7 Terr or PR'!F445&lt;1),"Fail","Pass")</f>
        <v>Pass</v>
      </c>
    </row>
    <row r="444" spans="1:3" x14ac:dyDescent="0.25">
      <c r="A444">
        <v>443</v>
      </c>
      <c r="B444" t="str">
        <f>IF(AND('Sch D7 Terr or PR'!F446&gt;0,'Sch D7 Terr or PR'!E446&lt;1),"Fail","Pass")</f>
        <v>Pass</v>
      </c>
      <c r="C444" t="str">
        <f>IF(AND('Sch D7 Terr or PR'!E446&gt;0,'Sch D7 Terr or PR'!F446&lt;1),"Fail","Pass")</f>
        <v>Pass</v>
      </c>
    </row>
    <row r="445" spans="1:3" x14ac:dyDescent="0.25">
      <c r="A445">
        <v>444</v>
      </c>
      <c r="B445" t="str">
        <f>IF(AND('Sch D7 Terr or PR'!F447&gt;0,'Sch D7 Terr or PR'!E447&lt;1),"Fail","Pass")</f>
        <v>Pass</v>
      </c>
      <c r="C445" t="str">
        <f>IF(AND('Sch D7 Terr or PR'!E447&gt;0,'Sch D7 Terr or PR'!F447&lt;1),"Fail","Pass")</f>
        <v>Pass</v>
      </c>
    </row>
    <row r="446" spans="1:3" x14ac:dyDescent="0.25">
      <c r="A446">
        <v>445</v>
      </c>
      <c r="B446" t="str">
        <f>IF(AND('Sch D7 Terr or PR'!F448&gt;0,'Sch D7 Terr or PR'!E448&lt;1),"Fail","Pass")</f>
        <v>Pass</v>
      </c>
      <c r="C446" t="str">
        <f>IF(AND('Sch D7 Terr or PR'!E448&gt;0,'Sch D7 Terr or PR'!F448&lt;1),"Fail","Pass")</f>
        <v>Pass</v>
      </c>
    </row>
    <row r="447" spans="1:3" x14ac:dyDescent="0.25">
      <c r="A447">
        <v>446</v>
      </c>
      <c r="B447" t="str">
        <f>IF(AND('Sch D7 Terr or PR'!F449&gt;0,'Sch D7 Terr or PR'!E449&lt;1),"Fail","Pass")</f>
        <v>Pass</v>
      </c>
      <c r="C447" t="str">
        <f>IF(AND('Sch D7 Terr or PR'!E449&gt;0,'Sch D7 Terr or PR'!F449&lt;1),"Fail","Pass")</f>
        <v>Pass</v>
      </c>
    </row>
    <row r="448" spans="1:3" x14ac:dyDescent="0.25">
      <c r="A448">
        <v>447</v>
      </c>
      <c r="B448" t="str">
        <f>IF(AND('Sch D7 Terr or PR'!F450&gt;0,'Sch D7 Terr or PR'!E450&lt;1),"Fail","Pass")</f>
        <v>Pass</v>
      </c>
      <c r="C448" t="str">
        <f>IF(AND('Sch D7 Terr or PR'!E450&gt;0,'Sch D7 Terr or PR'!F450&lt;1),"Fail","Pass")</f>
        <v>Pass</v>
      </c>
    </row>
    <row r="449" spans="1:3" x14ac:dyDescent="0.25">
      <c r="A449">
        <v>448</v>
      </c>
      <c r="B449" t="str">
        <f>IF(AND('Sch D7 Terr or PR'!F451&gt;0,'Sch D7 Terr or PR'!E451&lt;1),"Fail","Pass")</f>
        <v>Pass</v>
      </c>
      <c r="C449" t="str">
        <f>IF(AND('Sch D7 Terr or PR'!E451&gt;0,'Sch D7 Terr or PR'!F451&lt;1),"Fail","Pass")</f>
        <v>Pass</v>
      </c>
    </row>
    <row r="450" spans="1:3" x14ac:dyDescent="0.25">
      <c r="A450">
        <v>449</v>
      </c>
      <c r="B450" t="str">
        <f>IF(AND('Sch D7 Terr or PR'!F452&gt;0,'Sch D7 Terr or PR'!E452&lt;1),"Fail","Pass")</f>
        <v>Pass</v>
      </c>
      <c r="C450" t="str">
        <f>IF(AND('Sch D7 Terr or PR'!E452&gt;0,'Sch D7 Terr or PR'!F452&lt;1),"Fail","Pass")</f>
        <v>Pass</v>
      </c>
    </row>
    <row r="451" spans="1:3" x14ac:dyDescent="0.25">
      <c r="A451">
        <v>450</v>
      </c>
      <c r="B451" t="str">
        <f>IF(AND('Sch D7 Terr or PR'!F453&gt;0,'Sch D7 Terr or PR'!E453&lt;1),"Fail","Pass")</f>
        <v>Pass</v>
      </c>
      <c r="C451" t="str">
        <f>IF(AND('Sch D7 Terr or PR'!E453&gt;0,'Sch D7 Terr or PR'!F453&lt;1),"Fail","Pass")</f>
        <v>Pass</v>
      </c>
    </row>
    <row r="452" spans="1:3" x14ac:dyDescent="0.25">
      <c r="A452">
        <v>451</v>
      </c>
      <c r="B452" t="str">
        <f>IF(AND('Sch D7 Terr or PR'!F454&gt;0,'Sch D7 Terr or PR'!E454&lt;1),"Fail","Pass")</f>
        <v>Pass</v>
      </c>
      <c r="C452" t="str">
        <f>IF(AND('Sch D7 Terr or PR'!E454&gt;0,'Sch D7 Terr or PR'!F454&lt;1),"Fail","Pass")</f>
        <v>Pass</v>
      </c>
    </row>
    <row r="453" spans="1:3" x14ac:dyDescent="0.25">
      <c r="A453">
        <v>452</v>
      </c>
      <c r="B453" t="str">
        <f>IF(AND('Sch D7 Terr or PR'!F455&gt;0,'Sch D7 Terr or PR'!E455&lt;1),"Fail","Pass")</f>
        <v>Pass</v>
      </c>
      <c r="C453" t="str">
        <f>IF(AND('Sch D7 Terr or PR'!E455&gt;0,'Sch D7 Terr or PR'!F455&lt;1),"Fail","Pass")</f>
        <v>Pass</v>
      </c>
    </row>
    <row r="454" spans="1:3" x14ac:dyDescent="0.25">
      <c r="A454">
        <v>453</v>
      </c>
      <c r="B454" t="str">
        <f>IF(AND('Sch D7 Terr or PR'!F456&gt;0,'Sch D7 Terr or PR'!E456&lt;1),"Fail","Pass")</f>
        <v>Pass</v>
      </c>
      <c r="C454" t="str">
        <f>IF(AND('Sch D7 Terr or PR'!E456&gt;0,'Sch D7 Terr or PR'!F456&lt;1),"Fail","Pass")</f>
        <v>Pass</v>
      </c>
    </row>
    <row r="455" spans="1:3" x14ac:dyDescent="0.25">
      <c r="A455">
        <v>454</v>
      </c>
      <c r="B455" t="str">
        <f>IF(AND('Sch D7 Terr or PR'!F457&gt;0,'Sch D7 Terr or PR'!E457&lt;1),"Fail","Pass")</f>
        <v>Pass</v>
      </c>
      <c r="C455" t="str">
        <f>IF(AND('Sch D7 Terr or PR'!E457&gt;0,'Sch D7 Terr or PR'!F457&lt;1),"Fail","Pass")</f>
        <v>Pass</v>
      </c>
    </row>
    <row r="456" spans="1:3" x14ac:dyDescent="0.25">
      <c r="A456">
        <v>455</v>
      </c>
      <c r="B456" t="str">
        <f>IF(AND('Sch D7 Terr or PR'!F458&gt;0,'Sch D7 Terr or PR'!E458&lt;1),"Fail","Pass")</f>
        <v>Pass</v>
      </c>
      <c r="C456" t="str">
        <f>IF(AND('Sch D7 Terr or PR'!E458&gt;0,'Sch D7 Terr or PR'!F458&lt;1),"Fail","Pass")</f>
        <v>Pass</v>
      </c>
    </row>
    <row r="457" spans="1:3" x14ac:dyDescent="0.25">
      <c r="A457">
        <v>456</v>
      </c>
      <c r="B457" t="str">
        <f>IF(AND('Sch D7 Terr or PR'!F459&gt;0,'Sch D7 Terr or PR'!E459&lt;1),"Fail","Pass")</f>
        <v>Pass</v>
      </c>
      <c r="C457" t="str">
        <f>IF(AND('Sch D7 Terr or PR'!E459&gt;0,'Sch D7 Terr or PR'!F459&lt;1),"Fail","Pass")</f>
        <v>Pass</v>
      </c>
    </row>
    <row r="458" spans="1:3" x14ac:dyDescent="0.25">
      <c r="A458">
        <v>457</v>
      </c>
      <c r="B458" t="str">
        <f>IF(AND('Sch D7 Terr or PR'!F460&gt;0,'Sch D7 Terr or PR'!E460&lt;1),"Fail","Pass")</f>
        <v>Pass</v>
      </c>
      <c r="C458" t="str">
        <f>IF(AND('Sch D7 Terr or PR'!E460&gt;0,'Sch D7 Terr or PR'!F460&lt;1),"Fail","Pass")</f>
        <v>Pass</v>
      </c>
    </row>
    <row r="459" spans="1:3" x14ac:dyDescent="0.25">
      <c r="A459">
        <v>458</v>
      </c>
      <c r="B459" t="str">
        <f>IF(AND('Sch D7 Terr or PR'!F461&gt;0,'Sch D7 Terr or PR'!E461&lt;1),"Fail","Pass")</f>
        <v>Pass</v>
      </c>
      <c r="C459" t="str">
        <f>IF(AND('Sch D7 Terr or PR'!E461&gt;0,'Sch D7 Terr or PR'!F461&lt;1),"Fail","Pass")</f>
        <v>Pass</v>
      </c>
    </row>
    <row r="460" spans="1:3" x14ac:dyDescent="0.25">
      <c r="A460">
        <v>459</v>
      </c>
      <c r="B460" t="str">
        <f>IF(AND('Sch D7 Terr or PR'!F462&gt;0,'Sch D7 Terr or PR'!E462&lt;1),"Fail","Pass")</f>
        <v>Pass</v>
      </c>
      <c r="C460" t="str">
        <f>IF(AND('Sch D7 Terr or PR'!E462&gt;0,'Sch D7 Terr or PR'!F462&lt;1),"Fail","Pass")</f>
        <v>Pass</v>
      </c>
    </row>
    <row r="461" spans="1:3" x14ac:dyDescent="0.25">
      <c r="A461">
        <v>460</v>
      </c>
      <c r="B461" t="str">
        <f>IF(AND('Sch D7 Terr or PR'!F463&gt;0,'Sch D7 Terr or PR'!E463&lt;1),"Fail","Pass")</f>
        <v>Pass</v>
      </c>
      <c r="C461" t="str">
        <f>IF(AND('Sch D7 Terr or PR'!E463&gt;0,'Sch D7 Terr or PR'!F463&lt;1),"Fail","Pass")</f>
        <v>Pass</v>
      </c>
    </row>
    <row r="462" spans="1:3" x14ac:dyDescent="0.25">
      <c r="A462">
        <v>461</v>
      </c>
      <c r="B462" t="str">
        <f>IF(AND('Sch D7 Terr or PR'!F464&gt;0,'Sch D7 Terr or PR'!E464&lt;1),"Fail","Pass")</f>
        <v>Pass</v>
      </c>
      <c r="C462" t="str">
        <f>IF(AND('Sch D7 Terr or PR'!E464&gt;0,'Sch D7 Terr or PR'!F464&lt;1),"Fail","Pass")</f>
        <v>Pass</v>
      </c>
    </row>
    <row r="463" spans="1:3" x14ac:dyDescent="0.25">
      <c r="A463">
        <v>462</v>
      </c>
      <c r="B463" t="str">
        <f>IF(AND('Sch D7 Terr or PR'!F465&gt;0,'Sch D7 Terr or PR'!E465&lt;1),"Fail","Pass")</f>
        <v>Pass</v>
      </c>
      <c r="C463" t="str">
        <f>IF(AND('Sch D7 Terr or PR'!E465&gt;0,'Sch D7 Terr or PR'!F465&lt;1),"Fail","Pass")</f>
        <v>Pass</v>
      </c>
    </row>
    <row r="464" spans="1:3" x14ac:dyDescent="0.25">
      <c r="A464">
        <v>463</v>
      </c>
      <c r="B464" t="str">
        <f>IF(AND('Sch D7 Terr or PR'!F466&gt;0,'Sch D7 Terr or PR'!E466&lt;1),"Fail","Pass")</f>
        <v>Pass</v>
      </c>
      <c r="C464" t="str">
        <f>IF(AND('Sch D7 Terr or PR'!E466&gt;0,'Sch D7 Terr or PR'!F466&lt;1),"Fail","Pass")</f>
        <v>Pass</v>
      </c>
    </row>
    <row r="465" spans="1:3" x14ac:dyDescent="0.25">
      <c r="A465">
        <v>464</v>
      </c>
      <c r="B465" t="str">
        <f>IF(AND('Sch D7 Terr or PR'!F467&gt;0,'Sch D7 Terr or PR'!E467&lt;1),"Fail","Pass")</f>
        <v>Pass</v>
      </c>
      <c r="C465" t="str">
        <f>IF(AND('Sch D7 Terr or PR'!E467&gt;0,'Sch D7 Terr or PR'!F467&lt;1),"Fail","Pass")</f>
        <v>Pass</v>
      </c>
    </row>
    <row r="466" spans="1:3" x14ac:dyDescent="0.25">
      <c r="A466">
        <v>465</v>
      </c>
      <c r="B466" t="str">
        <f>IF(AND('Sch D7 Terr or PR'!F468&gt;0,'Sch D7 Terr or PR'!E468&lt;1),"Fail","Pass")</f>
        <v>Pass</v>
      </c>
      <c r="C466" t="str">
        <f>IF(AND('Sch D7 Terr or PR'!E468&gt;0,'Sch D7 Terr or PR'!F468&lt;1),"Fail","Pass")</f>
        <v>Pass</v>
      </c>
    </row>
    <row r="467" spans="1:3" x14ac:dyDescent="0.25">
      <c r="A467">
        <v>466</v>
      </c>
      <c r="B467" t="str">
        <f>IF(AND('Sch D7 Terr or PR'!F469&gt;0,'Sch D7 Terr or PR'!E469&lt;1),"Fail","Pass")</f>
        <v>Pass</v>
      </c>
      <c r="C467" t="str">
        <f>IF(AND('Sch D7 Terr or PR'!E469&gt;0,'Sch D7 Terr or PR'!F469&lt;1),"Fail","Pass")</f>
        <v>Pass</v>
      </c>
    </row>
    <row r="468" spans="1:3" x14ac:dyDescent="0.25">
      <c r="A468">
        <v>467</v>
      </c>
      <c r="B468" t="str">
        <f>IF(AND('Sch D7 Terr or PR'!F470&gt;0,'Sch D7 Terr or PR'!E470&lt;1),"Fail","Pass")</f>
        <v>Pass</v>
      </c>
      <c r="C468" t="str">
        <f>IF(AND('Sch D7 Terr or PR'!E470&gt;0,'Sch D7 Terr or PR'!F470&lt;1),"Fail","Pass")</f>
        <v>Pass</v>
      </c>
    </row>
    <row r="469" spans="1:3" x14ac:dyDescent="0.25">
      <c r="A469">
        <v>468</v>
      </c>
      <c r="B469" t="str">
        <f>IF(AND('Sch D7 Terr or PR'!F471&gt;0,'Sch D7 Terr or PR'!E471&lt;1),"Fail","Pass")</f>
        <v>Pass</v>
      </c>
      <c r="C469" t="str">
        <f>IF(AND('Sch D7 Terr or PR'!E471&gt;0,'Sch D7 Terr or PR'!F471&lt;1),"Fail","Pass")</f>
        <v>Pass</v>
      </c>
    </row>
    <row r="470" spans="1:3" x14ac:dyDescent="0.25">
      <c r="A470">
        <v>469</v>
      </c>
      <c r="B470" t="str">
        <f>IF(AND('Sch D7 Terr or PR'!F472&gt;0,'Sch D7 Terr or PR'!E472&lt;1),"Fail","Pass")</f>
        <v>Pass</v>
      </c>
      <c r="C470" t="str">
        <f>IF(AND('Sch D7 Terr or PR'!E472&gt;0,'Sch D7 Terr or PR'!F472&lt;1),"Fail","Pass")</f>
        <v>Pass</v>
      </c>
    </row>
    <row r="471" spans="1:3" x14ac:dyDescent="0.25">
      <c r="A471">
        <v>470</v>
      </c>
      <c r="B471" t="str">
        <f>IF(AND('Sch D7 Terr or PR'!F473&gt;0,'Sch D7 Terr or PR'!E473&lt;1),"Fail","Pass")</f>
        <v>Pass</v>
      </c>
      <c r="C471" t="str">
        <f>IF(AND('Sch D7 Terr or PR'!E473&gt;0,'Sch D7 Terr or PR'!F473&lt;1),"Fail","Pass")</f>
        <v>Pass</v>
      </c>
    </row>
    <row r="472" spans="1:3" x14ac:dyDescent="0.25">
      <c r="A472">
        <v>471</v>
      </c>
      <c r="B472" t="str">
        <f>IF(AND('Sch D7 Terr or PR'!F474&gt;0,'Sch D7 Terr or PR'!E474&lt;1),"Fail","Pass")</f>
        <v>Pass</v>
      </c>
      <c r="C472" t="str">
        <f>IF(AND('Sch D7 Terr or PR'!E474&gt;0,'Sch D7 Terr or PR'!F474&lt;1),"Fail","Pass")</f>
        <v>Pass</v>
      </c>
    </row>
    <row r="473" spans="1:3" x14ac:dyDescent="0.25">
      <c r="A473">
        <v>472</v>
      </c>
      <c r="B473" t="str">
        <f>IF(AND('Sch D7 Terr or PR'!F475&gt;0,'Sch D7 Terr or PR'!E475&lt;1),"Fail","Pass")</f>
        <v>Pass</v>
      </c>
      <c r="C473" t="str">
        <f>IF(AND('Sch D7 Terr or PR'!E475&gt;0,'Sch D7 Terr or PR'!F475&lt;1),"Fail","Pass")</f>
        <v>Pass</v>
      </c>
    </row>
    <row r="474" spans="1:3" x14ac:dyDescent="0.25">
      <c r="A474">
        <v>473</v>
      </c>
      <c r="B474" t="str">
        <f>IF(AND('Sch D7 Terr or PR'!F476&gt;0,'Sch D7 Terr or PR'!E476&lt;1),"Fail","Pass")</f>
        <v>Pass</v>
      </c>
      <c r="C474" t="str">
        <f>IF(AND('Sch D7 Terr or PR'!E476&gt;0,'Sch D7 Terr or PR'!F476&lt;1),"Fail","Pass")</f>
        <v>Pass</v>
      </c>
    </row>
    <row r="475" spans="1:3" x14ac:dyDescent="0.25">
      <c r="A475">
        <v>474</v>
      </c>
      <c r="B475" t="str">
        <f>IF(AND('Sch D7 Terr or PR'!F477&gt;0,'Sch D7 Terr or PR'!E477&lt;1),"Fail","Pass")</f>
        <v>Pass</v>
      </c>
      <c r="C475" t="str">
        <f>IF(AND('Sch D7 Terr or PR'!E477&gt;0,'Sch D7 Terr or PR'!F477&lt;1),"Fail","Pass")</f>
        <v>Pass</v>
      </c>
    </row>
    <row r="476" spans="1:3" x14ac:dyDescent="0.25">
      <c r="A476">
        <v>475</v>
      </c>
      <c r="B476" t="str">
        <f>IF(AND('Sch D7 Terr or PR'!F478&gt;0,'Sch D7 Terr or PR'!E478&lt;1),"Fail","Pass")</f>
        <v>Pass</v>
      </c>
      <c r="C476" t="str">
        <f>IF(AND('Sch D7 Terr or PR'!E478&gt;0,'Sch D7 Terr or PR'!F478&lt;1),"Fail","Pass")</f>
        <v>Pass</v>
      </c>
    </row>
    <row r="477" spans="1:3" x14ac:dyDescent="0.25">
      <c r="A477">
        <v>476</v>
      </c>
      <c r="B477" t="str">
        <f>IF(AND('Sch D7 Terr or PR'!F479&gt;0,'Sch D7 Terr or PR'!E479&lt;1),"Fail","Pass")</f>
        <v>Pass</v>
      </c>
      <c r="C477" t="str">
        <f>IF(AND('Sch D7 Terr or PR'!E479&gt;0,'Sch D7 Terr or PR'!F479&lt;1),"Fail","Pass")</f>
        <v>Pass</v>
      </c>
    </row>
    <row r="478" spans="1:3" x14ac:dyDescent="0.25">
      <c r="A478">
        <v>477</v>
      </c>
      <c r="B478" t="str">
        <f>IF(AND('Sch D7 Terr or PR'!F480&gt;0,'Sch D7 Terr or PR'!E480&lt;1),"Fail","Pass")</f>
        <v>Pass</v>
      </c>
      <c r="C478" t="str">
        <f>IF(AND('Sch D7 Terr or PR'!E480&gt;0,'Sch D7 Terr or PR'!F480&lt;1),"Fail","Pass")</f>
        <v>Pass</v>
      </c>
    </row>
    <row r="479" spans="1:3" x14ac:dyDescent="0.25">
      <c r="A479">
        <v>478</v>
      </c>
      <c r="B479" t="str">
        <f>IF(AND('Sch D7 Terr or PR'!F481&gt;0,'Sch D7 Terr or PR'!E481&lt;1),"Fail","Pass")</f>
        <v>Pass</v>
      </c>
      <c r="C479" t="str">
        <f>IF(AND('Sch D7 Terr or PR'!E481&gt;0,'Sch D7 Terr or PR'!F481&lt;1),"Fail","Pass")</f>
        <v>Pass</v>
      </c>
    </row>
    <row r="480" spans="1:3" x14ac:dyDescent="0.25">
      <c r="A480">
        <v>479</v>
      </c>
      <c r="B480" t="str">
        <f>IF(AND('Sch D7 Terr or PR'!F482&gt;0,'Sch D7 Terr or PR'!E482&lt;1),"Fail","Pass")</f>
        <v>Pass</v>
      </c>
      <c r="C480" t="str">
        <f>IF(AND('Sch D7 Terr or PR'!E482&gt;0,'Sch D7 Terr or PR'!F482&lt;1),"Fail","Pass")</f>
        <v>Pass</v>
      </c>
    </row>
    <row r="481" spans="1:3" x14ac:dyDescent="0.25">
      <c r="A481">
        <v>480</v>
      </c>
      <c r="B481" t="str">
        <f>IF(AND('Sch D7 Terr or PR'!F483&gt;0,'Sch D7 Terr or PR'!E483&lt;1),"Fail","Pass")</f>
        <v>Pass</v>
      </c>
      <c r="C481" t="str">
        <f>IF(AND('Sch D7 Terr or PR'!E483&gt;0,'Sch D7 Terr or PR'!F483&lt;1),"Fail","Pass")</f>
        <v>Pass</v>
      </c>
    </row>
    <row r="482" spans="1:3" x14ac:dyDescent="0.25">
      <c r="A482">
        <v>481</v>
      </c>
      <c r="B482" t="str">
        <f>IF(AND('Sch D7 Terr or PR'!F484&gt;0,'Sch D7 Terr or PR'!E484&lt;1),"Fail","Pass")</f>
        <v>Pass</v>
      </c>
      <c r="C482" t="str">
        <f>IF(AND('Sch D7 Terr or PR'!E484&gt;0,'Sch D7 Terr or PR'!F484&lt;1),"Fail","Pass")</f>
        <v>Pass</v>
      </c>
    </row>
    <row r="483" spans="1:3" x14ac:dyDescent="0.25">
      <c r="A483">
        <v>482</v>
      </c>
      <c r="B483" t="str">
        <f>IF(AND('Sch D7 Terr or PR'!F485&gt;0,'Sch D7 Terr or PR'!E485&lt;1),"Fail","Pass")</f>
        <v>Pass</v>
      </c>
      <c r="C483" t="str">
        <f>IF(AND('Sch D7 Terr or PR'!E485&gt;0,'Sch D7 Terr or PR'!F485&lt;1),"Fail","Pass")</f>
        <v>Pass</v>
      </c>
    </row>
    <row r="484" spans="1:3" x14ac:dyDescent="0.25">
      <c r="A484">
        <v>483</v>
      </c>
      <c r="B484" t="str">
        <f>IF(AND('Sch D7 Terr or PR'!F486&gt;0,'Sch D7 Terr or PR'!E486&lt;1),"Fail","Pass")</f>
        <v>Pass</v>
      </c>
      <c r="C484" t="str">
        <f>IF(AND('Sch D7 Terr or PR'!E486&gt;0,'Sch D7 Terr or PR'!F486&lt;1),"Fail","Pass")</f>
        <v>Pass</v>
      </c>
    </row>
    <row r="485" spans="1:3" x14ac:dyDescent="0.25">
      <c r="A485">
        <v>484</v>
      </c>
      <c r="B485" t="str">
        <f>IF(AND('Sch D7 Terr or PR'!F487&gt;0,'Sch D7 Terr or PR'!E487&lt;1),"Fail","Pass")</f>
        <v>Pass</v>
      </c>
      <c r="C485" t="str">
        <f>IF(AND('Sch D7 Terr or PR'!E487&gt;0,'Sch D7 Terr or PR'!F487&lt;1),"Fail","Pass")</f>
        <v>Pass</v>
      </c>
    </row>
    <row r="486" spans="1:3" x14ac:dyDescent="0.25">
      <c r="A486">
        <v>485</v>
      </c>
      <c r="B486" t="str">
        <f>IF(AND('Sch D7 Terr or PR'!F488&gt;0,'Sch D7 Terr or PR'!E488&lt;1),"Fail","Pass")</f>
        <v>Pass</v>
      </c>
      <c r="C486" t="str">
        <f>IF(AND('Sch D7 Terr or PR'!E488&gt;0,'Sch D7 Terr or PR'!F488&lt;1),"Fail","Pass")</f>
        <v>Pass</v>
      </c>
    </row>
    <row r="487" spans="1:3" x14ac:dyDescent="0.25">
      <c r="A487">
        <v>486</v>
      </c>
      <c r="B487" t="str">
        <f>IF(AND('Sch D7 Terr or PR'!F489&gt;0,'Sch D7 Terr or PR'!E489&lt;1),"Fail","Pass")</f>
        <v>Pass</v>
      </c>
      <c r="C487" t="str">
        <f>IF(AND('Sch D7 Terr or PR'!E489&gt;0,'Sch D7 Terr or PR'!F489&lt;1),"Fail","Pass")</f>
        <v>Pass</v>
      </c>
    </row>
    <row r="488" spans="1:3" x14ac:dyDescent="0.25">
      <c r="A488">
        <v>487</v>
      </c>
      <c r="B488" t="str">
        <f>IF(AND('Sch D7 Terr or PR'!F490&gt;0,'Sch D7 Terr or PR'!E490&lt;1),"Fail","Pass")</f>
        <v>Pass</v>
      </c>
      <c r="C488" t="str">
        <f>IF(AND('Sch D7 Terr or PR'!E490&gt;0,'Sch D7 Terr or PR'!F490&lt;1),"Fail","Pass")</f>
        <v>Pass</v>
      </c>
    </row>
    <row r="489" spans="1:3" x14ac:dyDescent="0.25">
      <c r="A489">
        <v>488</v>
      </c>
      <c r="B489" t="str">
        <f>IF(AND('Sch D7 Terr or PR'!F491&gt;0,'Sch D7 Terr or PR'!E491&lt;1),"Fail","Pass")</f>
        <v>Pass</v>
      </c>
      <c r="C489" t="str">
        <f>IF(AND('Sch D7 Terr or PR'!E491&gt;0,'Sch D7 Terr or PR'!F491&lt;1),"Fail","Pass")</f>
        <v>Pass</v>
      </c>
    </row>
    <row r="490" spans="1:3" x14ac:dyDescent="0.25">
      <c r="A490">
        <v>489</v>
      </c>
      <c r="B490" t="str">
        <f>IF(AND('Sch D7 Terr or PR'!F492&gt;0,'Sch D7 Terr or PR'!E492&lt;1),"Fail","Pass")</f>
        <v>Pass</v>
      </c>
      <c r="C490" t="str">
        <f>IF(AND('Sch D7 Terr or PR'!E492&gt;0,'Sch D7 Terr or PR'!F492&lt;1),"Fail","Pass")</f>
        <v>Pass</v>
      </c>
    </row>
    <row r="491" spans="1:3" x14ac:dyDescent="0.25">
      <c r="A491">
        <v>490</v>
      </c>
      <c r="B491" t="str">
        <f>IF(AND('Sch D7 Terr or PR'!F493&gt;0,'Sch D7 Terr or PR'!E493&lt;1),"Fail","Pass")</f>
        <v>Pass</v>
      </c>
      <c r="C491" t="str">
        <f>IF(AND('Sch D7 Terr or PR'!E493&gt;0,'Sch D7 Terr or PR'!F493&lt;1),"Fail","Pass")</f>
        <v>Pass</v>
      </c>
    </row>
    <row r="492" spans="1:3" x14ac:dyDescent="0.25">
      <c r="A492">
        <v>491</v>
      </c>
      <c r="B492" t="str">
        <f>IF(AND('Sch D7 Terr or PR'!F494&gt;0,'Sch D7 Terr or PR'!E494&lt;1),"Fail","Pass")</f>
        <v>Pass</v>
      </c>
      <c r="C492" t="str">
        <f>IF(AND('Sch D7 Terr or PR'!E494&gt;0,'Sch D7 Terr or PR'!F494&lt;1),"Fail","Pass")</f>
        <v>Pass</v>
      </c>
    </row>
    <row r="493" spans="1:3" x14ac:dyDescent="0.25">
      <c r="A493">
        <v>492</v>
      </c>
      <c r="B493" t="str">
        <f>IF(AND('Sch D7 Terr or PR'!F495&gt;0,'Sch D7 Terr or PR'!E495&lt;1),"Fail","Pass")</f>
        <v>Pass</v>
      </c>
      <c r="C493" t="str">
        <f>IF(AND('Sch D7 Terr or PR'!E495&gt;0,'Sch D7 Terr or PR'!F495&lt;1),"Fail","Pass")</f>
        <v>Pass</v>
      </c>
    </row>
    <row r="494" spans="1:3" x14ac:dyDescent="0.25">
      <c r="A494">
        <v>493</v>
      </c>
      <c r="B494" t="str">
        <f>IF(AND('Sch D7 Terr or PR'!F496&gt;0,'Sch D7 Terr or PR'!E496&lt;1),"Fail","Pass")</f>
        <v>Pass</v>
      </c>
      <c r="C494" t="str">
        <f>IF(AND('Sch D7 Terr or PR'!E496&gt;0,'Sch D7 Terr or PR'!F496&lt;1),"Fail","Pass")</f>
        <v>Pass</v>
      </c>
    </row>
    <row r="495" spans="1:3" x14ac:dyDescent="0.25">
      <c r="A495">
        <v>494</v>
      </c>
      <c r="B495" t="str">
        <f>IF(AND('Sch D7 Terr or PR'!F497&gt;0,'Sch D7 Terr or PR'!E497&lt;1),"Fail","Pass")</f>
        <v>Pass</v>
      </c>
      <c r="C495" t="str">
        <f>IF(AND('Sch D7 Terr or PR'!E497&gt;0,'Sch D7 Terr or PR'!F497&lt;1),"Fail","Pass")</f>
        <v>Pass</v>
      </c>
    </row>
    <row r="496" spans="1:3" x14ac:dyDescent="0.25">
      <c r="A496">
        <v>495</v>
      </c>
      <c r="B496" t="str">
        <f>IF(AND('Sch D7 Terr or PR'!F498&gt;0,'Sch D7 Terr or PR'!E498&lt;1),"Fail","Pass")</f>
        <v>Pass</v>
      </c>
      <c r="C496" t="str">
        <f>IF(AND('Sch D7 Terr or PR'!E498&gt;0,'Sch D7 Terr or PR'!F498&lt;1),"Fail","Pass")</f>
        <v>Pass</v>
      </c>
    </row>
    <row r="497" spans="1:3" x14ac:dyDescent="0.25">
      <c r="A497">
        <v>496</v>
      </c>
      <c r="B497" t="str">
        <f>IF(AND('Sch D7 Terr or PR'!F499&gt;0,'Sch D7 Terr or PR'!E499&lt;1),"Fail","Pass")</f>
        <v>Pass</v>
      </c>
      <c r="C497" t="str">
        <f>IF(AND('Sch D7 Terr or PR'!E499&gt;0,'Sch D7 Terr or PR'!F499&lt;1),"Fail","Pass")</f>
        <v>Pass</v>
      </c>
    </row>
    <row r="498" spans="1:3" x14ac:dyDescent="0.25">
      <c r="A498">
        <v>497</v>
      </c>
      <c r="B498" t="str">
        <f>IF(AND('Sch D7 Terr or PR'!F500&gt;0,'Sch D7 Terr or PR'!E500&lt;1),"Fail","Pass")</f>
        <v>Pass</v>
      </c>
      <c r="C498" t="str">
        <f>IF(AND('Sch D7 Terr or PR'!E500&gt;0,'Sch D7 Terr or PR'!F500&lt;1),"Fail","Pass")</f>
        <v>Pass</v>
      </c>
    </row>
    <row r="499" spans="1:3" x14ac:dyDescent="0.25">
      <c r="A499">
        <v>498</v>
      </c>
      <c r="B499" t="str">
        <f>IF(AND('Sch D7 Terr or PR'!F501&gt;0,'Sch D7 Terr or PR'!E501&lt;1),"Fail","Pass")</f>
        <v>Pass</v>
      </c>
      <c r="C499" t="str">
        <f>IF(AND('Sch D7 Terr or PR'!E501&gt;0,'Sch D7 Terr or PR'!F501&lt;1),"Fail","Pass")</f>
        <v>Pass</v>
      </c>
    </row>
    <row r="500" spans="1:3" x14ac:dyDescent="0.25">
      <c r="A500">
        <v>499</v>
      </c>
      <c r="B500" t="str">
        <f>IF(AND('Sch D7 Terr or PR'!F502&gt;0,'Sch D7 Terr or PR'!E502&lt;1),"Fail","Pass")</f>
        <v>Pass</v>
      </c>
      <c r="C500" t="str">
        <f>IF(AND('Sch D7 Terr or PR'!E502&gt;0,'Sch D7 Terr or PR'!F502&lt;1),"Fail","Pass")</f>
        <v>Pass</v>
      </c>
    </row>
    <row r="501" spans="1:3" x14ac:dyDescent="0.25">
      <c r="A501">
        <v>500</v>
      </c>
      <c r="B501" t="str">
        <f>IF(AND('Sch D7 Terr or PR'!F503&gt;0,'Sch D7 Terr or PR'!E503&lt;1),"Fail","Pass")</f>
        <v>Pass</v>
      </c>
      <c r="C501" t="str">
        <f>IF(AND('Sch D7 Terr or PR'!E503&gt;0,'Sch D7 Terr or PR'!F503&lt;1),"Fail","Pass")</f>
        <v>Pass</v>
      </c>
    </row>
    <row r="502" spans="1:3" x14ac:dyDescent="0.25">
      <c r="A502">
        <v>501</v>
      </c>
      <c r="B502" t="str">
        <f>IF(AND('Sch D7 Terr or PR'!F504&gt;0,'Sch D7 Terr or PR'!E504&lt;1),"Fail","Pass")</f>
        <v>Pass</v>
      </c>
      <c r="C502" t="str">
        <f>IF(AND('Sch D7 Terr or PR'!E504&gt;0,'Sch D7 Terr or PR'!F504&lt;1),"Fail","Pass")</f>
        <v>Pass</v>
      </c>
    </row>
    <row r="503" spans="1:3" x14ac:dyDescent="0.25">
      <c r="A503">
        <v>502</v>
      </c>
      <c r="B503" t="str">
        <f>IF(AND('Sch D7 Terr or PR'!F505&gt;0,'Sch D7 Terr or PR'!E505&lt;1),"Fail","Pass")</f>
        <v>Pass</v>
      </c>
      <c r="C503" t="str">
        <f>IF(AND('Sch D7 Terr or PR'!E505&gt;0,'Sch D7 Terr or PR'!F505&lt;1),"Fail","Pass")</f>
        <v>Pass</v>
      </c>
    </row>
    <row r="504" spans="1:3" x14ac:dyDescent="0.25">
      <c r="A504">
        <v>503</v>
      </c>
      <c r="B504" t="str">
        <f>IF(AND('Sch D7 Terr or PR'!F506&gt;0,'Sch D7 Terr or PR'!E506&lt;1),"Fail","Pass")</f>
        <v>Pass</v>
      </c>
      <c r="C504" t="str">
        <f>IF(AND('Sch D7 Terr or PR'!E506&gt;0,'Sch D7 Terr or PR'!F506&lt;1),"Fail","Pass")</f>
        <v>Pass</v>
      </c>
    </row>
    <row r="505" spans="1:3" x14ac:dyDescent="0.25">
      <c r="A505">
        <v>504</v>
      </c>
      <c r="B505" t="str">
        <f>IF(AND('Sch D7 Terr or PR'!F507&gt;0,'Sch D7 Terr or PR'!E507&lt;1),"Fail","Pass")</f>
        <v>Pass</v>
      </c>
      <c r="C505" t="str">
        <f>IF(AND('Sch D7 Terr or PR'!E507&gt;0,'Sch D7 Terr or PR'!F507&lt;1),"Fail","Pass")</f>
        <v>Pass</v>
      </c>
    </row>
    <row r="506" spans="1:3" x14ac:dyDescent="0.25">
      <c r="A506">
        <v>505</v>
      </c>
      <c r="B506" t="str">
        <f>IF(AND('Sch D7 Terr or PR'!F508&gt;0,'Sch D7 Terr or PR'!E508&lt;1),"Fail","Pass")</f>
        <v>Pass</v>
      </c>
      <c r="C506" t="str">
        <f>IF(AND('Sch D7 Terr or PR'!E508&gt;0,'Sch D7 Terr or PR'!F508&lt;1),"Fail","Pass")</f>
        <v>Pass</v>
      </c>
    </row>
    <row r="507" spans="1:3" x14ac:dyDescent="0.25">
      <c r="A507">
        <v>506</v>
      </c>
      <c r="B507" t="str">
        <f>IF(AND('Sch D7 Terr or PR'!F509&gt;0,'Sch D7 Terr or PR'!E509&lt;1),"Fail","Pass")</f>
        <v>Pass</v>
      </c>
      <c r="C507" t="str">
        <f>IF(AND('Sch D7 Terr or PR'!E509&gt;0,'Sch D7 Terr or PR'!F509&lt;1),"Fail","Pass")</f>
        <v>Pass</v>
      </c>
    </row>
    <row r="508" spans="1:3" x14ac:dyDescent="0.25">
      <c r="A508">
        <v>507</v>
      </c>
      <c r="B508" t="str">
        <f>IF(AND('Sch D7 Terr or PR'!F510&gt;0,'Sch D7 Terr or PR'!E510&lt;1),"Fail","Pass")</f>
        <v>Pass</v>
      </c>
      <c r="C508" t="str">
        <f>IF(AND('Sch D7 Terr or PR'!E510&gt;0,'Sch D7 Terr or PR'!F510&lt;1),"Fail","Pass")</f>
        <v>Pass</v>
      </c>
    </row>
    <row r="509" spans="1:3" x14ac:dyDescent="0.25">
      <c r="A509">
        <v>508</v>
      </c>
      <c r="B509" t="str">
        <f>IF(AND('Sch D7 Terr or PR'!F511&gt;0,'Sch D7 Terr or PR'!E511&lt;1),"Fail","Pass")</f>
        <v>Pass</v>
      </c>
      <c r="C509" t="str">
        <f>IF(AND('Sch D7 Terr or PR'!E511&gt;0,'Sch D7 Terr or PR'!F511&lt;1),"Fail","Pass")</f>
        <v>Pass</v>
      </c>
    </row>
    <row r="510" spans="1:3" x14ac:dyDescent="0.25">
      <c r="A510">
        <v>509</v>
      </c>
      <c r="B510" t="str">
        <f>IF(AND('Sch D7 Terr or PR'!F512&gt;0,'Sch D7 Terr or PR'!E512&lt;1),"Fail","Pass")</f>
        <v>Pass</v>
      </c>
      <c r="C510" t="str">
        <f>IF(AND('Sch D7 Terr or PR'!E512&gt;0,'Sch D7 Terr or PR'!F512&lt;1),"Fail","Pass")</f>
        <v>Pass</v>
      </c>
    </row>
    <row r="511" spans="1:3" x14ac:dyDescent="0.25">
      <c r="A511">
        <v>510</v>
      </c>
      <c r="B511" t="str">
        <f>IF(AND('Sch D7 Terr or PR'!F513&gt;0,'Sch D7 Terr or PR'!E513&lt;1),"Fail","Pass")</f>
        <v>Pass</v>
      </c>
      <c r="C511" t="str">
        <f>IF(AND('Sch D7 Terr or PR'!E513&gt;0,'Sch D7 Terr or PR'!F513&lt;1),"Fail","Pass")</f>
        <v>Pass</v>
      </c>
    </row>
    <row r="512" spans="1:3" x14ac:dyDescent="0.25">
      <c r="A512">
        <v>511</v>
      </c>
      <c r="B512" t="str">
        <f>IF(AND('Sch D7 Terr or PR'!F514&gt;0,'Sch D7 Terr or PR'!E514&lt;1),"Fail","Pass")</f>
        <v>Pass</v>
      </c>
      <c r="C512" t="str">
        <f>IF(AND('Sch D7 Terr or PR'!E514&gt;0,'Sch D7 Terr or PR'!F514&lt;1),"Fail","Pass")</f>
        <v>Pass</v>
      </c>
    </row>
    <row r="513" spans="1:3" x14ac:dyDescent="0.25">
      <c r="A513">
        <v>512</v>
      </c>
      <c r="B513" t="str">
        <f>IF(AND('Sch D7 Terr or PR'!F515&gt;0,'Sch D7 Terr or PR'!E515&lt;1),"Fail","Pass")</f>
        <v>Pass</v>
      </c>
      <c r="C513" t="str">
        <f>IF(AND('Sch D7 Terr or PR'!E515&gt;0,'Sch D7 Terr or PR'!F515&lt;1),"Fail","Pass")</f>
        <v>Pass</v>
      </c>
    </row>
    <row r="514" spans="1:3" x14ac:dyDescent="0.25">
      <c r="A514">
        <v>513</v>
      </c>
      <c r="B514" t="str">
        <f>IF(AND('Sch D7 Terr or PR'!F516&gt;0,'Sch D7 Terr or PR'!E516&lt;1),"Fail","Pass")</f>
        <v>Pass</v>
      </c>
      <c r="C514" t="str">
        <f>IF(AND('Sch D7 Terr or PR'!E516&gt;0,'Sch D7 Terr or PR'!F516&lt;1),"Fail","Pass")</f>
        <v>Pass</v>
      </c>
    </row>
    <row r="515" spans="1:3" x14ac:dyDescent="0.25">
      <c r="A515">
        <v>514</v>
      </c>
      <c r="B515" t="str">
        <f>IF(AND('Sch D7 Terr or PR'!F517&gt;0,'Sch D7 Terr or PR'!E517&lt;1),"Fail","Pass")</f>
        <v>Pass</v>
      </c>
      <c r="C515" t="str">
        <f>IF(AND('Sch D7 Terr or PR'!E517&gt;0,'Sch D7 Terr or PR'!F517&lt;1),"Fail","Pass")</f>
        <v>Pass</v>
      </c>
    </row>
    <row r="516" spans="1:3" x14ac:dyDescent="0.25">
      <c r="A516">
        <v>515</v>
      </c>
      <c r="B516" t="str">
        <f>IF(AND('Sch D7 Terr or PR'!F518&gt;0,'Sch D7 Terr or PR'!E518&lt;1),"Fail","Pass")</f>
        <v>Pass</v>
      </c>
      <c r="C516" t="str">
        <f>IF(AND('Sch D7 Terr or PR'!E518&gt;0,'Sch D7 Terr or PR'!F518&lt;1),"Fail","Pass")</f>
        <v>Pass</v>
      </c>
    </row>
    <row r="517" spans="1:3" x14ac:dyDescent="0.25">
      <c r="A517">
        <v>516</v>
      </c>
      <c r="B517" t="str">
        <f>IF(AND('Sch D7 Terr or PR'!F519&gt;0,'Sch D7 Terr or PR'!E519&lt;1),"Fail","Pass")</f>
        <v>Pass</v>
      </c>
      <c r="C517" t="str">
        <f>IF(AND('Sch D7 Terr or PR'!E519&gt;0,'Sch D7 Terr or PR'!F519&lt;1),"Fail","Pass")</f>
        <v>Pass</v>
      </c>
    </row>
    <row r="518" spans="1:3" x14ac:dyDescent="0.25">
      <c r="A518">
        <v>517</v>
      </c>
      <c r="B518" t="str">
        <f>IF(AND('Sch D7 Terr or PR'!F520&gt;0,'Sch D7 Terr or PR'!E520&lt;1),"Fail","Pass")</f>
        <v>Pass</v>
      </c>
      <c r="C518" t="str">
        <f>IF(AND('Sch D7 Terr or PR'!E520&gt;0,'Sch D7 Terr or PR'!F520&lt;1),"Fail","Pass")</f>
        <v>Pass</v>
      </c>
    </row>
    <row r="519" spans="1:3" x14ac:dyDescent="0.25">
      <c r="A519">
        <v>518</v>
      </c>
      <c r="B519" t="str">
        <f>IF(AND('Sch D7 Terr or PR'!F521&gt;0,'Sch D7 Terr or PR'!E521&lt;1),"Fail","Pass")</f>
        <v>Pass</v>
      </c>
      <c r="C519" t="str">
        <f>IF(AND('Sch D7 Terr or PR'!E521&gt;0,'Sch D7 Terr or PR'!F521&lt;1),"Fail","Pass")</f>
        <v>Pass</v>
      </c>
    </row>
    <row r="520" spans="1:3" x14ac:dyDescent="0.25">
      <c r="A520">
        <v>519</v>
      </c>
      <c r="B520" t="str">
        <f>IF(AND('Sch D7 Terr or PR'!F522&gt;0,'Sch D7 Terr or PR'!E522&lt;1),"Fail","Pass")</f>
        <v>Pass</v>
      </c>
      <c r="C520" t="str">
        <f>IF(AND('Sch D7 Terr or PR'!E522&gt;0,'Sch D7 Terr or PR'!F522&lt;1),"Fail","Pass")</f>
        <v>Pass</v>
      </c>
    </row>
    <row r="521" spans="1:3" x14ac:dyDescent="0.25">
      <c r="A521">
        <v>520</v>
      </c>
      <c r="B521" t="str">
        <f>IF(AND('Sch D7 Terr or PR'!F523&gt;0,'Sch D7 Terr or PR'!E523&lt;1),"Fail","Pass")</f>
        <v>Pass</v>
      </c>
      <c r="C521" t="str">
        <f>IF(AND('Sch D7 Terr or PR'!E523&gt;0,'Sch D7 Terr or PR'!F523&lt;1),"Fail","Pass")</f>
        <v>Pass</v>
      </c>
    </row>
    <row r="522" spans="1:3" x14ac:dyDescent="0.25">
      <c r="A522">
        <v>521</v>
      </c>
      <c r="B522" t="str">
        <f>IF(AND('Sch D7 Terr or PR'!F524&gt;0,'Sch D7 Terr or PR'!E524&lt;1),"Fail","Pass")</f>
        <v>Pass</v>
      </c>
      <c r="C522" t="str">
        <f>IF(AND('Sch D7 Terr or PR'!E524&gt;0,'Sch D7 Terr or PR'!F524&lt;1),"Fail","Pass")</f>
        <v>Pass</v>
      </c>
    </row>
    <row r="523" spans="1:3" x14ac:dyDescent="0.25">
      <c r="A523">
        <v>522</v>
      </c>
      <c r="B523" t="str">
        <f>IF(AND('Sch D7 Terr or PR'!F525&gt;0,'Sch D7 Terr or PR'!E525&lt;1),"Fail","Pass")</f>
        <v>Pass</v>
      </c>
      <c r="C523" t="str">
        <f>IF(AND('Sch D7 Terr or PR'!E525&gt;0,'Sch D7 Terr or PR'!F525&lt;1),"Fail","Pass")</f>
        <v>Pass</v>
      </c>
    </row>
    <row r="524" spans="1:3" x14ac:dyDescent="0.25">
      <c r="A524">
        <v>523</v>
      </c>
      <c r="B524" t="str">
        <f>IF(AND('Sch D7 Terr or PR'!F526&gt;0,'Sch D7 Terr or PR'!E526&lt;1),"Fail","Pass")</f>
        <v>Pass</v>
      </c>
      <c r="C524" t="str">
        <f>IF(AND('Sch D7 Terr or PR'!E526&gt;0,'Sch D7 Terr or PR'!F526&lt;1),"Fail","Pass")</f>
        <v>Pass</v>
      </c>
    </row>
    <row r="525" spans="1:3" x14ac:dyDescent="0.25">
      <c r="A525">
        <v>524</v>
      </c>
      <c r="B525" t="str">
        <f>IF(AND('Sch D7 Terr or PR'!F527&gt;0,'Sch D7 Terr or PR'!E527&lt;1),"Fail","Pass")</f>
        <v>Pass</v>
      </c>
      <c r="C525" t="str">
        <f>IF(AND('Sch D7 Terr or PR'!E527&gt;0,'Sch D7 Terr or PR'!F527&lt;1),"Fail","Pass")</f>
        <v>Pass</v>
      </c>
    </row>
    <row r="526" spans="1:3" x14ac:dyDescent="0.25">
      <c r="A526">
        <v>525</v>
      </c>
      <c r="B526" t="str">
        <f>IF(AND('Sch D7 Terr or PR'!F528&gt;0,'Sch D7 Terr or PR'!E528&lt;1),"Fail","Pass")</f>
        <v>Pass</v>
      </c>
      <c r="C526" t="str">
        <f>IF(AND('Sch D7 Terr or PR'!E528&gt;0,'Sch D7 Terr or PR'!F528&lt;1),"Fail","Pass")</f>
        <v>Pass</v>
      </c>
    </row>
    <row r="527" spans="1:3" x14ac:dyDescent="0.25">
      <c r="A527">
        <v>526</v>
      </c>
      <c r="B527" t="str">
        <f>IF(AND('Sch D7 Terr or PR'!F529&gt;0,'Sch D7 Terr or PR'!E529&lt;1),"Fail","Pass")</f>
        <v>Pass</v>
      </c>
      <c r="C527" t="str">
        <f>IF(AND('Sch D7 Terr or PR'!E529&gt;0,'Sch D7 Terr or PR'!F529&lt;1),"Fail","Pass")</f>
        <v>Pass</v>
      </c>
    </row>
    <row r="528" spans="1:3" x14ac:dyDescent="0.25">
      <c r="A528">
        <v>527</v>
      </c>
      <c r="B528" t="str">
        <f>IF(AND('Sch D7 Terr or PR'!F530&gt;0,'Sch D7 Terr or PR'!E530&lt;1),"Fail","Pass")</f>
        <v>Pass</v>
      </c>
      <c r="C528" t="str">
        <f>IF(AND('Sch D7 Terr or PR'!E530&gt;0,'Sch D7 Terr or PR'!F530&lt;1),"Fail","Pass")</f>
        <v>Pass</v>
      </c>
    </row>
    <row r="529" spans="1:3" x14ac:dyDescent="0.25">
      <c r="A529">
        <v>528</v>
      </c>
      <c r="B529" t="str">
        <f>IF(AND('Sch D7 Terr or PR'!F531&gt;0,'Sch D7 Terr or PR'!E531&lt;1),"Fail","Pass")</f>
        <v>Pass</v>
      </c>
      <c r="C529" t="str">
        <f>IF(AND('Sch D7 Terr or PR'!E531&gt;0,'Sch D7 Terr or PR'!F531&lt;1),"Fail","Pass")</f>
        <v>Pass</v>
      </c>
    </row>
    <row r="530" spans="1:3" x14ac:dyDescent="0.25">
      <c r="A530">
        <v>529</v>
      </c>
      <c r="B530" t="str">
        <f>IF(AND('Sch D7 Terr or PR'!F532&gt;0,'Sch D7 Terr or PR'!E532&lt;1),"Fail","Pass")</f>
        <v>Pass</v>
      </c>
      <c r="C530" t="str">
        <f>IF(AND('Sch D7 Terr or PR'!E532&gt;0,'Sch D7 Terr or PR'!F532&lt;1),"Fail","Pass")</f>
        <v>Pass</v>
      </c>
    </row>
    <row r="531" spans="1:3" x14ac:dyDescent="0.25">
      <c r="A531">
        <v>530</v>
      </c>
      <c r="B531" t="str">
        <f>IF(AND('Sch D7 Terr or PR'!F533&gt;0,'Sch D7 Terr or PR'!E533&lt;1),"Fail","Pass")</f>
        <v>Pass</v>
      </c>
      <c r="C531" t="str">
        <f>IF(AND('Sch D7 Terr or PR'!E533&gt;0,'Sch D7 Terr or PR'!F533&lt;1),"Fail","Pass")</f>
        <v>Pass</v>
      </c>
    </row>
    <row r="532" spans="1:3" x14ac:dyDescent="0.25">
      <c r="A532">
        <v>531</v>
      </c>
      <c r="B532" t="str">
        <f>IF(AND('Sch D7 Terr or PR'!F534&gt;0,'Sch D7 Terr or PR'!E534&lt;1),"Fail","Pass")</f>
        <v>Pass</v>
      </c>
      <c r="C532" t="str">
        <f>IF(AND('Sch D7 Terr or PR'!E534&gt;0,'Sch D7 Terr or PR'!F534&lt;1),"Fail","Pass")</f>
        <v>Pass</v>
      </c>
    </row>
    <row r="533" spans="1:3" x14ac:dyDescent="0.25">
      <c r="A533">
        <v>532</v>
      </c>
      <c r="B533" t="str">
        <f>IF(AND('Sch D7 Terr or PR'!F535&gt;0,'Sch D7 Terr or PR'!E535&lt;1),"Fail","Pass")</f>
        <v>Pass</v>
      </c>
      <c r="C533" t="str">
        <f>IF(AND('Sch D7 Terr or PR'!E535&gt;0,'Sch D7 Terr or PR'!F535&lt;1),"Fail","Pass")</f>
        <v>Pass</v>
      </c>
    </row>
    <row r="534" spans="1:3" x14ac:dyDescent="0.25">
      <c r="A534">
        <v>533</v>
      </c>
      <c r="B534" t="str">
        <f>IF(AND('Sch D7 Terr or PR'!F536&gt;0,'Sch D7 Terr or PR'!E536&lt;1),"Fail","Pass")</f>
        <v>Pass</v>
      </c>
      <c r="C534" t="str">
        <f>IF(AND('Sch D7 Terr or PR'!E536&gt;0,'Sch D7 Terr or PR'!F536&lt;1),"Fail","Pass")</f>
        <v>Pass</v>
      </c>
    </row>
    <row r="535" spans="1:3" x14ac:dyDescent="0.25">
      <c r="A535">
        <v>534</v>
      </c>
      <c r="B535" t="str">
        <f>IF(AND('Sch D7 Terr or PR'!F537&gt;0,'Sch D7 Terr or PR'!E537&lt;1),"Fail","Pass")</f>
        <v>Pass</v>
      </c>
      <c r="C535" t="str">
        <f>IF(AND('Sch D7 Terr or PR'!E537&gt;0,'Sch D7 Terr or PR'!F537&lt;1),"Fail","Pass")</f>
        <v>Pass</v>
      </c>
    </row>
    <row r="536" spans="1:3" x14ac:dyDescent="0.25">
      <c r="A536">
        <v>535</v>
      </c>
      <c r="B536" t="str">
        <f>IF(AND('Sch D7 Terr or PR'!F538&gt;0,'Sch D7 Terr or PR'!E538&lt;1),"Fail","Pass")</f>
        <v>Pass</v>
      </c>
      <c r="C536" t="str">
        <f>IF(AND('Sch D7 Terr or PR'!E538&gt;0,'Sch D7 Terr or PR'!F538&lt;1),"Fail","Pass")</f>
        <v>Pass</v>
      </c>
    </row>
    <row r="537" spans="1:3" x14ac:dyDescent="0.25">
      <c r="A537">
        <v>536</v>
      </c>
      <c r="B537" t="str">
        <f>IF(AND('Sch D7 Terr or PR'!F539&gt;0,'Sch D7 Terr or PR'!E539&lt;1),"Fail","Pass")</f>
        <v>Pass</v>
      </c>
      <c r="C537" t="str">
        <f>IF(AND('Sch D7 Terr or PR'!E539&gt;0,'Sch D7 Terr or PR'!F539&lt;1),"Fail","Pass")</f>
        <v>Pass</v>
      </c>
    </row>
    <row r="538" spans="1:3" x14ac:dyDescent="0.25">
      <c r="A538">
        <v>537</v>
      </c>
      <c r="B538" t="str">
        <f>IF(AND('Sch D7 Terr or PR'!F540&gt;0,'Sch D7 Terr or PR'!E540&lt;1),"Fail","Pass")</f>
        <v>Pass</v>
      </c>
      <c r="C538" t="str">
        <f>IF(AND('Sch D7 Terr or PR'!E540&gt;0,'Sch D7 Terr or PR'!F540&lt;1),"Fail","Pass")</f>
        <v>Pass</v>
      </c>
    </row>
    <row r="539" spans="1:3" x14ac:dyDescent="0.25">
      <c r="A539">
        <v>538</v>
      </c>
      <c r="B539" t="str">
        <f>IF(AND('Sch D7 Terr or PR'!F541&gt;0,'Sch D7 Terr or PR'!E541&lt;1),"Fail","Pass")</f>
        <v>Pass</v>
      </c>
      <c r="C539" t="str">
        <f>IF(AND('Sch D7 Terr or PR'!E541&gt;0,'Sch D7 Terr or PR'!F541&lt;1),"Fail","Pass")</f>
        <v>Pass</v>
      </c>
    </row>
    <row r="540" spans="1:3" x14ac:dyDescent="0.25">
      <c r="A540">
        <v>539</v>
      </c>
      <c r="B540" t="str">
        <f>IF(AND('Sch D7 Terr or PR'!F542&gt;0,'Sch D7 Terr or PR'!E542&lt;1),"Fail","Pass")</f>
        <v>Pass</v>
      </c>
      <c r="C540" t="str">
        <f>IF(AND('Sch D7 Terr or PR'!E542&gt;0,'Sch D7 Terr or PR'!F542&lt;1),"Fail","Pass")</f>
        <v>Pass</v>
      </c>
    </row>
    <row r="541" spans="1:3" x14ac:dyDescent="0.25">
      <c r="A541">
        <v>540</v>
      </c>
      <c r="B541" t="str">
        <f>IF(AND('Sch D7 Terr or PR'!F543&gt;0,'Sch D7 Terr or PR'!E543&lt;1),"Fail","Pass")</f>
        <v>Pass</v>
      </c>
      <c r="C541" t="str">
        <f>IF(AND('Sch D7 Terr or PR'!E543&gt;0,'Sch D7 Terr or PR'!F543&lt;1),"Fail","Pass")</f>
        <v>Pass</v>
      </c>
    </row>
    <row r="542" spans="1:3" x14ac:dyDescent="0.25">
      <c r="A542">
        <v>541</v>
      </c>
      <c r="B542" t="str">
        <f>IF(AND('Sch D7 Terr or PR'!F544&gt;0,'Sch D7 Terr or PR'!E544&lt;1),"Fail","Pass")</f>
        <v>Pass</v>
      </c>
      <c r="C542" t="str">
        <f>IF(AND('Sch D7 Terr or PR'!E544&gt;0,'Sch D7 Terr or PR'!F544&lt;1),"Fail","Pass")</f>
        <v>Pass</v>
      </c>
    </row>
    <row r="543" spans="1:3" x14ac:dyDescent="0.25">
      <c r="A543">
        <v>542</v>
      </c>
      <c r="B543" t="str">
        <f>IF(AND('Sch D7 Terr or PR'!F545&gt;0,'Sch D7 Terr or PR'!E545&lt;1),"Fail","Pass")</f>
        <v>Pass</v>
      </c>
      <c r="C543" t="str">
        <f>IF(AND('Sch D7 Terr or PR'!E545&gt;0,'Sch D7 Terr or PR'!F545&lt;1),"Fail","Pass")</f>
        <v>Pass</v>
      </c>
    </row>
    <row r="544" spans="1:3" x14ac:dyDescent="0.25">
      <c r="A544">
        <v>543</v>
      </c>
      <c r="B544" t="str">
        <f>IF(AND('Sch D7 Terr or PR'!F546&gt;0,'Sch D7 Terr or PR'!E546&lt;1),"Fail","Pass")</f>
        <v>Pass</v>
      </c>
      <c r="C544" t="str">
        <f>IF(AND('Sch D7 Terr or PR'!E546&gt;0,'Sch D7 Terr or PR'!F546&lt;1),"Fail","Pass")</f>
        <v>Pass</v>
      </c>
    </row>
    <row r="545" spans="1:3" x14ac:dyDescent="0.25">
      <c r="A545">
        <v>544</v>
      </c>
      <c r="B545" t="str">
        <f>IF(AND('Sch D7 Terr or PR'!F547&gt;0,'Sch D7 Terr or PR'!E547&lt;1),"Fail","Pass")</f>
        <v>Pass</v>
      </c>
      <c r="C545" t="str">
        <f>IF(AND('Sch D7 Terr or PR'!E547&gt;0,'Sch D7 Terr or PR'!F547&lt;1),"Fail","Pass")</f>
        <v>Pass</v>
      </c>
    </row>
    <row r="546" spans="1:3" x14ac:dyDescent="0.25">
      <c r="A546">
        <v>545</v>
      </c>
      <c r="B546" t="str">
        <f>IF(AND('Sch D7 Terr or PR'!F548&gt;0,'Sch D7 Terr or PR'!E548&lt;1),"Fail","Pass")</f>
        <v>Pass</v>
      </c>
      <c r="C546" t="str">
        <f>IF(AND('Sch D7 Terr or PR'!E548&gt;0,'Sch D7 Terr or PR'!F548&lt;1),"Fail","Pass")</f>
        <v>Pass</v>
      </c>
    </row>
    <row r="547" spans="1:3" x14ac:dyDescent="0.25">
      <c r="A547">
        <v>546</v>
      </c>
      <c r="B547" t="str">
        <f>IF(AND('Sch D7 Terr or PR'!F549&gt;0,'Sch D7 Terr or PR'!E549&lt;1),"Fail","Pass")</f>
        <v>Pass</v>
      </c>
      <c r="C547" t="str">
        <f>IF(AND('Sch D7 Terr or PR'!E549&gt;0,'Sch D7 Terr or PR'!F549&lt;1),"Fail","Pass")</f>
        <v>Pass</v>
      </c>
    </row>
    <row r="548" spans="1:3" x14ac:dyDescent="0.25">
      <c r="A548">
        <v>547</v>
      </c>
      <c r="B548" t="str">
        <f>IF(AND('Sch D7 Terr or PR'!F550&gt;0,'Sch D7 Terr or PR'!E550&lt;1),"Fail","Pass")</f>
        <v>Pass</v>
      </c>
      <c r="C548" t="str">
        <f>IF(AND('Sch D7 Terr or PR'!E550&gt;0,'Sch D7 Terr or PR'!F550&lt;1),"Fail","Pass")</f>
        <v>Pass</v>
      </c>
    </row>
    <row r="549" spans="1:3" x14ac:dyDescent="0.25">
      <c r="A549">
        <v>548</v>
      </c>
      <c r="B549" t="str">
        <f>IF(AND('Sch D7 Terr or PR'!F551&gt;0,'Sch D7 Terr or PR'!E551&lt;1),"Fail","Pass")</f>
        <v>Pass</v>
      </c>
      <c r="C549" t="str">
        <f>IF(AND('Sch D7 Terr or PR'!E551&gt;0,'Sch D7 Terr or PR'!F551&lt;1),"Fail","Pass")</f>
        <v>Pass</v>
      </c>
    </row>
    <row r="550" spans="1:3" x14ac:dyDescent="0.25">
      <c r="A550">
        <v>549</v>
      </c>
      <c r="B550" t="str">
        <f>IF(AND('Sch D7 Terr or PR'!F552&gt;0,'Sch D7 Terr or PR'!E552&lt;1),"Fail","Pass")</f>
        <v>Pass</v>
      </c>
      <c r="C550" t="str">
        <f>IF(AND('Sch D7 Terr or PR'!E552&gt;0,'Sch D7 Terr or PR'!F552&lt;1),"Fail","Pass")</f>
        <v>Pass</v>
      </c>
    </row>
    <row r="551" spans="1:3" x14ac:dyDescent="0.25">
      <c r="A551">
        <v>550</v>
      </c>
      <c r="B551" t="str">
        <f>IF(AND('Sch D7 Terr or PR'!F553&gt;0,'Sch D7 Terr or PR'!E553&lt;1),"Fail","Pass")</f>
        <v>Pass</v>
      </c>
      <c r="C551" t="str">
        <f>IF(AND('Sch D7 Terr or PR'!E553&gt;0,'Sch D7 Terr or PR'!F553&lt;1),"Fail","Pass")</f>
        <v>Pass</v>
      </c>
    </row>
    <row r="552" spans="1:3" x14ac:dyDescent="0.25">
      <c r="A552">
        <v>551</v>
      </c>
      <c r="B552" t="str">
        <f>IF(AND('Sch D7 Terr or PR'!F554&gt;0,'Sch D7 Terr or PR'!E554&lt;1),"Fail","Pass")</f>
        <v>Pass</v>
      </c>
      <c r="C552" t="str">
        <f>IF(AND('Sch D7 Terr or PR'!E554&gt;0,'Sch D7 Terr or PR'!F554&lt;1),"Fail","Pass")</f>
        <v>Pass</v>
      </c>
    </row>
    <row r="553" spans="1:3" x14ac:dyDescent="0.25">
      <c r="A553">
        <v>552</v>
      </c>
      <c r="B553" t="str">
        <f>IF(AND('Sch D7 Terr or PR'!F555&gt;0,'Sch D7 Terr or PR'!E555&lt;1),"Fail","Pass")</f>
        <v>Pass</v>
      </c>
      <c r="C553" t="str">
        <f>IF(AND('Sch D7 Terr or PR'!E555&gt;0,'Sch D7 Terr or PR'!F555&lt;1),"Fail","Pass")</f>
        <v>Pass</v>
      </c>
    </row>
    <row r="554" spans="1:3" x14ac:dyDescent="0.25">
      <c r="A554">
        <v>553</v>
      </c>
      <c r="B554" t="str">
        <f>IF(AND('Sch D7 Terr or PR'!F556&gt;0,'Sch D7 Terr or PR'!E556&lt;1),"Fail","Pass")</f>
        <v>Pass</v>
      </c>
      <c r="C554" t="str">
        <f>IF(AND('Sch D7 Terr or PR'!E556&gt;0,'Sch D7 Terr or PR'!F556&lt;1),"Fail","Pass")</f>
        <v>Pass</v>
      </c>
    </row>
    <row r="555" spans="1:3" x14ac:dyDescent="0.25">
      <c r="A555">
        <v>554</v>
      </c>
      <c r="B555" t="str">
        <f>IF(AND('Sch D7 Terr or PR'!F557&gt;0,'Sch D7 Terr or PR'!E557&lt;1),"Fail","Pass")</f>
        <v>Pass</v>
      </c>
      <c r="C555" t="str">
        <f>IF(AND('Sch D7 Terr or PR'!E557&gt;0,'Sch D7 Terr or PR'!F557&lt;1),"Fail","Pass")</f>
        <v>Pass</v>
      </c>
    </row>
    <row r="556" spans="1:3" x14ac:dyDescent="0.25">
      <c r="A556">
        <v>555</v>
      </c>
      <c r="B556" t="str">
        <f>IF(AND('Sch D7 Terr or PR'!F558&gt;0,'Sch D7 Terr or PR'!E558&lt;1),"Fail","Pass")</f>
        <v>Pass</v>
      </c>
      <c r="C556" t="str">
        <f>IF(AND('Sch D7 Terr or PR'!E558&gt;0,'Sch D7 Terr or PR'!F558&lt;1),"Fail","Pass")</f>
        <v>Pass</v>
      </c>
    </row>
    <row r="557" spans="1:3" x14ac:dyDescent="0.25">
      <c r="A557">
        <v>556</v>
      </c>
      <c r="B557" t="str">
        <f>IF(AND('Sch D7 Terr or PR'!F559&gt;0,'Sch D7 Terr or PR'!E559&lt;1),"Fail","Pass")</f>
        <v>Pass</v>
      </c>
      <c r="C557" t="str">
        <f>IF(AND('Sch D7 Terr or PR'!E559&gt;0,'Sch D7 Terr or PR'!F559&lt;1),"Fail","Pass")</f>
        <v>Pass</v>
      </c>
    </row>
    <row r="558" spans="1:3" x14ac:dyDescent="0.25">
      <c r="A558">
        <v>557</v>
      </c>
      <c r="B558" t="str">
        <f>IF(AND('Sch D7 Terr or PR'!F560&gt;0,'Sch D7 Terr or PR'!E560&lt;1),"Fail","Pass")</f>
        <v>Pass</v>
      </c>
      <c r="C558" t="str">
        <f>IF(AND('Sch D7 Terr or PR'!E560&gt;0,'Sch D7 Terr or PR'!F560&lt;1),"Fail","Pass")</f>
        <v>Pass</v>
      </c>
    </row>
    <row r="559" spans="1:3" x14ac:dyDescent="0.25">
      <c r="A559">
        <v>558</v>
      </c>
      <c r="B559" t="str">
        <f>IF(AND('Sch D7 Terr or PR'!F561&gt;0,'Sch D7 Terr or PR'!E561&lt;1),"Fail","Pass")</f>
        <v>Pass</v>
      </c>
      <c r="C559" t="str">
        <f>IF(AND('Sch D7 Terr or PR'!E561&gt;0,'Sch D7 Terr or PR'!F561&lt;1),"Fail","Pass")</f>
        <v>Pass</v>
      </c>
    </row>
    <row r="560" spans="1:3" x14ac:dyDescent="0.25">
      <c r="A560">
        <v>559</v>
      </c>
      <c r="B560" t="str">
        <f>IF(AND('Sch D7 Terr or PR'!F562&gt;0,'Sch D7 Terr or PR'!E562&lt;1),"Fail","Pass")</f>
        <v>Pass</v>
      </c>
      <c r="C560" t="str">
        <f>IF(AND('Sch D7 Terr or PR'!E562&gt;0,'Sch D7 Terr or PR'!F562&lt;1),"Fail","Pass")</f>
        <v>Pass</v>
      </c>
    </row>
    <row r="561" spans="1:3" x14ac:dyDescent="0.25">
      <c r="A561">
        <v>560</v>
      </c>
      <c r="B561" t="str">
        <f>IF(AND('Sch D7 Terr or PR'!F563&gt;0,'Sch D7 Terr or PR'!E563&lt;1),"Fail","Pass")</f>
        <v>Pass</v>
      </c>
      <c r="C561" t="str">
        <f>IF(AND('Sch D7 Terr or PR'!E563&gt;0,'Sch D7 Terr or PR'!F563&lt;1),"Fail","Pass")</f>
        <v>Pass</v>
      </c>
    </row>
    <row r="562" spans="1:3" x14ac:dyDescent="0.25">
      <c r="A562">
        <v>561</v>
      </c>
      <c r="B562" t="str">
        <f>IF(AND('Sch D7 Terr or PR'!F564&gt;0,'Sch D7 Terr or PR'!E564&lt;1),"Fail","Pass")</f>
        <v>Pass</v>
      </c>
      <c r="C562" t="str">
        <f>IF(AND('Sch D7 Terr or PR'!E564&gt;0,'Sch D7 Terr or PR'!F564&lt;1),"Fail","Pass")</f>
        <v>Pass</v>
      </c>
    </row>
    <row r="563" spans="1:3" x14ac:dyDescent="0.25">
      <c r="A563">
        <v>562</v>
      </c>
      <c r="B563" t="str">
        <f>IF(AND('Sch D7 Terr or PR'!F565&gt;0,'Sch D7 Terr or PR'!E565&lt;1),"Fail","Pass")</f>
        <v>Pass</v>
      </c>
      <c r="C563" t="str">
        <f>IF(AND('Sch D7 Terr or PR'!E565&gt;0,'Sch D7 Terr or PR'!F565&lt;1),"Fail","Pass")</f>
        <v>Pass</v>
      </c>
    </row>
    <row r="564" spans="1:3" x14ac:dyDescent="0.25">
      <c r="A564">
        <v>563</v>
      </c>
      <c r="B564" t="str">
        <f>IF(AND('Sch D7 Terr or PR'!F566&gt;0,'Sch D7 Terr or PR'!E566&lt;1),"Fail","Pass")</f>
        <v>Pass</v>
      </c>
      <c r="C564" t="str">
        <f>IF(AND('Sch D7 Terr or PR'!E566&gt;0,'Sch D7 Terr or PR'!F566&lt;1),"Fail","Pass")</f>
        <v>Pass</v>
      </c>
    </row>
    <row r="565" spans="1:3" x14ac:dyDescent="0.25">
      <c r="A565">
        <v>564</v>
      </c>
      <c r="B565" t="str">
        <f>IF(AND('Sch D7 Terr or PR'!F567&gt;0,'Sch D7 Terr or PR'!E567&lt;1),"Fail","Pass")</f>
        <v>Pass</v>
      </c>
      <c r="C565" t="str">
        <f>IF(AND('Sch D7 Terr or PR'!E567&gt;0,'Sch D7 Terr or PR'!F567&lt;1),"Fail","Pass")</f>
        <v>Pass</v>
      </c>
    </row>
    <row r="566" spans="1:3" x14ac:dyDescent="0.25">
      <c r="A566">
        <v>565</v>
      </c>
      <c r="B566" t="str">
        <f>IF(AND('Sch D7 Terr or PR'!F568&gt;0,'Sch D7 Terr or PR'!E568&lt;1),"Fail","Pass")</f>
        <v>Pass</v>
      </c>
      <c r="C566" t="str">
        <f>IF(AND('Sch D7 Terr or PR'!E568&gt;0,'Sch D7 Terr or PR'!F568&lt;1),"Fail","Pass")</f>
        <v>Pass</v>
      </c>
    </row>
    <row r="567" spans="1:3" x14ac:dyDescent="0.25">
      <c r="A567">
        <v>566</v>
      </c>
      <c r="B567" t="str">
        <f>IF(AND('Sch D7 Terr or PR'!F569&gt;0,'Sch D7 Terr or PR'!E569&lt;1),"Fail","Pass")</f>
        <v>Pass</v>
      </c>
      <c r="C567" t="str">
        <f>IF(AND('Sch D7 Terr or PR'!E569&gt;0,'Sch D7 Terr or PR'!F569&lt;1),"Fail","Pass")</f>
        <v>Pass</v>
      </c>
    </row>
    <row r="568" spans="1:3" x14ac:dyDescent="0.25">
      <c r="A568">
        <v>567</v>
      </c>
      <c r="B568" t="str">
        <f>IF(AND('Sch D7 Terr or PR'!F570&gt;0,'Sch D7 Terr or PR'!E570&lt;1),"Fail","Pass")</f>
        <v>Pass</v>
      </c>
      <c r="C568" t="str">
        <f>IF(AND('Sch D7 Terr or PR'!E570&gt;0,'Sch D7 Terr or PR'!F570&lt;1),"Fail","Pass")</f>
        <v>Pass</v>
      </c>
    </row>
    <row r="569" spans="1:3" x14ac:dyDescent="0.25">
      <c r="A569">
        <v>568</v>
      </c>
      <c r="B569" t="str">
        <f>IF(AND('Sch D7 Terr or PR'!F571&gt;0,'Sch D7 Terr or PR'!E571&lt;1),"Fail","Pass")</f>
        <v>Pass</v>
      </c>
      <c r="C569" t="str">
        <f>IF(AND('Sch D7 Terr or PR'!E571&gt;0,'Sch D7 Terr or PR'!F571&lt;1),"Fail","Pass")</f>
        <v>Pass</v>
      </c>
    </row>
    <row r="570" spans="1:3" x14ac:dyDescent="0.25">
      <c r="A570">
        <v>569</v>
      </c>
      <c r="B570" t="str">
        <f>IF(AND('Sch D7 Terr or PR'!F572&gt;0,'Sch D7 Terr or PR'!E572&lt;1),"Fail","Pass")</f>
        <v>Pass</v>
      </c>
      <c r="C570" t="str">
        <f>IF(AND('Sch D7 Terr or PR'!E572&gt;0,'Sch D7 Terr or PR'!F572&lt;1),"Fail","Pass")</f>
        <v>Pass</v>
      </c>
    </row>
    <row r="571" spans="1:3" x14ac:dyDescent="0.25">
      <c r="A571">
        <v>570</v>
      </c>
      <c r="B571" t="str">
        <f>IF(AND('Sch D7 Terr or PR'!F573&gt;0,'Sch D7 Terr or PR'!E573&lt;1),"Fail","Pass")</f>
        <v>Pass</v>
      </c>
      <c r="C571" t="str">
        <f>IF(AND('Sch D7 Terr or PR'!E573&gt;0,'Sch D7 Terr or PR'!F573&lt;1),"Fail","Pass")</f>
        <v>Pass</v>
      </c>
    </row>
    <row r="572" spans="1:3" x14ac:dyDescent="0.25">
      <c r="A572">
        <v>571</v>
      </c>
      <c r="B572" t="str">
        <f>IF(AND('Sch D7 Terr or PR'!F574&gt;0,'Sch D7 Terr or PR'!E574&lt;1),"Fail","Pass")</f>
        <v>Pass</v>
      </c>
      <c r="C572" t="str">
        <f>IF(AND('Sch D7 Terr or PR'!E574&gt;0,'Sch D7 Terr or PR'!F574&lt;1),"Fail","Pass")</f>
        <v>Pass</v>
      </c>
    </row>
    <row r="573" spans="1:3" x14ac:dyDescent="0.25">
      <c r="A573">
        <v>572</v>
      </c>
      <c r="B573" t="str">
        <f>IF(AND('Sch D7 Terr or PR'!F575&gt;0,'Sch D7 Terr or PR'!E575&lt;1),"Fail","Pass")</f>
        <v>Pass</v>
      </c>
      <c r="C573" t="str">
        <f>IF(AND('Sch D7 Terr or PR'!E575&gt;0,'Sch D7 Terr or PR'!F575&lt;1),"Fail","Pass")</f>
        <v>Pass</v>
      </c>
    </row>
    <row r="574" spans="1:3" x14ac:dyDescent="0.25">
      <c r="A574">
        <v>573</v>
      </c>
      <c r="B574" t="str">
        <f>IF(AND('Sch D7 Terr or PR'!F576&gt;0,'Sch D7 Terr or PR'!E576&lt;1),"Fail","Pass")</f>
        <v>Pass</v>
      </c>
      <c r="C574" t="str">
        <f>IF(AND('Sch D7 Terr or PR'!E576&gt;0,'Sch D7 Terr or PR'!F576&lt;1),"Fail","Pass")</f>
        <v>Pass</v>
      </c>
    </row>
    <row r="575" spans="1:3" x14ac:dyDescent="0.25">
      <c r="A575">
        <v>574</v>
      </c>
      <c r="B575" t="str">
        <f>IF(AND('Sch D7 Terr or PR'!F577&gt;0,'Sch D7 Terr or PR'!E577&lt;1),"Fail","Pass")</f>
        <v>Pass</v>
      </c>
      <c r="C575" t="str">
        <f>IF(AND('Sch D7 Terr or PR'!E577&gt;0,'Sch D7 Terr or PR'!F577&lt;1),"Fail","Pass")</f>
        <v>Pass</v>
      </c>
    </row>
    <row r="576" spans="1:3" x14ac:dyDescent="0.25">
      <c r="A576">
        <v>575</v>
      </c>
      <c r="B576" t="str">
        <f>IF(AND('Sch D7 Terr or PR'!F578&gt;0,'Sch D7 Terr or PR'!E578&lt;1),"Fail","Pass")</f>
        <v>Pass</v>
      </c>
      <c r="C576" t="str">
        <f>IF(AND('Sch D7 Terr or PR'!E578&gt;0,'Sch D7 Terr or PR'!F578&lt;1),"Fail","Pass")</f>
        <v>Pass</v>
      </c>
    </row>
    <row r="577" spans="1:3" x14ac:dyDescent="0.25">
      <c r="A577">
        <v>576</v>
      </c>
      <c r="B577" t="str">
        <f>IF(AND('Sch D7 Terr or PR'!F579&gt;0,'Sch D7 Terr or PR'!E579&lt;1),"Fail","Pass")</f>
        <v>Pass</v>
      </c>
      <c r="C577" t="str">
        <f>IF(AND('Sch D7 Terr or PR'!E579&gt;0,'Sch D7 Terr or PR'!F579&lt;1),"Fail","Pass")</f>
        <v>Pass</v>
      </c>
    </row>
    <row r="578" spans="1:3" x14ac:dyDescent="0.25">
      <c r="A578">
        <v>577</v>
      </c>
      <c r="B578" t="str">
        <f>IF(AND('Sch D7 Terr or PR'!F580&gt;0,'Sch D7 Terr or PR'!E580&lt;1),"Fail","Pass")</f>
        <v>Pass</v>
      </c>
      <c r="C578" t="str">
        <f>IF(AND('Sch D7 Terr or PR'!E580&gt;0,'Sch D7 Terr or PR'!F580&lt;1),"Fail","Pass")</f>
        <v>Pass</v>
      </c>
    </row>
    <row r="579" spans="1:3" x14ac:dyDescent="0.25">
      <c r="A579">
        <v>578</v>
      </c>
      <c r="B579" t="str">
        <f>IF(AND('Sch D7 Terr or PR'!F581&gt;0,'Sch D7 Terr or PR'!E581&lt;1),"Fail","Pass")</f>
        <v>Pass</v>
      </c>
      <c r="C579" t="str">
        <f>IF(AND('Sch D7 Terr or PR'!E581&gt;0,'Sch D7 Terr or PR'!F581&lt;1),"Fail","Pass")</f>
        <v>Pass</v>
      </c>
    </row>
    <row r="580" spans="1:3" x14ac:dyDescent="0.25">
      <c r="A580">
        <v>579</v>
      </c>
      <c r="B580" t="str">
        <f>IF(AND('Sch D7 Terr or PR'!F582&gt;0,'Sch D7 Terr or PR'!E582&lt;1),"Fail","Pass")</f>
        <v>Pass</v>
      </c>
      <c r="C580" t="str">
        <f>IF(AND('Sch D7 Terr or PR'!E582&gt;0,'Sch D7 Terr or PR'!F582&lt;1),"Fail","Pass")</f>
        <v>Pass</v>
      </c>
    </row>
    <row r="581" spans="1:3" x14ac:dyDescent="0.25">
      <c r="A581">
        <v>580</v>
      </c>
      <c r="B581" t="str">
        <f>IF(AND('Sch D7 Terr or PR'!F583&gt;0,'Sch D7 Terr or PR'!E583&lt;1),"Fail","Pass")</f>
        <v>Pass</v>
      </c>
      <c r="C581" t="str">
        <f>IF(AND('Sch D7 Terr or PR'!E583&gt;0,'Sch D7 Terr or PR'!F583&lt;1),"Fail","Pass")</f>
        <v>Pass</v>
      </c>
    </row>
    <row r="582" spans="1:3" x14ac:dyDescent="0.25">
      <c r="A582">
        <v>581</v>
      </c>
      <c r="B582" t="str">
        <f>IF(AND('Sch D7 Terr or PR'!F584&gt;0,'Sch D7 Terr or PR'!E584&lt;1),"Fail","Pass")</f>
        <v>Pass</v>
      </c>
      <c r="C582" t="str">
        <f>IF(AND('Sch D7 Terr or PR'!E584&gt;0,'Sch D7 Terr or PR'!F584&lt;1),"Fail","Pass")</f>
        <v>Pass</v>
      </c>
    </row>
    <row r="583" spans="1:3" x14ac:dyDescent="0.25">
      <c r="A583">
        <v>582</v>
      </c>
      <c r="B583" t="str">
        <f>IF(AND('Sch D7 Terr or PR'!F585&gt;0,'Sch D7 Terr or PR'!E585&lt;1),"Fail","Pass")</f>
        <v>Pass</v>
      </c>
      <c r="C583" t="str">
        <f>IF(AND('Sch D7 Terr or PR'!E585&gt;0,'Sch D7 Terr or PR'!F585&lt;1),"Fail","Pass")</f>
        <v>Pass</v>
      </c>
    </row>
    <row r="584" spans="1:3" x14ac:dyDescent="0.25">
      <c r="A584">
        <v>583</v>
      </c>
      <c r="B584" t="str">
        <f>IF(AND('Sch D7 Terr or PR'!F586&gt;0,'Sch D7 Terr or PR'!E586&lt;1),"Fail","Pass")</f>
        <v>Pass</v>
      </c>
      <c r="C584" t="str">
        <f>IF(AND('Sch D7 Terr or PR'!E586&gt;0,'Sch D7 Terr or PR'!F586&lt;1),"Fail","Pass")</f>
        <v>Pass</v>
      </c>
    </row>
    <row r="585" spans="1:3" x14ac:dyDescent="0.25">
      <c r="A585">
        <v>584</v>
      </c>
      <c r="B585" t="str">
        <f>IF(AND('Sch D7 Terr or PR'!F587&gt;0,'Sch D7 Terr or PR'!E587&lt;1),"Fail","Pass")</f>
        <v>Pass</v>
      </c>
      <c r="C585" t="str">
        <f>IF(AND('Sch D7 Terr or PR'!E587&gt;0,'Sch D7 Terr or PR'!F587&lt;1),"Fail","Pass")</f>
        <v>Pass</v>
      </c>
    </row>
    <row r="586" spans="1:3" x14ac:dyDescent="0.25">
      <c r="A586">
        <v>585</v>
      </c>
      <c r="B586" t="str">
        <f>IF(AND('Sch D7 Terr or PR'!F588&gt;0,'Sch D7 Terr or PR'!E588&lt;1),"Fail","Pass")</f>
        <v>Pass</v>
      </c>
      <c r="C586" t="str">
        <f>IF(AND('Sch D7 Terr or PR'!E588&gt;0,'Sch D7 Terr or PR'!F588&lt;1),"Fail","Pass")</f>
        <v>Pass</v>
      </c>
    </row>
    <row r="587" spans="1:3" x14ac:dyDescent="0.25">
      <c r="A587">
        <v>586</v>
      </c>
      <c r="B587" t="str">
        <f>IF(AND('Sch D7 Terr or PR'!F589&gt;0,'Sch D7 Terr or PR'!E589&lt;1),"Fail","Pass")</f>
        <v>Pass</v>
      </c>
      <c r="C587" t="str">
        <f>IF(AND('Sch D7 Terr or PR'!E589&gt;0,'Sch D7 Terr or PR'!F589&lt;1),"Fail","Pass")</f>
        <v>Pass</v>
      </c>
    </row>
    <row r="588" spans="1:3" x14ac:dyDescent="0.25">
      <c r="A588">
        <v>587</v>
      </c>
      <c r="B588" t="str">
        <f>IF(AND('Sch D7 Terr or PR'!F590&gt;0,'Sch D7 Terr or PR'!E590&lt;1),"Fail","Pass")</f>
        <v>Pass</v>
      </c>
      <c r="C588" t="str">
        <f>IF(AND('Sch D7 Terr or PR'!E590&gt;0,'Sch D7 Terr or PR'!F590&lt;1),"Fail","Pass")</f>
        <v>Pass</v>
      </c>
    </row>
    <row r="589" spans="1:3" x14ac:dyDescent="0.25">
      <c r="A589">
        <v>588</v>
      </c>
      <c r="B589" t="str">
        <f>IF(AND('Sch D7 Terr or PR'!F591&gt;0,'Sch D7 Terr or PR'!E591&lt;1),"Fail","Pass")</f>
        <v>Pass</v>
      </c>
      <c r="C589" t="str">
        <f>IF(AND('Sch D7 Terr or PR'!E591&gt;0,'Sch D7 Terr or PR'!F591&lt;1),"Fail","Pass")</f>
        <v>Pass</v>
      </c>
    </row>
    <row r="590" spans="1:3" x14ac:dyDescent="0.25">
      <c r="A590">
        <v>589</v>
      </c>
      <c r="B590" t="str">
        <f>IF(AND('Sch D7 Terr or PR'!F592&gt;0,'Sch D7 Terr or PR'!E592&lt;1),"Fail","Pass")</f>
        <v>Pass</v>
      </c>
      <c r="C590" t="str">
        <f>IF(AND('Sch D7 Terr or PR'!E592&gt;0,'Sch D7 Terr or PR'!F592&lt;1),"Fail","Pass")</f>
        <v>Pass</v>
      </c>
    </row>
    <row r="591" spans="1:3" x14ac:dyDescent="0.25">
      <c r="A591">
        <v>590</v>
      </c>
      <c r="B591" t="str">
        <f>IF(AND('Sch D7 Terr or PR'!F593&gt;0,'Sch D7 Terr or PR'!E593&lt;1),"Fail","Pass")</f>
        <v>Pass</v>
      </c>
      <c r="C591" t="str">
        <f>IF(AND('Sch D7 Terr or PR'!E593&gt;0,'Sch D7 Terr or PR'!F593&lt;1),"Fail","Pass")</f>
        <v>Pass</v>
      </c>
    </row>
    <row r="592" spans="1:3" x14ac:dyDescent="0.25">
      <c r="A592">
        <v>591</v>
      </c>
      <c r="B592" t="str">
        <f>IF(AND('Sch D7 Terr or PR'!F594&gt;0,'Sch D7 Terr or PR'!E594&lt;1),"Fail","Pass")</f>
        <v>Pass</v>
      </c>
      <c r="C592" t="str">
        <f>IF(AND('Sch D7 Terr or PR'!E594&gt;0,'Sch D7 Terr or PR'!F594&lt;1),"Fail","Pass")</f>
        <v>Pass</v>
      </c>
    </row>
    <row r="593" spans="1:3" x14ac:dyDescent="0.25">
      <c r="A593">
        <v>592</v>
      </c>
      <c r="B593" t="str">
        <f>IF(AND('Sch D7 Terr or PR'!F595&gt;0,'Sch D7 Terr or PR'!E595&lt;1),"Fail","Pass")</f>
        <v>Pass</v>
      </c>
      <c r="C593" t="str">
        <f>IF(AND('Sch D7 Terr or PR'!E595&gt;0,'Sch D7 Terr or PR'!F595&lt;1),"Fail","Pass")</f>
        <v>Pass</v>
      </c>
    </row>
    <row r="594" spans="1:3" x14ac:dyDescent="0.25">
      <c r="A594">
        <v>593</v>
      </c>
      <c r="B594" t="str">
        <f>IF(AND('Sch D7 Terr or PR'!F596&gt;0,'Sch D7 Terr or PR'!E596&lt;1),"Fail","Pass")</f>
        <v>Pass</v>
      </c>
      <c r="C594" t="str">
        <f>IF(AND('Sch D7 Terr or PR'!E596&gt;0,'Sch D7 Terr or PR'!F596&lt;1),"Fail","Pass")</f>
        <v>Pass</v>
      </c>
    </row>
    <row r="595" spans="1:3" x14ac:dyDescent="0.25">
      <c r="A595">
        <v>594</v>
      </c>
      <c r="B595" t="str">
        <f>IF(AND('Sch D7 Terr or PR'!F597&gt;0,'Sch D7 Terr or PR'!E597&lt;1),"Fail","Pass")</f>
        <v>Pass</v>
      </c>
      <c r="C595" t="str">
        <f>IF(AND('Sch D7 Terr or PR'!E597&gt;0,'Sch D7 Terr or PR'!F597&lt;1),"Fail","Pass")</f>
        <v>Pass</v>
      </c>
    </row>
    <row r="596" spans="1:3" x14ac:dyDescent="0.25">
      <c r="A596">
        <v>595</v>
      </c>
      <c r="B596" t="str">
        <f>IF(AND('Sch D7 Terr or PR'!F598&gt;0,'Sch D7 Terr or PR'!E598&lt;1),"Fail","Pass")</f>
        <v>Pass</v>
      </c>
      <c r="C596" t="str">
        <f>IF(AND('Sch D7 Terr or PR'!E598&gt;0,'Sch D7 Terr or PR'!F598&lt;1),"Fail","Pass")</f>
        <v>Pass</v>
      </c>
    </row>
    <row r="597" spans="1:3" x14ac:dyDescent="0.25">
      <c r="A597">
        <v>596</v>
      </c>
      <c r="B597" t="str">
        <f>IF(AND('Sch D7 Terr or PR'!F599&gt;0,'Sch D7 Terr or PR'!E599&lt;1),"Fail","Pass")</f>
        <v>Pass</v>
      </c>
      <c r="C597" t="str">
        <f>IF(AND('Sch D7 Terr or PR'!E599&gt;0,'Sch D7 Terr or PR'!F599&lt;1),"Fail","Pass")</f>
        <v>Pass</v>
      </c>
    </row>
    <row r="598" spans="1:3" x14ac:dyDescent="0.25">
      <c r="A598">
        <v>597</v>
      </c>
      <c r="B598" t="str">
        <f>IF(AND('Sch D7 Terr or PR'!F600&gt;0,'Sch D7 Terr or PR'!E600&lt;1),"Fail","Pass")</f>
        <v>Pass</v>
      </c>
      <c r="C598" t="str">
        <f>IF(AND('Sch D7 Terr or PR'!E600&gt;0,'Sch D7 Terr or PR'!F600&lt;1),"Fail","Pass")</f>
        <v>Pass</v>
      </c>
    </row>
    <row r="599" spans="1:3" x14ac:dyDescent="0.25">
      <c r="A599">
        <v>598</v>
      </c>
      <c r="B599" t="str">
        <f>IF(AND('Sch D7 Terr or PR'!F601&gt;0,'Sch D7 Terr or PR'!E601&lt;1),"Fail","Pass")</f>
        <v>Pass</v>
      </c>
      <c r="C599" t="str">
        <f>IF(AND('Sch D7 Terr or PR'!E601&gt;0,'Sch D7 Terr or PR'!F601&lt;1),"Fail","Pass")</f>
        <v>Pass</v>
      </c>
    </row>
    <row r="600" spans="1:3" x14ac:dyDescent="0.25">
      <c r="A600">
        <v>599</v>
      </c>
      <c r="B600" t="str">
        <f>IF(AND('Sch D7 Terr or PR'!F602&gt;0,'Sch D7 Terr or PR'!E602&lt;1),"Fail","Pass")</f>
        <v>Pass</v>
      </c>
      <c r="C600" t="str">
        <f>IF(AND('Sch D7 Terr or PR'!E602&gt;0,'Sch D7 Terr or PR'!F602&lt;1),"Fail","Pass")</f>
        <v>Pass</v>
      </c>
    </row>
    <row r="601" spans="1:3" x14ac:dyDescent="0.25">
      <c r="A601">
        <v>600</v>
      </c>
      <c r="B601" t="str">
        <f>IF(AND('Sch D7 Terr or PR'!F603&gt;0,'Sch D7 Terr or PR'!E603&lt;1),"Fail","Pass")</f>
        <v>Pass</v>
      </c>
      <c r="C601" t="str">
        <f>IF(AND('Sch D7 Terr or PR'!E603&gt;0,'Sch D7 Terr or PR'!F603&lt;1),"Fail","Pass")</f>
        <v>Pass</v>
      </c>
    </row>
    <row r="602" spans="1:3" x14ac:dyDescent="0.25">
      <c r="A602">
        <v>601</v>
      </c>
      <c r="B602" t="str">
        <f>IF(AND('Sch D7 Terr or PR'!F604&gt;0,'Sch D7 Terr or PR'!E604&lt;1),"Fail","Pass")</f>
        <v>Pass</v>
      </c>
      <c r="C602" t="str">
        <f>IF(AND('Sch D7 Terr or PR'!E604&gt;0,'Sch D7 Terr or PR'!F604&lt;1),"Fail","Pass")</f>
        <v>Pass</v>
      </c>
    </row>
    <row r="603" spans="1:3" x14ac:dyDescent="0.25">
      <c r="A603">
        <v>602</v>
      </c>
      <c r="B603" t="str">
        <f>IF(AND('Sch D7 Terr or PR'!F605&gt;0,'Sch D7 Terr or PR'!E605&lt;1),"Fail","Pass")</f>
        <v>Pass</v>
      </c>
      <c r="C603" t="str">
        <f>IF(AND('Sch D7 Terr or PR'!E605&gt;0,'Sch D7 Terr or PR'!F605&lt;1),"Fail","Pass")</f>
        <v>Pass</v>
      </c>
    </row>
    <row r="604" spans="1:3" x14ac:dyDescent="0.25">
      <c r="A604">
        <v>603</v>
      </c>
      <c r="B604" t="str">
        <f>IF(AND('Sch D7 Terr or PR'!F606&gt;0,'Sch D7 Terr or PR'!E606&lt;1),"Fail","Pass")</f>
        <v>Pass</v>
      </c>
      <c r="C604" t="str">
        <f>IF(AND('Sch D7 Terr or PR'!E606&gt;0,'Sch D7 Terr or PR'!F606&lt;1),"Fail","Pass")</f>
        <v>Pass</v>
      </c>
    </row>
    <row r="605" spans="1:3" x14ac:dyDescent="0.25">
      <c r="A605">
        <v>604</v>
      </c>
      <c r="B605" t="str">
        <f>IF(AND('Sch D7 Terr or PR'!F607&gt;0,'Sch D7 Terr or PR'!E607&lt;1),"Fail","Pass")</f>
        <v>Pass</v>
      </c>
      <c r="C605" t="str">
        <f>IF(AND('Sch D7 Terr or PR'!E607&gt;0,'Sch D7 Terr or PR'!F607&lt;1),"Fail","Pass")</f>
        <v>Pass</v>
      </c>
    </row>
    <row r="606" spans="1:3" x14ac:dyDescent="0.25">
      <c r="A606">
        <v>605</v>
      </c>
      <c r="B606" t="str">
        <f>IF(AND('Sch D7 Terr or PR'!F608&gt;0,'Sch D7 Terr or PR'!E608&lt;1),"Fail","Pass")</f>
        <v>Pass</v>
      </c>
      <c r="C606" t="str">
        <f>IF(AND('Sch D7 Terr or PR'!E608&gt;0,'Sch D7 Terr or PR'!F608&lt;1),"Fail","Pass")</f>
        <v>Pass</v>
      </c>
    </row>
    <row r="607" spans="1:3" x14ac:dyDescent="0.25">
      <c r="A607">
        <v>606</v>
      </c>
      <c r="B607" t="str">
        <f>IF(AND('Sch D7 Terr or PR'!F609&gt;0,'Sch D7 Terr or PR'!E609&lt;1),"Fail","Pass")</f>
        <v>Pass</v>
      </c>
      <c r="C607" t="str">
        <f>IF(AND('Sch D7 Terr or PR'!E609&gt;0,'Sch D7 Terr or PR'!F609&lt;1),"Fail","Pass")</f>
        <v>Pass</v>
      </c>
    </row>
    <row r="608" spans="1:3" x14ac:dyDescent="0.25">
      <c r="A608">
        <v>607</v>
      </c>
      <c r="B608" t="str">
        <f>IF(AND('Sch D7 Terr or PR'!F610&gt;0,'Sch D7 Terr or PR'!E610&lt;1),"Fail","Pass")</f>
        <v>Pass</v>
      </c>
      <c r="C608" t="str">
        <f>IF(AND('Sch D7 Terr or PR'!E610&gt;0,'Sch D7 Terr or PR'!F610&lt;1),"Fail","Pass")</f>
        <v>Pass</v>
      </c>
    </row>
    <row r="609" spans="1:3" x14ac:dyDescent="0.25">
      <c r="A609">
        <v>608</v>
      </c>
      <c r="B609" t="str">
        <f>IF(AND('Sch D7 Terr or PR'!F611&gt;0,'Sch D7 Terr or PR'!E611&lt;1),"Fail","Pass")</f>
        <v>Pass</v>
      </c>
      <c r="C609" t="str">
        <f>IF(AND('Sch D7 Terr or PR'!E611&gt;0,'Sch D7 Terr or PR'!F611&lt;1),"Fail","Pass")</f>
        <v>Pass</v>
      </c>
    </row>
    <row r="610" spans="1:3" x14ac:dyDescent="0.25">
      <c r="A610">
        <v>609</v>
      </c>
      <c r="B610" t="str">
        <f>IF(AND('Sch D7 Terr or PR'!F612&gt;0,'Sch D7 Terr or PR'!E612&lt;1),"Fail","Pass")</f>
        <v>Pass</v>
      </c>
      <c r="C610" t="str">
        <f>IF(AND('Sch D7 Terr or PR'!E612&gt;0,'Sch D7 Terr or PR'!F612&lt;1),"Fail","Pass")</f>
        <v>Pass</v>
      </c>
    </row>
    <row r="611" spans="1:3" x14ac:dyDescent="0.25">
      <c r="A611">
        <v>610</v>
      </c>
      <c r="B611" t="str">
        <f>IF(AND('Sch D7 Terr or PR'!F613&gt;0,'Sch D7 Terr or PR'!E613&lt;1),"Fail","Pass")</f>
        <v>Pass</v>
      </c>
      <c r="C611" t="str">
        <f>IF(AND('Sch D7 Terr or PR'!E613&gt;0,'Sch D7 Terr or PR'!F613&lt;1),"Fail","Pass")</f>
        <v>Pass</v>
      </c>
    </row>
    <row r="612" spans="1:3" x14ac:dyDescent="0.25">
      <c r="A612">
        <v>611</v>
      </c>
      <c r="B612" t="str">
        <f>IF(AND('Sch D7 Terr or PR'!F614&gt;0,'Sch D7 Terr or PR'!E614&lt;1),"Fail","Pass")</f>
        <v>Pass</v>
      </c>
      <c r="C612" t="str">
        <f>IF(AND('Sch D7 Terr or PR'!E614&gt;0,'Sch D7 Terr or PR'!F614&lt;1),"Fail","Pass")</f>
        <v>Pass</v>
      </c>
    </row>
    <row r="613" spans="1:3" x14ac:dyDescent="0.25">
      <c r="A613">
        <v>612</v>
      </c>
      <c r="B613" t="str">
        <f>IF(AND('Sch D7 Terr or PR'!F615&gt;0,'Sch D7 Terr or PR'!E615&lt;1),"Fail","Pass")</f>
        <v>Pass</v>
      </c>
      <c r="C613" t="str">
        <f>IF(AND('Sch D7 Terr or PR'!E615&gt;0,'Sch D7 Terr or PR'!F615&lt;1),"Fail","Pass")</f>
        <v>Pass</v>
      </c>
    </row>
    <row r="614" spans="1:3" x14ac:dyDescent="0.25">
      <c r="A614">
        <v>613</v>
      </c>
      <c r="B614" t="str">
        <f>IF(AND('Sch D7 Terr or PR'!F616&gt;0,'Sch D7 Terr or PR'!E616&lt;1),"Fail","Pass")</f>
        <v>Pass</v>
      </c>
      <c r="C614" t="str">
        <f>IF(AND('Sch D7 Terr or PR'!E616&gt;0,'Sch D7 Terr or PR'!F616&lt;1),"Fail","Pass")</f>
        <v>Pass</v>
      </c>
    </row>
    <row r="615" spans="1:3" x14ac:dyDescent="0.25">
      <c r="A615">
        <v>614</v>
      </c>
      <c r="B615" t="str">
        <f>IF(AND('Sch D7 Terr or PR'!F617&gt;0,'Sch D7 Terr or PR'!E617&lt;1),"Fail","Pass")</f>
        <v>Pass</v>
      </c>
      <c r="C615" t="str">
        <f>IF(AND('Sch D7 Terr or PR'!E617&gt;0,'Sch D7 Terr or PR'!F617&lt;1),"Fail","Pass")</f>
        <v>Pass</v>
      </c>
    </row>
    <row r="616" spans="1:3" x14ac:dyDescent="0.25">
      <c r="A616">
        <v>615</v>
      </c>
      <c r="B616" t="str">
        <f>IF(AND('Sch D7 Terr or PR'!F618&gt;0,'Sch D7 Terr or PR'!E618&lt;1),"Fail","Pass")</f>
        <v>Pass</v>
      </c>
      <c r="C616" t="str">
        <f>IF(AND('Sch D7 Terr or PR'!E618&gt;0,'Sch D7 Terr or PR'!F618&lt;1),"Fail","Pass")</f>
        <v>Pass</v>
      </c>
    </row>
    <row r="617" spans="1:3" x14ac:dyDescent="0.25">
      <c r="A617">
        <v>616</v>
      </c>
      <c r="B617" t="str">
        <f>IF(AND('Sch D7 Terr or PR'!F619&gt;0,'Sch D7 Terr or PR'!E619&lt;1),"Fail","Pass")</f>
        <v>Pass</v>
      </c>
      <c r="C617" t="str">
        <f>IF(AND('Sch D7 Terr or PR'!E619&gt;0,'Sch D7 Terr or PR'!F619&lt;1),"Fail","Pass")</f>
        <v>Pass</v>
      </c>
    </row>
    <row r="618" spans="1:3" x14ac:dyDescent="0.25">
      <c r="A618">
        <v>617</v>
      </c>
      <c r="B618" t="str">
        <f>IF(AND('Sch D7 Terr or PR'!F620&gt;0,'Sch D7 Terr or PR'!E620&lt;1),"Fail","Pass")</f>
        <v>Pass</v>
      </c>
      <c r="C618" t="str">
        <f>IF(AND('Sch D7 Terr or PR'!E620&gt;0,'Sch D7 Terr or PR'!F620&lt;1),"Fail","Pass")</f>
        <v>Pass</v>
      </c>
    </row>
    <row r="619" spans="1:3" x14ac:dyDescent="0.25">
      <c r="A619">
        <v>618</v>
      </c>
      <c r="B619" t="str">
        <f>IF(AND('Sch D7 Terr or PR'!F621&gt;0,'Sch D7 Terr or PR'!E621&lt;1),"Fail","Pass")</f>
        <v>Pass</v>
      </c>
      <c r="C619" t="str">
        <f>IF(AND('Sch D7 Terr or PR'!E621&gt;0,'Sch D7 Terr or PR'!F621&lt;1),"Fail","Pass")</f>
        <v>Pass</v>
      </c>
    </row>
    <row r="620" spans="1:3" x14ac:dyDescent="0.25">
      <c r="A620">
        <v>619</v>
      </c>
      <c r="B620" t="str">
        <f>IF(AND('Sch D7 Terr or PR'!F622&gt;0,'Sch D7 Terr or PR'!E622&lt;1),"Fail","Pass")</f>
        <v>Pass</v>
      </c>
      <c r="C620" t="str">
        <f>IF(AND('Sch D7 Terr or PR'!E622&gt;0,'Sch D7 Terr or PR'!F622&lt;1),"Fail","Pass")</f>
        <v>Pass</v>
      </c>
    </row>
    <row r="621" spans="1:3" x14ac:dyDescent="0.25">
      <c r="A621">
        <v>620</v>
      </c>
      <c r="B621" t="str">
        <f>IF(AND('Sch D7 Terr or PR'!F623&gt;0,'Sch D7 Terr or PR'!E623&lt;1),"Fail","Pass")</f>
        <v>Pass</v>
      </c>
      <c r="C621" t="str">
        <f>IF(AND('Sch D7 Terr or PR'!E623&gt;0,'Sch D7 Terr or PR'!F623&lt;1),"Fail","Pass")</f>
        <v>Pass</v>
      </c>
    </row>
    <row r="622" spans="1:3" x14ac:dyDescent="0.25">
      <c r="A622">
        <v>621</v>
      </c>
      <c r="B622" t="str">
        <f>IF(AND('Sch D7 Terr or PR'!F624&gt;0,'Sch D7 Terr or PR'!E624&lt;1),"Fail","Pass")</f>
        <v>Pass</v>
      </c>
      <c r="C622" t="str">
        <f>IF(AND('Sch D7 Terr or PR'!E624&gt;0,'Sch D7 Terr or PR'!F624&lt;1),"Fail","Pass")</f>
        <v>Pass</v>
      </c>
    </row>
    <row r="623" spans="1:3" x14ac:dyDescent="0.25">
      <c r="A623">
        <v>622</v>
      </c>
      <c r="B623" t="str">
        <f>IF(AND('Sch D7 Terr or PR'!F625&gt;0,'Sch D7 Terr or PR'!E625&lt;1),"Fail","Pass")</f>
        <v>Pass</v>
      </c>
      <c r="C623" t="str">
        <f>IF(AND('Sch D7 Terr or PR'!E625&gt;0,'Sch D7 Terr or PR'!F625&lt;1),"Fail","Pass")</f>
        <v>Pass</v>
      </c>
    </row>
    <row r="624" spans="1:3" x14ac:dyDescent="0.25">
      <c r="A624">
        <v>623</v>
      </c>
      <c r="B624" t="str">
        <f>IF(AND('Sch D7 Terr or PR'!F626&gt;0,'Sch D7 Terr or PR'!E626&lt;1),"Fail","Pass")</f>
        <v>Pass</v>
      </c>
      <c r="C624" t="str">
        <f>IF(AND('Sch D7 Terr or PR'!E626&gt;0,'Sch D7 Terr or PR'!F626&lt;1),"Fail","Pass")</f>
        <v>Pass</v>
      </c>
    </row>
    <row r="625" spans="1:3" x14ac:dyDescent="0.25">
      <c r="A625">
        <v>624</v>
      </c>
      <c r="B625" t="str">
        <f>IF(AND('Sch D7 Terr or PR'!F627&gt;0,'Sch D7 Terr or PR'!E627&lt;1),"Fail","Pass")</f>
        <v>Pass</v>
      </c>
      <c r="C625" t="str">
        <f>IF(AND('Sch D7 Terr or PR'!E627&gt;0,'Sch D7 Terr or PR'!F627&lt;1),"Fail","Pass")</f>
        <v>Pass</v>
      </c>
    </row>
    <row r="626" spans="1:3" x14ac:dyDescent="0.25">
      <c r="A626">
        <v>625</v>
      </c>
      <c r="B626" t="str">
        <f>IF(AND('Sch D7 Terr or PR'!F628&gt;0,'Sch D7 Terr or PR'!E628&lt;1),"Fail","Pass")</f>
        <v>Pass</v>
      </c>
      <c r="C626" t="str">
        <f>IF(AND('Sch D7 Terr or PR'!E628&gt;0,'Sch D7 Terr or PR'!F628&lt;1),"Fail","Pass")</f>
        <v>Pass</v>
      </c>
    </row>
    <row r="627" spans="1:3" x14ac:dyDescent="0.25">
      <c r="A627">
        <v>626</v>
      </c>
      <c r="B627" t="str">
        <f>IF(AND('Sch D7 Terr or PR'!F629&gt;0,'Sch D7 Terr or PR'!E629&lt;1),"Fail","Pass")</f>
        <v>Pass</v>
      </c>
      <c r="C627" t="str">
        <f>IF(AND('Sch D7 Terr or PR'!E629&gt;0,'Sch D7 Terr or PR'!F629&lt;1),"Fail","Pass")</f>
        <v>Pass</v>
      </c>
    </row>
    <row r="628" spans="1:3" x14ac:dyDescent="0.25">
      <c r="A628">
        <v>627</v>
      </c>
      <c r="B628" t="str">
        <f>IF(AND('Sch D7 Terr or PR'!F630&gt;0,'Sch D7 Terr or PR'!E630&lt;1),"Fail","Pass")</f>
        <v>Pass</v>
      </c>
      <c r="C628" t="str">
        <f>IF(AND('Sch D7 Terr or PR'!E630&gt;0,'Sch D7 Terr or PR'!F630&lt;1),"Fail","Pass")</f>
        <v>Pass</v>
      </c>
    </row>
    <row r="629" spans="1:3" x14ac:dyDescent="0.25">
      <c r="A629">
        <v>628</v>
      </c>
      <c r="B629" t="str">
        <f>IF(AND('Sch D7 Terr or PR'!F631&gt;0,'Sch D7 Terr or PR'!E631&lt;1),"Fail","Pass")</f>
        <v>Pass</v>
      </c>
      <c r="C629" t="str">
        <f>IF(AND('Sch D7 Terr or PR'!E631&gt;0,'Sch D7 Terr or PR'!F631&lt;1),"Fail","Pass")</f>
        <v>Pass</v>
      </c>
    </row>
    <row r="630" spans="1:3" x14ac:dyDescent="0.25">
      <c r="A630">
        <v>629</v>
      </c>
      <c r="B630" t="str">
        <f>IF(AND('Sch D7 Terr or PR'!F632&gt;0,'Sch D7 Terr or PR'!E632&lt;1),"Fail","Pass")</f>
        <v>Pass</v>
      </c>
      <c r="C630" t="str">
        <f>IF(AND('Sch D7 Terr or PR'!E632&gt;0,'Sch D7 Terr or PR'!F632&lt;1),"Fail","Pass")</f>
        <v>Pass</v>
      </c>
    </row>
    <row r="631" spans="1:3" x14ac:dyDescent="0.25">
      <c r="A631">
        <v>630</v>
      </c>
      <c r="B631" t="str">
        <f>IF(AND('Sch D7 Terr or PR'!F633&gt;0,'Sch D7 Terr or PR'!E633&lt;1),"Fail","Pass")</f>
        <v>Pass</v>
      </c>
      <c r="C631" t="str">
        <f>IF(AND('Sch D7 Terr or PR'!E633&gt;0,'Sch D7 Terr or PR'!F633&lt;1),"Fail","Pass")</f>
        <v>Pass</v>
      </c>
    </row>
    <row r="632" spans="1:3" x14ac:dyDescent="0.25">
      <c r="A632">
        <v>631</v>
      </c>
      <c r="B632" t="str">
        <f>IF(AND('Sch D7 Terr or PR'!F634&gt;0,'Sch D7 Terr or PR'!E634&lt;1),"Fail","Pass")</f>
        <v>Pass</v>
      </c>
      <c r="C632" t="str">
        <f>IF(AND('Sch D7 Terr or PR'!E634&gt;0,'Sch D7 Terr or PR'!F634&lt;1),"Fail","Pass")</f>
        <v>Pass</v>
      </c>
    </row>
    <row r="633" spans="1:3" x14ac:dyDescent="0.25">
      <c r="A633">
        <v>632</v>
      </c>
      <c r="B633" t="str">
        <f>IF(AND('Sch D7 Terr or PR'!F635&gt;0,'Sch D7 Terr or PR'!E635&lt;1),"Fail","Pass")</f>
        <v>Pass</v>
      </c>
      <c r="C633" t="str">
        <f>IF(AND('Sch D7 Terr or PR'!E635&gt;0,'Sch D7 Terr or PR'!F635&lt;1),"Fail","Pass")</f>
        <v>Pass</v>
      </c>
    </row>
    <row r="634" spans="1:3" x14ac:dyDescent="0.25">
      <c r="A634">
        <v>633</v>
      </c>
      <c r="B634" t="str">
        <f>IF(AND('Sch D7 Terr or PR'!F636&gt;0,'Sch D7 Terr or PR'!E636&lt;1),"Fail","Pass")</f>
        <v>Pass</v>
      </c>
      <c r="C634" t="str">
        <f>IF(AND('Sch D7 Terr or PR'!E636&gt;0,'Sch D7 Terr or PR'!F636&lt;1),"Fail","Pass")</f>
        <v>Pass</v>
      </c>
    </row>
    <row r="635" spans="1:3" x14ac:dyDescent="0.25">
      <c r="A635">
        <v>634</v>
      </c>
      <c r="B635" t="str">
        <f>IF(AND('Sch D7 Terr or PR'!F637&gt;0,'Sch D7 Terr or PR'!E637&lt;1),"Fail","Pass")</f>
        <v>Pass</v>
      </c>
      <c r="C635" t="str">
        <f>IF(AND('Sch D7 Terr or PR'!E637&gt;0,'Sch D7 Terr or PR'!F637&lt;1),"Fail","Pass")</f>
        <v>Pass</v>
      </c>
    </row>
    <row r="636" spans="1:3" x14ac:dyDescent="0.25">
      <c r="A636">
        <v>635</v>
      </c>
      <c r="B636" t="str">
        <f>IF(AND('Sch D7 Terr or PR'!F638&gt;0,'Sch D7 Terr or PR'!E638&lt;1),"Fail","Pass")</f>
        <v>Pass</v>
      </c>
      <c r="C636" t="str">
        <f>IF(AND('Sch D7 Terr or PR'!E638&gt;0,'Sch D7 Terr or PR'!F638&lt;1),"Fail","Pass")</f>
        <v>Pass</v>
      </c>
    </row>
    <row r="637" spans="1:3" x14ac:dyDescent="0.25">
      <c r="A637">
        <v>636</v>
      </c>
      <c r="B637" t="str">
        <f>IF(AND('Sch D7 Terr or PR'!F639&gt;0,'Sch D7 Terr or PR'!E639&lt;1),"Fail","Pass")</f>
        <v>Pass</v>
      </c>
      <c r="C637" t="str">
        <f>IF(AND('Sch D7 Terr or PR'!E639&gt;0,'Sch D7 Terr or PR'!F639&lt;1),"Fail","Pass")</f>
        <v>Pass</v>
      </c>
    </row>
    <row r="638" spans="1:3" x14ac:dyDescent="0.25">
      <c r="A638">
        <v>637</v>
      </c>
      <c r="B638" t="str">
        <f>IF(AND('Sch D7 Terr or PR'!F640&gt;0,'Sch D7 Terr or PR'!E640&lt;1),"Fail","Pass")</f>
        <v>Pass</v>
      </c>
      <c r="C638" t="str">
        <f>IF(AND('Sch D7 Terr or PR'!E640&gt;0,'Sch D7 Terr or PR'!F640&lt;1),"Fail","Pass")</f>
        <v>Pass</v>
      </c>
    </row>
    <row r="639" spans="1:3" x14ac:dyDescent="0.25">
      <c r="A639">
        <v>638</v>
      </c>
      <c r="B639" t="str">
        <f>IF(AND('Sch D7 Terr or PR'!F641&gt;0,'Sch D7 Terr or PR'!E641&lt;1),"Fail","Pass")</f>
        <v>Pass</v>
      </c>
      <c r="C639" t="str">
        <f>IF(AND('Sch D7 Terr or PR'!E641&gt;0,'Sch D7 Terr or PR'!F641&lt;1),"Fail","Pass")</f>
        <v>Pass</v>
      </c>
    </row>
    <row r="640" spans="1:3" x14ac:dyDescent="0.25">
      <c r="A640">
        <v>639</v>
      </c>
      <c r="B640" t="str">
        <f>IF(AND('Sch D7 Terr or PR'!F642&gt;0,'Sch D7 Terr or PR'!E642&lt;1),"Fail","Pass")</f>
        <v>Pass</v>
      </c>
      <c r="C640" t="str">
        <f>IF(AND('Sch D7 Terr or PR'!E642&gt;0,'Sch D7 Terr or PR'!F642&lt;1),"Fail","Pass")</f>
        <v>Pass</v>
      </c>
    </row>
    <row r="641" spans="1:3" x14ac:dyDescent="0.25">
      <c r="A641">
        <v>640</v>
      </c>
      <c r="B641" t="str">
        <f>IF(AND('Sch D7 Terr or PR'!F643&gt;0,'Sch D7 Terr or PR'!E643&lt;1),"Fail","Pass")</f>
        <v>Pass</v>
      </c>
      <c r="C641" t="str">
        <f>IF(AND('Sch D7 Terr or PR'!E643&gt;0,'Sch D7 Terr or PR'!F643&lt;1),"Fail","Pass")</f>
        <v>Pass</v>
      </c>
    </row>
    <row r="642" spans="1:3" x14ac:dyDescent="0.25">
      <c r="A642">
        <v>641</v>
      </c>
      <c r="B642" t="str">
        <f>IF(AND('Sch D7 Terr or PR'!F644&gt;0,'Sch D7 Terr or PR'!E644&lt;1),"Fail","Pass")</f>
        <v>Pass</v>
      </c>
      <c r="C642" t="str">
        <f>IF(AND('Sch D7 Terr or PR'!E644&gt;0,'Sch D7 Terr or PR'!F644&lt;1),"Fail","Pass")</f>
        <v>Pass</v>
      </c>
    </row>
    <row r="643" spans="1:3" x14ac:dyDescent="0.25">
      <c r="A643">
        <v>642</v>
      </c>
      <c r="B643" t="str">
        <f>IF(AND('Sch D7 Terr or PR'!F645&gt;0,'Sch D7 Terr or PR'!E645&lt;1),"Fail","Pass")</f>
        <v>Pass</v>
      </c>
      <c r="C643" t="str">
        <f>IF(AND('Sch D7 Terr or PR'!E645&gt;0,'Sch D7 Terr or PR'!F645&lt;1),"Fail","Pass")</f>
        <v>Pass</v>
      </c>
    </row>
    <row r="644" spans="1:3" x14ac:dyDescent="0.25">
      <c r="A644">
        <v>643</v>
      </c>
      <c r="B644" t="str">
        <f>IF(AND('Sch D7 Terr or PR'!F646&gt;0,'Sch D7 Terr or PR'!E646&lt;1),"Fail","Pass")</f>
        <v>Pass</v>
      </c>
      <c r="C644" t="str">
        <f>IF(AND('Sch D7 Terr or PR'!E646&gt;0,'Sch D7 Terr or PR'!F646&lt;1),"Fail","Pass")</f>
        <v>Pass</v>
      </c>
    </row>
    <row r="645" spans="1:3" x14ac:dyDescent="0.25">
      <c r="A645">
        <v>644</v>
      </c>
      <c r="B645" t="str">
        <f>IF(AND('Sch D7 Terr or PR'!F647&gt;0,'Sch D7 Terr or PR'!E647&lt;1),"Fail","Pass")</f>
        <v>Pass</v>
      </c>
      <c r="C645" t="str">
        <f>IF(AND('Sch D7 Terr or PR'!E647&gt;0,'Sch D7 Terr or PR'!F647&lt;1),"Fail","Pass")</f>
        <v>Pass</v>
      </c>
    </row>
    <row r="646" spans="1:3" x14ac:dyDescent="0.25">
      <c r="A646">
        <v>645</v>
      </c>
      <c r="B646" t="str">
        <f>IF(AND('Sch D7 Terr or PR'!F648&gt;0,'Sch D7 Terr or PR'!E648&lt;1),"Fail","Pass")</f>
        <v>Pass</v>
      </c>
      <c r="C646" t="str">
        <f>IF(AND('Sch D7 Terr or PR'!E648&gt;0,'Sch D7 Terr or PR'!F648&lt;1),"Fail","Pass")</f>
        <v>Pass</v>
      </c>
    </row>
    <row r="647" spans="1:3" x14ac:dyDescent="0.25">
      <c r="A647">
        <v>646</v>
      </c>
      <c r="B647" t="str">
        <f>IF(AND('Sch D7 Terr or PR'!F649&gt;0,'Sch D7 Terr or PR'!E649&lt;1),"Fail","Pass")</f>
        <v>Pass</v>
      </c>
      <c r="C647" t="str">
        <f>IF(AND('Sch D7 Terr or PR'!E649&gt;0,'Sch D7 Terr or PR'!F649&lt;1),"Fail","Pass")</f>
        <v>Pass</v>
      </c>
    </row>
    <row r="648" spans="1:3" x14ac:dyDescent="0.25">
      <c r="A648">
        <v>647</v>
      </c>
      <c r="B648" t="str">
        <f>IF(AND('Sch D7 Terr or PR'!F650&gt;0,'Sch D7 Terr or PR'!E650&lt;1),"Fail","Pass")</f>
        <v>Pass</v>
      </c>
      <c r="C648" t="str">
        <f>IF(AND('Sch D7 Terr or PR'!E650&gt;0,'Sch D7 Terr or PR'!F650&lt;1),"Fail","Pass")</f>
        <v>Pass</v>
      </c>
    </row>
    <row r="649" spans="1:3" x14ac:dyDescent="0.25">
      <c r="A649">
        <v>648</v>
      </c>
      <c r="B649" t="str">
        <f>IF(AND('Sch D7 Terr or PR'!F651&gt;0,'Sch D7 Terr or PR'!E651&lt;1),"Fail","Pass")</f>
        <v>Pass</v>
      </c>
      <c r="C649" t="str">
        <f>IF(AND('Sch D7 Terr or PR'!E651&gt;0,'Sch D7 Terr or PR'!F651&lt;1),"Fail","Pass")</f>
        <v>Pass</v>
      </c>
    </row>
    <row r="650" spans="1:3" x14ac:dyDescent="0.25">
      <c r="A650">
        <v>649</v>
      </c>
      <c r="B650" t="str">
        <f>IF(AND('Sch D7 Terr or PR'!F652&gt;0,'Sch D7 Terr or PR'!E652&lt;1),"Fail","Pass")</f>
        <v>Pass</v>
      </c>
      <c r="C650" t="str">
        <f>IF(AND('Sch D7 Terr or PR'!E652&gt;0,'Sch D7 Terr or PR'!F652&lt;1),"Fail","Pass")</f>
        <v>Pass</v>
      </c>
    </row>
    <row r="651" spans="1:3" x14ac:dyDescent="0.25">
      <c r="A651">
        <v>650</v>
      </c>
      <c r="B651" t="str">
        <f>IF(AND('Sch D7 Terr or PR'!F653&gt;0,'Sch D7 Terr or PR'!E653&lt;1),"Fail","Pass")</f>
        <v>Pass</v>
      </c>
      <c r="C651" t="str">
        <f>IF(AND('Sch D7 Terr or PR'!E653&gt;0,'Sch D7 Terr or PR'!F653&lt;1),"Fail","Pass")</f>
        <v>Pass</v>
      </c>
    </row>
    <row r="652" spans="1:3" x14ac:dyDescent="0.25">
      <c r="A652">
        <v>651</v>
      </c>
      <c r="B652" t="str">
        <f>IF(AND('Sch D7 Terr or PR'!F654&gt;0,'Sch D7 Terr or PR'!E654&lt;1),"Fail","Pass")</f>
        <v>Pass</v>
      </c>
      <c r="C652" t="str">
        <f>IF(AND('Sch D7 Terr or PR'!E654&gt;0,'Sch D7 Terr or PR'!F654&lt;1),"Fail","Pass")</f>
        <v>Pass</v>
      </c>
    </row>
    <row r="653" spans="1:3" x14ac:dyDescent="0.25">
      <c r="A653">
        <v>652</v>
      </c>
      <c r="B653" t="str">
        <f>IF(AND('Sch D7 Terr or PR'!F655&gt;0,'Sch D7 Terr or PR'!E655&lt;1),"Fail","Pass")</f>
        <v>Pass</v>
      </c>
      <c r="C653" t="str">
        <f>IF(AND('Sch D7 Terr or PR'!E655&gt;0,'Sch D7 Terr or PR'!F655&lt;1),"Fail","Pass")</f>
        <v>Pass</v>
      </c>
    </row>
    <row r="654" spans="1:3" x14ac:dyDescent="0.25">
      <c r="A654">
        <v>653</v>
      </c>
      <c r="B654" t="str">
        <f>IF(AND('Sch D7 Terr or PR'!F656&gt;0,'Sch D7 Terr or PR'!E656&lt;1),"Fail","Pass")</f>
        <v>Pass</v>
      </c>
      <c r="C654" t="str">
        <f>IF(AND('Sch D7 Terr or PR'!E656&gt;0,'Sch D7 Terr or PR'!F656&lt;1),"Fail","Pass")</f>
        <v>Pass</v>
      </c>
    </row>
    <row r="655" spans="1:3" x14ac:dyDescent="0.25">
      <c r="A655">
        <v>654</v>
      </c>
      <c r="B655" t="str">
        <f>IF(AND('Sch D7 Terr or PR'!F657&gt;0,'Sch D7 Terr or PR'!E657&lt;1),"Fail","Pass")</f>
        <v>Pass</v>
      </c>
      <c r="C655" t="str">
        <f>IF(AND('Sch D7 Terr or PR'!E657&gt;0,'Sch D7 Terr or PR'!F657&lt;1),"Fail","Pass")</f>
        <v>Pass</v>
      </c>
    </row>
    <row r="656" spans="1:3" x14ac:dyDescent="0.25">
      <c r="A656">
        <v>655</v>
      </c>
      <c r="B656" t="str">
        <f>IF(AND('Sch D7 Terr or PR'!F658&gt;0,'Sch D7 Terr or PR'!E658&lt;1),"Fail","Pass")</f>
        <v>Pass</v>
      </c>
      <c r="C656" t="str">
        <f>IF(AND('Sch D7 Terr or PR'!E658&gt;0,'Sch D7 Terr or PR'!F658&lt;1),"Fail","Pass")</f>
        <v>Pass</v>
      </c>
    </row>
    <row r="657" spans="1:3" x14ac:dyDescent="0.25">
      <c r="A657">
        <v>656</v>
      </c>
      <c r="B657" t="str">
        <f>IF(AND('Sch D7 Terr or PR'!F659&gt;0,'Sch D7 Terr or PR'!E659&lt;1),"Fail","Pass")</f>
        <v>Pass</v>
      </c>
      <c r="C657" t="str">
        <f>IF(AND('Sch D7 Terr or PR'!E659&gt;0,'Sch D7 Terr or PR'!F659&lt;1),"Fail","Pass")</f>
        <v>Pass</v>
      </c>
    </row>
    <row r="658" spans="1:3" x14ac:dyDescent="0.25">
      <c r="A658">
        <v>657</v>
      </c>
      <c r="B658" t="str">
        <f>IF(AND('Sch D7 Terr or PR'!F660&gt;0,'Sch D7 Terr or PR'!E660&lt;1),"Fail","Pass")</f>
        <v>Pass</v>
      </c>
      <c r="C658" t="str">
        <f>IF(AND('Sch D7 Terr or PR'!E660&gt;0,'Sch D7 Terr or PR'!F660&lt;1),"Fail","Pass")</f>
        <v>Pass</v>
      </c>
    </row>
    <row r="659" spans="1:3" x14ac:dyDescent="0.25">
      <c r="A659">
        <v>658</v>
      </c>
      <c r="B659" t="str">
        <f>IF(AND('Sch D7 Terr or PR'!F661&gt;0,'Sch D7 Terr or PR'!E661&lt;1),"Fail","Pass")</f>
        <v>Pass</v>
      </c>
      <c r="C659" t="str">
        <f>IF(AND('Sch D7 Terr or PR'!E661&gt;0,'Sch D7 Terr or PR'!F661&lt;1),"Fail","Pass")</f>
        <v>Pass</v>
      </c>
    </row>
    <row r="660" spans="1:3" x14ac:dyDescent="0.25">
      <c r="A660">
        <v>659</v>
      </c>
      <c r="B660" t="str">
        <f>IF(AND('Sch D7 Terr or PR'!F662&gt;0,'Sch D7 Terr or PR'!E662&lt;1),"Fail","Pass")</f>
        <v>Pass</v>
      </c>
      <c r="C660" t="str">
        <f>IF(AND('Sch D7 Terr or PR'!E662&gt;0,'Sch D7 Terr or PR'!F662&lt;1),"Fail","Pass")</f>
        <v>Pass</v>
      </c>
    </row>
    <row r="661" spans="1:3" x14ac:dyDescent="0.25">
      <c r="A661">
        <v>660</v>
      </c>
      <c r="B661" t="str">
        <f>IF(AND('Sch D7 Terr or PR'!F663&gt;0,'Sch D7 Terr or PR'!E663&lt;1),"Fail","Pass")</f>
        <v>Pass</v>
      </c>
      <c r="C661" t="str">
        <f>IF(AND('Sch D7 Terr or PR'!E663&gt;0,'Sch D7 Terr or PR'!F663&lt;1),"Fail","Pass")</f>
        <v>Pass</v>
      </c>
    </row>
    <row r="662" spans="1:3" x14ac:dyDescent="0.25">
      <c r="A662">
        <v>661</v>
      </c>
      <c r="B662" t="str">
        <f>IF(AND('Sch D7 Terr or PR'!F664&gt;0,'Sch D7 Terr or PR'!E664&lt;1),"Fail","Pass")</f>
        <v>Pass</v>
      </c>
      <c r="C662" t="str">
        <f>IF(AND('Sch D7 Terr or PR'!E664&gt;0,'Sch D7 Terr or PR'!F664&lt;1),"Fail","Pass")</f>
        <v>Pass</v>
      </c>
    </row>
    <row r="663" spans="1:3" x14ac:dyDescent="0.25">
      <c r="A663">
        <v>662</v>
      </c>
      <c r="B663" t="str">
        <f>IF(AND('Sch D7 Terr or PR'!F665&gt;0,'Sch D7 Terr or PR'!E665&lt;1),"Fail","Pass")</f>
        <v>Pass</v>
      </c>
      <c r="C663" t="str">
        <f>IF(AND('Sch D7 Terr or PR'!E665&gt;0,'Sch D7 Terr or PR'!F665&lt;1),"Fail","Pass")</f>
        <v>Pass</v>
      </c>
    </row>
    <row r="664" spans="1:3" x14ac:dyDescent="0.25">
      <c r="A664">
        <v>663</v>
      </c>
      <c r="B664" t="str">
        <f>IF(AND('Sch D7 Terr or PR'!F666&gt;0,'Sch D7 Terr or PR'!E666&lt;1),"Fail","Pass")</f>
        <v>Pass</v>
      </c>
      <c r="C664" t="str">
        <f>IF(AND('Sch D7 Terr or PR'!E666&gt;0,'Sch D7 Terr or PR'!F666&lt;1),"Fail","Pass")</f>
        <v>Pass</v>
      </c>
    </row>
    <row r="665" spans="1:3" x14ac:dyDescent="0.25">
      <c r="A665">
        <v>664</v>
      </c>
      <c r="B665" t="str">
        <f>IF(AND('Sch D7 Terr or PR'!F667&gt;0,'Sch D7 Terr or PR'!E667&lt;1),"Fail","Pass")</f>
        <v>Pass</v>
      </c>
      <c r="C665" t="str">
        <f>IF(AND('Sch D7 Terr or PR'!E667&gt;0,'Sch D7 Terr or PR'!F667&lt;1),"Fail","Pass")</f>
        <v>Pass</v>
      </c>
    </row>
    <row r="666" spans="1:3" x14ac:dyDescent="0.25">
      <c r="A666">
        <v>665</v>
      </c>
      <c r="B666" t="str">
        <f>IF(AND('Sch D7 Terr or PR'!F668&gt;0,'Sch D7 Terr or PR'!E668&lt;1),"Fail","Pass")</f>
        <v>Pass</v>
      </c>
      <c r="C666" t="str">
        <f>IF(AND('Sch D7 Terr or PR'!E668&gt;0,'Sch D7 Terr or PR'!F668&lt;1),"Fail","Pass")</f>
        <v>Pass</v>
      </c>
    </row>
    <row r="667" spans="1:3" x14ac:dyDescent="0.25">
      <c r="A667">
        <v>666</v>
      </c>
      <c r="B667" t="str">
        <f>IF(AND('Sch D7 Terr or PR'!F669&gt;0,'Sch D7 Terr or PR'!E669&lt;1),"Fail","Pass")</f>
        <v>Pass</v>
      </c>
      <c r="C667" t="str">
        <f>IF(AND('Sch D7 Terr or PR'!E669&gt;0,'Sch D7 Terr or PR'!F669&lt;1),"Fail","Pass")</f>
        <v>Pass</v>
      </c>
    </row>
    <row r="668" spans="1:3" x14ac:dyDescent="0.25">
      <c r="A668">
        <v>667</v>
      </c>
      <c r="B668" t="str">
        <f>IF(AND('Sch D7 Terr or PR'!F670&gt;0,'Sch D7 Terr or PR'!E670&lt;1),"Fail","Pass")</f>
        <v>Pass</v>
      </c>
      <c r="C668" t="str">
        <f>IF(AND('Sch D7 Terr or PR'!E670&gt;0,'Sch D7 Terr or PR'!F670&lt;1),"Fail","Pass")</f>
        <v>Pass</v>
      </c>
    </row>
    <row r="669" spans="1:3" x14ac:dyDescent="0.25">
      <c r="A669">
        <v>668</v>
      </c>
      <c r="B669" t="str">
        <f>IF(AND('Sch D7 Terr or PR'!F671&gt;0,'Sch D7 Terr or PR'!E671&lt;1),"Fail","Pass")</f>
        <v>Pass</v>
      </c>
      <c r="C669" t="str">
        <f>IF(AND('Sch D7 Terr or PR'!E671&gt;0,'Sch D7 Terr or PR'!F671&lt;1),"Fail","Pass")</f>
        <v>Pass</v>
      </c>
    </row>
    <row r="670" spans="1:3" x14ac:dyDescent="0.25">
      <c r="A670">
        <v>669</v>
      </c>
      <c r="B670" t="str">
        <f>IF(AND('Sch D7 Terr or PR'!F672&gt;0,'Sch D7 Terr or PR'!E672&lt;1),"Fail","Pass")</f>
        <v>Pass</v>
      </c>
      <c r="C670" t="str">
        <f>IF(AND('Sch D7 Terr or PR'!E672&gt;0,'Sch D7 Terr or PR'!F672&lt;1),"Fail","Pass")</f>
        <v>Pass</v>
      </c>
    </row>
    <row r="671" spans="1:3" x14ac:dyDescent="0.25">
      <c r="A671">
        <v>670</v>
      </c>
      <c r="B671" t="str">
        <f>IF(AND('Sch D7 Terr or PR'!F673&gt;0,'Sch D7 Terr or PR'!E673&lt;1),"Fail","Pass")</f>
        <v>Pass</v>
      </c>
      <c r="C671" t="str">
        <f>IF(AND('Sch D7 Terr or PR'!E673&gt;0,'Sch D7 Terr or PR'!F673&lt;1),"Fail","Pass")</f>
        <v>Pass</v>
      </c>
    </row>
    <row r="672" spans="1:3" x14ac:dyDescent="0.25">
      <c r="A672">
        <v>671</v>
      </c>
      <c r="B672" t="str">
        <f>IF(AND('Sch D7 Terr or PR'!F674&gt;0,'Sch D7 Terr or PR'!E674&lt;1),"Fail","Pass")</f>
        <v>Pass</v>
      </c>
      <c r="C672" t="str">
        <f>IF(AND('Sch D7 Terr or PR'!E674&gt;0,'Sch D7 Terr or PR'!F674&lt;1),"Fail","Pass")</f>
        <v>Pass</v>
      </c>
    </row>
    <row r="673" spans="1:3" x14ac:dyDescent="0.25">
      <c r="A673">
        <v>672</v>
      </c>
      <c r="B673" t="str">
        <f>IF(AND('Sch D7 Terr or PR'!F675&gt;0,'Sch D7 Terr or PR'!E675&lt;1),"Fail","Pass")</f>
        <v>Pass</v>
      </c>
      <c r="C673" t="str">
        <f>IF(AND('Sch D7 Terr or PR'!E675&gt;0,'Sch D7 Terr or PR'!F675&lt;1),"Fail","Pass")</f>
        <v>Pass</v>
      </c>
    </row>
    <row r="674" spans="1:3" x14ac:dyDescent="0.25">
      <c r="A674">
        <v>673</v>
      </c>
      <c r="B674" t="str">
        <f>IF(AND('Sch D7 Terr or PR'!F676&gt;0,'Sch D7 Terr or PR'!E676&lt;1),"Fail","Pass")</f>
        <v>Pass</v>
      </c>
      <c r="C674" t="str">
        <f>IF(AND('Sch D7 Terr or PR'!E676&gt;0,'Sch D7 Terr or PR'!F676&lt;1),"Fail","Pass")</f>
        <v>Pass</v>
      </c>
    </row>
    <row r="675" spans="1:3" x14ac:dyDescent="0.25">
      <c r="A675">
        <v>674</v>
      </c>
      <c r="B675" t="str">
        <f>IF(AND('Sch D7 Terr or PR'!F677&gt;0,'Sch D7 Terr or PR'!E677&lt;1),"Fail","Pass")</f>
        <v>Pass</v>
      </c>
      <c r="C675" t="str">
        <f>IF(AND('Sch D7 Terr or PR'!E677&gt;0,'Sch D7 Terr or PR'!F677&lt;1),"Fail","Pass")</f>
        <v>Pass</v>
      </c>
    </row>
    <row r="676" spans="1:3" x14ac:dyDescent="0.25">
      <c r="A676">
        <v>675</v>
      </c>
      <c r="B676" t="str">
        <f>IF(AND('Sch D7 Terr or PR'!F678&gt;0,'Sch D7 Terr or PR'!E678&lt;1),"Fail","Pass")</f>
        <v>Pass</v>
      </c>
      <c r="C676" t="str">
        <f>IF(AND('Sch D7 Terr or PR'!E678&gt;0,'Sch D7 Terr or PR'!F678&lt;1),"Fail","Pass")</f>
        <v>Pass</v>
      </c>
    </row>
    <row r="677" spans="1:3" x14ac:dyDescent="0.25">
      <c r="A677">
        <v>676</v>
      </c>
      <c r="B677" t="str">
        <f>IF(AND('Sch D7 Terr or PR'!F679&gt;0,'Sch D7 Terr or PR'!E679&lt;1),"Fail","Pass")</f>
        <v>Pass</v>
      </c>
      <c r="C677" t="str">
        <f>IF(AND('Sch D7 Terr or PR'!E679&gt;0,'Sch D7 Terr or PR'!F679&lt;1),"Fail","Pass")</f>
        <v>Pass</v>
      </c>
    </row>
    <row r="678" spans="1:3" x14ac:dyDescent="0.25">
      <c r="A678">
        <v>677</v>
      </c>
      <c r="B678" t="str">
        <f>IF(AND('Sch D7 Terr or PR'!F680&gt;0,'Sch D7 Terr or PR'!E680&lt;1),"Fail","Pass")</f>
        <v>Pass</v>
      </c>
      <c r="C678" t="str">
        <f>IF(AND('Sch D7 Terr or PR'!E680&gt;0,'Sch D7 Terr or PR'!F680&lt;1),"Fail","Pass")</f>
        <v>Pass</v>
      </c>
    </row>
    <row r="679" spans="1:3" x14ac:dyDescent="0.25">
      <c r="A679">
        <v>678</v>
      </c>
      <c r="B679" t="str">
        <f>IF(AND('Sch D7 Terr or PR'!F681&gt;0,'Sch D7 Terr or PR'!E681&lt;1),"Fail","Pass")</f>
        <v>Pass</v>
      </c>
      <c r="C679" t="str">
        <f>IF(AND('Sch D7 Terr or PR'!E681&gt;0,'Sch D7 Terr or PR'!F681&lt;1),"Fail","Pass")</f>
        <v>Pass</v>
      </c>
    </row>
    <row r="680" spans="1:3" x14ac:dyDescent="0.25">
      <c r="A680">
        <v>679</v>
      </c>
      <c r="B680" t="str">
        <f>IF(AND('Sch D7 Terr or PR'!F682&gt;0,'Sch D7 Terr or PR'!E682&lt;1),"Fail","Pass")</f>
        <v>Pass</v>
      </c>
      <c r="C680" t="str">
        <f>IF(AND('Sch D7 Terr or PR'!E682&gt;0,'Sch D7 Terr or PR'!F682&lt;1),"Fail","Pass")</f>
        <v>Pass</v>
      </c>
    </row>
    <row r="681" spans="1:3" x14ac:dyDescent="0.25">
      <c r="A681">
        <v>680</v>
      </c>
      <c r="B681" t="str">
        <f>IF(AND('Sch D7 Terr or PR'!F683&gt;0,'Sch D7 Terr or PR'!E683&lt;1),"Fail","Pass")</f>
        <v>Pass</v>
      </c>
      <c r="C681" t="str">
        <f>IF(AND('Sch D7 Terr or PR'!E683&gt;0,'Sch D7 Terr or PR'!F683&lt;1),"Fail","Pass")</f>
        <v>Pass</v>
      </c>
    </row>
    <row r="682" spans="1:3" x14ac:dyDescent="0.25">
      <c r="A682">
        <v>681</v>
      </c>
      <c r="B682" t="str">
        <f>IF(AND('Sch D7 Terr or PR'!F684&gt;0,'Sch D7 Terr or PR'!E684&lt;1),"Fail","Pass")</f>
        <v>Pass</v>
      </c>
      <c r="C682" t="str">
        <f>IF(AND('Sch D7 Terr or PR'!E684&gt;0,'Sch D7 Terr or PR'!F684&lt;1),"Fail","Pass")</f>
        <v>Pass</v>
      </c>
    </row>
    <row r="683" spans="1:3" x14ac:dyDescent="0.25">
      <c r="A683">
        <v>682</v>
      </c>
      <c r="B683" t="str">
        <f>IF(AND('Sch D7 Terr or PR'!F685&gt;0,'Sch D7 Terr or PR'!E685&lt;1),"Fail","Pass")</f>
        <v>Pass</v>
      </c>
      <c r="C683" t="str">
        <f>IF(AND('Sch D7 Terr or PR'!E685&gt;0,'Sch D7 Terr or PR'!F685&lt;1),"Fail","Pass")</f>
        <v>Pass</v>
      </c>
    </row>
    <row r="684" spans="1:3" x14ac:dyDescent="0.25">
      <c r="A684">
        <v>683</v>
      </c>
      <c r="B684" t="str">
        <f>IF(AND('Sch D7 Terr or PR'!F686&gt;0,'Sch D7 Terr or PR'!E686&lt;1),"Fail","Pass")</f>
        <v>Pass</v>
      </c>
      <c r="C684" t="str">
        <f>IF(AND('Sch D7 Terr or PR'!E686&gt;0,'Sch D7 Terr or PR'!F686&lt;1),"Fail","Pass")</f>
        <v>Pass</v>
      </c>
    </row>
    <row r="685" spans="1:3" x14ac:dyDescent="0.25">
      <c r="A685">
        <v>684</v>
      </c>
      <c r="B685" t="str">
        <f>IF(AND('Sch D7 Terr or PR'!F687&gt;0,'Sch D7 Terr or PR'!E687&lt;1),"Fail","Pass")</f>
        <v>Pass</v>
      </c>
      <c r="C685" t="str">
        <f>IF(AND('Sch D7 Terr or PR'!E687&gt;0,'Sch D7 Terr or PR'!F687&lt;1),"Fail","Pass")</f>
        <v>Pass</v>
      </c>
    </row>
    <row r="686" spans="1:3" x14ac:dyDescent="0.25">
      <c r="A686">
        <v>685</v>
      </c>
      <c r="B686" t="str">
        <f>IF(AND('Sch D7 Terr or PR'!F688&gt;0,'Sch D7 Terr or PR'!E688&lt;1),"Fail","Pass")</f>
        <v>Pass</v>
      </c>
      <c r="C686" t="str">
        <f>IF(AND('Sch D7 Terr or PR'!E688&gt;0,'Sch D7 Terr or PR'!F688&lt;1),"Fail","Pass")</f>
        <v>Pass</v>
      </c>
    </row>
    <row r="687" spans="1:3" x14ac:dyDescent="0.25">
      <c r="A687">
        <v>686</v>
      </c>
      <c r="B687" t="str">
        <f>IF(AND('Sch D7 Terr or PR'!F689&gt;0,'Sch D7 Terr or PR'!E689&lt;1),"Fail","Pass")</f>
        <v>Pass</v>
      </c>
      <c r="C687" t="str">
        <f>IF(AND('Sch D7 Terr or PR'!E689&gt;0,'Sch D7 Terr or PR'!F689&lt;1),"Fail","Pass")</f>
        <v>Pass</v>
      </c>
    </row>
    <row r="688" spans="1:3" x14ac:dyDescent="0.25">
      <c r="A688">
        <v>687</v>
      </c>
      <c r="B688" t="str">
        <f>IF(AND('Sch D7 Terr or PR'!F690&gt;0,'Sch D7 Terr or PR'!E690&lt;1),"Fail","Pass")</f>
        <v>Pass</v>
      </c>
      <c r="C688" t="str">
        <f>IF(AND('Sch D7 Terr or PR'!E690&gt;0,'Sch D7 Terr or PR'!F690&lt;1),"Fail","Pass")</f>
        <v>Pass</v>
      </c>
    </row>
    <row r="689" spans="1:3" x14ac:dyDescent="0.25">
      <c r="A689">
        <v>688</v>
      </c>
      <c r="B689" t="str">
        <f>IF(AND('Sch D7 Terr or PR'!F691&gt;0,'Sch D7 Terr or PR'!E691&lt;1),"Fail","Pass")</f>
        <v>Pass</v>
      </c>
      <c r="C689" t="str">
        <f>IF(AND('Sch D7 Terr or PR'!E691&gt;0,'Sch D7 Terr or PR'!F691&lt;1),"Fail","Pass")</f>
        <v>Pass</v>
      </c>
    </row>
    <row r="690" spans="1:3" x14ac:dyDescent="0.25">
      <c r="A690">
        <v>689</v>
      </c>
      <c r="B690" t="str">
        <f>IF(AND('Sch D7 Terr or PR'!F692&gt;0,'Sch D7 Terr or PR'!E692&lt;1),"Fail","Pass")</f>
        <v>Pass</v>
      </c>
      <c r="C690" t="str">
        <f>IF(AND('Sch D7 Terr or PR'!E692&gt;0,'Sch D7 Terr or PR'!F692&lt;1),"Fail","Pass")</f>
        <v>Pass</v>
      </c>
    </row>
    <row r="691" spans="1:3" x14ac:dyDescent="0.25">
      <c r="A691">
        <v>690</v>
      </c>
      <c r="B691" t="str">
        <f>IF(AND('Sch D7 Terr or PR'!F693&gt;0,'Sch D7 Terr or PR'!E693&lt;1),"Fail","Pass")</f>
        <v>Pass</v>
      </c>
      <c r="C691" t="str">
        <f>IF(AND('Sch D7 Terr or PR'!E693&gt;0,'Sch D7 Terr or PR'!F693&lt;1),"Fail","Pass")</f>
        <v>Pass</v>
      </c>
    </row>
    <row r="692" spans="1:3" x14ac:dyDescent="0.25">
      <c r="A692">
        <v>691</v>
      </c>
      <c r="B692" t="str">
        <f>IF(AND('Sch D7 Terr or PR'!F694&gt;0,'Sch D7 Terr or PR'!E694&lt;1),"Fail","Pass")</f>
        <v>Pass</v>
      </c>
      <c r="C692" t="str">
        <f>IF(AND('Sch D7 Terr or PR'!E694&gt;0,'Sch D7 Terr or PR'!F694&lt;1),"Fail","Pass")</f>
        <v>Pass</v>
      </c>
    </row>
    <row r="693" spans="1:3" x14ac:dyDescent="0.25">
      <c r="A693">
        <v>692</v>
      </c>
      <c r="B693" t="str">
        <f>IF(AND('Sch D7 Terr or PR'!F695&gt;0,'Sch D7 Terr or PR'!E695&lt;1),"Fail","Pass")</f>
        <v>Pass</v>
      </c>
      <c r="C693" t="str">
        <f>IF(AND('Sch D7 Terr or PR'!E695&gt;0,'Sch D7 Terr or PR'!F695&lt;1),"Fail","Pass")</f>
        <v>Pass</v>
      </c>
    </row>
    <row r="694" spans="1:3" x14ac:dyDescent="0.25">
      <c r="A694">
        <v>693</v>
      </c>
      <c r="B694" t="str">
        <f>IF(AND('Sch D7 Terr or PR'!F696&gt;0,'Sch D7 Terr or PR'!E696&lt;1),"Fail","Pass")</f>
        <v>Pass</v>
      </c>
      <c r="C694" t="str">
        <f>IF(AND('Sch D7 Terr or PR'!E696&gt;0,'Sch D7 Terr or PR'!F696&lt;1),"Fail","Pass")</f>
        <v>Pass</v>
      </c>
    </row>
    <row r="695" spans="1:3" x14ac:dyDescent="0.25">
      <c r="A695">
        <v>694</v>
      </c>
      <c r="B695" t="str">
        <f>IF(AND('Sch D7 Terr or PR'!F697&gt;0,'Sch D7 Terr or PR'!E697&lt;1),"Fail","Pass")</f>
        <v>Pass</v>
      </c>
      <c r="C695" t="str">
        <f>IF(AND('Sch D7 Terr or PR'!E697&gt;0,'Sch D7 Terr or PR'!F697&lt;1),"Fail","Pass")</f>
        <v>Pass</v>
      </c>
    </row>
    <row r="696" spans="1:3" x14ac:dyDescent="0.25">
      <c r="A696">
        <v>695</v>
      </c>
      <c r="B696" t="str">
        <f>IF(AND('Sch D7 Terr or PR'!F698&gt;0,'Sch D7 Terr or PR'!E698&lt;1),"Fail","Pass")</f>
        <v>Pass</v>
      </c>
      <c r="C696" t="str">
        <f>IF(AND('Sch D7 Terr or PR'!E698&gt;0,'Sch D7 Terr or PR'!F698&lt;1),"Fail","Pass")</f>
        <v>Pass</v>
      </c>
    </row>
    <row r="697" spans="1:3" x14ac:dyDescent="0.25">
      <c r="A697">
        <v>696</v>
      </c>
      <c r="B697" t="str">
        <f>IF(AND('Sch D7 Terr or PR'!F699&gt;0,'Sch D7 Terr or PR'!E699&lt;1),"Fail","Pass")</f>
        <v>Pass</v>
      </c>
      <c r="C697" t="str">
        <f>IF(AND('Sch D7 Terr or PR'!E699&gt;0,'Sch D7 Terr or PR'!F699&lt;1),"Fail","Pass")</f>
        <v>Pass</v>
      </c>
    </row>
    <row r="698" spans="1:3" x14ac:dyDescent="0.25">
      <c r="A698">
        <v>697</v>
      </c>
      <c r="B698" t="str">
        <f>IF(AND('Sch D7 Terr or PR'!F700&gt;0,'Sch D7 Terr or PR'!E700&lt;1),"Fail","Pass")</f>
        <v>Pass</v>
      </c>
      <c r="C698" t="str">
        <f>IF(AND('Sch D7 Terr or PR'!E700&gt;0,'Sch D7 Terr or PR'!F700&lt;1),"Fail","Pass")</f>
        <v>Pass</v>
      </c>
    </row>
    <row r="699" spans="1:3" x14ac:dyDescent="0.25">
      <c r="A699">
        <v>698</v>
      </c>
      <c r="B699" t="str">
        <f>IF(AND('Sch D7 Terr or PR'!F701&gt;0,'Sch D7 Terr or PR'!E701&lt;1),"Fail","Pass")</f>
        <v>Pass</v>
      </c>
      <c r="C699" t="str">
        <f>IF(AND('Sch D7 Terr or PR'!E701&gt;0,'Sch D7 Terr or PR'!F701&lt;1),"Fail","Pass")</f>
        <v>Pass</v>
      </c>
    </row>
    <row r="700" spans="1:3" x14ac:dyDescent="0.25">
      <c r="A700">
        <v>699</v>
      </c>
      <c r="B700" t="str">
        <f>IF(AND('Sch D7 Terr or PR'!F702&gt;0,'Sch D7 Terr or PR'!E702&lt;1),"Fail","Pass")</f>
        <v>Pass</v>
      </c>
      <c r="C700" t="str">
        <f>IF(AND('Sch D7 Terr or PR'!E702&gt;0,'Sch D7 Terr or PR'!F702&lt;1),"Fail","Pass")</f>
        <v>Pass</v>
      </c>
    </row>
    <row r="701" spans="1:3" x14ac:dyDescent="0.25">
      <c r="A701">
        <v>700</v>
      </c>
      <c r="B701" t="str">
        <f>IF(AND('Sch D7 Terr or PR'!F703&gt;0,'Sch D7 Terr or PR'!E703&lt;1),"Fail","Pass")</f>
        <v>Pass</v>
      </c>
      <c r="C701" t="str">
        <f>IF(AND('Sch D7 Terr or PR'!E703&gt;0,'Sch D7 Terr or PR'!F703&lt;1),"Fail","Pass")</f>
        <v>Pass</v>
      </c>
    </row>
    <row r="702" spans="1:3" x14ac:dyDescent="0.25">
      <c r="A702">
        <v>701</v>
      </c>
      <c r="B702" t="str">
        <f>IF(AND('Sch D7 Terr or PR'!F704&gt;0,'Sch D7 Terr or PR'!E704&lt;1),"Fail","Pass")</f>
        <v>Pass</v>
      </c>
      <c r="C702" t="str">
        <f>IF(AND('Sch D7 Terr or PR'!E704&gt;0,'Sch D7 Terr or PR'!F704&lt;1),"Fail","Pass")</f>
        <v>Pass</v>
      </c>
    </row>
    <row r="703" spans="1:3" x14ac:dyDescent="0.25">
      <c r="A703">
        <v>702</v>
      </c>
      <c r="B703" t="str">
        <f>IF(AND('Sch D7 Terr or PR'!F705&gt;0,'Sch D7 Terr or PR'!E705&lt;1),"Fail","Pass")</f>
        <v>Pass</v>
      </c>
      <c r="C703" t="str">
        <f>IF(AND('Sch D7 Terr or PR'!E705&gt;0,'Sch D7 Terr or PR'!F705&lt;1),"Fail","Pass")</f>
        <v>Pass</v>
      </c>
    </row>
    <row r="704" spans="1:3" x14ac:dyDescent="0.25">
      <c r="A704">
        <v>703</v>
      </c>
      <c r="B704" t="str">
        <f>IF(AND('Sch D7 Terr or PR'!F706&gt;0,'Sch D7 Terr or PR'!E706&lt;1),"Fail","Pass")</f>
        <v>Pass</v>
      </c>
      <c r="C704" t="str">
        <f>IF(AND('Sch D7 Terr or PR'!E706&gt;0,'Sch D7 Terr or PR'!F706&lt;1),"Fail","Pass")</f>
        <v>Pass</v>
      </c>
    </row>
    <row r="705" spans="1:3" x14ac:dyDescent="0.25">
      <c r="A705">
        <v>704</v>
      </c>
      <c r="B705" t="str">
        <f>IF(AND('Sch D7 Terr or PR'!F707&gt;0,'Sch D7 Terr or PR'!E707&lt;1),"Fail","Pass")</f>
        <v>Pass</v>
      </c>
      <c r="C705" t="str">
        <f>IF(AND('Sch D7 Terr or PR'!E707&gt;0,'Sch D7 Terr or PR'!F707&lt;1),"Fail","Pass")</f>
        <v>Pass</v>
      </c>
    </row>
    <row r="706" spans="1:3" x14ac:dyDescent="0.25">
      <c r="A706">
        <v>705</v>
      </c>
      <c r="B706" t="str">
        <f>IF(AND('Sch D7 Terr or PR'!F708&gt;0,'Sch D7 Terr or PR'!E708&lt;1),"Fail","Pass")</f>
        <v>Pass</v>
      </c>
      <c r="C706" t="str">
        <f>IF(AND('Sch D7 Terr or PR'!E708&gt;0,'Sch D7 Terr or PR'!F708&lt;1),"Fail","Pass")</f>
        <v>Pass</v>
      </c>
    </row>
    <row r="707" spans="1:3" x14ac:dyDescent="0.25">
      <c r="A707">
        <v>706</v>
      </c>
      <c r="B707" t="str">
        <f>IF(AND('Sch D7 Terr or PR'!F709&gt;0,'Sch D7 Terr or PR'!E709&lt;1),"Fail","Pass")</f>
        <v>Pass</v>
      </c>
      <c r="C707" t="str">
        <f>IF(AND('Sch D7 Terr or PR'!E709&gt;0,'Sch D7 Terr or PR'!F709&lt;1),"Fail","Pass")</f>
        <v>Pass</v>
      </c>
    </row>
    <row r="708" spans="1:3" x14ac:dyDescent="0.25">
      <c r="A708">
        <v>707</v>
      </c>
      <c r="B708" t="str">
        <f>IF(AND('Sch D7 Terr or PR'!F710&gt;0,'Sch D7 Terr or PR'!E710&lt;1),"Fail","Pass")</f>
        <v>Pass</v>
      </c>
      <c r="C708" t="str">
        <f>IF(AND('Sch D7 Terr or PR'!E710&gt;0,'Sch D7 Terr or PR'!F710&lt;1),"Fail","Pass")</f>
        <v>Pass</v>
      </c>
    </row>
    <row r="709" spans="1:3" x14ac:dyDescent="0.25">
      <c r="A709">
        <v>708</v>
      </c>
      <c r="B709" t="str">
        <f>IF(AND('Sch D7 Terr or PR'!F711&gt;0,'Sch D7 Terr or PR'!E711&lt;1),"Fail","Pass")</f>
        <v>Pass</v>
      </c>
      <c r="C709" t="str">
        <f>IF(AND('Sch D7 Terr or PR'!E711&gt;0,'Sch D7 Terr or PR'!F711&lt;1),"Fail","Pass")</f>
        <v>Pass</v>
      </c>
    </row>
    <row r="710" spans="1:3" x14ac:dyDescent="0.25">
      <c r="A710">
        <v>709</v>
      </c>
      <c r="B710" t="str">
        <f>IF(AND('Sch D7 Terr or PR'!F712&gt;0,'Sch D7 Terr or PR'!E712&lt;1),"Fail","Pass")</f>
        <v>Pass</v>
      </c>
      <c r="C710" t="str">
        <f>IF(AND('Sch D7 Terr or PR'!E712&gt;0,'Sch D7 Terr or PR'!F712&lt;1),"Fail","Pass")</f>
        <v>Pass</v>
      </c>
    </row>
    <row r="711" spans="1:3" x14ac:dyDescent="0.25">
      <c r="A711">
        <v>710</v>
      </c>
      <c r="B711" t="str">
        <f>IF(AND('Sch D7 Terr or PR'!F713&gt;0,'Sch D7 Terr or PR'!E713&lt;1),"Fail","Pass")</f>
        <v>Pass</v>
      </c>
      <c r="C711" t="str">
        <f>IF(AND('Sch D7 Terr or PR'!E713&gt;0,'Sch D7 Terr or PR'!F713&lt;1),"Fail","Pass")</f>
        <v>Pass</v>
      </c>
    </row>
    <row r="712" spans="1:3" x14ac:dyDescent="0.25">
      <c r="A712">
        <v>711</v>
      </c>
      <c r="B712" t="str">
        <f>IF(AND('Sch D7 Terr or PR'!F714&gt;0,'Sch D7 Terr or PR'!E714&lt;1),"Fail","Pass")</f>
        <v>Pass</v>
      </c>
      <c r="C712" t="str">
        <f>IF(AND('Sch D7 Terr or PR'!E714&gt;0,'Sch D7 Terr or PR'!F714&lt;1),"Fail","Pass")</f>
        <v>Pass</v>
      </c>
    </row>
    <row r="713" spans="1:3" x14ac:dyDescent="0.25">
      <c r="A713">
        <v>712</v>
      </c>
      <c r="B713" t="str">
        <f>IF(AND('Sch D7 Terr or PR'!F715&gt;0,'Sch D7 Terr or PR'!E715&lt;1),"Fail","Pass")</f>
        <v>Pass</v>
      </c>
      <c r="C713" t="str">
        <f>IF(AND('Sch D7 Terr or PR'!E715&gt;0,'Sch D7 Terr or PR'!F715&lt;1),"Fail","Pass")</f>
        <v>Pass</v>
      </c>
    </row>
    <row r="714" spans="1:3" x14ac:dyDescent="0.25">
      <c r="A714">
        <v>713</v>
      </c>
      <c r="B714" t="str">
        <f>IF(AND('Sch D7 Terr or PR'!F716&gt;0,'Sch D7 Terr or PR'!E716&lt;1),"Fail","Pass")</f>
        <v>Pass</v>
      </c>
      <c r="C714" t="str">
        <f>IF(AND('Sch D7 Terr or PR'!E716&gt;0,'Sch D7 Terr or PR'!F716&lt;1),"Fail","Pass")</f>
        <v>Pass</v>
      </c>
    </row>
    <row r="715" spans="1:3" x14ac:dyDescent="0.25">
      <c r="A715">
        <v>714</v>
      </c>
      <c r="B715" t="str">
        <f>IF(AND('Sch D7 Terr or PR'!F717&gt;0,'Sch D7 Terr or PR'!E717&lt;1),"Fail","Pass")</f>
        <v>Pass</v>
      </c>
      <c r="C715" t="str">
        <f>IF(AND('Sch D7 Terr or PR'!E717&gt;0,'Sch D7 Terr or PR'!F717&lt;1),"Fail","Pass")</f>
        <v>Pass</v>
      </c>
    </row>
    <row r="716" spans="1:3" x14ac:dyDescent="0.25">
      <c r="A716">
        <v>715</v>
      </c>
      <c r="B716" t="str">
        <f>IF(AND('Sch D7 Terr or PR'!F718&gt;0,'Sch D7 Terr or PR'!E718&lt;1),"Fail","Pass")</f>
        <v>Pass</v>
      </c>
      <c r="C716" t="str">
        <f>IF(AND('Sch D7 Terr or PR'!E718&gt;0,'Sch D7 Terr or PR'!F718&lt;1),"Fail","Pass")</f>
        <v>Pass</v>
      </c>
    </row>
    <row r="717" spans="1:3" x14ac:dyDescent="0.25">
      <c r="A717">
        <v>716</v>
      </c>
      <c r="B717" t="str">
        <f>IF(AND('Sch D7 Terr or PR'!F719&gt;0,'Sch D7 Terr or PR'!E719&lt;1),"Fail","Pass")</f>
        <v>Pass</v>
      </c>
      <c r="C717" t="str">
        <f>IF(AND('Sch D7 Terr or PR'!E719&gt;0,'Sch D7 Terr or PR'!F719&lt;1),"Fail","Pass")</f>
        <v>Pass</v>
      </c>
    </row>
    <row r="718" spans="1:3" x14ac:dyDescent="0.25">
      <c r="A718">
        <v>717</v>
      </c>
      <c r="B718" t="str">
        <f>IF(AND('Sch D7 Terr or PR'!F720&gt;0,'Sch D7 Terr or PR'!E720&lt;1),"Fail","Pass")</f>
        <v>Pass</v>
      </c>
      <c r="C718" t="str">
        <f>IF(AND('Sch D7 Terr or PR'!E720&gt;0,'Sch D7 Terr or PR'!F720&lt;1),"Fail","Pass")</f>
        <v>Pass</v>
      </c>
    </row>
    <row r="719" spans="1:3" x14ac:dyDescent="0.25">
      <c r="A719">
        <v>718</v>
      </c>
      <c r="B719" t="str">
        <f>IF(AND('Sch D7 Terr or PR'!F721&gt;0,'Sch D7 Terr or PR'!E721&lt;1),"Fail","Pass")</f>
        <v>Pass</v>
      </c>
      <c r="C719" t="str">
        <f>IF(AND('Sch D7 Terr or PR'!E721&gt;0,'Sch D7 Terr or PR'!F721&lt;1),"Fail","Pass")</f>
        <v>Pass</v>
      </c>
    </row>
    <row r="720" spans="1:3" x14ac:dyDescent="0.25">
      <c r="A720">
        <v>719</v>
      </c>
      <c r="B720" t="str">
        <f>IF(AND('Sch D7 Terr or PR'!F722&gt;0,'Sch D7 Terr or PR'!E722&lt;1),"Fail","Pass")</f>
        <v>Pass</v>
      </c>
      <c r="C720" t="str">
        <f>IF(AND('Sch D7 Terr or PR'!E722&gt;0,'Sch D7 Terr or PR'!F722&lt;1),"Fail","Pass")</f>
        <v>Pass</v>
      </c>
    </row>
    <row r="721" spans="1:3" x14ac:dyDescent="0.25">
      <c r="A721">
        <v>720</v>
      </c>
      <c r="B721" t="str">
        <f>IF(AND('Sch D7 Terr or PR'!F723&gt;0,'Sch D7 Terr or PR'!E723&lt;1),"Fail","Pass")</f>
        <v>Pass</v>
      </c>
      <c r="C721" t="str">
        <f>IF(AND('Sch D7 Terr or PR'!E723&gt;0,'Sch D7 Terr or PR'!F723&lt;1),"Fail","Pass")</f>
        <v>Pass</v>
      </c>
    </row>
    <row r="722" spans="1:3" x14ac:dyDescent="0.25">
      <c r="A722">
        <v>721</v>
      </c>
      <c r="B722" t="str">
        <f>IF(AND('Sch D7 Terr or PR'!F724&gt;0,'Sch D7 Terr or PR'!E724&lt;1),"Fail","Pass")</f>
        <v>Pass</v>
      </c>
      <c r="C722" t="str">
        <f>IF(AND('Sch D7 Terr or PR'!E724&gt;0,'Sch D7 Terr or PR'!F724&lt;1),"Fail","Pass")</f>
        <v>Pass</v>
      </c>
    </row>
    <row r="723" spans="1:3" x14ac:dyDescent="0.25">
      <c r="A723">
        <v>722</v>
      </c>
      <c r="B723" t="str">
        <f>IF(AND('Sch D7 Terr or PR'!F725&gt;0,'Sch D7 Terr or PR'!E725&lt;1),"Fail","Pass")</f>
        <v>Pass</v>
      </c>
      <c r="C723" t="str">
        <f>IF(AND('Sch D7 Terr or PR'!E725&gt;0,'Sch D7 Terr or PR'!F725&lt;1),"Fail","Pass")</f>
        <v>Pass</v>
      </c>
    </row>
    <row r="724" spans="1:3" x14ac:dyDescent="0.25">
      <c r="A724">
        <v>723</v>
      </c>
      <c r="B724" t="str">
        <f>IF(AND('Sch D7 Terr or PR'!F726&gt;0,'Sch D7 Terr or PR'!E726&lt;1),"Fail","Pass")</f>
        <v>Pass</v>
      </c>
      <c r="C724" t="str">
        <f>IF(AND('Sch D7 Terr or PR'!E726&gt;0,'Sch D7 Terr or PR'!F726&lt;1),"Fail","Pass")</f>
        <v>Pass</v>
      </c>
    </row>
    <row r="725" spans="1:3" x14ac:dyDescent="0.25">
      <c r="A725">
        <v>724</v>
      </c>
      <c r="B725" t="str">
        <f>IF(AND('Sch D7 Terr or PR'!F727&gt;0,'Sch D7 Terr or PR'!E727&lt;1),"Fail","Pass")</f>
        <v>Pass</v>
      </c>
      <c r="C725" t="str">
        <f>IF(AND('Sch D7 Terr or PR'!E727&gt;0,'Sch D7 Terr or PR'!F727&lt;1),"Fail","Pass")</f>
        <v>Pass</v>
      </c>
    </row>
    <row r="726" spans="1:3" x14ac:dyDescent="0.25">
      <c r="A726">
        <v>725</v>
      </c>
      <c r="B726" t="str">
        <f>IF(AND('Sch D7 Terr or PR'!F728&gt;0,'Sch D7 Terr or PR'!E728&lt;1),"Fail","Pass")</f>
        <v>Pass</v>
      </c>
      <c r="C726" t="str">
        <f>IF(AND('Sch D7 Terr or PR'!E728&gt;0,'Sch D7 Terr or PR'!F728&lt;1),"Fail","Pass")</f>
        <v>Pass</v>
      </c>
    </row>
    <row r="727" spans="1:3" x14ac:dyDescent="0.25">
      <c r="A727">
        <v>726</v>
      </c>
      <c r="B727" t="str">
        <f>IF(AND('Sch D7 Terr or PR'!F729&gt;0,'Sch D7 Terr or PR'!E729&lt;1),"Fail","Pass")</f>
        <v>Pass</v>
      </c>
      <c r="C727" t="str">
        <f>IF(AND('Sch D7 Terr or PR'!E729&gt;0,'Sch D7 Terr or PR'!F729&lt;1),"Fail","Pass")</f>
        <v>Pass</v>
      </c>
    </row>
    <row r="728" spans="1:3" x14ac:dyDescent="0.25">
      <c r="A728">
        <v>727</v>
      </c>
      <c r="B728" t="str">
        <f>IF(AND('Sch D7 Terr or PR'!F730&gt;0,'Sch D7 Terr or PR'!E730&lt;1),"Fail","Pass")</f>
        <v>Pass</v>
      </c>
      <c r="C728" t="str">
        <f>IF(AND('Sch D7 Terr or PR'!E730&gt;0,'Sch D7 Terr or PR'!F730&lt;1),"Fail","Pass")</f>
        <v>Pass</v>
      </c>
    </row>
    <row r="729" spans="1:3" x14ac:dyDescent="0.25">
      <c r="A729">
        <v>728</v>
      </c>
      <c r="B729" t="str">
        <f>IF(AND('Sch D7 Terr or PR'!F731&gt;0,'Sch D7 Terr or PR'!E731&lt;1),"Fail","Pass")</f>
        <v>Pass</v>
      </c>
      <c r="C729" t="str">
        <f>IF(AND('Sch D7 Terr or PR'!E731&gt;0,'Sch D7 Terr or PR'!F731&lt;1),"Fail","Pass")</f>
        <v>Pass</v>
      </c>
    </row>
    <row r="730" spans="1:3" x14ac:dyDescent="0.25">
      <c r="A730">
        <v>729</v>
      </c>
      <c r="B730" t="str">
        <f>IF(AND('Sch D7 Terr or PR'!F732&gt;0,'Sch D7 Terr or PR'!E732&lt;1),"Fail","Pass")</f>
        <v>Pass</v>
      </c>
      <c r="C730" t="str">
        <f>IF(AND('Sch D7 Terr or PR'!E732&gt;0,'Sch D7 Terr or PR'!F732&lt;1),"Fail","Pass")</f>
        <v>Pass</v>
      </c>
    </row>
    <row r="731" spans="1:3" x14ac:dyDescent="0.25">
      <c r="A731">
        <v>730</v>
      </c>
      <c r="B731" t="str">
        <f>IF(AND('Sch D7 Terr or PR'!F733&gt;0,'Sch D7 Terr or PR'!E733&lt;1),"Fail","Pass")</f>
        <v>Pass</v>
      </c>
      <c r="C731" t="str">
        <f>IF(AND('Sch D7 Terr or PR'!E733&gt;0,'Sch D7 Terr or PR'!F733&lt;1),"Fail","Pass")</f>
        <v>Pass</v>
      </c>
    </row>
    <row r="732" spans="1:3" x14ac:dyDescent="0.25">
      <c r="A732">
        <v>731</v>
      </c>
      <c r="B732" t="str">
        <f>IF(AND('Sch D7 Terr or PR'!F734&gt;0,'Sch D7 Terr or PR'!E734&lt;1),"Fail","Pass")</f>
        <v>Pass</v>
      </c>
      <c r="C732" t="str">
        <f>IF(AND('Sch D7 Terr or PR'!E734&gt;0,'Sch D7 Terr or PR'!F734&lt;1),"Fail","Pass")</f>
        <v>Pass</v>
      </c>
    </row>
    <row r="733" spans="1:3" x14ac:dyDescent="0.25">
      <c r="A733">
        <v>732</v>
      </c>
      <c r="B733" t="str">
        <f>IF(AND('Sch D7 Terr or PR'!F735&gt;0,'Sch D7 Terr or PR'!E735&lt;1),"Fail","Pass")</f>
        <v>Pass</v>
      </c>
      <c r="C733" t="str">
        <f>IF(AND('Sch D7 Terr or PR'!E735&gt;0,'Sch D7 Terr or PR'!F735&lt;1),"Fail","Pass")</f>
        <v>Pass</v>
      </c>
    </row>
    <row r="734" spans="1:3" x14ac:dyDescent="0.25">
      <c r="A734">
        <v>733</v>
      </c>
      <c r="B734" t="str">
        <f>IF(AND('Sch D7 Terr or PR'!F736&gt;0,'Sch D7 Terr or PR'!E736&lt;1),"Fail","Pass")</f>
        <v>Pass</v>
      </c>
      <c r="C734" t="str">
        <f>IF(AND('Sch D7 Terr or PR'!E736&gt;0,'Sch D7 Terr or PR'!F736&lt;1),"Fail","Pass")</f>
        <v>Pass</v>
      </c>
    </row>
    <row r="735" spans="1:3" x14ac:dyDescent="0.25">
      <c r="A735">
        <v>734</v>
      </c>
      <c r="B735" t="str">
        <f>IF(AND('Sch D7 Terr or PR'!F737&gt;0,'Sch D7 Terr or PR'!E737&lt;1),"Fail","Pass")</f>
        <v>Pass</v>
      </c>
      <c r="C735" t="str">
        <f>IF(AND('Sch D7 Terr or PR'!E737&gt;0,'Sch D7 Terr or PR'!F737&lt;1),"Fail","Pass")</f>
        <v>Pass</v>
      </c>
    </row>
    <row r="736" spans="1:3" x14ac:dyDescent="0.25">
      <c r="A736">
        <v>735</v>
      </c>
      <c r="B736" t="str">
        <f>IF(AND('Sch D7 Terr or PR'!F738&gt;0,'Sch D7 Terr or PR'!E738&lt;1),"Fail","Pass")</f>
        <v>Pass</v>
      </c>
      <c r="C736" t="str">
        <f>IF(AND('Sch D7 Terr or PR'!E738&gt;0,'Sch D7 Terr or PR'!F738&lt;1),"Fail","Pass")</f>
        <v>Pass</v>
      </c>
    </row>
    <row r="737" spans="1:3" x14ac:dyDescent="0.25">
      <c r="A737">
        <v>736</v>
      </c>
      <c r="B737" t="str">
        <f>IF(AND('Sch D7 Terr or PR'!F739&gt;0,'Sch D7 Terr or PR'!E739&lt;1),"Fail","Pass")</f>
        <v>Pass</v>
      </c>
      <c r="C737" t="str">
        <f>IF(AND('Sch D7 Terr or PR'!E739&gt;0,'Sch D7 Terr or PR'!F739&lt;1),"Fail","Pass")</f>
        <v>Pass</v>
      </c>
    </row>
    <row r="738" spans="1:3" x14ac:dyDescent="0.25">
      <c r="A738">
        <v>737</v>
      </c>
      <c r="B738" t="str">
        <f>IF(AND('Sch D7 Terr or PR'!F740&gt;0,'Sch D7 Terr or PR'!E740&lt;1),"Fail","Pass")</f>
        <v>Pass</v>
      </c>
      <c r="C738" t="str">
        <f>IF(AND('Sch D7 Terr or PR'!E740&gt;0,'Sch D7 Terr or PR'!F740&lt;1),"Fail","Pass")</f>
        <v>Pass</v>
      </c>
    </row>
    <row r="739" spans="1:3" x14ac:dyDescent="0.25">
      <c r="A739">
        <v>738</v>
      </c>
      <c r="B739" t="str">
        <f>IF(AND('Sch D7 Terr or PR'!F741&gt;0,'Sch D7 Terr or PR'!E741&lt;1),"Fail","Pass")</f>
        <v>Pass</v>
      </c>
      <c r="C739" t="str">
        <f>IF(AND('Sch D7 Terr or PR'!E741&gt;0,'Sch D7 Terr or PR'!F741&lt;1),"Fail","Pass")</f>
        <v>Pass</v>
      </c>
    </row>
    <row r="740" spans="1:3" x14ac:dyDescent="0.25">
      <c r="A740">
        <v>739</v>
      </c>
      <c r="B740" t="str">
        <f>IF(AND('Sch D7 Terr or PR'!F742&gt;0,'Sch D7 Terr or PR'!E742&lt;1),"Fail","Pass")</f>
        <v>Pass</v>
      </c>
      <c r="C740" t="str">
        <f>IF(AND('Sch D7 Terr or PR'!E742&gt;0,'Sch D7 Terr or PR'!F742&lt;1),"Fail","Pass")</f>
        <v>Pass</v>
      </c>
    </row>
    <row r="741" spans="1:3" x14ac:dyDescent="0.25">
      <c r="A741">
        <v>740</v>
      </c>
      <c r="B741" t="str">
        <f>IF(AND('Sch D7 Terr or PR'!F743&gt;0,'Sch D7 Terr or PR'!E743&lt;1),"Fail","Pass")</f>
        <v>Pass</v>
      </c>
      <c r="C741" t="str">
        <f>IF(AND('Sch D7 Terr or PR'!E743&gt;0,'Sch D7 Terr or PR'!F743&lt;1),"Fail","Pass")</f>
        <v>Pass</v>
      </c>
    </row>
    <row r="742" spans="1:3" x14ac:dyDescent="0.25">
      <c r="A742">
        <v>741</v>
      </c>
      <c r="B742" t="str">
        <f>IF(AND('Sch D7 Terr or PR'!F744&gt;0,'Sch D7 Terr or PR'!E744&lt;1),"Fail","Pass")</f>
        <v>Pass</v>
      </c>
      <c r="C742" t="str">
        <f>IF(AND('Sch D7 Terr or PR'!E744&gt;0,'Sch D7 Terr or PR'!F744&lt;1),"Fail","Pass")</f>
        <v>Pass</v>
      </c>
    </row>
    <row r="743" spans="1:3" x14ac:dyDescent="0.25">
      <c r="A743">
        <v>742</v>
      </c>
      <c r="B743" t="str">
        <f>IF(AND('Sch D7 Terr or PR'!F745&gt;0,'Sch D7 Terr or PR'!E745&lt;1),"Fail","Pass")</f>
        <v>Pass</v>
      </c>
      <c r="C743" t="str">
        <f>IF(AND('Sch D7 Terr or PR'!E745&gt;0,'Sch D7 Terr or PR'!F745&lt;1),"Fail","Pass")</f>
        <v>Pass</v>
      </c>
    </row>
    <row r="744" spans="1:3" x14ac:dyDescent="0.25">
      <c r="A744">
        <v>743</v>
      </c>
      <c r="B744" t="str">
        <f>IF(AND('Sch D7 Terr or PR'!F746&gt;0,'Sch D7 Terr or PR'!E746&lt;1),"Fail","Pass")</f>
        <v>Pass</v>
      </c>
      <c r="C744" t="str">
        <f>IF(AND('Sch D7 Terr or PR'!E746&gt;0,'Sch D7 Terr or PR'!F746&lt;1),"Fail","Pass")</f>
        <v>Pass</v>
      </c>
    </row>
    <row r="745" spans="1:3" x14ac:dyDescent="0.25">
      <c r="A745">
        <v>744</v>
      </c>
      <c r="B745" t="str">
        <f>IF(AND('Sch D7 Terr or PR'!F747&gt;0,'Sch D7 Terr or PR'!E747&lt;1),"Fail","Pass")</f>
        <v>Pass</v>
      </c>
      <c r="C745" t="str">
        <f>IF(AND('Sch D7 Terr or PR'!E747&gt;0,'Sch D7 Terr or PR'!F747&lt;1),"Fail","Pass")</f>
        <v>Pass</v>
      </c>
    </row>
    <row r="746" spans="1:3" x14ac:dyDescent="0.25">
      <c r="A746">
        <v>745</v>
      </c>
      <c r="B746" t="str">
        <f>IF(AND('Sch D7 Terr or PR'!F748&gt;0,'Sch D7 Terr or PR'!E748&lt;1),"Fail","Pass")</f>
        <v>Pass</v>
      </c>
      <c r="C746" t="str">
        <f>IF(AND('Sch D7 Terr or PR'!E748&gt;0,'Sch D7 Terr or PR'!F748&lt;1),"Fail","Pass")</f>
        <v>Pass</v>
      </c>
    </row>
    <row r="747" spans="1:3" x14ac:dyDescent="0.25">
      <c r="A747">
        <v>746</v>
      </c>
      <c r="B747" t="str">
        <f>IF(AND('Sch D7 Terr or PR'!F749&gt;0,'Sch D7 Terr or PR'!E749&lt;1),"Fail","Pass")</f>
        <v>Pass</v>
      </c>
      <c r="C747" t="str">
        <f>IF(AND('Sch D7 Terr or PR'!E749&gt;0,'Sch D7 Terr or PR'!F749&lt;1),"Fail","Pass")</f>
        <v>Pass</v>
      </c>
    </row>
    <row r="748" spans="1:3" x14ac:dyDescent="0.25">
      <c r="A748">
        <v>747</v>
      </c>
      <c r="B748" t="str">
        <f>IF(AND('Sch D7 Terr or PR'!F750&gt;0,'Sch D7 Terr or PR'!E750&lt;1),"Fail","Pass")</f>
        <v>Pass</v>
      </c>
      <c r="C748" t="str">
        <f>IF(AND('Sch D7 Terr or PR'!E750&gt;0,'Sch D7 Terr or PR'!F750&lt;1),"Fail","Pass")</f>
        <v>Pass</v>
      </c>
    </row>
    <row r="749" spans="1:3" x14ac:dyDescent="0.25">
      <c r="A749">
        <v>748</v>
      </c>
      <c r="B749" t="str">
        <f>IF(AND('Sch D7 Terr or PR'!F751&gt;0,'Sch D7 Terr or PR'!E751&lt;1),"Fail","Pass")</f>
        <v>Pass</v>
      </c>
      <c r="C749" t="str">
        <f>IF(AND('Sch D7 Terr or PR'!E751&gt;0,'Sch D7 Terr or PR'!F751&lt;1),"Fail","Pass")</f>
        <v>Pass</v>
      </c>
    </row>
    <row r="750" spans="1:3" x14ac:dyDescent="0.25">
      <c r="A750">
        <v>749</v>
      </c>
      <c r="B750" t="str">
        <f>IF(AND('Sch D7 Terr or PR'!F752&gt;0,'Sch D7 Terr or PR'!E752&lt;1),"Fail","Pass")</f>
        <v>Pass</v>
      </c>
      <c r="C750" t="str">
        <f>IF(AND('Sch D7 Terr or PR'!E752&gt;0,'Sch D7 Terr or PR'!F752&lt;1),"Fail","Pass")</f>
        <v>Pass</v>
      </c>
    </row>
    <row r="751" spans="1:3" x14ac:dyDescent="0.25">
      <c r="A751">
        <v>750</v>
      </c>
      <c r="B751" t="str">
        <f>IF(AND('Sch D7 Terr or PR'!F753&gt;0,'Sch D7 Terr or PR'!E753&lt;1),"Fail","Pass")</f>
        <v>Pass</v>
      </c>
      <c r="C751" t="str">
        <f>IF(AND('Sch D7 Terr or PR'!E753&gt;0,'Sch D7 Terr or PR'!F753&lt;1),"Fail","Pass")</f>
        <v>Pass</v>
      </c>
    </row>
    <row r="752" spans="1:3" x14ac:dyDescent="0.25">
      <c r="A752">
        <v>751</v>
      </c>
      <c r="B752" t="str">
        <f>IF(AND('Sch D7 Terr or PR'!F754&gt;0,'Sch D7 Terr or PR'!E754&lt;1),"Fail","Pass")</f>
        <v>Pass</v>
      </c>
      <c r="C752" t="str">
        <f>IF(AND('Sch D7 Terr or PR'!E754&gt;0,'Sch D7 Terr or PR'!F754&lt;1),"Fail","Pass")</f>
        <v>Pass</v>
      </c>
    </row>
    <row r="753" spans="1:3" x14ac:dyDescent="0.25">
      <c r="A753">
        <v>752</v>
      </c>
      <c r="B753" t="str">
        <f>IF(AND('Sch D7 Terr or PR'!F755&gt;0,'Sch D7 Terr or PR'!E755&lt;1),"Fail","Pass")</f>
        <v>Pass</v>
      </c>
      <c r="C753" t="str">
        <f>IF(AND('Sch D7 Terr or PR'!E755&gt;0,'Sch D7 Terr or PR'!F755&lt;1),"Fail","Pass")</f>
        <v>Pass</v>
      </c>
    </row>
    <row r="754" spans="1:3" x14ac:dyDescent="0.25">
      <c r="A754">
        <v>753</v>
      </c>
      <c r="B754" t="str">
        <f>IF(AND('Sch D7 Terr or PR'!F756&gt;0,'Sch D7 Terr or PR'!E756&lt;1),"Fail","Pass")</f>
        <v>Pass</v>
      </c>
      <c r="C754" t="str">
        <f>IF(AND('Sch D7 Terr or PR'!E756&gt;0,'Sch D7 Terr or PR'!F756&lt;1),"Fail","Pass")</f>
        <v>Pass</v>
      </c>
    </row>
    <row r="755" spans="1:3" x14ac:dyDescent="0.25">
      <c r="A755">
        <v>754</v>
      </c>
      <c r="B755" t="str">
        <f>IF(AND('Sch D7 Terr or PR'!F757&gt;0,'Sch D7 Terr or PR'!E757&lt;1),"Fail","Pass")</f>
        <v>Pass</v>
      </c>
      <c r="C755" t="str">
        <f>IF(AND('Sch D7 Terr or PR'!E757&gt;0,'Sch D7 Terr or PR'!F757&lt;1),"Fail","Pass")</f>
        <v>Pass</v>
      </c>
    </row>
    <row r="756" spans="1:3" x14ac:dyDescent="0.25">
      <c r="A756">
        <v>755</v>
      </c>
      <c r="B756" t="str">
        <f>IF(AND('Sch D7 Terr or PR'!F758&gt;0,'Sch D7 Terr or PR'!E758&lt;1),"Fail","Pass")</f>
        <v>Pass</v>
      </c>
      <c r="C756" t="str">
        <f>IF(AND('Sch D7 Terr or PR'!E758&gt;0,'Sch D7 Terr or PR'!F758&lt;1),"Fail","Pass")</f>
        <v>Pass</v>
      </c>
    </row>
    <row r="757" spans="1:3" x14ac:dyDescent="0.25">
      <c r="A757">
        <v>756</v>
      </c>
      <c r="B757" t="str">
        <f>IF(AND('Sch D7 Terr or PR'!F759&gt;0,'Sch D7 Terr or PR'!E759&lt;1),"Fail","Pass")</f>
        <v>Pass</v>
      </c>
      <c r="C757" t="str">
        <f>IF(AND('Sch D7 Terr or PR'!E759&gt;0,'Sch D7 Terr or PR'!F759&lt;1),"Fail","Pass")</f>
        <v>Pass</v>
      </c>
    </row>
    <row r="758" spans="1:3" x14ac:dyDescent="0.25">
      <c r="A758">
        <v>757</v>
      </c>
      <c r="B758" t="str">
        <f>IF(AND('Sch D7 Terr or PR'!F760&gt;0,'Sch D7 Terr or PR'!E760&lt;1),"Fail","Pass")</f>
        <v>Pass</v>
      </c>
      <c r="C758" t="str">
        <f>IF(AND('Sch D7 Terr or PR'!E760&gt;0,'Sch D7 Terr or PR'!F760&lt;1),"Fail","Pass")</f>
        <v>Pass</v>
      </c>
    </row>
    <row r="759" spans="1:3" x14ac:dyDescent="0.25">
      <c r="A759">
        <v>758</v>
      </c>
      <c r="B759" t="str">
        <f>IF(AND('Sch D7 Terr or PR'!F761&gt;0,'Sch D7 Terr or PR'!E761&lt;1),"Fail","Pass")</f>
        <v>Pass</v>
      </c>
      <c r="C759" t="str">
        <f>IF(AND('Sch D7 Terr or PR'!E761&gt;0,'Sch D7 Terr or PR'!F761&lt;1),"Fail","Pass")</f>
        <v>Pass</v>
      </c>
    </row>
    <row r="760" spans="1:3" x14ac:dyDescent="0.25">
      <c r="A760">
        <v>759</v>
      </c>
      <c r="B760" t="str">
        <f>IF(AND('Sch D7 Terr or PR'!F762&gt;0,'Sch D7 Terr or PR'!E762&lt;1),"Fail","Pass")</f>
        <v>Pass</v>
      </c>
      <c r="C760" t="str">
        <f>IF(AND('Sch D7 Terr or PR'!E762&gt;0,'Sch D7 Terr or PR'!F762&lt;1),"Fail","Pass")</f>
        <v>Pass</v>
      </c>
    </row>
    <row r="761" spans="1:3" x14ac:dyDescent="0.25">
      <c r="A761">
        <v>760</v>
      </c>
      <c r="B761" t="str">
        <f>IF(AND('Sch D7 Terr or PR'!F763&gt;0,'Sch D7 Terr or PR'!E763&lt;1),"Fail","Pass")</f>
        <v>Pass</v>
      </c>
      <c r="C761" t="str">
        <f>IF(AND('Sch D7 Terr or PR'!E763&gt;0,'Sch D7 Terr or PR'!F763&lt;1),"Fail","Pass")</f>
        <v>Pass</v>
      </c>
    </row>
    <row r="762" spans="1:3" x14ac:dyDescent="0.25">
      <c r="A762">
        <v>761</v>
      </c>
      <c r="B762" t="str">
        <f>IF(AND('Sch D7 Terr or PR'!F764&gt;0,'Sch D7 Terr or PR'!E764&lt;1),"Fail","Pass")</f>
        <v>Pass</v>
      </c>
      <c r="C762" t="str">
        <f>IF(AND('Sch D7 Terr or PR'!E764&gt;0,'Sch D7 Terr or PR'!F764&lt;1),"Fail","Pass")</f>
        <v>Pass</v>
      </c>
    </row>
    <row r="763" spans="1:3" x14ac:dyDescent="0.25">
      <c r="A763">
        <v>762</v>
      </c>
      <c r="B763" t="str">
        <f>IF(AND('Sch D7 Terr or PR'!F765&gt;0,'Sch D7 Terr or PR'!E765&lt;1),"Fail","Pass")</f>
        <v>Pass</v>
      </c>
      <c r="C763" t="str">
        <f>IF(AND('Sch D7 Terr or PR'!E765&gt;0,'Sch D7 Terr or PR'!F765&lt;1),"Fail","Pass")</f>
        <v>Pass</v>
      </c>
    </row>
    <row r="764" spans="1:3" x14ac:dyDescent="0.25">
      <c r="A764">
        <v>763</v>
      </c>
      <c r="B764" t="str">
        <f>IF(AND('Sch D7 Terr or PR'!F766&gt;0,'Sch D7 Terr or PR'!E766&lt;1),"Fail","Pass")</f>
        <v>Pass</v>
      </c>
      <c r="C764" t="str">
        <f>IF(AND('Sch D7 Terr or PR'!E766&gt;0,'Sch D7 Terr or PR'!F766&lt;1),"Fail","Pass")</f>
        <v>Pass</v>
      </c>
    </row>
    <row r="765" spans="1:3" x14ac:dyDescent="0.25">
      <c r="A765">
        <v>764</v>
      </c>
      <c r="B765" t="str">
        <f>IF(AND('Sch D7 Terr or PR'!F767&gt;0,'Sch D7 Terr or PR'!E767&lt;1),"Fail","Pass")</f>
        <v>Pass</v>
      </c>
      <c r="C765" t="str">
        <f>IF(AND('Sch D7 Terr or PR'!E767&gt;0,'Sch D7 Terr or PR'!F767&lt;1),"Fail","Pass")</f>
        <v>Pass</v>
      </c>
    </row>
    <row r="766" spans="1:3" x14ac:dyDescent="0.25">
      <c r="A766">
        <v>765</v>
      </c>
      <c r="B766" t="str">
        <f>IF(AND('Sch D7 Terr or PR'!F768&gt;0,'Sch D7 Terr or PR'!E768&lt;1),"Fail","Pass")</f>
        <v>Pass</v>
      </c>
      <c r="C766" t="str">
        <f>IF(AND('Sch D7 Terr or PR'!E768&gt;0,'Sch D7 Terr or PR'!F768&lt;1),"Fail","Pass")</f>
        <v>Pass</v>
      </c>
    </row>
    <row r="767" spans="1:3" x14ac:dyDescent="0.25">
      <c r="A767">
        <v>766</v>
      </c>
      <c r="B767" t="str">
        <f>IF(AND('Sch D7 Terr or PR'!F769&gt;0,'Sch D7 Terr or PR'!E769&lt;1),"Fail","Pass")</f>
        <v>Pass</v>
      </c>
      <c r="C767" t="str">
        <f>IF(AND('Sch D7 Terr or PR'!E769&gt;0,'Sch D7 Terr or PR'!F769&lt;1),"Fail","Pass")</f>
        <v>Pass</v>
      </c>
    </row>
    <row r="768" spans="1:3" x14ac:dyDescent="0.25">
      <c r="A768">
        <v>767</v>
      </c>
      <c r="B768" t="str">
        <f>IF(AND('Sch D7 Terr or PR'!F770&gt;0,'Sch D7 Terr or PR'!E770&lt;1),"Fail","Pass")</f>
        <v>Pass</v>
      </c>
      <c r="C768" t="str">
        <f>IF(AND('Sch D7 Terr or PR'!E770&gt;0,'Sch D7 Terr or PR'!F770&lt;1),"Fail","Pass")</f>
        <v>Pass</v>
      </c>
    </row>
    <row r="769" spans="1:3" x14ac:dyDescent="0.25">
      <c r="A769">
        <v>768</v>
      </c>
      <c r="B769" t="str">
        <f>IF(AND('Sch D7 Terr or PR'!F771&gt;0,'Sch D7 Terr or PR'!E771&lt;1),"Fail","Pass")</f>
        <v>Pass</v>
      </c>
      <c r="C769" t="str">
        <f>IF(AND('Sch D7 Terr or PR'!E771&gt;0,'Sch D7 Terr or PR'!F771&lt;1),"Fail","Pass")</f>
        <v>Pass</v>
      </c>
    </row>
    <row r="770" spans="1:3" x14ac:dyDescent="0.25">
      <c r="A770">
        <v>769</v>
      </c>
      <c r="B770" t="str">
        <f>IF(AND('Sch D7 Terr or PR'!F772&gt;0,'Sch D7 Terr or PR'!E772&lt;1),"Fail","Pass")</f>
        <v>Pass</v>
      </c>
      <c r="C770" t="str">
        <f>IF(AND('Sch D7 Terr or PR'!E772&gt;0,'Sch D7 Terr or PR'!F772&lt;1),"Fail","Pass")</f>
        <v>Pass</v>
      </c>
    </row>
    <row r="771" spans="1:3" x14ac:dyDescent="0.25">
      <c r="A771">
        <v>770</v>
      </c>
      <c r="B771" t="str">
        <f>IF(AND('Sch D7 Terr or PR'!F773&gt;0,'Sch D7 Terr or PR'!E773&lt;1),"Fail","Pass")</f>
        <v>Pass</v>
      </c>
      <c r="C771" t="str">
        <f>IF(AND('Sch D7 Terr or PR'!E773&gt;0,'Sch D7 Terr or PR'!F773&lt;1),"Fail","Pass")</f>
        <v>Pass</v>
      </c>
    </row>
    <row r="772" spans="1:3" x14ac:dyDescent="0.25">
      <c r="A772">
        <v>771</v>
      </c>
      <c r="B772" t="str">
        <f>IF(AND('Sch D7 Terr or PR'!F774&gt;0,'Sch D7 Terr or PR'!E774&lt;1),"Fail","Pass")</f>
        <v>Pass</v>
      </c>
      <c r="C772" t="str">
        <f>IF(AND('Sch D7 Terr or PR'!E774&gt;0,'Sch D7 Terr or PR'!F774&lt;1),"Fail","Pass")</f>
        <v>Pass</v>
      </c>
    </row>
    <row r="773" spans="1:3" x14ac:dyDescent="0.25">
      <c r="A773">
        <v>772</v>
      </c>
      <c r="B773" t="str">
        <f>IF(AND('Sch D7 Terr or PR'!F775&gt;0,'Sch D7 Terr or PR'!E775&lt;1),"Fail","Pass")</f>
        <v>Pass</v>
      </c>
      <c r="C773" t="str">
        <f>IF(AND('Sch D7 Terr or PR'!E775&gt;0,'Sch D7 Terr or PR'!F775&lt;1),"Fail","Pass")</f>
        <v>Pass</v>
      </c>
    </row>
    <row r="774" spans="1:3" x14ac:dyDescent="0.25">
      <c r="A774">
        <v>773</v>
      </c>
      <c r="B774" t="str">
        <f>IF(AND('Sch D7 Terr or PR'!F776&gt;0,'Sch D7 Terr or PR'!E776&lt;1),"Fail","Pass")</f>
        <v>Pass</v>
      </c>
      <c r="C774" t="str">
        <f>IF(AND('Sch D7 Terr or PR'!E776&gt;0,'Sch D7 Terr or PR'!F776&lt;1),"Fail","Pass")</f>
        <v>Pass</v>
      </c>
    </row>
    <row r="775" spans="1:3" x14ac:dyDescent="0.25">
      <c r="A775">
        <v>774</v>
      </c>
      <c r="B775" t="str">
        <f>IF(AND('Sch D7 Terr or PR'!F777&gt;0,'Sch D7 Terr or PR'!E777&lt;1),"Fail","Pass")</f>
        <v>Pass</v>
      </c>
      <c r="C775" t="str">
        <f>IF(AND('Sch D7 Terr or PR'!E777&gt;0,'Sch D7 Terr or PR'!F777&lt;1),"Fail","Pass")</f>
        <v>Pass</v>
      </c>
    </row>
    <row r="776" spans="1:3" x14ac:dyDescent="0.25">
      <c r="A776">
        <v>775</v>
      </c>
      <c r="B776" t="str">
        <f>IF(AND('Sch D7 Terr or PR'!F778&gt;0,'Sch D7 Terr or PR'!E778&lt;1),"Fail","Pass")</f>
        <v>Pass</v>
      </c>
      <c r="C776" t="str">
        <f>IF(AND('Sch D7 Terr or PR'!E778&gt;0,'Sch D7 Terr or PR'!F778&lt;1),"Fail","Pass")</f>
        <v>Pass</v>
      </c>
    </row>
    <row r="777" spans="1:3" x14ac:dyDescent="0.25">
      <c r="A777">
        <v>776</v>
      </c>
      <c r="B777" t="str">
        <f>IF(AND('Sch D7 Terr or PR'!F779&gt;0,'Sch D7 Terr or PR'!E779&lt;1),"Fail","Pass")</f>
        <v>Pass</v>
      </c>
      <c r="C777" t="str">
        <f>IF(AND('Sch D7 Terr or PR'!E779&gt;0,'Sch D7 Terr or PR'!F779&lt;1),"Fail","Pass")</f>
        <v>Pass</v>
      </c>
    </row>
    <row r="778" spans="1:3" x14ac:dyDescent="0.25">
      <c r="A778">
        <v>777</v>
      </c>
      <c r="B778" t="str">
        <f>IF(AND('Sch D7 Terr or PR'!F780&gt;0,'Sch D7 Terr or PR'!E780&lt;1),"Fail","Pass")</f>
        <v>Pass</v>
      </c>
      <c r="C778" t="str">
        <f>IF(AND('Sch D7 Terr or PR'!E780&gt;0,'Sch D7 Terr or PR'!F780&lt;1),"Fail","Pass")</f>
        <v>Pass</v>
      </c>
    </row>
    <row r="779" spans="1:3" x14ac:dyDescent="0.25">
      <c r="A779">
        <v>778</v>
      </c>
      <c r="B779" t="str">
        <f>IF(AND('Sch D7 Terr or PR'!F781&gt;0,'Sch D7 Terr or PR'!E781&lt;1),"Fail","Pass")</f>
        <v>Pass</v>
      </c>
      <c r="C779" t="str">
        <f>IF(AND('Sch D7 Terr or PR'!E781&gt;0,'Sch D7 Terr or PR'!F781&lt;1),"Fail","Pass")</f>
        <v>Pass</v>
      </c>
    </row>
    <row r="780" spans="1:3" x14ac:dyDescent="0.25">
      <c r="A780">
        <v>779</v>
      </c>
      <c r="B780" t="str">
        <f>IF(AND('Sch D7 Terr or PR'!F782&gt;0,'Sch D7 Terr or PR'!E782&lt;1),"Fail","Pass")</f>
        <v>Pass</v>
      </c>
      <c r="C780" t="str">
        <f>IF(AND('Sch D7 Terr or PR'!E782&gt;0,'Sch D7 Terr or PR'!F782&lt;1),"Fail","Pass")</f>
        <v>Pass</v>
      </c>
    </row>
    <row r="781" spans="1:3" x14ac:dyDescent="0.25">
      <c r="A781">
        <v>780</v>
      </c>
      <c r="B781" t="str">
        <f>IF(AND('Sch D7 Terr or PR'!F783&gt;0,'Sch D7 Terr or PR'!E783&lt;1),"Fail","Pass")</f>
        <v>Pass</v>
      </c>
      <c r="C781" t="str">
        <f>IF(AND('Sch D7 Terr or PR'!E783&gt;0,'Sch D7 Terr or PR'!F783&lt;1),"Fail","Pass")</f>
        <v>Pass</v>
      </c>
    </row>
    <row r="782" spans="1:3" x14ac:dyDescent="0.25">
      <c r="A782">
        <v>781</v>
      </c>
      <c r="B782" t="str">
        <f>IF(AND('Sch D7 Terr or PR'!F784&gt;0,'Sch D7 Terr or PR'!E784&lt;1),"Fail","Pass")</f>
        <v>Pass</v>
      </c>
      <c r="C782" t="str">
        <f>IF(AND('Sch D7 Terr or PR'!E784&gt;0,'Sch D7 Terr or PR'!F784&lt;1),"Fail","Pass")</f>
        <v>Pass</v>
      </c>
    </row>
    <row r="783" spans="1:3" x14ac:dyDescent="0.25">
      <c r="A783">
        <v>782</v>
      </c>
      <c r="B783" t="str">
        <f>IF(AND('Sch D7 Terr or PR'!F785&gt;0,'Sch D7 Terr or PR'!E785&lt;1),"Fail","Pass")</f>
        <v>Pass</v>
      </c>
      <c r="C783" t="str">
        <f>IF(AND('Sch D7 Terr or PR'!E785&gt;0,'Sch D7 Terr or PR'!F785&lt;1),"Fail","Pass")</f>
        <v>Pass</v>
      </c>
    </row>
    <row r="784" spans="1:3" x14ac:dyDescent="0.25">
      <c r="A784">
        <v>783</v>
      </c>
      <c r="B784" t="str">
        <f>IF(AND('Sch D7 Terr or PR'!F786&gt;0,'Sch D7 Terr or PR'!E786&lt;1),"Fail","Pass")</f>
        <v>Pass</v>
      </c>
      <c r="C784" t="str">
        <f>IF(AND('Sch D7 Terr or PR'!E786&gt;0,'Sch D7 Terr or PR'!F786&lt;1),"Fail","Pass")</f>
        <v>Pass</v>
      </c>
    </row>
    <row r="785" spans="1:3" x14ac:dyDescent="0.25">
      <c r="A785">
        <v>784</v>
      </c>
      <c r="B785" t="str">
        <f>IF(AND('Sch D7 Terr or PR'!F787&gt;0,'Sch D7 Terr or PR'!E787&lt;1),"Fail","Pass")</f>
        <v>Pass</v>
      </c>
      <c r="C785" t="str">
        <f>IF(AND('Sch D7 Terr or PR'!E787&gt;0,'Sch D7 Terr or PR'!F787&lt;1),"Fail","Pass")</f>
        <v>Pass</v>
      </c>
    </row>
    <row r="786" spans="1:3" x14ac:dyDescent="0.25">
      <c r="A786">
        <v>785</v>
      </c>
      <c r="B786" t="str">
        <f>IF(AND('Sch D7 Terr or PR'!F788&gt;0,'Sch D7 Terr or PR'!E788&lt;1),"Fail","Pass")</f>
        <v>Pass</v>
      </c>
      <c r="C786" t="str">
        <f>IF(AND('Sch D7 Terr or PR'!E788&gt;0,'Sch D7 Terr or PR'!F788&lt;1),"Fail","Pass")</f>
        <v>Pass</v>
      </c>
    </row>
    <row r="787" spans="1:3" x14ac:dyDescent="0.25">
      <c r="A787">
        <v>786</v>
      </c>
      <c r="B787" t="str">
        <f>IF(AND('Sch D7 Terr or PR'!F789&gt;0,'Sch D7 Terr or PR'!E789&lt;1),"Fail","Pass")</f>
        <v>Pass</v>
      </c>
      <c r="C787" t="str">
        <f>IF(AND('Sch D7 Terr or PR'!E789&gt;0,'Sch D7 Terr or PR'!F789&lt;1),"Fail","Pass")</f>
        <v>Pass</v>
      </c>
    </row>
    <row r="788" spans="1:3" x14ac:dyDescent="0.25">
      <c r="A788">
        <v>787</v>
      </c>
      <c r="B788" t="str">
        <f>IF(AND('Sch D7 Terr or PR'!F790&gt;0,'Sch D7 Terr or PR'!E790&lt;1),"Fail","Pass")</f>
        <v>Pass</v>
      </c>
      <c r="C788" t="str">
        <f>IF(AND('Sch D7 Terr or PR'!E790&gt;0,'Sch D7 Terr or PR'!F790&lt;1),"Fail","Pass")</f>
        <v>Pass</v>
      </c>
    </row>
    <row r="789" spans="1:3" x14ac:dyDescent="0.25">
      <c r="A789">
        <v>788</v>
      </c>
      <c r="B789" t="str">
        <f>IF(AND('Sch D7 Terr or PR'!F791&gt;0,'Sch D7 Terr or PR'!E791&lt;1),"Fail","Pass")</f>
        <v>Pass</v>
      </c>
      <c r="C789" t="str">
        <f>IF(AND('Sch D7 Terr or PR'!E791&gt;0,'Sch D7 Terr or PR'!F791&lt;1),"Fail","Pass")</f>
        <v>Pass</v>
      </c>
    </row>
    <row r="790" spans="1:3" x14ac:dyDescent="0.25">
      <c r="A790">
        <v>789</v>
      </c>
      <c r="B790" t="str">
        <f>IF(AND('Sch D7 Terr or PR'!F792&gt;0,'Sch D7 Terr or PR'!E792&lt;1),"Fail","Pass")</f>
        <v>Pass</v>
      </c>
      <c r="C790" t="str">
        <f>IF(AND('Sch D7 Terr or PR'!E792&gt;0,'Sch D7 Terr or PR'!F792&lt;1),"Fail","Pass")</f>
        <v>Pass</v>
      </c>
    </row>
    <row r="791" spans="1:3" x14ac:dyDescent="0.25">
      <c r="A791">
        <v>790</v>
      </c>
      <c r="B791" t="str">
        <f>IF(AND('Sch D7 Terr or PR'!F793&gt;0,'Sch D7 Terr or PR'!E793&lt;1),"Fail","Pass")</f>
        <v>Pass</v>
      </c>
      <c r="C791" t="str">
        <f>IF(AND('Sch D7 Terr or PR'!E793&gt;0,'Sch D7 Terr or PR'!F793&lt;1),"Fail","Pass")</f>
        <v>Pass</v>
      </c>
    </row>
    <row r="792" spans="1:3" x14ac:dyDescent="0.25">
      <c r="A792">
        <v>791</v>
      </c>
      <c r="B792" t="str">
        <f>IF(AND('Sch D7 Terr or PR'!F794&gt;0,'Sch D7 Terr or PR'!E794&lt;1),"Fail","Pass")</f>
        <v>Pass</v>
      </c>
      <c r="C792" t="str">
        <f>IF(AND('Sch D7 Terr or PR'!E794&gt;0,'Sch D7 Terr or PR'!F794&lt;1),"Fail","Pass")</f>
        <v>Pass</v>
      </c>
    </row>
    <row r="793" spans="1:3" x14ac:dyDescent="0.25">
      <c r="A793">
        <v>792</v>
      </c>
      <c r="B793" t="str">
        <f>IF(AND('Sch D7 Terr or PR'!F795&gt;0,'Sch D7 Terr or PR'!E795&lt;1),"Fail","Pass")</f>
        <v>Pass</v>
      </c>
      <c r="C793" t="str">
        <f>IF(AND('Sch D7 Terr or PR'!E795&gt;0,'Sch D7 Terr or PR'!F795&lt;1),"Fail","Pass")</f>
        <v>Pass</v>
      </c>
    </row>
    <row r="794" spans="1:3" x14ac:dyDescent="0.25">
      <c r="A794">
        <v>793</v>
      </c>
      <c r="B794" t="str">
        <f>IF(AND('Sch D7 Terr or PR'!F796&gt;0,'Sch D7 Terr or PR'!E796&lt;1),"Fail","Pass")</f>
        <v>Pass</v>
      </c>
      <c r="C794" t="str">
        <f>IF(AND('Sch D7 Terr or PR'!E796&gt;0,'Sch D7 Terr or PR'!F796&lt;1),"Fail","Pass")</f>
        <v>Pass</v>
      </c>
    </row>
    <row r="795" spans="1:3" x14ac:dyDescent="0.25">
      <c r="A795">
        <v>794</v>
      </c>
      <c r="B795" t="str">
        <f>IF(AND('Sch D7 Terr or PR'!F797&gt;0,'Sch D7 Terr or PR'!E797&lt;1),"Fail","Pass")</f>
        <v>Pass</v>
      </c>
      <c r="C795" t="str">
        <f>IF(AND('Sch D7 Terr or PR'!E797&gt;0,'Sch D7 Terr or PR'!F797&lt;1),"Fail","Pass")</f>
        <v>Pass</v>
      </c>
    </row>
    <row r="796" spans="1:3" x14ac:dyDescent="0.25">
      <c r="A796">
        <v>795</v>
      </c>
      <c r="B796" t="str">
        <f>IF(AND('Sch D7 Terr or PR'!F798&gt;0,'Sch D7 Terr or PR'!E798&lt;1),"Fail","Pass")</f>
        <v>Pass</v>
      </c>
      <c r="C796" t="str">
        <f>IF(AND('Sch D7 Terr or PR'!E798&gt;0,'Sch D7 Terr or PR'!F798&lt;1),"Fail","Pass")</f>
        <v>Pass</v>
      </c>
    </row>
    <row r="797" spans="1:3" x14ac:dyDescent="0.25">
      <c r="A797">
        <v>796</v>
      </c>
      <c r="B797" t="str">
        <f>IF(AND('Sch D7 Terr or PR'!F799&gt;0,'Sch D7 Terr or PR'!E799&lt;1),"Fail","Pass")</f>
        <v>Pass</v>
      </c>
      <c r="C797" t="str">
        <f>IF(AND('Sch D7 Terr or PR'!E799&gt;0,'Sch D7 Terr or PR'!F799&lt;1),"Fail","Pass")</f>
        <v>Pass</v>
      </c>
    </row>
    <row r="798" spans="1:3" x14ac:dyDescent="0.25">
      <c r="A798">
        <v>797</v>
      </c>
      <c r="B798" t="str">
        <f>IF(AND('Sch D7 Terr or PR'!F800&gt;0,'Sch D7 Terr or PR'!E800&lt;1),"Fail","Pass")</f>
        <v>Pass</v>
      </c>
      <c r="C798" t="str">
        <f>IF(AND('Sch D7 Terr or PR'!E800&gt;0,'Sch D7 Terr or PR'!F800&lt;1),"Fail","Pass")</f>
        <v>Pass</v>
      </c>
    </row>
    <row r="799" spans="1:3" x14ac:dyDescent="0.25">
      <c r="A799">
        <v>798</v>
      </c>
      <c r="B799" t="str">
        <f>IF(AND('Sch D7 Terr or PR'!F801&gt;0,'Sch D7 Terr or PR'!E801&lt;1),"Fail","Pass")</f>
        <v>Pass</v>
      </c>
      <c r="C799" t="str">
        <f>IF(AND('Sch D7 Terr or PR'!E801&gt;0,'Sch D7 Terr or PR'!F801&lt;1),"Fail","Pass")</f>
        <v>Pass</v>
      </c>
    </row>
    <row r="800" spans="1:3" x14ac:dyDescent="0.25">
      <c r="A800">
        <v>799</v>
      </c>
      <c r="B800" t="str">
        <f>IF(AND('Sch D7 Terr or PR'!F802&gt;0,'Sch D7 Terr or PR'!E802&lt;1),"Fail","Pass")</f>
        <v>Pass</v>
      </c>
      <c r="C800" t="str">
        <f>IF(AND('Sch D7 Terr or PR'!E802&gt;0,'Sch D7 Terr or PR'!F802&lt;1),"Fail","Pass")</f>
        <v>Pass</v>
      </c>
    </row>
    <row r="801" spans="1:3" x14ac:dyDescent="0.25">
      <c r="A801">
        <v>800</v>
      </c>
      <c r="B801" t="str">
        <f>IF(AND('Sch D7 Terr or PR'!F803&gt;0,'Sch D7 Terr or PR'!E803&lt;1),"Fail","Pass")</f>
        <v>Pass</v>
      </c>
      <c r="C801" t="str">
        <f>IF(AND('Sch D7 Terr or PR'!E803&gt;0,'Sch D7 Terr or PR'!F803&lt;1),"Fail","Pass")</f>
        <v>Pass</v>
      </c>
    </row>
    <row r="802" spans="1:3" x14ac:dyDescent="0.25">
      <c r="A802">
        <v>801</v>
      </c>
      <c r="B802" t="str">
        <f>IF(AND('Sch D7 Terr or PR'!F804&gt;0,'Sch D7 Terr or PR'!E804&lt;1),"Fail","Pass")</f>
        <v>Pass</v>
      </c>
      <c r="C802" t="str">
        <f>IF(AND('Sch D7 Terr or PR'!E804&gt;0,'Sch D7 Terr or PR'!F804&lt;1),"Fail","Pass")</f>
        <v>Pass</v>
      </c>
    </row>
    <row r="803" spans="1:3" x14ac:dyDescent="0.25">
      <c r="A803">
        <v>802</v>
      </c>
      <c r="B803" t="str">
        <f>IF(AND('Sch D7 Terr or PR'!F805&gt;0,'Sch D7 Terr or PR'!E805&lt;1),"Fail","Pass")</f>
        <v>Pass</v>
      </c>
      <c r="C803" t="str">
        <f>IF(AND('Sch D7 Terr or PR'!E805&gt;0,'Sch D7 Terr or PR'!F805&lt;1),"Fail","Pass")</f>
        <v>Pass</v>
      </c>
    </row>
    <row r="804" spans="1:3" x14ac:dyDescent="0.25">
      <c r="A804">
        <v>803</v>
      </c>
      <c r="B804" t="str">
        <f>IF(AND('Sch D7 Terr or PR'!F806&gt;0,'Sch D7 Terr or PR'!E806&lt;1),"Fail","Pass")</f>
        <v>Pass</v>
      </c>
      <c r="C804" t="str">
        <f>IF(AND('Sch D7 Terr or PR'!E806&gt;0,'Sch D7 Terr or PR'!F806&lt;1),"Fail","Pass")</f>
        <v>Pass</v>
      </c>
    </row>
    <row r="805" spans="1:3" x14ac:dyDescent="0.25">
      <c r="A805">
        <v>804</v>
      </c>
      <c r="B805" t="str">
        <f>IF(AND('Sch D7 Terr or PR'!F807&gt;0,'Sch D7 Terr or PR'!E807&lt;1),"Fail","Pass")</f>
        <v>Pass</v>
      </c>
      <c r="C805" t="str">
        <f>IF(AND('Sch D7 Terr or PR'!E807&gt;0,'Sch D7 Terr or PR'!F807&lt;1),"Fail","Pass")</f>
        <v>Pass</v>
      </c>
    </row>
    <row r="806" spans="1:3" x14ac:dyDescent="0.25">
      <c r="A806">
        <v>805</v>
      </c>
      <c r="B806" t="str">
        <f>IF(AND('Sch D7 Terr or PR'!F808&gt;0,'Sch D7 Terr or PR'!E808&lt;1),"Fail","Pass")</f>
        <v>Pass</v>
      </c>
      <c r="C806" t="str">
        <f>IF(AND('Sch D7 Terr or PR'!E808&gt;0,'Sch D7 Terr or PR'!F808&lt;1),"Fail","Pass")</f>
        <v>Pass</v>
      </c>
    </row>
    <row r="807" spans="1:3" x14ac:dyDescent="0.25">
      <c r="A807">
        <v>806</v>
      </c>
      <c r="B807" t="str">
        <f>IF(AND('Sch D7 Terr or PR'!F809&gt;0,'Sch D7 Terr or PR'!E809&lt;1),"Fail","Pass")</f>
        <v>Pass</v>
      </c>
      <c r="C807" t="str">
        <f>IF(AND('Sch D7 Terr or PR'!E809&gt;0,'Sch D7 Terr or PR'!F809&lt;1),"Fail","Pass")</f>
        <v>Pass</v>
      </c>
    </row>
    <row r="808" spans="1:3" x14ac:dyDescent="0.25">
      <c r="A808">
        <v>807</v>
      </c>
      <c r="B808" t="str">
        <f>IF(AND('Sch D7 Terr or PR'!F810&gt;0,'Sch D7 Terr or PR'!E810&lt;1),"Fail","Pass")</f>
        <v>Pass</v>
      </c>
      <c r="C808" t="str">
        <f>IF(AND('Sch D7 Terr or PR'!E810&gt;0,'Sch D7 Terr or PR'!F810&lt;1),"Fail","Pass")</f>
        <v>Pass</v>
      </c>
    </row>
    <row r="809" spans="1:3" x14ac:dyDescent="0.25">
      <c r="A809">
        <v>808</v>
      </c>
      <c r="B809" t="str">
        <f>IF(AND('Sch D7 Terr or PR'!F811&gt;0,'Sch D7 Terr or PR'!E811&lt;1),"Fail","Pass")</f>
        <v>Pass</v>
      </c>
      <c r="C809" t="str">
        <f>IF(AND('Sch D7 Terr or PR'!E811&gt;0,'Sch D7 Terr or PR'!F811&lt;1),"Fail","Pass")</f>
        <v>Pass</v>
      </c>
    </row>
    <row r="810" spans="1:3" x14ac:dyDescent="0.25">
      <c r="A810">
        <v>809</v>
      </c>
      <c r="B810" t="str">
        <f>IF(AND('Sch D7 Terr or PR'!F812&gt;0,'Sch D7 Terr or PR'!E812&lt;1),"Fail","Pass")</f>
        <v>Pass</v>
      </c>
      <c r="C810" t="str">
        <f>IF(AND('Sch D7 Terr or PR'!E812&gt;0,'Sch D7 Terr or PR'!F812&lt;1),"Fail","Pass")</f>
        <v>Pass</v>
      </c>
    </row>
    <row r="811" spans="1:3" x14ac:dyDescent="0.25">
      <c r="A811">
        <v>810</v>
      </c>
      <c r="B811" t="str">
        <f>IF(AND('Sch D7 Terr or PR'!F813&gt;0,'Sch D7 Terr or PR'!E813&lt;1),"Fail","Pass")</f>
        <v>Pass</v>
      </c>
      <c r="C811" t="str">
        <f>IF(AND('Sch D7 Terr or PR'!E813&gt;0,'Sch D7 Terr or PR'!F813&lt;1),"Fail","Pass")</f>
        <v>Pass</v>
      </c>
    </row>
    <row r="812" spans="1:3" x14ac:dyDescent="0.25">
      <c r="A812">
        <v>811</v>
      </c>
      <c r="B812" t="str">
        <f>IF(AND('Sch D7 Terr or PR'!F814&gt;0,'Sch D7 Terr or PR'!E814&lt;1),"Fail","Pass")</f>
        <v>Pass</v>
      </c>
      <c r="C812" t="str">
        <f>IF(AND('Sch D7 Terr or PR'!E814&gt;0,'Sch D7 Terr or PR'!F814&lt;1),"Fail","Pass")</f>
        <v>Pass</v>
      </c>
    </row>
    <row r="813" spans="1:3" x14ac:dyDescent="0.25">
      <c r="A813">
        <v>812</v>
      </c>
      <c r="B813" t="str">
        <f>IF(AND('Sch D7 Terr or PR'!F815&gt;0,'Sch D7 Terr or PR'!E815&lt;1),"Fail","Pass")</f>
        <v>Pass</v>
      </c>
      <c r="C813" t="str">
        <f>IF(AND('Sch D7 Terr or PR'!E815&gt;0,'Sch D7 Terr or PR'!F815&lt;1),"Fail","Pass")</f>
        <v>Pass</v>
      </c>
    </row>
    <row r="814" spans="1:3" x14ac:dyDescent="0.25">
      <c r="A814">
        <v>813</v>
      </c>
      <c r="B814" t="str">
        <f>IF(AND('Sch D7 Terr or PR'!F816&gt;0,'Sch D7 Terr or PR'!E816&lt;1),"Fail","Pass")</f>
        <v>Pass</v>
      </c>
      <c r="C814" t="str">
        <f>IF(AND('Sch D7 Terr or PR'!E816&gt;0,'Sch D7 Terr or PR'!F816&lt;1),"Fail","Pass")</f>
        <v>Pass</v>
      </c>
    </row>
    <row r="815" spans="1:3" x14ac:dyDescent="0.25">
      <c r="A815">
        <v>814</v>
      </c>
      <c r="B815" t="str">
        <f>IF(AND('Sch D7 Terr or PR'!F817&gt;0,'Sch D7 Terr or PR'!E817&lt;1),"Fail","Pass")</f>
        <v>Pass</v>
      </c>
      <c r="C815" t="str">
        <f>IF(AND('Sch D7 Terr or PR'!E817&gt;0,'Sch D7 Terr or PR'!F817&lt;1),"Fail","Pass")</f>
        <v>Pass</v>
      </c>
    </row>
    <row r="816" spans="1:3" x14ac:dyDescent="0.25">
      <c r="A816">
        <v>815</v>
      </c>
      <c r="B816" t="str">
        <f>IF(AND('Sch D7 Terr or PR'!F818&gt;0,'Sch D7 Terr or PR'!E818&lt;1),"Fail","Pass")</f>
        <v>Pass</v>
      </c>
      <c r="C816" t="str">
        <f>IF(AND('Sch D7 Terr or PR'!E818&gt;0,'Sch D7 Terr or PR'!F818&lt;1),"Fail","Pass")</f>
        <v>Pass</v>
      </c>
    </row>
    <row r="817" spans="1:3" x14ac:dyDescent="0.25">
      <c r="A817">
        <v>816</v>
      </c>
      <c r="B817" t="str">
        <f>IF(AND('Sch D7 Terr or PR'!F819&gt;0,'Sch D7 Terr or PR'!E819&lt;1),"Fail","Pass")</f>
        <v>Pass</v>
      </c>
      <c r="C817" t="str">
        <f>IF(AND('Sch D7 Terr or PR'!E819&gt;0,'Sch D7 Terr or PR'!F819&lt;1),"Fail","Pass")</f>
        <v>Pass</v>
      </c>
    </row>
    <row r="818" spans="1:3" x14ac:dyDescent="0.25">
      <c r="A818">
        <v>817</v>
      </c>
      <c r="B818" t="str">
        <f>IF(AND('Sch D7 Terr or PR'!F820&gt;0,'Sch D7 Terr or PR'!E820&lt;1),"Fail","Pass")</f>
        <v>Pass</v>
      </c>
      <c r="C818" t="str">
        <f>IF(AND('Sch D7 Terr or PR'!E820&gt;0,'Sch D7 Terr or PR'!F820&lt;1),"Fail","Pass")</f>
        <v>Pass</v>
      </c>
    </row>
    <row r="819" spans="1:3" x14ac:dyDescent="0.25">
      <c r="A819">
        <v>818</v>
      </c>
      <c r="B819" t="str">
        <f>IF(AND('Sch D7 Terr or PR'!F821&gt;0,'Sch D7 Terr or PR'!E821&lt;1),"Fail","Pass")</f>
        <v>Pass</v>
      </c>
      <c r="C819" t="str">
        <f>IF(AND('Sch D7 Terr or PR'!E821&gt;0,'Sch D7 Terr or PR'!F821&lt;1),"Fail","Pass")</f>
        <v>Pass</v>
      </c>
    </row>
    <row r="820" spans="1:3" x14ac:dyDescent="0.25">
      <c r="A820">
        <v>819</v>
      </c>
      <c r="B820" t="str">
        <f>IF(AND('Sch D7 Terr or PR'!F822&gt;0,'Sch D7 Terr or PR'!E822&lt;1),"Fail","Pass")</f>
        <v>Pass</v>
      </c>
      <c r="C820" t="str">
        <f>IF(AND('Sch D7 Terr or PR'!E822&gt;0,'Sch D7 Terr or PR'!F822&lt;1),"Fail","Pass")</f>
        <v>Pass</v>
      </c>
    </row>
    <row r="821" spans="1:3" x14ac:dyDescent="0.25">
      <c r="A821">
        <v>820</v>
      </c>
      <c r="B821" t="str">
        <f>IF(AND('Sch D7 Terr or PR'!F823&gt;0,'Sch D7 Terr or PR'!E823&lt;1),"Fail","Pass")</f>
        <v>Pass</v>
      </c>
      <c r="C821" t="str">
        <f>IF(AND('Sch D7 Terr or PR'!E823&gt;0,'Sch D7 Terr or PR'!F823&lt;1),"Fail","Pass")</f>
        <v>Pass</v>
      </c>
    </row>
    <row r="822" spans="1:3" x14ac:dyDescent="0.25">
      <c r="A822">
        <v>821</v>
      </c>
      <c r="B822" t="str">
        <f>IF(AND('Sch D7 Terr or PR'!F824&gt;0,'Sch D7 Terr or PR'!E824&lt;1),"Fail","Pass")</f>
        <v>Pass</v>
      </c>
      <c r="C822" t="str">
        <f>IF(AND('Sch D7 Terr or PR'!E824&gt;0,'Sch D7 Terr or PR'!F824&lt;1),"Fail","Pass")</f>
        <v>Pass</v>
      </c>
    </row>
    <row r="823" spans="1:3" x14ac:dyDescent="0.25">
      <c r="A823">
        <v>822</v>
      </c>
      <c r="B823" t="str">
        <f>IF(AND('Sch D7 Terr or PR'!F825&gt;0,'Sch D7 Terr or PR'!E825&lt;1),"Fail","Pass")</f>
        <v>Pass</v>
      </c>
      <c r="C823" t="str">
        <f>IF(AND('Sch D7 Terr or PR'!E825&gt;0,'Sch D7 Terr or PR'!F825&lt;1),"Fail","Pass")</f>
        <v>Pass</v>
      </c>
    </row>
    <row r="824" spans="1:3" x14ac:dyDescent="0.25">
      <c r="A824">
        <v>823</v>
      </c>
      <c r="B824" t="str">
        <f>IF(AND('Sch D7 Terr or PR'!F826&gt;0,'Sch D7 Terr or PR'!E826&lt;1),"Fail","Pass")</f>
        <v>Pass</v>
      </c>
      <c r="C824" t="str">
        <f>IF(AND('Sch D7 Terr or PR'!E826&gt;0,'Sch D7 Terr or PR'!F826&lt;1),"Fail","Pass")</f>
        <v>Pass</v>
      </c>
    </row>
    <row r="825" spans="1:3" x14ac:dyDescent="0.25">
      <c r="A825">
        <v>824</v>
      </c>
      <c r="B825" t="str">
        <f>IF(AND('Sch D7 Terr or PR'!F827&gt;0,'Sch D7 Terr or PR'!E827&lt;1),"Fail","Pass")</f>
        <v>Pass</v>
      </c>
      <c r="C825" t="str">
        <f>IF(AND('Sch D7 Terr or PR'!E827&gt;0,'Sch D7 Terr or PR'!F827&lt;1),"Fail","Pass")</f>
        <v>Pass</v>
      </c>
    </row>
    <row r="826" spans="1:3" x14ac:dyDescent="0.25">
      <c r="A826">
        <v>825</v>
      </c>
      <c r="B826" t="str">
        <f>IF(AND('Sch D7 Terr or PR'!F828&gt;0,'Sch D7 Terr or PR'!E828&lt;1),"Fail","Pass")</f>
        <v>Pass</v>
      </c>
      <c r="C826" t="str">
        <f>IF(AND('Sch D7 Terr or PR'!E828&gt;0,'Sch D7 Terr or PR'!F828&lt;1),"Fail","Pass")</f>
        <v>Pass</v>
      </c>
    </row>
    <row r="827" spans="1:3" x14ac:dyDescent="0.25">
      <c r="A827">
        <v>826</v>
      </c>
      <c r="B827" t="str">
        <f>IF(AND('Sch D7 Terr or PR'!F829&gt;0,'Sch D7 Terr or PR'!E829&lt;1),"Fail","Pass")</f>
        <v>Pass</v>
      </c>
      <c r="C827" t="str">
        <f>IF(AND('Sch D7 Terr or PR'!E829&gt;0,'Sch D7 Terr or PR'!F829&lt;1),"Fail","Pass")</f>
        <v>Pass</v>
      </c>
    </row>
    <row r="828" spans="1:3" x14ac:dyDescent="0.25">
      <c r="A828">
        <v>827</v>
      </c>
      <c r="B828" t="str">
        <f>IF(AND('Sch D7 Terr or PR'!F830&gt;0,'Sch D7 Terr or PR'!E830&lt;1),"Fail","Pass")</f>
        <v>Pass</v>
      </c>
      <c r="C828" t="str">
        <f>IF(AND('Sch D7 Terr or PR'!E830&gt;0,'Sch D7 Terr or PR'!F830&lt;1),"Fail","Pass")</f>
        <v>Pass</v>
      </c>
    </row>
    <row r="829" spans="1:3" x14ac:dyDescent="0.25">
      <c r="A829">
        <v>828</v>
      </c>
      <c r="B829" t="str">
        <f>IF(AND('Sch D7 Terr or PR'!F831&gt;0,'Sch D7 Terr or PR'!E831&lt;1),"Fail","Pass")</f>
        <v>Pass</v>
      </c>
      <c r="C829" t="str">
        <f>IF(AND('Sch D7 Terr or PR'!E831&gt;0,'Sch D7 Terr or PR'!F831&lt;1),"Fail","Pass")</f>
        <v>Pass</v>
      </c>
    </row>
    <row r="830" spans="1:3" x14ac:dyDescent="0.25">
      <c r="A830">
        <v>829</v>
      </c>
      <c r="B830" t="str">
        <f>IF(AND('Sch D7 Terr or PR'!F832&gt;0,'Sch D7 Terr or PR'!E832&lt;1),"Fail","Pass")</f>
        <v>Pass</v>
      </c>
      <c r="C830" t="str">
        <f>IF(AND('Sch D7 Terr or PR'!E832&gt;0,'Sch D7 Terr or PR'!F832&lt;1),"Fail","Pass")</f>
        <v>Pass</v>
      </c>
    </row>
    <row r="831" spans="1:3" x14ac:dyDescent="0.25">
      <c r="A831">
        <v>830</v>
      </c>
      <c r="B831" t="str">
        <f>IF(AND('Sch D7 Terr or PR'!F833&gt;0,'Sch D7 Terr or PR'!E833&lt;1),"Fail","Pass")</f>
        <v>Pass</v>
      </c>
      <c r="C831" t="str">
        <f>IF(AND('Sch D7 Terr or PR'!E833&gt;0,'Sch D7 Terr or PR'!F833&lt;1),"Fail","Pass")</f>
        <v>Pass</v>
      </c>
    </row>
    <row r="832" spans="1:3" x14ac:dyDescent="0.25">
      <c r="A832">
        <v>831</v>
      </c>
      <c r="B832" t="str">
        <f>IF(AND('Sch D7 Terr or PR'!F834&gt;0,'Sch D7 Terr or PR'!E834&lt;1),"Fail","Pass")</f>
        <v>Pass</v>
      </c>
      <c r="C832" t="str">
        <f>IF(AND('Sch D7 Terr or PR'!E834&gt;0,'Sch D7 Terr or PR'!F834&lt;1),"Fail","Pass")</f>
        <v>Pass</v>
      </c>
    </row>
    <row r="833" spans="1:3" x14ac:dyDescent="0.25">
      <c r="A833">
        <v>832</v>
      </c>
      <c r="B833" t="str">
        <f>IF(AND('Sch D7 Terr or PR'!F835&gt;0,'Sch D7 Terr or PR'!E835&lt;1),"Fail","Pass")</f>
        <v>Pass</v>
      </c>
      <c r="C833" t="str">
        <f>IF(AND('Sch D7 Terr or PR'!E835&gt;0,'Sch D7 Terr or PR'!F835&lt;1),"Fail","Pass")</f>
        <v>Pass</v>
      </c>
    </row>
    <row r="834" spans="1:3" x14ac:dyDescent="0.25">
      <c r="A834">
        <v>833</v>
      </c>
      <c r="B834" t="str">
        <f>IF(AND('Sch D7 Terr or PR'!F836&gt;0,'Sch D7 Terr or PR'!E836&lt;1),"Fail","Pass")</f>
        <v>Pass</v>
      </c>
      <c r="C834" t="str">
        <f>IF(AND('Sch D7 Terr or PR'!E836&gt;0,'Sch D7 Terr or PR'!F836&lt;1),"Fail","Pass")</f>
        <v>Pass</v>
      </c>
    </row>
    <row r="835" spans="1:3" x14ac:dyDescent="0.25">
      <c r="A835">
        <v>834</v>
      </c>
      <c r="B835" t="str">
        <f>IF(AND('Sch D7 Terr or PR'!F837&gt;0,'Sch D7 Terr or PR'!E837&lt;1),"Fail","Pass")</f>
        <v>Pass</v>
      </c>
      <c r="C835" t="str">
        <f>IF(AND('Sch D7 Terr or PR'!E837&gt;0,'Sch D7 Terr or PR'!F837&lt;1),"Fail","Pass")</f>
        <v>Pass</v>
      </c>
    </row>
    <row r="836" spans="1:3" x14ac:dyDescent="0.25">
      <c r="A836">
        <v>835</v>
      </c>
      <c r="B836" t="str">
        <f>IF(AND('Sch D7 Terr or PR'!F838&gt;0,'Sch D7 Terr or PR'!E838&lt;1),"Fail","Pass")</f>
        <v>Pass</v>
      </c>
      <c r="C836" t="str">
        <f>IF(AND('Sch D7 Terr or PR'!E838&gt;0,'Sch D7 Terr or PR'!F838&lt;1),"Fail","Pass")</f>
        <v>Pass</v>
      </c>
    </row>
    <row r="837" spans="1:3" x14ac:dyDescent="0.25">
      <c r="A837">
        <v>836</v>
      </c>
      <c r="B837" t="str">
        <f>IF(AND('Sch D7 Terr or PR'!F839&gt;0,'Sch D7 Terr or PR'!E839&lt;1),"Fail","Pass")</f>
        <v>Pass</v>
      </c>
      <c r="C837" t="str">
        <f>IF(AND('Sch D7 Terr or PR'!E839&gt;0,'Sch D7 Terr or PR'!F839&lt;1),"Fail","Pass")</f>
        <v>Pass</v>
      </c>
    </row>
    <row r="838" spans="1:3" x14ac:dyDescent="0.25">
      <c r="A838">
        <v>837</v>
      </c>
      <c r="B838" t="str">
        <f>IF(AND('Sch D7 Terr or PR'!F840&gt;0,'Sch D7 Terr or PR'!E840&lt;1),"Fail","Pass")</f>
        <v>Pass</v>
      </c>
      <c r="C838" t="str">
        <f>IF(AND('Sch D7 Terr or PR'!E840&gt;0,'Sch D7 Terr or PR'!F840&lt;1),"Fail","Pass")</f>
        <v>Pass</v>
      </c>
    </row>
    <row r="839" spans="1:3" x14ac:dyDescent="0.25">
      <c r="A839">
        <v>838</v>
      </c>
      <c r="B839" t="str">
        <f>IF(AND('Sch D7 Terr or PR'!F841&gt;0,'Sch D7 Terr or PR'!E841&lt;1),"Fail","Pass")</f>
        <v>Pass</v>
      </c>
      <c r="C839" t="str">
        <f>IF(AND('Sch D7 Terr or PR'!E841&gt;0,'Sch D7 Terr or PR'!F841&lt;1),"Fail","Pass")</f>
        <v>Pass</v>
      </c>
    </row>
    <row r="840" spans="1:3" x14ac:dyDescent="0.25">
      <c r="A840">
        <v>839</v>
      </c>
      <c r="B840" t="str">
        <f>IF(AND('Sch D7 Terr or PR'!F842&gt;0,'Sch D7 Terr or PR'!E842&lt;1),"Fail","Pass")</f>
        <v>Pass</v>
      </c>
      <c r="C840" t="str">
        <f>IF(AND('Sch D7 Terr or PR'!E842&gt;0,'Sch D7 Terr or PR'!F842&lt;1),"Fail","Pass")</f>
        <v>Pass</v>
      </c>
    </row>
    <row r="841" spans="1:3" x14ac:dyDescent="0.25">
      <c r="A841">
        <v>840</v>
      </c>
      <c r="B841" t="str">
        <f>IF(AND('Sch D7 Terr or PR'!F843&gt;0,'Sch D7 Terr or PR'!E843&lt;1),"Fail","Pass")</f>
        <v>Pass</v>
      </c>
      <c r="C841" t="str">
        <f>IF(AND('Sch D7 Terr or PR'!E843&gt;0,'Sch D7 Terr or PR'!F843&lt;1),"Fail","Pass")</f>
        <v>Pass</v>
      </c>
    </row>
    <row r="842" spans="1:3" x14ac:dyDescent="0.25">
      <c r="A842">
        <v>841</v>
      </c>
      <c r="B842" t="str">
        <f>IF(AND('Sch D7 Terr or PR'!F844&gt;0,'Sch D7 Terr or PR'!E844&lt;1),"Fail","Pass")</f>
        <v>Pass</v>
      </c>
      <c r="C842" t="str">
        <f>IF(AND('Sch D7 Terr or PR'!E844&gt;0,'Sch D7 Terr or PR'!F844&lt;1),"Fail","Pass")</f>
        <v>Pass</v>
      </c>
    </row>
    <row r="843" spans="1:3" x14ac:dyDescent="0.25">
      <c r="A843">
        <v>842</v>
      </c>
      <c r="B843" t="str">
        <f>IF(AND('Sch D7 Terr or PR'!F845&gt;0,'Sch D7 Terr or PR'!E845&lt;1),"Fail","Pass")</f>
        <v>Pass</v>
      </c>
      <c r="C843" t="str">
        <f>IF(AND('Sch D7 Terr or PR'!E845&gt;0,'Sch D7 Terr or PR'!F845&lt;1),"Fail","Pass")</f>
        <v>Pass</v>
      </c>
    </row>
    <row r="844" spans="1:3" x14ac:dyDescent="0.25">
      <c r="A844">
        <v>843</v>
      </c>
      <c r="B844" t="str">
        <f>IF(AND('Sch D7 Terr or PR'!F846&gt;0,'Sch D7 Terr or PR'!E846&lt;1),"Fail","Pass")</f>
        <v>Pass</v>
      </c>
      <c r="C844" t="str">
        <f>IF(AND('Sch D7 Terr or PR'!E846&gt;0,'Sch D7 Terr or PR'!F846&lt;1),"Fail","Pass")</f>
        <v>Pass</v>
      </c>
    </row>
    <row r="845" spans="1:3" x14ac:dyDescent="0.25">
      <c r="A845">
        <v>844</v>
      </c>
      <c r="B845" t="str">
        <f>IF(AND('Sch D7 Terr or PR'!F847&gt;0,'Sch D7 Terr or PR'!E847&lt;1),"Fail","Pass")</f>
        <v>Pass</v>
      </c>
      <c r="C845" t="str">
        <f>IF(AND('Sch D7 Terr or PR'!E847&gt;0,'Sch D7 Terr or PR'!F847&lt;1),"Fail","Pass")</f>
        <v>Pass</v>
      </c>
    </row>
    <row r="846" spans="1:3" x14ac:dyDescent="0.25">
      <c r="A846">
        <v>845</v>
      </c>
      <c r="B846" t="str">
        <f>IF(AND('Sch D7 Terr or PR'!F848&gt;0,'Sch D7 Terr or PR'!E848&lt;1),"Fail","Pass")</f>
        <v>Pass</v>
      </c>
      <c r="C846" t="str">
        <f>IF(AND('Sch D7 Terr or PR'!E848&gt;0,'Sch D7 Terr or PR'!F848&lt;1),"Fail","Pass")</f>
        <v>Pass</v>
      </c>
    </row>
    <row r="847" spans="1:3" x14ac:dyDescent="0.25">
      <c r="A847">
        <v>846</v>
      </c>
      <c r="B847" t="str">
        <f>IF(AND('Sch D7 Terr or PR'!F849&gt;0,'Sch D7 Terr or PR'!E849&lt;1),"Fail","Pass")</f>
        <v>Pass</v>
      </c>
      <c r="C847" t="str">
        <f>IF(AND('Sch D7 Terr or PR'!E849&gt;0,'Sch D7 Terr or PR'!F849&lt;1),"Fail","Pass")</f>
        <v>Pass</v>
      </c>
    </row>
    <row r="848" spans="1:3" x14ac:dyDescent="0.25">
      <c r="A848">
        <v>847</v>
      </c>
      <c r="B848" t="str">
        <f>IF(AND('Sch D7 Terr or PR'!F850&gt;0,'Sch D7 Terr or PR'!E850&lt;1),"Fail","Pass")</f>
        <v>Pass</v>
      </c>
      <c r="C848" t="str">
        <f>IF(AND('Sch D7 Terr or PR'!E850&gt;0,'Sch D7 Terr or PR'!F850&lt;1),"Fail","Pass")</f>
        <v>Pass</v>
      </c>
    </row>
    <row r="849" spans="1:3" x14ac:dyDescent="0.25">
      <c r="A849">
        <v>848</v>
      </c>
      <c r="B849" t="str">
        <f>IF(AND('Sch D7 Terr or PR'!F851&gt;0,'Sch D7 Terr or PR'!E851&lt;1),"Fail","Pass")</f>
        <v>Pass</v>
      </c>
      <c r="C849" t="str">
        <f>IF(AND('Sch D7 Terr or PR'!E851&gt;0,'Sch D7 Terr or PR'!F851&lt;1),"Fail","Pass")</f>
        <v>Pass</v>
      </c>
    </row>
    <row r="850" spans="1:3" x14ac:dyDescent="0.25">
      <c r="A850">
        <v>849</v>
      </c>
      <c r="B850" t="str">
        <f>IF(AND('Sch D7 Terr or PR'!F852&gt;0,'Sch D7 Terr or PR'!E852&lt;1),"Fail","Pass")</f>
        <v>Pass</v>
      </c>
      <c r="C850" t="str">
        <f>IF(AND('Sch D7 Terr or PR'!E852&gt;0,'Sch D7 Terr or PR'!F852&lt;1),"Fail","Pass")</f>
        <v>Pass</v>
      </c>
    </row>
    <row r="851" spans="1:3" x14ac:dyDescent="0.25">
      <c r="A851">
        <v>850</v>
      </c>
      <c r="B851" t="str">
        <f>IF(AND('Sch D7 Terr or PR'!F853&gt;0,'Sch D7 Terr or PR'!E853&lt;1),"Fail","Pass")</f>
        <v>Pass</v>
      </c>
      <c r="C851" t="str">
        <f>IF(AND('Sch D7 Terr or PR'!E853&gt;0,'Sch D7 Terr or PR'!F853&lt;1),"Fail","Pass")</f>
        <v>Pass</v>
      </c>
    </row>
    <row r="852" spans="1:3" x14ac:dyDescent="0.25">
      <c r="A852">
        <v>851</v>
      </c>
      <c r="B852" t="str">
        <f>IF(AND('Sch D7 Terr or PR'!F854&gt;0,'Sch D7 Terr or PR'!E854&lt;1),"Fail","Pass")</f>
        <v>Pass</v>
      </c>
      <c r="C852" t="str">
        <f>IF(AND('Sch D7 Terr or PR'!E854&gt;0,'Sch D7 Terr or PR'!F854&lt;1),"Fail","Pass")</f>
        <v>Pass</v>
      </c>
    </row>
    <row r="853" spans="1:3" x14ac:dyDescent="0.25">
      <c r="A853">
        <v>852</v>
      </c>
      <c r="B853" t="str">
        <f>IF(AND('Sch D7 Terr or PR'!F855&gt;0,'Sch D7 Terr or PR'!E855&lt;1),"Fail","Pass")</f>
        <v>Pass</v>
      </c>
      <c r="C853" t="str">
        <f>IF(AND('Sch D7 Terr or PR'!E855&gt;0,'Sch D7 Terr or PR'!F855&lt;1),"Fail","Pass")</f>
        <v>Pass</v>
      </c>
    </row>
    <row r="854" spans="1:3" x14ac:dyDescent="0.25">
      <c r="A854">
        <v>853</v>
      </c>
      <c r="B854" t="str">
        <f>IF(AND('Sch D7 Terr or PR'!F856&gt;0,'Sch D7 Terr or PR'!E856&lt;1),"Fail","Pass")</f>
        <v>Pass</v>
      </c>
      <c r="C854" t="str">
        <f>IF(AND('Sch D7 Terr or PR'!E856&gt;0,'Sch D7 Terr or PR'!F856&lt;1),"Fail","Pass")</f>
        <v>Pass</v>
      </c>
    </row>
    <row r="855" spans="1:3" x14ac:dyDescent="0.25">
      <c r="A855">
        <v>854</v>
      </c>
      <c r="B855" t="str">
        <f>IF(AND('Sch D7 Terr or PR'!F857&gt;0,'Sch D7 Terr or PR'!E857&lt;1),"Fail","Pass")</f>
        <v>Pass</v>
      </c>
      <c r="C855" t="str">
        <f>IF(AND('Sch D7 Terr or PR'!E857&gt;0,'Sch D7 Terr or PR'!F857&lt;1),"Fail","Pass")</f>
        <v>Pass</v>
      </c>
    </row>
    <row r="856" spans="1:3" x14ac:dyDescent="0.25">
      <c r="A856">
        <v>855</v>
      </c>
      <c r="B856" t="str">
        <f>IF(AND('Sch D7 Terr or PR'!F858&gt;0,'Sch D7 Terr or PR'!E858&lt;1),"Fail","Pass")</f>
        <v>Pass</v>
      </c>
      <c r="C856" t="str">
        <f>IF(AND('Sch D7 Terr or PR'!E858&gt;0,'Sch D7 Terr or PR'!F858&lt;1),"Fail","Pass")</f>
        <v>Pass</v>
      </c>
    </row>
    <row r="857" spans="1:3" x14ac:dyDescent="0.25">
      <c r="A857">
        <v>856</v>
      </c>
      <c r="B857" t="str">
        <f>IF(AND('Sch D7 Terr or PR'!F859&gt;0,'Sch D7 Terr or PR'!E859&lt;1),"Fail","Pass")</f>
        <v>Pass</v>
      </c>
      <c r="C857" t="str">
        <f>IF(AND('Sch D7 Terr or PR'!E859&gt;0,'Sch D7 Terr or PR'!F859&lt;1),"Fail","Pass")</f>
        <v>Pass</v>
      </c>
    </row>
    <row r="858" spans="1:3" x14ac:dyDescent="0.25">
      <c r="A858">
        <v>857</v>
      </c>
      <c r="B858" t="str">
        <f>IF(AND('Sch D7 Terr or PR'!F860&gt;0,'Sch D7 Terr or PR'!E860&lt;1),"Fail","Pass")</f>
        <v>Pass</v>
      </c>
      <c r="C858" t="str">
        <f>IF(AND('Sch D7 Terr or PR'!E860&gt;0,'Sch D7 Terr or PR'!F860&lt;1),"Fail","Pass")</f>
        <v>Pass</v>
      </c>
    </row>
    <row r="859" spans="1:3" x14ac:dyDescent="0.25">
      <c r="A859">
        <v>858</v>
      </c>
      <c r="B859" t="str">
        <f>IF(AND('Sch D7 Terr or PR'!F861&gt;0,'Sch D7 Terr or PR'!E861&lt;1),"Fail","Pass")</f>
        <v>Pass</v>
      </c>
      <c r="C859" t="str">
        <f>IF(AND('Sch D7 Terr or PR'!E861&gt;0,'Sch D7 Terr or PR'!F861&lt;1),"Fail","Pass")</f>
        <v>Pass</v>
      </c>
    </row>
    <row r="860" spans="1:3" x14ac:dyDescent="0.25">
      <c r="A860">
        <v>859</v>
      </c>
      <c r="B860" t="str">
        <f>IF(AND('Sch D7 Terr or PR'!F862&gt;0,'Sch D7 Terr or PR'!E862&lt;1),"Fail","Pass")</f>
        <v>Pass</v>
      </c>
      <c r="C860" t="str">
        <f>IF(AND('Sch D7 Terr or PR'!E862&gt;0,'Sch D7 Terr or PR'!F862&lt;1),"Fail","Pass")</f>
        <v>Pass</v>
      </c>
    </row>
    <row r="861" spans="1:3" x14ac:dyDescent="0.25">
      <c r="A861">
        <v>860</v>
      </c>
      <c r="B861" t="str">
        <f>IF(AND('Sch D7 Terr or PR'!F863&gt;0,'Sch D7 Terr or PR'!E863&lt;1),"Fail","Pass")</f>
        <v>Pass</v>
      </c>
      <c r="C861" t="str">
        <f>IF(AND('Sch D7 Terr or PR'!E863&gt;0,'Sch D7 Terr or PR'!F863&lt;1),"Fail","Pass")</f>
        <v>Pass</v>
      </c>
    </row>
    <row r="862" spans="1:3" x14ac:dyDescent="0.25">
      <c r="A862">
        <v>861</v>
      </c>
      <c r="B862" t="str">
        <f>IF(AND('Sch D7 Terr or PR'!F864&gt;0,'Sch D7 Terr or PR'!E864&lt;1),"Fail","Pass")</f>
        <v>Pass</v>
      </c>
      <c r="C862" t="str">
        <f>IF(AND('Sch D7 Terr or PR'!E864&gt;0,'Sch D7 Terr or PR'!F864&lt;1),"Fail","Pass")</f>
        <v>Pass</v>
      </c>
    </row>
    <row r="863" spans="1:3" x14ac:dyDescent="0.25">
      <c r="A863">
        <v>862</v>
      </c>
      <c r="B863" t="str">
        <f>IF(AND('Sch D7 Terr or PR'!F865&gt;0,'Sch D7 Terr or PR'!E865&lt;1),"Fail","Pass")</f>
        <v>Pass</v>
      </c>
      <c r="C863" t="str">
        <f>IF(AND('Sch D7 Terr or PR'!E865&gt;0,'Sch D7 Terr or PR'!F865&lt;1),"Fail","Pass")</f>
        <v>Pass</v>
      </c>
    </row>
    <row r="864" spans="1:3" x14ac:dyDescent="0.25">
      <c r="A864">
        <v>863</v>
      </c>
      <c r="B864" t="str">
        <f>IF(AND('Sch D7 Terr or PR'!F866&gt;0,'Sch D7 Terr or PR'!E866&lt;1),"Fail","Pass")</f>
        <v>Pass</v>
      </c>
      <c r="C864" t="str">
        <f>IF(AND('Sch D7 Terr or PR'!E866&gt;0,'Sch D7 Terr or PR'!F866&lt;1),"Fail","Pass")</f>
        <v>Pass</v>
      </c>
    </row>
    <row r="865" spans="1:3" x14ac:dyDescent="0.25">
      <c r="A865">
        <v>864</v>
      </c>
      <c r="B865" t="str">
        <f>IF(AND('Sch D7 Terr or PR'!F867&gt;0,'Sch D7 Terr or PR'!E867&lt;1),"Fail","Pass")</f>
        <v>Pass</v>
      </c>
      <c r="C865" t="str">
        <f>IF(AND('Sch D7 Terr or PR'!E867&gt;0,'Sch D7 Terr or PR'!F867&lt;1),"Fail","Pass")</f>
        <v>Pass</v>
      </c>
    </row>
    <row r="866" spans="1:3" x14ac:dyDescent="0.25">
      <c r="A866">
        <v>865</v>
      </c>
      <c r="B866" t="str">
        <f>IF(AND('Sch D7 Terr or PR'!F868&gt;0,'Sch D7 Terr or PR'!E868&lt;1),"Fail","Pass")</f>
        <v>Pass</v>
      </c>
      <c r="C866" t="str">
        <f>IF(AND('Sch D7 Terr or PR'!E868&gt;0,'Sch D7 Terr or PR'!F868&lt;1),"Fail","Pass")</f>
        <v>Pass</v>
      </c>
    </row>
    <row r="867" spans="1:3" x14ac:dyDescent="0.25">
      <c r="A867">
        <v>866</v>
      </c>
      <c r="B867" t="str">
        <f>IF(AND('Sch D7 Terr or PR'!F869&gt;0,'Sch D7 Terr or PR'!E869&lt;1),"Fail","Pass")</f>
        <v>Pass</v>
      </c>
      <c r="C867" t="str">
        <f>IF(AND('Sch D7 Terr or PR'!E869&gt;0,'Sch D7 Terr or PR'!F869&lt;1),"Fail","Pass")</f>
        <v>Pass</v>
      </c>
    </row>
    <row r="868" spans="1:3" x14ac:dyDescent="0.25">
      <c r="A868">
        <v>867</v>
      </c>
      <c r="B868" t="str">
        <f>IF(AND('Sch D7 Terr or PR'!F870&gt;0,'Sch D7 Terr or PR'!E870&lt;1),"Fail","Pass")</f>
        <v>Pass</v>
      </c>
      <c r="C868" t="str">
        <f>IF(AND('Sch D7 Terr or PR'!E870&gt;0,'Sch D7 Terr or PR'!F870&lt;1),"Fail","Pass")</f>
        <v>Pass</v>
      </c>
    </row>
    <row r="869" spans="1:3" x14ac:dyDescent="0.25">
      <c r="A869">
        <v>868</v>
      </c>
      <c r="B869" t="str">
        <f>IF(AND('Sch D7 Terr or PR'!F871&gt;0,'Sch D7 Terr or PR'!E871&lt;1),"Fail","Pass")</f>
        <v>Pass</v>
      </c>
      <c r="C869" t="str">
        <f>IF(AND('Sch D7 Terr or PR'!E871&gt;0,'Sch D7 Terr or PR'!F871&lt;1),"Fail","Pass")</f>
        <v>Pass</v>
      </c>
    </row>
    <row r="870" spans="1:3" x14ac:dyDescent="0.25">
      <c r="A870">
        <v>869</v>
      </c>
      <c r="B870" t="str">
        <f>IF(AND('Sch D7 Terr or PR'!F872&gt;0,'Sch D7 Terr or PR'!E872&lt;1),"Fail","Pass")</f>
        <v>Pass</v>
      </c>
      <c r="C870" t="str">
        <f>IF(AND('Sch D7 Terr or PR'!E872&gt;0,'Sch D7 Terr or PR'!F872&lt;1),"Fail","Pass")</f>
        <v>Pass</v>
      </c>
    </row>
    <row r="871" spans="1:3" x14ac:dyDescent="0.25">
      <c r="A871">
        <v>870</v>
      </c>
      <c r="B871" t="str">
        <f>IF(AND('Sch D7 Terr or PR'!F873&gt;0,'Sch D7 Terr or PR'!E873&lt;1),"Fail","Pass")</f>
        <v>Pass</v>
      </c>
      <c r="C871" t="str">
        <f>IF(AND('Sch D7 Terr or PR'!E873&gt;0,'Sch D7 Terr or PR'!F873&lt;1),"Fail","Pass")</f>
        <v>Pass</v>
      </c>
    </row>
    <row r="872" spans="1:3" x14ac:dyDescent="0.25">
      <c r="A872">
        <v>871</v>
      </c>
      <c r="B872" t="str">
        <f>IF(AND('Sch D7 Terr or PR'!F874&gt;0,'Sch D7 Terr or PR'!E874&lt;1),"Fail","Pass")</f>
        <v>Pass</v>
      </c>
      <c r="C872" t="str">
        <f>IF(AND('Sch D7 Terr or PR'!E874&gt;0,'Sch D7 Terr or PR'!F874&lt;1),"Fail","Pass")</f>
        <v>Pass</v>
      </c>
    </row>
    <row r="873" spans="1:3" x14ac:dyDescent="0.25">
      <c r="A873">
        <v>872</v>
      </c>
      <c r="B873" t="str">
        <f>IF(AND('Sch D7 Terr or PR'!F875&gt;0,'Sch D7 Terr or PR'!E875&lt;1),"Fail","Pass")</f>
        <v>Pass</v>
      </c>
      <c r="C873" t="str">
        <f>IF(AND('Sch D7 Terr or PR'!E875&gt;0,'Sch D7 Terr or PR'!F875&lt;1),"Fail","Pass")</f>
        <v>Pass</v>
      </c>
    </row>
    <row r="874" spans="1:3" x14ac:dyDescent="0.25">
      <c r="A874">
        <v>873</v>
      </c>
      <c r="B874" t="str">
        <f>IF(AND('Sch D7 Terr or PR'!F876&gt;0,'Sch D7 Terr or PR'!E876&lt;1),"Fail","Pass")</f>
        <v>Pass</v>
      </c>
      <c r="C874" t="str">
        <f>IF(AND('Sch D7 Terr or PR'!E876&gt;0,'Sch D7 Terr or PR'!F876&lt;1),"Fail","Pass")</f>
        <v>Pass</v>
      </c>
    </row>
    <row r="875" spans="1:3" x14ac:dyDescent="0.25">
      <c r="A875">
        <v>874</v>
      </c>
      <c r="B875" t="str">
        <f>IF(AND('Sch D7 Terr or PR'!F877&gt;0,'Sch D7 Terr or PR'!E877&lt;1),"Fail","Pass")</f>
        <v>Pass</v>
      </c>
      <c r="C875" t="str">
        <f>IF(AND('Sch D7 Terr or PR'!E877&gt;0,'Sch D7 Terr or PR'!F877&lt;1),"Fail","Pass")</f>
        <v>Pass</v>
      </c>
    </row>
    <row r="876" spans="1:3" x14ac:dyDescent="0.25">
      <c r="A876">
        <v>875</v>
      </c>
      <c r="B876" t="str">
        <f>IF(AND('Sch D7 Terr or PR'!F878&gt;0,'Sch D7 Terr or PR'!E878&lt;1),"Fail","Pass")</f>
        <v>Pass</v>
      </c>
      <c r="C876" t="str">
        <f>IF(AND('Sch D7 Terr or PR'!E878&gt;0,'Sch D7 Terr or PR'!F878&lt;1),"Fail","Pass")</f>
        <v>Pass</v>
      </c>
    </row>
    <row r="877" spans="1:3" x14ac:dyDescent="0.25">
      <c r="A877">
        <v>876</v>
      </c>
      <c r="B877" t="str">
        <f>IF(AND('Sch D7 Terr or PR'!F879&gt;0,'Sch D7 Terr or PR'!E879&lt;1),"Fail","Pass")</f>
        <v>Pass</v>
      </c>
      <c r="C877" t="str">
        <f>IF(AND('Sch D7 Terr or PR'!E879&gt;0,'Sch D7 Terr or PR'!F879&lt;1),"Fail","Pass")</f>
        <v>Pass</v>
      </c>
    </row>
    <row r="878" spans="1:3" x14ac:dyDescent="0.25">
      <c r="A878">
        <v>877</v>
      </c>
      <c r="B878" t="str">
        <f>IF(AND('Sch D7 Terr or PR'!F880&gt;0,'Sch D7 Terr or PR'!E880&lt;1),"Fail","Pass")</f>
        <v>Pass</v>
      </c>
      <c r="C878" t="str">
        <f>IF(AND('Sch D7 Terr or PR'!E880&gt;0,'Sch D7 Terr or PR'!F880&lt;1),"Fail","Pass")</f>
        <v>Pass</v>
      </c>
    </row>
    <row r="879" spans="1:3" x14ac:dyDescent="0.25">
      <c r="A879">
        <v>878</v>
      </c>
      <c r="B879" t="str">
        <f>IF(AND('Sch D7 Terr or PR'!F881&gt;0,'Sch D7 Terr or PR'!E881&lt;1),"Fail","Pass")</f>
        <v>Pass</v>
      </c>
      <c r="C879" t="str">
        <f>IF(AND('Sch D7 Terr or PR'!E881&gt;0,'Sch D7 Terr or PR'!F881&lt;1),"Fail","Pass")</f>
        <v>Pass</v>
      </c>
    </row>
    <row r="880" spans="1:3" x14ac:dyDescent="0.25">
      <c r="A880">
        <v>879</v>
      </c>
      <c r="B880" t="str">
        <f>IF(AND('Sch D7 Terr or PR'!F882&gt;0,'Sch D7 Terr or PR'!E882&lt;1),"Fail","Pass")</f>
        <v>Pass</v>
      </c>
      <c r="C880" t="str">
        <f>IF(AND('Sch D7 Terr or PR'!E882&gt;0,'Sch D7 Terr or PR'!F882&lt;1),"Fail","Pass")</f>
        <v>Pass</v>
      </c>
    </row>
    <row r="881" spans="1:3" x14ac:dyDescent="0.25">
      <c r="A881">
        <v>880</v>
      </c>
      <c r="B881" t="str">
        <f>IF(AND('Sch D7 Terr or PR'!F883&gt;0,'Sch D7 Terr or PR'!E883&lt;1),"Fail","Pass")</f>
        <v>Pass</v>
      </c>
      <c r="C881" t="str">
        <f>IF(AND('Sch D7 Terr or PR'!E883&gt;0,'Sch D7 Terr or PR'!F883&lt;1),"Fail","Pass")</f>
        <v>Pass</v>
      </c>
    </row>
    <row r="882" spans="1:3" x14ac:dyDescent="0.25">
      <c r="A882">
        <v>881</v>
      </c>
      <c r="B882" t="str">
        <f>IF(AND('Sch D7 Terr or PR'!F884&gt;0,'Sch D7 Terr or PR'!E884&lt;1),"Fail","Pass")</f>
        <v>Pass</v>
      </c>
      <c r="C882" t="str">
        <f>IF(AND('Sch D7 Terr or PR'!E884&gt;0,'Sch D7 Terr or PR'!F884&lt;1),"Fail","Pass")</f>
        <v>Pass</v>
      </c>
    </row>
    <row r="883" spans="1:3" x14ac:dyDescent="0.25">
      <c r="A883">
        <v>882</v>
      </c>
      <c r="B883" t="str">
        <f>IF(AND('Sch D7 Terr or PR'!F885&gt;0,'Sch D7 Terr or PR'!E885&lt;1),"Fail","Pass")</f>
        <v>Pass</v>
      </c>
      <c r="C883" t="str">
        <f>IF(AND('Sch D7 Terr or PR'!E885&gt;0,'Sch D7 Terr or PR'!F885&lt;1),"Fail","Pass")</f>
        <v>Pass</v>
      </c>
    </row>
    <row r="884" spans="1:3" x14ac:dyDescent="0.25">
      <c r="A884">
        <v>883</v>
      </c>
      <c r="B884" t="str">
        <f>IF(AND('Sch D7 Terr or PR'!F886&gt;0,'Sch D7 Terr or PR'!E886&lt;1),"Fail","Pass")</f>
        <v>Pass</v>
      </c>
      <c r="C884" t="str">
        <f>IF(AND('Sch D7 Terr or PR'!E886&gt;0,'Sch D7 Terr or PR'!F886&lt;1),"Fail","Pass")</f>
        <v>Pass</v>
      </c>
    </row>
    <row r="885" spans="1:3" x14ac:dyDescent="0.25">
      <c r="A885">
        <v>884</v>
      </c>
      <c r="B885" t="str">
        <f>IF(AND('Sch D7 Terr or PR'!F887&gt;0,'Sch D7 Terr or PR'!E887&lt;1),"Fail","Pass")</f>
        <v>Pass</v>
      </c>
      <c r="C885" t="str">
        <f>IF(AND('Sch D7 Terr or PR'!E887&gt;0,'Sch D7 Terr or PR'!F887&lt;1),"Fail","Pass")</f>
        <v>Pass</v>
      </c>
    </row>
    <row r="886" spans="1:3" x14ac:dyDescent="0.25">
      <c r="A886">
        <v>885</v>
      </c>
      <c r="B886" t="str">
        <f>IF(AND('Sch D7 Terr or PR'!F888&gt;0,'Sch D7 Terr or PR'!E888&lt;1),"Fail","Pass")</f>
        <v>Pass</v>
      </c>
      <c r="C886" t="str">
        <f>IF(AND('Sch D7 Terr or PR'!E888&gt;0,'Sch D7 Terr or PR'!F888&lt;1),"Fail","Pass")</f>
        <v>Pass</v>
      </c>
    </row>
    <row r="887" spans="1:3" x14ac:dyDescent="0.25">
      <c r="A887">
        <v>886</v>
      </c>
      <c r="B887" t="str">
        <f>IF(AND('Sch D7 Terr or PR'!F889&gt;0,'Sch D7 Terr or PR'!E889&lt;1),"Fail","Pass")</f>
        <v>Pass</v>
      </c>
      <c r="C887" t="str">
        <f>IF(AND('Sch D7 Terr or PR'!E889&gt;0,'Sch D7 Terr or PR'!F889&lt;1),"Fail","Pass")</f>
        <v>Pass</v>
      </c>
    </row>
    <row r="888" spans="1:3" x14ac:dyDescent="0.25">
      <c r="A888">
        <v>887</v>
      </c>
      <c r="B888" t="str">
        <f>IF(AND('Sch D7 Terr or PR'!F890&gt;0,'Sch D7 Terr or PR'!E890&lt;1),"Fail","Pass")</f>
        <v>Pass</v>
      </c>
      <c r="C888" t="str">
        <f>IF(AND('Sch D7 Terr or PR'!E890&gt;0,'Sch D7 Terr or PR'!F890&lt;1),"Fail","Pass")</f>
        <v>Pass</v>
      </c>
    </row>
    <row r="889" spans="1:3" x14ac:dyDescent="0.25">
      <c r="A889">
        <v>888</v>
      </c>
      <c r="B889" t="str">
        <f>IF(AND('Sch D7 Terr or PR'!F891&gt;0,'Sch D7 Terr or PR'!E891&lt;1),"Fail","Pass")</f>
        <v>Pass</v>
      </c>
      <c r="C889" t="str">
        <f>IF(AND('Sch D7 Terr or PR'!E891&gt;0,'Sch D7 Terr or PR'!F891&lt;1),"Fail","Pass")</f>
        <v>Pass</v>
      </c>
    </row>
    <row r="890" spans="1:3" x14ac:dyDescent="0.25">
      <c r="A890">
        <v>889</v>
      </c>
      <c r="B890" t="str">
        <f>IF(AND('Sch D7 Terr or PR'!F892&gt;0,'Sch D7 Terr or PR'!E892&lt;1),"Fail","Pass")</f>
        <v>Pass</v>
      </c>
      <c r="C890" t="str">
        <f>IF(AND('Sch D7 Terr or PR'!E892&gt;0,'Sch D7 Terr or PR'!F892&lt;1),"Fail","Pass")</f>
        <v>Pass</v>
      </c>
    </row>
    <row r="891" spans="1:3" x14ac:dyDescent="0.25">
      <c r="A891">
        <v>890</v>
      </c>
      <c r="B891" t="str">
        <f>IF(AND('Sch D7 Terr or PR'!F893&gt;0,'Sch D7 Terr or PR'!E893&lt;1),"Fail","Pass")</f>
        <v>Pass</v>
      </c>
      <c r="C891" t="str">
        <f>IF(AND('Sch D7 Terr or PR'!E893&gt;0,'Sch D7 Terr or PR'!F893&lt;1),"Fail","Pass")</f>
        <v>Pass</v>
      </c>
    </row>
    <row r="892" spans="1:3" x14ac:dyDescent="0.25">
      <c r="A892">
        <v>891</v>
      </c>
      <c r="B892" t="str">
        <f>IF(AND('Sch D7 Terr or PR'!F894&gt;0,'Sch D7 Terr or PR'!E894&lt;1),"Fail","Pass")</f>
        <v>Pass</v>
      </c>
      <c r="C892" t="str">
        <f>IF(AND('Sch D7 Terr or PR'!E894&gt;0,'Sch D7 Terr or PR'!F894&lt;1),"Fail","Pass")</f>
        <v>Pass</v>
      </c>
    </row>
    <row r="893" spans="1:3" x14ac:dyDescent="0.25">
      <c r="A893">
        <v>892</v>
      </c>
      <c r="B893" t="str">
        <f>IF(AND('Sch D7 Terr or PR'!F895&gt;0,'Sch D7 Terr or PR'!E895&lt;1),"Fail","Pass")</f>
        <v>Pass</v>
      </c>
      <c r="C893" t="str">
        <f>IF(AND('Sch D7 Terr or PR'!E895&gt;0,'Sch D7 Terr or PR'!F895&lt;1),"Fail","Pass")</f>
        <v>Pass</v>
      </c>
    </row>
    <row r="894" spans="1:3" x14ac:dyDescent="0.25">
      <c r="A894">
        <v>893</v>
      </c>
      <c r="B894" t="str">
        <f>IF(AND('Sch D7 Terr or PR'!F896&gt;0,'Sch D7 Terr or PR'!E896&lt;1),"Fail","Pass")</f>
        <v>Pass</v>
      </c>
      <c r="C894" t="str">
        <f>IF(AND('Sch D7 Terr or PR'!E896&gt;0,'Sch D7 Terr or PR'!F896&lt;1),"Fail","Pass")</f>
        <v>Pass</v>
      </c>
    </row>
    <row r="895" spans="1:3" x14ac:dyDescent="0.25">
      <c r="A895">
        <v>894</v>
      </c>
      <c r="B895" t="str">
        <f>IF(AND('Sch D7 Terr or PR'!F897&gt;0,'Sch D7 Terr or PR'!E897&lt;1),"Fail","Pass")</f>
        <v>Pass</v>
      </c>
      <c r="C895" t="str">
        <f>IF(AND('Sch D7 Terr or PR'!E897&gt;0,'Sch D7 Terr or PR'!F897&lt;1),"Fail","Pass")</f>
        <v>Pass</v>
      </c>
    </row>
    <row r="896" spans="1:3" x14ac:dyDescent="0.25">
      <c r="A896">
        <v>895</v>
      </c>
      <c r="B896" t="str">
        <f>IF(AND('Sch D7 Terr or PR'!F898&gt;0,'Sch D7 Terr or PR'!E898&lt;1),"Fail","Pass")</f>
        <v>Pass</v>
      </c>
      <c r="C896" t="str">
        <f>IF(AND('Sch D7 Terr or PR'!E898&gt;0,'Sch D7 Terr or PR'!F898&lt;1),"Fail","Pass")</f>
        <v>Pass</v>
      </c>
    </row>
    <row r="897" spans="1:3" x14ac:dyDescent="0.25">
      <c r="A897">
        <v>896</v>
      </c>
      <c r="B897" t="str">
        <f>IF(AND('Sch D7 Terr or PR'!F899&gt;0,'Sch D7 Terr or PR'!E899&lt;1),"Fail","Pass")</f>
        <v>Pass</v>
      </c>
      <c r="C897" t="str">
        <f>IF(AND('Sch D7 Terr or PR'!E899&gt;0,'Sch D7 Terr or PR'!F899&lt;1),"Fail","Pass")</f>
        <v>Pass</v>
      </c>
    </row>
    <row r="898" spans="1:3" x14ac:dyDescent="0.25">
      <c r="A898">
        <v>897</v>
      </c>
      <c r="B898" t="str">
        <f>IF(AND('Sch D7 Terr or PR'!F900&gt;0,'Sch D7 Terr or PR'!E900&lt;1),"Fail","Pass")</f>
        <v>Pass</v>
      </c>
      <c r="C898" t="str">
        <f>IF(AND('Sch D7 Terr or PR'!E900&gt;0,'Sch D7 Terr or PR'!F900&lt;1),"Fail","Pass")</f>
        <v>Pass</v>
      </c>
    </row>
    <row r="899" spans="1:3" x14ac:dyDescent="0.25">
      <c r="A899">
        <v>898</v>
      </c>
      <c r="B899" t="str">
        <f>IF(AND('Sch D7 Terr or PR'!F901&gt;0,'Sch D7 Terr or PR'!E901&lt;1),"Fail","Pass")</f>
        <v>Pass</v>
      </c>
      <c r="C899" t="str">
        <f>IF(AND('Sch D7 Terr or PR'!E901&gt;0,'Sch D7 Terr or PR'!F901&lt;1),"Fail","Pass")</f>
        <v>Pass</v>
      </c>
    </row>
    <row r="900" spans="1:3" x14ac:dyDescent="0.25">
      <c r="A900">
        <v>899</v>
      </c>
      <c r="B900" t="str">
        <f>IF(AND('Sch D7 Terr or PR'!F902&gt;0,'Sch D7 Terr or PR'!E902&lt;1),"Fail","Pass")</f>
        <v>Pass</v>
      </c>
      <c r="C900" t="str">
        <f>IF(AND('Sch D7 Terr or PR'!E902&gt;0,'Sch D7 Terr or PR'!F902&lt;1),"Fail","Pass")</f>
        <v>Pass</v>
      </c>
    </row>
    <row r="901" spans="1:3" x14ac:dyDescent="0.25">
      <c r="A901">
        <v>900</v>
      </c>
      <c r="B901" t="str">
        <f>IF(AND('Sch D7 Terr or PR'!F903&gt;0,'Sch D7 Terr or PR'!E903&lt;1),"Fail","Pass")</f>
        <v>Pass</v>
      </c>
      <c r="C901" t="str">
        <f>IF(AND('Sch D7 Terr or PR'!E903&gt;0,'Sch D7 Terr or PR'!F903&lt;1),"Fail","Pass")</f>
        <v>Pass</v>
      </c>
    </row>
    <row r="902" spans="1:3" x14ac:dyDescent="0.25">
      <c r="A902">
        <v>901</v>
      </c>
      <c r="B902" t="str">
        <f>IF(AND('Sch D7 Terr or PR'!F904&gt;0,'Sch D7 Terr or PR'!E904&lt;1),"Fail","Pass")</f>
        <v>Pass</v>
      </c>
      <c r="C902" t="str">
        <f>IF(AND('Sch D7 Terr or PR'!E904&gt;0,'Sch D7 Terr or PR'!F904&lt;1),"Fail","Pass")</f>
        <v>Pass</v>
      </c>
    </row>
    <row r="903" spans="1:3" x14ac:dyDescent="0.25">
      <c r="A903">
        <v>902</v>
      </c>
      <c r="B903" t="str">
        <f>IF(AND('Sch D7 Terr or PR'!F905&gt;0,'Sch D7 Terr or PR'!E905&lt;1),"Fail","Pass")</f>
        <v>Pass</v>
      </c>
      <c r="C903" t="str">
        <f>IF(AND('Sch D7 Terr or PR'!E905&gt;0,'Sch D7 Terr or PR'!F905&lt;1),"Fail","Pass")</f>
        <v>Pass</v>
      </c>
    </row>
    <row r="904" spans="1:3" x14ac:dyDescent="0.25">
      <c r="A904">
        <v>903</v>
      </c>
      <c r="B904" t="str">
        <f>IF(AND('Sch D7 Terr or PR'!F906&gt;0,'Sch D7 Terr or PR'!E906&lt;1),"Fail","Pass")</f>
        <v>Pass</v>
      </c>
      <c r="C904" t="str">
        <f>IF(AND('Sch D7 Terr or PR'!E906&gt;0,'Sch D7 Terr or PR'!F906&lt;1),"Fail","Pass")</f>
        <v>Pass</v>
      </c>
    </row>
    <row r="905" spans="1:3" x14ac:dyDescent="0.25">
      <c r="A905">
        <v>904</v>
      </c>
      <c r="B905" t="str">
        <f>IF(AND('Sch D7 Terr or PR'!F907&gt;0,'Sch D7 Terr or PR'!E907&lt;1),"Fail","Pass")</f>
        <v>Pass</v>
      </c>
      <c r="C905" t="str">
        <f>IF(AND('Sch D7 Terr or PR'!E907&gt;0,'Sch D7 Terr or PR'!F907&lt;1),"Fail","Pass")</f>
        <v>Pass</v>
      </c>
    </row>
    <row r="906" spans="1:3" x14ac:dyDescent="0.25">
      <c r="A906">
        <v>905</v>
      </c>
      <c r="B906" t="str">
        <f>IF(AND('Sch D7 Terr or PR'!F908&gt;0,'Sch D7 Terr or PR'!E908&lt;1),"Fail","Pass")</f>
        <v>Pass</v>
      </c>
      <c r="C906" t="str">
        <f>IF(AND('Sch D7 Terr or PR'!E908&gt;0,'Sch D7 Terr or PR'!F908&lt;1),"Fail","Pass")</f>
        <v>Pass</v>
      </c>
    </row>
    <row r="907" spans="1:3" x14ac:dyDescent="0.25">
      <c r="A907">
        <v>906</v>
      </c>
      <c r="B907" t="str">
        <f>IF(AND('Sch D7 Terr or PR'!F909&gt;0,'Sch D7 Terr or PR'!E909&lt;1),"Fail","Pass")</f>
        <v>Pass</v>
      </c>
      <c r="C907" t="str">
        <f>IF(AND('Sch D7 Terr or PR'!E909&gt;0,'Sch D7 Terr or PR'!F909&lt;1),"Fail","Pass")</f>
        <v>Pass</v>
      </c>
    </row>
    <row r="908" spans="1:3" x14ac:dyDescent="0.25">
      <c r="A908">
        <v>907</v>
      </c>
      <c r="B908" t="str">
        <f>IF(AND('Sch D7 Terr or PR'!F910&gt;0,'Sch D7 Terr or PR'!E910&lt;1),"Fail","Pass")</f>
        <v>Pass</v>
      </c>
      <c r="C908" t="str">
        <f>IF(AND('Sch D7 Terr or PR'!E910&gt;0,'Sch D7 Terr or PR'!F910&lt;1),"Fail","Pass")</f>
        <v>Pass</v>
      </c>
    </row>
    <row r="909" spans="1:3" x14ac:dyDescent="0.25">
      <c r="A909">
        <v>908</v>
      </c>
      <c r="B909" t="str">
        <f>IF(AND('Sch D7 Terr or PR'!F911&gt;0,'Sch D7 Terr or PR'!E911&lt;1),"Fail","Pass")</f>
        <v>Pass</v>
      </c>
      <c r="C909" t="str">
        <f>IF(AND('Sch D7 Terr or PR'!E911&gt;0,'Sch D7 Terr or PR'!F911&lt;1),"Fail","Pass")</f>
        <v>Pass</v>
      </c>
    </row>
    <row r="910" spans="1:3" x14ac:dyDescent="0.25">
      <c r="A910">
        <v>909</v>
      </c>
      <c r="B910" t="str">
        <f>IF(AND('Sch D7 Terr or PR'!F912&gt;0,'Sch D7 Terr or PR'!E912&lt;1),"Fail","Pass")</f>
        <v>Pass</v>
      </c>
      <c r="C910" t="str">
        <f>IF(AND('Sch D7 Terr or PR'!E912&gt;0,'Sch D7 Terr or PR'!F912&lt;1),"Fail","Pass")</f>
        <v>Pass</v>
      </c>
    </row>
    <row r="911" spans="1:3" x14ac:dyDescent="0.25">
      <c r="A911">
        <v>910</v>
      </c>
      <c r="B911" t="str">
        <f>IF(AND('Sch D7 Terr or PR'!F913&gt;0,'Sch D7 Terr or PR'!E913&lt;1),"Fail","Pass")</f>
        <v>Pass</v>
      </c>
      <c r="C911" t="str">
        <f>IF(AND('Sch D7 Terr or PR'!E913&gt;0,'Sch D7 Terr or PR'!F913&lt;1),"Fail","Pass")</f>
        <v>Pass</v>
      </c>
    </row>
    <row r="912" spans="1:3" x14ac:dyDescent="0.25">
      <c r="A912">
        <v>911</v>
      </c>
      <c r="B912" t="str">
        <f>IF(AND('Sch D7 Terr or PR'!F914&gt;0,'Sch D7 Terr or PR'!E914&lt;1),"Fail","Pass")</f>
        <v>Pass</v>
      </c>
      <c r="C912" t="str">
        <f>IF(AND('Sch D7 Terr or PR'!E914&gt;0,'Sch D7 Terr or PR'!F914&lt;1),"Fail","Pass")</f>
        <v>Pass</v>
      </c>
    </row>
    <row r="913" spans="1:3" x14ac:dyDescent="0.25">
      <c r="A913">
        <v>912</v>
      </c>
      <c r="B913" t="str">
        <f>IF(AND('Sch D7 Terr or PR'!F915&gt;0,'Sch D7 Terr or PR'!E915&lt;1),"Fail","Pass")</f>
        <v>Pass</v>
      </c>
      <c r="C913" t="str">
        <f>IF(AND('Sch D7 Terr or PR'!E915&gt;0,'Sch D7 Terr or PR'!F915&lt;1),"Fail","Pass")</f>
        <v>Pass</v>
      </c>
    </row>
    <row r="914" spans="1:3" x14ac:dyDescent="0.25">
      <c r="A914">
        <v>913</v>
      </c>
      <c r="B914" t="str">
        <f>IF(AND('Sch D7 Terr or PR'!F916&gt;0,'Sch D7 Terr or PR'!E916&lt;1),"Fail","Pass")</f>
        <v>Pass</v>
      </c>
      <c r="C914" t="str">
        <f>IF(AND('Sch D7 Terr or PR'!E916&gt;0,'Sch D7 Terr or PR'!F916&lt;1),"Fail","Pass")</f>
        <v>Pass</v>
      </c>
    </row>
    <row r="915" spans="1:3" x14ac:dyDescent="0.25">
      <c r="A915">
        <v>914</v>
      </c>
      <c r="B915" t="str">
        <f>IF(AND('Sch D7 Terr or PR'!F917&gt;0,'Sch D7 Terr or PR'!E917&lt;1),"Fail","Pass")</f>
        <v>Pass</v>
      </c>
      <c r="C915" t="str">
        <f>IF(AND('Sch D7 Terr or PR'!E917&gt;0,'Sch D7 Terr or PR'!F917&lt;1),"Fail","Pass")</f>
        <v>Pass</v>
      </c>
    </row>
    <row r="916" spans="1:3" x14ac:dyDescent="0.25">
      <c r="A916">
        <v>915</v>
      </c>
      <c r="B916" t="str">
        <f>IF(AND('Sch D7 Terr or PR'!F918&gt;0,'Sch D7 Terr or PR'!E918&lt;1),"Fail","Pass")</f>
        <v>Pass</v>
      </c>
      <c r="C916" t="str">
        <f>IF(AND('Sch D7 Terr or PR'!E918&gt;0,'Sch D7 Terr or PR'!F918&lt;1),"Fail","Pass")</f>
        <v>Pass</v>
      </c>
    </row>
    <row r="917" spans="1:3" x14ac:dyDescent="0.25">
      <c r="A917">
        <v>916</v>
      </c>
      <c r="B917" t="str">
        <f>IF(AND('Sch D7 Terr or PR'!F919&gt;0,'Sch D7 Terr or PR'!E919&lt;1),"Fail","Pass")</f>
        <v>Pass</v>
      </c>
      <c r="C917" t="str">
        <f>IF(AND('Sch D7 Terr or PR'!E919&gt;0,'Sch D7 Terr or PR'!F919&lt;1),"Fail","Pass")</f>
        <v>Pass</v>
      </c>
    </row>
    <row r="918" spans="1:3" x14ac:dyDescent="0.25">
      <c r="A918">
        <v>917</v>
      </c>
      <c r="B918" t="str">
        <f>IF(AND('Sch D7 Terr or PR'!F920&gt;0,'Sch D7 Terr or PR'!E920&lt;1),"Fail","Pass")</f>
        <v>Pass</v>
      </c>
      <c r="C918" t="str">
        <f>IF(AND('Sch D7 Terr or PR'!E920&gt;0,'Sch D7 Terr or PR'!F920&lt;1),"Fail","Pass")</f>
        <v>Pass</v>
      </c>
    </row>
    <row r="919" spans="1:3" x14ac:dyDescent="0.25">
      <c r="A919">
        <v>918</v>
      </c>
      <c r="B919" t="str">
        <f>IF(AND('Sch D7 Terr or PR'!F921&gt;0,'Sch D7 Terr or PR'!E921&lt;1),"Fail","Pass")</f>
        <v>Pass</v>
      </c>
      <c r="C919" t="str">
        <f>IF(AND('Sch D7 Terr or PR'!E921&gt;0,'Sch D7 Terr or PR'!F921&lt;1),"Fail","Pass")</f>
        <v>Pass</v>
      </c>
    </row>
    <row r="920" spans="1:3" x14ac:dyDescent="0.25">
      <c r="A920">
        <v>919</v>
      </c>
      <c r="B920" t="str">
        <f>IF(AND('Sch D7 Terr or PR'!F922&gt;0,'Sch D7 Terr or PR'!E922&lt;1),"Fail","Pass")</f>
        <v>Pass</v>
      </c>
      <c r="C920" t="str">
        <f>IF(AND('Sch D7 Terr or PR'!E922&gt;0,'Sch D7 Terr or PR'!F922&lt;1),"Fail","Pass")</f>
        <v>Pass</v>
      </c>
    </row>
    <row r="921" spans="1:3" x14ac:dyDescent="0.25">
      <c r="A921">
        <v>920</v>
      </c>
      <c r="B921" t="str">
        <f>IF(AND('Sch D7 Terr or PR'!F923&gt;0,'Sch D7 Terr or PR'!E923&lt;1),"Fail","Pass")</f>
        <v>Pass</v>
      </c>
      <c r="C921" t="str">
        <f>IF(AND('Sch D7 Terr or PR'!E923&gt;0,'Sch D7 Terr or PR'!F923&lt;1),"Fail","Pass")</f>
        <v>Pass</v>
      </c>
    </row>
    <row r="922" spans="1:3" x14ac:dyDescent="0.25">
      <c r="A922">
        <v>921</v>
      </c>
      <c r="B922" t="str">
        <f>IF(AND('Sch D7 Terr or PR'!F924&gt;0,'Sch D7 Terr or PR'!E924&lt;1),"Fail","Pass")</f>
        <v>Pass</v>
      </c>
      <c r="C922" t="str">
        <f>IF(AND('Sch D7 Terr or PR'!E924&gt;0,'Sch D7 Terr or PR'!F924&lt;1),"Fail","Pass")</f>
        <v>Pass</v>
      </c>
    </row>
    <row r="923" spans="1:3" x14ac:dyDescent="0.25">
      <c r="A923">
        <v>922</v>
      </c>
      <c r="B923" t="str">
        <f>IF(AND('Sch D7 Terr or PR'!F925&gt;0,'Sch D7 Terr or PR'!E925&lt;1),"Fail","Pass")</f>
        <v>Pass</v>
      </c>
      <c r="C923" t="str">
        <f>IF(AND('Sch D7 Terr or PR'!E925&gt;0,'Sch D7 Terr or PR'!F925&lt;1),"Fail","Pass")</f>
        <v>Pass</v>
      </c>
    </row>
    <row r="924" spans="1:3" x14ac:dyDescent="0.25">
      <c r="A924">
        <v>923</v>
      </c>
      <c r="B924" t="str">
        <f>IF(AND('Sch D7 Terr or PR'!F926&gt;0,'Sch D7 Terr or PR'!E926&lt;1),"Fail","Pass")</f>
        <v>Pass</v>
      </c>
      <c r="C924" t="str">
        <f>IF(AND('Sch D7 Terr or PR'!E926&gt;0,'Sch D7 Terr or PR'!F926&lt;1),"Fail","Pass")</f>
        <v>Pass</v>
      </c>
    </row>
    <row r="925" spans="1:3" x14ac:dyDescent="0.25">
      <c r="A925">
        <v>924</v>
      </c>
      <c r="B925" t="str">
        <f>IF(AND('Sch D7 Terr or PR'!F927&gt;0,'Sch D7 Terr or PR'!E927&lt;1),"Fail","Pass")</f>
        <v>Pass</v>
      </c>
      <c r="C925" t="str">
        <f>IF(AND('Sch D7 Terr or PR'!E927&gt;0,'Sch D7 Terr or PR'!F927&lt;1),"Fail","Pass")</f>
        <v>Pass</v>
      </c>
    </row>
    <row r="926" spans="1:3" x14ac:dyDescent="0.25">
      <c r="A926">
        <v>925</v>
      </c>
      <c r="B926" t="str">
        <f>IF(AND('Sch D7 Terr or PR'!F928&gt;0,'Sch D7 Terr or PR'!E928&lt;1),"Fail","Pass")</f>
        <v>Pass</v>
      </c>
      <c r="C926" t="str">
        <f>IF(AND('Sch D7 Terr or PR'!E928&gt;0,'Sch D7 Terr or PR'!F928&lt;1),"Fail","Pass")</f>
        <v>Pass</v>
      </c>
    </row>
    <row r="927" spans="1:3" x14ac:dyDescent="0.25">
      <c r="A927">
        <v>926</v>
      </c>
      <c r="B927" t="str">
        <f>IF(AND('Sch D7 Terr or PR'!F929&gt;0,'Sch D7 Terr or PR'!E929&lt;1),"Fail","Pass")</f>
        <v>Pass</v>
      </c>
      <c r="C927" t="str">
        <f>IF(AND('Sch D7 Terr or PR'!E929&gt;0,'Sch D7 Terr or PR'!F929&lt;1),"Fail","Pass")</f>
        <v>Pass</v>
      </c>
    </row>
    <row r="928" spans="1:3" x14ac:dyDescent="0.25">
      <c r="A928">
        <v>927</v>
      </c>
      <c r="B928" t="str">
        <f>IF(AND('Sch D7 Terr or PR'!F930&gt;0,'Sch D7 Terr or PR'!E930&lt;1),"Fail","Pass")</f>
        <v>Pass</v>
      </c>
      <c r="C928" t="str">
        <f>IF(AND('Sch D7 Terr or PR'!E930&gt;0,'Sch D7 Terr or PR'!F930&lt;1),"Fail","Pass")</f>
        <v>Pass</v>
      </c>
    </row>
    <row r="929" spans="1:3" x14ac:dyDescent="0.25">
      <c r="A929">
        <v>928</v>
      </c>
      <c r="B929" t="str">
        <f>IF(AND('Sch D7 Terr or PR'!F931&gt;0,'Sch D7 Terr or PR'!E931&lt;1),"Fail","Pass")</f>
        <v>Pass</v>
      </c>
      <c r="C929" t="str">
        <f>IF(AND('Sch D7 Terr or PR'!E931&gt;0,'Sch D7 Terr or PR'!F931&lt;1),"Fail","Pass")</f>
        <v>Pass</v>
      </c>
    </row>
    <row r="930" spans="1:3" x14ac:dyDescent="0.25">
      <c r="A930">
        <v>929</v>
      </c>
      <c r="B930" t="str">
        <f>IF(AND('Sch D7 Terr or PR'!F932&gt;0,'Sch D7 Terr or PR'!E932&lt;1),"Fail","Pass")</f>
        <v>Pass</v>
      </c>
      <c r="C930" t="str">
        <f>IF(AND('Sch D7 Terr or PR'!E932&gt;0,'Sch D7 Terr or PR'!F932&lt;1),"Fail","Pass")</f>
        <v>Pass</v>
      </c>
    </row>
    <row r="931" spans="1:3" x14ac:dyDescent="0.25">
      <c r="A931">
        <v>930</v>
      </c>
      <c r="B931" t="str">
        <f>IF(AND('Sch D7 Terr or PR'!F933&gt;0,'Sch D7 Terr or PR'!E933&lt;1),"Fail","Pass")</f>
        <v>Pass</v>
      </c>
      <c r="C931" t="str">
        <f>IF(AND('Sch D7 Terr or PR'!E933&gt;0,'Sch D7 Terr or PR'!F933&lt;1),"Fail","Pass")</f>
        <v>Pass</v>
      </c>
    </row>
    <row r="932" spans="1:3" x14ac:dyDescent="0.25">
      <c r="A932">
        <v>931</v>
      </c>
      <c r="B932" t="str">
        <f>IF(AND('Sch D7 Terr or PR'!F934&gt;0,'Sch D7 Terr or PR'!E934&lt;1),"Fail","Pass")</f>
        <v>Pass</v>
      </c>
      <c r="C932" t="str">
        <f>IF(AND('Sch D7 Terr or PR'!E934&gt;0,'Sch D7 Terr or PR'!F934&lt;1),"Fail","Pass")</f>
        <v>Pass</v>
      </c>
    </row>
    <row r="933" spans="1:3" x14ac:dyDescent="0.25">
      <c r="A933">
        <v>932</v>
      </c>
      <c r="B933" t="str">
        <f>IF(AND('Sch D7 Terr or PR'!F935&gt;0,'Sch D7 Terr or PR'!E935&lt;1),"Fail","Pass")</f>
        <v>Pass</v>
      </c>
      <c r="C933" t="str">
        <f>IF(AND('Sch D7 Terr or PR'!E935&gt;0,'Sch D7 Terr or PR'!F935&lt;1),"Fail","Pass")</f>
        <v>Pass</v>
      </c>
    </row>
    <row r="934" spans="1:3" x14ac:dyDescent="0.25">
      <c r="A934">
        <v>933</v>
      </c>
      <c r="B934" t="str">
        <f>IF(AND('Sch D7 Terr or PR'!F936&gt;0,'Sch D7 Terr or PR'!E936&lt;1),"Fail","Pass")</f>
        <v>Pass</v>
      </c>
      <c r="C934" t="str">
        <f>IF(AND('Sch D7 Terr or PR'!E936&gt;0,'Sch D7 Terr or PR'!F936&lt;1),"Fail","Pass")</f>
        <v>Pass</v>
      </c>
    </row>
    <row r="935" spans="1:3" x14ac:dyDescent="0.25">
      <c r="A935">
        <v>934</v>
      </c>
      <c r="B935" t="str">
        <f>IF(AND('Sch D7 Terr or PR'!F937&gt;0,'Sch D7 Terr or PR'!E937&lt;1),"Fail","Pass")</f>
        <v>Pass</v>
      </c>
      <c r="C935" t="str">
        <f>IF(AND('Sch D7 Terr or PR'!E937&gt;0,'Sch D7 Terr or PR'!F937&lt;1),"Fail","Pass")</f>
        <v>Pass</v>
      </c>
    </row>
    <row r="936" spans="1:3" x14ac:dyDescent="0.25">
      <c r="A936">
        <v>935</v>
      </c>
      <c r="B936" t="str">
        <f>IF(AND('Sch D7 Terr or PR'!F938&gt;0,'Sch D7 Terr or PR'!E938&lt;1),"Fail","Pass")</f>
        <v>Pass</v>
      </c>
      <c r="C936" t="str">
        <f>IF(AND('Sch D7 Terr or PR'!E938&gt;0,'Sch D7 Terr or PR'!F938&lt;1),"Fail","Pass")</f>
        <v>Pass</v>
      </c>
    </row>
    <row r="937" spans="1:3" x14ac:dyDescent="0.25">
      <c r="A937">
        <v>936</v>
      </c>
      <c r="B937" t="str">
        <f>IF(AND('Sch D7 Terr or PR'!F939&gt;0,'Sch D7 Terr or PR'!E939&lt;1),"Fail","Pass")</f>
        <v>Pass</v>
      </c>
      <c r="C937" t="str">
        <f>IF(AND('Sch D7 Terr or PR'!E939&gt;0,'Sch D7 Terr or PR'!F939&lt;1),"Fail","Pass")</f>
        <v>Pass</v>
      </c>
    </row>
    <row r="938" spans="1:3" x14ac:dyDescent="0.25">
      <c r="A938">
        <v>937</v>
      </c>
      <c r="B938" t="str">
        <f>IF(AND('Sch D7 Terr or PR'!F940&gt;0,'Sch D7 Terr or PR'!E940&lt;1),"Fail","Pass")</f>
        <v>Pass</v>
      </c>
      <c r="C938" t="str">
        <f>IF(AND('Sch D7 Terr or PR'!E940&gt;0,'Sch D7 Terr or PR'!F940&lt;1),"Fail","Pass")</f>
        <v>Pass</v>
      </c>
    </row>
    <row r="939" spans="1:3" x14ac:dyDescent="0.25">
      <c r="A939">
        <v>938</v>
      </c>
      <c r="B939" t="str">
        <f>IF(AND('Sch D7 Terr or PR'!F941&gt;0,'Sch D7 Terr or PR'!E941&lt;1),"Fail","Pass")</f>
        <v>Pass</v>
      </c>
      <c r="C939" t="str">
        <f>IF(AND('Sch D7 Terr or PR'!E941&gt;0,'Sch D7 Terr or PR'!F941&lt;1),"Fail","Pass")</f>
        <v>Pass</v>
      </c>
    </row>
    <row r="940" spans="1:3" x14ac:dyDescent="0.25">
      <c r="A940">
        <v>939</v>
      </c>
      <c r="B940" t="str">
        <f>IF(AND('Sch D7 Terr or PR'!F942&gt;0,'Sch D7 Terr or PR'!E942&lt;1),"Fail","Pass")</f>
        <v>Pass</v>
      </c>
      <c r="C940" t="str">
        <f>IF(AND('Sch D7 Terr or PR'!E942&gt;0,'Sch D7 Terr or PR'!F942&lt;1),"Fail","Pass")</f>
        <v>Pass</v>
      </c>
    </row>
    <row r="941" spans="1:3" x14ac:dyDescent="0.25">
      <c r="A941">
        <v>940</v>
      </c>
      <c r="B941" t="str">
        <f>IF(AND('Sch D7 Terr or PR'!F943&gt;0,'Sch D7 Terr or PR'!E943&lt;1),"Fail","Pass")</f>
        <v>Pass</v>
      </c>
      <c r="C941" t="str">
        <f>IF(AND('Sch D7 Terr or PR'!E943&gt;0,'Sch D7 Terr or PR'!F943&lt;1),"Fail","Pass")</f>
        <v>Pass</v>
      </c>
    </row>
    <row r="942" spans="1:3" x14ac:dyDescent="0.25">
      <c r="A942">
        <v>941</v>
      </c>
      <c r="B942" t="str">
        <f>IF(AND('Sch D7 Terr or PR'!F944&gt;0,'Sch D7 Terr or PR'!E944&lt;1),"Fail","Pass")</f>
        <v>Pass</v>
      </c>
      <c r="C942" t="str">
        <f>IF(AND('Sch D7 Terr or PR'!E944&gt;0,'Sch D7 Terr or PR'!F944&lt;1),"Fail","Pass")</f>
        <v>Pass</v>
      </c>
    </row>
    <row r="943" spans="1:3" x14ac:dyDescent="0.25">
      <c r="A943">
        <v>942</v>
      </c>
      <c r="B943" t="str">
        <f>IF(AND('Sch D7 Terr or PR'!F945&gt;0,'Sch D7 Terr or PR'!E945&lt;1),"Fail","Pass")</f>
        <v>Pass</v>
      </c>
      <c r="C943" t="str">
        <f>IF(AND('Sch D7 Terr or PR'!E945&gt;0,'Sch D7 Terr or PR'!F945&lt;1),"Fail","Pass")</f>
        <v>Pass</v>
      </c>
    </row>
    <row r="944" spans="1:3" x14ac:dyDescent="0.25">
      <c r="A944">
        <v>943</v>
      </c>
      <c r="B944" t="str">
        <f>IF(AND('Sch D7 Terr or PR'!F946&gt;0,'Sch D7 Terr or PR'!E946&lt;1),"Fail","Pass")</f>
        <v>Pass</v>
      </c>
      <c r="C944" t="str">
        <f>IF(AND('Sch D7 Terr or PR'!E946&gt;0,'Sch D7 Terr or PR'!F946&lt;1),"Fail","Pass")</f>
        <v>Pass</v>
      </c>
    </row>
    <row r="945" spans="1:3" x14ac:dyDescent="0.25">
      <c r="A945">
        <v>944</v>
      </c>
      <c r="B945" t="str">
        <f>IF(AND('Sch D7 Terr or PR'!F947&gt;0,'Sch D7 Terr or PR'!E947&lt;1),"Fail","Pass")</f>
        <v>Pass</v>
      </c>
      <c r="C945" t="str">
        <f>IF(AND('Sch D7 Terr or PR'!E947&gt;0,'Sch D7 Terr or PR'!F947&lt;1),"Fail","Pass")</f>
        <v>Pass</v>
      </c>
    </row>
    <row r="946" spans="1:3" x14ac:dyDescent="0.25">
      <c r="A946">
        <v>945</v>
      </c>
      <c r="B946" t="str">
        <f>IF(AND('Sch D7 Terr or PR'!F948&gt;0,'Sch D7 Terr or PR'!E948&lt;1),"Fail","Pass")</f>
        <v>Pass</v>
      </c>
      <c r="C946" t="str">
        <f>IF(AND('Sch D7 Terr or PR'!E948&gt;0,'Sch D7 Terr or PR'!F948&lt;1),"Fail","Pass")</f>
        <v>Pass</v>
      </c>
    </row>
    <row r="947" spans="1:3" x14ac:dyDescent="0.25">
      <c r="A947">
        <v>946</v>
      </c>
      <c r="B947" t="str">
        <f>IF(AND('Sch D7 Terr or PR'!F949&gt;0,'Sch D7 Terr or PR'!E949&lt;1),"Fail","Pass")</f>
        <v>Pass</v>
      </c>
      <c r="C947" t="str">
        <f>IF(AND('Sch D7 Terr or PR'!E949&gt;0,'Sch D7 Terr or PR'!F949&lt;1),"Fail","Pass")</f>
        <v>Pass</v>
      </c>
    </row>
    <row r="948" spans="1:3" x14ac:dyDescent="0.25">
      <c r="A948">
        <v>947</v>
      </c>
      <c r="B948" t="str">
        <f>IF(AND('Sch D7 Terr or PR'!F950&gt;0,'Sch D7 Terr or PR'!E950&lt;1),"Fail","Pass")</f>
        <v>Pass</v>
      </c>
      <c r="C948" t="str">
        <f>IF(AND('Sch D7 Terr or PR'!E950&gt;0,'Sch D7 Terr or PR'!F950&lt;1),"Fail","Pass")</f>
        <v>Pass</v>
      </c>
    </row>
    <row r="949" spans="1:3" x14ac:dyDescent="0.25">
      <c r="A949">
        <v>948</v>
      </c>
      <c r="B949" t="str">
        <f>IF(AND('Sch D7 Terr or PR'!F951&gt;0,'Sch D7 Terr or PR'!E951&lt;1),"Fail","Pass")</f>
        <v>Pass</v>
      </c>
      <c r="C949" t="str">
        <f>IF(AND('Sch D7 Terr or PR'!E951&gt;0,'Sch D7 Terr or PR'!F951&lt;1),"Fail","Pass")</f>
        <v>Pass</v>
      </c>
    </row>
    <row r="950" spans="1:3" x14ac:dyDescent="0.25">
      <c r="A950">
        <v>949</v>
      </c>
      <c r="B950" t="str">
        <f>IF(AND('Sch D7 Terr or PR'!F952&gt;0,'Sch D7 Terr or PR'!E952&lt;1),"Fail","Pass")</f>
        <v>Pass</v>
      </c>
      <c r="C950" t="str">
        <f>IF(AND('Sch D7 Terr or PR'!E952&gt;0,'Sch D7 Terr or PR'!F952&lt;1),"Fail","Pass")</f>
        <v>Pass</v>
      </c>
    </row>
    <row r="951" spans="1:3" x14ac:dyDescent="0.25">
      <c r="A951">
        <v>950</v>
      </c>
      <c r="B951" t="str">
        <f>IF(AND('Sch D7 Terr or PR'!F953&gt;0,'Sch D7 Terr or PR'!E953&lt;1),"Fail","Pass")</f>
        <v>Pass</v>
      </c>
      <c r="C951" t="str">
        <f>IF(AND('Sch D7 Terr or PR'!E953&gt;0,'Sch D7 Terr or PR'!F953&lt;1),"Fail","Pass")</f>
        <v>Pass</v>
      </c>
    </row>
    <row r="952" spans="1:3" x14ac:dyDescent="0.25">
      <c r="A952">
        <v>951</v>
      </c>
      <c r="B952" t="str">
        <f>IF(AND('Sch D7 Terr or PR'!F954&gt;0,'Sch D7 Terr or PR'!E954&lt;1),"Fail","Pass")</f>
        <v>Pass</v>
      </c>
      <c r="C952" t="str">
        <f>IF(AND('Sch D7 Terr or PR'!E954&gt;0,'Sch D7 Terr or PR'!F954&lt;1),"Fail","Pass")</f>
        <v>Pass</v>
      </c>
    </row>
    <row r="953" spans="1:3" x14ac:dyDescent="0.25">
      <c r="A953">
        <v>952</v>
      </c>
      <c r="B953" t="str">
        <f>IF(AND('Sch D7 Terr or PR'!F955&gt;0,'Sch D7 Terr or PR'!E955&lt;1),"Fail","Pass")</f>
        <v>Pass</v>
      </c>
      <c r="C953" t="str">
        <f>IF(AND('Sch D7 Terr or PR'!E955&gt;0,'Sch D7 Terr or PR'!F955&lt;1),"Fail","Pass")</f>
        <v>Pass</v>
      </c>
    </row>
    <row r="954" spans="1:3" x14ac:dyDescent="0.25">
      <c r="A954">
        <v>953</v>
      </c>
      <c r="B954" t="str">
        <f>IF(AND('Sch D7 Terr or PR'!F956&gt;0,'Sch D7 Terr or PR'!E956&lt;1),"Fail","Pass")</f>
        <v>Pass</v>
      </c>
      <c r="C954" t="str">
        <f>IF(AND('Sch D7 Terr or PR'!E956&gt;0,'Sch D7 Terr or PR'!F956&lt;1),"Fail","Pass")</f>
        <v>Pass</v>
      </c>
    </row>
    <row r="955" spans="1:3" x14ac:dyDescent="0.25">
      <c r="A955">
        <v>954</v>
      </c>
      <c r="B955" t="str">
        <f>IF(AND('Sch D7 Terr or PR'!F957&gt;0,'Sch D7 Terr or PR'!E957&lt;1),"Fail","Pass")</f>
        <v>Pass</v>
      </c>
      <c r="C955" t="str">
        <f>IF(AND('Sch D7 Terr or PR'!E957&gt;0,'Sch D7 Terr or PR'!F957&lt;1),"Fail","Pass")</f>
        <v>Pass</v>
      </c>
    </row>
    <row r="956" spans="1:3" x14ac:dyDescent="0.25">
      <c r="A956">
        <v>955</v>
      </c>
      <c r="B956" t="str">
        <f>IF(AND('Sch D7 Terr or PR'!F958&gt;0,'Sch D7 Terr or PR'!E958&lt;1),"Fail","Pass")</f>
        <v>Pass</v>
      </c>
      <c r="C956" t="str">
        <f>IF(AND('Sch D7 Terr or PR'!E958&gt;0,'Sch D7 Terr or PR'!F958&lt;1),"Fail","Pass")</f>
        <v>Pass</v>
      </c>
    </row>
    <row r="957" spans="1:3" x14ac:dyDescent="0.25">
      <c r="A957">
        <v>956</v>
      </c>
      <c r="B957" t="str">
        <f>IF(AND('Sch D7 Terr or PR'!F959&gt;0,'Sch D7 Terr or PR'!E959&lt;1),"Fail","Pass")</f>
        <v>Pass</v>
      </c>
      <c r="C957" t="str">
        <f>IF(AND('Sch D7 Terr or PR'!E959&gt;0,'Sch D7 Terr or PR'!F959&lt;1),"Fail","Pass")</f>
        <v>Pass</v>
      </c>
    </row>
    <row r="958" spans="1:3" x14ac:dyDescent="0.25">
      <c r="A958">
        <v>957</v>
      </c>
      <c r="B958" t="str">
        <f>IF(AND('Sch D7 Terr or PR'!F960&gt;0,'Sch D7 Terr or PR'!E960&lt;1),"Fail","Pass")</f>
        <v>Pass</v>
      </c>
      <c r="C958" t="str">
        <f>IF(AND('Sch D7 Terr or PR'!E960&gt;0,'Sch D7 Terr or PR'!F960&lt;1),"Fail","Pass")</f>
        <v>Pass</v>
      </c>
    </row>
    <row r="959" spans="1:3" x14ac:dyDescent="0.25">
      <c r="A959">
        <v>958</v>
      </c>
      <c r="B959" t="str">
        <f>IF(AND('Sch D7 Terr or PR'!F961&gt;0,'Sch D7 Terr or PR'!E961&lt;1),"Fail","Pass")</f>
        <v>Pass</v>
      </c>
      <c r="C959" t="str">
        <f>IF(AND('Sch D7 Terr or PR'!E961&gt;0,'Sch D7 Terr or PR'!F961&lt;1),"Fail","Pass")</f>
        <v>Pass</v>
      </c>
    </row>
    <row r="960" spans="1:3" x14ac:dyDescent="0.25">
      <c r="A960">
        <v>959</v>
      </c>
      <c r="B960" t="str">
        <f>IF(AND('Sch D7 Terr or PR'!F962&gt;0,'Sch D7 Terr or PR'!E962&lt;1),"Fail","Pass")</f>
        <v>Pass</v>
      </c>
      <c r="C960" t="str">
        <f>IF(AND('Sch D7 Terr or PR'!E962&gt;0,'Sch D7 Terr or PR'!F962&lt;1),"Fail","Pass")</f>
        <v>Pass</v>
      </c>
    </row>
    <row r="961" spans="1:3" x14ac:dyDescent="0.25">
      <c r="A961">
        <v>960</v>
      </c>
      <c r="B961" t="str">
        <f>IF(AND('Sch D7 Terr or PR'!F963&gt;0,'Sch D7 Terr or PR'!E963&lt;1),"Fail","Pass")</f>
        <v>Pass</v>
      </c>
      <c r="C961" t="str">
        <f>IF(AND('Sch D7 Terr or PR'!E963&gt;0,'Sch D7 Terr or PR'!F963&lt;1),"Fail","Pass")</f>
        <v>Pass</v>
      </c>
    </row>
    <row r="962" spans="1:3" x14ac:dyDescent="0.25">
      <c r="A962">
        <v>961</v>
      </c>
      <c r="B962" t="str">
        <f>IF(AND('Sch D7 Terr or PR'!F964&gt;0,'Sch D7 Terr or PR'!E964&lt;1),"Fail","Pass")</f>
        <v>Pass</v>
      </c>
      <c r="C962" t="str">
        <f>IF(AND('Sch D7 Terr or PR'!E964&gt;0,'Sch D7 Terr or PR'!F964&lt;1),"Fail","Pass")</f>
        <v>Pass</v>
      </c>
    </row>
    <row r="963" spans="1:3" x14ac:dyDescent="0.25">
      <c r="A963">
        <v>962</v>
      </c>
      <c r="B963" t="str">
        <f>IF(AND('Sch D7 Terr or PR'!F965&gt;0,'Sch D7 Terr or PR'!E965&lt;1),"Fail","Pass")</f>
        <v>Pass</v>
      </c>
      <c r="C963" t="str">
        <f>IF(AND('Sch D7 Terr or PR'!E965&gt;0,'Sch D7 Terr or PR'!F965&lt;1),"Fail","Pass")</f>
        <v>Pass</v>
      </c>
    </row>
    <row r="964" spans="1:3" x14ac:dyDescent="0.25">
      <c r="A964">
        <v>963</v>
      </c>
      <c r="B964" t="str">
        <f>IF(AND('Sch D7 Terr or PR'!F966&gt;0,'Sch D7 Terr or PR'!E966&lt;1),"Fail","Pass")</f>
        <v>Pass</v>
      </c>
      <c r="C964" t="str">
        <f>IF(AND('Sch D7 Terr or PR'!E966&gt;0,'Sch D7 Terr or PR'!F966&lt;1),"Fail","Pass")</f>
        <v>Pass</v>
      </c>
    </row>
    <row r="965" spans="1:3" x14ac:dyDescent="0.25">
      <c r="A965">
        <v>964</v>
      </c>
      <c r="B965" t="str">
        <f>IF(AND('Sch D7 Terr or PR'!F967&gt;0,'Sch D7 Terr or PR'!E967&lt;1),"Fail","Pass")</f>
        <v>Pass</v>
      </c>
      <c r="C965" t="str">
        <f>IF(AND('Sch D7 Terr or PR'!E967&gt;0,'Sch D7 Terr or PR'!F967&lt;1),"Fail","Pass")</f>
        <v>Pass</v>
      </c>
    </row>
    <row r="966" spans="1:3" x14ac:dyDescent="0.25">
      <c r="A966">
        <v>965</v>
      </c>
      <c r="B966" t="str">
        <f>IF(AND('Sch D7 Terr or PR'!F968&gt;0,'Sch D7 Terr or PR'!E968&lt;1),"Fail","Pass")</f>
        <v>Pass</v>
      </c>
      <c r="C966" t="str">
        <f>IF(AND('Sch D7 Terr or PR'!E968&gt;0,'Sch D7 Terr or PR'!F968&lt;1),"Fail","Pass")</f>
        <v>Pass</v>
      </c>
    </row>
    <row r="967" spans="1:3" x14ac:dyDescent="0.25">
      <c r="A967">
        <v>966</v>
      </c>
      <c r="B967" t="str">
        <f>IF(AND('Sch D7 Terr or PR'!F969&gt;0,'Sch D7 Terr or PR'!E969&lt;1),"Fail","Pass")</f>
        <v>Pass</v>
      </c>
      <c r="C967" t="str">
        <f>IF(AND('Sch D7 Terr or PR'!E969&gt;0,'Sch D7 Terr or PR'!F969&lt;1),"Fail","Pass")</f>
        <v>Pass</v>
      </c>
    </row>
    <row r="968" spans="1:3" x14ac:dyDescent="0.25">
      <c r="A968">
        <v>967</v>
      </c>
      <c r="B968" t="str">
        <f>IF(AND('Sch D7 Terr or PR'!F970&gt;0,'Sch D7 Terr or PR'!E970&lt;1),"Fail","Pass")</f>
        <v>Pass</v>
      </c>
      <c r="C968" t="str">
        <f>IF(AND('Sch D7 Terr or PR'!E970&gt;0,'Sch D7 Terr or PR'!F970&lt;1),"Fail","Pass")</f>
        <v>Pass</v>
      </c>
    </row>
    <row r="969" spans="1:3" x14ac:dyDescent="0.25">
      <c r="A969">
        <v>968</v>
      </c>
      <c r="B969" t="str">
        <f>IF(AND('Sch D7 Terr or PR'!F971&gt;0,'Sch D7 Terr or PR'!E971&lt;1),"Fail","Pass")</f>
        <v>Pass</v>
      </c>
      <c r="C969" t="str">
        <f>IF(AND('Sch D7 Terr or PR'!E971&gt;0,'Sch D7 Terr or PR'!F971&lt;1),"Fail","Pass")</f>
        <v>Pass</v>
      </c>
    </row>
    <row r="970" spans="1:3" x14ac:dyDescent="0.25">
      <c r="A970">
        <v>969</v>
      </c>
      <c r="B970" t="str">
        <f>IF(AND('Sch D7 Terr or PR'!F972&gt;0,'Sch D7 Terr or PR'!E972&lt;1),"Fail","Pass")</f>
        <v>Pass</v>
      </c>
      <c r="C970" t="str">
        <f>IF(AND('Sch D7 Terr or PR'!E972&gt;0,'Sch D7 Terr or PR'!F972&lt;1),"Fail","Pass")</f>
        <v>Pass</v>
      </c>
    </row>
    <row r="971" spans="1:3" x14ac:dyDescent="0.25">
      <c r="A971">
        <v>970</v>
      </c>
      <c r="B971" t="str">
        <f>IF(AND('Sch D7 Terr or PR'!F973&gt;0,'Sch D7 Terr or PR'!E973&lt;1),"Fail","Pass")</f>
        <v>Pass</v>
      </c>
      <c r="C971" t="str">
        <f>IF(AND('Sch D7 Terr or PR'!E973&gt;0,'Sch D7 Terr or PR'!F973&lt;1),"Fail","Pass")</f>
        <v>Pass</v>
      </c>
    </row>
    <row r="972" spans="1:3" x14ac:dyDescent="0.25">
      <c r="A972">
        <v>971</v>
      </c>
      <c r="B972" t="str">
        <f>IF(AND('Sch D7 Terr or PR'!F974&gt;0,'Sch D7 Terr or PR'!E974&lt;1),"Fail","Pass")</f>
        <v>Pass</v>
      </c>
      <c r="C972" t="str">
        <f>IF(AND('Sch D7 Terr or PR'!E974&gt;0,'Sch D7 Terr or PR'!F974&lt;1),"Fail","Pass")</f>
        <v>Pass</v>
      </c>
    </row>
    <row r="973" spans="1:3" x14ac:dyDescent="0.25">
      <c r="A973">
        <v>972</v>
      </c>
      <c r="B973" t="str">
        <f>IF(AND('Sch D7 Terr or PR'!F975&gt;0,'Sch D7 Terr or PR'!E975&lt;1),"Fail","Pass")</f>
        <v>Pass</v>
      </c>
      <c r="C973" t="str">
        <f>IF(AND('Sch D7 Terr or PR'!E975&gt;0,'Sch D7 Terr or PR'!F975&lt;1),"Fail","Pass")</f>
        <v>Pass</v>
      </c>
    </row>
    <row r="974" spans="1:3" x14ac:dyDescent="0.25">
      <c r="A974">
        <v>973</v>
      </c>
      <c r="B974" t="str">
        <f>IF(AND('Sch D7 Terr or PR'!F976&gt;0,'Sch D7 Terr or PR'!E976&lt;1),"Fail","Pass")</f>
        <v>Pass</v>
      </c>
      <c r="C974" t="str">
        <f>IF(AND('Sch D7 Terr or PR'!E976&gt;0,'Sch D7 Terr or PR'!F976&lt;1),"Fail","Pass")</f>
        <v>Pass</v>
      </c>
    </row>
    <row r="975" spans="1:3" x14ac:dyDescent="0.25">
      <c r="A975">
        <v>974</v>
      </c>
      <c r="B975" t="str">
        <f>IF(AND('Sch D7 Terr or PR'!F977&gt;0,'Sch D7 Terr or PR'!E977&lt;1),"Fail","Pass")</f>
        <v>Pass</v>
      </c>
      <c r="C975" t="str">
        <f>IF(AND('Sch D7 Terr or PR'!E977&gt;0,'Sch D7 Terr or PR'!F977&lt;1),"Fail","Pass")</f>
        <v>Pass</v>
      </c>
    </row>
    <row r="976" spans="1:3" x14ac:dyDescent="0.25">
      <c r="A976">
        <v>975</v>
      </c>
      <c r="B976" t="str">
        <f>IF(AND('Sch D7 Terr or PR'!F978&gt;0,'Sch D7 Terr or PR'!E978&lt;1),"Fail","Pass")</f>
        <v>Pass</v>
      </c>
      <c r="C976" t="str">
        <f>IF(AND('Sch D7 Terr or PR'!E978&gt;0,'Sch D7 Terr or PR'!F978&lt;1),"Fail","Pass")</f>
        <v>Pass</v>
      </c>
    </row>
    <row r="977" spans="1:3" x14ac:dyDescent="0.25">
      <c r="A977">
        <v>976</v>
      </c>
      <c r="B977" t="str">
        <f>IF(AND('Sch D7 Terr or PR'!F979&gt;0,'Sch D7 Terr or PR'!E979&lt;1),"Fail","Pass")</f>
        <v>Pass</v>
      </c>
      <c r="C977" t="str">
        <f>IF(AND('Sch D7 Terr or PR'!E979&gt;0,'Sch D7 Terr or PR'!F979&lt;1),"Fail","Pass")</f>
        <v>Pass</v>
      </c>
    </row>
    <row r="978" spans="1:3" x14ac:dyDescent="0.25">
      <c r="A978">
        <v>977</v>
      </c>
      <c r="B978" t="str">
        <f>IF(AND('Sch D7 Terr or PR'!F980&gt;0,'Sch D7 Terr or PR'!E980&lt;1),"Fail","Pass")</f>
        <v>Pass</v>
      </c>
      <c r="C978" t="str">
        <f>IF(AND('Sch D7 Terr or PR'!E980&gt;0,'Sch D7 Terr or PR'!F980&lt;1),"Fail","Pass")</f>
        <v>Pass</v>
      </c>
    </row>
    <row r="979" spans="1:3" x14ac:dyDescent="0.25">
      <c r="A979">
        <v>978</v>
      </c>
      <c r="B979" t="str">
        <f>IF(AND('Sch D7 Terr or PR'!F981&gt;0,'Sch D7 Terr or PR'!E981&lt;1),"Fail","Pass")</f>
        <v>Pass</v>
      </c>
      <c r="C979" t="str">
        <f>IF(AND('Sch D7 Terr or PR'!E981&gt;0,'Sch D7 Terr or PR'!F981&lt;1),"Fail","Pass")</f>
        <v>Pass</v>
      </c>
    </row>
    <row r="980" spans="1:3" x14ac:dyDescent="0.25">
      <c r="A980">
        <v>979</v>
      </c>
      <c r="B980" t="str">
        <f>IF(AND('Sch D7 Terr or PR'!F982&gt;0,'Sch D7 Terr or PR'!E982&lt;1),"Fail","Pass")</f>
        <v>Pass</v>
      </c>
      <c r="C980" t="str">
        <f>IF(AND('Sch D7 Terr or PR'!E982&gt;0,'Sch D7 Terr or PR'!F982&lt;1),"Fail","Pass")</f>
        <v>Pass</v>
      </c>
    </row>
    <row r="981" spans="1:3" x14ac:dyDescent="0.25">
      <c r="A981">
        <v>980</v>
      </c>
      <c r="B981" t="str">
        <f>IF(AND('Sch D7 Terr or PR'!F983&gt;0,'Sch D7 Terr or PR'!E983&lt;1),"Fail","Pass")</f>
        <v>Pass</v>
      </c>
      <c r="C981" t="str">
        <f>IF(AND('Sch D7 Terr or PR'!E983&gt;0,'Sch D7 Terr or PR'!F983&lt;1),"Fail","Pass")</f>
        <v>Pass</v>
      </c>
    </row>
    <row r="982" spans="1:3" x14ac:dyDescent="0.25">
      <c r="A982">
        <v>981</v>
      </c>
      <c r="B982" t="str">
        <f>IF(AND('Sch D7 Terr or PR'!F984&gt;0,'Sch D7 Terr or PR'!E984&lt;1),"Fail","Pass")</f>
        <v>Pass</v>
      </c>
      <c r="C982" t="str">
        <f>IF(AND('Sch D7 Terr or PR'!E984&gt;0,'Sch D7 Terr or PR'!F984&lt;1),"Fail","Pass")</f>
        <v>Pass</v>
      </c>
    </row>
    <row r="983" spans="1:3" x14ac:dyDescent="0.25">
      <c r="A983">
        <v>982</v>
      </c>
      <c r="B983" t="str">
        <f>IF(AND('Sch D7 Terr or PR'!F985&gt;0,'Sch D7 Terr or PR'!E985&lt;1),"Fail","Pass")</f>
        <v>Pass</v>
      </c>
      <c r="C983" t="str">
        <f>IF(AND('Sch D7 Terr or PR'!E985&gt;0,'Sch D7 Terr or PR'!F985&lt;1),"Fail","Pass")</f>
        <v>Pass</v>
      </c>
    </row>
    <row r="984" spans="1:3" x14ac:dyDescent="0.25">
      <c r="A984">
        <v>983</v>
      </c>
      <c r="B984" t="str">
        <f>IF(AND('Sch D7 Terr or PR'!F986&gt;0,'Sch D7 Terr or PR'!E986&lt;1),"Fail","Pass")</f>
        <v>Pass</v>
      </c>
      <c r="C984" t="str">
        <f>IF(AND('Sch D7 Terr or PR'!E986&gt;0,'Sch D7 Terr or PR'!F986&lt;1),"Fail","Pass")</f>
        <v>Pass</v>
      </c>
    </row>
    <row r="985" spans="1:3" x14ac:dyDescent="0.25">
      <c r="A985">
        <v>984</v>
      </c>
      <c r="B985" t="str">
        <f>IF(AND('Sch D7 Terr or PR'!F987&gt;0,'Sch D7 Terr or PR'!E987&lt;1),"Fail","Pass")</f>
        <v>Pass</v>
      </c>
      <c r="C985" t="str">
        <f>IF(AND('Sch D7 Terr or PR'!E987&gt;0,'Sch D7 Terr or PR'!F987&lt;1),"Fail","Pass")</f>
        <v>Pass</v>
      </c>
    </row>
    <row r="986" spans="1:3" x14ac:dyDescent="0.25">
      <c r="A986">
        <v>985</v>
      </c>
      <c r="B986" t="str">
        <f>IF(AND('Sch D7 Terr or PR'!F988&gt;0,'Sch D7 Terr or PR'!E988&lt;1),"Fail","Pass")</f>
        <v>Pass</v>
      </c>
      <c r="C986" t="str">
        <f>IF(AND('Sch D7 Terr or PR'!E988&gt;0,'Sch D7 Terr or PR'!F988&lt;1),"Fail","Pass")</f>
        <v>Pass</v>
      </c>
    </row>
    <row r="987" spans="1:3" x14ac:dyDescent="0.25">
      <c r="A987">
        <v>986</v>
      </c>
      <c r="B987" t="str">
        <f>IF(AND('Sch D7 Terr or PR'!F989&gt;0,'Sch D7 Terr or PR'!E989&lt;1),"Fail","Pass")</f>
        <v>Pass</v>
      </c>
      <c r="C987" t="str">
        <f>IF(AND('Sch D7 Terr or PR'!E989&gt;0,'Sch D7 Terr or PR'!F989&lt;1),"Fail","Pass")</f>
        <v>Pass</v>
      </c>
    </row>
    <row r="988" spans="1:3" x14ac:dyDescent="0.25">
      <c r="A988">
        <v>987</v>
      </c>
      <c r="B988" t="str">
        <f>IF(AND('Sch D7 Terr or PR'!F990&gt;0,'Sch D7 Terr or PR'!E990&lt;1),"Fail","Pass")</f>
        <v>Pass</v>
      </c>
      <c r="C988" t="str">
        <f>IF(AND('Sch D7 Terr or PR'!E990&gt;0,'Sch D7 Terr or PR'!F990&lt;1),"Fail","Pass")</f>
        <v>Pass</v>
      </c>
    </row>
    <row r="989" spans="1:3" x14ac:dyDescent="0.25">
      <c r="A989">
        <v>988</v>
      </c>
      <c r="B989" t="str">
        <f>IF(AND('Sch D7 Terr or PR'!F991&gt;0,'Sch D7 Terr or PR'!E991&lt;1),"Fail","Pass")</f>
        <v>Pass</v>
      </c>
      <c r="C989" t="str">
        <f>IF(AND('Sch D7 Terr or PR'!E991&gt;0,'Sch D7 Terr or PR'!F991&lt;1),"Fail","Pass")</f>
        <v>Pass</v>
      </c>
    </row>
    <row r="990" spans="1:3" x14ac:dyDescent="0.25">
      <c r="A990">
        <v>989</v>
      </c>
      <c r="B990" t="str">
        <f>IF(AND('Sch D7 Terr or PR'!F992&gt;0,'Sch D7 Terr or PR'!E992&lt;1),"Fail","Pass")</f>
        <v>Pass</v>
      </c>
      <c r="C990" t="str">
        <f>IF(AND('Sch D7 Terr or PR'!E992&gt;0,'Sch D7 Terr or PR'!F992&lt;1),"Fail","Pass")</f>
        <v>Pass</v>
      </c>
    </row>
    <row r="991" spans="1:3" x14ac:dyDescent="0.25">
      <c r="A991">
        <v>990</v>
      </c>
      <c r="B991" t="str">
        <f>IF(AND('Sch D7 Terr or PR'!F993&gt;0,'Sch D7 Terr or PR'!E993&lt;1),"Fail","Pass")</f>
        <v>Pass</v>
      </c>
      <c r="C991" t="str">
        <f>IF(AND('Sch D7 Terr or PR'!E993&gt;0,'Sch D7 Terr or PR'!F993&lt;1),"Fail","Pass")</f>
        <v>Pass</v>
      </c>
    </row>
    <row r="992" spans="1:3" x14ac:dyDescent="0.25">
      <c r="A992">
        <v>991</v>
      </c>
      <c r="B992" t="str">
        <f>IF(AND('Sch D7 Terr or PR'!F994&gt;0,'Sch D7 Terr or PR'!E994&lt;1),"Fail","Pass")</f>
        <v>Pass</v>
      </c>
      <c r="C992" t="str">
        <f>IF(AND('Sch D7 Terr or PR'!E994&gt;0,'Sch D7 Terr or PR'!F994&lt;1),"Fail","Pass")</f>
        <v>Pass</v>
      </c>
    </row>
    <row r="993" spans="1:3" x14ac:dyDescent="0.25">
      <c r="A993">
        <v>992</v>
      </c>
      <c r="B993" t="str">
        <f>IF(AND('Sch D7 Terr or PR'!F995&gt;0,'Sch D7 Terr or PR'!E995&lt;1),"Fail","Pass")</f>
        <v>Pass</v>
      </c>
      <c r="C993" t="str">
        <f>IF(AND('Sch D7 Terr or PR'!E995&gt;0,'Sch D7 Terr or PR'!F995&lt;1),"Fail","Pass")</f>
        <v>Pass</v>
      </c>
    </row>
    <row r="994" spans="1:3" x14ac:dyDescent="0.25">
      <c r="A994">
        <v>993</v>
      </c>
      <c r="B994" t="str">
        <f>IF(AND('Sch D7 Terr or PR'!F996&gt;0,'Sch D7 Terr or PR'!E996&lt;1),"Fail","Pass")</f>
        <v>Pass</v>
      </c>
      <c r="C994" t="str">
        <f>IF(AND('Sch D7 Terr or PR'!E996&gt;0,'Sch D7 Terr or PR'!F996&lt;1),"Fail","Pass")</f>
        <v>Pass</v>
      </c>
    </row>
    <row r="995" spans="1:3" x14ac:dyDescent="0.25">
      <c r="A995">
        <v>994</v>
      </c>
      <c r="B995" t="str">
        <f>IF(AND('Sch D7 Terr or PR'!F997&gt;0,'Sch D7 Terr or PR'!E997&lt;1),"Fail","Pass")</f>
        <v>Pass</v>
      </c>
      <c r="C995" t="str">
        <f>IF(AND('Sch D7 Terr or PR'!E997&gt;0,'Sch D7 Terr or PR'!F997&lt;1),"Fail","Pass")</f>
        <v>Pass</v>
      </c>
    </row>
    <row r="996" spans="1:3" x14ac:dyDescent="0.25">
      <c r="A996">
        <v>995</v>
      </c>
      <c r="B996" t="str">
        <f>IF(AND('Sch D7 Terr or PR'!F998&gt;0,'Sch D7 Terr or PR'!E998&lt;1),"Fail","Pass")</f>
        <v>Pass</v>
      </c>
      <c r="C996" t="str">
        <f>IF(AND('Sch D7 Terr or PR'!E998&gt;0,'Sch D7 Terr or PR'!F998&lt;1),"Fail","Pass")</f>
        <v>Pass</v>
      </c>
    </row>
    <row r="997" spans="1:3" x14ac:dyDescent="0.25">
      <c r="A997">
        <v>996</v>
      </c>
      <c r="B997" t="str">
        <f>IF(AND('Sch D7 Terr or PR'!F999&gt;0,'Sch D7 Terr or PR'!E999&lt;1),"Fail","Pass")</f>
        <v>Pass</v>
      </c>
      <c r="C997" t="str">
        <f>IF(AND('Sch D7 Terr or PR'!E999&gt;0,'Sch D7 Terr or PR'!F999&lt;1),"Fail","Pass")</f>
        <v>Pass</v>
      </c>
    </row>
    <row r="998" spans="1:3" x14ac:dyDescent="0.25">
      <c r="A998">
        <v>997</v>
      </c>
      <c r="B998" t="str">
        <f>IF(AND('Sch D7 Terr or PR'!F1000&gt;0,'Sch D7 Terr or PR'!E1000&lt;1),"Fail","Pass")</f>
        <v>Pass</v>
      </c>
      <c r="C998" t="str">
        <f>IF(AND('Sch D7 Terr or PR'!E1000&gt;0,'Sch D7 Terr or PR'!F1000&lt;1),"Fail","Pass")</f>
        <v>Pass</v>
      </c>
    </row>
    <row r="999" spans="1:3" x14ac:dyDescent="0.25">
      <c r="A999">
        <v>998</v>
      </c>
      <c r="B999" t="str">
        <f>IF(AND('Sch D7 Terr or PR'!F1001&gt;0,'Sch D7 Terr or PR'!E1001&lt;1),"Fail","Pass")</f>
        <v>Pass</v>
      </c>
      <c r="C999" t="str">
        <f>IF(AND('Sch D7 Terr or PR'!E1001&gt;0,'Sch D7 Terr or PR'!F1001&lt;1),"Fail","Pass")</f>
        <v>Pass</v>
      </c>
    </row>
    <row r="1000" spans="1:3" x14ac:dyDescent="0.25">
      <c r="A1000">
        <v>999</v>
      </c>
      <c r="B1000" t="str">
        <f>IF(AND('Sch D7 Terr or PR'!F1002&gt;0,'Sch D7 Terr or PR'!E1002&lt;1),"Fail","Pass")</f>
        <v>Pass</v>
      </c>
      <c r="C1000" t="str">
        <f>IF(AND('Sch D7 Terr or PR'!E1002&gt;0,'Sch D7 Terr or PR'!F1002&lt;1),"Fail","Pass")</f>
        <v>Pass</v>
      </c>
    </row>
    <row r="1001" spans="1:3" x14ac:dyDescent="0.25">
      <c r="A1001">
        <v>1000</v>
      </c>
      <c r="B1001" t="str">
        <f>IF(AND('Sch D7 Terr or PR'!F1003&gt;0,'Sch D7 Terr or PR'!E1003&lt;1),"Fail","Pass")</f>
        <v>Pass</v>
      </c>
      <c r="C1001" t="str">
        <f>IF(AND('Sch D7 Terr or PR'!E1003&gt;0,'Sch D7 Terr or PR'!F1003&lt;1),"Fail","Pass")</f>
        <v>Pass</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AEED5-70A3-4516-9F7F-4149F8B89860}">
  <sheetPr codeName="Sheet24"/>
  <dimension ref="A1:L1004"/>
  <sheetViews>
    <sheetView showGridLines="0" zoomScale="90" zoomScaleNormal="90" workbookViewId="0">
      <selection activeCell="C4" sqref="C4"/>
    </sheetView>
  </sheetViews>
  <sheetFormatPr defaultColWidth="8.85546875" defaultRowHeight="12.75" x14ac:dyDescent="0.2"/>
  <cols>
    <col min="1" max="1" width="8.85546875" style="1"/>
    <col min="2" max="2" width="5.5703125" style="1" bestFit="1" customWidth="1"/>
    <col min="3" max="8" width="30.7109375" style="1" customWidth="1"/>
    <col min="9" max="9" width="59.28515625" style="1" bestFit="1" customWidth="1"/>
    <col min="10" max="10" width="8.85546875" style="1"/>
    <col min="11" max="11" width="33.7109375" style="1" hidden="1" customWidth="1"/>
    <col min="12" max="12" width="14.42578125" style="1" hidden="1" customWidth="1"/>
    <col min="13" max="16384" width="8.85546875" style="1"/>
  </cols>
  <sheetData>
    <row r="1" spans="1:12" ht="13.5" thickBot="1" x14ac:dyDescent="0.25"/>
    <row r="2" spans="1:12" ht="99.95" customHeight="1" thickBot="1" x14ac:dyDescent="0.3">
      <c r="B2" s="380" t="s">
        <v>1326</v>
      </c>
      <c r="C2" s="381"/>
      <c r="D2" s="381"/>
      <c r="E2" s="381"/>
      <c r="F2" s="381"/>
      <c r="G2" s="381"/>
      <c r="H2" s="382"/>
      <c r="I2" s="252" t="s">
        <v>1324</v>
      </c>
    </row>
    <row r="3" spans="1:12" ht="41.25" customHeight="1" thickTop="1" x14ac:dyDescent="0.25">
      <c r="B3" s="154" t="s">
        <v>356</v>
      </c>
      <c r="C3" s="155" t="s">
        <v>1120</v>
      </c>
      <c r="D3" s="155" t="s">
        <v>1121</v>
      </c>
      <c r="E3" s="155" t="s">
        <v>1122</v>
      </c>
      <c r="F3" s="156" t="s">
        <v>1129</v>
      </c>
      <c r="G3" s="156" t="s">
        <v>1123</v>
      </c>
      <c r="H3" s="250" t="s">
        <v>1124</v>
      </c>
      <c r="K3" s="176" t="s">
        <v>1166</v>
      </c>
      <c r="L3" s="176" t="s">
        <v>1240</v>
      </c>
    </row>
    <row r="4" spans="1:12" x14ac:dyDescent="0.2">
      <c r="A4" s="15"/>
      <c r="B4" s="91">
        <v>1</v>
      </c>
      <c r="C4" s="246"/>
      <c r="D4" s="246"/>
      <c r="E4" s="246"/>
      <c r="F4" s="253"/>
      <c r="G4" s="247"/>
      <c r="H4" s="248"/>
      <c r="K4" s="177" t="str">
        <f>IF(OR(COUNTIF('Sch D8 Validation'!B2:C2,"Fail")&gt;0, AND(COUNTBLANK(C4:F4)=4, OR(NOT(ISBLANK(G4)), NOT(ISBLANK(H4)))), AND(COUNTBLANK(C4:H4)&lt;6,COUNTBLANK(C4:H4)&gt;0)), "Fail", IF(L4="TRUE","Blank (Sch D)","Pass"))</f>
        <v>Blank (Sch D)</v>
      </c>
      <c r="L4" s="177" t="str">
        <f>IF(COUNTBLANK(C4:H4)=6,"TRUE","FALSE")</f>
        <v>TRUE</v>
      </c>
    </row>
    <row r="5" spans="1:12" x14ac:dyDescent="0.2">
      <c r="A5" s="15"/>
      <c r="B5" s="91">
        <v>2</v>
      </c>
      <c r="C5" s="246"/>
      <c r="D5" s="246"/>
      <c r="E5" s="246"/>
      <c r="F5" s="254"/>
      <c r="G5" s="249"/>
      <c r="H5" s="238"/>
      <c r="K5" s="177" t="str">
        <f>IF(OR(COUNTIF('Sch D8 Validation'!B3:C3,"Fail")&gt;0, AND(COUNTBLANK(C5:F5)=4, OR(NOT(ISBLANK(G5)), NOT(ISBLANK(H5)))), AND(COUNTBLANK(C5:H5)&lt;6,COUNTBLANK(C5:H5)&gt;0)), "Fail", IF(L5="TRUE","Blank (Sch D)","Pass"))</f>
        <v>Blank (Sch D)</v>
      </c>
      <c r="L5" s="177" t="str">
        <f t="shared" ref="L5:L47" si="0">IF(COUNTBLANK(C5:H5)=6,"TRUE","FALSE")</f>
        <v>TRUE</v>
      </c>
    </row>
    <row r="6" spans="1:12" x14ac:dyDescent="0.2">
      <c r="A6" s="15"/>
      <c r="B6" s="91">
        <v>3</v>
      </c>
      <c r="C6" s="246"/>
      <c r="D6" s="246"/>
      <c r="E6" s="246"/>
      <c r="F6" s="254"/>
      <c r="G6" s="249"/>
      <c r="H6" s="238"/>
      <c r="K6" s="177" t="str">
        <f>IF(OR(COUNTIF('Sch D8 Validation'!B4:C4,"Fail")&gt;0, AND(COUNTBLANK(C6:F6)=4, OR(NOT(ISBLANK(G6)), NOT(ISBLANK(H6)))), AND(COUNTBLANK(C6:H6)&lt;6,COUNTBLANK(C6:H6)&gt;0)), "Fail", IF(L6="TRUE","Blank (Sch D)","Pass"))</f>
        <v>Blank (Sch D)</v>
      </c>
      <c r="L6" s="177" t="str">
        <f t="shared" si="0"/>
        <v>TRUE</v>
      </c>
    </row>
    <row r="7" spans="1:12" ht="12.75" customHeight="1" x14ac:dyDescent="0.2">
      <c r="A7" s="15"/>
      <c r="B7" s="91">
        <v>4</v>
      </c>
      <c r="C7" s="246"/>
      <c r="D7" s="246"/>
      <c r="E7" s="246"/>
      <c r="F7" s="254"/>
      <c r="G7" s="249"/>
      <c r="H7" s="238"/>
      <c r="K7" s="177" t="str">
        <f>IF(OR(COUNTIF('Sch D8 Validation'!B5:C5,"Fail")&gt;0, AND(COUNTBLANK(C7:F7)=4, OR(NOT(ISBLANK(G7)), NOT(ISBLANK(H7)))), AND(COUNTBLANK(C7:H7)&lt;6,COUNTBLANK(C7:H7)&gt;0)), "Fail", IF(L7="TRUE","Blank (Sch D)","Pass"))</f>
        <v>Blank (Sch D)</v>
      </c>
      <c r="L7" s="177" t="str">
        <f t="shared" si="0"/>
        <v>TRUE</v>
      </c>
    </row>
    <row r="8" spans="1:12" x14ac:dyDescent="0.2">
      <c r="A8" s="15"/>
      <c r="B8" s="91">
        <v>5</v>
      </c>
      <c r="C8" s="246"/>
      <c r="D8" s="246"/>
      <c r="E8" s="246"/>
      <c r="F8" s="254"/>
      <c r="G8" s="249"/>
      <c r="H8" s="238"/>
      <c r="K8" s="177" t="str">
        <f>IF(OR(COUNTIF('Sch D8 Validation'!B6:C6,"Fail")&gt;0, AND(COUNTBLANK(C8:F8)=4, OR(NOT(ISBLANK(G8)), NOT(ISBLANK(H8)))), AND(COUNTBLANK(C8:H8)&lt;6,COUNTBLANK(C8:H8)&gt;0)), "Fail", IF(L8="TRUE","Blank (Sch D)","Pass"))</f>
        <v>Blank (Sch D)</v>
      </c>
      <c r="L8" s="177" t="str">
        <f t="shared" si="0"/>
        <v>TRUE</v>
      </c>
    </row>
    <row r="9" spans="1:12" ht="12.75" customHeight="1" x14ac:dyDescent="0.2">
      <c r="A9" s="15"/>
      <c r="B9" s="91">
        <v>6</v>
      </c>
      <c r="C9" s="246"/>
      <c r="D9" s="246"/>
      <c r="E9" s="246"/>
      <c r="F9" s="254"/>
      <c r="G9" s="249"/>
      <c r="H9" s="238"/>
      <c r="K9" s="177" t="str">
        <f>IF(OR(COUNTIF('Sch D8 Validation'!B7:C7,"Fail")&gt;0, AND(COUNTBLANK(C9:F9)=4, OR(NOT(ISBLANK(G9)), NOT(ISBLANK(H9)))), AND(COUNTBLANK(C9:H9)&lt;6,COUNTBLANK(C9:H9)&gt;0)), "Fail", IF(L9="TRUE","Blank (Sch D)","Pass"))</f>
        <v>Blank (Sch D)</v>
      </c>
      <c r="L9" s="177" t="str">
        <f t="shared" si="0"/>
        <v>TRUE</v>
      </c>
    </row>
    <row r="10" spans="1:12" ht="12.75" customHeight="1" x14ac:dyDescent="0.2">
      <c r="A10" s="15"/>
      <c r="B10" s="91">
        <v>7</v>
      </c>
      <c r="C10" s="246"/>
      <c r="D10" s="246"/>
      <c r="E10" s="246"/>
      <c r="F10" s="254"/>
      <c r="G10" s="249"/>
      <c r="H10" s="238"/>
      <c r="K10" s="177" t="str">
        <f>IF(OR(COUNTIF('Sch D8 Validation'!B8:C8,"Fail")&gt;0, AND(COUNTBLANK(C10:F10)=4, OR(NOT(ISBLANK(G10)), NOT(ISBLANK(H10)))), AND(COUNTBLANK(C10:H10)&lt;6,COUNTBLANK(C10:H10)&gt;0)), "Fail", IF(L10="TRUE","Blank (Sch D)","Pass"))</f>
        <v>Blank (Sch D)</v>
      </c>
      <c r="L10" s="177" t="str">
        <f t="shared" si="0"/>
        <v>TRUE</v>
      </c>
    </row>
    <row r="11" spans="1:12" x14ac:dyDescent="0.2">
      <c r="A11" s="15"/>
      <c r="B11" s="91">
        <v>8</v>
      </c>
      <c r="C11" s="246"/>
      <c r="D11" s="246"/>
      <c r="E11" s="246"/>
      <c r="F11" s="254"/>
      <c r="G11" s="249"/>
      <c r="H11" s="238"/>
      <c r="K11" s="177" t="str">
        <f>IF(OR(COUNTIF('Sch D8 Validation'!B9:C9,"Fail")&gt;0, AND(COUNTBLANK(C11:F11)=4, OR(NOT(ISBLANK(G11)), NOT(ISBLANK(H11)))), AND(COUNTBLANK(C11:H11)&lt;6,COUNTBLANK(C11:H11)&gt;0)), "Fail", IF(L11="TRUE","Blank (Sch D)","Pass"))</f>
        <v>Blank (Sch D)</v>
      </c>
      <c r="L11" s="177" t="str">
        <f t="shared" si="0"/>
        <v>TRUE</v>
      </c>
    </row>
    <row r="12" spans="1:12" x14ac:dyDescent="0.2">
      <c r="A12" s="15"/>
      <c r="B12" s="91">
        <v>9</v>
      </c>
      <c r="C12" s="246"/>
      <c r="D12" s="246"/>
      <c r="E12" s="246"/>
      <c r="F12" s="254"/>
      <c r="G12" s="249"/>
      <c r="H12" s="238"/>
      <c r="K12" s="177" t="str">
        <f>IF(OR(COUNTIF('Sch D8 Validation'!B10:C10,"Fail")&gt;0, AND(COUNTBLANK(C12:F12)=4, OR(NOT(ISBLANK(G12)), NOT(ISBLANK(H12)))), AND(COUNTBLANK(C12:H12)&lt;6,COUNTBLANK(C12:H12)&gt;0)), "Fail", IF(L12="TRUE","Blank (Sch D)","Pass"))</f>
        <v>Blank (Sch D)</v>
      </c>
      <c r="L12" s="177" t="str">
        <f t="shared" si="0"/>
        <v>TRUE</v>
      </c>
    </row>
    <row r="13" spans="1:12" x14ac:dyDescent="0.2">
      <c r="A13" s="15"/>
      <c r="B13" s="91">
        <v>10</v>
      </c>
      <c r="C13" s="246"/>
      <c r="D13" s="246"/>
      <c r="E13" s="246"/>
      <c r="F13" s="254"/>
      <c r="G13" s="249"/>
      <c r="H13" s="238"/>
      <c r="K13" s="177" t="str">
        <f>IF(OR(COUNTIF('Sch D8 Validation'!B11:C11,"Fail")&gt;0, AND(COUNTBLANK(C13:F13)=4, OR(NOT(ISBLANK(G13)), NOT(ISBLANK(H13)))), AND(COUNTBLANK(C13:H13)&lt;6,COUNTBLANK(C13:H13)&gt;0)), "Fail", IF(L13="TRUE","Blank (Sch D)","Pass"))</f>
        <v>Blank (Sch D)</v>
      </c>
      <c r="L13" s="177" t="str">
        <f t="shared" si="0"/>
        <v>TRUE</v>
      </c>
    </row>
    <row r="14" spans="1:12" x14ac:dyDescent="0.2">
      <c r="B14" s="91">
        <v>11</v>
      </c>
      <c r="C14" s="246"/>
      <c r="D14" s="246"/>
      <c r="E14" s="246"/>
      <c r="F14" s="254"/>
      <c r="G14" s="249"/>
      <c r="H14" s="238"/>
      <c r="K14" s="177" t="str">
        <f>IF(OR(COUNTIF('Sch D8 Validation'!B12:C12,"Fail")&gt;0, AND(COUNTBLANK(C14:F14)=4, OR(NOT(ISBLANK(G14)), NOT(ISBLANK(H14)))), AND(COUNTBLANK(C14:H14)&lt;6,COUNTBLANK(C14:H14)&gt;0)), "Fail", IF(L14="TRUE","Blank (Sch D)","Pass"))</f>
        <v>Blank (Sch D)</v>
      </c>
      <c r="L14" s="177" t="str">
        <f t="shared" si="0"/>
        <v>TRUE</v>
      </c>
    </row>
    <row r="15" spans="1:12" x14ac:dyDescent="0.2">
      <c r="B15" s="91">
        <v>12</v>
      </c>
      <c r="C15" s="246"/>
      <c r="D15" s="246"/>
      <c r="E15" s="246"/>
      <c r="F15" s="254"/>
      <c r="G15" s="249"/>
      <c r="H15" s="238"/>
      <c r="K15" s="177" t="str">
        <f>IF(OR(COUNTIF('Sch D8 Validation'!B13:C13,"Fail")&gt;0, AND(COUNTBLANK(C15:F15)=4, OR(NOT(ISBLANK(G15)), NOT(ISBLANK(H15)))), AND(COUNTBLANK(C15:H15)&lt;6,COUNTBLANK(C15:H15)&gt;0)), "Fail", IF(L15="TRUE","Blank (Sch D)","Pass"))</f>
        <v>Blank (Sch D)</v>
      </c>
      <c r="L15" s="177" t="str">
        <f t="shared" si="0"/>
        <v>TRUE</v>
      </c>
    </row>
    <row r="16" spans="1:12" x14ac:dyDescent="0.2">
      <c r="B16" s="91">
        <v>13</v>
      </c>
      <c r="C16" s="246"/>
      <c r="D16" s="246"/>
      <c r="E16" s="246"/>
      <c r="F16" s="254"/>
      <c r="G16" s="249"/>
      <c r="H16" s="238"/>
      <c r="K16" s="177" t="str">
        <f>IF(OR(COUNTIF('Sch D8 Validation'!B14:C14,"Fail")&gt;0, AND(COUNTBLANK(C16:F16)=4, OR(NOT(ISBLANK(G16)), NOT(ISBLANK(H16)))), AND(COUNTBLANK(C16:H16)&lt;6,COUNTBLANK(C16:H16)&gt;0)), "Fail", IF(L16="TRUE","Blank (Sch D)","Pass"))</f>
        <v>Blank (Sch D)</v>
      </c>
      <c r="L16" s="177" t="str">
        <f t="shared" si="0"/>
        <v>TRUE</v>
      </c>
    </row>
    <row r="17" spans="2:12" x14ac:dyDescent="0.2">
      <c r="B17" s="91">
        <v>14</v>
      </c>
      <c r="C17" s="246"/>
      <c r="D17" s="246"/>
      <c r="E17" s="246"/>
      <c r="F17" s="254"/>
      <c r="G17" s="249"/>
      <c r="H17" s="238"/>
      <c r="K17" s="177" t="str">
        <f>IF(OR(COUNTIF('Sch D8 Validation'!B15:C15,"Fail")&gt;0, AND(COUNTBLANK(C17:F17)=4, OR(NOT(ISBLANK(G17)), NOT(ISBLANK(H17)))), AND(COUNTBLANK(C17:H17)&lt;6,COUNTBLANK(C17:H17)&gt;0)), "Fail", IF(L17="TRUE","Blank (Sch D)","Pass"))</f>
        <v>Blank (Sch D)</v>
      </c>
      <c r="L17" s="177" t="str">
        <f t="shared" si="0"/>
        <v>TRUE</v>
      </c>
    </row>
    <row r="18" spans="2:12" x14ac:dyDescent="0.2">
      <c r="B18" s="91">
        <v>15</v>
      </c>
      <c r="C18" s="246"/>
      <c r="D18" s="246"/>
      <c r="E18" s="246"/>
      <c r="F18" s="254"/>
      <c r="G18" s="249"/>
      <c r="H18" s="238"/>
      <c r="K18" s="177" t="str">
        <f>IF(OR(COUNTIF('Sch D8 Validation'!B16:C16,"Fail")&gt;0, AND(COUNTBLANK(C18:F18)=4, OR(NOT(ISBLANK(G18)), NOT(ISBLANK(H18)))), AND(COUNTBLANK(C18:H18)&lt;6,COUNTBLANK(C18:H18)&gt;0)), "Fail", IF(L18="TRUE","Blank (Sch D)","Pass"))</f>
        <v>Blank (Sch D)</v>
      </c>
      <c r="L18" s="177" t="str">
        <f t="shared" si="0"/>
        <v>TRUE</v>
      </c>
    </row>
    <row r="19" spans="2:12" x14ac:dyDescent="0.2">
      <c r="B19" s="91">
        <v>16</v>
      </c>
      <c r="C19" s="246"/>
      <c r="D19" s="246"/>
      <c r="E19" s="246"/>
      <c r="F19" s="254"/>
      <c r="G19" s="249"/>
      <c r="H19" s="238"/>
      <c r="K19" s="177" t="str">
        <f>IF(OR(COUNTIF('Sch D8 Validation'!B17:C17,"Fail")&gt;0, AND(COUNTBLANK(C19:F19)=4, OR(NOT(ISBLANK(G19)), NOT(ISBLANK(H19)))), AND(COUNTBLANK(C19:H19)&lt;6,COUNTBLANK(C19:H19)&gt;0)), "Fail", IF(L19="TRUE","Blank (Sch D)","Pass"))</f>
        <v>Blank (Sch D)</v>
      </c>
      <c r="L19" s="177" t="str">
        <f t="shared" si="0"/>
        <v>TRUE</v>
      </c>
    </row>
    <row r="20" spans="2:12" x14ac:dyDescent="0.2">
      <c r="B20" s="91">
        <v>17</v>
      </c>
      <c r="C20" s="246"/>
      <c r="D20" s="246"/>
      <c r="E20" s="246"/>
      <c r="F20" s="254"/>
      <c r="G20" s="249"/>
      <c r="H20" s="238"/>
      <c r="K20" s="177" t="str">
        <f>IF(OR(COUNTIF('Sch D8 Validation'!B18:C18,"Fail")&gt;0, AND(COUNTBLANK(C20:F20)=4, OR(NOT(ISBLANK(G20)), NOT(ISBLANK(H20)))), AND(COUNTBLANK(C20:H20)&lt;6,COUNTBLANK(C20:H20)&gt;0)), "Fail", IF(L20="TRUE","Blank (Sch D)","Pass"))</f>
        <v>Blank (Sch D)</v>
      </c>
      <c r="L20" s="177" t="str">
        <f t="shared" si="0"/>
        <v>TRUE</v>
      </c>
    </row>
    <row r="21" spans="2:12" x14ac:dyDescent="0.2">
      <c r="B21" s="91">
        <v>18</v>
      </c>
      <c r="C21" s="246"/>
      <c r="D21" s="246"/>
      <c r="E21" s="246"/>
      <c r="F21" s="254"/>
      <c r="G21" s="249"/>
      <c r="H21" s="238"/>
      <c r="K21" s="177" t="str">
        <f>IF(OR(COUNTIF('Sch D8 Validation'!B19:C19,"Fail")&gt;0, AND(COUNTBLANK(C21:F21)=4, OR(NOT(ISBLANK(G21)), NOT(ISBLANK(H21)))), AND(COUNTBLANK(C21:H21)&lt;6,COUNTBLANK(C21:H21)&gt;0)), "Fail", IF(L21="TRUE","Blank (Sch D)","Pass"))</f>
        <v>Blank (Sch D)</v>
      </c>
      <c r="L21" s="177" t="str">
        <f t="shared" si="0"/>
        <v>TRUE</v>
      </c>
    </row>
    <row r="22" spans="2:12" x14ac:dyDescent="0.2">
      <c r="B22" s="91">
        <v>19</v>
      </c>
      <c r="C22" s="246"/>
      <c r="D22" s="246"/>
      <c r="E22" s="246"/>
      <c r="F22" s="254"/>
      <c r="G22" s="249"/>
      <c r="H22" s="238"/>
      <c r="K22" s="177" t="str">
        <f>IF(OR(COUNTIF('Sch D8 Validation'!B20:C20,"Fail")&gt;0, AND(COUNTBLANK(C22:F22)=4, OR(NOT(ISBLANK(G22)), NOT(ISBLANK(H22)))), AND(COUNTBLANK(C22:H22)&lt;6,COUNTBLANK(C22:H22)&gt;0)), "Fail", IF(L22="TRUE","Blank (Sch D)","Pass"))</f>
        <v>Blank (Sch D)</v>
      </c>
      <c r="L22" s="177" t="str">
        <f t="shared" si="0"/>
        <v>TRUE</v>
      </c>
    </row>
    <row r="23" spans="2:12" x14ac:dyDescent="0.2">
      <c r="B23" s="91">
        <v>20</v>
      </c>
      <c r="C23" s="246"/>
      <c r="D23" s="246"/>
      <c r="E23" s="246"/>
      <c r="F23" s="254"/>
      <c r="G23" s="249"/>
      <c r="H23" s="238"/>
      <c r="K23" s="177" t="str">
        <f>IF(OR(COUNTIF('Sch D8 Validation'!B21:C21,"Fail")&gt;0, AND(COUNTBLANK(C23:F23)=4, OR(NOT(ISBLANK(G23)), NOT(ISBLANK(H23)))), AND(COUNTBLANK(C23:H23)&lt;6,COUNTBLANK(C23:H23)&gt;0)), "Fail", IF(L23="TRUE","Blank (Sch D)","Pass"))</f>
        <v>Blank (Sch D)</v>
      </c>
      <c r="L23" s="177" t="str">
        <f t="shared" si="0"/>
        <v>TRUE</v>
      </c>
    </row>
    <row r="24" spans="2:12" x14ac:dyDescent="0.2">
      <c r="B24" s="91">
        <v>21</v>
      </c>
      <c r="C24" s="246"/>
      <c r="D24" s="246"/>
      <c r="E24" s="246"/>
      <c r="F24" s="254"/>
      <c r="G24" s="249"/>
      <c r="H24" s="238"/>
      <c r="K24" s="177" t="str">
        <f>IF(OR(COUNTIF('Sch D8 Validation'!B22:C22,"Fail")&gt;0, AND(COUNTBLANK(C24:F24)=4, OR(NOT(ISBLANK(G24)), NOT(ISBLANK(H24)))), AND(COUNTBLANK(C24:H24)&lt;6,COUNTBLANK(C24:H24)&gt;0)), "Fail", IF(L24="TRUE","Blank (Sch D)","Pass"))</f>
        <v>Blank (Sch D)</v>
      </c>
      <c r="L24" s="177" t="str">
        <f t="shared" si="0"/>
        <v>TRUE</v>
      </c>
    </row>
    <row r="25" spans="2:12" x14ac:dyDescent="0.2">
      <c r="B25" s="91">
        <v>22</v>
      </c>
      <c r="C25" s="246"/>
      <c r="D25" s="246"/>
      <c r="E25" s="246"/>
      <c r="F25" s="254"/>
      <c r="G25" s="249"/>
      <c r="H25" s="238"/>
      <c r="K25" s="177" t="str">
        <f>IF(OR(COUNTIF('Sch D8 Validation'!B23:C23,"Fail")&gt;0, AND(COUNTBLANK(C25:F25)=4, OR(NOT(ISBLANK(G25)), NOT(ISBLANK(H25)))), AND(COUNTBLANK(C25:H25)&lt;6,COUNTBLANK(C25:H25)&gt;0)), "Fail", IF(L25="TRUE","Blank (Sch D)","Pass"))</f>
        <v>Blank (Sch D)</v>
      </c>
      <c r="L25" s="177" t="str">
        <f t="shared" si="0"/>
        <v>TRUE</v>
      </c>
    </row>
    <row r="26" spans="2:12" x14ac:dyDescent="0.2">
      <c r="B26" s="91">
        <v>23</v>
      </c>
      <c r="C26" s="246"/>
      <c r="D26" s="246"/>
      <c r="E26" s="246"/>
      <c r="F26" s="254"/>
      <c r="G26" s="249"/>
      <c r="H26" s="238"/>
      <c r="K26" s="177" t="str">
        <f>IF(OR(COUNTIF('Sch D8 Validation'!B24:C24,"Fail")&gt;0, AND(COUNTBLANK(C26:F26)=4, OR(NOT(ISBLANK(G26)), NOT(ISBLANK(H26)))), AND(COUNTBLANK(C26:H26)&lt;6,COUNTBLANK(C26:H26)&gt;0)), "Fail", IF(L26="TRUE","Blank (Sch D)","Pass"))</f>
        <v>Blank (Sch D)</v>
      </c>
      <c r="L26" s="177" t="str">
        <f t="shared" si="0"/>
        <v>TRUE</v>
      </c>
    </row>
    <row r="27" spans="2:12" x14ac:dyDescent="0.2">
      <c r="B27" s="91">
        <v>24</v>
      </c>
      <c r="C27" s="246"/>
      <c r="D27" s="246"/>
      <c r="E27" s="246"/>
      <c r="F27" s="254"/>
      <c r="G27" s="249"/>
      <c r="H27" s="238"/>
      <c r="K27" s="177" t="str">
        <f>IF(OR(COUNTIF('Sch D8 Validation'!B25:C25,"Fail")&gt;0, AND(COUNTBLANK(C27:F27)=4, OR(NOT(ISBLANK(G27)), NOT(ISBLANK(H27)))), AND(COUNTBLANK(C27:H27)&lt;6,COUNTBLANK(C27:H27)&gt;0)), "Fail", IF(L27="TRUE","Blank (Sch D)","Pass"))</f>
        <v>Blank (Sch D)</v>
      </c>
      <c r="L27" s="177" t="str">
        <f t="shared" si="0"/>
        <v>TRUE</v>
      </c>
    </row>
    <row r="28" spans="2:12" x14ac:dyDescent="0.2">
      <c r="B28" s="91">
        <v>25</v>
      </c>
      <c r="C28" s="246"/>
      <c r="D28" s="246"/>
      <c r="E28" s="246"/>
      <c r="F28" s="254"/>
      <c r="G28" s="249"/>
      <c r="H28" s="238"/>
      <c r="K28" s="177" t="str">
        <f>IF(OR(COUNTIF('Sch D8 Validation'!B26:C26,"Fail")&gt;0, AND(COUNTBLANK(C28:F28)=4, OR(NOT(ISBLANK(G28)), NOT(ISBLANK(H28)))), AND(COUNTBLANK(C28:H28)&lt;6,COUNTBLANK(C28:H28)&gt;0)), "Fail", IF(L28="TRUE","Blank (Sch D)","Pass"))</f>
        <v>Blank (Sch D)</v>
      </c>
      <c r="L28" s="177" t="str">
        <f t="shared" si="0"/>
        <v>TRUE</v>
      </c>
    </row>
    <row r="29" spans="2:12" x14ac:dyDescent="0.2">
      <c r="B29" s="91">
        <v>26</v>
      </c>
      <c r="C29" s="246"/>
      <c r="D29" s="246"/>
      <c r="E29" s="246"/>
      <c r="F29" s="254"/>
      <c r="G29" s="249"/>
      <c r="H29" s="238"/>
      <c r="K29" s="177" t="str">
        <f>IF(OR(COUNTIF('Sch D8 Validation'!B27:C27,"Fail")&gt;0, AND(COUNTBLANK(C29:F29)=4, OR(NOT(ISBLANK(G29)), NOT(ISBLANK(H29)))), AND(COUNTBLANK(C29:H29)&lt;6,COUNTBLANK(C29:H29)&gt;0)), "Fail", IF(L29="TRUE","Blank (Sch D)","Pass"))</f>
        <v>Blank (Sch D)</v>
      </c>
      <c r="L29" s="177" t="str">
        <f t="shared" si="0"/>
        <v>TRUE</v>
      </c>
    </row>
    <row r="30" spans="2:12" x14ac:dyDescent="0.2">
      <c r="B30" s="91">
        <v>27</v>
      </c>
      <c r="C30" s="246"/>
      <c r="D30" s="246"/>
      <c r="E30" s="246"/>
      <c r="F30" s="254"/>
      <c r="G30" s="249"/>
      <c r="H30" s="238"/>
      <c r="K30" s="177" t="str">
        <f>IF(OR(COUNTIF('Sch D8 Validation'!B28:C28,"Fail")&gt;0, AND(COUNTBLANK(C30:F30)=4, OR(NOT(ISBLANK(G30)), NOT(ISBLANK(H30)))), AND(COUNTBLANK(C30:H30)&lt;6,COUNTBLANK(C30:H30)&gt;0)), "Fail", IF(L30="TRUE","Blank (Sch D)","Pass"))</f>
        <v>Blank (Sch D)</v>
      </c>
      <c r="L30" s="177" t="str">
        <f t="shared" si="0"/>
        <v>TRUE</v>
      </c>
    </row>
    <row r="31" spans="2:12" x14ac:dyDescent="0.2">
      <c r="B31" s="91">
        <v>28</v>
      </c>
      <c r="C31" s="246"/>
      <c r="D31" s="246"/>
      <c r="E31" s="246"/>
      <c r="F31" s="254"/>
      <c r="G31" s="249"/>
      <c r="H31" s="238"/>
      <c r="K31" s="177" t="str">
        <f>IF(OR(COUNTIF('Sch D8 Validation'!B29:C29,"Fail")&gt;0, AND(COUNTBLANK(C31:F31)=4, OR(NOT(ISBLANK(G31)), NOT(ISBLANK(H31)))), AND(COUNTBLANK(C31:H31)&lt;6,COUNTBLANK(C31:H31)&gt;0)), "Fail", IF(L31="TRUE","Blank (Sch D)","Pass"))</f>
        <v>Blank (Sch D)</v>
      </c>
      <c r="L31" s="177" t="str">
        <f t="shared" si="0"/>
        <v>TRUE</v>
      </c>
    </row>
    <row r="32" spans="2:12" x14ac:dyDescent="0.2">
      <c r="B32" s="91">
        <v>29</v>
      </c>
      <c r="C32" s="246"/>
      <c r="D32" s="246"/>
      <c r="E32" s="246"/>
      <c r="F32" s="254"/>
      <c r="G32" s="249"/>
      <c r="H32" s="238"/>
      <c r="K32" s="177" t="str">
        <f>IF(OR(COUNTIF('Sch D8 Validation'!B30:C30,"Fail")&gt;0, AND(COUNTBLANK(C32:F32)=4, OR(NOT(ISBLANK(G32)), NOT(ISBLANK(H32)))), AND(COUNTBLANK(C32:H32)&lt;6,COUNTBLANK(C32:H32)&gt;0)), "Fail", IF(L32="TRUE","Blank (Sch D)","Pass"))</f>
        <v>Blank (Sch D)</v>
      </c>
      <c r="L32" s="177" t="str">
        <f t="shared" si="0"/>
        <v>TRUE</v>
      </c>
    </row>
    <row r="33" spans="2:12" x14ac:dyDescent="0.2">
      <c r="B33" s="91">
        <v>30</v>
      </c>
      <c r="C33" s="246"/>
      <c r="D33" s="246"/>
      <c r="E33" s="246"/>
      <c r="F33" s="254"/>
      <c r="G33" s="249"/>
      <c r="H33" s="238"/>
      <c r="K33" s="177" t="str">
        <f>IF(OR(COUNTIF('Sch D8 Validation'!B31:C31,"Fail")&gt;0, AND(COUNTBLANK(C33:F33)=4, OR(NOT(ISBLANK(G33)), NOT(ISBLANK(H33)))), AND(COUNTBLANK(C33:H33)&lt;6,COUNTBLANK(C33:H33)&gt;0)), "Fail", IF(L33="TRUE","Blank (Sch D)","Pass"))</f>
        <v>Blank (Sch D)</v>
      </c>
      <c r="L33" s="177" t="str">
        <f t="shared" si="0"/>
        <v>TRUE</v>
      </c>
    </row>
    <row r="34" spans="2:12" x14ac:dyDescent="0.2">
      <c r="B34" s="91">
        <v>31</v>
      </c>
      <c r="C34" s="246"/>
      <c r="D34" s="246"/>
      <c r="E34" s="246"/>
      <c r="F34" s="254"/>
      <c r="G34" s="249"/>
      <c r="H34" s="238"/>
      <c r="K34" s="177" t="str">
        <f>IF(OR(COUNTIF('Sch D8 Validation'!B32:C32,"Fail")&gt;0, AND(COUNTBLANK(C34:F34)=4, OR(NOT(ISBLANK(G34)), NOT(ISBLANK(H34)))), AND(COUNTBLANK(C34:H34)&lt;6,COUNTBLANK(C34:H34)&gt;0)), "Fail", IF(L34="TRUE","Blank (Sch D)","Pass"))</f>
        <v>Blank (Sch D)</v>
      </c>
      <c r="L34" s="177" t="str">
        <f t="shared" si="0"/>
        <v>TRUE</v>
      </c>
    </row>
    <row r="35" spans="2:12" x14ac:dyDescent="0.2">
      <c r="B35" s="91">
        <v>32</v>
      </c>
      <c r="C35" s="246"/>
      <c r="D35" s="246"/>
      <c r="E35" s="246"/>
      <c r="F35" s="254"/>
      <c r="G35" s="249"/>
      <c r="H35" s="238"/>
      <c r="K35" s="177" t="str">
        <f>IF(OR(COUNTIF('Sch D8 Validation'!B33:C33,"Fail")&gt;0, AND(COUNTBLANK(C35:F35)=4, OR(NOT(ISBLANK(G35)), NOT(ISBLANK(H35)))), AND(COUNTBLANK(C35:H35)&lt;6,COUNTBLANK(C35:H35)&gt;0)), "Fail", IF(L35="TRUE","Blank (Sch D)","Pass"))</f>
        <v>Blank (Sch D)</v>
      </c>
      <c r="L35" s="177" t="str">
        <f t="shared" si="0"/>
        <v>TRUE</v>
      </c>
    </row>
    <row r="36" spans="2:12" x14ac:dyDescent="0.2">
      <c r="B36" s="91">
        <v>33</v>
      </c>
      <c r="C36" s="246"/>
      <c r="D36" s="246"/>
      <c r="E36" s="246"/>
      <c r="F36" s="254"/>
      <c r="G36" s="249"/>
      <c r="H36" s="238"/>
      <c r="K36" s="177" t="str">
        <f>IF(OR(COUNTIF('Sch D8 Validation'!B34:C34,"Fail")&gt;0, AND(COUNTBLANK(C36:F36)=4, OR(NOT(ISBLANK(G36)), NOT(ISBLANK(H36)))), AND(COUNTBLANK(C36:H36)&lt;6,COUNTBLANK(C36:H36)&gt;0)), "Fail", IF(L36="TRUE","Blank (Sch D)","Pass"))</f>
        <v>Blank (Sch D)</v>
      </c>
      <c r="L36" s="177" t="str">
        <f t="shared" si="0"/>
        <v>TRUE</v>
      </c>
    </row>
    <row r="37" spans="2:12" x14ac:dyDescent="0.2">
      <c r="B37" s="91">
        <v>34</v>
      </c>
      <c r="C37" s="246"/>
      <c r="D37" s="246"/>
      <c r="E37" s="246"/>
      <c r="F37" s="254"/>
      <c r="G37" s="249"/>
      <c r="H37" s="238"/>
      <c r="K37" s="177" t="str">
        <f>IF(OR(COUNTIF('Sch D8 Validation'!B35:C35,"Fail")&gt;0, AND(COUNTBLANK(C37:F37)=4, OR(NOT(ISBLANK(G37)), NOT(ISBLANK(H37)))), AND(COUNTBLANK(C37:H37)&lt;6,COUNTBLANK(C37:H37)&gt;0)), "Fail", IF(L37="TRUE","Blank (Sch D)","Pass"))</f>
        <v>Blank (Sch D)</v>
      </c>
      <c r="L37" s="177" t="str">
        <f t="shared" si="0"/>
        <v>TRUE</v>
      </c>
    </row>
    <row r="38" spans="2:12" x14ac:dyDescent="0.2">
      <c r="B38" s="91">
        <v>35</v>
      </c>
      <c r="C38" s="246"/>
      <c r="D38" s="246"/>
      <c r="E38" s="246"/>
      <c r="F38" s="254"/>
      <c r="G38" s="249"/>
      <c r="H38" s="238"/>
      <c r="K38" s="177" t="str">
        <f>IF(OR(COUNTIF('Sch D8 Validation'!B36:C36,"Fail")&gt;0, AND(COUNTBLANK(C38:F38)=4, OR(NOT(ISBLANK(G38)), NOT(ISBLANK(H38)))), AND(COUNTBLANK(C38:H38)&lt;6,COUNTBLANK(C38:H38)&gt;0)), "Fail", IF(L38="TRUE","Blank (Sch D)","Pass"))</f>
        <v>Blank (Sch D)</v>
      </c>
      <c r="L38" s="177" t="str">
        <f t="shared" si="0"/>
        <v>TRUE</v>
      </c>
    </row>
    <row r="39" spans="2:12" x14ac:dyDescent="0.2">
      <c r="B39" s="91">
        <v>36</v>
      </c>
      <c r="C39" s="246"/>
      <c r="D39" s="246"/>
      <c r="E39" s="246"/>
      <c r="F39" s="254"/>
      <c r="G39" s="249"/>
      <c r="H39" s="238"/>
      <c r="K39" s="177" t="str">
        <f>IF(OR(COUNTIF('Sch D8 Validation'!B37:C37,"Fail")&gt;0, AND(COUNTBLANK(C39:F39)=4, OR(NOT(ISBLANK(G39)), NOT(ISBLANK(H39)))), AND(COUNTBLANK(C39:H39)&lt;6,COUNTBLANK(C39:H39)&gt;0)), "Fail", IF(L39="TRUE","Blank (Sch D)","Pass"))</f>
        <v>Blank (Sch D)</v>
      </c>
      <c r="L39" s="177" t="str">
        <f t="shared" si="0"/>
        <v>TRUE</v>
      </c>
    </row>
    <row r="40" spans="2:12" x14ac:dyDescent="0.2">
      <c r="B40" s="91">
        <v>37</v>
      </c>
      <c r="C40" s="246"/>
      <c r="D40" s="246"/>
      <c r="E40" s="246"/>
      <c r="F40" s="254"/>
      <c r="G40" s="249"/>
      <c r="H40" s="238"/>
      <c r="K40" s="177" t="str">
        <f>IF(OR(COUNTIF('Sch D8 Validation'!B38:C38,"Fail")&gt;0, AND(COUNTBLANK(C40:F40)=4, OR(NOT(ISBLANK(G40)), NOT(ISBLANK(H40)))), AND(COUNTBLANK(C40:H40)&lt;6,COUNTBLANK(C40:H40)&gt;0)), "Fail", IF(L40="TRUE","Blank (Sch D)","Pass"))</f>
        <v>Blank (Sch D)</v>
      </c>
      <c r="L40" s="177" t="str">
        <f t="shared" si="0"/>
        <v>TRUE</v>
      </c>
    </row>
    <row r="41" spans="2:12" x14ac:dyDescent="0.2">
      <c r="B41" s="91">
        <v>38</v>
      </c>
      <c r="C41" s="246"/>
      <c r="D41" s="246"/>
      <c r="E41" s="246"/>
      <c r="F41" s="254"/>
      <c r="G41" s="249"/>
      <c r="H41" s="238"/>
      <c r="K41" s="177" t="str">
        <f>IF(OR(COUNTIF('Sch D8 Validation'!B39:C39,"Fail")&gt;0, AND(COUNTBLANK(C41:F41)=4, OR(NOT(ISBLANK(G41)), NOT(ISBLANK(H41)))), AND(COUNTBLANK(C41:H41)&lt;6,COUNTBLANK(C41:H41)&gt;0)), "Fail", IF(L41="TRUE","Blank (Sch D)","Pass"))</f>
        <v>Blank (Sch D)</v>
      </c>
      <c r="L41" s="177" t="str">
        <f t="shared" si="0"/>
        <v>TRUE</v>
      </c>
    </row>
    <row r="42" spans="2:12" x14ac:dyDescent="0.2">
      <c r="B42" s="91">
        <v>39</v>
      </c>
      <c r="C42" s="246"/>
      <c r="D42" s="246"/>
      <c r="E42" s="246"/>
      <c r="F42" s="254"/>
      <c r="G42" s="249"/>
      <c r="H42" s="238"/>
      <c r="K42" s="177" t="str">
        <f>IF(OR(COUNTIF('Sch D8 Validation'!B40:C40,"Fail")&gt;0, AND(COUNTBLANK(C42:F42)=4, OR(NOT(ISBLANK(G42)), NOT(ISBLANK(H42)))), AND(COUNTBLANK(C42:H42)&lt;6,COUNTBLANK(C42:H42)&gt;0)), "Fail", IF(L42="TRUE","Blank (Sch D)","Pass"))</f>
        <v>Blank (Sch D)</v>
      </c>
      <c r="L42" s="177" t="str">
        <f t="shared" si="0"/>
        <v>TRUE</v>
      </c>
    </row>
    <row r="43" spans="2:12" x14ac:dyDescent="0.2">
      <c r="B43" s="91">
        <v>40</v>
      </c>
      <c r="C43" s="246"/>
      <c r="D43" s="246"/>
      <c r="E43" s="246"/>
      <c r="F43" s="254"/>
      <c r="G43" s="249"/>
      <c r="H43" s="238"/>
      <c r="K43" s="177" t="str">
        <f>IF(OR(COUNTIF('Sch D8 Validation'!B41:C41,"Fail")&gt;0, AND(COUNTBLANK(C43:F43)=4, OR(NOT(ISBLANK(G43)), NOT(ISBLANK(H43)))), AND(COUNTBLANK(C43:H43)&lt;6,COUNTBLANK(C43:H43)&gt;0)), "Fail", IF(L43="TRUE","Blank (Sch D)","Pass"))</f>
        <v>Blank (Sch D)</v>
      </c>
      <c r="L43" s="177" t="str">
        <f t="shared" si="0"/>
        <v>TRUE</v>
      </c>
    </row>
    <row r="44" spans="2:12" x14ac:dyDescent="0.2">
      <c r="B44" s="91">
        <v>41</v>
      </c>
      <c r="C44" s="246"/>
      <c r="D44" s="246"/>
      <c r="E44" s="246"/>
      <c r="F44" s="254"/>
      <c r="G44" s="249"/>
      <c r="H44" s="238"/>
      <c r="K44" s="177" t="str">
        <f>IF(OR(COUNTIF('Sch D8 Validation'!B42:C42,"Fail")&gt;0, AND(COUNTBLANK(C44:F44)=4, OR(NOT(ISBLANK(G44)), NOT(ISBLANK(H44)))), AND(COUNTBLANK(C44:H44)&lt;6,COUNTBLANK(C44:H44)&gt;0)), "Fail", IF(L44="TRUE","Blank (Sch D)","Pass"))</f>
        <v>Blank (Sch D)</v>
      </c>
      <c r="L44" s="177" t="str">
        <f t="shared" si="0"/>
        <v>TRUE</v>
      </c>
    </row>
    <row r="45" spans="2:12" x14ac:dyDescent="0.2">
      <c r="B45" s="91">
        <v>42</v>
      </c>
      <c r="C45" s="246"/>
      <c r="D45" s="246"/>
      <c r="E45" s="246"/>
      <c r="F45" s="254"/>
      <c r="G45" s="249"/>
      <c r="H45" s="238"/>
      <c r="K45" s="177" t="str">
        <f>IF(OR(COUNTIF('Sch D8 Validation'!B43:C43,"Fail")&gt;0, AND(COUNTBLANK(C45:F45)=4, OR(NOT(ISBLANK(G45)), NOT(ISBLANK(H45)))), AND(COUNTBLANK(C45:H45)&lt;6,COUNTBLANK(C45:H45)&gt;0)), "Fail", IF(L45="TRUE","Blank (Sch D)","Pass"))</f>
        <v>Blank (Sch D)</v>
      </c>
      <c r="L45" s="177" t="str">
        <f t="shared" si="0"/>
        <v>TRUE</v>
      </c>
    </row>
    <row r="46" spans="2:12" x14ac:dyDescent="0.2">
      <c r="B46" s="91">
        <v>43</v>
      </c>
      <c r="C46" s="246"/>
      <c r="D46" s="246"/>
      <c r="E46" s="246"/>
      <c r="F46" s="254"/>
      <c r="G46" s="249"/>
      <c r="H46" s="238"/>
      <c r="K46" s="177" t="str">
        <f>IF(OR(COUNTIF('Sch D8 Validation'!B44:C44,"Fail")&gt;0, AND(COUNTBLANK(C46:F46)=4, OR(NOT(ISBLANK(G46)), NOT(ISBLANK(H46)))), AND(COUNTBLANK(C46:H46)&lt;6,COUNTBLANK(C46:H46)&gt;0)), "Fail", IF(L46="TRUE","Blank (Sch D)","Pass"))</f>
        <v>Blank (Sch D)</v>
      </c>
      <c r="L46" s="177" t="str">
        <f t="shared" si="0"/>
        <v>TRUE</v>
      </c>
    </row>
    <row r="47" spans="2:12" x14ac:dyDescent="0.2">
      <c r="B47" s="91">
        <v>44</v>
      </c>
      <c r="C47" s="246"/>
      <c r="D47" s="246"/>
      <c r="E47" s="246"/>
      <c r="F47" s="254"/>
      <c r="G47" s="249"/>
      <c r="H47" s="238"/>
      <c r="K47" s="177" t="str">
        <f>IF(OR(COUNTIF('Sch D8 Validation'!B45:C45,"Fail")&gt;0, AND(COUNTBLANK(C47:F47)=4, OR(NOT(ISBLANK(G47)), NOT(ISBLANK(H47)))), AND(COUNTBLANK(C47:H47)&lt;6,COUNTBLANK(C47:H47)&gt;0)), "Fail", IF(L47="TRUE","Blank (Sch D)","Pass"))</f>
        <v>Blank (Sch D)</v>
      </c>
      <c r="L47" s="177" t="str">
        <f t="shared" si="0"/>
        <v>TRUE</v>
      </c>
    </row>
    <row r="48" spans="2:12" x14ac:dyDescent="0.2">
      <c r="B48" s="91">
        <v>45</v>
      </c>
      <c r="C48" s="246"/>
      <c r="D48" s="246"/>
      <c r="E48" s="246"/>
      <c r="F48" s="254"/>
      <c r="G48" s="249"/>
      <c r="H48" s="238"/>
      <c r="K48" s="177" t="str">
        <f>IF(OR(COUNTIF('Sch D8 Validation'!B46:C46,"Fail")&gt;0, AND(COUNTBLANK(C48:F48)=4, OR(NOT(ISBLANK(G48)), NOT(ISBLANK(H48)))), AND(COUNTBLANK(C48:H48)&lt;6,COUNTBLANK(C48:H48)&gt;0)), "Fail", IF(L48="TRUE","Blank (Sch D)","Pass"))</f>
        <v>Blank (Sch D)</v>
      </c>
      <c r="L48" s="177" t="str">
        <f t="shared" ref="L48:L111" si="1">IF(COUNTBLANK(C48:H48)=6,"TRUE","FALSE")</f>
        <v>TRUE</v>
      </c>
    </row>
    <row r="49" spans="2:12" x14ac:dyDescent="0.2">
      <c r="B49" s="91">
        <v>46</v>
      </c>
      <c r="C49" s="246"/>
      <c r="D49" s="246"/>
      <c r="E49" s="246"/>
      <c r="F49" s="254"/>
      <c r="G49" s="249"/>
      <c r="H49" s="238"/>
      <c r="K49" s="177" t="str">
        <f>IF(OR(COUNTIF('Sch D8 Validation'!B47:C47,"Fail")&gt;0, AND(COUNTBLANK(C49:F49)=4, OR(NOT(ISBLANK(G49)), NOT(ISBLANK(H49)))), AND(COUNTBLANK(C49:H49)&lt;6,COUNTBLANK(C49:H49)&gt;0)), "Fail", IF(L49="TRUE","Blank (Sch D)","Pass"))</f>
        <v>Blank (Sch D)</v>
      </c>
      <c r="L49" s="177" t="str">
        <f t="shared" si="1"/>
        <v>TRUE</v>
      </c>
    </row>
    <row r="50" spans="2:12" x14ac:dyDescent="0.2">
      <c r="B50" s="91">
        <v>47</v>
      </c>
      <c r="C50" s="246"/>
      <c r="D50" s="246"/>
      <c r="E50" s="246"/>
      <c r="F50" s="254"/>
      <c r="G50" s="249"/>
      <c r="H50" s="238"/>
      <c r="K50" s="177" t="str">
        <f>IF(OR(COUNTIF('Sch D8 Validation'!B48:C48,"Fail")&gt;0, AND(COUNTBLANK(C50:F50)=4, OR(NOT(ISBLANK(G50)), NOT(ISBLANK(H50)))), AND(COUNTBLANK(C50:H50)&lt;6,COUNTBLANK(C50:H50)&gt;0)), "Fail", IF(L50="TRUE","Blank (Sch D)","Pass"))</f>
        <v>Blank (Sch D)</v>
      </c>
      <c r="L50" s="177" t="str">
        <f t="shared" si="1"/>
        <v>TRUE</v>
      </c>
    </row>
    <row r="51" spans="2:12" x14ac:dyDescent="0.2">
      <c r="B51" s="91">
        <v>48</v>
      </c>
      <c r="C51" s="246"/>
      <c r="D51" s="246"/>
      <c r="E51" s="246"/>
      <c r="F51" s="254"/>
      <c r="G51" s="249"/>
      <c r="H51" s="238"/>
      <c r="K51" s="177" t="str">
        <f>IF(OR(COUNTIF('Sch D8 Validation'!B49:C49,"Fail")&gt;0, AND(COUNTBLANK(C51:F51)=4, OR(NOT(ISBLANK(G51)), NOT(ISBLANK(H51)))), AND(COUNTBLANK(C51:H51)&lt;6,COUNTBLANK(C51:H51)&gt;0)), "Fail", IF(L51="TRUE","Blank (Sch D)","Pass"))</f>
        <v>Blank (Sch D)</v>
      </c>
      <c r="L51" s="177" t="str">
        <f t="shared" si="1"/>
        <v>TRUE</v>
      </c>
    </row>
    <row r="52" spans="2:12" x14ac:dyDescent="0.2">
      <c r="B52" s="91">
        <v>49</v>
      </c>
      <c r="C52" s="246"/>
      <c r="D52" s="246"/>
      <c r="E52" s="246"/>
      <c r="F52" s="254"/>
      <c r="G52" s="249"/>
      <c r="H52" s="238"/>
      <c r="K52" s="177" t="str">
        <f>IF(OR(COUNTIF('Sch D8 Validation'!B50:C50,"Fail")&gt;0, AND(COUNTBLANK(C52:F52)=4, OR(NOT(ISBLANK(G52)), NOT(ISBLANK(H52)))), AND(COUNTBLANK(C52:H52)&lt;6,COUNTBLANK(C52:H52)&gt;0)), "Fail", IF(L52="TRUE","Blank (Sch D)","Pass"))</f>
        <v>Blank (Sch D)</v>
      </c>
      <c r="L52" s="177" t="str">
        <f t="shared" si="1"/>
        <v>TRUE</v>
      </c>
    </row>
    <row r="53" spans="2:12" x14ac:dyDescent="0.2">
      <c r="B53" s="91">
        <v>50</v>
      </c>
      <c r="C53" s="246"/>
      <c r="D53" s="246"/>
      <c r="E53" s="246"/>
      <c r="F53" s="254"/>
      <c r="G53" s="249"/>
      <c r="H53" s="238"/>
      <c r="K53" s="177" t="str">
        <f>IF(OR(COUNTIF('Sch D8 Validation'!B51:C51,"Fail")&gt;0, AND(COUNTBLANK(C53:F53)=4, OR(NOT(ISBLANK(G53)), NOT(ISBLANK(H53)))), AND(COUNTBLANK(C53:H53)&lt;6,COUNTBLANK(C53:H53)&gt;0)), "Fail", IF(L53="TRUE","Blank (Sch D)","Pass"))</f>
        <v>Blank (Sch D)</v>
      </c>
      <c r="L53" s="177" t="str">
        <f t="shared" si="1"/>
        <v>TRUE</v>
      </c>
    </row>
    <row r="54" spans="2:12" x14ac:dyDescent="0.2">
      <c r="B54" s="91">
        <v>51</v>
      </c>
      <c r="C54" s="246"/>
      <c r="D54" s="246"/>
      <c r="E54" s="246"/>
      <c r="F54" s="254"/>
      <c r="G54" s="249"/>
      <c r="H54" s="238"/>
      <c r="K54" s="177" t="str">
        <f>IF(OR(COUNTIF('Sch D8 Validation'!B52:C52,"Fail")&gt;0, AND(COUNTBLANK(C54:F54)=4, OR(NOT(ISBLANK(G54)), NOT(ISBLANK(H54)))), AND(COUNTBLANK(C54:H54)&lt;6,COUNTBLANK(C54:H54)&gt;0)), "Fail", IF(L54="TRUE","Blank (Sch D)","Pass"))</f>
        <v>Blank (Sch D)</v>
      </c>
      <c r="L54" s="177" t="str">
        <f t="shared" si="1"/>
        <v>TRUE</v>
      </c>
    </row>
    <row r="55" spans="2:12" x14ac:dyDescent="0.2">
      <c r="B55" s="91">
        <v>52</v>
      </c>
      <c r="C55" s="246"/>
      <c r="D55" s="246"/>
      <c r="E55" s="246"/>
      <c r="F55" s="254"/>
      <c r="G55" s="249"/>
      <c r="H55" s="238"/>
      <c r="K55" s="177" t="str">
        <f>IF(OR(COUNTIF('Sch D8 Validation'!B53:C53,"Fail")&gt;0, AND(COUNTBLANK(C55:F55)=4, OR(NOT(ISBLANK(G55)), NOT(ISBLANK(H55)))), AND(COUNTBLANK(C55:H55)&lt;6,COUNTBLANK(C55:H55)&gt;0)), "Fail", IF(L55="TRUE","Blank (Sch D)","Pass"))</f>
        <v>Blank (Sch D)</v>
      </c>
      <c r="L55" s="177" t="str">
        <f t="shared" si="1"/>
        <v>TRUE</v>
      </c>
    </row>
    <row r="56" spans="2:12" x14ac:dyDescent="0.2">
      <c r="B56" s="91">
        <v>53</v>
      </c>
      <c r="C56" s="246"/>
      <c r="D56" s="246"/>
      <c r="E56" s="246"/>
      <c r="F56" s="254"/>
      <c r="G56" s="249"/>
      <c r="H56" s="238"/>
      <c r="K56" s="177" t="str">
        <f>IF(OR(COUNTIF('Sch D8 Validation'!B54:C54,"Fail")&gt;0, AND(COUNTBLANK(C56:F56)=4, OR(NOT(ISBLANK(G56)), NOT(ISBLANK(H56)))), AND(COUNTBLANK(C56:H56)&lt;6,COUNTBLANK(C56:H56)&gt;0)), "Fail", IF(L56="TRUE","Blank (Sch D)","Pass"))</f>
        <v>Blank (Sch D)</v>
      </c>
      <c r="L56" s="177" t="str">
        <f t="shared" si="1"/>
        <v>TRUE</v>
      </c>
    </row>
    <row r="57" spans="2:12" x14ac:dyDescent="0.2">
      <c r="B57" s="91">
        <v>54</v>
      </c>
      <c r="C57" s="246"/>
      <c r="D57" s="246"/>
      <c r="E57" s="246"/>
      <c r="F57" s="254"/>
      <c r="G57" s="249"/>
      <c r="H57" s="238"/>
      <c r="K57" s="177" t="str">
        <f>IF(OR(COUNTIF('Sch D8 Validation'!B55:C55,"Fail")&gt;0, AND(COUNTBLANK(C57:F57)=4, OR(NOT(ISBLANK(G57)), NOT(ISBLANK(H57)))), AND(COUNTBLANK(C57:H57)&lt;6,COUNTBLANK(C57:H57)&gt;0)), "Fail", IF(L57="TRUE","Blank (Sch D)","Pass"))</f>
        <v>Blank (Sch D)</v>
      </c>
      <c r="L57" s="177" t="str">
        <f t="shared" si="1"/>
        <v>TRUE</v>
      </c>
    </row>
    <row r="58" spans="2:12" x14ac:dyDescent="0.2">
      <c r="B58" s="91">
        <v>55</v>
      </c>
      <c r="C58" s="246"/>
      <c r="D58" s="246"/>
      <c r="E58" s="246"/>
      <c r="F58" s="254"/>
      <c r="G58" s="249"/>
      <c r="H58" s="238"/>
      <c r="K58" s="177" t="str">
        <f>IF(OR(COUNTIF('Sch D8 Validation'!B56:C56,"Fail")&gt;0, AND(COUNTBLANK(C58:F58)=4, OR(NOT(ISBLANK(G58)), NOT(ISBLANK(H58)))), AND(COUNTBLANK(C58:H58)&lt;6,COUNTBLANK(C58:H58)&gt;0)), "Fail", IF(L58="TRUE","Blank (Sch D)","Pass"))</f>
        <v>Blank (Sch D)</v>
      </c>
      <c r="L58" s="177" t="str">
        <f t="shared" si="1"/>
        <v>TRUE</v>
      </c>
    </row>
    <row r="59" spans="2:12" x14ac:dyDescent="0.2">
      <c r="B59" s="91">
        <v>56</v>
      </c>
      <c r="C59" s="246"/>
      <c r="D59" s="246"/>
      <c r="E59" s="246"/>
      <c r="F59" s="254"/>
      <c r="G59" s="249"/>
      <c r="H59" s="238"/>
      <c r="K59" s="177" t="str">
        <f>IF(OR(COUNTIF('Sch D8 Validation'!B57:C57,"Fail")&gt;0, AND(COUNTBLANK(C59:F59)=4, OR(NOT(ISBLANK(G59)), NOT(ISBLANK(H59)))), AND(COUNTBLANK(C59:H59)&lt;6,COUNTBLANK(C59:H59)&gt;0)), "Fail", IF(L59="TRUE","Blank (Sch D)","Pass"))</f>
        <v>Blank (Sch D)</v>
      </c>
      <c r="L59" s="177" t="str">
        <f t="shared" si="1"/>
        <v>TRUE</v>
      </c>
    </row>
    <row r="60" spans="2:12" x14ac:dyDescent="0.2">
      <c r="B60" s="91">
        <v>57</v>
      </c>
      <c r="C60" s="246"/>
      <c r="D60" s="246"/>
      <c r="E60" s="246"/>
      <c r="F60" s="254"/>
      <c r="G60" s="249"/>
      <c r="H60" s="238"/>
      <c r="K60" s="177" t="str">
        <f>IF(OR(COUNTIF('Sch D8 Validation'!B58:C58,"Fail")&gt;0, AND(COUNTBLANK(C60:F60)=4, OR(NOT(ISBLANK(G60)), NOT(ISBLANK(H60)))), AND(COUNTBLANK(C60:H60)&lt;6,COUNTBLANK(C60:H60)&gt;0)), "Fail", IF(L60="TRUE","Blank (Sch D)","Pass"))</f>
        <v>Blank (Sch D)</v>
      </c>
      <c r="L60" s="177" t="str">
        <f t="shared" si="1"/>
        <v>TRUE</v>
      </c>
    </row>
    <row r="61" spans="2:12" x14ac:dyDescent="0.2">
      <c r="B61" s="91">
        <v>58</v>
      </c>
      <c r="C61" s="246"/>
      <c r="D61" s="246"/>
      <c r="E61" s="246"/>
      <c r="F61" s="254"/>
      <c r="G61" s="249"/>
      <c r="H61" s="238"/>
      <c r="K61" s="177" t="str">
        <f>IF(OR(COUNTIF('Sch D8 Validation'!B59:C59,"Fail")&gt;0, AND(COUNTBLANK(C61:F61)=4, OR(NOT(ISBLANK(G61)), NOT(ISBLANK(H61)))), AND(COUNTBLANK(C61:H61)&lt;6,COUNTBLANK(C61:H61)&gt;0)), "Fail", IF(L61="TRUE","Blank (Sch D)","Pass"))</f>
        <v>Blank (Sch D)</v>
      </c>
      <c r="L61" s="177" t="str">
        <f t="shared" si="1"/>
        <v>TRUE</v>
      </c>
    </row>
    <row r="62" spans="2:12" x14ac:dyDescent="0.2">
      <c r="B62" s="91">
        <v>59</v>
      </c>
      <c r="C62" s="246"/>
      <c r="D62" s="246"/>
      <c r="E62" s="246"/>
      <c r="F62" s="254"/>
      <c r="G62" s="249"/>
      <c r="H62" s="238"/>
      <c r="K62" s="177" t="str">
        <f>IF(OR(COUNTIF('Sch D8 Validation'!B60:C60,"Fail")&gt;0, AND(COUNTBLANK(C62:F62)=4, OR(NOT(ISBLANK(G62)), NOT(ISBLANK(H62)))), AND(COUNTBLANK(C62:H62)&lt;6,COUNTBLANK(C62:H62)&gt;0)), "Fail", IF(L62="TRUE","Blank (Sch D)","Pass"))</f>
        <v>Blank (Sch D)</v>
      </c>
      <c r="L62" s="177" t="str">
        <f t="shared" si="1"/>
        <v>TRUE</v>
      </c>
    </row>
    <row r="63" spans="2:12" x14ac:dyDescent="0.2">
      <c r="B63" s="91">
        <v>60</v>
      </c>
      <c r="C63" s="246"/>
      <c r="D63" s="246"/>
      <c r="E63" s="246"/>
      <c r="F63" s="254"/>
      <c r="G63" s="249"/>
      <c r="H63" s="238"/>
      <c r="K63" s="177" t="str">
        <f>IF(OR(COUNTIF('Sch D8 Validation'!B61:C61,"Fail")&gt;0, AND(COUNTBLANK(C63:F63)=4, OR(NOT(ISBLANK(G63)), NOT(ISBLANK(H63)))), AND(COUNTBLANK(C63:H63)&lt;6,COUNTBLANK(C63:H63)&gt;0)), "Fail", IF(L63="TRUE","Blank (Sch D)","Pass"))</f>
        <v>Blank (Sch D)</v>
      </c>
      <c r="L63" s="177" t="str">
        <f t="shared" si="1"/>
        <v>TRUE</v>
      </c>
    </row>
    <row r="64" spans="2:12" x14ac:dyDescent="0.2">
      <c r="B64" s="91">
        <v>61</v>
      </c>
      <c r="C64" s="246"/>
      <c r="D64" s="246"/>
      <c r="E64" s="246"/>
      <c r="F64" s="254"/>
      <c r="G64" s="249"/>
      <c r="H64" s="238"/>
      <c r="K64" s="177" t="str">
        <f>IF(OR(COUNTIF('Sch D8 Validation'!B62:C62,"Fail")&gt;0, AND(COUNTBLANK(C64:F64)=4, OR(NOT(ISBLANK(G64)), NOT(ISBLANK(H64)))), AND(COUNTBLANK(C64:H64)&lt;6,COUNTBLANK(C64:H64)&gt;0)), "Fail", IF(L64="TRUE","Blank (Sch D)","Pass"))</f>
        <v>Blank (Sch D)</v>
      </c>
      <c r="L64" s="177" t="str">
        <f t="shared" si="1"/>
        <v>TRUE</v>
      </c>
    </row>
    <row r="65" spans="2:12" x14ac:dyDescent="0.2">
      <c r="B65" s="91">
        <v>62</v>
      </c>
      <c r="C65" s="246"/>
      <c r="D65" s="246"/>
      <c r="E65" s="246"/>
      <c r="F65" s="254"/>
      <c r="G65" s="249"/>
      <c r="H65" s="238"/>
      <c r="K65" s="177" t="str">
        <f>IF(OR(COUNTIF('Sch D8 Validation'!B63:C63,"Fail")&gt;0, AND(COUNTBLANK(C65:F65)=4, OR(NOT(ISBLANK(G65)), NOT(ISBLANK(H65)))), AND(COUNTBLANK(C65:H65)&lt;6,COUNTBLANK(C65:H65)&gt;0)), "Fail", IF(L65="TRUE","Blank (Sch D)","Pass"))</f>
        <v>Blank (Sch D)</v>
      </c>
      <c r="L65" s="177" t="str">
        <f t="shared" si="1"/>
        <v>TRUE</v>
      </c>
    </row>
    <row r="66" spans="2:12" x14ac:dyDescent="0.2">
      <c r="B66" s="91">
        <v>63</v>
      </c>
      <c r="C66" s="246"/>
      <c r="D66" s="246"/>
      <c r="E66" s="246"/>
      <c r="F66" s="254"/>
      <c r="G66" s="249"/>
      <c r="H66" s="238"/>
      <c r="K66" s="177" t="str">
        <f>IF(OR(COUNTIF('Sch D8 Validation'!B64:C64,"Fail")&gt;0, AND(COUNTBLANK(C66:F66)=4, OR(NOT(ISBLANK(G66)), NOT(ISBLANK(H66)))), AND(COUNTBLANK(C66:H66)&lt;6,COUNTBLANK(C66:H66)&gt;0)), "Fail", IF(L66="TRUE","Blank (Sch D)","Pass"))</f>
        <v>Blank (Sch D)</v>
      </c>
      <c r="L66" s="177" t="str">
        <f t="shared" si="1"/>
        <v>TRUE</v>
      </c>
    </row>
    <row r="67" spans="2:12" x14ac:dyDescent="0.2">
      <c r="B67" s="91">
        <v>64</v>
      </c>
      <c r="C67" s="246"/>
      <c r="D67" s="246"/>
      <c r="E67" s="246"/>
      <c r="F67" s="254"/>
      <c r="G67" s="249"/>
      <c r="H67" s="238"/>
      <c r="K67" s="177" t="str">
        <f>IF(OR(COUNTIF('Sch D8 Validation'!B65:C65,"Fail")&gt;0, AND(COUNTBLANK(C67:F67)=4, OR(NOT(ISBLANK(G67)), NOT(ISBLANK(H67)))), AND(COUNTBLANK(C67:H67)&lt;6,COUNTBLANK(C67:H67)&gt;0)), "Fail", IF(L67="TRUE","Blank (Sch D)","Pass"))</f>
        <v>Blank (Sch D)</v>
      </c>
      <c r="L67" s="177" t="str">
        <f t="shared" si="1"/>
        <v>TRUE</v>
      </c>
    </row>
    <row r="68" spans="2:12" x14ac:dyDescent="0.2">
      <c r="B68" s="91">
        <v>65</v>
      </c>
      <c r="C68" s="246"/>
      <c r="D68" s="246"/>
      <c r="E68" s="246"/>
      <c r="F68" s="254"/>
      <c r="G68" s="249"/>
      <c r="H68" s="238"/>
      <c r="K68" s="177" t="str">
        <f>IF(OR(COUNTIF('Sch D8 Validation'!B66:C66,"Fail")&gt;0, AND(COUNTBLANK(C68:F68)=4, OR(NOT(ISBLANK(G68)), NOT(ISBLANK(H68)))), AND(COUNTBLANK(C68:H68)&lt;6,COUNTBLANK(C68:H68)&gt;0)), "Fail", IF(L68="TRUE","Blank (Sch D)","Pass"))</f>
        <v>Blank (Sch D)</v>
      </c>
      <c r="L68" s="177" t="str">
        <f t="shared" si="1"/>
        <v>TRUE</v>
      </c>
    </row>
    <row r="69" spans="2:12" x14ac:dyDescent="0.2">
      <c r="B69" s="91">
        <v>66</v>
      </c>
      <c r="C69" s="246"/>
      <c r="D69" s="246"/>
      <c r="E69" s="246"/>
      <c r="F69" s="254"/>
      <c r="G69" s="249"/>
      <c r="H69" s="238"/>
      <c r="K69" s="177" t="str">
        <f>IF(OR(COUNTIF('Sch D8 Validation'!B67:C67,"Fail")&gt;0, AND(COUNTBLANK(C69:F69)=4, OR(NOT(ISBLANK(G69)), NOT(ISBLANK(H69)))), AND(COUNTBLANK(C69:H69)&lt;6,COUNTBLANK(C69:H69)&gt;0)), "Fail", IF(L69="TRUE","Blank (Sch D)","Pass"))</f>
        <v>Blank (Sch D)</v>
      </c>
      <c r="L69" s="177" t="str">
        <f t="shared" si="1"/>
        <v>TRUE</v>
      </c>
    </row>
    <row r="70" spans="2:12" x14ac:dyDescent="0.2">
      <c r="B70" s="91">
        <v>67</v>
      </c>
      <c r="C70" s="246"/>
      <c r="D70" s="246"/>
      <c r="E70" s="246"/>
      <c r="F70" s="254"/>
      <c r="G70" s="249"/>
      <c r="H70" s="238"/>
      <c r="K70" s="177" t="str">
        <f>IF(OR(COUNTIF('Sch D8 Validation'!B68:C68,"Fail")&gt;0, AND(COUNTBLANK(C70:F70)=4, OR(NOT(ISBLANK(G70)), NOT(ISBLANK(H70)))), AND(COUNTBLANK(C70:H70)&lt;6,COUNTBLANK(C70:H70)&gt;0)), "Fail", IF(L70="TRUE","Blank (Sch D)","Pass"))</f>
        <v>Blank (Sch D)</v>
      </c>
      <c r="L70" s="177" t="str">
        <f t="shared" si="1"/>
        <v>TRUE</v>
      </c>
    </row>
    <row r="71" spans="2:12" x14ac:dyDescent="0.2">
      <c r="B71" s="91">
        <v>68</v>
      </c>
      <c r="C71" s="246"/>
      <c r="D71" s="246"/>
      <c r="E71" s="246"/>
      <c r="F71" s="254"/>
      <c r="G71" s="249"/>
      <c r="H71" s="238"/>
      <c r="K71" s="177" t="str">
        <f>IF(OR(COUNTIF('Sch D8 Validation'!B69:C69,"Fail")&gt;0, AND(COUNTBLANK(C71:F71)=4, OR(NOT(ISBLANK(G71)), NOT(ISBLANK(H71)))), AND(COUNTBLANK(C71:H71)&lt;6,COUNTBLANK(C71:H71)&gt;0)), "Fail", IF(L71="TRUE","Blank (Sch D)","Pass"))</f>
        <v>Blank (Sch D)</v>
      </c>
      <c r="L71" s="177" t="str">
        <f t="shared" si="1"/>
        <v>TRUE</v>
      </c>
    </row>
    <row r="72" spans="2:12" x14ac:dyDescent="0.2">
      <c r="B72" s="91">
        <v>69</v>
      </c>
      <c r="C72" s="246"/>
      <c r="D72" s="246"/>
      <c r="E72" s="246"/>
      <c r="F72" s="254"/>
      <c r="G72" s="249"/>
      <c r="H72" s="238"/>
      <c r="K72" s="177" t="str">
        <f>IF(OR(COUNTIF('Sch D8 Validation'!B70:C70,"Fail")&gt;0, AND(COUNTBLANK(C72:F72)=4, OR(NOT(ISBLANK(G72)), NOT(ISBLANK(H72)))), AND(COUNTBLANK(C72:H72)&lt;6,COUNTBLANK(C72:H72)&gt;0)), "Fail", IF(L72="TRUE","Blank (Sch D)","Pass"))</f>
        <v>Blank (Sch D)</v>
      </c>
      <c r="L72" s="177" t="str">
        <f t="shared" si="1"/>
        <v>TRUE</v>
      </c>
    </row>
    <row r="73" spans="2:12" x14ac:dyDescent="0.2">
      <c r="B73" s="91">
        <v>70</v>
      </c>
      <c r="C73" s="246"/>
      <c r="D73" s="246"/>
      <c r="E73" s="246"/>
      <c r="F73" s="254"/>
      <c r="G73" s="249"/>
      <c r="H73" s="238"/>
      <c r="K73" s="177" t="str">
        <f>IF(OR(COUNTIF('Sch D8 Validation'!B71:C71,"Fail")&gt;0, AND(COUNTBLANK(C73:F73)=4, OR(NOT(ISBLANK(G73)), NOT(ISBLANK(H73)))), AND(COUNTBLANK(C73:H73)&lt;6,COUNTBLANK(C73:H73)&gt;0)), "Fail", IF(L73="TRUE","Blank (Sch D)","Pass"))</f>
        <v>Blank (Sch D)</v>
      </c>
      <c r="L73" s="177" t="str">
        <f t="shared" si="1"/>
        <v>TRUE</v>
      </c>
    </row>
    <row r="74" spans="2:12" x14ac:dyDescent="0.2">
      <c r="B74" s="91">
        <v>71</v>
      </c>
      <c r="C74" s="246"/>
      <c r="D74" s="246"/>
      <c r="E74" s="246"/>
      <c r="F74" s="254"/>
      <c r="G74" s="249"/>
      <c r="H74" s="238"/>
      <c r="K74" s="177" t="str">
        <f>IF(OR(COUNTIF('Sch D8 Validation'!B72:C72,"Fail")&gt;0, AND(COUNTBLANK(C74:F74)=4, OR(NOT(ISBLANK(G74)), NOT(ISBLANK(H74)))), AND(COUNTBLANK(C74:H74)&lt;6,COUNTBLANK(C74:H74)&gt;0)), "Fail", IF(L74="TRUE","Blank (Sch D)","Pass"))</f>
        <v>Blank (Sch D)</v>
      </c>
      <c r="L74" s="177" t="str">
        <f t="shared" si="1"/>
        <v>TRUE</v>
      </c>
    </row>
    <row r="75" spans="2:12" x14ac:dyDescent="0.2">
      <c r="B75" s="91">
        <v>72</v>
      </c>
      <c r="C75" s="246"/>
      <c r="D75" s="246"/>
      <c r="E75" s="246"/>
      <c r="F75" s="254"/>
      <c r="G75" s="249"/>
      <c r="H75" s="238"/>
      <c r="K75" s="177" t="str">
        <f>IF(OR(COUNTIF('Sch D8 Validation'!B73:C73,"Fail")&gt;0, AND(COUNTBLANK(C75:F75)=4, OR(NOT(ISBLANK(G75)), NOT(ISBLANK(H75)))), AND(COUNTBLANK(C75:H75)&lt;6,COUNTBLANK(C75:H75)&gt;0)), "Fail", IF(L75="TRUE","Blank (Sch D)","Pass"))</f>
        <v>Blank (Sch D)</v>
      </c>
      <c r="L75" s="177" t="str">
        <f t="shared" si="1"/>
        <v>TRUE</v>
      </c>
    </row>
    <row r="76" spans="2:12" x14ac:dyDescent="0.2">
      <c r="B76" s="91">
        <v>73</v>
      </c>
      <c r="C76" s="246"/>
      <c r="D76" s="246"/>
      <c r="E76" s="246"/>
      <c r="F76" s="254"/>
      <c r="G76" s="249"/>
      <c r="H76" s="238"/>
      <c r="K76" s="177" t="str">
        <f>IF(OR(COUNTIF('Sch D8 Validation'!B74:C74,"Fail")&gt;0, AND(COUNTBLANK(C76:F76)=4, OR(NOT(ISBLANK(G76)), NOT(ISBLANK(H76)))), AND(COUNTBLANK(C76:H76)&lt;6,COUNTBLANK(C76:H76)&gt;0)), "Fail", IF(L76="TRUE","Blank (Sch D)","Pass"))</f>
        <v>Blank (Sch D)</v>
      </c>
      <c r="L76" s="177" t="str">
        <f t="shared" si="1"/>
        <v>TRUE</v>
      </c>
    </row>
    <row r="77" spans="2:12" x14ac:dyDescent="0.2">
      <c r="B77" s="91">
        <v>74</v>
      </c>
      <c r="C77" s="246"/>
      <c r="D77" s="246"/>
      <c r="E77" s="246"/>
      <c r="F77" s="254"/>
      <c r="G77" s="249"/>
      <c r="H77" s="238"/>
      <c r="K77" s="177" t="str">
        <f>IF(OR(COUNTIF('Sch D8 Validation'!B75:C75,"Fail")&gt;0, AND(COUNTBLANK(C77:F77)=4, OR(NOT(ISBLANK(G77)), NOT(ISBLANK(H77)))), AND(COUNTBLANK(C77:H77)&lt;6,COUNTBLANK(C77:H77)&gt;0)), "Fail", IF(L77="TRUE","Blank (Sch D)","Pass"))</f>
        <v>Blank (Sch D)</v>
      </c>
      <c r="L77" s="177" t="str">
        <f t="shared" si="1"/>
        <v>TRUE</v>
      </c>
    </row>
    <row r="78" spans="2:12" x14ac:dyDescent="0.2">
      <c r="B78" s="91">
        <v>75</v>
      </c>
      <c r="C78" s="246"/>
      <c r="D78" s="246"/>
      <c r="E78" s="246"/>
      <c r="F78" s="254"/>
      <c r="G78" s="249"/>
      <c r="H78" s="238"/>
      <c r="K78" s="177" t="str">
        <f>IF(OR(COUNTIF('Sch D8 Validation'!B76:C76,"Fail")&gt;0, AND(COUNTBLANK(C78:F78)=4, OR(NOT(ISBLANK(G78)), NOT(ISBLANK(H78)))), AND(COUNTBLANK(C78:H78)&lt;6,COUNTBLANK(C78:H78)&gt;0)), "Fail", IF(L78="TRUE","Blank (Sch D)","Pass"))</f>
        <v>Blank (Sch D)</v>
      </c>
      <c r="L78" s="177" t="str">
        <f t="shared" si="1"/>
        <v>TRUE</v>
      </c>
    </row>
    <row r="79" spans="2:12" x14ac:dyDescent="0.2">
      <c r="B79" s="91">
        <v>76</v>
      </c>
      <c r="C79" s="246"/>
      <c r="D79" s="246"/>
      <c r="E79" s="246"/>
      <c r="F79" s="254"/>
      <c r="G79" s="249"/>
      <c r="H79" s="238"/>
      <c r="K79" s="177" t="str">
        <f>IF(OR(COUNTIF('Sch D8 Validation'!B77:C77,"Fail")&gt;0, AND(COUNTBLANK(C79:F79)=4, OR(NOT(ISBLANK(G79)), NOT(ISBLANK(H79)))), AND(COUNTBLANK(C79:H79)&lt;6,COUNTBLANK(C79:H79)&gt;0)), "Fail", IF(L79="TRUE","Blank (Sch D)","Pass"))</f>
        <v>Blank (Sch D)</v>
      </c>
      <c r="L79" s="177" t="str">
        <f t="shared" si="1"/>
        <v>TRUE</v>
      </c>
    </row>
    <row r="80" spans="2:12" x14ac:dyDescent="0.2">
      <c r="B80" s="91">
        <v>77</v>
      </c>
      <c r="C80" s="246"/>
      <c r="D80" s="246"/>
      <c r="E80" s="246"/>
      <c r="F80" s="254"/>
      <c r="G80" s="249"/>
      <c r="H80" s="238"/>
      <c r="K80" s="177" t="str">
        <f>IF(OR(COUNTIF('Sch D8 Validation'!B78:C78,"Fail")&gt;0, AND(COUNTBLANK(C80:F80)=4, OR(NOT(ISBLANK(G80)), NOT(ISBLANK(H80)))), AND(COUNTBLANK(C80:H80)&lt;6,COUNTBLANK(C80:H80)&gt;0)), "Fail", IF(L80="TRUE","Blank (Sch D)","Pass"))</f>
        <v>Blank (Sch D)</v>
      </c>
      <c r="L80" s="177" t="str">
        <f t="shared" si="1"/>
        <v>TRUE</v>
      </c>
    </row>
    <row r="81" spans="2:12" x14ac:dyDescent="0.2">
      <c r="B81" s="91">
        <v>78</v>
      </c>
      <c r="C81" s="246"/>
      <c r="D81" s="246"/>
      <c r="E81" s="246"/>
      <c r="F81" s="254"/>
      <c r="G81" s="249"/>
      <c r="H81" s="238"/>
      <c r="K81" s="177" t="str">
        <f>IF(OR(COUNTIF('Sch D8 Validation'!B79:C79,"Fail")&gt;0, AND(COUNTBLANK(C81:F81)=4, OR(NOT(ISBLANK(G81)), NOT(ISBLANK(H81)))), AND(COUNTBLANK(C81:H81)&lt;6,COUNTBLANK(C81:H81)&gt;0)), "Fail", IF(L81="TRUE","Blank (Sch D)","Pass"))</f>
        <v>Blank (Sch D)</v>
      </c>
      <c r="L81" s="177" t="str">
        <f t="shared" si="1"/>
        <v>TRUE</v>
      </c>
    </row>
    <row r="82" spans="2:12" x14ac:dyDescent="0.2">
      <c r="B82" s="91">
        <v>79</v>
      </c>
      <c r="C82" s="246"/>
      <c r="D82" s="246"/>
      <c r="E82" s="246"/>
      <c r="F82" s="254"/>
      <c r="G82" s="249"/>
      <c r="H82" s="238"/>
      <c r="K82" s="177" t="str">
        <f>IF(OR(COUNTIF('Sch D8 Validation'!B80:C80,"Fail")&gt;0, AND(COUNTBLANK(C82:F82)=4, OR(NOT(ISBLANK(G82)), NOT(ISBLANK(H82)))), AND(COUNTBLANK(C82:H82)&lt;6,COUNTBLANK(C82:H82)&gt;0)), "Fail", IF(L82="TRUE","Blank (Sch D)","Pass"))</f>
        <v>Blank (Sch D)</v>
      </c>
      <c r="L82" s="177" t="str">
        <f t="shared" si="1"/>
        <v>TRUE</v>
      </c>
    </row>
    <row r="83" spans="2:12" x14ac:dyDescent="0.2">
      <c r="B83" s="91">
        <v>80</v>
      </c>
      <c r="C83" s="246"/>
      <c r="D83" s="246"/>
      <c r="E83" s="246"/>
      <c r="F83" s="254"/>
      <c r="G83" s="249"/>
      <c r="H83" s="238"/>
      <c r="K83" s="177" t="str">
        <f>IF(OR(COUNTIF('Sch D8 Validation'!B81:C81,"Fail")&gt;0, AND(COUNTBLANK(C83:F83)=4, OR(NOT(ISBLANK(G83)), NOT(ISBLANK(H83)))), AND(COUNTBLANK(C83:H83)&lt;6,COUNTBLANK(C83:H83)&gt;0)), "Fail", IF(L83="TRUE","Blank (Sch D)","Pass"))</f>
        <v>Blank (Sch D)</v>
      </c>
      <c r="L83" s="177" t="str">
        <f t="shared" si="1"/>
        <v>TRUE</v>
      </c>
    </row>
    <row r="84" spans="2:12" x14ac:dyDescent="0.2">
      <c r="B84" s="91">
        <v>81</v>
      </c>
      <c r="C84" s="246"/>
      <c r="D84" s="246"/>
      <c r="E84" s="246"/>
      <c r="F84" s="254"/>
      <c r="G84" s="249"/>
      <c r="H84" s="238"/>
      <c r="K84" s="177" t="str">
        <f>IF(OR(COUNTIF('Sch D8 Validation'!B82:C82,"Fail")&gt;0, AND(COUNTBLANK(C84:F84)=4, OR(NOT(ISBLANK(G84)), NOT(ISBLANK(H84)))), AND(COUNTBLANK(C84:H84)&lt;6,COUNTBLANK(C84:H84)&gt;0)), "Fail", IF(L84="TRUE","Blank (Sch D)","Pass"))</f>
        <v>Blank (Sch D)</v>
      </c>
      <c r="L84" s="177" t="str">
        <f t="shared" si="1"/>
        <v>TRUE</v>
      </c>
    </row>
    <row r="85" spans="2:12" x14ac:dyDescent="0.2">
      <c r="B85" s="91">
        <v>82</v>
      </c>
      <c r="C85" s="246"/>
      <c r="D85" s="246"/>
      <c r="E85" s="246"/>
      <c r="F85" s="254"/>
      <c r="G85" s="249"/>
      <c r="H85" s="238"/>
      <c r="K85" s="177" t="str">
        <f>IF(OR(COUNTIF('Sch D8 Validation'!B83:C83,"Fail")&gt;0, AND(COUNTBLANK(C85:F85)=4, OR(NOT(ISBLANK(G85)), NOT(ISBLANK(H85)))), AND(COUNTBLANK(C85:H85)&lt;6,COUNTBLANK(C85:H85)&gt;0)), "Fail", IF(L85="TRUE","Blank (Sch D)","Pass"))</f>
        <v>Blank (Sch D)</v>
      </c>
      <c r="L85" s="177" t="str">
        <f t="shared" si="1"/>
        <v>TRUE</v>
      </c>
    </row>
    <row r="86" spans="2:12" x14ac:dyDescent="0.2">
      <c r="B86" s="91">
        <v>83</v>
      </c>
      <c r="C86" s="246"/>
      <c r="D86" s="246"/>
      <c r="E86" s="246"/>
      <c r="F86" s="254"/>
      <c r="G86" s="249"/>
      <c r="H86" s="238"/>
      <c r="K86" s="177" t="str">
        <f>IF(OR(COUNTIF('Sch D8 Validation'!B84:C84,"Fail")&gt;0, AND(COUNTBLANK(C86:F86)=4, OR(NOT(ISBLANK(G86)), NOT(ISBLANK(H86)))), AND(COUNTBLANK(C86:H86)&lt;6,COUNTBLANK(C86:H86)&gt;0)), "Fail", IF(L86="TRUE","Blank (Sch D)","Pass"))</f>
        <v>Blank (Sch D)</v>
      </c>
      <c r="L86" s="177" t="str">
        <f t="shared" si="1"/>
        <v>TRUE</v>
      </c>
    </row>
    <row r="87" spans="2:12" x14ac:dyDescent="0.2">
      <c r="B87" s="91">
        <v>84</v>
      </c>
      <c r="C87" s="246"/>
      <c r="D87" s="246"/>
      <c r="E87" s="246"/>
      <c r="F87" s="254"/>
      <c r="G87" s="249"/>
      <c r="H87" s="238"/>
      <c r="K87" s="177" t="str">
        <f>IF(OR(COUNTIF('Sch D8 Validation'!B85:C85,"Fail")&gt;0, AND(COUNTBLANK(C87:F87)=4, OR(NOT(ISBLANK(G87)), NOT(ISBLANK(H87)))), AND(COUNTBLANK(C87:H87)&lt;6,COUNTBLANK(C87:H87)&gt;0)), "Fail", IF(L87="TRUE","Blank (Sch D)","Pass"))</f>
        <v>Blank (Sch D)</v>
      </c>
      <c r="L87" s="177" t="str">
        <f t="shared" si="1"/>
        <v>TRUE</v>
      </c>
    </row>
    <row r="88" spans="2:12" x14ac:dyDescent="0.2">
      <c r="B88" s="91">
        <v>85</v>
      </c>
      <c r="C88" s="246"/>
      <c r="D88" s="246"/>
      <c r="E88" s="246"/>
      <c r="F88" s="254"/>
      <c r="G88" s="249"/>
      <c r="H88" s="238"/>
      <c r="K88" s="177" t="str">
        <f>IF(OR(COUNTIF('Sch D8 Validation'!B86:C86,"Fail")&gt;0, AND(COUNTBLANK(C88:F88)=4, OR(NOT(ISBLANK(G88)), NOT(ISBLANK(H88)))), AND(COUNTBLANK(C88:H88)&lt;6,COUNTBLANK(C88:H88)&gt;0)), "Fail", IF(L88="TRUE","Blank (Sch D)","Pass"))</f>
        <v>Blank (Sch D)</v>
      </c>
      <c r="L88" s="177" t="str">
        <f t="shared" si="1"/>
        <v>TRUE</v>
      </c>
    </row>
    <row r="89" spans="2:12" x14ac:dyDescent="0.2">
      <c r="B89" s="91">
        <v>86</v>
      </c>
      <c r="C89" s="246"/>
      <c r="D89" s="246"/>
      <c r="E89" s="246"/>
      <c r="F89" s="254"/>
      <c r="G89" s="249"/>
      <c r="H89" s="238"/>
      <c r="K89" s="177" t="str">
        <f>IF(OR(COUNTIF('Sch D8 Validation'!B87:C87,"Fail")&gt;0, AND(COUNTBLANK(C89:F89)=4, OR(NOT(ISBLANK(G89)), NOT(ISBLANK(H89)))), AND(COUNTBLANK(C89:H89)&lt;6,COUNTBLANK(C89:H89)&gt;0)), "Fail", IF(L89="TRUE","Blank (Sch D)","Pass"))</f>
        <v>Blank (Sch D)</v>
      </c>
      <c r="L89" s="177" t="str">
        <f t="shared" si="1"/>
        <v>TRUE</v>
      </c>
    </row>
    <row r="90" spans="2:12" x14ac:dyDescent="0.2">
      <c r="B90" s="91">
        <v>87</v>
      </c>
      <c r="C90" s="246"/>
      <c r="D90" s="246"/>
      <c r="E90" s="246"/>
      <c r="F90" s="254"/>
      <c r="G90" s="249"/>
      <c r="H90" s="238"/>
      <c r="K90" s="177" t="str">
        <f>IF(OR(COUNTIF('Sch D8 Validation'!B88:C88,"Fail")&gt;0, AND(COUNTBLANK(C90:F90)=4, OR(NOT(ISBLANK(G90)), NOT(ISBLANK(H90)))), AND(COUNTBLANK(C90:H90)&lt;6,COUNTBLANK(C90:H90)&gt;0)), "Fail", IF(L90="TRUE","Blank (Sch D)","Pass"))</f>
        <v>Blank (Sch D)</v>
      </c>
      <c r="L90" s="177" t="str">
        <f t="shared" si="1"/>
        <v>TRUE</v>
      </c>
    </row>
    <row r="91" spans="2:12" x14ac:dyDescent="0.2">
      <c r="B91" s="91">
        <v>88</v>
      </c>
      <c r="C91" s="246"/>
      <c r="D91" s="246"/>
      <c r="E91" s="246"/>
      <c r="F91" s="254"/>
      <c r="G91" s="249"/>
      <c r="H91" s="238"/>
      <c r="K91" s="177" t="str">
        <f>IF(OR(COUNTIF('Sch D8 Validation'!B89:C89,"Fail")&gt;0, AND(COUNTBLANK(C91:F91)=4, OR(NOT(ISBLANK(G91)), NOT(ISBLANK(H91)))), AND(COUNTBLANK(C91:H91)&lt;6,COUNTBLANK(C91:H91)&gt;0)), "Fail", IF(L91="TRUE","Blank (Sch D)","Pass"))</f>
        <v>Blank (Sch D)</v>
      </c>
      <c r="L91" s="177" t="str">
        <f t="shared" si="1"/>
        <v>TRUE</v>
      </c>
    </row>
    <row r="92" spans="2:12" x14ac:dyDescent="0.2">
      <c r="B92" s="91">
        <v>89</v>
      </c>
      <c r="C92" s="246"/>
      <c r="D92" s="246"/>
      <c r="E92" s="246"/>
      <c r="F92" s="254"/>
      <c r="G92" s="249"/>
      <c r="H92" s="238"/>
      <c r="K92" s="177" t="str">
        <f>IF(OR(COUNTIF('Sch D8 Validation'!B90:C90,"Fail")&gt;0, AND(COUNTBLANK(C92:F92)=4, OR(NOT(ISBLANK(G92)), NOT(ISBLANK(H92)))), AND(COUNTBLANK(C92:H92)&lt;6,COUNTBLANK(C92:H92)&gt;0)), "Fail", IF(L92="TRUE","Blank (Sch D)","Pass"))</f>
        <v>Blank (Sch D)</v>
      </c>
      <c r="L92" s="177" t="str">
        <f t="shared" si="1"/>
        <v>TRUE</v>
      </c>
    </row>
    <row r="93" spans="2:12" x14ac:dyDescent="0.2">
      <c r="B93" s="91">
        <v>90</v>
      </c>
      <c r="C93" s="246"/>
      <c r="D93" s="246"/>
      <c r="E93" s="246"/>
      <c r="F93" s="254"/>
      <c r="G93" s="249"/>
      <c r="H93" s="238"/>
      <c r="K93" s="177" t="str">
        <f>IF(OR(COUNTIF('Sch D8 Validation'!B91:C91,"Fail")&gt;0, AND(COUNTBLANK(C93:F93)=4, OR(NOT(ISBLANK(G93)), NOT(ISBLANK(H93)))), AND(COUNTBLANK(C93:H93)&lt;6,COUNTBLANK(C93:H93)&gt;0)), "Fail", IF(L93="TRUE","Blank (Sch D)","Pass"))</f>
        <v>Blank (Sch D)</v>
      </c>
      <c r="L93" s="177" t="str">
        <f t="shared" si="1"/>
        <v>TRUE</v>
      </c>
    </row>
    <row r="94" spans="2:12" x14ac:dyDescent="0.2">
      <c r="B94" s="91">
        <v>91</v>
      </c>
      <c r="C94" s="246"/>
      <c r="D94" s="246"/>
      <c r="E94" s="246"/>
      <c r="F94" s="254"/>
      <c r="G94" s="249"/>
      <c r="H94" s="238"/>
      <c r="K94" s="177" t="str">
        <f>IF(OR(COUNTIF('Sch D8 Validation'!B92:C92,"Fail")&gt;0, AND(COUNTBLANK(C94:F94)=4, OR(NOT(ISBLANK(G94)), NOT(ISBLANK(H94)))), AND(COUNTBLANK(C94:H94)&lt;6,COUNTBLANK(C94:H94)&gt;0)), "Fail", IF(L94="TRUE","Blank (Sch D)","Pass"))</f>
        <v>Blank (Sch D)</v>
      </c>
      <c r="L94" s="177" t="str">
        <f t="shared" si="1"/>
        <v>TRUE</v>
      </c>
    </row>
    <row r="95" spans="2:12" x14ac:dyDescent="0.2">
      <c r="B95" s="91">
        <v>92</v>
      </c>
      <c r="C95" s="246"/>
      <c r="D95" s="246"/>
      <c r="E95" s="246"/>
      <c r="F95" s="254"/>
      <c r="G95" s="249"/>
      <c r="H95" s="238"/>
      <c r="K95" s="177" t="str">
        <f>IF(OR(COUNTIF('Sch D8 Validation'!B93:C93,"Fail")&gt;0, AND(COUNTBLANK(C95:F95)=4, OR(NOT(ISBLANK(G95)), NOT(ISBLANK(H95)))), AND(COUNTBLANK(C95:H95)&lt;6,COUNTBLANK(C95:H95)&gt;0)), "Fail", IF(L95="TRUE","Blank (Sch D)","Pass"))</f>
        <v>Blank (Sch D)</v>
      </c>
      <c r="L95" s="177" t="str">
        <f t="shared" si="1"/>
        <v>TRUE</v>
      </c>
    </row>
    <row r="96" spans="2:12" x14ac:dyDescent="0.2">
      <c r="B96" s="91">
        <v>93</v>
      </c>
      <c r="C96" s="246"/>
      <c r="D96" s="246"/>
      <c r="E96" s="246"/>
      <c r="F96" s="254"/>
      <c r="G96" s="249"/>
      <c r="H96" s="238"/>
      <c r="K96" s="177" t="str">
        <f>IF(OR(COUNTIF('Sch D8 Validation'!B94:C94,"Fail")&gt;0, AND(COUNTBLANK(C96:F96)=4, OR(NOT(ISBLANK(G96)), NOT(ISBLANK(H96)))), AND(COUNTBLANK(C96:H96)&lt;6,COUNTBLANK(C96:H96)&gt;0)), "Fail", IF(L96="TRUE","Blank (Sch D)","Pass"))</f>
        <v>Blank (Sch D)</v>
      </c>
      <c r="L96" s="177" t="str">
        <f t="shared" si="1"/>
        <v>TRUE</v>
      </c>
    </row>
    <row r="97" spans="2:12" x14ac:dyDescent="0.2">
      <c r="B97" s="91">
        <v>94</v>
      </c>
      <c r="C97" s="246"/>
      <c r="D97" s="246"/>
      <c r="E97" s="246"/>
      <c r="F97" s="254"/>
      <c r="G97" s="249"/>
      <c r="H97" s="238"/>
      <c r="K97" s="177" t="str">
        <f>IF(OR(COUNTIF('Sch D8 Validation'!B95:C95,"Fail")&gt;0, AND(COUNTBLANK(C97:F97)=4, OR(NOT(ISBLANK(G97)), NOT(ISBLANK(H97)))), AND(COUNTBLANK(C97:H97)&lt;6,COUNTBLANK(C97:H97)&gt;0)), "Fail", IF(L97="TRUE","Blank (Sch D)","Pass"))</f>
        <v>Blank (Sch D)</v>
      </c>
      <c r="L97" s="177" t="str">
        <f t="shared" si="1"/>
        <v>TRUE</v>
      </c>
    </row>
    <row r="98" spans="2:12" x14ac:dyDescent="0.2">
      <c r="B98" s="91">
        <v>95</v>
      </c>
      <c r="C98" s="246"/>
      <c r="D98" s="246"/>
      <c r="E98" s="246"/>
      <c r="F98" s="254"/>
      <c r="G98" s="249"/>
      <c r="H98" s="238"/>
      <c r="K98" s="177" t="str">
        <f>IF(OR(COUNTIF('Sch D8 Validation'!B96:C96,"Fail")&gt;0, AND(COUNTBLANK(C98:F98)=4, OR(NOT(ISBLANK(G98)), NOT(ISBLANK(H98)))), AND(COUNTBLANK(C98:H98)&lt;6,COUNTBLANK(C98:H98)&gt;0)), "Fail", IF(L98="TRUE","Blank (Sch D)","Pass"))</f>
        <v>Blank (Sch D)</v>
      </c>
      <c r="L98" s="177" t="str">
        <f t="shared" si="1"/>
        <v>TRUE</v>
      </c>
    </row>
    <row r="99" spans="2:12" x14ac:dyDescent="0.2">
      <c r="B99" s="91">
        <v>96</v>
      </c>
      <c r="C99" s="246"/>
      <c r="D99" s="246"/>
      <c r="E99" s="246"/>
      <c r="F99" s="254"/>
      <c r="G99" s="249"/>
      <c r="H99" s="238"/>
      <c r="K99" s="177" t="str">
        <f>IF(OR(COUNTIF('Sch D8 Validation'!B97:C97,"Fail")&gt;0, AND(COUNTBLANK(C99:F99)=4, OR(NOT(ISBLANK(G99)), NOT(ISBLANK(H99)))), AND(COUNTBLANK(C99:H99)&lt;6,COUNTBLANK(C99:H99)&gt;0)), "Fail", IF(L99="TRUE","Blank (Sch D)","Pass"))</f>
        <v>Blank (Sch D)</v>
      </c>
      <c r="L99" s="177" t="str">
        <f t="shared" si="1"/>
        <v>TRUE</v>
      </c>
    </row>
    <row r="100" spans="2:12" x14ac:dyDescent="0.2">
      <c r="B100" s="91">
        <v>97</v>
      </c>
      <c r="C100" s="246"/>
      <c r="D100" s="246"/>
      <c r="E100" s="246"/>
      <c r="F100" s="254"/>
      <c r="G100" s="249"/>
      <c r="H100" s="238"/>
      <c r="K100" s="177" t="str">
        <f>IF(OR(COUNTIF('Sch D8 Validation'!B98:C98,"Fail")&gt;0, AND(COUNTBLANK(C100:F100)=4, OR(NOT(ISBLANK(G100)), NOT(ISBLANK(H100)))), AND(COUNTBLANK(C100:H100)&lt;6,COUNTBLANK(C100:H100)&gt;0)), "Fail", IF(L100="TRUE","Blank (Sch D)","Pass"))</f>
        <v>Blank (Sch D)</v>
      </c>
      <c r="L100" s="177" t="str">
        <f t="shared" si="1"/>
        <v>TRUE</v>
      </c>
    </row>
    <row r="101" spans="2:12" x14ac:dyDescent="0.2">
      <c r="B101" s="91">
        <v>98</v>
      </c>
      <c r="C101" s="246"/>
      <c r="D101" s="246"/>
      <c r="E101" s="246"/>
      <c r="F101" s="254"/>
      <c r="G101" s="249"/>
      <c r="H101" s="238"/>
      <c r="K101" s="177" t="str">
        <f>IF(OR(COUNTIF('Sch D8 Validation'!B99:C99,"Fail")&gt;0, AND(COUNTBLANK(C101:F101)=4, OR(NOT(ISBLANK(G101)), NOT(ISBLANK(H101)))), AND(COUNTBLANK(C101:H101)&lt;6,COUNTBLANK(C101:H101)&gt;0)), "Fail", IF(L101="TRUE","Blank (Sch D)","Pass"))</f>
        <v>Blank (Sch D)</v>
      </c>
      <c r="L101" s="177" t="str">
        <f t="shared" si="1"/>
        <v>TRUE</v>
      </c>
    </row>
    <row r="102" spans="2:12" x14ac:dyDescent="0.2">
      <c r="B102" s="91">
        <v>99</v>
      </c>
      <c r="C102" s="246"/>
      <c r="D102" s="246"/>
      <c r="E102" s="246"/>
      <c r="F102" s="254"/>
      <c r="G102" s="249"/>
      <c r="H102" s="238"/>
      <c r="K102" s="177" t="str">
        <f>IF(OR(COUNTIF('Sch D8 Validation'!B100:C100,"Fail")&gt;0, AND(COUNTBLANK(C102:F102)=4, OR(NOT(ISBLANK(G102)), NOT(ISBLANK(H102)))), AND(COUNTBLANK(C102:H102)&lt;6,COUNTBLANK(C102:H102)&gt;0)), "Fail", IF(L102="TRUE","Blank (Sch D)","Pass"))</f>
        <v>Blank (Sch D)</v>
      </c>
      <c r="L102" s="177" t="str">
        <f t="shared" si="1"/>
        <v>TRUE</v>
      </c>
    </row>
    <row r="103" spans="2:12" x14ac:dyDescent="0.2">
      <c r="B103" s="91">
        <v>100</v>
      </c>
      <c r="C103" s="246"/>
      <c r="D103" s="246"/>
      <c r="E103" s="246"/>
      <c r="F103" s="254"/>
      <c r="G103" s="249"/>
      <c r="H103" s="238"/>
      <c r="K103" s="177" t="str">
        <f>IF(OR(COUNTIF('Sch D8 Validation'!B101:C101,"Fail")&gt;0, AND(COUNTBLANK(C103:F103)=4, OR(NOT(ISBLANK(G103)), NOT(ISBLANK(H103)))), AND(COUNTBLANK(C103:H103)&lt;6,COUNTBLANK(C103:H103)&gt;0)), "Fail", IF(L103="TRUE","Blank (Sch D)","Pass"))</f>
        <v>Blank (Sch D)</v>
      </c>
      <c r="L103" s="177" t="str">
        <f t="shared" si="1"/>
        <v>TRUE</v>
      </c>
    </row>
    <row r="104" spans="2:12" x14ac:dyDescent="0.2">
      <c r="B104" s="91">
        <v>101</v>
      </c>
      <c r="C104" s="246"/>
      <c r="D104" s="246"/>
      <c r="E104" s="246"/>
      <c r="F104" s="254"/>
      <c r="G104" s="249"/>
      <c r="H104" s="238"/>
      <c r="K104" s="177" t="str">
        <f>IF(OR(COUNTIF('Sch D8 Validation'!B102:C102,"Fail")&gt;0, AND(COUNTBLANK(C104:F104)=4, OR(NOT(ISBLANK(G104)), NOT(ISBLANK(H104)))), AND(COUNTBLANK(C104:H104)&lt;6,COUNTBLANK(C104:H104)&gt;0)), "Fail", IF(L104="TRUE","Blank (Sch D)","Pass"))</f>
        <v>Blank (Sch D)</v>
      </c>
      <c r="L104" s="177" t="str">
        <f t="shared" si="1"/>
        <v>TRUE</v>
      </c>
    </row>
    <row r="105" spans="2:12" x14ac:dyDescent="0.2">
      <c r="B105" s="91">
        <v>102</v>
      </c>
      <c r="C105" s="246"/>
      <c r="D105" s="246"/>
      <c r="E105" s="246"/>
      <c r="F105" s="254"/>
      <c r="G105" s="249"/>
      <c r="H105" s="238"/>
      <c r="K105" s="177" t="str">
        <f>IF(OR(COUNTIF('Sch D8 Validation'!B103:C103,"Fail")&gt;0, AND(COUNTBLANK(C105:F105)=4, OR(NOT(ISBLANK(G105)), NOT(ISBLANK(H105)))), AND(COUNTBLANK(C105:H105)&lt;6,COUNTBLANK(C105:H105)&gt;0)), "Fail", IF(L105="TRUE","Blank (Sch D)","Pass"))</f>
        <v>Blank (Sch D)</v>
      </c>
      <c r="L105" s="177" t="str">
        <f t="shared" si="1"/>
        <v>TRUE</v>
      </c>
    </row>
    <row r="106" spans="2:12" x14ac:dyDescent="0.2">
      <c r="B106" s="91">
        <v>103</v>
      </c>
      <c r="C106" s="246"/>
      <c r="D106" s="246"/>
      <c r="E106" s="246"/>
      <c r="F106" s="254"/>
      <c r="G106" s="249"/>
      <c r="H106" s="238"/>
      <c r="K106" s="177" t="str">
        <f>IF(OR(COUNTIF('Sch D8 Validation'!B104:C104,"Fail")&gt;0, AND(COUNTBLANK(C106:F106)=4, OR(NOT(ISBLANK(G106)), NOT(ISBLANK(H106)))), AND(COUNTBLANK(C106:H106)&lt;6,COUNTBLANK(C106:H106)&gt;0)), "Fail", IF(L106="TRUE","Blank (Sch D)","Pass"))</f>
        <v>Blank (Sch D)</v>
      </c>
      <c r="L106" s="177" t="str">
        <f t="shared" si="1"/>
        <v>TRUE</v>
      </c>
    </row>
    <row r="107" spans="2:12" x14ac:dyDescent="0.2">
      <c r="B107" s="91">
        <v>104</v>
      </c>
      <c r="C107" s="246"/>
      <c r="D107" s="246"/>
      <c r="E107" s="246"/>
      <c r="F107" s="254"/>
      <c r="G107" s="249"/>
      <c r="H107" s="238"/>
      <c r="K107" s="177" t="str">
        <f>IF(OR(COUNTIF('Sch D8 Validation'!B105:C105,"Fail")&gt;0, AND(COUNTBLANK(C107:F107)=4, OR(NOT(ISBLANK(G107)), NOT(ISBLANK(H107)))), AND(COUNTBLANK(C107:H107)&lt;6,COUNTBLANK(C107:H107)&gt;0)), "Fail", IF(L107="TRUE","Blank (Sch D)","Pass"))</f>
        <v>Blank (Sch D)</v>
      </c>
      <c r="L107" s="177" t="str">
        <f t="shared" si="1"/>
        <v>TRUE</v>
      </c>
    </row>
    <row r="108" spans="2:12" x14ac:dyDescent="0.2">
      <c r="B108" s="91">
        <v>105</v>
      </c>
      <c r="C108" s="246"/>
      <c r="D108" s="246"/>
      <c r="E108" s="246"/>
      <c r="F108" s="254"/>
      <c r="G108" s="249"/>
      <c r="H108" s="238"/>
      <c r="K108" s="177" t="str">
        <f>IF(OR(COUNTIF('Sch D8 Validation'!B106:C106,"Fail")&gt;0, AND(COUNTBLANK(C108:F108)=4, OR(NOT(ISBLANK(G108)), NOT(ISBLANK(H108)))), AND(COUNTBLANK(C108:H108)&lt;6,COUNTBLANK(C108:H108)&gt;0)), "Fail", IF(L108="TRUE","Blank (Sch D)","Pass"))</f>
        <v>Blank (Sch D)</v>
      </c>
      <c r="L108" s="177" t="str">
        <f t="shared" si="1"/>
        <v>TRUE</v>
      </c>
    </row>
    <row r="109" spans="2:12" x14ac:dyDescent="0.2">
      <c r="B109" s="91">
        <v>106</v>
      </c>
      <c r="C109" s="246"/>
      <c r="D109" s="246"/>
      <c r="E109" s="246"/>
      <c r="F109" s="254"/>
      <c r="G109" s="249"/>
      <c r="H109" s="238"/>
      <c r="K109" s="177" t="str">
        <f>IF(OR(COUNTIF('Sch D8 Validation'!B107:C107,"Fail")&gt;0, AND(COUNTBLANK(C109:F109)=4, OR(NOT(ISBLANK(G109)), NOT(ISBLANK(H109)))), AND(COUNTBLANK(C109:H109)&lt;6,COUNTBLANK(C109:H109)&gt;0)), "Fail", IF(L109="TRUE","Blank (Sch D)","Pass"))</f>
        <v>Blank (Sch D)</v>
      </c>
      <c r="L109" s="177" t="str">
        <f t="shared" si="1"/>
        <v>TRUE</v>
      </c>
    </row>
    <row r="110" spans="2:12" x14ac:dyDescent="0.2">
      <c r="B110" s="91">
        <v>107</v>
      </c>
      <c r="C110" s="246"/>
      <c r="D110" s="246"/>
      <c r="E110" s="246"/>
      <c r="F110" s="254"/>
      <c r="G110" s="249"/>
      <c r="H110" s="238"/>
      <c r="K110" s="177" t="str">
        <f>IF(OR(COUNTIF('Sch D8 Validation'!B108:C108,"Fail")&gt;0, AND(COUNTBLANK(C110:F110)=4, OR(NOT(ISBLANK(G110)), NOT(ISBLANK(H110)))), AND(COUNTBLANK(C110:H110)&lt;6,COUNTBLANK(C110:H110)&gt;0)), "Fail", IF(L110="TRUE","Blank (Sch D)","Pass"))</f>
        <v>Blank (Sch D)</v>
      </c>
      <c r="L110" s="177" t="str">
        <f t="shared" si="1"/>
        <v>TRUE</v>
      </c>
    </row>
    <row r="111" spans="2:12" x14ac:dyDescent="0.2">
      <c r="B111" s="91">
        <v>108</v>
      </c>
      <c r="C111" s="246"/>
      <c r="D111" s="246"/>
      <c r="E111" s="246"/>
      <c r="F111" s="254"/>
      <c r="G111" s="249"/>
      <c r="H111" s="238"/>
      <c r="K111" s="177" t="str">
        <f>IF(OR(COUNTIF('Sch D8 Validation'!B109:C109,"Fail")&gt;0, AND(COUNTBLANK(C111:F111)=4, OR(NOT(ISBLANK(G111)), NOT(ISBLANK(H111)))), AND(COUNTBLANK(C111:H111)&lt;6,COUNTBLANK(C111:H111)&gt;0)), "Fail", IF(L111="TRUE","Blank (Sch D)","Pass"))</f>
        <v>Blank (Sch D)</v>
      </c>
      <c r="L111" s="177" t="str">
        <f t="shared" si="1"/>
        <v>TRUE</v>
      </c>
    </row>
    <row r="112" spans="2:12" x14ac:dyDescent="0.2">
      <c r="B112" s="91">
        <v>109</v>
      </c>
      <c r="C112" s="246"/>
      <c r="D112" s="246"/>
      <c r="E112" s="246"/>
      <c r="F112" s="254"/>
      <c r="G112" s="249"/>
      <c r="H112" s="238"/>
      <c r="K112" s="177" t="str">
        <f>IF(OR(COUNTIF('Sch D8 Validation'!B110:C110,"Fail")&gt;0, AND(COUNTBLANK(C112:F112)=4, OR(NOT(ISBLANK(G112)), NOT(ISBLANK(H112)))), AND(COUNTBLANK(C112:H112)&lt;6,COUNTBLANK(C112:H112)&gt;0)), "Fail", IF(L112="TRUE","Blank (Sch D)","Pass"))</f>
        <v>Blank (Sch D)</v>
      </c>
      <c r="L112" s="177" t="str">
        <f t="shared" ref="L112:L175" si="2">IF(COUNTBLANK(C112:H112)=6,"TRUE","FALSE")</f>
        <v>TRUE</v>
      </c>
    </row>
    <row r="113" spans="2:12" x14ac:dyDescent="0.2">
      <c r="B113" s="91">
        <v>110</v>
      </c>
      <c r="C113" s="246"/>
      <c r="D113" s="246"/>
      <c r="E113" s="246"/>
      <c r="F113" s="254"/>
      <c r="G113" s="249"/>
      <c r="H113" s="238"/>
      <c r="K113" s="177" t="str">
        <f>IF(OR(COUNTIF('Sch D8 Validation'!B111:C111,"Fail")&gt;0, AND(COUNTBLANK(C113:F113)=4, OR(NOT(ISBLANK(G113)), NOT(ISBLANK(H113)))), AND(COUNTBLANK(C113:H113)&lt;6,COUNTBLANK(C113:H113)&gt;0)), "Fail", IF(L113="TRUE","Blank (Sch D)","Pass"))</f>
        <v>Blank (Sch D)</v>
      </c>
      <c r="L113" s="177" t="str">
        <f t="shared" si="2"/>
        <v>TRUE</v>
      </c>
    </row>
    <row r="114" spans="2:12" x14ac:dyDescent="0.2">
      <c r="B114" s="91">
        <v>111</v>
      </c>
      <c r="C114" s="246"/>
      <c r="D114" s="246"/>
      <c r="E114" s="246"/>
      <c r="F114" s="254"/>
      <c r="G114" s="249"/>
      <c r="H114" s="238"/>
      <c r="K114" s="177" t="str">
        <f>IF(OR(COUNTIF('Sch D8 Validation'!B112:C112,"Fail")&gt;0, AND(COUNTBLANK(C114:F114)=4, OR(NOT(ISBLANK(G114)), NOT(ISBLANK(H114)))), AND(COUNTBLANK(C114:H114)&lt;6,COUNTBLANK(C114:H114)&gt;0)), "Fail", IF(L114="TRUE","Blank (Sch D)","Pass"))</f>
        <v>Blank (Sch D)</v>
      </c>
      <c r="L114" s="177" t="str">
        <f t="shared" si="2"/>
        <v>TRUE</v>
      </c>
    </row>
    <row r="115" spans="2:12" x14ac:dyDescent="0.2">
      <c r="B115" s="91">
        <v>112</v>
      </c>
      <c r="C115" s="246"/>
      <c r="D115" s="246"/>
      <c r="E115" s="246"/>
      <c r="F115" s="254"/>
      <c r="G115" s="249"/>
      <c r="H115" s="238"/>
      <c r="K115" s="177" t="str">
        <f>IF(OR(COUNTIF('Sch D8 Validation'!B113:C113,"Fail")&gt;0, AND(COUNTBLANK(C115:F115)=4, OR(NOT(ISBLANK(G115)), NOT(ISBLANK(H115)))), AND(COUNTBLANK(C115:H115)&lt;6,COUNTBLANK(C115:H115)&gt;0)), "Fail", IF(L115="TRUE","Blank (Sch D)","Pass"))</f>
        <v>Blank (Sch D)</v>
      </c>
      <c r="L115" s="177" t="str">
        <f t="shared" si="2"/>
        <v>TRUE</v>
      </c>
    </row>
    <row r="116" spans="2:12" x14ac:dyDescent="0.2">
      <c r="B116" s="91">
        <v>113</v>
      </c>
      <c r="C116" s="246"/>
      <c r="D116" s="246"/>
      <c r="E116" s="246"/>
      <c r="F116" s="254"/>
      <c r="G116" s="249"/>
      <c r="H116" s="238"/>
      <c r="K116" s="177" t="str">
        <f>IF(OR(COUNTIF('Sch D8 Validation'!B114:C114,"Fail")&gt;0, AND(COUNTBLANK(C116:F116)=4, OR(NOT(ISBLANK(G116)), NOT(ISBLANK(H116)))), AND(COUNTBLANK(C116:H116)&lt;6,COUNTBLANK(C116:H116)&gt;0)), "Fail", IF(L116="TRUE","Blank (Sch D)","Pass"))</f>
        <v>Blank (Sch D)</v>
      </c>
      <c r="L116" s="177" t="str">
        <f t="shared" si="2"/>
        <v>TRUE</v>
      </c>
    </row>
    <row r="117" spans="2:12" x14ac:dyDescent="0.2">
      <c r="B117" s="91">
        <v>114</v>
      </c>
      <c r="C117" s="246"/>
      <c r="D117" s="246"/>
      <c r="E117" s="246"/>
      <c r="F117" s="254"/>
      <c r="G117" s="249"/>
      <c r="H117" s="238"/>
      <c r="K117" s="177" t="str">
        <f>IF(OR(COUNTIF('Sch D8 Validation'!B115:C115,"Fail")&gt;0, AND(COUNTBLANK(C117:F117)=4, OR(NOT(ISBLANK(G117)), NOT(ISBLANK(H117)))), AND(COUNTBLANK(C117:H117)&lt;6,COUNTBLANK(C117:H117)&gt;0)), "Fail", IF(L117="TRUE","Blank (Sch D)","Pass"))</f>
        <v>Blank (Sch D)</v>
      </c>
      <c r="L117" s="177" t="str">
        <f t="shared" si="2"/>
        <v>TRUE</v>
      </c>
    </row>
    <row r="118" spans="2:12" x14ac:dyDescent="0.2">
      <c r="B118" s="91">
        <v>115</v>
      </c>
      <c r="C118" s="246"/>
      <c r="D118" s="246"/>
      <c r="E118" s="246"/>
      <c r="F118" s="254"/>
      <c r="G118" s="249"/>
      <c r="H118" s="238"/>
      <c r="K118" s="177" t="str">
        <f>IF(OR(COUNTIF('Sch D8 Validation'!B116:C116,"Fail")&gt;0, AND(COUNTBLANK(C118:F118)=4, OR(NOT(ISBLANK(G118)), NOT(ISBLANK(H118)))), AND(COUNTBLANK(C118:H118)&lt;6,COUNTBLANK(C118:H118)&gt;0)), "Fail", IF(L118="TRUE","Blank (Sch D)","Pass"))</f>
        <v>Blank (Sch D)</v>
      </c>
      <c r="L118" s="177" t="str">
        <f t="shared" si="2"/>
        <v>TRUE</v>
      </c>
    </row>
    <row r="119" spans="2:12" x14ac:dyDescent="0.2">
      <c r="B119" s="91">
        <v>116</v>
      </c>
      <c r="C119" s="246"/>
      <c r="D119" s="246"/>
      <c r="E119" s="246"/>
      <c r="F119" s="254"/>
      <c r="G119" s="249"/>
      <c r="H119" s="238"/>
      <c r="K119" s="177" t="str">
        <f>IF(OR(COUNTIF('Sch D8 Validation'!B117:C117,"Fail")&gt;0, AND(COUNTBLANK(C119:F119)=4, OR(NOT(ISBLANK(G119)), NOT(ISBLANK(H119)))), AND(COUNTBLANK(C119:H119)&lt;6,COUNTBLANK(C119:H119)&gt;0)), "Fail", IF(L119="TRUE","Blank (Sch D)","Pass"))</f>
        <v>Blank (Sch D)</v>
      </c>
      <c r="L119" s="177" t="str">
        <f t="shared" si="2"/>
        <v>TRUE</v>
      </c>
    </row>
    <row r="120" spans="2:12" x14ac:dyDescent="0.2">
      <c r="B120" s="91">
        <v>117</v>
      </c>
      <c r="C120" s="246"/>
      <c r="D120" s="246"/>
      <c r="E120" s="246"/>
      <c r="F120" s="254"/>
      <c r="G120" s="249"/>
      <c r="H120" s="238"/>
      <c r="K120" s="177" t="str">
        <f>IF(OR(COUNTIF('Sch D8 Validation'!B118:C118,"Fail")&gt;0, AND(COUNTBLANK(C120:F120)=4, OR(NOT(ISBLANK(G120)), NOT(ISBLANK(H120)))), AND(COUNTBLANK(C120:H120)&lt;6,COUNTBLANK(C120:H120)&gt;0)), "Fail", IF(L120="TRUE","Blank (Sch D)","Pass"))</f>
        <v>Blank (Sch D)</v>
      </c>
      <c r="L120" s="177" t="str">
        <f t="shared" si="2"/>
        <v>TRUE</v>
      </c>
    </row>
    <row r="121" spans="2:12" x14ac:dyDescent="0.2">
      <c r="B121" s="91">
        <v>118</v>
      </c>
      <c r="C121" s="246"/>
      <c r="D121" s="246"/>
      <c r="E121" s="246"/>
      <c r="F121" s="254"/>
      <c r="G121" s="249"/>
      <c r="H121" s="238"/>
      <c r="K121" s="177" t="str">
        <f>IF(OR(COUNTIF('Sch D8 Validation'!B119:C119,"Fail")&gt;0, AND(COUNTBLANK(C121:F121)=4, OR(NOT(ISBLANK(G121)), NOT(ISBLANK(H121)))), AND(COUNTBLANK(C121:H121)&lt;6,COUNTBLANK(C121:H121)&gt;0)), "Fail", IF(L121="TRUE","Blank (Sch D)","Pass"))</f>
        <v>Blank (Sch D)</v>
      </c>
      <c r="L121" s="177" t="str">
        <f t="shared" si="2"/>
        <v>TRUE</v>
      </c>
    </row>
    <row r="122" spans="2:12" x14ac:dyDescent="0.2">
      <c r="B122" s="91">
        <v>119</v>
      </c>
      <c r="C122" s="246"/>
      <c r="D122" s="246"/>
      <c r="E122" s="246"/>
      <c r="F122" s="254"/>
      <c r="G122" s="249"/>
      <c r="H122" s="238"/>
      <c r="K122" s="177" t="str">
        <f>IF(OR(COUNTIF('Sch D8 Validation'!B120:C120,"Fail")&gt;0, AND(COUNTBLANK(C122:F122)=4, OR(NOT(ISBLANK(G122)), NOT(ISBLANK(H122)))), AND(COUNTBLANK(C122:H122)&lt;6,COUNTBLANK(C122:H122)&gt;0)), "Fail", IF(L122="TRUE","Blank (Sch D)","Pass"))</f>
        <v>Blank (Sch D)</v>
      </c>
      <c r="L122" s="177" t="str">
        <f t="shared" si="2"/>
        <v>TRUE</v>
      </c>
    </row>
    <row r="123" spans="2:12" x14ac:dyDescent="0.2">
      <c r="B123" s="91">
        <v>120</v>
      </c>
      <c r="C123" s="246"/>
      <c r="D123" s="246"/>
      <c r="E123" s="246"/>
      <c r="F123" s="254"/>
      <c r="G123" s="249"/>
      <c r="H123" s="238"/>
      <c r="K123" s="177" t="str">
        <f>IF(OR(COUNTIF('Sch D8 Validation'!B121:C121,"Fail")&gt;0, AND(COUNTBLANK(C123:F123)=4, OR(NOT(ISBLANK(G123)), NOT(ISBLANK(H123)))), AND(COUNTBLANK(C123:H123)&lt;6,COUNTBLANK(C123:H123)&gt;0)), "Fail", IF(L123="TRUE","Blank (Sch D)","Pass"))</f>
        <v>Blank (Sch D)</v>
      </c>
      <c r="L123" s="177" t="str">
        <f t="shared" si="2"/>
        <v>TRUE</v>
      </c>
    </row>
    <row r="124" spans="2:12" x14ac:dyDescent="0.2">
      <c r="B124" s="91">
        <v>121</v>
      </c>
      <c r="C124" s="246"/>
      <c r="D124" s="246"/>
      <c r="E124" s="246"/>
      <c r="F124" s="254"/>
      <c r="G124" s="249"/>
      <c r="H124" s="238"/>
      <c r="K124" s="177" t="str">
        <f>IF(OR(COUNTIF('Sch D8 Validation'!B122:C122,"Fail")&gt;0, AND(COUNTBLANK(C124:F124)=4, OR(NOT(ISBLANK(G124)), NOT(ISBLANK(H124)))), AND(COUNTBLANK(C124:H124)&lt;6,COUNTBLANK(C124:H124)&gt;0)), "Fail", IF(L124="TRUE","Blank (Sch D)","Pass"))</f>
        <v>Blank (Sch D)</v>
      </c>
      <c r="L124" s="177" t="str">
        <f t="shared" si="2"/>
        <v>TRUE</v>
      </c>
    </row>
    <row r="125" spans="2:12" x14ac:dyDescent="0.2">
      <c r="B125" s="91">
        <v>122</v>
      </c>
      <c r="C125" s="246"/>
      <c r="D125" s="246"/>
      <c r="E125" s="246"/>
      <c r="F125" s="254"/>
      <c r="G125" s="249"/>
      <c r="H125" s="238"/>
      <c r="K125" s="177" t="str">
        <f>IF(OR(COUNTIF('Sch D8 Validation'!B123:C123,"Fail")&gt;0, AND(COUNTBLANK(C125:F125)=4, OR(NOT(ISBLANK(G125)), NOT(ISBLANK(H125)))), AND(COUNTBLANK(C125:H125)&lt;6,COUNTBLANK(C125:H125)&gt;0)), "Fail", IF(L125="TRUE","Blank (Sch D)","Pass"))</f>
        <v>Blank (Sch D)</v>
      </c>
      <c r="L125" s="177" t="str">
        <f t="shared" si="2"/>
        <v>TRUE</v>
      </c>
    </row>
    <row r="126" spans="2:12" x14ac:dyDescent="0.2">
      <c r="B126" s="91">
        <v>123</v>
      </c>
      <c r="C126" s="246"/>
      <c r="D126" s="246"/>
      <c r="E126" s="246"/>
      <c r="F126" s="254"/>
      <c r="G126" s="249"/>
      <c r="H126" s="238"/>
      <c r="K126" s="177" t="str">
        <f>IF(OR(COUNTIF('Sch D8 Validation'!B124:C124,"Fail")&gt;0, AND(COUNTBLANK(C126:F126)=4, OR(NOT(ISBLANK(G126)), NOT(ISBLANK(H126)))), AND(COUNTBLANK(C126:H126)&lt;6,COUNTBLANK(C126:H126)&gt;0)), "Fail", IF(L126="TRUE","Blank (Sch D)","Pass"))</f>
        <v>Blank (Sch D)</v>
      </c>
      <c r="L126" s="177" t="str">
        <f t="shared" si="2"/>
        <v>TRUE</v>
      </c>
    </row>
    <row r="127" spans="2:12" x14ac:dyDescent="0.2">
      <c r="B127" s="91">
        <v>124</v>
      </c>
      <c r="C127" s="246"/>
      <c r="D127" s="246"/>
      <c r="E127" s="246"/>
      <c r="F127" s="254"/>
      <c r="G127" s="249"/>
      <c r="H127" s="238"/>
      <c r="K127" s="177" t="str">
        <f>IF(OR(COUNTIF('Sch D8 Validation'!B125:C125,"Fail")&gt;0, AND(COUNTBLANK(C127:F127)=4, OR(NOT(ISBLANK(G127)), NOT(ISBLANK(H127)))), AND(COUNTBLANK(C127:H127)&lt;6,COUNTBLANK(C127:H127)&gt;0)), "Fail", IF(L127="TRUE","Blank (Sch D)","Pass"))</f>
        <v>Blank (Sch D)</v>
      </c>
      <c r="L127" s="177" t="str">
        <f t="shared" si="2"/>
        <v>TRUE</v>
      </c>
    </row>
    <row r="128" spans="2:12" x14ac:dyDescent="0.2">
      <c r="B128" s="91">
        <v>125</v>
      </c>
      <c r="C128" s="246"/>
      <c r="D128" s="246"/>
      <c r="E128" s="246"/>
      <c r="F128" s="254"/>
      <c r="G128" s="249"/>
      <c r="H128" s="238"/>
      <c r="K128" s="177" t="str">
        <f>IF(OR(COUNTIF('Sch D8 Validation'!B126:C126,"Fail")&gt;0, AND(COUNTBLANK(C128:F128)=4, OR(NOT(ISBLANK(G128)), NOT(ISBLANK(H128)))), AND(COUNTBLANK(C128:H128)&lt;6,COUNTBLANK(C128:H128)&gt;0)), "Fail", IF(L128="TRUE","Blank (Sch D)","Pass"))</f>
        <v>Blank (Sch D)</v>
      </c>
      <c r="L128" s="177" t="str">
        <f t="shared" si="2"/>
        <v>TRUE</v>
      </c>
    </row>
    <row r="129" spans="2:12" x14ac:dyDescent="0.2">
      <c r="B129" s="91">
        <v>126</v>
      </c>
      <c r="C129" s="246"/>
      <c r="D129" s="246"/>
      <c r="E129" s="246"/>
      <c r="F129" s="254"/>
      <c r="G129" s="249"/>
      <c r="H129" s="238"/>
      <c r="K129" s="177" t="str">
        <f>IF(OR(COUNTIF('Sch D8 Validation'!B127:C127,"Fail")&gt;0, AND(COUNTBLANK(C129:F129)=4, OR(NOT(ISBLANK(G129)), NOT(ISBLANK(H129)))), AND(COUNTBLANK(C129:H129)&lt;6,COUNTBLANK(C129:H129)&gt;0)), "Fail", IF(L129="TRUE","Blank (Sch D)","Pass"))</f>
        <v>Blank (Sch D)</v>
      </c>
      <c r="L129" s="177" t="str">
        <f t="shared" si="2"/>
        <v>TRUE</v>
      </c>
    </row>
    <row r="130" spans="2:12" x14ac:dyDescent="0.2">
      <c r="B130" s="91">
        <v>127</v>
      </c>
      <c r="C130" s="246"/>
      <c r="D130" s="246"/>
      <c r="E130" s="246"/>
      <c r="F130" s="254"/>
      <c r="G130" s="249"/>
      <c r="H130" s="238"/>
      <c r="K130" s="177" t="str">
        <f>IF(OR(COUNTIF('Sch D8 Validation'!B128:C128,"Fail")&gt;0, AND(COUNTBLANK(C130:F130)=4, OR(NOT(ISBLANK(G130)), NOT(ISBLANK(H130)))), AND(COUNTBLANK(C130:H130)&lt;6,COUNTBLANK(C130:H130)&gt;0)), "Fail", IF(L130="TRUE","Blank (Sch D)","Pass"))</f>
        <v>Blank (Sch D)</v>
      </c>
      <c r="L130" s="177" t="str">
        <f t="shared" si="2"/>
        <v>TRUE</v>
      </c>
    </row>
    <row r="131" spans="2:12" x14ac:dyDescent="0.2">
      <c r="B131" s="91">
        <v>128</v>
      </c>
      <c r="C131" s="246"/>
      <c r="D131" s="246"/>
      <c r="E131" s="246"/>
      <c r="F131" s="254"/>
      <c r="G131" s="249"/>
      <c r="H131" s="238"/>
      <c r="K131" s="177" t="str">
        <f>IF(OR(COUNTIF('Sch D8 Validation'!B129:C129,"Fail")&gt;0, AND(COUNTBLANK(C131:F131)=4, OR(NOT(ISBLANK(G131)), NOT(ISBLANK(H131)))), AND(COUNTBLANK(C131:H131)&lt;6,COUNTBLANK(C131:H131)&gt;0)), "Fail", IF(L131="TRUE","Blank (Sch D)","Pass"))</f>
        <v>Blank (Sch D)</v>
      </c>
      <c r="L131" s="177" t="str">
        <f t="shared" si="2"/>
        <v>TRUE</v>
      </c>
    </row>
    <row r="132" spans="2:12" x14ac:dyDescent="0.2">
      <c r="B132" s="91">
        <v>129</v>
      </c>
      <c r="C132" s="246"/>
      <c r="D132" s="246"/>
      <c r="E132" s="246"/>
      <c r="F132" s="254"/>
      <c r="G132" s="249"/>
      <c r="H132" s="238"/>
      <c r="K132" s="177" t="str">
        <f>IF(OR(COUNTIF('Sch D8 Validation'!B130:C130,"Fail")&gt;0, AND(COUNTBLANK(C132:F132)=4, OR(NOT(ISBLANK(G132)), NOT(ISBLANK(H132)))), AND(COUNTBLANK(C132:H132)&lt;6,COUNTBLANK(C132:H132)&gt;0)), "Fail", IF(L132="TRUE","Blank (Sch D)","Pass"))</f>
        <v>Blank (Sch D)</v>
      </c>
      <c r="L132" s="177" t="str">
        <f t="shared" si="2"/>
        <v>TRUE</v>
      </c>
    </row>
    <row r="133" spans="2:12" x14ac:dyDescent="0.2">
      <c r="B133" s="91">
        <v>130</v>
      </c>
      <c r="C133" s="246"/>
      <c r="D133" s="246"/>
      <c r="E133" s="246"/>
      <c r="F133" s="254"/>
      <c r="G133" s="249"/>
      <c r="H133" s="238"/>
      <c r="K133" s="177" t="str">
        <f>IF(OR(COUNTIF('Sch D8 Validation'!B131:C131,"Fail")&gt;0, AND(COUNTBLANK(C133:F133)=4, OR(NOT(ISBLANK(G133)), NOT(ISBLANK(H133)))), AND(COUNTBLANK(C133:H133)&lt;6,COUNTBLANK(C133:H133)&gt;0)), "Fail", IF(L133="TRUE","Blank (Sch D)","Pass"))</f>
        <v>Blank (Sch D)</v>
      </c>
      <c r="L133" s="177" t="str">
        <f t="shared" si="2"/>
        <v>TRUE</v>
      </c>
    </row>
    <row r="134" spans="2:12" x14ac:dyDescent="0.2">
      <c r="B134" s="91">
        <v>131</v>
      </c>
      <c r="C134" s="246"/>
      <c r="D134" s="246"/>
      <c r="E134" s="246"/>
      <c r="F134" s="254"/>
      <c r="G134" s="249"/>
      <c r="H134" s="238"/>
      <c r="K134" s="177" t="str">
        <f>IF(OR(COUNTIF('Sch D8 Validation'!B132:C132,"Fail")&gt;0, AND(COUNTBLANK(C134:F134)=4, OR(NOT(ISBLANK(G134)), NOT(ISBLANK(H134)))), AND(COUNTBLANK(C134:H134)&lt;6,COUNTBLANK(C134:H134)&gt;0)), "Fail", IF(L134="TRUE","Blank (Sch D)","Pass"))</f>
        <v>Blank (Sch D)</v>
      </c>
      <c r="L134" s="177" t="str">
        <f t="shared" si="2"/>
        <v>TRUE</v>
      </c>
    </row>
    <row r="135" spans="2:12" x14ac:dyDescent="0.2">
      <c r="B135" s="91">
        <v>132</v>
      </c>
      <c r="C135" s="246"/>
      <c r="D135" s="246"/>
      <c r="E135" s="246"/>
      <c r="F135" s="254"/>
      <c r="G135" s="249"/>
      <c r="H135" s="238"/>
      <c r="K135" s="177" t="str">
        <f>IF(OR(COUNTIF('Sch D8 Validation'!B133:C133,"Fail")&gt;0, AND(COUNTBLANK(C135:F135)=4, OR(NOT(ISBLANK(G135)), NOT(ISBLANK(H135)))), AND(COUNTBLANK(C135:H135)&lt;6,COUNTBLANK(C135:H135)&gt;0)), "Fail", IF(L135="TRUE","Blank (Sch D)","Pass"))</f>
        <v>Blank (Sch D)</v>
      </c>
      <c r="L135" s="177" t="str">
        <f t="shared" si="2"/>
        <v>TRUE</v>
      </c>
    </row>
    <row r="136" spans="2:12" x14ac:dyDescent="0.2">
      <c r="B136" s="91">
        <v>133</v>
      </c>
      <c r="C136" s="246"/>
      <c r="D136" s="246"/>
      <c r="E136" s="246"/>
      <c r="F136" s="254"/>
      <c r="G136" s="249"/>
      <c r="H136" s="238"/>
      <c r="K136" s="177" t="str">
        <f>IF(OR(COUNTIF('Sch D8 Validation'!B134:C134,"Fail")&gt;0, AND(COUNTBLANK(C136:F136)=4, OR(NOT(ISBLANK(G136)), NOT(ISBLANK(H136)))), AND(COUNTBLANK(C136:H136)&lt;6,COUNTBLANK(C136:H136)&gt;0)), "Fail", IF(L136="TRUE","Blank (Sch D)","Pass"))</f>
        <v>Blank (Sch D)</v>
      </c>
      <c r="L136" s="177" t="str">
        <f t="shared" si="2"/>
        <v>TRUE</v>
      </c>
    </row>
    <row r="137" spans="2:12" x14ac:dyDescent="0.2">
      <c r="B137" s="91">
        <v>134</v>
      </c>
      <c r="C137" s="246"/>
      <c r="D137" s="246"/>
      <c r="E137" s="246"/>
      <c r="F137" s="254"/>
      <c r="G137" s="249"/>
      <c r="H137" s="238"/>
      <c r="K137" s="177" t="str">
        <f>IF(OR(COUNTIF('Sch D8 Validation'!B135:C135,"Fail")&gt;0, AND(COUNTBLANK(C137:F137)=4, OR(NOT(ISBLANK(G137)), NOT(ISBLANK(H137)))), AND(COUNTBLANK(C137:H137)&lt;6,COUNTBLANK(C137:H137)&gt;0)), "Fail", IF(L137="TRUE","Blank (Sch D)","Pass"))</f>
        <v>Blank (Sch D)</v>
      </c>
      <c r="L137" s="177" t="str">
        <f t="shared" si="2"/>
        <v>TRUE</v>
      </c>
    </row>
    <row r="138" spans="2:12" x14ac:dyDescent="0.2">
      <c r="B138" s="91">
        <v>135</v>
      </c>
      <c r="C138" s="246"/>
      <c r="D138" s="246"/>
      <c r="E138" s="246"/>
      <c r="F138" s="254"/>
      <c r="G138" s="249"/>
      <c r="H138" s="238"/>
      <c r="K138" s="177" t="str">
        <f>IF(OR(COUNTIF('Sch D8 Validation'!B136:C136,"Fail")&gt;0, AND(COUNTBLANK(C138:F138)=4, OR(NOT(ISBLANK(G138)), NOT(ISBLANK(H138)))), AND(COUNTBLANK(C138:H138)&lt;6,COUNTBLANK(C138:H138)&gt;0)), "Fail", IF(L138="TRUE","Blank (Sch D)","Pass"))</f>
        <v>Blank (Sch D)</v>
      </c>
      <c r="L138" s="177" t="str">
        <f t="shared" si="2"/>
        <v>TRUE</v>
      </c>
    </row>
    <row r="139" spans="2:12" x14ac:dyDescent="0.2">
      <c r="B139" s="91">
        <v>136</v>
      </c>
      <c r="C139" s="246"/>
      <c r="D139" s="246"/>
      <c r="E139" s="246"/>
      <c r="F139" s="254"/>
      <c r="G139" s="249"/>
      <c r="H139" s="238"/>
      <c r="K139" s="177" t="str">
        <f>IF(OR(COUNTIF('Sch D8 Validation'!B137:C137,"Fail")&gt;0, AND(COUNTBLANK(C139:F139)=4, OR(NOT(ISBLANK(G139)), NOT(ISBLANK(H139)))), AND(COUNTBLANK(C139:H139)&lt;6,COUNTBLANK(C139:H139)&gt;0)), "Fail", IF(L139="TRUE","Blank (Sch D)","Pass"))</f>
        <v>Blank (Sch D)</v>
      </c>
      <c r="L139" s="177" t="str">
        <f t="shared" si="2"/>
        <v>TRUE</v>
      </c>
    </row>
    <row r="140" spans="2:12" x14ac:dyDescent="0.2">
      <c r="B140" s="91">
        <v>137</v>
      </c>
      <c r="C140" s="246"/>
      <c r="D140" s="246"/>
      <c r="E140" s="246"/>
      <c r="F140" s="254"/>
      <c r="G140" s="249"/>
      <c r="H140" s="238"/>
      <c r="K140" s="177" t="str">
        <f>IF(OR(COUNTIF('Sch D8 Validation'!B138:C138,"Fail")&gt;0, AND(COUNTBLANK(C140:F140)=4, OR(NOT(ISBLANK(G140)), NOT(ISBLANK(H140)))), AND(COUNTBLANK(C140:H140)&lt;6,COUNTBLANK(C140:H140)&gt;0)), "Fail", IF(L140="TRUE","Blank (Sch D)","Pass"))</f>
        <v>Blank (Sch D)</v>
      </c>
      <c r="L140" s="177" t="str">
        <f t="shared" si="2"/>
        <v>TRUE</v>
      </c>
    </row>
    <row r="141" spans="2:12" x14ac:dyDescent="0.2">
      <c r="B141" s="91">
        <v>138</v>
      </c>
      <c r="C141" s="246"/>
      <c r="D141" s="246"/>
      <c r="E141" s="246"/>
      <c r="F141" s="254"/>
      <c r="G141" s="249"/>
      <c r="H141" s="238"/>
      <c r="K141" s="177" t="str">
        <f>IF(OR(COUNTIF('Sch D8 Validation'!B139:C139,"Fail")&gt;0, AND(COUNTBLANK(C141:F141)=4, OR(NOT(ISBLANK(G141)), NOT(ISBLANK(H141)))), AND(COUNTBLANK(C141:H141)&lt;6,COUNTBLANK(C141:H141)&gt;0)), "Fail", IF(L141="TRUE","Blank (Sch D)","Pass"))</f>
        <v>Blank (Sch D)</v>
      </c>
      <c r="L141" s="177" t="str">
        <f t="shared" si="2"/>
        <v>TRUE</v>
      </c>
    </row>
    <row r="142" spans="2:12" x14ac:dyDescent="0.2">
      <c r="B142" s="91">
        <v>139</v>
      </c>
      <c r="C142" s="246"/>
      <c r="D142" s="246"/>
      <c r="E142" s="246"/>
      <c r="F142" s="254"/>
      <c r="G142" s="249"/>
      <c r="H142" s="238"/>
      <c r="K142" s="177" t="str">
        <f>IF(OR(COUNTIF('Sch D8 Validation'!B140:C140,"Fail")&gt;0, AND(COUNTBLANK(C142:F142)=4, OR(NOT(ISBLANK(G142)), NOT(ISBLANK(H142)))), AND(COUNTBLANK(C142:H142)&lt;6,COUNTBLANK(C142:H142)&gt;0)), "Fail", IF(L142="TRUE","Blank (Sch D)","Pass"))</f>
        <v>Blank (Sch D)</v>
      </c>
      <c r="L142" s="177" t="str">
        <f t="shared" si="2"/>
        <v>TRUE</v>
      </c>
    </row>
    <row r="143" spans="2:12" x14ac:dyDescent="0.2">
      <c r="B143" s="91">
        <v>140</v>
      </c>
      <c r="C143" s="246"/>
      <c r="D143" s="246"/>
      <c r="E143" s="246"/>
      <c r="F143" s="254"/>
      <c r="G143" s="249"/>
      <c r="H143" s="238"/>
      <c r="K143" s="177" t="str">
        <f>IF(OR(COUNTIF('Sch D8 Validation'!B141:C141,"Fail")&gt;0, AND(COUNTBLANK(C143:F143)=4, OR(NOT(ISBLANK(G143)), NOT(ISBLANK(H143)))), AND(COUNTBLANK(C143:H143)&lt;6,COUNTBLANK(C143:H143)&gt;0)), "Fail", IF(L143="TRUE","Blank (Sch D)","Pass"))</f>
        <v>Blank (Sch D)</v>
      </c>
      <c r="L143" s="177" t="str">
        <f t="shared" si="2"/>
        <v>TRUE</v>
      </c>
    </row>
    <row r="144" spans="2:12" x14ac:dyDescent="0.2">
      <c r="B144" s="91">
        <v>141</v>
      </c>
      <c r="C144" s="246"/>
      <c r="D144" s="246"/>
      <c r="E144" s="246"/>
      <c r="F144" s="254"/>
      <c r="G144" s="249"/>
      <c r="H144" s="238"/>
      <c r="K144" s="177" t="str">
        <f>IF(OR(COUNTIF('Sch D8 Validation'!B142:C142,"Fail")&gt;0, AND(COUNTBLANK(C144:F144)=4, OR(NOT(ISBLANK(G144)), NOT(ISBLANK(H144)))), AND(COUNTBLANK(C144:H144)&lt;6,COUNTBLANK(C144:H144)&gt;0)), "Fail", IF(L144="TRUE","Blank (Sch D)","Pass"))</f>
        <v>Blank (Sch D)</v>
      </c>
      <c r="L144" s="177" t="str">
        <f t="shared" si="2"/>
        <v>TRUE</v>
      </c>
    </row>
    <row r="145" spans="2:12" x14ac:dyDescent="0.2">
      <c r="B145" s="91">
        <v>142</v>
      </c>
      <c r="C145" s="246"/>
      <c r="D145" s="246"/>
      <c r="E145" s="246"/>
      <c r="F145" s="254"/>
      <c r="G145" s="249"/>
      <c r="H145" s="238"/>
      <c r="K145" s="177" t="str">
        <f>IF(OR(COUNTIF('Sch D8 Validation'!B143:C143,"Fail")&gt;0, AND(COUNTBLANK(C145:F145)=4, OR(NOT(ISBLANK(G145)), NOT(ISBLANK(H145)))), AND(COUNTBLANK(C145:H145)&lt;6,COUNTBLANK(C145:H145)&gt;0)), "Fail", IF(L145="TRUE","Blank (Sch D)","Pass"))</f>
        <v>Blank (Sch D)</v>
      </c>
      <c r="L145" s="177" t="str">
        <f t="shared" si="2"/>
        <v>TRUE</v>
      </c>
    </row>
    <row r="146" spans="2:12" x14ac:dyDescent="0.2">
      <c r="B146" s="91">
        <v>143</v>
      </c>
      <c r="C146" s="246"/>
      <c r="D146" s="246"/>
      <c r="E146" s="246"/>
      <c r="F146" s="254"/>
      <c r="G146" s="249"/>
      <c r="H146" s="238"/>
      <c r="K146" s="177" t="str">
        <f>IF(OR(COUNTIF('Sch D8 Validation'!B144:C144,"Fail")&gt;0, AND(COUNTBLANK(C146:F146)=4, OR(NOT(ISBLANK(G146)), NOT(ISBLANK(H146)))), AND(COUNTBLANK(C146:H146)&lt;6,COUNTBLANK(C146:H146)&gt;0)), "Fail", IF(L146="TRUE","Blank (Sch D)","Pass"))</f>
        <v>Blank (Sch D)</v>
      </c>
      <c r="L146" s="177" t="str">
        <f t="shared" si="2"/>
        <v>TRUE</v>
      </c>
    </row>
    <row r="147" spans="2:12" x14ac:dyDescent="0.2">
      <c r="B147" s="91">
        <v>144</v>
      </c>
      <c r="C147" s="246"/>
      <c r="D147" s="246"/>
      <c r="E147" s="246"/>
      <c r="F147" s="254"/>
      <c r="G147" s="249"/>
      <c r="H147" s="238"/>
      <c r="K147" s="177" t="str">
        <f>IF(OR(COUNTIF('Sch D8 Validation'!B145:C145,"Fail")&gt;0, AND(COUNTBLANK(C147:F147)=4, OR(NOT(ISBLANK(G147)), NOT(ISBLANK(H147)))), AND(COUNTBLANK(C147:H147)&lt;6,COUNTBLANK(C147:H147)&gt;0)), "Fail", IF(L147="TRUE","Blank (Sch D)","Pass"))</f>
        <v>Blank (Sch D)</v>
      </c>
      <c r="L147" s="177" t="str">
        <f t="shared" si="2"/>
        <v>TRUE</v>
      </c>
    </row>
    <row r="148" spans="2:12" x14ac:dyDescent="0.2">
      <c r="B148" s="91">
        <v>145</v>
      </c>
      <c r="C148" s="246"/>
      <c r="D148" s="246"/>
      <c r="E148" s="246"/>
      <c r="F148" s="254"/>
      <c r="G148" s="249"/>
      <c r="H148" s="238"/>
      <c r="K148" s="177" t="str">
        <f>IF(OR(COUNTIF('Sch D8 Validation'!B146:C146,"Fail")&gt;0, AND(COUNTBLANK(C148:F148)=4, OR(NOT(ISBLANK(G148)), NOT(ISBLANK(H148)))), AND(COUNTBLANK(C148:H148)&lt;6,COUNTBLANK(C148:H148)&gt;0)), "Fail", IF(L148="TRUE","Blank (Sch D)","Pass"))</f>
        <v>Blank (Sch D)</v>
      </c>
      <c r="L148" s="177" t="str">
        <f t="shared" si="2"/>
        <v>TRUE</v>
      </c>
    </row>
    <row r="149" spans="2:12" x14ac:dyDescent="0.2">
      <c r="B149" s="91">
        <v>146</v>
      </c>
      <c r="C149" s="246"/>
      <c r="D149" s="246"/>
      <c r="E149" s="246"/>
      <c r="F149" s="254"/>
      <c r="G149" s="249"/>
      <c r="H149" s="238"/>
      <c r="K149" s="177" t="str">
        <f>IF(OR(COUNTIF('Sch D8 Validation'!B147:C147,"Fail")&gt;0, AND(COUNTBLANK(C149:F149)=4, OR(NOT(ISBLANK(G149)), NOT(ISBLANK(H149)))), AND(COUNTBLANK(C149:H149)&lt;6,COUNTBLANK(C149:H149)&gt;0)), "Fail", IF(L149="TRUE","Blank (Sch D)","Pass"))</f>
        <v>Blank (Sch D)</v>
      </c>
      <c r="L149" s="177" t="str">
        <f t="shared" si="2"/>
        <v>TRUE</v>
      </c>
    </row>
    <row r="150" spans="2:12" x14ac:dyDescent="0.2">
      <c r="B150" s="91">
        <v>147</v>
      </c>
      <c r="C150" s="246"/>
      <c r="D150" s="246"/>
      <c r="E150" s="246"/>
      <c r="F150" s="254"/>
      <c r="G150" s="249"/>
      <c r="H150" s="238"/>
      <c r="K150" s="177" t="str">
        <f>IF(OR(COUNTIF('Sch D8 Validation'!B148:C148,"Fail")&gt;0, AND(COUNTBLANK(C150:F150)=4, OR(NOT(ISBLANK(G150)), NOT(ISBLANK(H150)))), AND(COUNTBLANK(C150:H150)&lt;6,COUNTBLANK(C150:H150)&gt;0)), "Fail", IF(L150="TRUE","Blank (Sch D)","Pass"))</f>
        <v>Blank (Sch D)</v>
      </c>
      <c r="L150" s="177" t="str">
        <f t="shared" si="2"/>
        <v>TRUE</v>
      </c>
    </row>
    <row r="151" spans="2:12" x14ac:dyDescent="0.2">
      <c r="B151" s="91">
        <v>148</v>
      </c>
      <c r="C151" s="246"/>
      <c r="D151" s="246"/>
      <c r="E151" s="246"/>
      <c r="F151" s="254"/>
      <c r="G151" s="249"/>
      <c r="H151" s="238"/>
      <c r="K151" s="177" t="str">
        <f>IF(OR(COUNTIF('Sch D8 Validation'!B149:C149,"Fail")&gt;0, AND(COUNTBLANK(C151:F151)=4, OR(NOT(ISBLANK(G151)), NOT(ISBLANK(H151)))), AND(COUNTBLANK(C151:H151)&lt;6,COUNTBLANK(C151:H151)&gt;0)), "Fail", IF(L151="TRUE","Blank (Sch D)","Pass"))</f>
        <v>Blank (Sch D)</v>
      </c>
      <c r="L151" s="177" t="str">
        <f t="shared" si="2"/>
        <v>TRUE</v>
      </c>
    </row>
    <row r="152" spans="2:12" x14ac:dyDescent="0.2">
      <c r="B152" s="91">
        <v>149</v>
      </c>
      <c r="C152" s="246"/>
      <c r="D152" s="246"/>
      <c r="E152" s="246"/>
      <c r="F152" s="254"/>
      <c r="G152" s="249"/>
      <c r="H152" s="238"/>
      <c r="K152" s="177" t="str">
        <f>IF(OR(COUNTIF('Sch D8 Validation'!B150:C150,"Fail")&gt;0, AND(COUNTBLANK(C152:F152)=4, OR(NOT(ISBLANK(G152)), NOT(ISBLANK(H152)))), AND(COUNTBLANK(C152:H152)&lt;6,COUNTBLANK(C152:H152)&gt;0)), "Fail", IF(L152="TRUE","Blank (Sch D)","Pass"))</f>
        <v>Blank (Sch D)</v>
      </c>
      <c r="L152" s="177" t="str">
        <f t="shared" si="2"/>
        <v>TRUE</v>
      </c>
    </row>
    <row r="153" spans="2:12" x14ac:dyDescent="0.2">
      <c r="B153" s="91">
        <v>150</v>
      </c>
      <c r="C153" s="246"/>
      <c r="D153" s="246"/>
      <c r="E153" s="246"/>
      <c r="F153" s="254"/>
      <c r="G153" s="249"/>
      <c r="H153" s="238"/>
      <c r="K153" s="177" t="str">
        <f>IF(OR(COUNTIF('Sch D8 Validation'!B151:C151,"Fail")&gt;0, AND(COUNTBLANK(C153:F153)=4, OR(NOT(ISBLANK(G153)), NOT(ISBLANK(H153)))), AND(COUNTBLANK(C153:H153)&lt;6,COUNTBLANK(C153:H153)&gt;0)), "Fail", IF(L153="TRUE","Blank (Sch D)","Pass"))</f>
        <v>Blank (Sch D)</v>
      </c>
      <c r="L153" s="177" t="str">
        <f t="shared" si="2"/>
        <v>TRUE</v>
      </c>
    </row>
    <row r="154" spans="2:12" x14ac:dyDescent="0.2">
      <c r="B154" s="91">
        <v>151</v>
      </c>
      <c r="C154" s="246"/>
      <c r="D154" s="246"/>
      <c r="E154" s="246"/>
      <c r="F154" s="254"/>
      <c r="G154" s="249"/>
      <c r="H154" s="238"/>
      <c r="K154" s="177" t="str">
        <f>IF(OR(COUNTIF('Sch D8 Validation'!B152:C152,"Fail")&gt;0, AND(COUNTBLANK(C154:F154)=4, OR(NOT(ISBLANK(G154)), NOT(ISBLANK(H154)))), AND(COUNTBLANK(C154:H154)&lt;6,COUNTBLANK(C154:H154)&gt;0)), "Fail", IF(L154="TRUE","Blank (Sch D)","Pass"))</f>
        <v>Blank (Sch D)</v>
      </c>
      <c r="L154" s="177" t="str">
        <f t="shared" si="2"/>
        <v>TRUE</v>
      </c>
    </row>
    <row r="155" spans="2:12" x14ac:dyDescent="0.2">
      <c r="B155" s="91">
        <v>152</v>
      </c>
      <c r="C155" s="246"/>
      <c r="D155" s="246"/>
      <c r="E155" s="246"/>
      <c r="F155" s="254"/>
      <c r="G155" s="249"/>
      <c r="H155" s="238"/>
      <c r="K155" s="177" t="str">
        <f>IF(OR(COUNTIF('Sch D8 Validation'!B153:C153,"Fail")&gt;0, AND(COUNTBLANK(C155:F155)=4, OR(NOT(ISBLANK(G155)), NOT(ISBLANK(H155)))), AND(COUNTBLANK(C155:H155)&lt;6,COUNTBLANK(C155:H155)&gt;0)), "Fail", IF(L155="TRUE","Blank (Sch D)","Pass"))</f>
        <v>Blank (Sch D)</v>
      </c>
      <c r="L155" s="177" t="str">
        <f t="shared" si="2"/>
        <v>TRUE</v>
      </c>
    </row>
    <row r="156" spans="2:12" x14ac:dyDescent="0.2">
      <c r="B156" s="91">
        <v>153</v>
      </c>
      <c r="C156" s="246"/>
      <c r="D156" s="246"/>
      <c r="E156" s="246"/>
      <c r="F156" s="254"/>
      <c r="G156" s="249"/>
      <c r="H156" s="238"/>
      <c r="K156" s="177" t="str">
        <f>IF(OR(COUNTIF('Sch D8 Validation'!B154:C154,"Fail")&gt;0, AND(COUNTBLANK(C156:F156)=4, OR(NOT(ISBLANK(G156)), NOT(ISBLANK(H156)))), AND(COUNTBLANK(C156:H156)&lt;6,COUNTBLANK(C156:H156)&gt;0)), "Fail", IF(L156="TRUE","Blank (Sch D)","Pass"))</f>
        <v>Blank (Sch D)</v>
      </c>
      <c r="L156" s="177" t="str">
        <f t="shared" si="2"/>
        <v>TRUE</v>
      </c>
    </row>
    <row r="157" spans="2:12" x14ac:dyDescent="0.2">
      <c r="B157" s="91">
        <v>154</v>
      </c>
      <c r="C157" s="246"/>
      <c r="D157" s="246"/>
      <c r="E157" s="246"/>
      <c r="F157" s="254"/>
      <c r="G157" s="249"/>
      <c r="H157" s="238"/>
      <c r="K157" s="177" t="str">
        <f>IF(OR(COUNTIF('Sch D8 Validation'!B155:C155,"Fail")&gt;0, AND(COUNTBLANK(C157:F157)=4, OR(NOT(ISBLANK(G157)), NOT(ISBLANK(H157)))), AND(COUNTBLANK(C157:H157)&lt;6,COUNTBLANK(C157:H157)&gt;0)), "Fail", IF(L157="TRUE","Blank (Sch D)","Pass"))</f>
        <v>Blank (Sch D)</v>
      </c>
      <c r="L157" s="177" t="str">
        <f t="shared" si="2"/>
        <v>TRUE</v>
      </c>
    </row>
    <row r="158" spans="2:12" x14ac:dyDescent="0.2">
      <c r="B158" s="91">
        <v>155</v>
      </c>
      <c r="C158" s="246"/>
      <c r="D158" s="246"/>
      <c r="E158" s="246"/>
      <c r="F158" s="254"/>
      <c r="G158" s="249"/>
      <c r="H158" s="238"/>
      <c r="K158" s="177" t="str">
        <f>IF(OR(COUNTIF('Sch D8 Validation'!B156:C156,"Fail")&gt;0, AND(COUNTBLANK(C158:F158)=4, OR(NOT(ISBLANK(G158)), NOT(ISBLANK(H158)))), AND(COUNTBLANK(C158:H158)&lt;6,COUNTBLANK(C158:H158)&gt;0)), "Fail", IF(L158="TRUE","Blank (Sch D)","Pass"))</f>
        <v>Blank (Sch D)</v>
      </c>
      <c r="L158" s="177" t="str">
        <f t="shared" si="2"/>
        <v>TRUE</v>
      </c>
    </row>
    <row r="159" spans="2:12" x14ac:dyDescent="0.2">
      <c r="B159" s="91">
        <v>156</v>
      </c>
      <c r="C159" s="246"/>
      <c r="D159" s="246"/>
      <c r="E159" s="246"/>
      <c r="F159" s="254"/>
      <c r="G159" s="249"/>
      <c r="H159" s="238"/>
      <c r="K159" s="177" t="str">
        <f>IF(OR(COUNTIF('Sch D8 Validation'!B157:C157,"Fail")&gt;0, AND(COUNTBLANK(C159:F159)=4, OR(NOT(ISBLANK(G159)), NOT(ISBLANK(H159)))), AND(COUNTBLANK(C159:H159)&lt;6,COUNTBLANK(C159:H159)&gt;0)), "Fail", IF(L159="TRUE","Blank (Sch D)","Pass"))</f>
        <v>Blank (Sch D)</v>
      </c>
      <c r="L159" s="177" t="str">
        <f t="shared" si="2"/>
        <v>TRUE</v>
      </c>
    </row>
    <row r="160" spans="2:12" x14ac:dyDescent="0.2">
      <c r="B160" s="91">
        <v>157</v>
      </c>
      <c r="C160" s="246"/>
      <c r="D160" s="246"/>
      <c r="E160" s="246"/>
      <c r="F160" s="254"/>
      <c r="G160" s="249"/>
      <c r="H160" s="238"/>
      <c r="K160" s="177" t="str">
        <f>IF(OR(COUNTIF('Sch D8 Validation'!B158:C158,"Fail")&gt;0, AND(COUNTBLANK(C160:F160)=4, OR(NOT(ISBLANK(G160)), NOT(ISBLANK(H160)))), AND(COUNTBLANK(C160:H160)&lt;6,COUNTBLANK(C160:H160)&gt;0)), "Fail", IF(L160="TRUE","Blank (Sch D)","Pass"))</f>
        <v>Blank (Sch D)</v>
      </c>
      <c r="L160" s="177" t="str">
        <f t="shared" si="2"/>
        <v>TRUE</v>
      </c>
    </row>
    <row r="161" spans="2:12" x14ac:dyDescent="0.2">
      <c r="B161" s="91">
        <v>158</v>
      </c>
      <c r="C161" s="246"/>
      <c r="D161" s="246"/>
      <c r="E161" s="246"/>
      <c r="F161" s="254"/>
      <c r="G161" s="249"/>
      <c r="H161" s="238"/>
      <c r="K161" s="177" t="str">
        <f>IF(OR(COUNTIF('Sch D8 Validation'!B159:C159,"Fail")&gt;0, AND(COUNTBLANK(C161:F161)=4, OR(NOT(ISBLANK(G161)), NOT(ISBLANK(H161)))), AND(COUNTBLANK(C161:H161)&lt;6,COUNTBLANK(C161:H161)&gt;0)), "Fail", IF(L161="TRUE","Blank (Sch D)","Pass"))</f>
        <v>Blank (Sch D)</v>
      </c>
      <c r="L161" s="177" t="str">
        <f t="shared" si="2"/>
        <v>TRUE</v>
      </c>
    </row>
    <row r="162" spans="2:12" x14ac:dyDescent="0.2">
      <c r="B162" s="91">
        <v>159</v>
      </c>
      <c r="C162" s="246"/>
      <c r="D162" s="246"/>
      <c r="E162" s="246"/>
      <c r="F162" s="254"/>
      <c r="G162" s="249"/>
      <c r="H162" s="238"/>
      <c r="K162" s="177" t="str">
        <f>IF(OR(COUNTIF('Sch D8 Validation'!B160:C160,"Fail")&gt;0, AND(COUNTBLANK(C162:F162)=4, OR(NOT(ISBLANK(G162)), NOT(ISBLANK(H162)))), AND(COUNTBLANK(C162:H162)&lt;6,COUNTBLANK(C162:H162)&gt;0)), "Fail", IF(L162="TRUE","Blank (Sch D)","Pass"))</f>
        <v>Blank (Sch D)</v>
      </c>
      <c r="L162" s="177" t="str">
        <f t="shared" si="2"/>
        <v>TRUE</v>
      </c>
    </row>
    <row r="163" spans="2:12" x14ac:dyDescent="0.2">
      <c r="B163" s="91">
        <v>160</v>
      </c>
      <c r="C163" s="246"/>
      <c r="D163" s="246"/>
      <c r="E163" s="246"/>
      <c r="F163" s="254"/>
      <c r="G163" s="249"/>
      <c r="H163" s="238"/>
      <c r="K163" s="177" t="str">
        <f>IF(OR(COUNTIF('Sch D8 Validation'!B161:C161,"Fail")&gt;0, AND(COUNTBLANK(C163:F163)=4, OR(NOT(ISBLANK(G163)), NOT(ISBLANK(H163)))), AND(COUNTBLANK(C163:H163)&lt;6,COUNTBLANK(C163:H163)&gt;0)), "Fail", IF(L163="TRUE","Blank (Sch D)","Pass"))</f>
        <v>Blank (Sch D)</v>
      </c>
      <c r="L163" s="177" t="str">
        <f t="shared" si="2"/>
        <v>TRUE</v>
      </c>
    </row>
    <row r="164" spans="2:12" x14ac:dyDescent="0.2">
      <c r="B164" s="91">
        <v>161</v>
      </c>
      <c r="C164" s="246"/>
      <c r="D164" s="246"/>
      <c r="E164" s="246"/>
      <c r="F164" s="254"/>
      <c r="G164" s="249"/>
      <c r="H164" s="238"/>
      <c r="K164" s="177" t="str">
        <f>IF(OR(COUNTIF('Sch D8 Validation'!B162:C162,"Fail")&gt;0, AND(COUNTBLANK(C164:F164)=4, OR(NOT(ISBLANK(G164)), NOT(ISBLANK(H164)))), AND(COUNTBLANK(C164:H164)&lt;6,COUNTBLANK(C164:H164)&gt;0)), "Fail", IF(L164="TRUE","Blank (Sch D)","Pass"))</f>
        <v>Blank (Sch D)</v>
      </c>
      <c r="L164" s="177" t="str">
        <f t="shared" si="2"/>
        <v>TRUE</v>
      </c>
    </row>
    <row r="165" spans="2:12" x14ac:dyDescent="0.2">
      <c r="B165" s="91">
        <v>162</v>
      </c>
      <c r="C165" s="246"/>
      <c r="D165" s="246"/>
      <c r="E165" s="246"/>
      <c r="F165" s="254"/>
      <c r="G165" s="249"/>
      <c r="H165" s="238"/>
      <c r="K165" s="177" t="str">
        <f>IF(OR(COUNTIF('Sch D8 Validation'!B163:C163,"Fail")&gt;0, AND(COUNTBLANK(C165:F165)=4, OR(NOT(ISBLANK(G165)), NOT(ISBLANK(H165)))), AND(COUNTBLANK(C165:H165)&lt;6,COUNTBLANK(C165:H165)&gt;0)), "Fail", IF(L165="TRUE","Blank (Sch D)","Pass"))</f>
        <v>Blank (Sch D)</v>
      </c>
      <c r="L165" s="177" t="str">
        <f t="shared" si="2"/>
        <v>TRUE</v>
      </c>
    </row>
    <row r="166" spans="2:12" x14ac:dyDescent="0.2">
      <c r="B166" s="91">
        <v>163</v>
      </c>
      <c r="C166" s="246"/>
      <c r="D166" s="246"/>
      <c r="E166" s="246"/>
      <c r="F166" s="254"/>
      <c r="G166" s="249"/>
      <c r="H166" s="238"/>
      <c r="K166" s="177" t="str">
        <f>IF(OR(COUNTIF('Sch D8 Validation'!B164:C164,"Fail")&gt;0, AND(COUNTBLANK(C166:F166)=4, OR(NOT(ISBLANK(G166)), NOT(ISBLANK(H166)))), AND(COUNTBLANK(C166:H166)&lt;6,COUNTBLANK(C166:H166)&gt;0)), "Fail", IF(L166="TRUE","Blank (Sch D)","Pass"))</f>
        <v>Blank (Sch D)</v>
      </c>
      <c r="L166" s="177" t="str">
        <f t="shared" si="2"/>
        <v>TRUE</v>
      </c>
    </row>
    <row r="167" spans="2:12" x14ac:dyDescent="0.2">
      <c r="B167" s="91">
        <v>164</v>
      </c>
      <c r="C167" s="246"/>
      <c r="D167" s="246"/>
      <c r="E167" s="246"/>
      <c r="F167" s="254"/>
      <c r="G167" s="249"/>
      <c r="H167" s="238"/>
      <c r="K167" s="177" t="str">
        <f>IF(OR(COUNTIF('Sch D8 Validation'!B165:C165,"Fail")&gt;0, AND(COUNTBLANK(C167:F167)=4, OR(NOT(ISBLANK(G167)), NOT(ISBLANK(H167)))), AND(COUNTBLANK(C167:H167)&lt;6,COUNTBLANK(C167:H167)&gt;0)), "Fail", IF(L167="TRUE","Blank (Sch D)","Pass"))</f>
        <v>Blank (Sch D)</v>
      </c>
      <c r="L167" s="177" t="str">
        <f t="shared" si="2"/>
        <v>TRUE</v>
      </c>
    </row>
    <row r="168" spans="2:12" x14ac:dyDescent="0.2">
      <c r="B168" s="91">
        <v>165</v>
      </c>
      <c r="C168" s="246"/>
      <c r="D168" s="246"/>
      <c r="E168" s="246"/>
      <c r="F168" s="254"/>
      <c r="G168" s="249"/>
      <c r="H168" s="238"/>
      <c r="K168" s="177" t="str">
        <f>IF(OR(COUNTIF('Sch D8 Validation'!B166:C166,"Fail")&gt;0, AND(COUNTBLANK(C168:F168)=4, OR(NOT(ISBLANK(G168)), NOT(ISBLANK(H168)))), AND(COUNTBLANK(C168:H168)&lt;6,COUNTBLANK(C168:H168)&gt;0)), "Fail", IF(L168="TRUE","Blank (Sch D)","Pass"))</f>
        <v>Blank (Sch D)</v>
      </c>
      <c r="L168" s="177" t="str">
        <f t="shared" si="2"/>
        <v>TRUE</v>
      </c>
    </row>
    <row r="169" spans="2:12" x14ac:dyDescent="0.2">
      <c r="B169" s="91">
        <v>166</v>
      </c>
      <c r="C169" s="246"/>
      <c r="D169" s="246"/>
      <c r="E169" s="246"/>
      <c r="F169" s="254"/>
      <c r="G169" s="249"/>
      <c r="H169" s="238"/>
      <c r="K169" s="177" t="str">
        <f>IF(OR(COUNTIF('Sch D8 Validation'!B167:C167,"Fail")&gt;0, AND(COUNTBLANK(C169:F169)=4, OR(NOT(ISBLANK(G169)), NOT(ISBLANK(H169)))), AND(COUNTBLANK(C169:H169)&lt;6,COUNTBLANK(C169:H169)&gt;0)), "Fail", IF(L169="TRUE","Blank (Sch D)","Pass"))</f>
        <v>Blank (Sch D)</v>
      </c>
      <c r="L169" s="177" t="str">
        <f t="shared" si="2"/>
        <v>TRUE</v>
      </c>
    </row>
    <row r="170" spans="2:12" x14ac:dyDescent="0.2">
      <c r="B170" s="91">
        <v>167</v>
      </c>
      <c r="C170" s="246"/>
      <c r="D170" s="246"/>
      <c r="E170" s="246"/>
      <c r="F170" s="254"/>
      <c r="G170" s="249"/>
      <c r="H170" s="238"/>
      <c r="K170" s="177" t="str">
        <f>IF(OR(COUNTIF('Sch D8 Validation'!B168:C168,"Fail")&gt;0, AND(COUNTBLANK(C170:F170)=4, OR(NOT(ISBLANK(G170)), NOT(ISBLANK(H170)))), AND(COUNTBLANK(C170:H170)&lt;6,COUNTBLANK(C170:H170)&gt;0)), "Fail", IF(L170="TRUE","Blank (Sch D)","Pass"))</f>
        <v>Blank (Sch D)</v>
      </c>
      <c r="L170" s="177" t="str">
        <f t="shared" si="2"/>
        <v>TRUE</v>
      </c>
    </row>
    <row r="171" spans="2:12" x14ac:dyDescent="0.2">
      <c r="B171" s="91">
        <v>168</v>
      </c>
      <c r="C171" s="246"/>
      <c r="D171" s="246"/>
      <c r="E171" s="246"/>
      <c r="F171" s="254"/>
      <c r="G171" s="249"/>
      <c r="H171" s="238"/>
      <c r="K171" s="177" t="str">
        <f>IF(OR(COUNTIF('Sch D8 Validation'!B169:C169,"Fail")&gt;0, AND(COUNTBLANK(C171:F171)=4, OR(NOT(ISBLANK(G171)), NOT(ISBLANK(H171)))), AND(COUNTBLANK(C171:H171)&lt;6,COUNTBLANK(C171:H171)&gt;0)), "Fail", IF(L171="TRUE","Blank (Sch D)","Pass"))</f>
        <v>Blank (Sch D)</v>
      </c>
      <c r="L171" s="177" t="str">
        <f t="shared" si="2"/>
        <v>TRUE</v>
      </c>
    </row>
    <row r="172" spans="2:12" x14ac:dyDescent="0.2">
      <c r="B172" s="91">
        <v>169</v>
      </c>
      <c r="C172" s="246"/>
      <c r="D172" s="246"/>
      <c r="E172" s="246"/>
      <c r="F172" s="254"/>
      <c r="G172" s="249"/>
      <c r="H172" s="238"/>
      <c r="K172" s="177" t="str">
        <f>IF(OR(COUNTIF('Sch D8 Validation'!B170:C170,"Fail")&gt;0, AND(COUNTBLANK(C172:F172)=4, OR(NOT(ISBLANK(G172)), NOT(ISBLANK(H172)))), AND(COUNTBLANK(C172:H172)&lt;6,COUNTBLANK(C172:H172)&gt;0)), "Fail", IF(L172="TRUE","Blank (Sch D)","Pass"))</f>
        <v>Blank (Sch D)</v>
      </c>
      <c r="L172" s="177" t="str">
        <f t="shared" si="2"/>
        <v>TRUE</v>
      </c>
    </row>
    <row r="173" spans="2:12" x14ac:dyDescent="0.2">
      <c r="B173" s="91">
        <v>170</v>
      </c>
      <c r="C173" s="246"/>
      <c r="D173" s="246"/>
      <c r="E173" s="246"/>
      <c r="F173" s="254"/>
      <c r="G173" s="249"/>
      <c r="H173" s="238"/>
      <c r="K173" s="177" t="str">
        <f>IF(OR(COUNTIF('Sch D8 Validation'!B171:C171,"Fail")&gt;0, AND(COUNTBLANK(C173:F173)=4, OR(NOT(ISBLANK(G173)), NOT(ISBLANK(H173)))), AND(COUNTBLANK(C173:H173)&lt;6,COUNTBLANK(C173:H173)&gt;0)), "Fail", IF(L173="TRUE","Blank (Sch D)","Pass"))</f>
        <v>Blank (Sch D)</v>
      </c>
      <c r="L173" s="177" t="str">
        <f t="shared" si="2"/>
        <v>TRUE</v>
      </c>
    </row>
    <row r="174" spans="2:12" x14ac:dyDescent="0.2">
      <c r="B174" s="91">
        <v>171</v>
      </c>
      <c r="C174" s="246"/>
      <c r="D174" s="246"/>
      <c r="E174" s="246"/>
      <c r="F174" s="254"/>
      <c r="G174" s="249"/>
      <c r="H174" s="238"/>
      <c r="K174" s="177" t="str">
        <f>IF(OR(COUNTIF('Sch D8 Validation'!B172:C172,"Fail")&gt;0, AND(COUNTBLANK(C174:F174)=4, OR(NOT(ISBLANK(G174)), NOT(ISBLANK(H174)))), AND(COUNTBLANK(C174:H174)&lt;6,COUNTBLANK(C174:H174)&gt;0)), "Fail", IF(L174="TRUE","Blank (Sch D)","Pass"))</f>
        <v>Blank (Sch D)</v>
      </c>
      <c r="L174" s="177" t="str">
        <f t="shared" si="2"/>
        <v>TRUE</v>
      </c>
    </row>
    <row r="175" spans="2:12" x14ac:dyDescent="0.2">
      <c r="B175" s="91">
        <v>172</v>
      </c>
      <c r="C175" s="246"/>
      <c r="D175" s="246"/>
      <c r="E175" s="246"/>
      <c r="F175" s="254"/>
      <c r="G175" s="249"/>
      <c r="H175" s="238"/>
      <c r="K175" s="177" t="str">
        <f>IF(OR(COUNTIF('Sch D8 Validation'!B173:C173,"Fail")&gt;0, AND(COUNTBLANK(C175:F175)=4, OR(NOT(ISBLANK(G175)), NOT(ISBLANK(H175)))), AND(COUNTBLANK(C175:H175)&lt;6,COUNTBLANK(C175:H175)&gt;0)), "Fail", IF(L175="TRUE","Blank (Sch D)","Pass"))</f>
        <v>Blank (Sch D)</v>
      </c>
      <c r="L175" s="177" t="str">
        <f t="shared" si="2"/>
        <v>TRUE</v>
      </c>
    </row>
    <row r="176" spans="2:12" x14ac:dyDescent="0.2">
      <c r="B176" s="91">
        <v>173</v>
      </c>
      <c r="C176" s="246"/>
      <c r="D176" s="246"/>
      <c r="E176" s="246"/>
      <c r="F176" s="254"/>
      <c r="G176" s="249"/>
      <c r="H176" s="238"/>
      <c r="K176" s="177" t="str">
        <f>IF(OR(COUNTIF('Sch D8 Validation'!B174:C174,"Fail")&gt;0, AND(COUNTBLANK(C176:F176)=4, OR(NOT(ISBLANK(G176)), NOT(ISBLANK(H176)))), AND(COUNTBLANK(C176:H176)&lt;6,COUNTBLANK(C176:H176)&gt;0)), "Fail", IF(L176="TRUE","Blank (Sch D)","Pass"))</f>
        <v>Blank (Sch D)</v>
      </c>
      <c r="L176" s="177" t="str">
        <f t="shared" ref="L176:L239" si="3">IF(COUNTBLANK(C176:H176)=6,"TRUE","FALSE")</f>
        <v>TRUE</v>
      </c>
    </row>
    <row r="177" spans="2:12" x14ac:dyDescent="0.2">
      <c r="B177" s="91">
        <v>174</v>
      </c>
      <c r="C177" s="246"/>
      <c r="D177" s="246"/>
      <c r="E177" s="246"/>
      <c r="F177" s="254"/>
      <c r="G177" s="249"/>
      <c r="H177" s="238"/>
      <c r="K177" s="177" t="str">
        <f>IF(OR(COUNTIF('Sch D8 Validation'!B175:C175,"Fail")&gt;0, AND(COUNTBLANK(C177:F177)=4, OR(NOT(ISBLANK(G177)), NOT(ISBLANK(H177)))), AND(COUNTBLANK(C177:H177)&lt;6,COUNTBLANK(C177:H177)&gt;0)), "Fail", IF(L177="TRUE","Blank (Sch D)","Pass"))</f>
        <v>Blank (Sch D)</v>
      </c>
      <c r="L177" s="177" t="str">
        <f t="shared" si="3"/>
        <v>TRUE</v>
      </c>
    </row>
    <row r="178" spans="2:12" x14ac:dyDescent="0.2">
      <c r="B178" s="91">
        <v>175</v>
      </c>
      <c r="C178" s="246"/>
      <c r="D178" s="246"/>
      <c r="E178" s="246"/>
      <c r="F178" s="254"/>
      <c r="G178" s="249"/>
      <c r="H178" s="238"/>
      <c r="K178" s="177" t="str">
        <f>IF(OR(COUNTIF('Sch D8 Validation'!B176:C176,"Fail")&gt;0, AND(COUNTBLANK(C178:F178)=4, OR(NOT(ISBLANK(G178)), NOT(ISBLANK(H178)))), AND(COUNTBLANK(C178:H178)&lt;6,COUNTBLANK(C178:H178)&gt;0)), "Fail", IF(L178="TRUE","Blank (Sch D)","Pass"))</f>
        <v>Blank (Sch D)</v>
      </c>
      <c r="L178" s="177" t="str">
        <f t="shared" si="3"/>
        <v>TRUE</v>
      </c>
    </row>
    <row r="179" spans="2:12" x14ac:dyDescent="0.2">
      <c r="B179" s="91">
        <v>176</v>
      </c>
      <c r="C179" s="246"/>
      <c r="D179" s="246"/>
      <c r="E179" s="246"/>
      <c r="F179" s="254"/>
      <c r="G179" s="249"/>
      <c r="H179" s="238"/>
      <c r="K179" s="177" t="str">
        <f>IF(OR(COUNTIF('Sch D8 Validation'!B177:C177,"Fail")&gt;0, AND(COUNTBLANK(C179:F179)=4, OR(NOT(ISBLANK(G179)), NOT(ISBLANK(H179)))), AND(COUNTBLANK(C179:H179)&lt;6,COUNTBLANK(C179:H179)&gt;0)), "Fail", IF(L179="TRUE","Blank (Sch D)","Pass"))</f>
        <v>Blank (Sch D)</v>
      </c>
      <c r="L179" s="177" t="str">
        <f t="shared" si="3"/>
        <v>TRUE</v>
      </c>
    </row>
    <row r="180" spans="2:12" x14ac:dyDescent="0.2">
      <c r="B180" s="91">
        <v>177</v>
      </c>
      <c r="C180" s="246"/>
      <c r="D180" s="246"/>
      <c r="E180" s="246"/>
      <c r="F180" s="254"/>
      <c r="G180" s="249"/>
      <c r="H180" s="238"/>
      <c r="K180" s="177" t="str">
        <f>IF(OR(COUNTIF('Sch D8 Validation'!B178:C178,"Fail")&gt;0, AND(COUNTBLANK(C180:F180)=4, OR(NOT(ISBLANK(G180)), NOT(ISBLANK(H180)))), AND(COUNTBLANK(C180:H180)&lt;6,COUNTBLANK(C180:H180)&gt;0)), "Fail", IF(L180="TRUE","Blank (Sch D)","Pass"))</f>
        <v>Blank (Sch D)</v>
      </c>
      <c r="L180" s="177" t="str">
        <f t="shared" si="3"/>
        <v>TRUE</v>
      </c>
    </row>
    <row r="181" spans="2:12" x14ac:dyDescent="0.2">
      <c r="B181" s="91">
        <v>178</v>
      </c>
      <c r="C181" s="246"/>
      <c r="D181" s="246"/>
      <c r="E181" s="246"/>
      <c r="F181" s="254"/>
      <c r="G181" s="249"/>
      <c r="H181" s="238"/>
      <c r="K181" s="177" t="str">
        <f>IF(OR(COUNTIF('Sch D8 Validation'!B179:C179,"Fail")&gt;0, AND(COUNTBLANK(C181:F181)=4, OR(NOT(ISBLANK(G181)), NOT(ISBLANK(H181)))), AND(COUNTBLANK(C181:H181)&lt;6,COUNTBLANK(C181:H181)&gt;0)), "Fail", IF(L181="TRUE","Blank (Sch D)","Pass"))</f>
        <v>Blank (Sch D)</v>
      </c>
      <c r="L181" s="177" t="str">
        <f t="shared" si="3"/>
        <v>TRUE</v>
      </c>
    </row>
    <row r="182" spans="2:12" x14ac:dyDescent="0.2">
      <c r="B182" s="91">
        <v>179</v>
      </c>
      <c r="C182" s="246"/>
      <c r="D182" s="246"/>
      <c r="E182" s="246"/>
      <c r="F182" s="254"/>
      <c r="G182" s="249"/>
      <c r="H182" s="238"/>
      <c r="K182" s="177" t="str">
        <f>IF(OR(COUNTIF('Sch D8 Validation'!B180:C180,"Fail")&gt;0, AND(COUNTBLANK(C182:F182)=4, OR(NOT(ISBLANK(G182)), NOT(ISBLANK(H182)))), AND(COUNTBLANK(C182:H182)&lt;6,COUNTBLANK(C182:H182)&gt;0)), "Fail", IF(L182="TRUE","Blank (Sch D)","Pass"))</f>
        <v>Blank (Sch D)</v>
      </c>
      <c r="L182" s="177" t="str">
        <f t="shared" si="3"/>
        <v>TRUE</v>
      </c>
    </row>
    <row r="183" spans="2:12" x14ac:dyDescent="0.2">
      <c r="B183" s="91">
        <v>180</v>
      </c>
      <c r="C183" s="246"/>
      <c r="D183" s="246"/>
      <c r="E183" s="246"/>
      <c r="F183" s="254"/>
      <c r="G183" s="249"/>
      <c r="H183" s="238"/>
      <c r="K183" s="177" t="str">
        <f>IF(OR(COUNTIF('Sch D8 Validation'!B181:C181,"Fail")&gt;0, AND(COUNTBLANK(C183:F183)=4, OR(NOT(ISBLANK(G183)), NOT(ISBLANK(H183)))), AND(COUNTBLANK(C183:H183)&lt;6,COUNTBLANK(C183:H183)&gt;0)), "Fail", IF(L183="TRUE","Blank (Sch D)","Pass"))</f>
        <v>Blank (Sch D)</v>
      </c>
      <c r="L183" s="177" t="str">
        <f t="shared" si="3"/>
        <v>TRUE</v>
      </c>
    </row>
    <row r="184" spans="2:12" x14ac:dyDescent="0.2">
      <c r="B184" s="91">
        <v>181</v>
      </c>
      <c r="C184" s="246"/>
      <c r="D184" s="246"/>
      <c r="E184" s="246"/>
      <c r="F184" s="254"/>
      <c r="G184" s="249"/>
      <c r="H184" s="238"/>
      <c r="K184" s="177" t="str">
        <f>IF(OR(COUNTIF('Sch D8 Validation'!B182:C182,"Fail")&gt;0, AND(COUNTBLANK(C184:F184)=4, OR(NOT(ISBLANK(G184)), NOT(ISBLANK(H184)))), AND(COUNTBLANK(C184:H184)&lt;6,COUNTBLANK(C184:H184)&gt;0)), "Fail", IF(L184="TRUE","Blank (Sch D)","Pass"))</f>
        <v>Blank (Sch D)</v>
      </c>
      <c r="L184" s="177" t="str">
        <f t="shared" si="3"/>
        <v>TRUE</v>
      </c>
    </row>
    <row r="185" spans="2:12" x14ac:dyDescent="0.2">
      <c r="B185" s="91">
        <v>182</v>
      </c>
      <c r="C185" s="246"/>
      <c r="D185" s="246"/>
      <c r="E185" s="246"/>
      <c r="F185" s="254"/>
      <c r="G185" s="249"/>
      <c r="H185" s="238"/>
      <c r="K185" s="177" t="str">
        <f>IF(OR(COUNTIF('Sch D8 Validation'!B183:C183,"Fail")&gt;0, AND(COUNTBLANK(C185:F185)=4, OR(NOT(ISBLANK(G185)), NOT(ISBLANK(H185)))), AND(COUNTBLANK(C185:H185)&lt;6,COUNTBLANK(C185:H185)&gt;0)), "Fail", IF(L185="TRUE","Blank (Sch D)","Pass"))</f>
        <v>Blank (Sch D)</v>
      </c>
      <c r="L185" s="177" t="str">
        <f t="shared" si="3"/>
        <v>TRUE</v>
      </c>
    </row>
    <row r="186" spans="2:12" x14ac:dyDescent="0.2">
      <c r="B186" s="91">
        <v>183</v>
      </c>
      <c r="C186" s="246"/>
      <c r="D186" s="246"/>
      <c r="E186" s="246"/>
      <c r="F186" s="254"/>
      <c r="G186" s="249"/>
      <c r="H186" s="238"/>
      <c r="K186" s="177" t="str">
        <f>IF(OR(COUNTIF('Sch D8 Validation'!B184:C184,"Fail")&gt;0, AND(COUNTBLANK(C186:F186)=4, OR(NOT(ISBLANK(G186)), NOT(ISBLANK(H186)))), AND(COUNTBLANK(C186:H186)&lt;6,COUNTBLANK(C186:H186)&gt;0)), "Fail", IF(L186="TRUE","Blank (Sch D)","Pass"))</f>
        <v>Blank (Sch D)</v>
      </c>
      <c r="L186" s="177" t="str">
        <f t="shared" si="3"/>
        <v>TRUE</v>
      </c>
    </row>
    <row r="187" spans="2:12" x14ac:dyDescent="0.2">
      <c r="B187" s="91">
        <v>184</v>
      </c>
      <c r="C187" s="246"/>
      <c r="D187" s="246"/>
      <c r="E187" s="246"/>
      <c r="F187" s="254"/>
      <c r="G187" s="249"/>
      <c r="H187" s="238"/>
      <c r="K187" s="177" t="str">
        <f>IF(OR(COUNTIF('Sch D8 Validation'!B185:C185,"Fail")&gt;0, AND(COUNTBLANK(C187:F187)=4, OR(NOT(ISBLANK(G187)), NOT(ISBLANK(H187)))), AND(COUNTBLANK(C187:H187)&lt;6,COUNTBLANK(C187:H187)&gt;0)), "Fail", IF(L187="TRUE","Blank (Sch D)","Pass"))</f>
        <v>Blank (Sch D)</v>
      </c>
      <c r="L187" s="177" t="str">
        <f t="shared" si="3"/>
        <v>TRUE</v>
      </c>
    </row>
    <row r="188" spans="2:12" x14ac:dyDescent="0.2">
      <c r="B188" s="91">
        <v>185</v>
      </c>
      <c r="C188" s="246"/>
      <c r="D188" s="246"/>
      <c r="E188" s="246"/>
      <c r="F188" s="254"/>
      <c r="G188" s="249"/>
      <c r="H188" s="238"/>
      <c r="K188" s="177" t="str">
        <f>IF(OR(COUNTIF('Sch D8 Validation'!B186:C186,"Fail")&gt;0, AND(COUNTBLANK(C188:F188)=4, OR(NOT(ISBLANK(G188)), NOT(ISBLANK(H188)))), AND(COUNTBLANK(C188:H188)&lt;6,COUNTBLANK(C188:H188)&gt;0)), "Fail", IF(L188="TRUE","Blank (Sch D)","Pass"))</f>
        <v>Blank (Sch D)</v>
      </c>
      <c r="L188" s="177" t="str">
        <f t="shared" si="3"/>
        <v>TRUE</v>
      </c>
    </row>
    <row r="189" spans="2:12" x14ac:dyDescent="0.2">
      <c r="B189" s="91">
        <v>186</v>
      </c>
      <c r="C189" s="246"/>
      <c r="D189" s="246"/>
      <c r="E189" s="246"/>
      <c r="F189" s="254"/>
      <c r="G189" s="249"/>
      <c r="H189" s="238"/>
      <c r="K189" s="177" t="str">
        <f>IF(OR(COUNTIF('Sch D8 Validation'!B187:C187,"Fail")&gt;0, AND(COUNTBLANK(C189:F189)=4, OR(NOT(ISBLANK(G189)), NOT(ISBLANK(H189)))), AND(COUNTBLANK(C189:H189)&lt;6,COUNTBLANK(C189:H189)&gt;0)), "Fail", IF(L189="TRUE","Blank (Sch D)","Pass"))</f>
        <v>Blank (Sch D)</v>
      </c>
      <c r="L189" s="177" t="str">
        <f t="shared" si="3"/>
        <v>TRUE</v>
      </c>
    </row>
    <row r="190" spans="2:12" x14ac:dyDescent="0.2">
      <c r="B190" s="91">
        <v>187</v>
      </c>
      <c r="C190" s="246"/>
      <c r="D190" s="246"/>
      <c r="E190" s="246"/>
      <c r="F190" s="254"/>
      <c r="G190" s="249"/>
      <c r="H190" s="238"/>
      <c r="K190" s="177" t="str">
        <f>IF(OR(COUNTIF('Sch D8 Validation'!B188:C188,"Fail")&gt;0, AND(COUNTBLANK(C190:F190)=4, OR(NOT(ISBLANK(G190)), NOT(ISBLANK(H190)))), AND(COUNTBLANK(C190:H190)&lt;6,COUNTBLANK(C190:H190)&gt;0)), "Fail", IF(L190="TRUE","Blank (Sch D)","Pass"))</f>
        <v>Blank (Sch D)</v>
      </c>
      <c r="L190" s="177" t="str">
        <f t="shared" si="3"/>
        <v>TRUE</v>
      </c>
    </row>
    <row r="191" spans="2:12" x14ac:dyDescent="0.2">
      <c r="B191" s="91">
        <v>188</v>
      </c>
      <c r="C191" s="246"/>
      <c r="D191" s="246"/>
      <c r="E191" s="246"/>
      <c r="F191" s="254"/>
      <c r="G191" s="249"/>
      <c r="H191" s="238"/>
      <c r="K191" s="177" t="str">
        <f>IF(OR(COUNTIF('Sch D8 Validation'!B189:C189,"Fail")&gt;0, AND(COUNTBLANK(C191:F191)=4, OR(NOT(ISBLANK(G191)), NOT(ISBLANK(H191)))), AND(COUNTBLANK(C191:H191)&lt;6,COUNTBLANK(C191:H191)&gt;0)), "Fail", IF(L191="TRUE","Blank (Sch D)","Pass"))</f>
        <v>Blank (Sch D)</v>
      </c>
      <c r="L191" s="177" t="str">
        <f t="shared" si="3"/>
        <v>TRUE</v>
      </c>
    </row>
    <row r="192" spans="2:12" x14ac:dyDescent="0.2">
      <c r="B192" s="91">
        <v>189</v>
      </c>
      <c r="C192" s="246"/>
      <c r="D192" s="246"/>
      <c r="E192" s="246"/>
      <c r="F192" s="254"/>
      <c r="G192" s="249"/>
      <c r="H192" s="238"/>
      <c r="K192" s="177" t="str">
        <f>IF(OR(COUNTIF('Sch D8 Validation'!B190:C190,"Fail")&gt;0, AND(COUNTBLANK(C192:F192)=4, OR(NOT(ISBLANK(G192)), NOT(ISBLANK(H192)))), AND(COUNTBLANK(C192:H192)&lt;6,COUNTBLANK(C192:H192)&gt;0)), "Fail", IF(L192="TRUE","Blank (Sch D)","Pass"))</f>
        <v>Blank (Sch D)</v>
      </c>
      <c r="L192" s="177" t="str">
        <f t="shared" si="3"/>
        <v>TRUE</v>
      </c>
    </row>
    <row r="193" spans="2:12" x14ac:dyDescent="0.2">
      <c r="B193" s="91">
        <v>190</v>
      </c>
      <c r="C193" s="246"/>
      <c r="D193" s="246"/>
      <c r="E193" s="246"/>
      <c r="F193" s="254"/>
      <c r="G193" s="249"/>
      <c r="H193" s="238"/>
      <c r="K193" s="177" t="str">
        <f>IF(OR(COUNTIF('Sch D8 Validation'!B191:C191,"Fail")&gt;0, AND(COUNTBLANK(C193:F193)=4, OR(NOT(ISBLANK(G193)), NOT(ISBLANK(H193)))), AND(COUNTBLANK(C193:H193)&lt;6,COUNTBLANK(C193:H193)&gt;0)), "Fail", IF(L193="TRUE","Blank (Sch D)","Pass"))</f>
        <v>Blank (Sch D)</v>
      </c>
      <c r="L193" s="177" t="str">
        <f t="shared" si="3"/>
        <v>TRUE</v>
      </c>
    </row>
    <row r="194" spans="2:12" x14ac:dyDescent="0.2">
      <c r="B194" s="91">
        <v>191</v>
      </c>
      <c r="C194" s="246"/>
      <c r="D194" s="246"/>
      <c r="E194" s="246"/>
      <c r="F194" s="254"/>
      <c r="G194" s="249"/>
      <c r="H194" s="238"/>
      <c r="K194" s="177" t="str">
        <f>IF(OR(COUNTIF('Sch D8 Validation'!B192:C192,"Fail")&gt;0, AND(COUNTBLANK(C194:F194)=4, OR(NOT(ISBLANK(G194)), NOT(ISBLANK(H194)))), AND(COUNTBLANK(C194:H194)&lt;6,COUNTBLANK(C194:H194)&gt;0)), "Fail", IF(L194="TRUE","Blank (Sch D)","Pass"))</f>
        <v>Blank (Sch D)</v>
      </c>
      <c r="L194" s="177" t="str">
        <f t="shared" si="3"/>
        <v>TRUE</v>
      </c>
    </row>
    <row r="195" spans="2:12" x14ac:dyDescent="0.2">
      <c r="B195" s="91">
        <v>192</v>
      </c>
      <c r="C195" s="246"/>
      <c r="D195" s="246"/>
      <c r="E195" s="246"/>
      <c r="F195" s="254"/>
      <c r="G195" s="249"/>
      <c r="H195" s="238"/>
      <c r="K195" s="177" t="str">
        <f>IF(OR(COUNTIF('Sch D8 Validation'!B193:C193,"Fail")&gt;0, AND(COUNTBLANK(C195:F195)=4, OR(NOT(ISBLANK(G195)), NOT(ISBLANK(H195)))), AND(COUNTBLANK(C195:H195)&lt;6,COUNTBLANK(C195:H195)&gt;0)), "Fail", IF(L195="TRUE","Blank (Sch D)","Pass"))</f>
        <v>Blank (Sch D)</v>
      </c>
      <c r="L195" s="177" t="str">
        <f t="shared" si="3"/>
        <v>TRUE</v>
      </c>
    </row>
    <row r="196" spans="2:12" x14ac:dyDescent="0.2">
      <c r="B196" s="91">
        <v>193</v>
      </c>
      <c r="C196" s="246"/>
      <c r="D196" s="246"/>
      <c r="E196" s="246"/>
      <c r="F196" s="254"/>
      <c r="G196" s="249"/>
      <c r="H196" s="238"/>
      <c r="K196" s="177" t="str">
        <f>IF(OR(COUNTIF('Sch D8 Validation'!B194:C194,"Fail")&gt;0, AND(COUNTBLANK(C196:F196)=4, OR(NOT(ISBLANK(G196)), NOT(ISBLANK(H196)))), AND(COUNTBLANK(C196:H196)&lt;6,COUNTBLANK(C196:H196)&gt;0)), "Fail", IF(L196="TRUE","Blank (Sch D)","Pass"))</f>
        <v>Blank (Sch D)</v>
      </c>
      <c r="L196" s="177" t="str">
        <f t="shared" si="3"/>
        <v>TRUE</v>
      </c>
    </row>
    <row r="197" spans="2:12" x14ac:dyDescent="0.2">
      <c r="B197" s="91">
        <v>194</v>
      </c>
      <c r="C197" s="246"/>
      <c r="D197" s="246"/>
      <c r="E197" s="246"/>
      <c r="F197" s="254"/>
      <c r="G197" s="249"/>
      <c r="H197" s="238"/>
      <c r="K197" s="177" t="str">
        <f>IF(OR(COUNTIF('Sch D8 Validation'!B195:C195,"Fail")&gt;0, AND(COUNTBLANK(C197:F197)=4, OR(NOT(ISBLANK(G197)), NOT(ISBLANK(H197)))), AND(COUNTBLANK(C197:H197)&lt;6,COUNTBLANK(C197:H197)&gt;0)), "Fail", IF(L197="TRUE","Blank (Sch D)","Pass"))</f>
        <v>Blank (Sch D)</v>
      </c>
      <c r="L197" s="177" t="str">
        <f t="shared" si="3"/>
        <v>TRUE</v>
      </c>
    </row>
    <row r="198" spans="2:12" x14ac:dyDescent="0.2">
      <c r="B198" s="91">
        <v>195</v>
      </c>
      <c r="C198" s="246"/>
      <c r="D198" s="246"/>
      <c r="E198" s="246"/>
      <c r="F198" s="254"/>
      <c r="G198" s="249"/>
      <c r="H198" s="238"/>
      <c r="K198" s="177" t="str">
        <f>IF(OR(COUNTIF('Sch D8 Validation'!B196:C196,"Fail")&gt;0, AND(COUNTBLANK(C198:F198)=4, OR(NOT(ISBLANK(G198)), NOT(ISBLANK(H198)))), AND(COUNTBLANK(C198:H198)&lt;6,COUNTBLANK(C198:H198)&gt;0)), "Fail", IF(L198="TRUE","Blank (Sch D)","Pass"))</f>
        <v>Blank (Sch D)</v>
      </c>
      <c r="L198" s="177" t="str">
        <f t="shared" si="3"/>
        <v>TRUE</v>
      </c>
    </row>
    <row r="199" spans="2:12" x14ac:dyDescent="0.2">
      <c r="B199" s="91">
        <v>196</v>
      </c>
      <c r="C199" s="246"/>
      <c r="D199" s="246"/>
      <c r="E199" s="246"/>
      <c r="F199" s="254"/>
      <c r="G199" s="249"/>
      <c r="H199" s="238"/>
      <c r="K199" s="177" t="str">
        <f>IF(OR(COUNTIF('Sch D8 Validation'!B197:C197,"Fail")&gt;0, AND(COUNTBLANK(C199:F199)=4, OR(NOT(ISBLANK(G199)), NOT(ISBLANK(H199)))), AND(COUNTBLANK(C199:H199)&lt;6,COUNTBLANK(C199:H199)&gt;0)), "Fail", IF(L199="TRUE","Blank (Sch D)","Pass"))</f>
        <v>Blank (Sch D)</v>
      </c>
      <c r="L199" s="177" t="str">
        <f t="shared" si="3"/>
        <v>TRUE</v>
      </c>
    </row>
    <row r="200" spans="2:12" x14ac:dyDescent="0.2">
      <c r="B200" s="91">
        <v>197</v>
      </c>
      <c r="C200" s="246"/>
      <c r="D200" s="246"/>
      <c r="E200" s="246"/>
      <c r="F200" s="254"/>
      <c r="G200" s="249"/>
      <c r="H200" s="238"/>
      <c r="K200" s="177" t="str">
        <f>IF(OR(COUNTIF('Sch D8 Validation'!B198:C198,"Fail")&gt;0, AND(COUNTBLANK(C200:F200)=4, OR(NOT(ISBLANK(G200)), NOT(ISBLANK(H200)))), AND(COUNTBLANK(C200:H200)&lt;6,COUNTBLANK(C200:H200)&gt;0)), "Fail", IF(L200="TRUE","Blank (Sch D)","Pass"))</f>
        <v>Blank (Sch D)</v>
      </c>
      <c r="L200" s="177" t="str">
        <f t="shared" si="3"/>
        <v>TRUE</v>
      </c>
    </row>
    <row r="201" spans="2:12" x14ac:dyDescent="0.2">
      <c r="B201" s="91">
        <v>198</v>
      </c>
      <c r="C201" s="246"/>
      <c r="D201" s="246"/>
      <c r="E201" s="246"/>
      <c r="F201" s="254"/>
      <c r="G201" s="249"/>
      <c r="H201" s="238"/>
      <c r="K201" s="177" t="str">
        <f>IF(OR(COUNTIF('Sch D8 Validation'!B199:C199,"Fail")&gt;0, AND(COUNTBLANK(C201:F201)=4, OR(NOT(ISBLANK(G201)), NOT(ISBLANK(H201)))), AND(COUNTBLANK(C201:H201)&lt;6,COUNTBLANK(C201:H201)&gt;0)), "Fail", IF(L201="TRUE","Blank (Sch D)","Pass"))</f>
        <v>Blank (Sch D)</v>
      </c>
      <c r="L201" s="177" t="str">
        <f t="shared" si="3"/>
        <v>TRUE</v>
      </c>
    </row>
    <row r="202" spans="2:12" x14ac:dyDescent="0.2">
      <c r="B202" s="91">
        <v>199</v>
      </c>
      <c r="C202" s="246"/>
      <c r="D202" s="246"/>
      <c r="E202" s="246"/>
      <c r="F202" s="254"/>
      <c r="G202" s="249"/>
      <c r="H202" s="238"/>
      <c r="K202" s="177" t="str">
        <f>IF(OR(COUNTIF('Sch D8 Validation'!B200:C200,"Fail")&gt;0, AND(COUNTBLANK(C202:F202)=4, OR(NOT(ISBLANK(G202)), NOT(ISBLANK(H202)))), AND(COUNTBLANK(C202:H202)&lt;6,COUNTBLANK(C202:H202)&gt;0)), "Fail", IF(L202="TRUE","Blank (Sch D)","Pass"))</f>
        <v>Blank (Sch D)</v>
      </c>
      <c r="L202" s="177" t="str">
        <f t="shared" si="3"/>
        <v>TRUE</v>
      </c>
    </row>
    <row r="203" spans="2:12" x14ac:dyDescent="0.2">
      <c r="B203" s="91">
        <v>200</v>
      </c>
      <c r="C203" s="246"/>
      <c r="D203" s="246"/>
      <c r="E203" s="246"/>
      <c r="F203" s="254"/>
      <c r="G203" s="249"/>
      <c r="H203" s="238"/>
      <c r="K203" s="177" t="str">
        <f>IF(OR(COUNTIF('Sch D8 Validation'!B201:C201,"Fail")&gt;0, AND(COUNTBLANK(C203:F203)=4, OR(NOT(ISBLANK(G203)), NOT(ISBLANK(H203)))), AND(COUNTBLANK(C203:H203)&lt;6,COUNTBLANK(C203:H203)&gt;0)), "Fail", IF(L203="TRUE","Blank (Sch D)","Pass"))</f>
        <v>Blank (Sch D)</v>
      </c>
      <c r="L203" s="177" t="str">
        <f t="shared" si="3"/>
        <v>TRUE</v>
      </c>
    </row>
    <row r="204" spans="2:12" x14ac:dyDescent="0.2">
      <c r="B204" s="91">
        <v>201</v>
      </c>
      <c r="C204" s="246"/>
      <c r="D204" s="246"/>
      <c r="E204" s="246"/>
      <c r="F204" s="254"/>
      <c r="G204" s="249"/>
      <c r="H204" s="238"/>
      <c r="K204" s="177" t="str">
        <f>IF(OR(COUNTIF('Sch D8 Validation'!B202:C202,"Fail")&gt;0, AND(COUNTBLANK(C204:F204)=4, OR(NOT(ISBLANK(G204)), NOT(ISBLANK(H204)))), AND(COUNTBLANK(C204:H204)&lt;6,COUNTBLANK(C204:H204)&gt;0)), "Fail", IF(L204="TRUE","Blank (Sch D)","Pass"))</f>
        <v>Blank (Sch D)</v>
      </c>
      <c r="L204" s="177" t="str">
        <f t="shared" si="3"/>
        <v>TRUE</v>
      </c>
    </row>
    <row r="205" spans="2:12" x14ac:dyDescent="0.2">
      <c r="B205" s="91">
        <v>202</v>
      </c>
      <c r="C205" s="246"/>
      <c r="D205" s="246"/>
      <c r="E205" s="246"/>
      <c r="F205" s="254"/>
      <c r="G205" s="249"/>
      <c r="H205" s="238"/>
      <c r="K205" s="177" t="str">
        <f>IF(OR(COUNTIF('Sch D8 Validation'!B203:C203,"Fail")&gt;0, AND(COUNTBLANK(C205:F205)=4, OR(NOT(ISBLANK(G205)), NOT(ISBLANK(H205)))), AND(COUNTBLANK(C205:H205)&lt;6,COUNTBLANK(C205:H205)&gt;0)), "Fail", IF(L205="TRUE","Blank (Sch D)","Pass"))</f>
        <v>Blank (Sch D)</v>
      </c>
      <c r="L205" s="177" t="str">
        <f t="shared" si="3"/>
        <v>TRUE</v>
      </c>
    </row>
    <row r="206" spans="2:12" x14ac:dyDescent="0.2">
      <c r="B206" s="91">
        <v>203</v>
      </c>
      <c r="C206" s="246"/>
      <c r="D206" s="246"/>
      <c r="E206" s="246"/>
      <c r="F206" s="254"/>
      <c r="G206" s="249"/>
      <c r="H206" s="238"/>
      <c r="K206" s="177" t="str">
        <f>IF(OR(COUNTIF('Sch D8 Validation'!B204:C204,"Fail")&gt;0, AND(COUNTBLANK(C206:F206)=4, OR(NOT(ISBLANK(G206)), NOT(ISBLANK(H206)))), AND(COUNTBLANK(C206:H206)&lt;6,COUNTBLANK(C206:H206)&gt;0)), "Fail", IF(L206="TRUE","Blank (Sch D)","Pass"))</f>
        <v>Blank (Sch D)</v>
      </c>
      <c r="L206" s="177" t="str">
        <f t="shared" si="3"/>
        <v>TRUE</v>
      </c>
    </row>
    <row r="207" spans="2:12" x14ac:dyDescent="0.2">
      <c r="B207" s="91">
        <v>204</v>
      </c>
      <c r="C207" s="246"/>
      <c r="D207" s="246"/>
      <c r="E207" s="246"/>
      <c r="F207" s="254"/>
      <c r="G207" s="249"/>
      <c r="H207" s="238"/>
      <c r="K207" s="177" t="str">
        <f>IF(OR(COUNTIF('Sch D8 Validation'!B205:C205,"Fail")&gt;0, AND(COUNTBLANK(C207:F207)=4, OR(NOT(ISBLANK(G207)), NOT(ISBLANK(H207)))), AND(COUNTBLANK(C207:H207)&lt;6,COUNTBLANK(C207:H207)&gt;0)), "Fail", IF(L207="TRUE","Blank (Sch D)","Pass"))</f>
        <v>Blank (Sch D)</v>
      </c>
      <c r="L207" s="177" t="str">
        <f t="shared" si="3"/>
        <v>TRUE</v>
      </c>
    </row>
    <row r="208" spans="2:12" x14ac:dyDescent="0.2">
      <c r="B208" s="91">
        <v>205</v>
      </c>
      <c r="C208" s="246"/>
      <c r="D208" s="246"/>
      <c r="E208" s="246"/>
      <c r="F208" s="254"/>
      <c r="G208" s="249"/>
      <c r="H208" s="238"/>
      <c r="K208" s="177" t="str">
        <f>IF(OR(COUNTIF('Sch D8 Validation'!B206:C206,"Fail")&gt;0, AND(COUNTBLANK(C208:F208)=4, OR(NOT(ISBLANK(G208)), NOT(ISBLANK(H208)))), AND(COUNTBLANK(C208:H208)&lt;6,COUNTBLANK(C208:H208)&gt;0)), "Fail", IF(L208="TRUE","Blank (Sch D)","Pass"))</f>
        <v>Blank (Sch D)</v>
      </c>
      <c r="L208" s="177" t="str">
        <f t="shared" si="3"/>
        <v>TRUE</v>
      </c>
    </row>
    <row r="209" spans="2:12" x14ac:dyDescent="0.2">
      <c r="B209" s="91">
        <v>206</v>
      </c>
      <c r="C209" s="246"/>
      <c r="D209" s="246"/>
      <c r="E209" s="246"/>
      <c r="F209" s="254"/>
      <c r="G209" s="249"/>
      <c r="H209" s="238"/>
      <c r="K209" s="177" t="str">
        <f>IF(OR(COUNTIF('Sch D8 Validation'!B207:C207,"Fail")&gt;0, AND(COUNTBLANK(C209:F209)=4, OR(NOT(ISBLANK(G209)), NOT(ISBLANK(H209)))), AND(COUNTBLANK(C209:H209)&lt;6,COUNTBLANK(C209:H209)&gt;0)), "Fail", IF(L209="TRUE","Blank (Sch D)","Pass"))</f>
        <v>Blank (Sch D)</v>
      </c>
      <c r="L209" s="177" t="str">
        <f t="shared" si="3"/>
        <v>TRUE</v>
      </c>
    </row>
    <row r="210" spans="2:12" x14ac:dyDescent="0.2">
      <c r="B210" s="91">
        <v>207</v>
      </c>
      <c r="C210" s="246"/>
      <c r="D210" s="246"/>
      <c r="E210" s="246"/>
      <c r="F210" s="254"/>
      <c r="G210" s="249"/>
      <c r="H210" s="238"/>
      <c r="K210" s="177" t="str">
        <f>IF(OR(COUNTIF('Sch D8 Validation'!B208:C208,"Fail")&gt;0, AND(COUNTBLANK(C210:F210)=4, OR(NOT(ISBLANK(G210)), NOT(ISBLANK(H210)))), AND(COUNTBLANK(C210:H210)&lt;6,COUNTBLANK(C210:H210)&gt;0)), "Fail", IF(L210="TRUE","Blank (Sch D)","Pass"))</f>
        <v>Blank (Sch D)</v>
      </c>
      <c r="L210" s="177" t="str">
        <f t="shared" si="3"/>
        <v>TRUE</v>
      </c>
    </row>
    <row r="211" spans="2:12" x14ac:dyDescent="0.2">
      <c r="B211" s="91">
        <v>208</v>
      </c>
      <c r="C211" s="246"/>
      <c r="D211" s="246"/>
      <c r="E211" s="246"/>
      <c r="F211" s="254"/>
      <c r="G211" s="249"/>
      <c r="H211" s="238"/>
      <c r="K211" s="177" t="str">
        <f>IF(OR(COUNTIF('Sch D8 Validation'!B209:C209,"Fail")&gt;0, AND(COUNTBLANK(C211:F211)=4, OR(NOT(ISBLANK(G211)), NOT(ISBLANK(H211)))), AND(COUNTBLANK(C211:H211)&lt;6,COUNTBLANK(C211:H211)&gt;0)), "Fail", IF(L211="TRUE","Blank (Sch D)","Pass"))</f>
        <v>Blank (Sch D)</v>
      </c>
      <c r="L211" s="177" t="str">
        <f t="shared" si="3"/>
        <v>TRUE</v>
      </c>
    </row>
    <row r="212" spans="2:12" x14ac:dyDescent="0.2">
      <c r="B212" s="91">
        <v>209</v>
      </c>
      <c r="C212" s="246"/>
      <c r="D212" s="246"/>
      <c r="E212" s="246"/>
      <c r="F212" s="254"/>
      <c r="G212" s="249"/>
      <c r="H212" s="238"/>
      <c r="K212" s="177" t="str">
        <f>IF(OR(COUNTIF('Sch D8 Validation'!B210:C210,"Fail")&gt;0, AND(COUNTBLANK(C212:F212)=4, OR(NOT(ISBLANK(G212)), NOT(ISBLANK(H212)))), AND(COUNTBLANK(C212:H212)&lt;6,COUNTBLANK(C212:H212)&gt;0)), "Fail", IF(L212="TRUE","Blank (Sch D)","Pass"))</f>
        <v>Blank (Sch D)</v>
      </c>
      <c r="L212" s="177" t="str">
        <f t="shared" si="3"/>
        <v>TRUE</v>
      </c>
    </row>
    <row r="213" spans="2:12" x14ac:dyDescent="0.2">
      <c r="B213" s="91">
        <v>210</v>
      </c>
      <c r="C213" s="246"/>
      <c r="D213" s="246"/>
      <c r="E213" s="246"/>
      <c r="F213" s="254"/>
      <c r="G213" s="249"/>
      <c r="H213" s="238"/>
      <c r="K213" s="177" t="str">
        <f>IF(OR(COUNTIF('Sch D8 Validation'!B211:C211,"Fail")&gt;0, AND(COUNTBLANK(C213:F213)=4, OR(NOT(ISBLANK(G213)), NOT(ISBLANK(H213)))), AND(COUNTBLANK(C213:H213)&lt;6,COUNTBLANK(C213:H213)&gt;0)), "Fail", IF(L213="TRUE","Blank (Sch D)","Pass"))</f>
        <v>Blank (Sch D)</v>
      </c>
      <c r="L213" s="177" t="str">
        <f t="shared" si="3"/>
        <v>TRUE</v>
      </c>
    </row>
    <row r="214" spans="2:12" x14ac:dyDescent="0.2">
      <c r="B214" s="91">
        <v>211</v>
      </c>
      <c r="C214" s="246"/>
      <c r="D214" s="246"/>
      <c r="E214" s="246"/>
      <c r="F214" s="254"/>
      <c r="G214" s="249"/>
      <c r="H214" s="238"/>
      <c r="K214" s="177" t="str">
        <f>IF(OR(COUNTIF('Sch D8 Validation'!B212:C212,"Fail")&gt;0, AND(COUNTBLANK(C214:F214)=4, OR(NOT(ISBLANK(G214)), NOT(ISBLANK(H214)))), AND(COUNTBLANK(C214:H214)&lt;6,COUNTBLANK(C214:H214)&gt;0)), "Fail", IF(L214="TRUE","Blank (Sch D)","Pass"))</f>
        <v>Blank (Sch D)</v>
      </c>
      <c r="L214" s="177" t="str">
        <f t="shared" si="3"/>
        <v>TRUE</v>
      </c>
    </row>
    <row r="215" spans="2:12" x14ac:dyDescent="0.2">
      <c r="B215" s="91">
        <v>212</v>
      </c>
      <c r="C215" s="246"/>
      <c r="D215" s="246"/>
      <c r="E215" s="246"/>
      <c r="F215" s="254"/>
      <c r="G215" s="249"/>
      <c r="H215" s="238"/>
      <c r="K215" s="177" t="str">
        <f>IF(OR(COUNTIF('Sch D8 Validation'!B213:C213,"Fail")&gt;0, AND(COUNTBLANK(C215:F215)=4, OR(NOT(ISBLANK(G215)), NOT(ISBLANK(H215)))), AND(COUNTBLANK(C215:H215)&lt;6,COUNTBLANK(C215:H215)&gt;0)), "Fail", IF(L215="TRUE","Blank (Sch D)","Pass"))</f>
        <v>Blank (Sch D)</v>
      </c>
      <c r="L215" s="177" t="str">
        <f t="shared" si="3"/>
        <v>TRUE</v>
      </c>
    </row>
    <row r="216" spans="2:12" x14ac:dyDescent="0.2">
      <c r="B216" s="91">
        <v>213</v>
      </c>
      <c r="C216" s="246"/>
      <c r="D216" s="246"/>
      <c r="E216" s="246"/>
      <c r="F216" s="254"/>
      <c r="G216" s="249"/>
      <c r="H216" s="238"/>
      <c r="K216" s="177" t="str">
        <f>IF(OR(COUNTIF('Sch D8 Validation'!B214:C214,"Fail")&gt;0, AND(COUNTBLANK(C216:F216)=4, OR(NOT(ISBLANK(G216)), NOT(ISBLANK(H216)))), AND(COUNTBLANK(C216:H216)&lt;6,COUNTBLANK(C216:H216)&gt;0)), "Fail", IF(L216="TRUE","Blank (Sch D)","Pass"))</f>
        <v>Blank (Sch D)</v>
      </c>
      <c r="L216" s="177" t="str">
        <f t="shared" si="3"/>
        <v>TRUE</v>
      </c>
    </row>
    <row r="217" spans="2:12" x14ac:dyDescent="0.2">
      <c r="B217" s="91">
        <v>214</v>
      </c>
      <c r="C217" s="246"/>
      <c r="D217" s="246"/>
      <c r="E217" s="246"/>
      <c r="F217" s="254"/>
      <c r="G217" s="249"/>
      <c r="H217" s="238"/>
      <c r="K217" s="177" t="str">
        <f>IF(OR(COUNTIF('Sch D8 Validation'!B215:C215,"Fail")&gt;0, AND(COUNTBLANK(C217:F217)=4, OR(NOT(ISBLANK(G217)), NOT(ISBLANK(H217)))), AND(COUNTBLANK(C217:H217)&lt;6,COUNTBLANK(C217:H217)&gt;0)), "Fail", IF(L217="TRUE","Blank (Sch D)","Pass"))</f>
        <v>Blank (Sch D)</v>
      </c>
      <c r="L217" s="177" t="str">
        <f t="shared" si="3"/>
        <v>TRUE</v>
      </c>
    </row>
    <row r="218" spans="2:12" x14ac:dyDescent="0.2">
      <c r="B218" s="91">
        <v>215</v>
      </c>
      <c r="C218" s="246"/>
      <c r="D218" s="246"/>
      <c r="E218" s="246"/>
      <c r="F218" s="254"/>
      <c r="G218" s="249"/>
      <c r="H218" s="238"/>
      <c r="K218" s="177" t="str">
        <f>IF(OR(COUNTIF('Sch D8 Validation'!B216:C216,"Fail")&gt;0, AND(COUNTBLANK(C218:F218)=4, OR(NOT(ISBLANK(G218)), NOT(ISBLANK(H218)))), AND(COUNTBLANK(C218:H218)&lt;6,COUNTBLANK(C218:H218)&gt;0)), "Fail", IF(L218="TRUE","Blank (Sch D)","Pass"))</f>
        <v>Blank (Sch D)</v>
      </c>
      <c r="L218" s="177" t="str">
        <f t="shared" si="3"/>
        <v>TRUE</v>
      </c>
    </row>
    <row r="219" spans="2:12" x14ac:dyDescent="0.2">
      <c r="B219" s="91">
        <v>216</v>
      </c>
      <c r="C219" s="246"/>
      <c r="D219" s="246"/>
      <c r="E219" s="246"/>
      <c r="F219" s="254"/>
      <c r="G219" s="249"/>
      <c r="H219" s="238"/>
      <c r="K219" s="177" t="str">
        <f>IF(OR(COUNTIF('Sch D8 Validation'!B217:C217,"Fail")&gt;0, AND(COUNTBLANK(C219:F219)=4, OR(NOT(ISBLANK(G219)), NOT(ISBLANK(H219)))), AND(COUNTBLANK(C219:H219)&lt;6,COUNTBLANK(C219:H219)&gt;0)), "Fail", IF(L219="TRUE","Blank (Sch D)","Pass"))</f>
        <v>Blank (Sch D)</v>
      </c>
      <c r="L219" s="177" t="str">
        <f t="shared" si="3"/>
        <v>TRUE</v>
      </c>
    </row>
    <row r="220" spans="2:12" x14ac:dyDescent="0.2">
      <c r="B220" s="91">
        <v>217</v>
      </c>
      <c r="C220" s="246"/>
      <c r="D220" s="246"/>
      <c r="E220" s="246"/>
      <c r="F220" s="254"/>
      <c r="G220" s="249"/>
      <c r="H220" s="238"/>
      <c r="K220" s="177" t="str">
        <f>IF(OR(COUNTIF('Sch D8 Validation'!B218:C218,"Fail")&gt;0, AND(COUNTBLANK(C220:F220)=4, OR(NOT(ISBLANK(G220)), NOT(ISBLANK(H220)))), AND(COUNTBLANK(C220:H220)&lt;6,COUNTBLANK(C220:H220)&gt;0)), "Fail", IF(L220="TRUE","Blank (Sch D)","Pass"))</f>
        <v>Blank (Sch D)</v>
      </c>
      <c r="L220" s="177" t="str">
        <f t="shared" si="3"/>
        <v>TRUE</v>
      </c>
    </row>
    <row r="221" spans="2:12" x14ac:dyDescent="0.2">
      <c r="B221" s="91">
        <v>218</v>
      </c>
      <c r="C221" s="246"/>
      <c r="D221" s="246"/>
      <c r="E221" s="246"/>
      <c r="F221" s="254"/>
      <c r="G221" s="249"/>
      <c r="H221" s="238"/>
      <c r="K221" s="177" t="str">
        <f>IF(OR(COUNTIF('Sch D8 Validation'!B219:C219,"Fail")&gt;0, AND(COUNTBLANK(C221:F221)=4, OR(NOT(ISBLANK(G221)), NOT(ISBLANK(H221)))), AND(COUNTBLANK(C221:H221)&lt;6,COUNTBLANK(C221:H221)&gt;0)), "Fail", IF(L221="TRUE","Blank (Sch D)","Pass"))</f>
        <v>Blank (Sch D)</v>
      </c>
      <c r="L221" s="177" t="str">
        <f t="shared" si="3"/>
        <v>TRUE</v>
      </c>
    </row>
    <row r="222" spans="2:12" x14ac:dyDescent="0.2">
      <c r="B222" s="91">
        <v>219</v>
      </c>
      <c r="C222" s="246"/>
      <c r="D222" s="246"/>
      <c r="E222" s="246"/>
      <c r="F222" s="254"/>
      <c r="G222" s="249"/>
      <c r="H222" s="238"/>
      <c r="K222" s="177" t="str">
        <f>IF(OR(COUNTIF('Sch D8 Validation'!B220:C220,"Fail")&gt;0, AND(COUNTBLANK(C222:F222)=4, OR(NOT(ISBLANK(G222)), NOT(ISBLANK(H222)))), AND(COUNTBLANK(C222:H222)&lt;6,COUNTBLANK(C222:H222)&gt;0)), "Fail", IF(L222="TRUE","Blank (Sch D)","Pass"))</f>
        <v>Blank (Sch D)</v>
      </c>
      <c r="L222" s="177" t="str">
        <f t="shared" si="3"/>
        <v>TRUE</v>
      </c>
    </row>
    <row r="223" spans="2:12" x14ac:dyDescent="0.2">
      <c r="B223" s="91">
        <v>220</v>
      </c>
      <c r="C223" s="246"/>
      <c r="D223" s="246"/>
      <c r="E223" s="246"/>
      <c r="F223" s="254"/>
      <c r="G223" s="249"/>
      <c r="H223" s="238"/>
      <c r="K223" s="177" t="str">
        <f>IF(OR(COUNTIF('Sch D8 Validation'!B221:C221,"Fail")&gt;0, AND(COUNTBLANK(C223:F223)=4, OR(NOT(ISBLANK(G223)), NOT(ISBLANK(H223)))), AND(COUNTBLANK(C223:H223)&lt;6,COUNTBLANK(C223:H223)&gt;0)), "Fail", IF(L223="TRUE","Blank (Sch D)","Pass"))</f>
        <v>Blank (Sch D)</v>
      </c>
      <c r="L223" s="177" t="str">
        <f t="shared" si="3"/>
        <v>TRUE</v>
      </c>
    </row>
    <row r="224" spans="2:12" x14ac:dyDescent="0.2">
      <c r="B224" s="91">
        <v>221</v>
      </c>
      <c r="C224" s="246"/>
      <c r="D224" s="246"/>
      <c r="E224" s="246"/>
      <c r="F224" s="254"/>
      <c r="G224" s="249"/>
      <c r="H224" s="238"/>
      <c r="K224" s="177" t="str">
        <f>IF(OR(COUNTIF('Sch D8 Validation'!B222:C222,"Fail")&gt;0, AND(COUNTBLANK(C224:F224)=4, OR(NOT(ISBLANK(G224)), NOT(ISBLANK(H224)))), AND(COUNTBLANK(C224:H224)&lt;6,COUNTBLANK(C224:H224)&gt;0)), "Fail", IF(L224="TRUE","Blank (Sch D)","Pass"))</f>
        <v>Blank (Sch D)</v>
      </c>
      <c r="L224" s="177" t="str">
        <f t="shared" si="3"/>
        <v>TRUE</v>
      </c>
    </row>
    <row r="225" spans="2:12" x14ac:dyDescent="0.2">
      <c r="B225" s="91">
        <v>222</v>
      </c>
      <c r="C225" s="246"/>
      <c r="D225" s="246"/>
      <c r="E225" s="246"/>
      <c r="F225" s="254"/>
      <c r="G225" s="249"/>
      <c r="H225" s="238"/>
      <c r="K225" s="177" t="str">
        <f>IF(OR(COUNTIF('Sch D8 Validation'!B223:C223,"Fail")&gt;0, AND(COUNTBLANK(C225:F225)=4, OR(NOT(ISBLANK(G225)), NOT(ISBLANK(H225)))), AND(COUNTBLANK(C225:H225)&lt;6,COUNTBLANK(C225:H225)&gt;0)), "Fail", IF(L225="TRUE","Blank (Sch D)","Pass"))</f>
        <v>Blank (Sch D)</v>
      </c>
      <c r="L225" s="177" t="str">
        <f t="shared" si="3"/>
        <v>TRUE</v>
      </c>
    </row>
    <row r="226" spans="2:12" x14ac:dyDescent="0.2">
      <c r="B226" s="91">
        <v>223</v>
      </c>
      <c r="C226" s="246"/>
      <c r="D226" s="246"/>
      <c r="E226" s="246"/>
      <c r="F226" s="254"/>
      <c r="G226" s="249"/>
      <c r="H226" s="238"/>
      <c r="K226" s="177" t="str">
        <f>IF(OR(COUNTIF('Sch D8 Validation'!B224:C224,"Fail")&gt;0, AND(COUNTBLANK(C226:F226)=4, OR(NOT(ISBLANK(G226)), NOT(ISBLANK(H226)))), AND(COUNTBLANK(C226:H226)&lt;6,COUNTBLANK(C226:H226)&gt;0)), "Fail", IF(L226="TRUE","Blank (Sch D)","Pass"))</f>
        <v>Blank (Sch D)</v>
      </c>
      <c r="L226" s="177" t="str">
        <f t="shared" si="3"/>
        <v>TRUE</v>
      </c>
    </row>
    <row r="227" spans="2:12" x14ac:dyDescent="0.2">
      <c r="B227" s="91">
        <v>224</v>
      </c>
      <c r="C227" s="246"/>
      <c r="D227" s="246"/>
      <c r="E227" s="246"/>
      <c r="F227" s="254"/>
      <c r="G227" s="249"/>
      <c r="H227" s="238"/>
      <c r="K227" s="177" t="str">
        <f>IF(OR(COUNTIF('Sch D8 Validation'!B225:C225,"Fail")&gt;0, AND(COUNTBLANK(C227:F227)=4, OR(NOT(ISBLANK(G227)), NOT(ISBLANK(H227)))), AND(COUNTBLANK(C227:H227)&lt;6,COUNTBLANK(C227:H227)&gt;0)), "Fail", IF(L227="TRUE","Blank (Sch D)","Pass"))</f>
        <v>Blank (Sch D)</v>
      </c>
      <c r="L227" s="177" t="str">
        <f t="shared" si="3"/>
        <v>TRUE</v>
      </c>
    </row>
    <row r="228" spans="2:12" x14ac:dyDescent="0.2">
      <c r="B228" s="91">
        <v>225</v>
      </c>
      <c r="C228" s="246"/>
      <c r="D228" s="246"/>
      <c r="E228" s="246"/>
      <c r="F228" s="254"/>
      <c r="G228" s="249"/>
      <c r="H228" s="238"/>
      <c r="K228" s="177" t="str">
        <f>IF(OR(COUNTIF('Sch D8 Validation'!B226:C226,"Fail")&gt;0, AND(COUNTBLANK(C228:F228)=4, OR(NOT(ISBLANK(G228)), NOT(ISBLANK(H228)))), AND(COUNTBLANK(C228:H228)&lt;6,COUNTBLANK(C228:H228)&gt;0)), "Fail", IF(L228="TRUE","Blank (Sch D)","Pass"))</f>
        <v>Blank (Sch D)</v>
      </c>
      <c r="L228" s="177" t="str">
        <f t="shared" si="3"/>
        <v>TRUE</v>
      </c>
    </row>
    <row r="229" spans="2:12" x14ac:dyDescent="0.2">
      <c r="B229" s="91">
        <v>226</v>
      </c>
      <c r="C229" s="246"/>
      <c r="D229" s="246"/>
      <c r="E229" s="246"/>
      <c r="F229" s="254"/>
      <c r="G229" s="249"/>
      <c r="H229" s="238"/>
      <c r="K229" s="177" t="str">
        <f>IF(OR(COUNTIF('Sch D8 Validation'!B227:C227,"Fail")&gt;0, AND(COUNTBLANK(C229:F229)=4, OR(NOT(ISBLANK(G229)), NOT(ISBLANK(H229)))), AND(COUNTBLANK(C229:H229)&lt;6,COUNTBLANK(C229:H229)&gt;0)), "Fail", IF(L229="TRUE","Blank (Sch D)","Pass"))</f>
        <v>Blank (Sch D)</v>
      </c>
      <c r="L229" s="177" t="str">
        <f t="shared" si="3"/>
        <v>TRUE</v>
      </c>
    </row>
    <row r="230" spans="2:12" x14ac:dyDescent="0.2">
      <c r="B230" s="91">
        <v>227</v>
      </c>
      <c r="C230" s="246"/>
      <c r="D230" s="246"/>
      <c r="E230" s="246"/>
      <c r="F230" s="254"/>
      <c r="G230" s="249"/>
      <c r="H230" s="238"/>
      <c r="K230" s="177" t="str">
        <f>IF(OR(COUNTIF('Sch D8 Validation'!B228:C228,"Fail")&gt;0, AND(COUNTBLANK(C230:F230)=4, OR(NOT(ISBLANK(G230)), NOT(ISBLANK(H230)))), AND(COUNTBLANK(C230:H230)&lt;6,COUNTBLANK(C230:H230)&gt;0)), "Fail", IF(L230="TRUE","Blank (Sch D)","Pass"))</f>
        <v>Blank (Sch D)</v>
      </c>
      <c r="L230" s="177" t="str">
        <f t="shared" si="3"/>
        <v>TRUE</v>
      </c>
    </row>
    <row r="231" spans="2:12" x14ac:dyDescent="0.2">
      <c r="B231" s="91">
        <v>228</v>
      </c>
      <c r="C231" s="246"/>
      <c r="D231" s="246"/>
      <c r="E231" s="246"/>
      <c r="F231" s="254"/>
      <c r="G231" s="249"/>
      <c r="H231" s="238"/>
      <c r="K231" s="177" t="str">
        <f>IF(OR(COUNTIF('Sch D8 Validation'!B229:C229,"Fail")&gt;0, AND(COUNTBLANK(C231:F231)=4, OR(NOT(ISBLANK(G231)), NOT(ISBLANK(H231)))), AND(COUNTBLANK(C231:H231)&lt;6,COUNTBLANK(C231:H231)&gt;0)), "Fail", IF(L231="TRUE","Blank (Sch D)","Pass"))</f>
        <v>Blank (Sch D)</v>
      </c>
      <c r="L231" s="177" t="str">
        <f t="shared" si="3"/>
        <v>TRUE</v>
      </c>
    </row>
    <row r="232" spans="2:12" x14ac:dyDescent="0.2">
      <c r="B232" s="91">
        <v>229</v>
      </c>
      <c r="C232" s="246"/>
      <c r="D232" s="246"/>
      <c r="E232" s="246"/>
      <c r="F232" s="254"/>
      <c r="G232" s="249"/>
      <c r="H232" s="238"/>
      <c r="K232" s="177" t="str">
        <f>IF(OR(COUNTIF('Sch D8 Validation'!B230:C230,"Fail")&gt;0, AND(COUNTBLANK(C232:F232)=4, OR(NOT(ISBLANK(G232)), NOT(ISBLANK(H232)))), AND(COUNTBLANK(C232:H232)&lt;6,COUNTBLANK(C232:H232)&gt;0)), "Fail", IF(L232="TRUE","Blank (Sch D)","Pass"))</f>
        <v>Blank (Sch D)</v>
      </c>
      <c r="L232" s="177" t="str">
        <f t="shared" si="3"/>
        <v>TRUE</v>
      </c>
    </row>
    <row r="233" spans="2:12" x14ac:dyDescent="0.2">
      <c r="B233" s="91">
        <v>230</v>
      </c>
      <c r="C233" s="246"/>
      <c r="D233" s="246"/>
      <c r="E233" s="246"/>
      <c r="F233" s="254"/>
      <c r="G233" s="249"/>
      <c r="H233" s="238"/>
      <c r="K233" s="177" t="str">
        <f>IF(OR(COUNTIF('Sch D8 Validation'!B231:C231,"Fail")&gt;0, AND(COUNTBLANK(C233:F233)=4, OR(NOT(ISBLANK(G233)), NOT(ISBLANK(H233)))), AND(COUNTBLANK(C233:H233)&lt;6,COUNTBLANK(C233:H233)&gt;0)), "Fail", IF(L233="TRUE","Blank (Sch D)","Pass"))</f>
        <v>Blank (Sch D)</v>
      </c>
      <c r="L233" s="177" t="str">
        <f t="shared" si="3"/>
        <v>TRUE</v>
      </c>
    </row>
    <row r="234" spans="2:12" x14ac:dyDescent="0.2">
      <c r="B234" s="91">
        <v>231</v>
      </c>
      <c r="C234" s="246"/>
      <c r="D234" s="246"/>
      <c r="E234" s="246"/>
      <c r="F234" s="254"/>
      <c r="G234" s="249"/>
      <c r="H234" s="238"/>
      <c r="K234" s="177" t="str">
        <f>IF(OR(COUNTIF('Sch D8 Validation'!B232:C232,"Fail")&gt;0, AND(COUNTBLANK(C234:F234)=4, OR(NOT(ISBLANK(G234)), NOT(ISBLANK(H234)))), AND(COUNTBLANK(C234:H234)&lt;6,COUNTBLANK(C234:H234)&gt;0)), "Fail", IF(L234="TRUE","Blank (Sch D)","Pass"))</f>
        <v>Blank (Sch D)</v>
      </c>
      <c r="L234" s="177" t="str">
        <f t="shared" si="3"/>
        <v>TRUE</v>
      </c>
    </row>
    <row r="235" spans="2:12" x14ac:dyDescent="0.2">
      <c r="B235" s="91">
        <v>232</v>
      </c>
      <c r="C235" s="246"/>
      <c r="D235" s="246"/>
      <c r="E235" s="246"/>
      <c r="F235" s="254"/>
      <c r="G235" s="249"/>
      <c r="H235" s="238"/>
      <c r="K235" s="177" t="str">
        <f>IF(OR(COUNTIF('Sch D8 Validation'!B233:C233,"Fail")&gt;0, AND(COUNTBLANK(C235:F235)=4, OR(NOT(ISBLANK(G235)), NOT(ISBLANK(H235)))), AND(COUNTBLANK(C235:H235)&lt;6,COUNTBLANK(C235:H235)&gt;0)), "Fail", IF(L235="TRUE","Blank (Sch D)","Pass"))</f>
        <v>Blank (Sch D)</v>
      </c>
      <c r="L235" s="177" t="str">
        <f t="shared" si="3"/>
        <v>TRUE</v>
      </c>
    </row>
    <row r="236" spans="2:12" x14ac:dyDescent="0.2">
      <c r="B236" s="91">
        <v>233</v>
      </c>
      <c r="C236" s="246"/>
      <c r="D236" s="246"/>
      <c r="E236" s="246"/>
      <c r="F236" s="254"/>
      <c r="G236" s="249"/>
      <c r="H236" s="238"/>
      <c r="K236" s="177" t="str">
        <f>IF(OR(COUNTIF('Sch D8 Validation'!B234:C234,"Fail")&gt;0, AND(COUNTBLANK(C236:F236)=4, OR(NOT(ISBLANK(G236)), NOT(ISBLANK(H236)))), AND(COUNTBLANK(C236:H236)&lt;6,COUNTBLANK(C236:H236)&gt;0)), "Fail", IF(L236="TRUE","Blank (Sch D)","Pass"))</f>
        <v>Blank (Sch D)</v>
      </c>
      <c r="L236" s="177" t="str">
        <f t="shared" si="3"/>
        <v>TRUE</v>
      </c>
    </row>
    <row r="237" spans="2:12" x14ac:dyDescent="0.2">
      <c r="B237" s="91">
        <v>234</v>
      </c>
      <c r="C237" s="246"/>
      <c r="D237" s="246"/>
      <c r="E237" s="246"/>
      <c r="F237" s="254"/>
      <c r="G237" s="249"/>
      <c r="H237" s="238"/>
      <c r="K237" s="177" t="str">
        <f>IF(OR(COUNTIF('Sch D8 Validation'!B235:C235,"Fail")&gt;0, AND(COUNTBLANK(C237:F237)=4, OR(NOT(ISBLANK(G237)), NOT(ISBLANK(H237)))), AND(COUNTBLANK(C237:H237)&lt;6,COUNTBLANK(C237:H237)&gt;0)), "Fail", IF(L237="TRUE","Blank (Sch D)","Pass"))</f>
        <v>Blank (Sch D)</v>
      </c>
      <c r="L237" s="177" t="str">
        <f t="shared" si="3"/>
        <v>TRUE</v>
      </c>
    </row>
    <row r="238" spans="2:12" x14ac:dyDescent="0.2">
      <c r="B238" s="91">
        <v>235</v>
      </c>
      <c r="C238" s="246"/>
      <c r="D238" s="246"/>
      <c r="E238" s="246"/>
      <c r="F238" s="254"/>
      <c r="G238" s="249"/>
      <c r="H238" s="238"/>
      <c r="K238" s="177" t="str">
        <f>IF(OR(COUNTIF('Sch D8 Validation'!B236:C236,"Fail")&gt;0, AND(COUNTBLANK(C238:F238)=4, OR(NOT(ISBLANK(G238)), NOT(ISBLANK(H238)))), AND(COUNTBLANK(C238:H238)&lt;6,COUNTBLANK(C238:H238)&gt;0)), "Fail", IF(L238="TRUE","Blank (Sch D)","Pass"))</f>
        <v>Blank (Sch D)</v>
      </c>
      <c r="L238" s="177" t="str">
        <f t="shared" si="3"/>
        <v>TRUE</v>
      </c>
    </row>
    <row r="239" spans="2:12" x14ac:dyDescent="0.2">
      <c r="B239" s="91">
        <v>236</v>
      </c>
      <c r="C239" s="246"/>
      <c r="D239" s="246"/>
      <c r="E239" s="246"/>
      <c r="F239" s="254"/>
      <c r="G239" s="249"/>
      <c r="H239" s="238"/>
      <c r="K239" s="177" t="str">
        <f>IF(OR(COUNTIF('Sch D8 Validation'!B237:C237,"Fail")&gt;0, AND(COUNTBLANK(C239:F239)=4, OR(NOT(ISBLANK(G239)), NOT(ISBLANK(H239)))), AND(COUNTBLANK(C239:H239)&lt;6,COUNTBLANK(C239:H239)&gt;0)), "Fail", IF(L239="TRUE","Blank (Sch D)","Pass"))</f>
        <v>Blank (Sch D)</v>
      </c>
      <c r="L239" s="177" t="str">
        <f t="shared" si="3"/>
        <v>TRUE</v>
      </c>
    </row>
    <row r="240" spans="2:12" x14ac:dyDescent="0.2">
      <c r="B240" s="91">
        <v>237</v>
      </c>
      <c r="C240" s="246"/>
      <c r="D240" s="246"/>
      <c r="E240" s="246"/>
      <c r="F240" s="254"/>
      <c r="G240" s="249"/>
      <c r="H240" s="238"/>
      <c r="K240" s="177" t="str">
        <f>IF(OR(COUNTIF('Sch D8 Validation'!B238:C238,"Fail")&gt;0, AND(COUNTBLANK(C240:F240)=4, OR(NOT(ISBLANK(G240)), NOT(ISBLANK(H240)))), AND(COUNTBLANK(C240:H240)&lt;6,COUNTBLANK(C240:H240)&gt;0)), "Fail", IF(L240="TRUE","Blank (Sch D)","Pass"))</f>
        <v>Blank (Sch D)</v>
      </c>
      <c r="L240" s="177" t="str">
        <f t="shared" ref="L240:L303" si="4">IF(COUNTBLANK(C240:H240)=6,"TRUE","FALSE")</f>
        <v>TRUE</v>
      </c>
    </row>
    <row r="241" spans="2:12" x14ac:dyDescent="0.2">
      <c r="B241" s="91">
        <v>238</v>
      </c>
      <c r="C241" s="246"/>
      <c r="D241" s="246"/>
      <c r="E241" s="246"/>
      <c r="F241" s="254"/>
      <c r="G241" s="249"/>
      <c r="H241" s="238"/>
      <c r="K241" s="177" t="str">
        <f>IF(OR(COUNTIF('Sch D8 Validation'!B239:C239,"Fail")&gt;0, AND(COUNTBLANK(C241:F241)=4, OR(NOT(ISBLANK(G241)), NOT(ISBLANK(H241)))), AND(COUNTBLANK(C241:H241)&lt;6,COUNTBLANK(C241:H241)&gt;0)), "Fail", IF(L241="TRUE","Blank (Sch D)","Pass"))</f>
        <v>Blank (Sch D)</v>
      </c>
      <c r="L241" s="177" t="str">
        <f t="shared" si="4"/>
        <v>TRUE</v>
      </c>
    </row>
    <row r="242" spans="2:12" x14ac:dyDescent="0.2">
      <c r="B242" s="91">
        <v>239</v>
      </c>
      <c r="C242" s="246"/>
      <c r="D242" s="246"/>
      <c r="E242" s="246"/>
      <c r="F242" s="254"/>
      <c r="G242" s="249"/>
      <c r="H242" s="238"/>
      <c r="K242" s="177" t="str">
        <f>IF(OR(COUNTIF('Sch D8 Validation'!B240:C240,"Fail")&gt;0, AND(COUNTBLANK(C242:F242)=4, OR(NOT(ISBLANK(G242)), NOT(ISBLANK(H242)))), AND(COUNTBLANK(C242:H242)&lt;6,COUNTBLANK(C242:H242)&gt;0)), "Fail", IF(L242="TRUE","Blank (Sch D)","Pass"))</f>
        <v>Blank (Sch D)</v>
      </c>
      <c r="L242" s="177" t="str">
        <f t="shared" si="4"/>
        <v>TRUE</v>
      </c>
    </row>
    <row r="243" spans="2:12" x14ac:dyDescent="0.2">
      <c r="B243" s="91">
        <v>240</v>
      </c>
      <c r="C243" s="246"/>
      <c r="D243" s="246"/>
      <c r="E243" s="246"/>
      <c r="F243" s="254"/>
      <c r="G243" s="249"/>
      <c r="H243" s="238"/>
      <c r="K243" s="177" t="str">
        <f>IF(OR(COUNTIF('Sch D8 Validation'!B241:C241,"Fail")&gt;0, AND(COUNTBLANK(C243:F243)=4, OR(NOT(ISBLANK(G243)), NOT(ISBLANK(H243)))), AND(COUNTBLANK(C243:H243)&lt;6,COUNTBLANK(C243:H243)&gt;0)), "Fail", IF(L243="TRUE","Blank (Sch D)","Pass"))</f>
        <v>Blank (Sch D)</v>
      </c>
      <c r="L243" s="177" t="str">
        <f t="shared" si="4"/>
        <v>TRUE</v>
      </c>
    </row>
    <row r="244" spans="2:12" x14ac:dyDescent="0.2">
      <c r="B244" s="91">
        <v>241</v>
      </c>
      <c r="C244" s="246"/>
      <c r="D244" s="246"/>
      <c r="E244" s="246"/>
      <c r="F244" s="254"/>
      <c r="G244" s="249"/>
      <c r="H244" s="238"/>
      <c r="K244" s="177" t="str">
        <f>IF(OR(COUNTIF('Sch D8 Validation'!B242:C242,"Fail")&gt;0, AND(COUNTBLANK(C244:F244)=4, OR(NOT(ISBLANK(G244)), NOT(ISBLANK(H244)))), AND(COUNTBLANK(C244:H244)&lt;6,COUNTBLANK(C244:H244)&gt;0)), "Fail", IF(L244="TRUE","Blank (Sch D)","Pass"))</f>
        <v>Blank (Sch D)</v>
      </c>
      <c r="L244" s="177" t="str">
        <f t="shared" si="4"/>
        <v>TRUE</v>
      </c>
    </row>
    <row r="245" spans="2:12" x14ac:dyDescent="0.2">
      <c r="B245" s="91">
        <v>242</v>
      </c>
      <c r="C245" s="246"/>
      <c r="D245" s="246"/>
      <c r="E245" s="246"/>
      <c r="F245" s="254"/>
      <c r="G245" s="249"/>
      <c r="H245" s="238"/>
      <c r="K245" s="177" t="str">
        <f>IF(OR(COUNTIF('Sch D8 Validation'!B243:C243,"Fail")&gt;0, AND(COUNTBLANK(C245:F245)=4, OR(NOT(ISBLANK(G245)), NOT(ISBLANK(H245)))), AND(COUNTBLANK(C245:H245)&lt;6,COUNTBLANK(C245:H245)&gt;0)), "Fail", IF(L245="TRUE","Blank (Sch D)","Pass"))</f>
        <v>Blank (Sch D)</v>
      </c>
      <c r="L245" s="177" t="str">
        <f t="shared" si="4"/>
        <v>TRUE</v>
      </c>
    </row>
    <row r="246" spans="2:12" x14ac:dyDescent="0.2">
      <c r="B246" s="91">
        <v>243</v>
      </c>
      <c r="C246" s="246"/>
      <c r="D246" s="246"/>
      <c r="E246" s="246"/>
      <c r="F246" s="254"/>
      <c r="G246" s="249"/>
      <c r="H246" s="238"/>
      <c r="K246" s="177" t="str">
        <f>IF(OR(COUNTIF('Sch D8 Validation'!B244:C244,"Fail")&gt;0, AND(COUNTBLANK(C246:F246)=4, OR(NOT(ISBLANK(G246)), NOT(ISBLANK(H246)))), AND(COUNTBLANK(C246:H246)&lt;6,COUNTBLANK(C246:H246)&gt;0)), "Fail", IF(L246="TRUE","Blank (Sch D)","Pass"))</f>
        <v>Blank (Sch D)</v>
      </c>
      <c r="L246" s="177" t="str">
        <f t="shared" si="4"/>
        <v>TRUE</v>
      </c>
    </row>
    <row r="247" spans="2:12" x14ac:dyDescent="0.2">
      <c r="B247" s="91">
        <v>244</v>
      </c>
      <c r="C247" s="246"/>
      <c r="D247" s="246"/>
      <c r="E247" s="246"/>
      <c r="F247" s="254"/>
      <c r="G247" s="249"/>
      <c r="H247" s="238"/>
      <c r="K247" s="177" t="str">
        <f>IF(OR(COUNTIF('Sch D8 Validation'!B245:C245,"Fail")&gt;0, AND(COUNTBLANK(C247:F247)=4, OR(NOT(ISBLANK(G247)), NOT(ISBLANK(H247)))), AND(COUNTBLANK(C247:H247)&lt;6,COUNTBLANK(C247:H247)&gt;0)), "Fail", IF(L247="TRUE","Blank (Sch D)","Pass"))</f>
        <v>Blank (Sch D)</v>
      </c>
      <c r="L247" s="177" t="str">
        <f t="shared" si="4"/>
        <v>TRUE</v>
      </c>
    </row>
    <row r="248" spans="2:12" x14ac:dyDescent="0.2">
      <c r="B248" s="91">
        <v>245</v>
      </c>
      <c r="C248" s="246"/>
      <c r="D248" s="246"/>
      <c r="E248" s="246"/>
      <c r="F248" s="254"/>
      <c r="G248" s="249"/>
      <c r="H248" s="238"/>
      <c r="K248" s="177" t="str">
        <f>IF(OR(COUNTIF('Sch D8 Validation'!B246:C246,"Fail")&gt;0, AND(COUNTBLANK(C248:F248)=4, OR(NOT(ISBLANK(G248)), NOT(ISBLANK(H248)))), AND(COUNTBLANK(C248:H248)&lt;6,COUNTBLANK(C248:H248)&gt;0)), "Fail", IF(L248="TRUE","Blank (Sch D)","Pass"))</f>
        <v>Blank (Sch D)</v>
      </c>
      <c r="L248" s="177" t="str">
        <f t="shared" si="4"/>
        <v>TRUE</v>
      </c>
    </row>
    <row r="249" spans="2:12" x14ac:dyDescent="0.2">
      <c r="B249" s="91">
        <v>246</v>
      </c>
      <c r="C249" s="246"/>
      <c r="D249" s="246"/>
      <c r="E249" s="246"/>
      <c r="F249" s="254"/>
      <c r="G249" s="249"/>
      <c r="H249" s="238"/>
      <c r="K249" s="177" t="str">
        <f>IF(OR(COUNTIF('Sch D8 Validation'!B247:C247,"Fail")&gt;0, AND(COUNTBLANK(C249:F249)=4, OR(NOT(ISBLANK(G249)), NOT(ISBLANK(H249)))), AND(COUNTBLANK(C249:H249)&lt;6,COUNTBLANK(C249:H249)&gt;0)), "Fail", IF(L249="TRUE","Blank (Sch D)","Pass"))</f>
        <v>Blank (Sch D)</v>
      </c>
      <c r="L249" s="177" t="str">
        <f t="shared" si="4"/>
        <v>TRUE</v>
      </c>
    </row>
    <row r="250" spans="2:12" x14ac:dyDescent="0.2">
      <c r="B250" s="91">
        <v>247</v>
      </c>
      <c r="C250" s="246"/>
      <c r="D250" s="246"/>
      <c r="E250" s="246"/>
      <c r="F250" s="254"/>
      <c r="G250" s="249"/>
      <c r="H250" s="238"/>
      <c r="K250" s="177" t="str">
        <f>IF(OR(COUNTIF('Sch D8 Validation'!B248:C248,"Fail")&gt;0, AND(COUNTBLANK(C250:F250)=4, OR(NOT(ISBLANK(G250)), NOT(ISBLANK(H250)))), AND(COUNTBLANK(C250:H250)&lt;6,COUNTBLANK(C250:H250)&gt;0)), "Fail", IF(L250="TRUE","Blank (Sch D)","Pass"))</f>
        <v>Blank (Sch D)</v>
      </c>
      <c r="L250" s="177" t="str">
        <f t="shared" si="4"/>
        <v>TRUE</v>
      </c>
    </row>
    <row r="251" spans="2:12" x14ac:dyDescent="0.2">
      <c r="B251" s="91">
        <v>248</v>
      </c>
      <c r="C251" s="246"/>
      <c r="D251" s="246"/>
      <c r="E251" s="246"/>
      <c r="F251" s="254"/>
      <c r="G251" s="249"/>
      <c r="H251" s="238"/>
      <c r="K251" s="177" t="str">
        <f>IF(OR(COUNTIF('Sch D8 Validation'!B249:C249,"Fail")&gt;0, AND(COUNTBLANK(C251:F251)=4, OR(NOT(ISBLANK(G251)), NOT(ISBLANK(H251)))), AND(COUNTBLANK(C251:H251)&lt;6,COUNTBLANK(C251:H251)&gt;0)), "Fail", IF(L251="TRUE","Blank (Sch D)","Pass"))</f>
        <v>Blank (Sch D)</v>
      </c>
      <c r="L251" s="177" t="str">
        <f t="shared" si="4"/>
        <v>TRUE</v>
      </c>
    </row>
    <row r="252" spans="2:12" x14ac:dyDescent="0.2">
      <c r="B252" s="91">
        <v>249</v>
      </c>
      <c r="C252" s="246"/>
      <c r="D252" s="246"/>
      <c r="E252" s="246"/>
      <c r="F252" s="254"/>
      <c r="G252" s="249"/>
      <c r="H252" s="238"/>
      <c r="K252" s="177" t="str">
        <f>IF(OR(COUNTIF('Sch D8 Validation'!B250:C250,"Fail")&gt;0, AND(COUNTBLANK(C252:F252)=4, OR(NOT(ISBLANK(G252)), NOT(ISBLANK(H252)))), AND(COUNTBLANK(C252:H252)&lt;6,COUNTBLANK(C252:H252)&gt;0)), "Fail", IF(L252="TRUE","Blank (Sch D)","Pass"))</f>
        <v>Blank (Sch D)</v>
      </c>
      <c r="L252" s="177" t="str">
        <f t="shared" si="4"/>
        <v>TRUE</v>
      </c>
    </row>
    <row r="253" spans="2:12" x14ac:dyDescent="0.2">
      <c r="B253" s="91">
        <v>250</v>
      </c>
      <c r="C253" s="246"/>
      <c r="D253" s="246"/>
      <c r="E253" s="246"/>
      <c r="F253" s="254"/>
      <c r="G253" s="249"/>
      <c r="H253" s="238"/>
      <c r="K253" s="177" t="str">
        <f>IF(OR(COUNTIF('Sch D8 Validation'!B251:C251,"Fail")&gt;0, AND(COUNTBLANK(C253:F253)=4, OR(NOT(ISBLANK(G253)), NOT(ISBLANK(H253)))), AND(COUNTBLANK(C253:H253)&lt;6,COUNTBLANK(C253:H253)&gt;0)), "Fail", IF(L253="TRUE","Blank (Sch D)","Pass"))</f>
        <v>Blank (Sch D)</v>
      </c>
      <c r="L253" s="177" t="str">
        <f t="shared" si="4"/>
        <v>TRUE</v>
      </c>
    </row>
    <row r="254" spans="2:12" x14ac:dyDescent="0.2">
      <c r="B254" s="91">
        <v>251</v>
      </c>
      <c r="C254" s="246"/>
      <c r="D254" s="246"/>
      <c r="E254" s="246"/>
      <c r="F254" s="254"/>
      <c r="G254" s="249"/>
      <c r="H254" s="238"/>
      <c r="K254" s="177" t="str">
        <f>IF(OR(COUNTIF('Sch D8 Validation'!B252:C252,"Fail")&gt;0, AND(COUNTBLANK(C254:F254)=4, OR(NOT(ISBLANK(G254)), NOT(ISBLANK(H254)))), AND(COUNTBLANK(C254:H254)&lt;6,COUNTBLANK(C254:H254)&gt;0)), "Fail", IF(L254="TRUE","Blank (Sch D)","Pass"))</f>
        <v>Blank (Sch D)</v>
      </c>
      <c r="L254" s="177" t="str">
        <f t="shared" si="4"/>
        <v>TRUE</v>
      </c>
    </row>
    <row r="255" spans="2:12" x14ac:dyDescent="0.2">
      <c r="B255" s="91">
        <v>252</v>
      </c>
      <c r="C255" s="246"/>
      <c r="D255" s="246"/>
      <c r="E255" s="246"/>
      <c r="F255" s="254"/>
      <c r="G255" s="249"/>
      <c r="H255" s="238"/>
      <c r="K255" s="177" t="str">
        <f>IF(OR(COUNTIF('Sch D8 Validation'!B253:C253,"Fail")&gt;0, AND(COUNTBLANK(C255:F255)=4, OR(NOT(ISBLANK(G255)), NOT(ISBLANK(H255)))), AND(COUNTBLANK(C255:H255)&lt;6,COUNTBLANK(C255:H255)&gt;0)), "Fail", IF(L255="TRUE","Blank (Sch D)","Pass"))</f>
        <v>Blank (Sch D)</v>
      </c>
      <c r="L255" s="177" t="str">
        <f t="shared" si="4"/>
        <v>TRUE</v>
      </c>
    </row>
    <row r="256" spans="2:12" x14ac:dyDescent="0.2">
      <c r="B256" s="91">
        <v>253</v>
      </c>
      <c r="C256" s="246"/>
      <c r="D256" s="246"/>
      <c r="E256" s="246"/>
      <c r="F256" s="254"/>
      <c r="G256" s="249"/>
      <c r="H256" s="238"/>
      <c r="K256" s="177" t="str">
        <f>IF(OR(COUNTIF('Sch D8 Validation'!B254:C254,"Fail")&gt;0, AND(COUNTBLANK(C256:F256)=4, OR(NOT(ISBLANK(G256)), NOT(ISBLANK(H256)))), AND(COUNTBLANK(C256:H256)&lt;6,COUNTBLANK(C256:H256)&gt;0)), "Fail", IF(L256="TRUE","Blank (Sch D)","Pass"))</f>
        <v>Blank (Sch D)</v>
      </c>
      <c r="L256" s="177" t="str">
        <f t="shared" si="4"/>
        <v>TRUE</v>
      </c>
    </row>
    <row r="257" spans="2:12" x14ac:dyDescent="0.2">
      <c r="B257" s="91">
        <v>254</v>
      </c>
      <c r="C257" s="246"/>
      <c r="D257" s="246"/>
      <c r="E257" s="246"/>
      <c r="F257" s="254"/>
      <c r="G257" s="249"/>
      <c r="H257" s="238"/>
      <c r="K257" s="177" t="str">
        <f>IF(OR(COUNTIF('Sch D8 Validation'!B255:C255,"Fail")&gt;0, AND(COUNTBLANK(C257:F257)=4, OR(NOT(ISBLANK(G257)), NOT(ISBLANK(H257)))), AND(COUNTBLANK(C257:H257)&lt;6,COUNTBLANK(C257:H257)&gt;0)), "Fail", IF(L257="TRUE","Blank (Sch D)","Pass"))</f>
        <v>Blank (Sch D)</v>
      </c>
      <c r="L257" s="177" t="str">
        <f t="shared" si="4"/>
        <v>TRUE</v>
      </c>
    </row>
    <row r="258" spans="2:12" x14ac:dyDescent="0.2">
      <c r="B258" s="91">
        <v>255</v>
      </c>
      <c r="C258" s="246"/>
      <c r="D258" s="246"/>
      <c r="E258" s="246"/>
      <c r="F258" s="254"/>
      <c r="G258" s="249"/>
      <c r="H258" s="238"/>
      <c r="K258" s="177" t="str">
        <f>IF(OR(COUNTIF('Sch D8 Validation'!B256:C256,"Fail")&gt;0, AND(COUNTBLANK(C258:F258)=4, OR(NOT(ISBLANK(G258)), NOT(ISBLANK(H258)))), AND(COUNTBLANK(C258:H258)&lt;6,COUNTBLANK(C258:H258)&gt;0)), "Fail", IF(L258="TRUE","Blank (Sch D)","Pass"))</f>
        <v>Blank (Sch D)</v>
      </c>
      <c r="L258" s="177" t="str">
        <f t="shared" si="4"/>
        <v>TRUE</v>
      </c>
    </row>
    <row r="259" spans="2:12" x14ac:dyDescent="0.2">
      <c r="B259" s="91">
        <v>256</v>
      </c>
      <c r="C259" s="246"/>
      <c r="D259" s="246"/>
      <c r="E259" s="246"/>
      <c r="F259" s="254"/>
      <c r="G259" s="249"/>
      <c r="H259" s="238"/>
      <c r="K259" s="177" t="str">
        <f>IF(OR(COUNTIF('Sch D8 Validation'!B257:C257,"Fail")&gt;0, AND(COUNTBLANK(C259:F259)=4, OR(NOT(ISBLANK(G259)), NOT(ISBLANK(H259)))), AND(COUNTBLANK(C259:H259)&lt;6,COUNTBLANK(C259:H259)&gt;0)), "Fail", IF(L259="TRUE","Blank (Sch D)","Pass"))</f>
        <v>Blank (Sch D)</v>
      </c>
      <c r="L259" s="177" t="str">
        <f t="shared" si="4"/>
        <v>TRUE</v>
      </c>
    </row>
    <row r="260" spans="2:12" x14ac:dyDescent="0.2">
      <c r="B260" s="91">
        <v>257</v>
      </c>
      <c r="C260" s="246"/>
      <c r="D260" s="246"/>
      <c r="E260" s="246"/>
      <c r="F260" s="254"/>
      <c r="G260" s="249"/>
      <c r="H260" s="238"/>
      <c r="K260" s="177" t="str">
        <f>IF(OR(COUNTIF('Sch D8 Validation'!B258:C258,"Fail")&gt;0, AND(COUNTBLANK(C260:F260)=4, OR(NOT(ISBLANK(G260)), NOT(ISBLANK(H260)))), AND(COUNTBLANK(C260:H260)&lt;6,COUNTBLANK(C260:H260)&gt;0)), "Fail", IF(L260="TRUE","Blank (Sch D)","Pass"))</f>
        <v>Blank (Sch D)</v>
      </c>
      <c r="L260" s="177" t="str">
        <f t="shared" si="4"/>
        <v>TRUE</v>
      </c>
    </row>
    <row r="261" spans="2:12" x14ac:dyDescent="0.2">
      <c r="B261" s="91">
        <v>258</v>
      </c>
      <c r="C261" s="246"/>
      <c r="D261" s="246"/>
      <c r="E261" s="246"/>
      <c r="F261" s="254"/>
      <c r="G261" s="249"/>
      <c r="H261" s="238"/>
      <c r="K261" s="177" t="str">
        <f>IF(OR(COUNTIF('Sch D8 Validation'!B259:C259,"Fail")&gt;0, AND(COUNTBLANK(C261:F261)=4, OR(NOT(ISBLANK(G261)), NOT(ISBLANK(H261)))), AND(COUNTBLANK(C261:H261)&lt;6,COUNTBLANK(C261:H261)&gt;0)), "Fail", IF(L261="TRUE","Blank (Sch D)","Pass"))</f>
        <v>Blank (Sch D)</v>
      </c>
      <c r="L261" s="177" t="str">
        <f t="shared" si="4"/>
        <v>TRUE</v>
      </c>
    </row>
    <row r="262" spans="2:12" x14ac:dyDescent="0.2">
      <c r="B262" s="91">
        <v>259</v>
      </c>
      <c r="C262" s="246"/>
      <c r="D262" s="246"/>
      <c r="E262" s="246"/>
      <c r="F262" s="254"/>
      <c r="G262" s="249"/>
      <c r="H262" s="238"/>
      <c r="K262" s="177" t="str">
        <f>IF(OR(COUNTIF('Sch D8 Validation'!B260:C260,"Fail")&gt;0, AND(COUNTBLANK(C262:F262)=4, OR(NOT(ISBLANK(G262)), NOT(ISBLANK(H262)))), AND(COUNTBLANK(C262:H262)&lt;6,COUNTBLANK(C262:H262)&gt;0)), "Fail", IF(L262="TRUE","Blank (Sch D)","Pass"))</f>
        <v>Blank (Sch D)</v>
      </c>
      <c r="L262" s="177" t="str">
        <f t="shared" si="4"/>
        <v>TRUE</v>
      </c>
    </row>
    <row r="263" spans="2:12" x14ac:dyDescent="0.2">
      <c r="B263" s="91">
        <v>260</v>
      </c>
      <c r="C263" s="246"/>
      <c r="D263" s="246"/>
      <c r="E263" s="246"/>
      <c r="F263" s="254"/>
      <c r="G263" s="249"/>
      <c r="H263" s="238"/>
      <c r="K263" s="177" t="str">
        <f>IF(OR(COUNTIF('Sch D8 Validation'!B261:C261,"Fail")&gt;0, AND(COUNTBLANK(C263:F263)=4, OR(NOT(ISBLANK(G263)), NOT(ISBLANK(H263)))), AND(COUNTBLANK(C263:H263)&lt;6,COUNTBLANK(C263:H263)&gt;0)), "Fail", IF(L263="TRUE","Blank (Sch D)","Pass"))</f>
        <v>Blank (Sch D)</v>
      </c>
      <c r="L263" s="177" t="str">
        <f t="shared" si="4"/>
        <v>TRUE</v>
      </c>
    </row>
    <row r="264" spans="2:12" x14ac:dyDescent="0.2">
      <c r="B264" s="91">
        <v>261</v>
      </c>
      <c r="C264" s="246"/>
      <c r="D264" s="246"/>
      <c r="E264" s="246"/>
      <c r="F264" s="254"/>
      <c r="G264" s="249"/>
      <c r="H264" s="238"/>
      <c r="K264" s="177" t="str">
        <f>IF(OR(COUNTIF('Sch D8 Validation'!B262:C262,"Fail")&gt;0, AND(COUNTBLANK(C264:F264)=4, OR(NOT(ISBLANK(G264)), NOT(ISBLANK(H264)))), AND(COUNTBLANK(C264:H264)&lt;6,COUNTBLANK(C264:H264)&gt;0)), "Fail", IF(L264="TRUE","Blank (Sch D)","Pass"))</f>
        <v>Blank (Sch D)</v>
      </c>
      <c r="L264" s="177" t="str">
        <f t="shared" si="4"/>
        <v>TRUE</v>
      </c>
    </row>
    <row r="265" spans="2:12" x14ac:dyDescent="0.2">
      <c r="B265" s="91">
        <v>262</v>
      </c>
      <c r="C265" s="246"/>
      <c r="D265" s="246"/>
      <c r="E265" s="246"/>
      <c r="F265" s="254"/>
      <c r="G265" s="249"/>
      <c r="H265" s="238"/>
      <c r="K265" s="177" t="str">
        <f>IF(OR(COUNTIF('Sch D8 Validation'!B263:C263,"Fail")&gt;0, AND(COUNTBLANK(C265:F265)=4, OR(NOT(ISBLANK(G265)), NOT(ISBLANK(H265)))), AND(COUNTBLANK(C265:H265)&lt;6,COUNTBLANK(C265:H265)&gt;0)), "Fail", IF(L265="TRUE","Blank (Sch D)","Pass"))</f>
        <v>Blank (Sch D)</v>
      </c>
      <c r="L265" s="177" t="str">
        <f t="shared" si="4"/>
        <v>TRUE</v>
      </c>
    </row>
    <row r="266" spans="2:12" x14ac:dyDescent="0.2">
      <c r="B266" s="91">
        <v>263</v>
      </c>
      <c r="C266" s="246"/>
      <c r="D266" s="246"/>
      <c r="E266" s="246"/>
      <c r="F266" s="254"/>
      <c r="G266" s="249"/>
      <c r="H266" s="238"/>
      <c r="K266" s="177" t="str">
        <f>IF(OR(COUNTIF('Sch D8 Validation'!B264:C264,"Fail")&gt;0, AND(COUNTBLANK(C266:F266)=4, OR(NOT(ISBLANK(G266)), NOT(ISBLANK(H266)))), AND(COUNTBLANK(C266:H266)&lt;6,COUNTBLANK(C266:H266)&gt;0)), "Fail", IF(L266="TRUE","Blank (Sch D)","Pass"))</f>
        <v>Blank (Sch D)</v>
      </c>
      <c r="L266" s="177" t="str">
        <f t="shared" si="4"/>
        <v>TRUE</v>
      </c>
    </row>
    <row r="267" spans="2:12" x14ac:dyDescent="0.2">
      <c r="B267" s="91">
        <v>264</v>
      </c>
      <c r="C267" s="246"/>
      <c r="D267" s="246"/>
      <c r="E267" s="246"/>
      <c r="F267" s="254"/>
      <c r="G267" s="249"/>
      <c r="H267" s="238"/>
      <c r="K267" s="177" t="str">
        <f>IF(OR(COUNTIF('Sch D8 Validation'!B265:C265,"Fail")&gt;0, AND(COUNTBLANK(C267:F267)=4, OR(NOT(ISBLANK(G267)), NOT(ISBLANK(H267)))), AND(COUNTBLANK(C267:H267)&lt;6,COUNTBLANK(C267:H267)&gt;0)), "Fail", IF(L267="TRUE","Blank (Sch D)","Pass"))</f>
        <v>Blank (Sch D)</v>
      </c>
      <c r="L267" s="177" t="str">
        <f t="shared" si="4"/>
        <v>TRUE</v>
      </c>
    </row>
    <row r="268" spans="2:12" x14ac:dyDescent="0.2">
      <c r="B268" s="91">
        <v>265</v>
      </c>
      <c r="C268" s="246"/>
      <c r="D268" s="246"/>
      <c r="E268" s="246"/>
      <c r="F268" s="254"/>
      <c r="G268" s="249"/>
      <c r="H268" s="238"/>
      <c r="K268" s="177" t="str">
        <f>IF(OR(COUNTIF('Sch D8 Validation'!B266:C266,"Fail")&gt;0, AND(COUNTBLANK(C268:F268)=4, OR(NOT(ISBLANK(G268)), NOT(ISBLANK(H268)))), AND(COUNTBLANK(C268:H268)&lt;6,COUNTBLANK(C268:H268)&gt;0)), "Fail", IF(L268="TRUE","Blank (Sch D)","Pass"))</f>
        <v>Blank (Sch D)</v>
      </c>
      <c r="L268" s="177" t="str">
        <f t="shared" si="4"/>
        <v>TRUE</v>
      </c>
    </row>
    <row r="269" spans="2:12" x14ac:dyDescent="0.2">
      <c r="B269" s="91">
        <v>266</v>
      </c>
      <c r="C269" s="246"/>
      <c r="D269" s="246"/>
      <c r="E269" s="246"/>
      <c r="F269" s="254"/>
      <c r="G269" s="249"/>
      <c r="H269" s="238"/>
      <c r="K269" s="177" t="str">
        <f>IF(OR(COUNTIF('Sch D8 Validation'!B267:C267,"Fail")&gt;0, AND(COUNTBLANK(C269:F269)=4, OR(NOT(ISBLANK(G269)), NOT(ISBLANK(H269)))), AND(COUNTBLANK(C269:H269)&lt;6,COUNTBLANK(C269:H269)&gt;0)), "Fail", IF(L269="TRUE","Blank (Sch D)","Pass"))</f>
        <v>Blank (Sch D)</v>
      </c>
      <c r="L269" s="177" t="str">
        <f t="shared" si="4"/>
        <v>TRUE</v>
      </c>
    </row>
    <row r="270" spans="2:12" x14ac:dyDescent="0.2">
      <c r="B270" s="91">
        <v>267</v>
      </c>
      <c r="C270" s="246"/>
      <c r="D270" s="246"/>
      <c r="E270" s="246"/>
      <c r="F270" s="254"/>
      <c r="G270" s="249"/>
      <c r="H270" s="238"/>
      <c r="K270" s="177" t="str">
        <f>IF(OR(COUNTIF('Sch D8 Validation'!B268:C268,"Fail")&gt;0, AND(COUNTBLANK(C270:F270)=4, OR(NOT(ISBLANK(G270)), NOT(ISBLANK(H270)))), AND(COUNTBLANK(C270:H270)&lt;6,COUNTBLANK(C270:H270)&gt;0)), "Fail", IF(L270="TRUE","Blank (Sch D)","Pass"))</f>
        <v>Blank (Sch D)</v>
      </c>
      <c r="L270" s="177" t="str">
        <f t="shared" si="4"/>
        <v>TRUE</v>
      </c>
    </row>
    <row r="271" spans="2:12" x14ac:dyDescent="0.2">
      <c r="B271" s="91">
        <v>268</v>
      </c>
      <c r="C271" s="246"/>
      <c r="D271" s="246"/>
      <c r="E271" s="246"/>
      <c r="F271" s="254"/>
      <c r="G271" s="249"/>
      <c r="H271" s="238"/>
      <c r="K271" s="177" t="str">
        <f>IF(OR(COUNTIF('Sch D8 Validation'!B269:C269,"Fail")&gt;0, AND(COUNTBLANK(C271:F271)=4, OR(NOT(ISBLANK(G271)), NOT(ISBLANK(H271)))), AND(COUNTBLANK(C271:H271)&lt;6,COUNTBLANK(C271:H271)&gt;0)), "Fail", IF(L271="TRUE","Blank (Sch D)","Pass"))</f>
        <v>Blank (Sch D)</v>
      </c>
      <c r="L271" s="177" t="str">
        <f t="shared" si="4"/>
        <v>TRUE</v>
      </c>
    </row>
    <row r="272" spans="2:12" x14ac:dyDescent="0.2">
      <c r="B272" s="91">
        <v>269</v>
      </c>
      <c r="C272" s="246"/>
      <c r="D272" s="246"/>
      <c r="E272" s="246"/>
      <c r="F272" s="254"/>
      <c r="G272" s="249"/>
      <c r="H272" s="238"/>
      <c r="K272" s="177" t="str">
        <f>IF(OR(COUNTIF('Sch D8 Validation'!B270:C270,"Fail")&gt;0, AND(COUNTBLANK(C272:F272)=4, OR(NOT(ISBLANK(G272)), NOT(ISBLANK(H272)))), AND(COUNTBLANK(C272:H272)&lt;6,COUNTBLANK(C272:H272)&gt;0)), "Fail", IF(L272="TRUE","Blank (Sch D)","Pass"))</f>
        <v>Blank (Sch D)</v>
      </c>
      <c r="L272" s="177" t="str">
        <f t="shared" si="4"/>
        <v>TRUE</v>
      </c>
    </row>
    <row r="273" spans="2:12" x14ac:dyDescent="0.2">
      <c r="B273" s="91">
        <v>270</v>
      </c>
      <c r="C273" s="246"/>
      <c r="D273" s="246"/>
      <c r="E273" s="246"/>
      <c r="F273" s="254"/>
      <c r="G273" s="249"/>
      <c r="H273" s="238"/>
      <c r="K273" s="177" t="str">
        <f>IF(OR(COUNTIF('Sch D8 Validation'!B271:C271,"Fail")&gt;0, AND(COUNTBLANK(C273:F273)=4, OR(NOT(ISBLANK(G273)), NOT(ISBLANK(H273)))), AND(COUNTBLANK(C273:H273)&lt;6,COUNTBLANK(C273:H273)&gt;0)), "Fail", IF(L273="TRUE","Blank (Sch D)","Pass"))</f>
        <v>Blank (Sch D)</v>
      </c>
      <c r="L273" s="177" t="str">
        <f t="shared" si="4"/>
        <v>TRUE</v>
      </c>
    </row>
    <row r="274" spans="2:12" x14ac:dyDescent="0.2">
      <c r="B274" s="91">
        <v>271</v>
      </c>
      <c r="C274" s="246"/>
      <c r="D274" s="246"/>
      <c r="E274" s="246"/>
      <c r="F274" s="254"/>
      <c r="G274" s="249"/>
      <c r="H274" s="238"/>
      <c r="K274" s="177" t="str">
        <f>IF(OR(COUNTIF('Sch D8 Validation'!B272:C272,"Fail")&gt;0, AND(COUNTBLANK(C274:F274)=4, OR(NOT(ISBLANK(G274)), NOT(ISBLANK(H274)))), AND(COUNTBLANK(C274:H274)&lt;6,COUNTBLANK(C274:H274)&gt;0)), "Fail", IF(L274="TRUE","Blank (Sch D)","Pass"))</f>
        <v>Blank (Sch D)</v>
      </c>
      <c r="L274" s="177" t="str">
        <f t="shared" si="4"/>
        <v>TRUE</v>
      </c>
    </row>
    <row r="275" spans="2:12" x14ac:dyDescent="0.2">
      <c r="B275" s="91">
        <v>272</v>
      </c>
      <c r="C275" s="246"/>
      <c r="D275" s="246"/>
      <c r="E275" s="246"/>
      <c r="F275" s="254"/>
      <c r="G275" s="249"/>
      <c r="H275" s="238"/>
      <c r="K275" s="177" t="str">
        <f>IF(OR(COUNTIF('Sch D8 Validation'!B273:C273,"Fail")&gt;0, AND(COUNTBLANK(C275:F275)=4, OR(NOT(ISBLANK(G275)), NOT(ISBLANK(H275)))), AND(COUNTBLANK(C275:H275)&lt;6,COUNTBLANK(C275:H275)&gt;0)), "Fail", IF(L275="TRUE","Blank (Sch D)","Pass"))</f>
        <v>Blank (Sch D)</v>
      </c>
      <c r="L275" s="177" t="str">
        <f t="shared" si="4"/>
        <v>TRUE</v>
      </c>
    </row>
    <row r="276" spans="2:12" x14ac:dyDescent="0.2">
      <c r="B276" s="91">
        <v>273</v>
      </c>
      <c r="C276" s="246"/>
      <c r="D276" s="246"/>
      <c r="E276" s="246"/>
      <c r="F276" s="254"/>
      <c r="G276" s="249"/>
      <c r="H276" s="238"/>
      <c r="K276" s="177" t="str">
        <f>IF(OR(COUNTIF('Sch D8 Validation'!B274:C274,"Fail")&gt;0, AND(COUNTBLANK(C276:F276)=4, OR(NOT(ISBLANK(G276)), NOT(ISBLANK(H276)))), AND(COUNTBLANK(C276:H276)&lt;6,COUNTBLANK(C276:H276)&gt;0)), "Fail", IF(L276="TRUE","Blank (Sch D)","Pass"))</f>
        <v>Blank (Sch D)</v>
      </c>
      <c r="L276" s="177" t="str">
        <f t="shared" si="4"/>
        <v>TRUE</v>
      </c>
    </row>
    <row r="277" spans="2:12" x14ac:dyDescent="0.2">
      <c r="B277" s="91">
        <v>274</v>
      </c>
      <c r="C277" s="246"/>
      <c r="D277" s="246"/>
      <c r="E277" s="246"/>
      <c r="F277" s="254"/>
      <c r="G277" s="249"/>
      <c r="H277" s="238"/>
      <c r="K277" s="177" t="str">
        <f>IF(OR(COUNTIF('Sch D8 Validation'!B275:C275,"Fail")&gt;0, AND(COUNTBLANK(C277:F277)=4, OR(NOT(ISBLANK(G277)), NOT(ISBLANK(H277)))), AND(COUNTBLANK(C277:H277)&lt;6,COUNTBLANK(C277:H277)&gt;0)), "Fail", IF(L277="TRUE","Blank (Sch D)","Pass"))</f>
        <v>Blank (Sch D)</v>
      </c>
      <c r="L277" s="177" t="str">
        <f t="shared" si="4"/>
        <v>TRUE</v>
      </c>
    </row>
    <row r="278" spans="2:12" x14ac:dyDescent="0.2">
      <c r="B278" s="91">
        <v>275</v>
      </c>
      <c r="C278" s="246"/>
      <c r="D278" s="246"/>
      <c r="E278" s="246"/>
      <c r="F278" s="254"/>
      <c r="G278" s="249"/>
      <c r="H278" s="238"/>
      <c r="K278" s="177" t="str">
        <f>IF(OR(COUNTIF('Sch D8 Validation'!B276:C276,"Fail")&gt;0, AND(COUNTBLANK(C278:F278)=4, OR(NOT(ISBLANK(G278)), NOT(ISBLANK(H278)))), AND(COUNTBLANK(C278:H278)&lt;6,COUNTBLANK(C278:H278)&gt;0)), "Fail", IF(L278="TRUE","Blank (Sch D)","Pass"))</f>
        <v>Blank (Sch D)</v>
      </c>
      <c r="L278" s="177" t="str">
        <f t="shared" si="4"/>
        <v>TRUE</v>
      </c>
    </row>
    <row r="279" spans="2:12" x14ac:dyDescent="0.2">
      <c r="B279" s="91">
        <v>276</v>
      </c>
      <c r="C279" s="246"/>
      <c r="D279" s="246"/>
      <c r="E279" s="246"/>
      <c r="F279" s="254"/>
      <c r="G279" s="249"/>
      <c r="H279" s="238"/>
      <c r="K279" s="177" t="str">
        <f>IF(OR(COUNTIF('Sch D8 Validation'!B277:C277,"Fail")&gt;0, AND(COUNTBLANK(C279:F279)=4, OR(NOT(ISBLANK(G279)), NOT(ISBLANK(H279)))), AND(COUNTBLANK(C279:H279)&lt;6,COUNTBLANK(C279:H279)&gt;0)), "Fail", IF(L279="TRUE","Blank (Sch D)","Pass"))</f>
        <v>Blank (Sch D)</v>
      </c>
      <c r="L279" s="177" t="str">
        <f t="shared" si="4"/>
        <v>TRUE</v>
      </c>
    </row>
    <row r="280" spans="2:12" x14ac:dyDescent="0.2">
      <c r="B280" s="91">
        <v>277</v>
      </c>
      <c r="C280" s="246"/>
      <c r="D280" s="246"/>
      <c r="E280" s="246"/>
      <c r="F280" s="254"/>
      <c r="G280" s="249"/>
      <c r="H280" s="238"/>
      <c r="K280" s="177" t="str">
        <f>IF(OR(COUNTIF('Sch D8 Validation'!B278:C278,"Fail")&gt;0, AND(COUNTBLANK(C280:F280)=4, OR(NOT(ISBLANK(G280)), NOT(ISBLANK(H280)))), AND(COUNTBLANK(C280:H280)&lt;6,COUNTBLANK(C280:H280)&gt;0)), "Fail", IF(L280="TRUE","Blank (Sch D)","Pass"))</f>
        <v>Blank (Sch D)</v>
      </c>
      <c r="L280" s="177" t="str">
        <f t="shared" si="4"/>
        <v>TRUE</v>
      </c>
    </row>
    <row r="281" spans="2:12" x14ac:dyDescent="0.2">
      <c r="B281" s="91">
        <v>278</v>
      </c>
      <c r="C281" s="246"/>
      <c r="D281" s="246"/>
      <c r="E281" s="246"/>
      <c r="F281" s="254"/>
      <c r="G281" s="249"/>
      <c r="H281" s="238"/>
      <c r="K281" s="177" t="str">
        <f>IF(OR(COUNTIF('Sch D8 Validation'!B279:C279,"Fail")&gt;0, AND(COUNTBLANK(C281:F281)=4, OR(NOT(ISBLANK(G281)), NOT(ISBLANK(H281)))), AND(COUNTBLANK(C281:H281)&lt;6,COUNTBLANK(C281:H281)&gt;0)), "Fail", IF(L281="TRUE","Blank (Sch D)","Pass"))</f>
        <v>Blank (Sch D)</v>
      </c>
      <c r="L281" s="177" t="str">
        <f t="shared" si="4"/>
        <v>TRUE</v>
      </c>
    </row>
    <row r="282" spans="2:12" x14ac:dyDescent="0.2">
      <c r="B282" s="91">
        <v>279</v>
      </c>
      <c r="C282" s="246"/>
      <c r="D282" s="246"/>
      <c r="E282" s="246"/>
      <c r="F282" s="254"/>
      <c r="G282" s="249"/>
      <c r="H282" s="238"/>
      <c r="K282" s="177" t="str">
        <f>IF(OR(COUNTIF('Sch D8 Validation'!B280:C280,"Fail")&gt;0, AND(COUNTBLANK(C282:F282)=4, OR(NOT(ISBLANK(G282)), NOT(ISBLANK(H282)))), AND(COUNTBLANK(C282:H282)&lt;6,COUNTBLANK(C282:H282)&gt;0)), "Fail", IF(L282="TRUE","Blank (Sch D)","Pass"))</f>
        <v>Blank (Sch D)</v>
      </c>
      <c r="L282" s="177" t="str">
        <f t="shared" si="4"/>
        <v>TRUE</v>
      </c>
    </row>
    <row r="283" spans="2:12" x14ac:dyDescent="0.2">
      <c r="B283" s="91">
        <v>280</v>
      </c>
      <c r="C283" s="246"/>
      <c r="D283" s="246"/>
      <c r="E283" s="246"/>
      <c r="F283" s="254"/>
      <c r="G283" s="249"/>
      <c r="H283" s="238"/>
      <c r="K283" s="177" t="str">
        <f>IF(OR(COUNTIF('Sch D8 Validation'!B281:C281,"Fail")&gt;0, AND(COUNTBLANK(C283:F283)=4, OR(NOT(ISBLANK(G283)), NOT(ISBLANK(H283)))), AND(COUNTBLANK(C283:H283)&lt;6,COUNTBLANK(C283:H283)&gt;0)), "Fail", IF(L283="TRUE","Blank (Sch D)","Pass"))</f>
        <v>Blank (Sch D)</v>
      </c>
      <c r="L283" s="177" t="str">
        <f t="shared" si="4"/>
        <v>TRUE</v>
      </c>
    </row>
    <row r="284" spans="2:12" x14ac:dyDescent="0.2">
      <c r="B284" s="91">
        <v>281</v>
      </c>
      <c r="C284" s="246"/>
      <c r="D284" s="246"/>
      <c r="E284" s="246"/>
      <c r="F284" s="254"/>
      <c r="G284" s="249"/>
      <c r="H284" s="238"/>
      <c r="K284" s="177" t="str">
        <f>IF(OR(COUNTIF('Sch D8 Validation'!B282:C282,"Fail")&gt;0, AND(COUNTBLANK(C284:F284)=4, OR(NOT(ISBLANK(G284)), NOT(ISBLANK(H284)))), AND(COUNTBLANK(C284:H284)&lt;6,COUNTBLANK(C284:H284)&gt;0)), "Fail", IF(L284="TRUE","Blank (Sch D)","Pass"))</f>
        <v>Blank (Sch D)</v>
      </c>
      <c r="L284" s="177" t="str">
        <f t="shared" si="4"/>
        <v>TRUE</v>
      </c>
    </row>
    <row r="285" spans="2:12" x14ac:dyDescent="0.2">
      <c r="B285" s="91">
        <v>282</v>
      </c>
      <c r="C285" s="246"/>
      <c r="D285" s="246"/>
      <c r="E285" s="246"/>
      <c r="F285" s="254"/>
      <c r="G285" s="249"/>
      <c r="H285" s="238"/>
      <c r="K285" s="177" t="str">
        <f>IF(OR(COUNTIF('Sch D8 Validation'!B283:C283,"Fail")&gt;0, AND(COUNTBLANK(C285:F285)=4, OR(NOT(ISBLANK(G285)), NOT(ISBLANK(H285)))), AND(COUNTBLANK(C285:H285)&lt;6,COUNTBLANK(C285:H285)&gt;0)), "Fail", IF(L285="TRUE","Blank (Sch D)","Pass"))</f>
        <v>Blank (Sch D)</v>
      </c>
      <c r="L285" s="177" t="str">
        <f t="shared" si="4"/>
        <v>TRUE</v>
      </c>
    </row>
    <row r="286" spans="2:12" x14ac:dyDescent="0.2">
      <c r="B286" s="91">
        <v>283</v>
      </c>
      <c r="C286" s="246"/>
      <c r="D286" s="246"/>
      <c r="E286" s="246"/>
      <c r="F286" s="254"/>
      <c r="G286" s="249"/>
      <c r="H286" s="238"/>
      <c r="K286" s="177" t="str">
        <f>IF(OR(COUNTIF('Sch D8 Validation'!B284:C284,"Fail")&gt;0, AND(COUNTBLANK(C286:F286)=4, OR(NOT(ISBLANK(G286)), NOT(ISBLANK(H286)))), AND(COUNTBLANK(C286:H286)&lt;6,COUNTBLANK(C286:H286)&gt;0)), "Fail", IF(L286="TRUE","Blank (Sch D)","Pass"))</f>
        <v>Blank (Sch D)</v>
      </c>
      <c r="L286" s="177" t="str">
        <f t="shared" si="4"/>
        <v>TRUE</v>
      </c>
    </row>
    <row r="287" spans="2:12" x14ac:dyDescent="0.2">
      <c r="B287" s="91">
        <v>284</v>
      </c>
      <c r="C287" s="246"/>
      <c r="D287" s="246"/>
      <c r="E287" s="246"/>
      <c r="F287" s="254"/>
      <c r="G287" s="249"/>
      <c r="H287" s="238"/>
      <c r="K287" s="177" t="str">
        <f>IF(OR(COUNTIF('Sch D8 Validation'!B285:C285,"Fail")&gt;0, AND(COUNTBLANK(C287:F287)=4, OR(NOT(ISBLANK(G287)), NOT(ISBLANK(H287)))), AND(COUNTBLANK(C287:H287)&lt;6,COUNTBLANK(C287:H287)&gt;0)), "Fail", IF(L287="TRUE","Blank (Sch D)","Pass"))</f>
        <v>Blank (Sch D)</v>
      </c>
      <c r="L287" s="177" t="str">
        <f t="shared" si="4"/>
        <v>TRUE</v>
      </c>
    </row>
    <row r="288" spans="2:12" x14ac:dyDescent="0.2">
      <c r="B288" s="91">
        <v>285</v>
      </c>
      <c r="C288" s="246"/>
      <c r="D288" s="246"/>
      <c r="E288" s="246"/>
      <c r="F288" s="254"/>
      <c r="G288" s="249"/>
      <c r="H288" s="238"/>
      <c r="K288" s="177" t="str">
        <f>IF(OR(COUNTIF('Sch D8 Validation'!B286:C286,"Fail")&gt;0, AND(COUNTBLANK(C288:F288)=4, OR(NOT(ISBLANK(G288)), NOT(ISBLANK(H288)))), AND(COUNTBLANK(C288:H288)&lt;6,COUNTBLANK(C288:H288)&gt;0)), "Fail", IF(L288="TRUE","Blank (Sch D)","Pass"))</f>
        <v>Blank (Sch D)</v>
      </c>
      <c r="L288" s="177" t="str">
        <f t="shared" si="4"/>
        <v>TRUE</v>
      </c>
    </row>
    <row r="289" spans="2:12" x14ac:dyDescent="0.2">
      <c r="B289" s="91">
        <v>286</v>
      </c>
      <c r="C289" s="246"/>
      <c r="D289" s="246"/>
      <c r="E289" s="246"/>
      <c r="F289" s="254"/>
      <c r="G289" s="249"/>
      <c r="H289" s="238"/>
      <c r="K289" s="177" t="str">
        <f>IF(OR(COUNTIF('Sch D8 Validation'!B287:C287,"Fail")&gt;0, AND(COUNTBLANK(C289:F289)=4, OR(NOT(ISBLANK(G289)), NOT(ISBLANK(H289)))), AND(COUNTBLANK(C289:H289)&lt;6,COUNTBLANK(C289:H289)&gt;0)), "Fail", IF(L289="TRUE","Blank (Sch D)","Pass"))</f>
        <v>Blank (Sch D)</v>
      </c>
      <c r="L289" s="177" t="str">
        <f t="shared" si="4"/>
        <v>TRUE</v>
      </c>
    </row>
    <row r="290" spans="2:12" x14ac:dyDescent="0.2">
      <c r="B290" s="91">
        <v>287</v>
      </c>
      <c r="C290" s="246"/>
      <c r="D290" s="246"/>
      <c r="E290" s="246"/>
      <c r="F290" s="254"/>
      <c r="G290" s="249"/>
      <c r="H290" s="238"/>
      <c r="K290" s="177" t="str">
        <f>IF(OR(COUNTIF('Sch D8 Validation'!B288:C288,"Fail")&gt;0, AND(COUNTBLANK(C290:F290)=4, OR(NOT(ISBLANK(G290)), NOT(ISBLANK(H290)))), AND(COUNTBLANK(C290:H290)&lt;6,COUNTBLANK(C290:H290)&gt;0)), "Fail", IF(L290="TRUE","Blank (Sch D)","Pass"))</f>
        <v>Blank (Sch D)</v>
      </c>
      <c r="L290" s="177" t="str">
        <f t="shared" si="4"/>
        <v>TRUE</v>
      </c>
    </row>
    <row r="291" spans="2:12" x14ac:dyDescent="0.2">
      <c r="B291" s="91">
        <v>288</v>
      </c>
      <c r="C291" s="246"/>
      <c r="D291" s="246"/>
      <c r="E291" s="246"/>
      <c r="F291" s="254"/>
      <c r="G291" s="249"/>
      <c r="H291" s="238"/>
      <c r="K291" s="177" t="str">
        <f>IF(OR(COUNTIF('Sch D8 Validation'!B289:C289,"Fail")&gt;0, AND(COUNTBLANK(C291:F291)=4, OR(NOT(ISBLANK(G291)), NOT(ISBLANK(H291)))), AND(COUNTBLANK(C291:H291)&lt;6,COUNTBLANK(C291:H291)&gt;0)), "Fail", IF(L291="TRUE","Blank (Sch D)","Pass"))</f>
        <v>Blank (Sch D)</v>
      </c>
      <c r="L291" s="177" t="str">
        <f t="shared" si="4"/>
        <v>TRUE</v>
      </c>
    </row>
    <row r="292" spans="2:12" x14ac:dyDescent="0.2">
      <c r="B292" s="91">
        <v>289</v>
      </c>
      <c r="C292" s="246"/>
      <c r="D292" s="246"/>
      <c r="E292" s="246"/>
      <c r="F292" s="254"/>
      <c r="G292" s="249"/>
      <c r="H292" s="238"/>
      <c r="K292" s="177" t="str">
        <f>IF(OR(COUNTIF('Sch D8 Validation'!B290:C290,"Fail")&gt;0, AND(COUNTBLANK(C292:F292)=4, OR(NOT(ISBLANK(G292)), NOT(ISBLANK(H292)))), AND(COUNTBLANK(C292:H292)&lt;6,COUNTBLANK(C292:H292)&gt;0)), "Fail", IF(L292="TRUE","Blank (Sch D)","Pass"))</f>
        <v>Blank (Sch D)</v>
      </c>
      <c r="L292" s="177" t="str">
        <f t="shared" si="4"/>
        <v>TRUE</v>
      </c>
    </row>
    <row r="293" spans="2:12" x14ac:dyDescent="0.2">
      <c r="B293" s="91">
        <v>290</v>
      </c>
      <c r="C293" s="246"/>
      <c r="D293" s="246"/>
      <c r="E293" s="246"/>
      <c r="F293" s="254"/>
      <c r="G293" s="249"/>
      <c r="H293" s="238"/>
      <c r="K293" s="177" t="str">
        <f>IF(OR(COUNTIF('Sch D8 Validation'!B291:C291,"Fail")&gt;0, AND(COUNTBLANK(C293:F293)=4, OR(NOT(ISBLANK(G293)), NOT(ISBLANK(H293)))), AND(COUNTBLANK(C293:H293)&lt;6,COUNTBLANK(C293:H293)&gt;0)), "Fail", IF(L293="TRUE","Blank (Sch D)","Pass"))</f>
        <v>Blank (Sch D)</v>
      </c>
      <c r="L293" s="177" t="str">
        <f t="shared" si="4"/>
        <v>TRUE</v>
      </c>
    </row>
    <row r="294" spans="2:12" x14ac:dyDescent="0.2">
      <c r="B294" s="91">
        <v>291</v>
      </c>
      <c r="C294" s="246"/>
      <c r="D294" s="246"/>
      <c r="E294" s="246"/>
      <c r="F294" s="254"/>
      <c r="G294" s="249"/>
      <c r="H294" s="238"/>
      <c r="K294" s="177" t="str">
        <f>IF(OR(COUNTIF('Sch D8 Validation'!B292:C292,"Fail")&gt;0, AND(COUNTBLANK(C294:F294)=4, OR(NOT(ISBLANK(G294)), NOT(ISBLANK(H294)))), AND(COUNTBLANK(C294:H294)&lt;6,COUNTBLANK(C294:H294)&gt;0)), "Fail", IF(L294="TRUE","Blank (Sch D)","Pass"))</f>
        <v>Blank (Sch D)</v>
      </c>
      <c r="L294" s="177" t="str">
        <f t="shared" si="4"/>
        <v>TRUE</v>
      </c>
    </row>
    <row r="295" spans="2:12" x14ac:dyDescent="0.2">
      <c r="B295" s="91">
        <v>292</v>
      </c>
      <c r="C295" s="246"/>
      <c r="D295" s="246"/>
      <c r="E295" s="246"/>
      <c r="F295" s="254"/>
      <c r="G295" s="249"/>
      <c r="H295" s="238"/>
      <c r="K295" s="177" t="str">
        <f>IF(OR(COUNTIF('Sch D8 Validation'!B293:C293,"Fail")&gt;0, AND(COUNTBLANK(C295:F295)=4, OR(NOT(ISBLANK(G295)), NOT(ISBLANK(H295)))), AND(COUNTBLANK(C295:H295)&lt;6,COUNTBLANK(C295:H295)&gt;0)), "Fail", IF(L295="TRUE","Blank (Sch D)","Pass"))</f>
        <v>Blank (Sch D)</v>
      </c>
      <c r="L295" s="177" t="str">
        <f t="shared" si="4"/>
        <v>TRUE</v>
      </c>
    </row>
    <row r="296" spans="2:12" x14ac:dyDescent="0.2">
      <c r="B296" s="91">
        <v>293</v>
      </c>
      <c r="C296" s="246"/>
      <c r="D296" s="246"/>
      <c r="E296" s="246"/>
      <c r="F296" s="254"/>
      <c r="G296" s="249"/>
      <c r="H296" s="238"/>
      <c r="K296" s="177" t="str">
        <f>IF(OR(COUNTIF('Sch D8 Validation'!B294:C294,"Fail")&gt;0, AND(COUNTBLANK(C296:F296)=4, OR(NOT(ISBLANK(G296)), NOT(ISBLANK(H296)))), AND(COUNTBLANK(C296:H296)&lt;6,COUNTBLANK(C296:H296)&gt;0)), "Fail", IF(L296="TRUE","Blank (Sch D)","Pass"))</f>
        <v>Blank (Sch D)</v>
      </c>
      <c r="L296" s="177" t="str">
        <f t="shared" si="4"/>
        <v>TRUE</v>
      </c>
    </row>
    <row r="297" spans="2:12" x14ac:dyDescent="0.2">
      <c r="B297" s="91">
        <v>294</v>
      </c>
      <c r="C297" s="246"/>
      <c r="D297" s="246"/>
      <c r="E297" s="246"/>
      <c r="F297" s="254"/>
      <c r="G297" s="249"/>
      <c r="H297" s="238"/>
      <c r="K297" s="177" t="str">
        <f>IF(OR(COUNTIF('Sch D8 Validation'!B295:C295,"Fail")&gt;0, AND(COUNTBLANK(C297:F297)=4, OR(NOT(ISBLANK(G297)), NOT(ISBLANK(H297)))), AND(COUNTBLANK(C297:H297)&lt;6,COUNTBLANK(C297:H297)&gt;0)), "Fail", IF(L297="TRUE","Blank (Sch D)","Pass"))</f>
        <v>Blank (Sch D)</v>
      </c>
      <c r="L297" s="177" t="str">
        <f t="shared" si="4"/>
        <v>TRUE</v>
      </c>
    </row>
    <row r="298" spans="2:12" x14ac:dyDescent="0.2">
      <c r="B298" s="91">
        <v>295</v>
      </c>
      <c r="C298" s="246"/>
      <c r="D298" s="246"/>
      <c r="E298" s="246"/>
      <c r="F298" s="254"/>
      <c r="G298" s="249"/>
      <c r="H298" s="238"/>
      <c r="K298" s="177" t="str">
        <f>IF(OR(COUNTIF('Sch D8 Validation'!B296:C296,"Fail")&gt;0, AND(COUNTBLANK(C298:F298)=4, OR(NOT(ISBLANK(G298)), NOT(ISBLANK(H298)))), AND(COUNTBLANK(C298:H298)&lt;6,COUNTBLANK(C298:H298)&gt;0)), "Fail", IF(L298="TRUE","Blank (Sch D)","Pass"))</f>
        <v>Blank (Sch D)</v>
      </c>
      <c r="L298" s="177" t="str">
        <f t="shared" si="4"/>
        <v>TRUE</v>
      </c>
    </row>
    <row r="299" spans="2:12" x14ac:dyDescent="0.2">
      <c r="B299" s="91">
        <v>296</v>
      </c>
      <c r="C299" s="246"/>
      <c r="D299" s="246"/>
      <c r="E299" s="246"/>
      <c r="F299" s="254"/>
      <c r="G299" s="249"/>
      <c r="H299" s="238"/>
      <c r="K299" s="177" t="str">
        <f>IF(OR(COUNTIF('Sch D8 Validation'!B297:C297,"Fail")&gt;0, AND(COUNTBLANK(C299:F299)=4, OR(NOT(ISBLANK(G299)), NOT(ISBLANK(H299)))), AND(COUNTBLANK(C299:H299)&lt;6,COUNTBLANK(C299:H299)&gt;0)), "Fail", IF(L299="TRUE","Blank (Sch D)","Pass"))</f>
        <v>Blank (Sch D)</v>
      </c>
      <c r="L299" s="177" t="str">
        <f t="shared" si="4"/>
        <v>TRUE</v>
      </c>
    </row>
    <row r="300" spans="2:12" x14ac:dyDescent="0.2">
      <c r="B300" s="91">
        <v>297</v>
      </c>
      <c r="C300" s="246"/>
      <c r="D300" s="246"/>
      <c r="E300" s="246"/>
      <c r="F300" s="254"/>
      <c r="G300" s="249"/>
      <c r="H300" s="238"/>
      <c r="K300" s="177" t="str">
        <f>IF(OR(COUNTIF('Sch D8 Validation'!B298:C298,"Fail")&gt;0, AND(COUNTBLANK(C300:F300)=4, OR(NOT(ISBLANK(G300)), NOT(ISBLANK(H300)))), AND(COUNTBLANK(C300:H300)&lt;6,COUNTBLANK(C300:H300)&gt;0)), "Fail", IF(L300="TRUE","Blank (Sch D)","Pass"))</f>
        <v>Blank (Sch D)</v>
      </c>
      <c r="L300" s="177" t="str">
        <f t="shared" si="4"/>
        <v>TRUE</v>
      </c>
    </row>
    <row r="301" spans="2:12" x14ac:dyDescent="0.2">
      <c r="B301" s="91">
        <v>298</v>
      </c>
      <c r="C301" s="246"/>
      <c r="D301" s="246"/>
      <c r="E301" s="246"/>
      <c r="F301" s="254"/>
      <c r="G301" s="249"/>
      <c r="H301" s="238"/>
      <c r="K301" s="177" t="str">
        <f>IF(OR(COUNTIF('Sch D8 Validation'!B299:C299,"Fail")&gt;0, AND(COUNTBLANK(C301:F301)=4, OR(NOT(ISBLANK(G301)), NOT(ISBLANK(H301)))), AND(COUNTBLANK(C301:H301)&lt;6,COUNTBLANK(C301:H301)&gt;0)), "Fail", IF(L301="TRUE","Blank (Sch D)","Pass"))</f>
        <v>Blank (Sch D)</v>
      </c>
      <c r="L301" s="177" t="str">
        <f t="shared" si="4"/>
        <v>TRUE</v>
      </c>
    </row>
    <row r="302" spans="2:12" x14ac:dyDescent="0.2">
      <c r="B302" s="91">
        <v>299</v>
      </c>
      <c r="C302" s="246"/>
      <c r="D302" s="246"/>
      <c r="E302" s="246"/>
      <c r="F302" s="254"/>
      <c r="G302" s="249"/>
      <c r="H302" s="238"/>
      <c r="K302" s="177" t="str">
        <f>IF(OR(COUNTIF('Sch D8 Validation'!B300:C300,"Fail")&gt;0, AND(COUNTBLANK(C302:F302)=4, OR(NOT(ISBLANK(G302)), NOT(ISBLANK(H302)))), AND(COUNTBLANK(C302:H302)&lt;6,COUNTBLANK(C302:H302)&gt;0)), "Fail", IF(L302="TRUE","Blank (Sch D)","Pass"))</f>
        <v>Blank (Sch D)</v>
      </c>
      <c r="L302" s="177" t="str">
        <f t="shared" si="4"/>
        <v>TRUE</v>
      </c>
    </row>
    <row r="303" spans="2:12" x14ac:dyDescent="0.2">
      <c r="B303" s="91">
        <v>300</v>
      </c>
      <c r="C303" s="246"/>
      <c r="D303" s="246"/>
      <c r="E303" s="246"/>
      <c r="F303" s="254"/>
      <c r="G303" s="249"/>
      <c r="H303" s="238"/>
      <c r="K303" s="177" t="str">
        <f>IF(OR(COUNTIF('Sch D8 Validation'!B301:C301,"Fail")&gt;0, AND(COUNTBLANK(C303:F303)=4, OR(NOT(ISBLANK(G303)), NOT(ISBLANK(H303)))), AND(COUNTBLANK(C303:H303)&lt;6,COUNTBLANK(C303:H303)&gt;0)), "Fail", IF(L303="TRUE","Blank (Sch D)","Pass"))</f>
        <v>Blank (Sch D)</v>
      </c>
      <c r="L303" s="177" t="str">
        <f t="shared" si="4"/>
        <v>TRUE</v>
      </c>
    </row>
    <row r="304" spans="2:12" x14ac:dyDescent="0.2">
      <c r="B304" s="91">
        <v>301</v>
      </c>
      <c r="C304" s="246"/>
      <c r="D304" s="246"/>
      <c r="E304" s="246"/>
      <c r="F304" s="254"/>
      <c r="G304" s="249"/>
      <c r="H304" s="238"/>
      <c r="K304" s="177" t="str">
        <f>IF(OR(COUNTIF('Sch D8 Validation'!B302:C302,"Fail")&gt;0, AND(COUNTBLANK(C304:F304)=4, OR(NOT(ISBLANK(G304)), NOT(ISBLANK(H304)))), AND(COUNTBLANK(C304:H304)&lt;6,COUNTBLANK(C304:H304)&gt;0)), "Fail", IF(L304="TRUE","Blank (Sch D)","Pass"))</f>
        <v>Blank (Sch D)</v>
      </c>
      <c r="L304" s="177" t="str">
        <f t="shared" ref="L304:L367" si="5">IF(COUNTBLANK(C304:H304)=6,"TRUE","FALSE")</f>
        <v>TRUE</v>
      </c>
    </row>
    <row r="305" spans="2:12" x14ac:dyDescent="0.2">
      <c r="B305" s="91">
        <v>302</v>
      </c>
      <c r="C305" s="246"/>
      <c r="D305" s="246"/>
      <c r="E305" s="246"/>
      <c r="F305" s="254"/>
      <c r="G305" s="249"/>
      <c r="H305" s="238"/>
      <c r="K305" s="177" t="str">
        <f>IF(OR(COUNTIF('Sch D8 Validation'!B303:C303,"Fail")&gt;0, AND(COUNTBLANK(C305:F305)=4, OR(NOT(ISBLANK(G305)), NOT(ISBLANK(H305)))), AND(COUNTBLANK(C305:H305)&lt;6,COUNTBLANK(C305:H305)&gt;0)), "Fail", IF(L305="TRUE","Blank (Sch D)","Pass"))</f>
        <v>Blank (Sch D)</v>
      </c>
      <c r="L305" s="177" t="str">
        <f t="shared" si="5"/>
        <v>TRUE</v>
      </c>
    </row>
    <row r="306" spans="2:12" x14ac:dyDescent="0.2">
      <c r="B306" s="91">
        <v>303</v>
      </c>
      <c r="C306" s="246"/>
      <c r="D306" s="246"/>
      <c r="E306" s="246"/>
      <c r="F306" s="254"/>
      <c r="G306" s="249"/>
      <c r="H306" s="238"/>
      <c r="K306" s="177" t="str">
        <f>IF(OR(COUNTIF('Sch D8 Validation'!B304:C304,"Fail")&gt;0, AND(COUNTBLANK(C306:F306)=4, OR(NOT(ISBLANK(G306)), NOT(ISBLANK(H306)))), AND(COUNTBLANK(C306:H306)&lt;6,COUNTBLANK(C306:H306)&gt;0)), "Fail", IF(L306="TRUE","Blank (Sch D)","Pass"))</f>
        <v>Blank (Sch D)</v>
      </c>
      <c r="L306" s="177" t="str">
        <f t="shared" si="5"/>
        <v>TRUE</v>
      </c>
    </row>
    <row r="307" spans="2:12" x14ac:dyDescent="0.2">
      <c r="B307" s="91">
        <v>304</v>
      </c>
      <c r="C307" s="246"/>
      <c r="D307" s="246"/>
      <c r="E307" s="246"/>
      <c r="F307" s="254"/>
      <c r="G307" s="249"/>
      <c r="H307" s="238"/>
      <c r="K307" s="177" t="str">
        <f>IF(OR(COUNTIF('Sch D8 Validation'!B305:C305,"Fail")&gt;0, AND(COUNTBLANK(C307:F307)=4, OR(NOT(ISBLANK(G307)), NOT(ISBLANK(H307)))), AND(COUNTBLANK(C307:H307)&lt;6,COUNTBLANK(C307:H307)&gt;0)), "Fail", IF(L307="TRUE","Blank (Sch D)","Pass"))</f>
        <v>Blank (Sch D)</v>
      </c>
      <c r="L307" s="177" t="str">
        <f t="shared" si="5"/>
        <v>TRUE</v>
      </c>
    </row>
    <row r="308" spans="2:12" x14ac:dyDescent="0.2">
      <c r="B308" s="91">
        <v>305</v>
      </c>
      <c r="C308" s="246"/>
      <c r="D308" s="246"/>
      <c r="E308" s="246"/>
      <c r="F308" s="254"/>
      <c r="G308" s="249"/>
      <c r="H308" s="238"/>
      <c r="K308" s="177" t="str">
        <f>IF(OR(COUNTIF('Sch D8 Validation'!B306:C306,"Fail")&gt;0, AND(COUNTBLANK(C308:F308)=4, OR(NOT(ISBLANK(G308)), NOT(ISBLANK(H308)))), AND(COUNTBLANK(C308:H308)&lt;6,COUNTBLANK(C308:H308)&gt;0)), "Fail", IF(L308="TRUE","Blank (Sch D)","Pass"))</f>
        <v>Blank (Sch D)</v>
      </c>
      <c r="L308" s="177" t="str">
        <f t="shared" si="5"/>
        <v>TRUE</v>
      </c>
    </row>
    <row r="309" spans="2:12" x14ac:dyDescent="0.2">
      <c r="B309" s="91">
        <v>306</v>
      </c>
      <c r="C309" s="246"/>
      <c r="D309" s="246"/>
      <c r="E309" s="246"/>
      <c r="F309" s="254"/>
      <c r="G309" s="249"/>
      <c r="H309" s="238"/>
      <c r="K309" s="177" t="str">
        <f>IF(OR(COUNTIF('Sch D8 Validation'!B307:C307,"Fail")&gt;0, AND(COUNTBLANK(C309:F309)=4, OR(NOT(ISBLANK(G309)), NOT(ISBLANK(H309)))), AND(COUNTBLANK(C309:H309)&lt;6,COUNTBLANK(C309:H309)&gt;0)), "Fail", IF(L309="TRUE","Blank (Sch D)","Pass"))</f>
        <v>Blank (Sch D)</v>
      </c>
      <c r="L309" s="177" t="str">
        <f t="shared" si="5"/>
        <v>TRUE</v>
      </c>
    </row>
    <row r="310" spans="2:12" x14ac:dyDescent="0.2">
      <c r="B310" s="91">
        <v>307</v>
      </c>
      <c r="C310" s="246"/>
      <c r="D310" s="246"/>
      <c r="E310" s="246"/>
      <c r="F310" s="254"/>
      <c r="G310" s="249"/>
      <c r="H310" s="238"/>
      <c r="K310" s="177" t="str">
        <f>IF(OR(COUNTIF('Sch D8 Validation'!B308:C308,"Fail")&gt;0, AND(COUNTBLANK(C310:F310)=4, OR(NOT(ISBLANK(G310)), NOT(ISBLANK(H310)))), AND(COUNTBLANK(C310:H310)&lt;6,COUNTBLANK(C310:H310)&gt;0)), "Fail", IF(L310="TRUE","Blank (Sch D)","Pass"))</f>
        <v>Blank (Sch D)</v>
      </c>
      <c r="L310" s="177" t="str">
        <f t="shared" si="5"/>
        <v>TRUE</v>
      </c>
    </row>
    <row r="311" spans="2:12" x14ac:dyDescent="0.2">
      <c r="B311" s="91">
        <v>308</v>
      </c>
      <c r="C311" s="246"/>
      <c r="D311" s="246"/>
      <c r="E311" s="246"/>
      <c r="F311" s="254"/>
      <c r="G311" s="249"/>
      <c r="H311" s="238"/>
      <c r="K311" s="177" t="str">
        <f>IF(OR(COUNTIF('Sch D8 Validation'!B309:C309,"Fail")&gt;0, AND(COUNTBLANK(C311:F311)=4, OR(NOT(ISBLANK(G311)), NOT(ISBLANK(H311)))), AND(COUNTBLANK(C311:H311)&lt;6,COUNTBLANK(C311:H311)&gt;0)), "Fail", IF(L311="TRUE","Blank (Sch D)","Pass"))</f>
        <v>Blank (Sch D)</v>
      </c>
      <c r="L311" s="177" t="str">
        <f t="shared" si="5"/>
        <v>TRUE</v>
      </c>
    </row>
    <row r="312" spans="2:12" x14ac:dyDescent="0.2">
      <c r="B312" s="91">
        <v>309</v>
      </c>
      <c r="C312" s="246"/>
      <c r="D312" s="246"/>
      <c r="E312" s="246"/>
      <c r="F312" s="254"/>
      <c r="G312" s="249"/>
      <c r="H312" s="238"/>
      <c r="K312" s="177" t="str">
        <f>IF(OR(COUNTIF('Sch D8 Validation'!B310:C310,"Fail")&gt;0, AND(COUNTBLANK(C312:F312)=4, OR(NOT(ISBLANK(G312)), NOT(ISBLANK(H312)))), AND(COUNTBLANK(C312:H312)&lt;6,COUNTBLANK(C312:H312)&gt;0)), "Fail", IF(L312="TRUE","Blank (Sch D)","Pass"))</f>
        <v>Blank (Sch D)</v>
      </c>
      <c r="L312" s="177" t="str">
        <f t="shared" si="5"/>
        <v>TRUE</v>
      </c>
    </row>
    <row r="313" spans="2:12" x14ac:dyDescent="0.2">
      <c r="B313" s="91">
        <v>310</v>
      </c>
      <c r="C313" s="246"/>
      <c r="D313" s="246"/>
      <c r="E313" s="246"/>
      <c r="F313" s="254"/>
      <c r="G313" s="249"/>
      <c r="H313" s="238"/>
      <c r="K313" s="177" t="str">
        <f>IF(OR(COUNTIF('Sch D8 Validation'!B311:C311,"Fail")&gt;0, AND(COUNTBLANK(C313:F313)=4, OR(NOT(ISBLANK(G313)), NOT(ISBLANK(H313)))), AND(COUNTBLANK(C313:H313)&lt;6,COUNTBLANK(C313:H313)&gt;0)), "Fail", IF(L313="TRUE","Blank (Sch D)","Pass"))</f>
        <v>Blank (Sch D)</v>
      </c>
      <c r="L313" s="177" t="str">
        <f t="shared" si="5"/>
        <v>TRUE</v>
      </c>
    </row>
    <row r="314" spans="2:12" x14ac:dyDescent="0.2">
      <c r="B314" s="91">
        <v>311</v>
      </c>
      <c r="C314" s="246"/>
      <c r="D314" s="246"/>
      <c r="E314" s="246"/>
      <c r="F314" s="254"/>
      <c r="G314" s="249"/>
      <c r="H314" s="238"/>
      <c r="K314" s="177" t="str">
        <f>IF(OR(COUNTIF('Sch D8 Validation'!B312:C312,"Fail")&gt;0, AND(COUNTBLANK(C314:F314)=4, OR(NOT(ISBLANK(G314)), NOT(ISBLANK(H314)))), AND(COUNTBLANK(C314:H314)&lt;6,COUNTBLANK(C314:H314)&gt;0)), "Fail", IF(L314="TRUE","Blank (Sch D)","Pass"))</f>
        <v>Blank (Sch D)</v>
      </c>
      <c r="L314" s="177" t="str">
        <f t="shared" si="5"/>
        <v>TRUE</v>
      </c>
    </row>
    <row r="315" spans="2:12" x14ac:dyDescent="0.2">
      <c r="B315" s="91">
        <v>312</v>
      </c>
      <c r="C315" s="246"/>
      <c r="D315" s="246"/>
      <c r="E315" s="246"/>
      <c r="F315" s="254"/>
      <c r="G315" s="249"/>
      <c r="H315" s="238"/>
      <c r="K315" s="177" t="str">
        <f>IF(OR(COUNTIF('Sch D8 Validation'!B313:C313,"Fail")&gt;0, AND(COUNTBLANK(C315:F315)=4, OR(NOT(ISBLANK(G315)), NOT(ISBLANK(H315)))), AND(COUNTBLANK(C315:H315)&lt;6,COUNTBLANK(C315:H315)&gt;0)), "Fail", IF(L315="TRUE","Blank (Sch D)","Pass"))</f>
        <v>Blank (Sch D)</v>
      </c>
      <c r="L315" s="177" t="str">
        <f t="shared" si="5"/>
        <v>TRUE</v>
      </c>
    </row>
    <row r="316" spans="2:12" x14ac:dyDescent="0.2">
      <c r="B316" s="91">
        <v>313</v>
      </c>
      <c r="C316" s="246"/>
      <c r="D316" s="246"/>
      <c r="E316" s="246"/>
      <c r="F316" s="254"/>
      <c r="G316" s="249"/>
      <c r="H316" s="238"/>
      <c r="K316" s="177" t="str">
        <f>IF(OR(COUNTIF('Sch D8 Validation'!B314:C314,"Fail")&gt;0, AND(COUNTBLANK(C316:F316)=4, OR(NOT(ISBLANK(G316)), NOT(ISBLANK(H316)))), AND(COUNTBLANK(C316:H316)&lt;6,COUNTBLANK(C316:H316)&gt;0)), "Fail", IF(L316="TRUE","Blank (Sch D)","Pass"))</f>
        <v>Blank (Sch D)</v>
      </c>
      <c r="L316" s="177" t="str">
        <f t="shared" si="5"/>
        <v>TRUE</v>
      </c>
    </row>
    <row r="317" spans="2:12" x14ac:dyDescent="0.2">
      <c r="B317" s="91">
        <v>314</v>
      </c>
      <c r="C317" s="246"/>
      <c r="D317" s="246"/>
      <c r="E317" s="246"/>
      <c r="F317" s="254"/>
      <c r="G317" s="249"/>
      <c r="H317" s="238"/>
      <c r="K317" s="177" t="str">
        <f>IF(OR(COUNTIF('Sch D8 Validation'!B315:C315,"Fail")&gt;0, AND(COUNTBLANK(C317:F317)=4, OR(NOT(ISBLANK(G317)), NOT(ISBLANK(H317)))), AND(COUNTBLANK(C317:H317)&lt;6,COUNTBLANK(C317:H317)&gt;0)), "Fail", IF(L317="TRUE","Blank (Sch D)","Pass"))</f>
        <v>Blank (Sch D)</v>
      </c>
      <c r="L317" s="177" t="str">
        <f t="shared" si="5"/>
        <v>TRUE</v>
      </c>
    </row>
    <row r="318" spans="2:12" x14ac:dyDescent="0.2">
      <c r="B318" s="91">
        <v>315</v>
      </c>
      <c r="C318" s="246"/>
      <c r="D318" s="246"/>
      <c r="E318" s="246"/>
      <c r="F318" s="254"/>
      <c r="G318" s="249"/>
      <c r="H318" s="238"/>
      <c r="K318" s="177" t="str">
        <f>IF(OR(COUNTIF('Sch D8 Validation'!B316:C316,"Fail")&gt;0, AND(COUNTBLANK(C318:F318)=4, OR(NOT(ISBLANK(G318)), NOT(ISBLANK(H318)))), AND(COUNTBLANK(C318:H318)&lt;6,COUNTBLANK(C318:H318)&gt;0)), "Fail", IF(L318="TRUE","Blank (Sch D)","Pass"))</f>
        <v>Blank (Sch D)</v>
      </c>
      <c r="L318" s="177" t="str">
        <f t="shared" si="5"/>
        <v>TRUE</v>
      </c>
    </row>
    <row r="319" spans="2:12" x14ac:dyDescent="0.2">
      <c r="B319" s="91">
        <v>316</v>
      </c>
      <c r="C319" s="246"/>
      <c r="D319" s="246"/>
      <c r="E319" s="246"/>
      <c r="F319" s="254"/>
      <c r="G319" s="249"/>
      <c r="H319" s="238"/>
      <c r="K319" s="177" t="str">
        <f>IF(OR(COUNTIF('Sch D8 Validation'!B317:C317,"Fail")&gt;0, AND(COUNTBLANK(C319:F319)=4, OR(NOT(ISBLANK(G319)), NOT(ISBLANK(H319)))), AND(COUNTBLANK(C319:H319)&lt;6,COUNTBLANK(C319:H319)&gt;0)), "Fail", IF(L319="TRUE","Blank (Sch D)","Pass"))</f>
        <v>Blank (Sch D)</v>
      </c>
      <c r="L319" s="177" t="str">
        <f t="shared" si="5"/>
        <v>TRUE</v>
      </c>
    </row>
    <row r="320" spans="2:12" x14ac:dyDescent="0.2">
      <c r="B320" s="91">
        <v>317</v>
      </c>
      <c r="C320" s="246"/>
      <c r="D320" s="246"/>
      <c r="E320" s="246"/>
      <c r="F320" s="254"/>
      <c r="G320" s="249"/>
      <c r="H320" s="238"/>
      <c r="K320" s="177" t="str">
        <f>IF(OR(COUNTIF('Sch D8 Validation'!B318:C318,"Fail")&gt;0, AND(COUNTBLANK(C320:F320)=4, OR(NOT(ISBLANK(G320)), NOT(ISBLANK(H320)))), AND(COUNTBLANK(C320:H320)&lt;6,COUNTBLANK(C320:H320)&gt;0)), "Fail", IF(L320="TRUE","Blank (Sch D)","Pass"))</f>
        <v>Blank (Sch D)</v>
      </c>
      <c r="L320" s="177" t="str">
        <f t="shared" si="5"/>
        <v>TRUE</v>
      </c>
    </row>
    <row r="321" spans="2:12" x14ac:dyDescent="0.2">
      <c r="B321" s="91">
        <v>318</v>
      </c>
      <c r="C321" s="246"/>
      <c r="D321" s="246"/>
      <c r="E321" s="246"/>
      <c r="F321" s="254"/>
      <c r="G321" s="249"/>
      <c r="H321" s="238"/>
      <c r="K321" s="177" t="str">
        <f>IF(OR(COUNTIF('Sch D8 Validation'!B319:C319,"Fail")&gt;0, AND(COUNTBLANK(C321:F321)=4, OR(NOT(ISBLANK(G321)), NOT(ISBLANK(H321)))), AND(COUNTBLANK(C321:H321)&lt;6,COUNTBLANK(C321:H321)&gt;0)), "Fail", IF(L321="TRUE","Blank (Sch D)","Pass"))</f>
        <v>Blank (Sch D)</v>
      </c>
      <c r="L321" s="177" t="str">
        <f t="shared" si="5"/>
        <v>TRUE</v>
      </c>
    </row>
    <row r="322" spans="2:12" x14ac:dyDescent="0.2">
      <c r="B322" s="91">
        <v>319</v>
      </c>
      <c r="C322" s="246"/>
      <c r="D322" s="246"/>
      <c r="E322" s="246"/>
      <c r="F322" s="254"/>
      <c r="G322" s="249"/>
      <c r="H322" s="238"/>
      <c r="K322" s="177" t="str">
        <f>IF(OR(COUNTIF('Sch D8 Validation'!B320:C320,"Fail")&gt;0, AND(COUNTBLANK(C322:F322)=4, OR(NOT(ISBLANK(G322)), NOT(ISBLANK(H322)))), AND(COUNTBLANK(C322:H322)&lt;6,COUNTBLANK(C322:H322)&gt;0)), "Fail", IF(L322="TRUE","Blank (Sch D)","Pass"))</f>
        <v>Blank (Sch D)</v>
      </c>
      <c r="L322" s="177" t="str">
        <f t="shared" si="5"/>
        <v>TRUE</v>
      </c>
    </row>
    <row r="323" spans="2:12" x14ac:dyDescent="0.2">
      <c r="B323" s="91">
        <v>320</v>
      </c>
      <c r="C323" s="246"/>
      <c r="D323" s="246"/>
      <c r="E323" s="246"/>
      <c r="F323" s="254"/>
      <c r="G323" s="249"/>
      <c r="H323" s="238"/>
      <c r="K323" s="177" t="str">
        <f>IF(OR(COUNTIF('Sch D8 Validation'!B321:C321,"Fail")&gt;0, AND(COUNTBLANK(C323:F323)=4, OR(NOT(ISBLANK(G323)), NOT(ISBLANK(H323)))), AND(COUNTBLANK(C323:H323)&lt;6,COUNTBLANK(C323:H323)&gt;0)), "Fail", IF(L323="TRUE","Blank (Sch D)","Pass"))</f>
        <v>Blank (Sch D)</v>
      </c>
      <c r="L323" s="177" t="str">
        <f t="shared" si="5"/>
        <v>TRUE</v>
      </c>
    </row>
    <row r="324" spans="2:12" x14ac:dyDescent="0.2">
      <c r="B324" s="91">
        <v>321</v>
      </c>
      <c r="C324" s="246"/>
      <c r="D324" s="246"/>
      <c r="E324" s="246"/>
      <c r="F324" s="254"/>
      <c r="G324" s="249"/>
      <c r="H324" s="238"/>
      <c r="K324" s="177" t="str">
        <f>IF(OR(COUNTIF('Sch D8 Validation'!B322:C322,"Fail")&gt;0, AND(COUNTBLANK(C324:F324)=4, OR(NOT(ISBLANK(G324)), NOT(ISBLANK(H324)))), AND(COUNTBLANK(C324:H324)&lt;6,COUNTBLANK(C324:H324)&gt;0)), "Fail", IF(L324="TRUE","Blank (Sch D)","Pass"))</f>
        <v>Blank (Sch D)</v>
      </c>
      <c r="L324" s="177" t="str">
        <f t="shared" si="5"/>
        <v>TRUE</v>
      </c>
    </row>
    <row r="325" spans="2:12" x14ac:dyDescent="0.2">
      <c r="B325" s="91">
        <v>322</v>
      </c>
      <c r="C325" s="246"/>
      <c r="D325" s="246"/>
      <c r="E325" s="246"/>
      <c r="F325" s="254"/>
      <c r="G325" s="249"/>
      <c r="H325" s="238"/>
      <c r="K325" s="177" t="str">
        <f>IF(OR(COUNTIF('Sch D8 Validation'!B323:C323,"Fail")&gt;0, AND(COUNTBLANK(C325:F325)=4, OR(NOT(ISBLANK(G325)), NOT(ISBLANK(H325)))), AND(COUNTBLANK(C325:H325)&lt;6,COUNTBLANK(C325:H325)&gt;0)), "Fail", IF(L325="TRUE","Blank (Sch D)","Pass"))</f>
        <v>Blank (Sch D)</v>
      </c>
      <c r="L325" s="177" t="str">
        <f t="shared" si="5"/>
        <v>TRUE</v>
      </c>
    </row>
    <row r="326" spans="2:12" x14ac:dyDescent="0.2">
      <c r="B326" s="91">
        <v>323</v>
      </c>
      <c r="C326" s="246"/>
      <c r="D326" s="246"/>
      <c r="E326" s="246"/>
      <c r="F326" s="254"/>
      <c r="G326" s="249"/>
      <c r="H326" s="238"/>
      <c r="K326" s="177" t="str">
        <f>IF(OR(COUNTIF('Sch D8 Validation'!B324:C324,"Fail")&gt;0, AND(COUNTBLANK(C326:F326)=4, OR(NOT(ISBLANK(G326)), NOT(ISBLANK(H326)))), AND(COUNTBLANK(C326:H326)&lt;6,COUNTBLANK(C326:H326)&gt;0)), "Fail", IF(L326="TRUE","Blank (Sch D)","Pass"))</f>
        <v>Blank (Sch D)</v>
      </c>
      <c r="L326" s="177" t="str">
        <f t="shared" si="5"/>
        <v>TRUE</v>
      </c>
    </row>
    <row r="327" spans="2:12" x14ac:dyDescent="0.2">
      <c r="B327" s="91">
        <v>324</v>
      </c>
      <c r="C327" s="246"/>
      <c r="D327" s="246"/>
      <c r="E327" s="246"/>
      <c r="F327" s="254"/>
      <c r="G327" s="249"/>
      <c r="H327" s="238"/>
      <c r="K327" s="177" t="str">
        <f>IF(OR(COUNTIF('Sch D8 Validation'!B325:C325,"Fail")&gt;0, AND(COUNTBLANK(C327:F327)=4, OR(NOT(ISBLANK(G327)), NOT(ISBLANK(H327)))), AND(COUNTBLANK(C327:H327)&lt;6,COUNTBLANK(C327:H327)&gt;0)), "Fail", IF(L327="TRUE","Blank (Sch D)","Pass"))</f>
        <v>Blank (Sch D)</v>
      </c>
      <c r="L327" s="177" t="str">
        <f t="shared" si="5"/>
        <v>TRUE</v>
      </c>
    </row>
    <row r="328" spans="2:12" x14ac:dyDescent="0.2">
      <c r="B328" s="91">
        <v>325</v>
      </c>
      <c r="C328" s="246"/>
      <c r="D328" s="246"/>
      <c r="E328" s="246"/>
      <c r="F328" s="254"/>
      <c r="G328" s="249"/>
      <c r="H328" s="238"/>
      <c r="K328" s="177" t="str">
        <f>IF(OR(COUNTIF('Sch D8 Validation'!B326:C326,"Fail")&gt;0, AND(COUNTBLANK(C328:F328)=4, OR(NOT(ISBLANK(G328)), NOT(ISBLANK(H328)))), AND(COUNTBLANK(C328:H328)&lt;6,COUNTBLANK(C328:H328)&gt;0)), "Fail", IF(L328="TRUE","Blank (Sch D)","Pass"))</f>
        <v>Blank (Sch D)</v>
      </c>
      <c r="L328" s="177" t="str">
        <f t="shared" si="5"/>
        <v>TRUE</v>
      </c>
    </row>
    <row r="329" spans="2:12" x14ac:dyDescent="0.2">
      <c r="B329" s="91">
        <v>326</v>
      </c>
      <c r="C329" s="246"/>
      <c r="D329" s="246"/>
      <c r="E329" s="246"/>
      <c r="F329" s="254"/>
      <c r="G329" s="249"/>
      <c r="H329" s="238"/>
      <c r="K329" s="177" t="str">
        <f>IF(OR(COUNTIF('Sch D8 Validation'!B327:C327,"Fail")&gt;0, AND(COUNTBLANK(C329:F329)=4, OR(NOT(ISBLANK(G329)), NOT(ISBLANK(H329)))), AND(COUNTBLANK(C329:H329)&lt;6,COUNTBLANK(C329:H329)&gt;0)), "Fail", IF(L329="TRUE","Blank (Sch D)","Pass"))</f>
        <v>Blank (Sch D)</v>
      </c>
      <c r="L329" s="177" t="str">
        <f t="shared" si="5"/>
        <v>TRUE</v>
      </c>
    </row>
    <row r="330" spans="2:12" x14ac:dyDescent="0.2">
      <c r="B330" s="91">
        <v>327</v>
      </c>
      <c r="C330" s="246"/>
      <c r="D330" s="246"/>
      <c r="E330" s="246"/>
      <c r="F330" s="254"/>
      <c r="G330" s="249"/>
      <c r="H330" s="238"/>
      <c r="K330" s="177" t="str">
        <f>IF(OR(COUNTIF('Sch D8 Validation'!B328:C328,"Fail")&gt;0, AND(COUNTBLANK(C330:F330)=4, OR(NOT(ISBLANK(G330)), NOT(ISBLANK(H330)))), AND(COUNTBLANK(C330:H330)&lt;6,COUNTBLANK(C330:H330)&gt;0)), "Fail", IF(L330="TRUE","Blank (Sch D)","Pass"))</f>
        <v>Blank (Sch D)</v>
      </c>
      <c r="L330" s="177" t="str">
        <f t="shared" si="5"/>
        <v>TRUE</v>
      </c>
    </row>
    <row r="331" spans="2:12" x14ac:dyDescent="0.2">
      <c r="B331" s="91">
        <v>328</v>
      </c>
      <c r="C331" s="246"/>
      <c r="D331" s="246"/>
      <c r="E331" s="246"/>
      <c r="F331" s="254"/>
      <c r="G331" s="249"/>
      <c r="H331" s="238"/>
      <c r="K331" s="177" t="str">
        <f>IF(OR(COUNTIF('Sch D8 Validation'!B329:C329,"Fail")&gt;0, AND(COUNTBLANK(C331:F331)=4, OR(NOT(ISBLANK(G331)), NOT(ISBLANK(H331)))), AND(COUNTBLANK(C331:H331)&lt;6,COUNTBLANK(C331:H331)&gt;0)), "Fail", IF(L331="TRUE","Blank (Sch D)","Pass"))</f>
        <v>Blank (Sch D)</v>
      </c>
      <c r="L331" s="177" t="str">
        <f t="shared" si="5"/>
        <v>TRUE</v>
      </c>
    </row>
    <row r="332" spans="2:12" x14ac:dyDescent="0.2">
      <c r="B332" s="91">
        <v>329</v>
      </c>
      <c r="C332" s="246"/>
      <c r="D332" s="246"/>
      <c r="E332" s="246"/>
      <c r="F332" s="254"/>
      <c r="G332" s="249"/>
      <c r="H332" s="238"/>
      <c r="K332" s="177" t="str">
        <f>IF(OR(COUNTIF('Sch D8 Validation'!B330:C330,"Fail")&gt;0, AND(COUNTBLANK(C332:F332)=4, OR(NOT(ISBLANK(G332)), NOT(ISBLANK(H332)))), AND(COUNTBLANK(C332:H332)&lt;6,COUNTBLANK(C332:H332)&gt;0)), "Fail", IF(L332="TRUE","Blank (Sch D)","Pass"))</f>
        <v>Blank (Sch D)</v>
      </c>
      <c r="L332" s="177" t="str">
        <f t="shared" si="5"/>
        <v>TRUE</v>
      </c>
    </row>
    <row r="333" spans="2:12" x14ac:dyDescent="0.2">
      <c r="B333" s="91">
        <v>330</v>
      </c>
      <c r="C333" s="246"/>
      <c r="D333" s="246"/>
      <c r="E333" s="246"/>
      <c r="F333" s="254"/>
      <c r="G333" s="249"/>
      <c r="H333" s="238"/>
      <c r="K333" s="177" t="str">
        <f>IF(OR(COUNTIF('Sch D8 Validation'!B331:C331,"Fail")&gt;0, AND(COUNTBLANK(C333:F333)=4, OR(NOT(ISBLANK(G333)), NOT(ISBLANK(H333)))), AND(COUNTBLANK(C333:H333)&lt;6,COUNTBLANK(C333:H333)&gt;0)), "Fail", IF(L333="TRUE","Blank (Sch D)","Pass"))</f>
        <v>Blank (Sch D)</v>
      </c>
      <c r="L333" s="177" t="str">
        <f t="shared" si="5"/>
        <v>TRUE</v>
      </c>
    </row>
    <row r="334" spans="2:12" x14ac:dyDescent="0.2">
      <c r="B334" s="91">
        <v>331</v>
      </c>
      <c r="C334" s="246"/>
      <c r="D334" s="246"/>
      <c r="E334" s="246"/>
      <c r="F334" s="254"/>
      <c r="G334" s="249"/>
      <c r="H334" s="238"/>
      <c r="K334" s="177" t="str">
        <f>IF(OR(COUNTIF('Sch D8 Validation'!B332:C332,"Fail")&gt;0, AND(COUNTBLANK(C334:F334)=4, OR(NOT(ISBLANK(G334)), NOT(ISBLANK(H334)))), AND(COUNTBLANK(C334:H334)&lt;6,COUNTBLANK(C334:H334)&gt;0)), "Fail", IF(L334="TRUE","Blank (Sch D)","Pass"))</f>
        <v>Blank (Sch D)</v>
      </c>
      <c r="L334" s="177" t="str">
        <f t="shared" si="5"/>
        <v>TRUE</v>
      </c>
    </row>
    <row r="335" spans="2:12" x14ac:dyDescent="0.2">
      <c r="B335" s="91">
        <v>332</v>
      </c>
      <c r="C335" s="246"/>
      <c r="D335" s="246"/>
      <c r="E335" s="246"/>
      <c r="F335" s="254"/>
      <c r="G335" s="249"/>
      <c r="H335" s="238"/>
      <c r="K335" s="177" t="str">
        <f>IF(OR(COUNTIF('Sch D8 Validation'!B333:C333,"Fail")&gt;0, AND(COUNTBLANK(C335:F335)=4, OR(NOT(ISBLANK(G335)), NOT(ISBLANK(H335)))), AND(COUNTBLANK(C335:H335)&lt;6,COUNTBLANK(C335:H335)&gt;0)), "Fail", IF(L335="TRUE","Blank (Sch D)","Pass"))</f>
        <v>Blank (Sch D)</v>
      </c>
      <c r="L335" s="177" t="str">
        <f t="shared" si="5"/>
        <v>TRUE</v>
      </c>
    </row>
    <row r="336" spans="2:12" x14ac:dyDescent="0.2">
      <c r="B336" s="91">
        <v>333</v>
      </c>
      <c r="C336" s="246"/>
      <c r="D336" s="246"/>
      <c r="E336" s="246"/>
      <c r="F336" s="254"/>
      <c r="G336" s="249"/>
      <c r="H336" s="238"/>
      <c r="K336" s="177" t="str">
        <f>IF(OR(COUNTIF('Sch D8 Validation'!B334:C334,"Fail")&gt;0, AND(COUNTBLANK(C336:F336)=4, OR(NOT(ISBLANK(G336)), NOT(ISBLANK(H336)))), AND(COUNTBLANK(C336:H336)&lt;6,COUNTBLANK(C336:H336)&gt;0)), "Fail", IF(L336="TRUE","Blank (Sch D)","Pass"))</f>
        <v>Blank (Sch D)</v>
      </c>
      <c r="L336" s="177" t="str">
        <f t="shared" si="5"/>
        <v>TRUE</v>
      </c>
    </row>
    <row r="337" spans="2:12" x14ac:dyDescent="0.2">
      <c r="B337" s="91">
        <v>334</v>
      </c>
      <c r="C337" s="246"/>
      <c r="D337" s="246"/>
      <c r="E337" s="246"/>
      <c r="F337" s="254"/>
      <c r="G337" s="249"/>
      <c r="H337" s="238"/>
      <c r="K337" s="177" t="str">
        <f>IF(OR(COUNTIF('Sch D8 Validation'!B335:C335,"Fail")&gt;0, AND(COUNTBLANK(C337:F337)=4, OR(NOT(ISBLANK(G337)), NOT(ISBLANK(H337)))), AND(COUNTBLANK(C337:H337)&lt;6,COUNTBLANK(C337:H337)&gt;0)), "Fail", IF(L337="TRUE","Blank (Sch D)","Pass"))</f>
        <v>Blank (Sch D)</v>
      </c>
      <c r="L337" s="177" t="str">
        <f t="shared" si="5"/>
        <v>TRUE</v>
      </c>
    </row>
    <row r="338" spans="2:12" x14ac:dyDescent="0.2">
      <c r="B338" s="91">
        <v>335</v>
      </c>
      <c r="C338" s="246"/>
      <c r="D338" s="246"/>
      <c r="E338" s="246"/>
      <c r="F338" s="254"/>
      <c r="G338" s="249"/>
      <c r="H338" s="238"/>
      <c r="K338" s="177" t="str">
        <f>IF(OR(COUNTIF('Sch D8 Validation'!B336:C336,"Fail")&gt;0, AND(COUNTBLANK(C338:F338)=4, OR(NOT(ISBLANK(G338)), NOT(ISBLANK(H338)))), AND(COUNTBLANK(C338:H338)&lt;6,COUNTBLANK(C338:H338)&gt;0)), "Fail", IF(L338="TRUE","Blank (Sch D)","Pass"))</f>
        <v>Blank (Sch D)</v>
      </c>
      <c r="L338" s="177" t="str">
        <f t="shared" si="5"/>
        <v>TRUE</v>
      </c>
    </row>
    <row r="339" spans="2:12" x14ac:dyDescent="0.2">
      <c r="B339" s="91">
        <v>336</v>
      </c>
      <c r="C339" s="246"/>
      <c r="D339" s="246"/>
      <c r="E339" s="246"/>
      <c r="F339" s="254"/>
      <c r="G339" s="249"/>
      <c r="H339" s="238"/>
      <c r="K339" s="177" t="str">
        <f>IF(OR(COUNTIF('Sch D8 Validation'!B337:C337,"Fail")&gt;0, AND(COUNTBLANK(C339:F339)=4, OR(NOT(ISBLANK(G339)), NOT(ISBLANK(H339)))), AND(COUNTBLANK(C339:H339)&lt;6,COUNTBLANK(C339:H339)&gt;0)), "Fail", IF(L339="TRUE","Blank (Sch D)","Pass"))</f>
        <v>Blank (Sch D)</v>
      </c>
      <c r="L339" s="177" t="str">
        <f t="shared" si="5"/>
        <v>TRUE</v>
      </c>
    </row>
    <row r="340" spans="2:12" x14ac:dyDescent="0.2">
      <c r="B340" s="91">
        <v>337</v>
      </c>
      <c r="C340" s="246"/>
      <c r="D340" s="246"/>
      <c r="E340" s="246"/>
      <c r="F340" s="254"/>
      <c r="G340" s="249"/>
      <c r="H340" s="238"/>
      <c r="K340" s="177" t="str">
        <f>IF(OR(COUNTIF('Sch D8 Validation'!B338:C338,"Fail")&gt;0, AND(COUNTBLANK(C340:F340)=4, OR(NOT(ISBLANK(G340)), NOT(ISBLANK(H340)))), AND(COUNTBLANK(C340:H340)&lt;6,COUNTBLANK(C340:H340)&gt;0)), "Fail", IF(L340="TRUE","Blank (Sch D)","Pass"))</f>
        <v>Blank (Sch D)</v>
      </c>
      <c r="L340" s="177" t="str">
        <f t="shared" si="5"/>
        <v>TRUE</v>
      </c>
    </row>
    <row r="341" spans="2:12" x14ac:dyDescent="0.2">
      <c r="B341" s="91">
        <v>338</v>
      </c>
      <c r="C341" s="246"/>
      <c r="D341" s="246"/>
      <c r="E341" s="246"/>
      <c r="F341" s="254"/>
      <c r="G341" s="249"/>
      <c r="H341" s="238"/>
      <c r="K341" s="177" t="str">
        <f>IF(OR(COUNTIF('Sch D8 Validation'!B339:C339,"Fail")&gt;0, AND(COUNTBLANK(C341:F341)=4, OR(NOT(ISBLANK(G341)), NOT(ISBLANK(H341)))), AND(COUNTBLANK(C341:H341)&lt;6,COUNTBLANK(C341:H341)&gt;0)), "Fail", IF(L341="TRUE","Blank (Sch D)","Pass"))</f>
        <v>Blank (Sch D)</v>
      </c>
      <c r="L341" s="177" t="str">
        <f t="shared" si="5"/>
        <v>TRUE</v>
      </c>
    </row>
    <row r="342" spans="2:12" x14ac:dyDescent="0.2">
      <c r="B342" s="91">
        <v>339</v>
      </c>
      <c r="C342" s="246"/>
      <c r="D342" s="246"/>
      <c r="E342" s="246"/>
      <c r="F342" s="254"/>
      <c r="G342" s="249"/>
      <c r="H342" s="238"/>
      <c r="K342" s="177" t="str">
        <f>IF(OR(COUNTIF('Sch D8 Validation'!B340:C340,"Fail")&gt;0, AND(COUNTBLANK(C342:F342)=4, OR(NOT(ISBLANK(G342)), NOT(ISBLANK(H342)))), AND(COUNTBLANK(C342:H342)&lt;6,COUNTBLANK(C342:H342)&gt;0)), "Fail", IF(L342="TRUE","Blank (Sch D)","Pass"))</f>
        <v>Blank (Sch D)</v>
      </c>
      <c r="L342" s="177" t="str">
        <f t="shared" si="5"/>
        <v>TRUE</v>
      </c>
    </row>
    <row r="343" spans="2:12" x14ac:dyDescent="0.2">
      <c r="B343" s="91">
        <v>340</v>
      </c>
      <c r="C343" s="246"/>
      <c r="D343" s="246"/>
      <c r="E343" s="246"/>
      <c r="F343" s="254"/>
      <c r="G343" s="249"/>
      <c r="H343" s="238"/>
      <c r="K343" s="177" t="str">
        <f>IF(OR(COUNTIF('Sch D8 Validation'!B341:C341,"Fail")&gt;0, AND(COUNTBLANK(C343:F343)=4, OR(NOT(ISBLANK(G343)), NOT(ISBLANK(H343)))), AND(COUNTBLANK(C343:H343)&lt;6,COUNTBLANK(C343:H343)&gt;0)), "Fail", IF(L343="TRUE","Blank (Sch D)","Pass"))</f>
        <v>Blank (Sch D)</v>
      </c>
      <c r="L343" s="177" t="str">
        <f t="shared" si="5"/>
        <v>TRUE</v>
      </c>
    </row>
    <row r="344" spans="2:12" x14ac:dyDescent="0.2">
      <c r="B344" s="91">
        <v>341</v>
      </c>
      <c r="C344" s="246"/>
      <c r="D344" s="246"/>
      <c r="E344" s="246"/>
      <c r="F344" s="254"/>
      <c r="G344" s="249"/>
      <c r="H344" s="238"/>
      <c r="K344" s="177" t="str">
        <f>IF(OR(COUNTIF('Sch D8 Validation'!B342:C342,"Fail")&gt;0, AND(COUNTBLANK(C344:F344)=4, OR(NOT(ISBLANK(G344)), NOT(ISBLANK(H344)))), AND(COUNTBLANK(C344:H344)&lt;6,COUNTBLANK(C344:H344)&gt;0)), "Fail", IF(L344="TRUE","Blank (Sch D)","Pass"))</f>
        <v>Blank (Sch D)</v>
      </c>
      <c r="L344" s="177" t="str">
        <f t="shared" si="5"/>
        <v>TRUE</v>
      </c>
    </row>
    <row r="345" spans="2:12" x14ac:dyDescent="0.2">
      <c r="B345" s="91">
        <v>342</v>
      </c>
      <c r="C345" s="246"/>
      <c r="D345" s="246"/>
      <c r="E345" s="246"/>
      <c r="F345" s="254"/>
      <c r="G345" s="249"/>
      <c r="H345" s="238"/>
      <c r="K345" s="177" t="str">
        <f>IF(OR(COUNTIF('Sch D8 Validation'!B343:C343,"Fail")&gt;0, AND(COUNTBLANK(C345:F345)=4, OR(NOT(ISBLANK(G345)), NOT(ISBLANK(H345)))), AND(COUNTBLANK(C345:H345)&lt;6,COUNTBLANK(C345:H345)&gt;0)), "Fail", IF(L345="TRUE","Blank (Sch D)","Pass"))</f>
        <v>Blank (Sch D)</v>
      </c>
      <c r="L345" s="177" t="str">
        <f t="shared" si="5"/>
        <v>TRUE</v>
      </c>
    </row>
    <row r="346" spans="2:12" x14ac:dyDescent="0.2">
      <c r="B346" s="91">
        <v>343</v>
      </c>
      <c r="C346" s="246"/>
      <c r="D346" s="246"/>
      <c r="E346" s="246"/>
      <c r="F346" s="254"/>
      <c r="G346" s="249"/>
      <c r="H346" s="238"/>
      <c r="K346" s="177" t="str">
        <f>IF(OR(COUNTIF('Sch D8 Validation'!B344:C344,"Fail")&gt;0, AND(COUNTBLANK(C346:F346)=4, OR(NOT(ISBLANK(G346)), NOT(ISBLANK(H346)))), AND(COUNTBLANK(C346:H346)&lt;6,COUNTBLANK(C346:H346)&gt;0)), "Fail", IF(L346="TRUE","Blank (Sch D)","Pass"))</f>
        <v>Blank (Sch D)</v>
      </c>
      <c r="L346" s="177" t="str">
        <f t="shared" si="5"/>
        <v>TRUE</v>
      </c>
    </row>
    <row r="347" spans="2:12" x14ac:dyDescent="0.2">
      <c r="B347" s="91">
        <v>344</v>
      </c>
      <c r="C347" s="246"/>
      <c r="D347" s="246"/>
      <c r="E347" s="246"/>
      <c r="F347" s="254"/>
      <c r="G347" s="249"/>
      <c r="H347" s="238"/>
      <c r="K347" s="177" t="str">
        <f>IF(OR(COUNTIF('Sch D8 Validation'!B345:C345,"Fail")&gt;0, AND(COUNTBLANK(C347:F347)=4, OR(NOT(ISBLANK(G347)), NOT(ISBLANK(H347)))), AND(COUNTBLANK(C347:H347)&lt;6,COUNTBLANK(C347:H347)&gt;0)), "Fail", IF(L347="TRUE","Blank (Sch D)","Pass"))</f>
        <v>Blank (Sch D)</v>
      </c>
      <c r="L347" s="177" t="str">
        <f t="shared" si="5"/>
        <v>TRUE</v>
      </c>
    </row>
    <row r="348" spans="2:12" x14ac:dyDescent="0.2">
      <c r="B348" s="91">
        <v>345</v>
      </c>
      <c r="C348" s="246"/>
      <c r="D348" s="246"/>
      <c r="E348" s="246"/>
      <c r="F348" s="254"/>
      <c r="G348" s="249"/>
      <c r="H348" s="238"/>
      <c r="K348" s="177" t="str">
        <f>IF(OR(COUNTIF('Sch D8 Validation'!B346:C346,"Fail")&gt;0, AND(COUNTBLANK(C348:F348)=4, OR(NOT(ISBLANK(G348)), NOT(ISBLANK(H348)))), AND(COUNTBLANK(C348:H348)&lt;6,COUNTBLANK(C348:H348)&gt;0)), "Fail", IF(L348="TRUE","Blank (Sch D)","Pass"))</f>
        <v>Blank (Sch D)</v>
      </c>
      <c r="L348" s="177" t="str">
        <f t="shared" si="5"/>
        <v>TRUE</v>
      </c>
    </row>
    <row r="349" spans="2:12" x14ac:dyDescent="0.2">
      <c r="B349" s="91">
        <v>346</v>
      </c>
      <c r="C349" s="246"/>
      <c r="D349" s="246"/>
      <c r="E349" s="246"/>
      <c r="F349" s="254"/>
      <c r="G349" s="249"/>
      <c r="H349" s="238"/>
      <c r="K349" s="177" t="str">
        <f>IF(OR(COUNTIF('Sch D8 Validation'!B347:C347,"Fail")&gt;0, AND(COUNTBLANK(C349:F349)=4, OR(NOT(ISBLANK(G349)), NOT(ISBLANK(H349)))), AND(COUNTBLANK(C349:H349)&lt;6,COUNTBLANK(C349:H349)&gt;0)), "Fail", IF(L349="TRUE","Blank (Sch D)","Pass"))</f>
        <v>Blank (Sch D)</v>
      </c>
      <c r="L349" s="177" t="str">
        <f t="shared" si="5"/>
        <v>TRUE</v>
      </c>
    </row>
    <row r="350" spans="2:12" x14ac:dyDescent="0.2">
      <c r="B350" s="91">
        <v>347</v>
      </c>
      <c r="C350" s="246"/>
      <c r="D350" s="246"/>
      <c r="E350" s="246"/>
      <c r="F350" s="254"/>
      <c r="G350" s="249"/>
      <c r="H350" s="238"/>
      <c r="K350" s="177" t="str">
        <f>IF(OR(COUNTIF('Sch D8 Validation'!B348:C348,"Fail")&gt;0, AND(COUNTBLANK(C350:F350)=4, OR(NOT(ISBLANK(G350)), NOT(ISBLANK(H350)))), AND(COUNTBLANK(C350:H350)&lt;6,COUNTBLANK(C350:H350)&gt;0)), "Fail", IF(L350="TRUE","Blank (Sch D)","Pass"))</f>
        <v>Blank (Sch D)</v>
      </c>
      <c r="L350" s="177" t="str">
        <f t="shared" si="5"/>
        <v>TRUE</v>
      </c>
    </row>
    <row r="351" spans="2:12" x14ac:dyDescent="0.2">
      <c r="B351" s="91">
        <v>348</v>
      </c>
      <c r="C351" s="246"/>
      <c r="D351" s="246"/>
      <c r="E351" s="246"/>
      <c r="F351" s="254"/>
      <c r="G351" s="249"/>
      <c r="H351" s="238"/>
      <c r="K351" s="177" t="str">
        <f>IF(OR(COUNTIF('Sch D8 Validation'!B349:C349,"Fail")&gt;0, AND(COUNTBLANK(C351:F351)=4, OR(NOT(ISBLANK(G351)), NOT(ISBLANK(H351)))), AND(COUNTBLANK(C351:H351)&lt;6,COUNTBLANK(C351:H351)&gt;0)), "Fail", IF(L351="TRUE","Blank (Sch D)","Pass"))</f>
        <v>Blank (Sch D)</v>
      </c>
      <c r="L351" s="177" t="str">
        <f t="shared" si="5"/>
        <v>TRUE</v>
      </c>
    </row>
    <row r="352" spans="2:12" x14ac:dyDescent="0.2">
      <c r="B352" s="91">
        <v>349</v>
      </c>
      <c r="C352" s="246"/>
      <c r="D352" s="246"/>
      <c r="E352" s="246"/>
      <c r="F352" s="254"/>
      <c r="G352" s="249"/>
      <c r="H352" s="238"/>
      <c r="K352" s="177" t="str">
        <f>IF(OR(COUNTIF('Sch D8 Validation'!B350:C350,"Fail")&gt;0, AND(COUNTBLANK(C352:F352)=4, OR(NOT(ISBLANK(G352)), NOT(ISBLANK(H352)))), AND(COUNTBLANK(C352:H352)&lt;6,COUNTBLANK(C352:H352)&gt;0)), "Fail", IF(L352="TRUE","Blank (Sch D)","Pass"))</f>
        <v>Blank (Sch D)</v>
      </c>
      <c r="L352" s="177" t="str">
        <f t="shared" si="5"/>
        <v>TRUE</v>
      </c>
    </row>
    <row r="353" spans="2:12" x14ac:dyDescent="0.2">
      <c r="B353" s="91">
        <v>350</v>
      </c>
      <c r="C353" s="246"/>
      <c r="D353" s="246"/>
      <c r="E353" s="246"/>
      <c r="F353" s="254"/>
      <c r="G353" s="249"/>
      <c r="H353" s="238"/>
      <c r="K353" s="177" t="str">
        <f>IF(OR(COUNTIF('Sch D8 Validation'!B351:C351,"Fail")&gt;0, AND(COUNTBLANK(C353:F353)=4, OR(NOT(ISBLANK(G353)), NOT(ISBLANK(H353)))), AND(COUNTBLANK(C353:H353)&lt;6,COUNTBLANK(C353:H353)&gt;0)), "Fail", IF(L353="TRUE","Blank (Sch D)","Pass"))</f>
        <v>Blank (Sch D)</v>
      </c>
      <c r="L353" s="177" t="str">
        <f t="shared" si="5"/>
        <v>TRUE</v>
      </c>
    </row>
    <row r="354" spans="2:12" x14ac:dyDescent="0.2">
      <c r="B354" s="91">
        <v>351</v>
      </c>
      <c r="C354" s="246"/>
      <c r="D354" s="246"/>
      <c r="E354" s="246"/>
      <c r="F354" s="254"/>
      <c r="G354" s="249"/>
      <c r="H354" s="238"/>
      <c r="K354" s="177" t="str">
        <f>IF(OR(COUNTIF('Sch D8 Validation'!B352:C352,"Fail")&gt;0, AND(COUNTBLANK(C354:F354)=4, OR(NOT(ISBLANK(G354)), NOT(ISBLANK(H354)))), AND(COUNTBLANK(C354:H354)&lt;6,COUNTBLANK(C354:H354)&gt;0)), "Fail", IF(L354="TRUE","Blank (Sch D)","Pass"))</f>
        <v>Blank (Sch D)</v>
      </c>
      <c r="L354" s="177" t="str">
        <f t="shared" si="5"/>
        <v>TRUE</v>
      </c>
    </row>
    <row r="355" spans="2:12" x14ac:dyDescent="0.2">
      <c r="B355" s="91">
        <v>352</v>
      </c>
      <c r="C355" s="246"/>
      <c r="D355" s="246"/>
      <c r="E355" s="246"/>
      <c r="F355" s="254"/>
      <c r="G355" s="249"/>
      <c r="H355" s="238"/>
      <c r="K355" s="177" t="str">
        <f>IF(OR(COUNTIF('Sch D8 Validation'!B353:C353,"Fail")&gt;0, AND(COUNTBLANK(C355:F355)=4, OR(NOT(ISBLANK(G355)), NOT(ISBLANK(H355)))), AND(COUNTBLANK(C355:H355)&lt;6,COUNTBLANK(C355:H355)&gt;0)), "Fail", IF(L355="TRUE","Blank (Sch D)","Pass"))</f>
        <v>Blank (Sch D)</v>
      </c>
      <c r="L355" s="177" t="str">
        <f t="shared" si="5"/>
        <v>TRUE</v>
      </c>
    </row>
    <row r="356" spans="2:12" x14ac:dyDescent="0.2">
      <c r="B356" s="91">
        <v>353</v>
      </c>
      <c r="C356" s="246"/>
      <c r="D356" s="246"/>
      <c r="E356" s="246"/>
      <c r="F356" s="254"/>
      <c r="G356" s="249"/>
      <c r="H356" s="238"/>
      <c r="K356" s="177" t="str">
        <f>IF(OR(COUNTIF('Sch D8 Validation'!B354:C354,"Fail")&gt;0, AND(COUNTBLANK(C356:F356)=4, OR(NOT(ISBLANK(G356)), NOT(ISBLANK(H356)))), AND(COUNTBLANK(C356:H356)&lt;6,COUNTBLANK(C356:H356)&gt;0)), "Fail", IF(L356="TRUE","Blank (Sch D)","Pass"))</f>
        <v>Blank (Sch D)</v>
      </c>
      <c r="L356" s="177" t="str">
        <f t="shared" si="5"/>
        <v>TRUE</v>
      </c>
    </row>
    <row r="357" spans="2:12" x14ac:dyDescent="0.2">
      <c r="B357" s="91">
        <v>354</v>
      </c>
      <c r="C357" s="246"/>
      <c r="D357" s="246"/>
      <c r="E357" s="246"/>
      <c r="F357" s="254"/>
      <c r="G357" s="249"/>
      <c r="H357" s="238"/>
      <c r="K357" s="177" t="str">
        <f>IF(OR(COUNTIF('Sch D8 Validation'!B355:C355,"Fail")&gt;0, AND(COUNTBLANK(C357:F357)=4, OR(NOT(ISBLANK(G357)), NOT(ISBLANK(H357)))), AND(COUNTBLANK(C357:H357)&lt;6,COUNTBLANK(C357:H357)&gt;0)), "Fail", IF(L357="TRUE","Blank (Sch D)","Pass"))</f>
        <v>Blank (Sch D)</v>
      </c>
      <c r="L357" s="177" t="str">
        <f t="shared" si="5"/>
        <v>TRUE</v>
      </c>
    </row>
    <row r="358" spans="2:12" x14ac:dyDescent="0.2">
      <c r="B358" s="91">
        <v>355</v>
      </c>
      <c r="C358" s="246"/>
      <c r="D358" s="246"/>
      <c r="E358" s="246"/>
      <c r="F358" s="254"/>
      <c r="G358" s="249"/>
      <c r="H358" s="238"/>
      <c r="K358" s="177" t="str">
        <f>IF(OR(COUNTIF('Sch D8 Validation'!B356:C356,"Fail")&gt;0, AND(COUNTBLANK(C358:F358)=4, OR(NOT(ISBLANK(G358)), NOT(ISBLANK(H358)))), AND(COUNTBLANK(C358:H358)&lt;6,COUNTBLANK(C358:H358)&gt;0)), "Fail", IF(L358="TRUE","Blank (Sch D)","Pass"))</f>
        <v>Blank (Sch D)</v>
      </c>
      <c r="L358" s="177" t="str">
        <f t="shared" si="5"/>
        <v>TRUE</v>
      </c>
    </row>
    <row r="359" spans="2:12" x14ac:dyDescent="0.2">
      <c r="B359" s="91">
        <v>356</v>
      </c>
      <c r="C359" s="246"/>
      <c r="D359" s="246"/>
      <c r="E359" s="246"/>
      <c r="F359" s="254"/>
      <c r="G359" s="249"/>
      <c r="H359" s="238"/>
      <c r="K359" s="177" t="str">
        <f>IF(OR(COUNTIF('Sch D8 Validation'!B357:C357,"Fail")&gt;0, AND(COUNTBLANK(C359:F359)=4, OR(NOT(ISBLANK(G359)), NOT(ISBLANK(H359)))), AND(COUNTBLANK(C359:H359)&lt;6,COUNTBLANK(C359:H359)&gt;0)), "Fail", IF(L359="TRUE","Blank (Sch D)","Pass"))</f>
        <v>Blank (Sch D)</v>
      </c>
      <c r="L359" s="177" t="str">
        <f t="shared" si="5"/>
        <v>TRUE</v>
      </c>
    </row>
    <row r="360" spans="2:12" x14ac:dyDescent="0.2">
      <c r="B360" s="91">
        <v>357</v>
      </c>
      <c r="C360" s="246"/>
      <c r="D360" s="246"/>
      <c r="E360" s="246"/>
      <c r="F360" s="254"/>
      <c r="G360" s="249"/>
      <c r="H360" s="238"/>
      <c r="K360" s="177" t="str">
        <f>IF(OR(COUNTIF('Sch D8 Validation'!B358:C358,"Fail")&gt;0, AND(COUNTBLANK(C360:F360)=4, OR(NOT(ISBLANK(G360)), NOT(ISBLANK(H360)))), AND(COUNTBLANK(C360:H360)&lt;6,COUNTBLANK(C360:H360)&gt;0)), "Fail", IF(L360="TRUE","Blank (Sch D)","Pass"))</f>
        <v>Blank (Sch D)</v>
      </c>
      <c r="L360" s="177" t="str">
        <f t="shared" si="5"/>
        <v>TRUE</v>
      </c>
    </row>
    <row r="361" spans="2:12" x14ac:dyDescent="0.2">
      <c r="B361" s="91">
        <v>358</v>
      </c>
      <c r="C361" s="246"/>
      <c r="D361" s="246"/>
      <c r="E361" s="246"/>
      <c r="F361" s="254"/>
      <c r="G361" s="249"/>
      <c r="H361" s="238"/>
      <c r="K361" s="177" t="str">
        <f>IF(OR(COUNTIF('Sch D8 Validation'!B359:C359,"Fail")&gt;0, AND(COUNTBLANK(C361:F361)=4, OR(NOT(ISBLANK(G361)), NOT(ISBLANK(H361)))), AND(COUNTBLANK(C361:H361)&lt;6,COUNTBLANK(C361:H361)&gt;0)), "Fail", IF(L361="TRUE","Blank (Sch D)","Pass"))</f>
        <v>Blank (Sch D)</v>
      </c>
      <c r="L361" s="177" t="str">
        <f t="shared" si="5"/>
        <v>TRUE</v>
      </c>
    </row>
    <row r="362" spans="2:12" x14ac:dyDescent="0.2">
      <c r="B362" s="91">
        <v>359</v>
      </c>
      <c r="C362" s="246"/>
      <c r="D362" s="246"/>
      <c r="E362" s="246"/>
      <c r="F362" s="254"/>
      <c r="G362" s="249"/>
      <c r="H362" s="238"/>
      <c r="K362" s="177" t="str">
        <f>IF(OR(COUNTIF('Sch D8 Validation'!B360:C360,"Fail")&gt;0, AND(COUNTBLANK(C362:F362)=4, OR(NOT(ISBLANK(G362)), NOT(ISBLANK(H362)))), AND(COUNTBLANK(C362:H362)&lt;6,COUNTBLANK(C362:H362)&gt;0)), "Fail", IF(L362="TRUE","Blank (Sch D)","Pass"))</f>
        <v>Blank (Sch D)</v>
      </c>
      <c r="L362" s="177" t="str">
        <f t="shared" si="5"/>
        <v>TRUE</v>
      </c>
    </row>
    <row r="363" spans="2:12" x14ac:dyDescent="0.2">
      <c r="B363" s="91">
        <v>360</v>
      </c>
      <c r="C363" s="246"/>
      <c r="D363" s="246"/>
      <c r="E363" s="246"/>
      <c r="F363" s="254"/>
      <c r="G363" s="249"/>
      <c r="H363" s="238"/>
      <c r="K363" s="177" t="str">
        <f>IF(OR(COUNTIF('Sch D8 Validation'!B361:C361,"Fail")&gt;0, AND(COUNTBLANK(C363:F363)=4, OR(NOT(ISBLANK(G363)), NOT(ISBLANK(H363)))), AND(COUNTBLANK(C363:H363)&lt;6,COUNTBLANK(C363:H363)&gt;0)), "Fail", IF(L363="TRUE","Blank (Sch D)","Pass"))</f>
        <v>Blank (Sch D)</v>
      </c>
      <c r="L363" s="177" t="str">
        <f t="shared" si="5"/>
        <v>TRUE</v>
      </c>
    </row>
    <row r="364" spans="2:12" x14ac:dyDescent="0.2">
      <c r="B364" s="91">
        <v>361</v>
      </c>
      <c r="C364" s="246"/>
      <c r="D364" s="246"/>
      <c r="E364" s="246"/>
      <c r="F364" s="254"/>
      <c r="G364" s="249"/>
      <c r="H364" s="238"/>
      <c r="K364" s="177" t="str">
        <f>IF(OR(COUNTIF('Sch D8 Validation'!B362:C362,"Fail")&gt;0, AND(COUNTBLANK(C364:F364)=4, OR(NOT(ISBLANK(G364)), NOT(ISBLANK(H364)))), AND(COUNTBLANK(C364:H364)&lt;6,COUNTBLANK(C364:H364)&gt;0)), "Fail", IF(L364="TRUE","Blank (Sch D)","Pass"))</f>
        <v>Blank (Sch D)</v>
      </c>
      <c r="L364" s="177" t="str">
        <f t="shared" si="5"/>
        <v>TRUE</v>
      </c>
    </row>
    <row r="365" spans="2:12" x14ac:dyDescent="0.2">
      <c r="B365" s="91">
        <v>362</v>
      </c>
      <c r="C365" s="246"/>
      <c r="D365" s="246"/>
      <c r="E365" s="246"/>
      <c r="F365" s="254"/>
      <c r="G365" s="249"/>
      <c r="H365" s="238"/>
      <c r="K365" s="177" t="str">
        <f>IF(OR(COUNTIF('Sch D8 Validation'!B363:C363,"Fail")&gt;0, AND(COUNTBLANK(C365:F365)=4, OR(NOT(ISBLANK(G365)), NOT(ISBLANK(H365)))), AND(COUNTBLANK(C365:H365)&lt;6,COUNTBLANK(C365:H365)&gt;0)), "Fail", IF(L365="TRUE","Blank (Sch D)","Pass"))</f>
        <v>Blank (Sch D)</v>
      </c>
      <c r="L365" s="177" t="str">
        <f t="shared" si="5"/>
        <v>TRUE</v>
      </c>
    </row>
    <row r="366" spans="2:12" x14ac:dyDescent="0.2">
      <c r="B366" s="91">
        <v>363</v>
      </c>
      <c r="C366" s="246"/>
      <c r="D366" s="246"/>
      <c r="E366" s="246"/>
      <c r="F366" s="254"/>
      <c r="G366" s="249"/>
      <c r="H366" s="238"/>
      <c r="K366" s="177" t="str">
        <f>IF(OR(COUNTIF('Sch D8 Validation'!B364:C364,"Fail")&gt;0, AND(COUNTBLANK(C366:F366)=4, OR(NOT(ISBLANK(G366)), NOT(ISBLANK(H366)))), AND(COUNTBLANK(C366:H366)&lt;6,COUNTBLANK(C366:H366)&gt;0)), "Fail", IF(L366="TRUE","Blank (Sch D)","Pass"))</f>
        <v>Blank (Sch D)</v>
      </c>
      <c r="L366" s="177" t="str">
        <f t="shared" si="5"/>
        <v>TRUE</v>
      </c>
    </row>
    <row r="367" spans="2:12" x14ac:dyDescent="0.2">
      <c r="B367" s="91">
        <v>364</v>
      </c>
      <c r="C367" s="246"/>
      <c r="D367" s="246"/>
      <c r="E367" s="246"/>
      <c r="F367" s="254"/>
      <c r="G367" s="249"/>
      <c r="H367" s="238"/>
      <c r="K367" s="177" t="str">
        <f>IF(OR(COUNTIF('Sch D8 Validation'!B365:C365,"Fail")&gt;0, AND(COUNTBLANK(C367:F367)=4, OR(NOT(ISBLANK(G367)), NOT(ISBLANK(H367)))), AND(COUNTBLANK(C367:H367)&lt;6,COUNTBLANK(C367:H367)&gt;0)), "Fail", IF(L367="TRUE","Blank (Sch D)","Pass"))</f>
        <v>Blank (Sch D)</v>
      </c>
      <c r="L367" s="177" t="str">
        <f t="shared" si="5"/>
        <v>TRUE</v>
      </c>
    </row>
    <row r="368" spans="2:12" x14ac:dyDescent="0.2">
      <c r="B368" s="91">
        <v>365</v>
      </c>
      <c r="C368" s="246"/>
      <c r="D368" s="246"/>
      <c r="E368" s="246"/>
      <c r="F368" s="254"/>
      <c r="G368" s="249"/>
      <c r="H368" s="238"/>
      <c r="K368" s="177" t="str">
        <f>IF(OR(COUNTIF('Sch D8 Validation'!B366:C366,"Fail")&gt;0, AND(COUNTBLANK(C368:F368)=4, OR(NOT(ISBLANK(G368)), NOT(ISBLANK(H368)))), AND(COUNTBLANK(C368:H368)&lt;6,COUNTBLANK(C368:H368)&gt;0)), "Fail", IF(L368="TRUE","Blank (Sch D)","Pass"))</f>
        <v>Blank (Sch D)</v>
      </c>
      <c r="L368" s="177" t="str">
        <f t="shared" ref="L368:L431" si="6">IF(COUNTBLANK(C368:H368)=6,"TRUE","FALSE")</f>
        <v>TRUE</v>
      </c>
    </row>
    <row r="369" spans="2:12" x14ac:dyDescent="0.2">
      <c r="B369" s="91">
        <v>366</v>
      </c>
      <c r="C369" s="246"/>
      <c r="D369" s="246"/>
      <c r="E369" s="246"/>
      <c r="F369" s="254"/>
      <c r="G369" s="249"/>
      <c r="H369" s="238"/>
      <c r="K369" s="177" t="str">
        <f>IF(OR(COUNTIF('Sch D8 Validation'!B367:C367,"Fail")&gt;0, AND(COUNTBLANK(C369:F369)=4, OR(NOT(ISBLANK(G369)), NOT(ISBLANK(H369)))), AND(COUNTBLANK(C369:H369)&lt;6,COUNTBLANK(C369:H369)&gt;0)), "Fail", IF(L369="TRUE","Blank (Sch D)","Pass"))</f>
        <v>Blank (Sch D)</v>
      </c>
      <c r="L369" s="177" t="str">
        <f t="shared" si="6"/>
        <v>TRUE</v>
      </c>
    </row>
    <row r="370" spans="2:12" x14ac:dyDescent="0.2">
      <c r="B370" s="91">
        <v>367</v>
      </c>
      <c r="C370" s="246"/>
      <c r="D370" s="246"/>
      <c r="E370" s="246"/>
      <c r="F370" s="254"/>
      <c r="G370" s="249"/>
      <c r="H370" s="238"/>
      <c r="K370" s="177" t="str">
        <f>IF(OR(COUNTIF('Sch D8 Validation'!B368:C368,"Fail")&gt;0, AND(COUNTBLANK(C370:F370)=4, OR(NOT(ISBLANK(G370)), NOT(ISBLANK(H370)))), AND(COUNTBLANK(C370:H370)&lt;6,COUNTBLANK(C370:H370)&gt;0)), "Fail", IF(L370="TRUE","Blank (Sch D)","Pass"))</f>
        <v>Blank (Sch D)</v>
      </c>
      <c r="L370" s="177" t="str">
        <f t="shared" si="6"/>
        <v>TRUE</v>
      </c>
    </row>
    <row r="371" spans="2:12" x14ac:dyDescent="0.2">
      <c r="B371" s="91">
        <v>368</v>
      </c>
      <c r="C371" s="246"/>
      <c r="D371" s="246"/>
      <c r="E371" s="246"/>
      <c r="F371" s="254"/>
      <c r="G371" s="249"/>
      <c r="H371" s="238"/>
      <c r="K371" s="177" t="str">
        <f>IF(OR(COUNTIF('Sch D8 Validation'!B369:C369,"Fail")&gt;0, AND(COUNTBLANK(C371:F371)=4, OR(NOT(ISBLANK(G371)), NOT(ISBLANK(H371)))), AND(COUNTBLANK(C371:H371)&lt;6,COUNTBLANK(C371:H371)&gt;0)), "Fail", IF(L371="TRUE","Blank (Sch D)","Pass"))</f>
        <v>Blank (Sch D)</v>
      </c>
      <c r="L371" s="177" t="str">
        <f t="shared" si="6"/>
        <v>TRUE</v>
      </c>
    </row>
    <row r="372" spans="2:12" x14ac:dyDescent="0.2">
      <c r="B372" s="91">
        <v>369</v>
      </c>
      <c r="C372" s="246"/>
      <c r="D372" s="246"/>
      <c r="E372" s="246"/>
      <c r="F372" s="254"/>
      <c r="G372" s="249"/>
      <c r="H372" s="238"/>
      <c r="K372" s="177" t="str">
        <f>IF(OR(COUNTIF('Sch D8 Validation'!B370:C370,"Fail")&gt;0, AND(COUNTBLANK(C372:F372)=4, OR(NOT(ISBLANK(G372)), NOT(ISBLANK(H372)))), AND(COUNTBLANK(C372:H372)&lt;6,COUNTBLANK(C372:H372)&gt;0)), "Fail", IF(L372="TRUE","Blank (Sch D)","Pass"))</f>
        <v>Blank (Sch D)</v>
      </c>
      <c r="L372" s="177" t="str">
        <f t="shared" si="6"/>
        <v>TRUE</v>
      </c>
    </row>
    <row r="373" spans="2:12" x14ac:dyDescent="0.2">
      <c r="B373" s="91">
        <v>370</v>
      </c>
      <c r="C373" s="246"/>
      <c r="D373" s="246"/>
      <c r="E373" s="246"/>
      <c r="F373" s="254"/>
      <c r="G373" s="249"/>
      <c r="H373" s="238"/>
      <c r="K373" s="177" t="str">
        <f>IF(OR(COUNTIF('Sch D8 Validation'!B371:C371,"Fail")&gt;0, AND(COUNTBLANK(C373:F373)=4, OR(NOT(ISBLANK(G373)), NOT(ISBLANK(H373)))), AND(COUNTBLANK(C373:H373)&lt;6,COUNTBLANK(C373:H373)&gt;0)), "Fail", IF(L373="TRUE","Blank (Sch D)","Pass"))</f>
        <v>Blank (Sch D)</v>
      </c>
      <c r="L373" s="177" t="str">
        <f t="shared" si="6"/>
        <v>TRUE</v>
      </c>
    </row>
    <row r="374" spans="2:12" x14ac:dyDescent="0.2">
      <c r="B374" s="91">
        <v>371</v>
      </c>
      <c r="C374" s="246"/>
      <c r="D374" s="246"/>
      <c r="E374" s="246"/>
      <c r="F374" s="254"/>
      <c r="G374" s="249"/>
      <c r="H374" s="238"/>
      <c r="K374" s="177" t="str">
        <f>IF(OR(COUNTIF('Sch D8 Validation'!B372:C372,"Fail")&gt;0, AND(COUNTBLANK(C374:F374)=4, OR(NOT(ISBLANK(G374)), NOT(ISBLANK(H374)))), AND(COUNTBLANK(C374:H374)&lt;6,COUNTBLANK(C374:H374)&gt;0)), "Fail", IF(L374="TRUE","Blank (Sch D)","Pass"))</f>
        <v>Blank (Sch D)</v>
      </c>
      <c r="L374" s="177" t="str">
        <f t="shared" si="6"/>
        <v>TRUE</v>
      </c>
    </row>
    <row r="375" spans="2:12" x14ac:dyDescent="0.2">
      <c r="B375" s="91">
        <v>372</v>
      </c>
      <c r="C375" s="246"/>
      <c r="D375" s="246"/>
      <c r="E375" s="246"/>
      <c r="F375" s="254"/>
      <c r="G375" s="249"/>
      <c r="H375" s="238"/>
      <c r="K375" s="177" t="str">
        <f>IF(OR(COUNTIF('Sch D8 Validation'!B373:C373,"Fail")&gt;0, AND(COUNTBLANK(C375:F375)=4, OR(NOT(ISBLANK(G375)), NOT(ISBLANK(H375)))), AND(COUNTBLANK(C375:H375)&lt;6,COUNTBLANK(C375:H375)&gt;0)), "Fail", IF(L375="TRUE","Blank (Sch D)","Pass"))</f>
        <v>Blank (Sch D)</v>
      </c>
      <c r="L375" s="177" t="str">
        <f t="shared" si="6"/>
        <v>TRUE</v>
      </c>
    </row>
    <row r="376" spans="2:12" x14ac:dyDescent="0.2">
      <c r="B376" s="91">
        <v>373</v>
      </c>
      <c r="C376" s="246"/>
      <c r="D376" s="246"/>
      <c r="E376" s="246"/>
      <c r="F376" s="254"/>
      <c r="G376" s="249"/>
      <c r="H376" s="238"/>
      <c r="K376" s="177" t="str">
        <f>IF(OR(COUNTIF('Sch D8 Validation'!B374:C374,"Fail")&gt;0, AND(COUNTBLANK(C376:F376)=4, OR(NOT(ISBLANK(G376)), NOT(ISBLANK(H376)))), AND(COUNTBLANK(C376:H376)&lt;6,COUNTBLANK(C376:H376)&gt;0)), "Fail", IF(L376="TRUE","Blank (Sch D)","Pass"))</f>
        <v>Blank (Sch D)</v>
      </c>
      <c r="L376" s="177" t="str">
        <f t="shared" si="6"/>
        <v>TRUE</v>
      </c>
    </row>
    <row r="377" spans="2:12" x14ac:dyDescent="0.2">
      <c r="B377" s="91">
        <v>374</v>
      </c>
      <c r="C377" s="246"/>
      <c r="D377" s="246"/>
      <c r="E377" s="246"/>
      <c r="F377" s="254"/>
      <c r="G377" s="249"/>
      <c r="H377" s="238"/>
      <c r="K377" s="177" t="str">
        <f>IF(OR(COUNTIF('Sch D8 Validation'!B375:C375,"Fail")&gt;0, AND(COUNTBLANK(C377:F377)=4, OR(NOT(ISBLANK(G377)), NOT(ISBLANK(H377)))), AND(COUNTBLANK(C377:H377)&lt;6,COUNTBLANK(C377:H377)&gt;0)), "Fail", IF(L377="TRUE","Blank (Sch D)","Pass"))</f>
        <v>Blank (Sch D)</v>
      </c>
      <c r="L377" s="177" t="str">
        <f t="shared" si="6"/>
        <v>TRUE</v>
      </c>
    </row>
    <row r="378" spans="2:12" x14ac:dyDescent="0.2">
      <c r="B378" s="91">
        <v>375</v>
      </c>
      <c r="C378" s="246"/>
      <c r="D378" s="246"/>
      <c r="E378" s="246"/>
      <c r="F378" s="254"/>
      <c r="G378" s="249"/>
      <c r="H378" s="238"/>
      <c r="K378" s="177" t="str">
        <f>IF(OR(COUNTIF('Sch D8 Validation'!B376:C376,"Fail")&gt;0, AND(COUNTBLANK(C378:F378)=4, OR(NOT(ISBLANK(G378)), NOT(ISBLANK(H378)))), AND(COUNTBLANK(C378:H378)&lt;6,COUNTBLANK(C378:H378)&gt;0)), "Fail", IF(L378="TRUE","Blank (Sch D)","Pass"))</f>
        <v>Blank (Sch D)</v>
      </c>
      <c r="L378" s="177" t="str">
        <f t="shared" si="6"/>
        <v>TRUE</v>
      </c>
    </row>
    <row r="379" spans="2:12" x14ac:dyDescent="0.2">
      <c r="B379" s="91">
        <v>376</v>
      </c>
      <c r="C379" s="246"/>
      <c r="D379" s="246"/>
      <c r="E379" s="246"/>
      <c r="F379" s="254"/>
      <c r="G379" s="249"/>
      <c r="H379" s="238"/>
      <c r="K379" s="177" t="str">
        <f>IF(OR(COUNTIF('Sch D8 Validation'!B377:C377,"Fail")&gt;0, AND(COUNTBLANK(C379:F379)=4, OR(NOT(ISBLANK(G379)), NOT(ISBLANK(H379)))), AND(COUNTBLANK(C379:H379)&lt;6,COUNTBLANK(C379:H379)&gt;0)), "Fail", IF(L379="TRUE","Blank (Sch D)","Pass"))</f>
        <v>Blank (Sch D)</v>
      </c>
      <c r="L379" s="177" t="str">
        <f t="shared" si="6"/>
        <v>TRUE</v>
      </c>
    </row>
    <row r="380" spans="2:12" x14ac:dyDescent="0.2">
      <c r="B380" s="91">
        <v>377</v>
      </c>
      <c r="C380" s="246"/>
      <c r="D380" s="246"/>
      <c r="E380" s="246"/>
      <c r="F380" s="254"/>
      <c r="G380" s="249"/>
      <c r="H380" s="238"/>
      <c r="K380" s="177" t="str">
        <f>IF(OR(COUNTIF('Sch D8 Validation'!B378:C378,"Fail")&gt;0, AND(COUNTBLANK(C380:F380)=4, OR(NOT(ISBLANK(G380)), NOT(ISBLANK(H380)))), AND(COUNTBLANK(C380:H380)&lt;6,COUNTBLANK(C380:H380)&gt;0)), "Fail", IF(L380="TRUE","Blank (Sch D)","Pass"))</f>
        <v>Blank (Sch D)</v>
      </c>
      <c r="L380" s="177" t="str">
        <f t="shared" si="6"/>
        <v>TRUE</v>
      </c>
    </row>
    <row r="381" spans="2:12" x14ac:dyDescent="0.2">
      <c r="B381" s="91">
        <v>378</v>
      </c>
      <c r="C381" s="246"/>
      <c r="D381" s="246"/>
      <c r="E381" s="246"/>
      <c r="F381" s="254"/>
      <c r="G381" s="249"/>
      <c r="H381" s="238"/>
      <c r="K381" s="177" t="str">
        <f>IF(OR(COUNTIF('Sch D8 Validation'!B379:C379,"Fail")&gt;0, AND(COUNTBLANK(C381:F381)=4, OR(NOT(ISBLANK(G381)), NOT(ISBLANK(H381)))), AND(COUNTBLANK(C381:H381)&lt;6,COUNTBLANK(C381:H381)&gt;0)), "Fail", IF(L381="TRUE","Blank (Sch D)","Pass"))</f>
        <v>Blank (Sch D)</v>
      </c>
      <c r="L381" s="177" t="str">
        <f t="shared" si="6"/>
        <v>TRUE</v>
      </c>
    </row>
    <row r="382" spans="2:12" x14ac:dyDescent="0.2">
      <c r="B382" s="91">
        <v>379</v>
      </c>
      <c r="C382" s="246"/>
      <c r="D382" s="246"/>
      <c r="E382" s="246"/>
      <c r="F382" s="254"/>
      <c r="G382" s="249"/>
      <c r="H382" s="238"/>
      <c r="K382" s="177" t="str">
        <f>IF(OR(COUNTIF('Sch D8 Validation'!B380:C380,"Fail")&gt;0, AND(COUNTBLANK(C382:F382)=4, OR(NOT(ISBLANK(G382)), NOT(ISBLANK(H382)))), AND(COUNTBLANK(C382:H382)&lt;6,COUNTBLANK(C382:H382)&gt;0)), "Fail", IF(L382="TRUE","Blank (Sch D)","Pass"))</f>
        <v>Blank (Sch D)</v>
      </c>
      <c r="L382" s="177" t="str">
        <f t="shared" si="6"/>
        <v>TRUE</v>
      </c>
    </row>
    <row r="383" spans="2:12" x14ac:dyDescent="0.2">
      <c r="B383" s="91">
        <v>380</v>
      </c>
      <c r="C383" s="246"/>
      <c r="D383" s="246"/>
      <c r="E383" s="246"/>
      <c r="F383" s="254"/>
      <c r="G383" s="249"/>
      <c r="H383" s="238"/>
      <c r="K383" s="177" t="str">
        <f>IF(OR(COUNTIF('Sch D8 Validation'!B381:C381,"Fail")&gt;0, AND(COUNTBLANK(C383:F383)=4, OR(NOT(ISBLANK(G383)), NOT(ISBLANK(H383)))), AND(COUNTBLANK(C383:H383)&lt;6,COUNTBLANK(C383:H383)&gt;0)), "Fail", IF(L383="TRUE","Blank (Sch D)","Pass"))</f>
        <v>Blank (Sch D)</v>
      </c>
      <c r="L383" s="177" t="str">
        <f t="shared" si="6"/>
        <v>TRUE</v>
      </c>
    </row>
    <row r="384" spans="2:12" x14ac:dyDescent="0.2">
      <c r="B384" s="91">
        <v>381</v>
      </c>
      <c r="C384" s="246"/>
      <c r="D384" s="246"/>
      <c r="E384" s="246"/>
      <c r="F384" s="254"/>
      <c r="G384" s="249"/>
      <c r="H384" s="238"/>
      <c r="K384" s="177" t="str">
        <f>IF(OR(COUNTIF('Sch D8 Validation'!B382:C382,"Fail")&gt;0, AND(COUNTBLANK(C384:F384)=4, OR(NOT(ISBLANK(G384)), NOT(ISBLANK(H384)))), AND(COUNTBLANK(C384:H384)&lt;6,COUNTBLANK(C384:H384)&gt;0)), "Fail", IF(L384="TRUE","Blank (Sch D)","Pass"))</f>
        <v>Blank (Sch D)</v>
      </c>
      <c r="L384" s="177" t="str">
        <f t="shared" si="6"/>
        <v>TRUE</v>
      </c>
    </row>
    <row r="385" spans="2:12" x14ac:dyDescent="0.2">
      <c r="B385" s="91">
        <v>382</v>
      </c>
      <c r="C385" s="246"/>
      <c r="D385" s="246"/>
      <c r="E385" s="246"/>
      <c r="F385" s="254"/>
      <c r="G385" s="249"/>
      <c r="H385" s="238"/>
      <c r="K385" s="177" t="str">
        <f>IF(OR(COUNTIF('Sch D8 Validation'!B383:C383,"Fail")&gt;0, AND(COUNTBLANK(C385:F385)=4, OR(NOT(ISBLANK(G385)), NOT(ISBLANK(H385)))), AND(COUNTBLANK(C385:H385)&lt;6,COUNTBLANK(C385:H385)&gt;0)), "Fail", IF(L385="TRUE","Blank (Sch D)","Pass"))</f>
        <v>Blank (Sch D)</v>
      </c>
      <c r="L385" s="177" t="str">
        <f t="shared" si="6"/>
        <v>TRUE</v>
      </c>
    </row>
    <row r="386" spans="2:12" x14ac:dyDescent="0.2">
      <c r="B386" s="91">
        <v>383</v>
      </c>
      <c r="C386" s="246"/>
      <c r="D386" s="246"/>
      <c r="E386" s="246"/>
      <c r="F386" s="254"/>
      <c r="G386" s="249"/>
      <c r="H386" s="238"/>
      <c r="K386" s="177" t="str">
        <f>IF(OR(COUNTIF('Sch D8 Validation'!B384:C384,"Fail")&gt;0, AND(COUNTBLANK(C386:F386)=4, OR(NOT(ISBLANK(G386)), NOT(ISBLANK(H386)))), AND(COUNTBLANK(C386:H386)&lt;6,COUNTBLANK(C386:H386)&gt;0)), "Fail", IF(L386="TRUE","Blank (Sch D)","Pass"))</f>
        <v>Blank (Sch D)</v>
      </c>
      <c r="L386" s="177" t="str">
        <f t="shared" si="6"/>
        <v>TRUE</v>
      </c>
    </row>
    <row r="387" spans="2:12" x14ac:dyDescent="0.2">
      <c r="B387" s="91">
        <v>384</v>
      </c>
      <c r="C387" s="246"/>
      <c r="D387" s="246"/>
      <c r="E387" s="246"/>
      <c r="F387" s="254"/>
      <c r="G387" s="249"/>
      <c r="H387" s="238"/>
      <c r="K387" s="177" t="str">
        <f>IF(OR(COUNTIF('Sch D8 Validation'!B385:C385,"Fail")&gt;0, AND(COUNTBLANK(C387:F387)=4, OR(NOT(ISBLANK(G387)), NOT(ISBLANK(H387)))), AND(COUNTBLANK(C387:H387)&lt;6,COUNTBLANK(C387:H387)&gt;0)), "Fail", IF(L387="TRUE","Blank (Sch D)","Pass"))</f>
        <v>Blank (Sch D)</v>
      </c>
      <c r="L387" s="177" t="str">
        <f t="shared" si="6"/>
        <v>TRUE</v>
      </c>
    </row>
    <row r="388" spans="2:12" x14ac:dyDescent="0.2">
      <c r="B388" s="91">
        <v>385</v>
      </c>
      <c r="C388" s="246"/>
      <c r="D388" s="246"/>
      <c r="E388" s="246"/>
      <c r="F388" s="254"/>
      <c r="G388" s="249"/>
      <c r="H388" s="238"/>
      <c r="K388" s="177" t="str">
        <f>IF(OR(COUNTIF('Sch D8 Validation'!B386:C386,"Fail")&gt;0, AND(COUNTBLANK(C388:F388)=4, OR(NOT(ISBLANK(G388)), NOT(ISBLANK(H388)))), AND(COUNTBLANK(C388:H388)&lt;6,COUNTBLANK(C388:H388)&gt;0)), "Fail", IF(L388="TRUE","Blank (Sch D)","Pass"))</f>
        <v>Blank (Sch D)</v>
      </c>
      <c r="L388" s="177" t="str">
        <f t="shared" si="6"/>
        <v>TRUE</v>
      </c>
    </row>
    <row r="389" spans="2:12" x14ac:dyDescent="0.2">
      <c r="B389" s="91">
        <v>386</v>
      </c>
      <c r="C389" s="246"/>
      <c r="D389" s="246"/>
      <c r="E389" s="246"/>
      <c r="F389" s="254"/>
      <c r="G389" s="249"/>
      <c r="H389" s="238"/>
      <c r="K389" s="177" t="str">
        <f>IF(OR(COUNTIF('Sch D8 Validation'!B387:C387,"Fail")&gt;0, AND(COUNTBLANK(C389:F389)=4, OR(NOT(ISBLANK(G389)), NOT(ISBLANK(H389)))), AND(COUNTBLANK(C389:H389)&lt;6,COUNTBLANK(C389:H389)&gt;0)), "Fail", IF(L389="TRUE","Blank (Sch D)","Pass"))</f>
        <v>Blank (Sch D)</v>
      </c>
      <c r="L389" s="177" t="str">
        <f t="shared" si="6"/>
        <v>TRUE</v>
      </c>
    </row>
    <row r="390" spans="2:12" x14ac:dyDescent="0.2">
      <c r="B390" s="91">
        <v>387</v>
      </c>
      <c r="C390" s="246"/>
      <c r="D390" s="246"/>
      <c r="E390" s="246"/>
      <c r="F390" s="254"/>
      <c r="G390" s="249"/>
      <c r="H390" s="238"/>
      <c r="K390" s="177" t="str">
        <f>IF(OR(COUNTIF('Sch D8 Validation'!B388:C388,"Fail")&gt;0, AND(COUNTBLANK(C390:F390)=4, OR(NOT(ISBLANK(G390)), NOT(ISBLANK(H390)))), AND(COUNTBLANK(C390:H390)&lt;6,COUNTBLANK(C390:H390)&gt;0)), "Fail", IF(L390="TRUE","Blank (Sch D)","Pass"))</f>
        <v>Blank (Sch D)</v>
      </c>
      <c r="L390" s="177" t="str">
        <f t="shared" si="6"/>
        <v>TRUE</v>
      </c>
    </row>
    <row r="391" spans="2:12" x14ac:dyDescent="0.2">
      <c r="B391" s="91">
        <v>388</v>
      </c>
      <c r="C391" s="246"/>
      <c r="D391" s="246"/>
      <c r="E391" s="246"/>
      <c r="F391" s="254"/>
      <c r="G391" s="249"/>
      <c r="H391" s="238"/>
      <c r="K391" s="177" t="str">
        <f>IF(OR(COUNTIF('Sch D8 Validation'!B389:C389,"Fail")&gt;0, AND(COUNTBLANK(C391:F391)=4, OR(NOT(ISBLANK(G391)), NOT(ISBLANK(H391)))), AND(COUNTBLANK(C391:H391)&lt;6,COUNTBLANK(C391:H391)&gt;0)), "Fail", IF(L391="TRUE","Blank (Sch D)","Pass"))</f>
        <v>Blank (Sch D)</v>
      </c>
      <c r="L391" s="177" t="str">
        <f t="shared" si="6"/>
        <v>TRUE</v>
      </c>
    </row>
    <row r="392" spans="2:12" x14ac:dyDescent="0.2">
      <c r="B392" s="91">
        <v>389</v>
      </c>
      <c r="C392" s="246"/>
      <c r="D392" s="246"/>
      <c r="E392" s="246"/>
      <c r="F392" s="254"/>
      <c r="G392" s="249"/>
      <c r="H392" s="238"/>
      <c r="K392" s="177" t="str">
        <f>IF(OR(COUNTIF('Sch D8 Validation'!B390:C390,"Fail")&gt;0, AND(COUNTBLANK(C392:F392)=4, OR(NOT(ISBLANK(G392)), NOT(ISBLANK(H392)))), AND(COUNTBLANK(C392:H392)&lt;6,COUNTBLANK(C392:H392)&gt;0)), "Fail", IF(L392="TRUE","Blank (Sch D)","Pass"))</f>
        <v>Blank (Sch D)</v>
      </c>
      <c r="L392" s="177" t="str">
        <f t="shared" si="6"/>
        <v>TRUE</v>
      </c>
    </row>
    <row r="393" spans="2:12" x14ac:dyDescent="0.2">
      <c r="B393" s="91">
        <v>390</v>
      </c>
      <c r="C393" s="246"/>
      <c r="D393" s="246"/>
      <c r="E393" s="246"/>
      <c r="F393" s="254"/>
      <c r="G393" s="249"/>
      <c r="H393" s="238"/>
      <c r="K393" s="177" t="str">
        <f>IF(OR(COUNTIF('Sch D8 Validation'!B391:C391,"Fail")&gt;0, AND(COUNTBLANK(C393:F393)=4, OR(NOT(ISBLANK(G393)), NOT(ISBLANK(H393)))), AND(COUNTBLANK(C393:H393)&lt;6,COUNTBLANK(C393:H393)&gt;0)), "Fail", IF(L393="TRUE","Blank (Sch D)","Pass"))</f>
        <v>Blank (Sch D)</v>
      </c>
      <c r="L393" s="177" t="str">
        <f t="shared" si="6"/>
        <v>TRUE</v>
      </c>
    </row>
    <row r="394" spans="2:12" x14ac:dyDescent="0.2">
      <c r="B394" s="91">
        <v>391</v>
      </c>
      <c r="C394" s="246"/>
      <c r="D394" s="246"/>
      <c r="E394" s="246"/>
      <c r="F394" s="254"/>
      <c r="G394" s="249"/>
      <c r="H394" s="238"/>
      <c r="K394" s="177" t="str">
        <f>IF(OR(COUNTIF('Sch D8 Validation'!B392:C392,"Fail")&gt;0, AND(COUNTBLANK(C394:F394)=4, OR(NOT(ISBLANK(G394)), NOT(ISBLANK(H394)))), AND(COUNTBLANK(C394:H394)&lt;6,COUNTBLANK(C394:H394)&gt;0)), "Fail", IF(L394="TRUE","Blank (Sch D)","Pass"))</f>
        <v>Blank (Sch D)</v>
      </c>
      <c r="L394" s="177" t="str">
        <f t="shared" si="6"/>
        <v>TRUE</v>
      </c>
    </row>
    <row r="395" spans="2:12" x14ac:dyDescent="0.2">
      <c r="B395" s="91">
        <v>392</v>
      </c>
      <c r="C395" s="246"/>
      <c r="D395" s="246"/>
      <c r="E395" s="246"/>
      <c r="F395" s="254"/>
      <c r="G395" s="249"/>
      <c r="H395" s="238"/>
      <c r="K395" s="177" t="str">
        <f>IF(OR(COUNTIF('Sch D8 Validation'!B393:C393,"Fail")&gt;0, AND(COUNTBLANK(C395:F395)=4, OR(NOT(ISBLANK(G395)), NOT(ISBLANK(H395)))), AND(COUNTBLANK(C395:H395)&lt;6,COUNTBLANK(C395:H395)&gt;0)), "Fail", IF(L395="TRUE","Blank (Sch D)","Pass"))</f>
        <v>Blank (Sch D)</v>
      </c>
      <c r="L395" s="177" t="str">
        <f t="shared" si="6"/>
        <v>TRUE</v>
      </c>
    </row>
    <row r="396" spans="2:12" x14ac:dyDescent="0.2">
      <c r="B396" s="91">
        <v>393</v>
      </c>
      <c r="C396" s="246"/>
      <c r="D396" s="246"/>
      <c r="E396" s="246"/>
      <c r="F396" s="254"/>
      <c r="G396" s="249"/>
      <c r="H396" s="238"/>
      <c r="K396" s="177" t="str">
        <f>IF(OR(COUNTIF('Sch D8 Validation'!B394:C394,"Fail")&gt;0, AND(COUNTBLANK(C396:F396)=4, OR(NOT(ISBLANK(G396)), NOT(ISBLANK(H396)))), AND(COUNTBLANK(C396:H396)&lt;6,COUNTBLANK(C396:H396)&gt;0)), "Fail", IF(L396="TRUE","Blank (Sch D)","Pass"))</f>
        <v>Blank (Sch D)</v>
      </c>
      <c r="L396" s="177" t="str">
        <f t="shared" si="6"/>
        <v>TRUE</v>
      </c>
    </row>
    <row r="397" spans="2:12" x14ac:dyDescent="0.2">
      <c r="B397" s="91">
        <v>394</v>
      </c>
      <c r="C397" s="246"/>
      <c r="D397" s="246"/>
      <c r="E397" s="246"/>
      <c r="F397" s="254"/>
      <c r="G397" s="249"/>
      <c r="H397" s="238"/>
      <c r="K397" s="177" t="str">
        <f>IF(OR(COUNTIF('Sch D8 Validation'!B395:C395,"Fail")&gt;0, AND(COUNTBLANK(C397:F397)=4, OR(NOT(ISBLANK(G397)), NOT(ISBLANK(H397)))), AND(COUNTBLANK(C397:H397)&lt;6,COUNTBLANK(C397:H397)&gt;0)), "Fail", IF(L397="TRUE","Blank (Sch D)","Pass"))</f>
        <v>Blank (Sch D)</v>
      </c>
      <c r="L397" s="177" t="str">
        <f t="shared" si="6"/>
        <v>TRUE</v>
      </c>
    </row>
    <row r="398" spans="2:12" x14ac:dyDescent="0.2">
      <c r="B398" s="91">
        <v>395</v>
      </c>
      <c r="C398" s="246"/>
      <c r="D398" s="246"/>
      <c r="E398" s="246"/>
      <c r="F398" s="254"/>
      <c r="G398" s="249"/>
      <c r="H398" s="238"/>
      <c r="K398" s="177" t="str">
        <f>IF(OR(COUNTIF('Sch D8 Validation'!B396:C396,"Fail")&gt;0, AND(COUNTBLANK(C398:F398)=4, OR(NOT(ISBLANK(G398)), NOT(ISBLANK(H398)))), AND(COUNTBLANK(C398:H398)&lt;6,COUNTBLANK(C398:H398)&gt;0)), "Fail", IF(L398="TRUE","Blank (Sch D)","Pass"))</f>
        <v>Blank (Sch D)</v>
      </c>
      <c r="L398" s="177" t="str">
        <f t="shared" si="6"/>
        <v>TRUE</v>
      </c>
    </row>
    <row r="399" spans="2:12" x14ac:dyDescent="0.2">
      <c r="B399" s="91">
        <v>396</v>
      </c>
      <c r="C399" s="246"/>
      <c r="D399" s="246"/>
      <c r="E399" s="246"/>
      <c r="F399" s="254"/>
      <c r="G399" s="249"/>
      <c r="H399" s="238"/>
      <c r="K399" s="177" t="str">
        <f>IF(OR(COUNTIF('Sch D8 Validation'!B397:C397,"Fail")&gt;0, AND(COUNTBLANK(C399:F399)=4, OR(NOT(ISBLANK(G399)), NOT(ISBLANK(H399)))), AND(COUNTBLANK(C399:H399)&lt;6,COUNTBLANK(C399:H399)&gt;0)), "Fail", IF(L399="TRUE","Blank (Sch D)","Pass"))</f>
        <v>Blank (Sch D)</v>
      </c>
      <c r="L399" s="177" t="str">
        <f t="shared" si="6"/>
        <v>TRUE</v>
      </c>
    </row>
    <row r="400" spans="2:12" x14ac:dyDescent="0.2">
      <c r="B400" s="91">
        <v>397</v>
      </c>
      <c r="C400" s="246"/>
      <c r="D400" s="246"/>
      <c r="E400" s="246"/>
      <c r="F400" s="254"/>
      <c r="G400" s="249"/>
      <c r="H400" s="238"/>
      <c r="K400" s="177" t="str">
        <f>IF(OR(COUNTIF('Sch D8 Validation'!B398:C398,"Fail")&gt;0, AND(COUNTBLANK(C400:F400)=4, OR(NOT(ISBLANK(G400)), NOT(ISBLANK(H400)))), AND(COUNTBLANK(C400:H400)&lt;6,COUNTBLANK(C400:H400)&gt;0)), "Fail", IF(L400="TRUE","Blank (Sch D)","Pass"))</f>
        <v>Blank (Sch D)</v>
      </c>
      <c r="L400" s="177" t="str">
        <f t="shared" si="6"/>
        <v>TRUE</v>
      </c>
    </row>
    <row r="401" spans="2:12" x14ac:dyDescent="0.2">
      <c r="B401" s="91">
        <v>398</v>
      </c>
      <c r="C401" s="246"/>
      <c r="D401" s="246"/>
      <c r="E401" s="246"/>
      <c r="F401" s="254"/>
      <c r="G401" s="249"/>
      <c r="H401" s="238"/>
      <c r="K401" s="177" t="str">
        <f>IF(OR(COUNTIF('Sch D8 Validation'!B399:C399,"Fail")&gt;0, AND(COUNTBLANK(C401:F401)=4, OR(NOT(ISBLANK(G401)), NOT(ISBLANK(H401)))), AND(COUNTBLANK(C401:H401)&lt;6,COUNTBLANK(C401:H401)&gt;0)), "Fail", IF(L401="TRUE","Blank (Sch D)","Pass"))</f>
        <v>Blank (Sch D)</v>
      </c>
      <c r="L401" s="177" t="str">
        <f t="shared" si="6"/>
        <v>TRUE</v>
      </c>
    </row>
    <row r="402" spans="2:12" x14ac:dyDescent="0.2">
      <c r="B402" s="91">
        <v>399</v>
      </c>
      <c r="C402" s="246"/>
      <c r="D402" s="246"/>
      <c r="E402" s="246"/>
      <c r="F402" s="254"/>
      <c r="G402" s="249"/>
      <c r="H402" s="238"/>
      <c r="K402" s="177" t="str">
        <f>IF(OR(COUNTIF('Sch D8 Validation'!B400:C400,"Fail")&gt;0, AND(COUNTBLANK(C402:F402)=4, OR(NOT(ISBLANK(G402)), NOT(ISBLANK(H402)))), AND(COUNTBLANK(C402:H402)&lt;6,COUNTBLANK(C402:H402)&gt;0)), "Fail", IF(L402="TRUE","Blank (Sch D)","Pass"))</f>
        <v>Blank (Sch D)</v>
      </c>
      <c r="L402" s="177" t="str">
        <f t="shared" si="6"/>
        <v>TRUE</v>
      </c>
    </row>
    <row r="403" spans="2:12" x14ac:dyDescent="0.2">
      <c r="B403" s="91">
        <v>400</v>
      </c>
      <c r="C403" s="246"/>
      <c r="D403" s="246"/>
      <c r="E403" s="246"/>
      <c r="F403" s="254"/>
      <c r="G403" s="249"/>
      <c r="H403" s="238"/>
      <c r="K403" s="177" t="str">
        <f>IF(OR(COUNTIF('Sch D8 Validation'!B401:C401,"Fail")&gt;0, AND(COUNTBLANK(C403:F403)=4, OR(NOT(ISBLANK(G403)), NOT(ISBLANK(H403)))), AND(COUNTBLANK(C403:H403)&lt;6,COUNTBLANK(C403:H403)&gt;0)), "Fail", IF(L403="TRUE","Blank (Sch D)","Pass"))</f>
        <v>Blank (Sch D)</v>
      </c>
      <c r="L403" s="177" t="str">
        <f t="shared" si="6"/>
        <v>TRUE</v>
      </c>
    </row>
    <row r="404" spans="2:12" x14ac:dyDescent="0.2">
      <c r="B404" s="91">
        <v>401</v>
      </c>
      <c r="C404" s="246"/>
      <c r="D404" s="246"/>
      <c r="E404" s="246"/>
      <c r="F404" s="254"/>
      <c r="G404" s="249"/>
      <c r="H404" s="238"/>
      <c r="K404" s="177" t="str">
        <f>IF(OR(COUNTIF('Sch D8 Validation'!B402:C402,"Fail")&gt;0, AND(COUNTBLANK(C404:F404)=4, OR(NOT(ISBLANK(G404)), NOT(ISBLANK(H404)))), AND(COUNTBLANK(C404:H404)&lt;6,COUNTBLANK(C404:H404)&gt;0)), "Fail", IF(L404="TRUE","Blank (Sch D)","Pass"))</f>
        <v>Blank (Sch D)</v>
      </c>
      <c r="L404" s="177" t="str">
        <f t="shared" si="6"/>
        <v>TRUE</v>
      </c>
    </row>
    <row r="405" spans="2:12" x14ac:dyDescent="0.2">
      <c r="B405" s="91">
        <v>402</v>
      </c>
      <c r="C405" s="246"/>
      <c r="D405" s="246"/>
      <c r="E405" s="246"/>
      <c r="F405" s="254"/>
      <c r="G405" s="249"/>
      <c r="H405" s="238"/>
      <c r="K405" s="177" t="str">
        <f>IF(OR(COUNTIF('Sch D8 Validation'!B403:C403,"Fail")&gt;0, AND(COUNTBLANK(C405:F405)=4, OR(NOT(ISBLANK(G405)), NOT(ISBLANK(H405)))), AND(COUNTBLANK(C405:H405)&lt;6,COUNTBLANK(C405:H405)&gt;0)), "Fail", IF(L405="TRUE","Blank (Sch D)","Pass"))</f>
        <v>Blank (Sch D)</v>
      </c>
      <c r="L405" s="177" t="str">
        <f t="shared" si="6"/>
        <v>TRUE</v>
      </c>
    </row>
    <row r="406" spans="2:12" x14ac:dyDescent="0.2">
      <c r="B406" s="91">
        <v>403</v>
      </c>
      <c r="C406" s="246"/>
      <c r="D406" s="246"/>
      <c r="E406" s="246"/>
      <c r="F406" s="254"/>
      <c r="G406" s="249"/>
      <c r="H406" s="238"/>
      <c r="K406" s="177" t="str">
        <f>IF(OR(COUNTIF('Sch D8 Validation'!B404:C404,"Fail")&gt;0, AND(COUNTBLANK(C406:F406)=4, OR(NOT(ISBLANK(G406)), NOT(ISBLANK(H406)))), AND(COUNTBLANK(C406:H406)&lt;6,COUNTBLANK(C406:H406)&gt;0)), "Fail", IF(L406="TRUE","Blank (Sch D)","Pass"))</f>
        <v>Blank (Sch D)</v>
      </c>
      <c r="L406" s="177" t="str">
        <f t="shared" si="6"/>
        <v>TRUE</v>
      </c>
    </row>
    <row r="407" spans="2:12" x14ac:dyDescent="0.2">
      <c r="B407" s="91">
        <v>404</v>
      </c>
      <c r="C407" s="246"/>
      <c r="D407" s="246"/>
      <c r="E407" s="246"/>
      <c r="F407" s="254"/>
      <c r="G407" s="249"/>
      <c r="H407" s="238"/>
      <c r="K407" s="177" t="str">
        <f>IF(OR(COUNTIF('Sch D8 Validation'!B405:C405,"Fail")&gt;0, AND(COUNTBLANK(C407:F407)=4, OR(NOT(ISBLANK(G407)), NOT(ISBLANK(H407)))), AND(COUNTBLANK(C407:H407)&lt;6,COUNTBLANK(C407:H407)&gt;0)), "Fail", IF(L407="TRUE","Blank (Sch D)","Pass"))</f>
        <v>Blank (Sch D)</v>
      </c>
      <c r="L407" s="177" t="str">
        <f t="shared" si="6"/>
        <v>TRUE</v>
      </c>
    </row>
    <row r="408" spans="2:12" x14ac:dyDescent="0.2">
      <c r="B408" s="91">
        <v>405</v>
      </c>
      <c r="C408" s="246"/>
      <c r="D408" s="246"/>
      <c r="E408" s="246"/>
      <c r="F408" s="254"/>
      <c r="G408" s="249"/>
      <c r="H408" s="238"/>
      <c r="K408" s="177" t="str">
        <f>IF(OR(COUNTIF('Sch D8 Validation'!B406:C406,"Fail")&gt;0, AND(COUNTBLANK(C408:F408)=4, OR(NOT(ISBLANK(G408)), NOT(ISBLANK(H408)))), AND(COUNTBLANK(C408:H408)&lt;6,COUNTBLANK(C408:H408)&gt;0)), "Fail", IF(L408="TRUE","Blank (Sch D)","Pass"))</f>
        <v>Blank (Sch D)</v>
      </c>
      <c r="L408" s="177" t="str">
        <f t="shared" si="6"/>
        <v>TRUE</v>
      </c>
    </row>
    <row r="409" spans="2:12" x14ac:dyDescent="0.2">
      <c r="B409" s="91">
        <v>406</v>
      </c>
      <c r="C409" s="246"/>
      <c r="D409" s="246"/>
      <c r="E409" s="246"/>
      <c r="F409" s="254"/>
      <c r="G409" s="249"/>
      <c r="H409" s="238"/>
      <c r="K409" s="177" t="str">
        <f>IF(OR(COUNTIF('Sch D8 Validation'!B407:C407,"Fail")&gt;0, AND(COUNTBLANK(C409:F409)=4, OR(NOT(ISBLANK(G409)), NOT(ISBLANK(H409)))), AND(COUNTBLANK(C409:H409)&lt;6,COUNTBLANK(C409:H409)&gt;0)), "Fail", IF(L409="TRUE","Blank (Sch D)","Pass"))</f>
        <v>Blank (Sch D)</v>
      </c>
      <c r="L409" s="177" t="str">
        <f t="shared" si="6"/>
        <v>TRUE</v>
      </c>
    </row>
    <row r="410" spans="2:12" x14ac:dyDescent="0.2">
      <c r="B410" s="91">
        <v>407</v>
      </c>
      <c r="C410" s="246"/>
      <c r="D410" s="246"/>
      <c r="E410" s="246"/>
      <c r="F410" s="254"/>
      <c r="G410" s="249"/>
      <c r="H410" s="238"/>
      <c r="K410" s="177" t="str">
        <f>IF(OR(COUNTIF('Sch D8 Validation'!B408:C408,"Fail")&gt;0, AND(COUNTBLANK(C410:F410)=4, OR(NOT(ISBLANK(G410)), NOT(ISBLANK(H410)))), AND(COUNTBLANK(C410:H410)&lt;6,COUNTBLANK(C410:H410)&gt;0)), "Fail", IF(L410="TRUE","Blank (Sch D)","Pass"))</f>
        <v>Blank (Sch D)</v>
      </c>
      <c r="L410" s="177" t="str">
        <f t="shared" si="6"/>
        <v>TRUE</v>
      </c>
    </row>
    <row r="411" spans="2:12" x14ac:dyDescent="0.2">
      <c r="B411" s="91">
        <v>408</v>
      </c>
      <c r="C411" s="246"/>
      <c r="D411" s="246"/>
      <c r="E411" s="246"/>
      <c r="F411" s="254"/>
      <c r="G411" s="249"/>
      <c r="H411" s="238"/>
      <c r="K411" s="177" t="str">
        <f>IF(OR(COUNTIF('Sch D8 Validation'!B409:C409,"Fail")&gt;0, AND(COUNTBLANK(C411:F411)=4, OR(NOT(ISBLANK(G411)), NOT(ISBLANK(H411)))), AND(COUNTBLANK(C411:H411)&lt;6,COUNTBLANK(C411:H411)&gt;0)), "Fail", IF(L411="TRUE","Blank (Sch D)","Pass"))</f>
        <v>Blank (Sch D)</v>
      </c>
      <c r="L411" s="177" t="str">
        <f t="shared" si="6"/>
        <v>TRUE</v>
      </c>
    </row>
    <row r="412" spans="2:12" x14ac:dyDescent="0.2">
      <c r="B412" s="91">
        <v>409</v>
      </c>
      <c r="C412" s="246"/>
      <c r="D412" s="246"/>
      <c r="E412" s="246"/>
      <c r="F412" s="254"/>
      <c r="G412" s="249"/>
      <c r="H412" s="238"/>
      <c r="K412" s="177" t="str">
        <f>IF(OR(COUNTIF('Sch D8 Validation'!B410:C410,"Fail")&gt;0, AND(COUNTBLANK(C412:F412)=4, OR(NOT(ISBLANK(G412)), NOT(ISBLANK(H412)))), AND(COUNTBLANK(C412:H412)&lt;6,COUNTBLANK(C412:H412)&gt;0)), "Fail", IF(L412="TRUE","Blank (Sch D)","Pass"))</f>
        <v>Blank (Sch D)</v>
      </c>
      <c r="L412" s="177" t="str">
        <f t="shared" si="6"/>
        <v>TRUE</v>
      </c>
    </row>
    <row r="413" spans="2:12" x14ac:dyDescent="0.2">
      <c r="B413" s="91">
        <v>410</v>
      </c>
      <c r="C413" s="246"/>
      <c r="D413" s="246"/>
      <c r="E413" s="246"/>
      <c r="F413" s="254"/>
      <c r="G413" s="249"/>
      <c r="H413" s="238"/>
      <c r="K413" s="177" t="str">
        <f>IF(OR(COUNTIF('Sch D8 Validation'!B411:C411,"Fail")&gt;0, AND(COUNTBLANK(C413:F413)=4, OR(NOT(ISBLANK(G413)), NOT(ISBLANK(H413)))), AND(COUNTBLANK(C413:H413)&lt;6,COUNTBLANK(C413:H413)&gt;0)), "Fail", IF(L413="TRUE","Blank (Sch D)","Pass"))</f>
        <v>Blank (Sch D)</v>
      </c>
      <c r="L413" s="177" t="str">
        <f t="shared" si="6"/>
        <v>TRUE</v>
      </c>
    </row>
    <row r="414" spans="2:12" x14ac:dyDescent="0.2">
      <c r="B414" s="91">
        <v>411</v>
      </c>
      <c r="C414" s="246"/>
      <c r="D414" s="246"/>
      <c r="E414" s="246"/>
      <c r="F414" s="254"/>
      <c r="G414" s="249"/>
      <c r="H414" s="238"/>
      <c r="K414" s="177" t="str">
        <f>IF(OR(COUNTIF('Sch D8 Validation'!B412:C412,"Fail")&gt;0, AND(COUNTBLANK(C414:F414)=4, OR(NOT(ISBLANK(G414)), NOT(ISBLANK(H414)))), AND(COUNTBLANK(C414:H414)&lt;6,COUNTBLANK(C414:H414)&gt;0)), "Fail", IF(L414="TRUE","Blank (Sch D)","Pass"))</f>
        <v>Blank (Sch D)</v>
      </c>
      <c r="L414" s="177" t="str">
        <f t="shared" si="6"/>
        <v>TRUE</v>
      </c>
    </row>
    <row r="415" spans="2:12" x14ac:dyDescent="0.2">
      <c r="B415" s="91">
        <v>412</v>
      </c>
      <c r="C415" s="246"/>
      <c r="D415" s="246"/>
      <c r="E415" s="246"/>
      <c r="F415" s="254"/>
      <c r="G415" s="249"/>
      <c r="H415" s="238"/>
      <c r="K415" s="177" t="str">
        <f>IF(OR(COUNTIF('Sch D8 Validation'!B413:C413,"Fail")&gt;0, AND(COUNTBLANK(C415:F415)=4, OR(NOT(ISBLANK(G415)), NOT(ISBLANK(H415)))), AND(COUNTBLANK(C415:H415)&lt;6,COUNTBLANK(C415:H415)&gt;0)), "Fail", IF(L415="TRUE","Blank (Sch D)","Pass"))</f>
        <v>Blank (Sch D)</v>
      </c>
      <c r="L415" s="177" t="str">
        <f t="shared" si="6"/>
        <v>TRUE</v>
      </c>
    </row>
    <row r="416" spans="2:12" x14ac:dyDescent="0.2">
      <c r="B416" s="91">
        <v>413</v>
      </c>
      <c r="C416" s="246"/>
      <c r="D416" s="246"/>
      <c r="E416" s="246"/>
      <c r="F416" s="254"/>
      <c r="G416" s="249"/>
      <c r="H416" s="238"/>
      <c r="K416" s="177" t="str">
        <f>IF(OR(COUNTIF('Sch D8 Validation'!B414:C414,"Fail")&gt;0, AND(COUNTBLANK(C416:F416)=4, OR(NOT(ISBLANK(G416)), NOT(ISBLANK(H416)))), AND(COUNTBLANK(C416:H416)&lt;6,COUNTBLANK(C416:H416)&gt;0)), "Fail", IF(L416="TRUE","Blank (Sch D)","Pass"))</f>
        <v>Blank (Sch D)</v>
      </c>
      <c r="L416" s="177" t="str">
        <f t="shared" si="6"/>
        <v>TRUE</v>
      </c>
    </row>
    <row r="417" spans="2:12" x14ac:dyDescent="0.2">
      <c r="B417" s="91">
        <v>414</v>
      </c>
      <c r="C417" s="246"/>
      <c r="D417" s="246"/>
      <c r="E417" s="246"/>
      <c r="F417" s="254"/>
      <c r="G417" s="249"/>
      <c r="H417" s="238"/>
      <c r="K417" s="177" t="str">
        <f>IF(OR(COUNTIF('Sch D8 Validation'!B415:C415,"Fail")&gt;0, AND(COUNTBLANK(C417:F417)=4, OR(NOT(ISBLANK(G417)), NOT(ISBLANK(H417)))), AND(COUNTBLANK(C417:H417)&lt;6,COUNTBLANK(C417:H417)&gt;0)), "Fail", IF(L417="TRUE","Blank (Sch D)","Pass"))</f>
        <v>Blank (Sch D)</v>
      </c>
      <c r="L417" s="177" t="str">
        <f t="shared" si="6"/>
        <v>TRUE</v>
      </c>
    </row>
    <row r="418" spans="2:12" x14ac:dyDescent="0.2">
      <c r="B418" s="91">
        <v>415</v>
      </c>
      <c r="C418" s="246"/>
      <c r="D418" s="246"/>
      <c r="E418" s="246"/>
      <c r="F418" s="254"/>
      <c r="G418" s="249"/>
      <c r="H418" s="238"/>
      <c r="K418" s="177" t="str">
        <f>IF(OR(COUNTIF('Sch D8 Validation'!B416:C416,"Fail")&gt;0, AND(COUNTBLANK(C418:F418)=4, OR(NOT(ISBLANK(G418)), NOT(ISBLANK(H418)))), AND(COUNTBLANK(C418:H418)&lt;6,COUNTBLANK(C418:H418)&gt;0)), "Fail", IF(L418="TRUE","Blank (Sch D)","Pass"))</f>
        <v>Blank (Sch D)</v>
      </c>
      <c r="L418" s="177" t="str">
        <f t="shared" si="6"/>
        <v>TRUE</v>
      </c>
    </row>
    <row r="419" spans="2:12" x14ac:dyDescent="0.2">
      <c r="B419" s="91">
        <v>416</v>
      </c>
      <c r="C419" s="246"/>
      <c r="D419" s="246"/>
      <c r="E419" s="246"/>
      <c r="F419" s="254"/>
      <c r="G419" s="249"/>
      <c r="H419" s="238"/>
      <c r="K419" s="177" t="str">
        <f>IF(OR(COUNTIF('Sch D8 Validation'!B417:C417,"Fail")&gt;0, AND(COUNTBLANK(C419:F419)=4, OR(NOT(ISBLANK(G419)), NOT(ISBLANK(H419)))), AND(COUNTBLANK(C419:H419)&lt;6,COUNTBLANK(C419:H419)&gt;0)), "Fail", IF(L419="TRUE","Blank (Sch D)","Pass"))</f>
        <v>Blank (Sch D)</v>
      </c>
      <c r="L419" s="177" t="str">
        <f t="shared" si="6"/>
        <v>TRUE</v>
      </c>
    </row>
    <row r="420" spans="2:12" x14ac:dyDescent="0.2">
      <c r="B420" s="91">
        <v>417</v>
      </c>
      <c r="C420" s="246"/>
      <c r="D420" s="246"/>
      <c r="E420" s="246"/>
      <c r="F420" s="254"/>
      <c r="G420" s="249"/>
      <c r="H420" s="238"/>
      <c r="K420" s="177" t="str">
        <f>IF(OR(COUNTIF('Sch D8 Validation'!B418:C418,"Fail")&gt;0, AND(COUNTBLANK(C420:F420)=4, OR(NOT(ISBLANK(G420)), NOT(ISBLANK(H420)))), AND(COUNTBLANK(C420:H420)&lt;6,COUNTBLANK(C420:H420)&gt;0)), "Fail", IF(L420="TRUE","Blank (Sch D)","Pass"))</f>
        <v>Blank (Sch D)</v>
      </c>
      <c r="L420" s="177" t="str">
        <f t="shared" si="6"/>
        <v>TRUE</v>
      </c>
    </row>
    <row r="421" spans="2:12" x14ac:dyDescent="0.2">
      <c r="B421" s="91">
        <v>418</v>
      </c>
      <c r="C421" s="246"/>
      <c r="D421" s="246"/>
      <c r="E421" s="246"/>
      <c r="F421" s="254"/>
      <c r="G421" s="249"/>
      <c r="H421" s="238"/>
      <c r="K421" s="177" t="str">
        <f>IF(OR(COUNTIF('Sch D8 Validation'!B419:C419,"Fail")&gt;0, AND(COUNTBLANK(C421:F421)=4, OR(NOT(ISBLANK(G421)), NOT(ISBLANK(H421)))), AND(COUNTBLANK(C421:H421)&lt;6,COUNTBLANK(C421:H421)&gt;0)), "Fail", IF(L421="TRUE","Blank (Sch D)","Pass"))</f>
        <v>Blank (Sch D)</v>
      </c>
      <c r="L421" s="177" t="str">
        <f t="shared" si="6"/>
        <v>TRUE</v>
      </c>
    </row>
    <row r="422" spans="2:12" x14ac:dyDescent="0.2">
      <c r="B422" s="91">
        <v>419</v>
      </c>
      <c r="C422" s="246"/>
      <c r="D422" s="246"/>
      <c r="E422" s="246"/>
      <c r="F422" s="254"/>
      <c r="G422" s="249"/>
      <c r="H422" s="238"/>
      <c r="K422" s="177" t="str">
        <f>IF(OR(COUNTIF('Sch D8 Validation'!B420:C420,"Fail")&gt;0, AND(COUNTBLANK(C422:F422)=4, OR(NOT(ISBLANK(G422)), NOT(ISBLANK(H422)))), AND(COUNTBLANK(C422:H422)&lt;6,COUNTBLANK(C422:H422)&gt;0)), "Fail", IF(L422="TRUE","Blank (Sch D)","Pass"))</f>
        <v>Blank (Sch D)</v>
      </c>
      <c r="L422" s="177" t="str">
        <f t="shared" si="6"/>
        <v>TRUE</v>
      </c>
    </row>
    <row r="423" spans="2:12" x14ac:dyDescent="0.2">
      <c r="B423" s="91">
        <v>420</v>
      </c>
      <c r="C423" s="246"/>
      <c r="D423" s="246"/>
      <c r="E423" s="246"/>
      <c r="F423" s="254"/>
      <c r="G423" s="249"/>
      <c r="H423" s="238"/>
      <c r="K423" s="177" t="str">
        <f>IF(OR(COUNTIF('Sch D8 Validation'!B421:C421,"Fail")&gt;0, AND(COUNTBLANK(C423:F423)=4, OR(NOT(ISBLANK(G423)), NOT(ISBLANK(H423)))), AND(COUNTBLANK(C423:H423)&lt;6,COUNTBLANK(C423:H423)&gt;0)), "Fail", IF(L423="TRUE","Blank (Sch D)","Pass"))</f>
        <v>Blank (Sch D)</v>
      </c>
      <c r="L423" s="177" t="str">
        <f t="shared" si="6"/>
        <v>TRUE</v>
      </c>
    </row>
    <row r="424" spans="2:12" x14ac:dyDescent="0.2">
      <c r="B424" s="91">
        <v>421</v>
      </c>
      <c r="C424" s="246"/>
      <c r="D424" s="246"/>
      <c r="E424" s="246"/>
      <c r="F424" s="254"/>
      <c r="G424" s="249"/>
      <c r="H424" s="238"/>
      <c r="K424" s="177" t="str">
        <f>IF(OR(COUNTIF('Sch D8 Validation'!B422:C422,"Fail")&gt;0, AND(COUNTBLANK(C424:F424)=4, OR(NOT(ISBLANK(G424)), NOT(ISBLANK(H424)))), AND(COUNTBLANK(C424:H424)&lt;6,COUNTBLANK(C424:H424)&gt;0)), "Fail", IF(L424="TRUE","Blank (Sch D)","Pass"))</f>
        <v>Blank (Sch D)</v>
      </c>
      <c r="L424" s="177" t="str">
        <f t="shared" si="6"/>
        <v>TRUE</v>
      </c>
    </row>
    <row r="425" spans="2:12" x14ac:dyDescent="0.2">
      <c r="B425" s="91">
        <v>422</v>
      </c>
      <c r="C425" s="246"/>
      <c r="D425" s="246"/>
      <c r="E425" s="246"/>
      <c r="F425" s="254"/>
      <c r="G425" s="249"/>
      <c r="H425" s="238"/>
      <c r="K425" s="177" t="str">
        <f>IF(OR(COUNTIF('Sch D8 Validation'!B423:C423,"Fail")&gt;0, AND(COUNTBLANK(C425:F425)=4, OR(NOT(ISBLANK(G425)), NOT(ISBLANK(H425)))), AND(COUNTBLANK(C425:H425)&lt;6,COUNTBLANK(C425:H425)&gt;0)), "Fail", IF(L425="TRUE","Blank (Sch D)","Pass"))</f>
        <v>Blank (Sch D)</v>
      </c>
      <c r="L425" s="177" t="str">
        <f t="shared" si="6"/>
        <v>TRUE</v>
      </c>
    </row>
    <row r="426" spans="2:12" x14ac:dyDescent="0.2">
      <c r="B426" s="91">
        <v>423</v>
      </c>
      <c r="C426" s="246"/>
      <c r="D426" s="246"/>
      <c r="E426" s="246"/>
      <c r="F426" s="254"/>
      <c r="G426" s="249"/>
      <c r="H426" s="238"/>
      <c r="K426" s="177" t="str">
        <f>IF(OR(COUNTIF('Sch D8 Validation'!B424:C424,"Fail")&gt;0, AND(COUNTBLANK(C426:F426)=4, OR(NOT(ISBLANK(G426)), NOT(ISBLANK(H426)))), AND(COUNTBLANK(C426:H426)&lt;6,COUNTBLANK(C426:H426)&gt;0)), "Fail", IF(L426="TRUE","Blank (Sch D)","Pass"))</f>
        <v>Blank (Sch D)</v>
      </c>
      <c r="L426" s="177" t="str">
        <f t="shared" si="6"/>
        <v>TRUE</v>
      </c>
    </row>
    <row r="427" spans="2:12" x14ac:dyDescent="0.2">
      <c r="B427" s="91">
        <v>424</v>
      </c>
      <c r="C427" s="246"/>
      <c r="D427" s="246"/>
      <c r="E427" s="246"/>
      <c r="F427" s="254"/>
      <c r="G427" s="249"/>
      <c r="H427" s="238"/>
      <c r="K427" s="177" t="str">
        <f>IF(OR(COUNTIF('Sch D8 Validation'!B425:C425,"Fail")&gt;0, AND(COUNTBLANK(C427:F427)=4, OR(NOT(ISBLANK(G427)), NOT(ISBLANK(H427)))), AND(COUNTBLANK(C427:H427)&lt;6,COUNTBLANK(C427:H427)&gt;0)), "Fail", IF(L427="TRUE","Blank (Sch D)","Pass"))</f>
        <v>Blank (Sch D)</v>
      </c>
      <c r="L427" s="177" t="str">
        <f t="shared" si="6"/>
        <v>TRUE</v>
      </c>
    </row>
    <row r="428" spans="2:12" x14ac:dyDescent="0.2">
      <c r="B428" s="91">
        <v>425</v>
      </c>
      <c r="C428" s="246"/>
      <c r="D428" s="246"/>
      <c r="E428" s="246"/>
      <c r="F428" s="254"/>
      <c r="G428" s="249"/>
      <c r="H428" s="238"/>
      <c r="K428" s="177" t="str">
        <f>IF(OR(COUNTIF('Sch D8 Validation'!B426:C426,"Fail")&gt;0, AND(COUNTBLANK(C428:F428)=4, OR(NOT(ISBLANK(G428)), NOT(ISBLANK(H428)))), AND(COUNTBLANK(C428:H428)&lt;6,COUNTBLANK(C428:H428)&gt;0)), "Fail", IF(L428="TRUE","Blank (Sch D)","Pass"))</f>
        <v>Blank (Sch D)</v>
      </c>
      <c r="L428" s="177" t="str">
        <f t="shared" si="6"/>
        <v>TRUE</v>
      </c>
    </row>
    <row r="429" spans="2:12" x14ac:dyDescent="0.2">
      <c r="B429" s="91">
        <v>426</v>
      </c>
      <c r="C429" s="246"/>
      <c r="D429" s="246"/>
      <c r="E429" s="246"/>
      <c r="F429" s="254"/>
      <c r="G429" s="249"/>
      <c r="H429" s="238"/>
      <c r="K429" s="177" t="str">
        <f>IF(OR(COUNTIF('Sch D8 Validation'!B427:C427,"Fail")&gt;0, AND(COUNTBLANK(C429:F429)=4, OR(NOT(ISBLANK(G429)), NOT(ISBLANK(H429)))), AND(COUNTBLANK(C429:H429)&lt;6,COUNTBLANK(C429:H429)&gt;0)), "Fail", IF(L429="TRUE","Blank (Sch D)","Pass"))</f>
        <v>Blank (Sch D)</v>
      </c>
      <c r="L429" s="177" t="str">
        <f t="shared" si="6"/>
        <v>TRUE</v>
      </c>
    </row>
    <row r="430" spans="2:12" x14ac:dyDescent="0.2">
      <c r="B430" s="91">
        <v>427</v>
      </c>
      <c r="C430" s="246"/>
      <c r="D430" s="246"/>
      <c r="E430" s="246"/>
      <c r="F430" s="254"/>
      <c r="G430" s="249"/>
      <c r="H430" s="238"/>
      <c r="K430" s="177" t="str">
        <f>IF(OR(COUNTIF('Sch D8 Validation'!B428:C428,"Fail")&gt;0, AND(COUNTBLANK(C430:F430)=4, OR(NOT(ISBLANK(G430)), NOT(ISBLANK(H430)))), AND(COUNTBLANK(C430:H430)&lt;6,COUNTBLANK(C430:H430)&gt;0)), "Fail", IF(L430="TRUE","Blank (Sch D)","Pass"))</f>
        <v>Blank (Sch D)</v>
      </c>
      <c r="L430" s="177" t="str">
        <f t="shared" si="6"/>
        <v>TRUE</v>
      </c>
    </row>
    <row r="431" spans="2:12" x14ac:dyDescent="0.2">
      <c r="B431" s="91">
        <v>428</v>
      </c>
      <c r="C431" s="246"/>
      <c r="D431" s="246"/>
      <c r="E431" s="246"/>
      <c r="F431" s="254"/>
      <c r="G431" s="249"/>
      <c r="H431" s="238"/>
      <c r="K431" s="177" t="str">
        <f>IF(OR(COUNTIF('Sch D8 Validation'!B429:C429,"Fail")&gt;0, AND(COUNTBLANK(C431:F431)=4, OR(NOT(ISBLANK(G431)), NOT(ISBLANK(H431)))), AND(COUNTBLANK(C431:H431)&lt;6,COUNTBLANK(C431:H431)&gt;0)), "Fail", IF(L431="TRUE","Blank (Sch D)","Pass"))</f>
        <v>Blank (Sch D)</v>
      </c>
      <c r="L431" s="177" t="str">
        <f t="shared" si="6"/>
        <v>TRUE</v>
      </c>
    </row>
    <row r="432" spans="2:12" x14ac:dyDescent="0.2">
      <c r="B432" s="91">
        <v>429</v>
      </c>
      <c r="C432" s="246"/>
      <c r="D432" s="246"/>
      <c r="E432" s="246"/>
      <c r="F432" s="254"/>
      <c r="G432" s="249"/>
      <c r="H432" s="238"/>
      <c r="K432" s="177" t="str">
        <f>IF(OR(COUNTIF('Sch D8 Validation'!B430:C430,"Fail")&gt;0, AND(COUNTBLANK(C432:F432)=4, OR(NOT(ISBLANK(G432)), NOT(ISBLANK(H432)))), AND(COUNTBLANK(C432:H432)&lt;6,COUNTBLANK(C432:H432)&gt;0)), "Fail", IF(L432="TRUE","Blank (Sch D)","Pass"))</f>
        <v>Blank (Sch D)</v>
      </c>
      <c r="L432" s="177" t="str">
        <f t="shared" ref="L432:L495" si="7">IF(COUNTBLANK(C432:H432)=6,"TRUE","FALSE")</f>
        <v>TRUE</v>
      </c>
    </row>
    <row r="433" spans="2:12" x14ac:dyDescent="0.2">
      <c r="B433" s="91">
        <v>430</v>
      </c>
      <c r="C433" s="246"/>
      <c r="D433" s="246"/>
      <c r="E433" s="246"/>
      <c r="F433" s="254"/>
      <c r="G433" s="249"/>
      <c r="H433" s="238"/>
      <c r="K433" s="177" t="str">
        <f>IF(OR(COUNTIF('Sch D8 Validation'!B431:C431,"Fail")&gt;0, AND(COUNTBLANK(C433:F433)=4, OR(NOT(ISBLANK(G433)), NOT(ISBLANK(H433)))), AND(COUNTBLANK(C433:H433)&lt;6,COUNTBLANK(C433:H433)&gt;0)), "Fail", IF(L433="TRUE","Blank (Sch D)","Pass"))</f>
        <v>Blank (Sch D)</v>
      </c>
      <c r="L433" s="177" t="str">
        <f t="shared" si="7"/>
        <v>TRUE</v>
      </c>
    </row>
    <row r="434" spans="2:12" x14ac:dyDescent="0.2">
      <c r="B434" s="91">
        <v>431</v>
      </c>
      <c r="C434" s="246"/>
      <c r="D434" s="246"/>
      <c r="E434" s="246"/>
      <c r="F434" s="254"/>
      <c r="G434" s="249"/>
      <c r="H434" s="238"/>
      <c r="K434" s="177" t="str">
        <f>IF(OR(COUNTIF('Sch D8 Validation'!B432:C432,"Fail")&gt;0, AND(COUNTBLANK(C434:F434)=4, OR(NOT(ISBLANK(G434)), NOT(ISBLANK(H434)))), AND(COUNTBLANK(C434:H434)&lt;6,COUNTBLANK(C434:H434)&gt;0)), "Fail", IF(L434="TRUE","Blank (Sch D)","Pass"))</f>
        <v>Blank (Sch D)</v>
      </c>
      <c r="L434" s="177" t="str">
        <f t="shared" si="7"/>
        <v>TRUE</v>
      </c>
    </row>
    <row r="435" spans="2:12" x14ac:dyDescent="0.2">
      <c r="B435" s="91">
        <v>432</v>
      </c>
      <c r="C435" s="246"/>
      <c r="D435" s="246"/>
      <c r="E435" s="246"/>
      <c r="F435" s="254"/>
      <c r="G435" s="249"/>
      <c r="H435" s="238"/>
      <c r="K435" s="177" t="str">
        <f>IF(OR(COUNTIF('Sch D8 Validation'!B433:C433,"Fail")&gt;0, AND(COUNTBLANK(C435:F435)=4, OR(NOT(ISBLANK(G435)), NOT(ISBLANK(H435)))), AND(COUNTBLANK(C435:H435)&lt;6,COUNTBLANK(C435:H435)&gt;0)), "Fail", IF(L435="TRUE","Blank (Sch D)","Pass"))</f>
        <v>Blank (Sch D)</v>
      </c>
      <c r="L435" s="177" t="str">
        <f t="shared" si="7"/>
        <v>TRUE</v>
      </c>
    </row>
    <row r="436" spans="2:12" x14ac:dyDescent="0.2">
      <c r="B436" s="91">
        <v>433</v>
      </c>
      <c r="C436" s="246"/>
      <c r="D436" s="246"/>
      <c r="E436" s="246"/>
      <c r="F436" s="254"/>
      <c r="G436" s="249"/>
      <c r="H436" s="238"/>
      <c r="K436" s="177" t="str">
        <f>IF(OR(COUNTIF('Sch D8 Validation'!B434:C434,"Fail")&gt;0, AND(COUNTBLANK(C436:F436)=4, OR(NOT(ISBLANK(G436)), NOT(ISBLANK(H436)))), AND(COUNTBLANK(C436:H436)&lt;6,COUNTBLANK(C436:H436)&gt;0)), "Fail", IF(L436="TRUE","Blank (Sch D)","Pass"))</f>
        <v>Blank (Sch D)</v>
      </c>
      <c r="L436" s="177" t="str">
        <f t="shared" si="7"/>
        <v>TRUE</v>
      </c>
    </row>
    <row r="437" spans="2:12" x14ac:dyDescent="0.2">
      <c r="B437" s="91">
        <v>434</v>
      </c>
      <c r="C437" s="246"/>
      <c r="D437" s="246"/>
      <c r="E437" s="246"/>
      <c r="F437" s="254"/>
      <c r="G437" s="249"/>
      <c r="H437" s="238"/>
      <c r="K437" s="177" t="str">
        <f>IF(OR(COUNTIF('Sch D8 Validation'!B435:C435,"Fail")&gt;0, AND(COUNTBLANK(C437:F437)=4, OR(NOT(ISBLANK(G437)), NOT(ISBLANK(H437)))), AND(COUNTBLANK(C437:H437)&lt;6,COUNTBLANK(C437:H437)&gt;0)), "Fail", IF(L437="TRUE","Blank (Sch D)","Pass"))</f>
        <v>Blank (Sch D)</v>
      </c>
      <c r="L437" s="177" t="str">
        <f t="shared" si="7"/>
        <v>TRUE</v>
      </c>
    </row>
    <row r="438" spans="2:12" x14ac:dyDescent="0.2">
      <c r="B438" s="91">
        <v>435</v>
      </c>
      <c r="C438" s="246"/>
      <c r="D438" s="246"/>
      <c r="E438" s="246"/>
      <c r="F438" s="254"/>
      <c r="G438" s="249"/>
      <c r="H438" s="238"/>
      <c r="K438" s="177" t="str">
        <f>IF(OR(COUNTIF('Sch D8 Validation'!B436:C436,"Fail")&gt;0, AND(COUNTBLANK(C438:F438)=4, OR(NOT(ISBLANK(G438)), NOT(ISBLANK(H438)))), AND(COUNTBLANK(C438:H438)&lt;6,COUNTBLANK(C438:H438)&gt;0)), "Fail", IF(L438="TRUE","Blank (Sch D)","Pass"))</f>
        <v>Blank (Sch D)</v>
      </c>
      <c r="L438" s="177" t="str">
        <f t="shared" si="7"/>
        <v>TRUE</v>
      </c>
    </row>
    <row r="439" spans="2:12" x14ac:dyDescent="0.2">
      <c r="B439" s="91">
        <v>436</v>
      </c>
      <c r="C439" s="246"/>
      <c r="D439" s="246"/>
      <c r="E439" s="246"/>
      <c r="F439" s="254"/>
      <c r="G439" s="249"/>
      <c r="H439" s="238"/>
      <c r="K439" s="177" t="str">
        <f>IF(OR(COUNTIF('Sch D8 Validation'!B437:C437,"Fail")&gt;0, AND(COUNTBLANK(C439:F439)=4, OR(NOT(ISBLANK(G439)), NOT(ISBLANK(H439)))), AND(COUNTBLANK(C439:H439)&lt;6,COUNTBLANK(C439:H439)&gt;0)), "Fail", IF(L439="TRUE","Blank (Sch D)","Pass"))</f>
        <v>Blank (Sch D)</v>
      </c>
      <c r="L439" s="177" t="str">
        <f t="shared" si="7"/>
        <v>TRUE</v>
      </c>
    </row>
    <row r="440" spans="2:12" x14ac:dyDescent="0.2">
      <c r="B440" s="91">
        <v>437</v>
      </c>
      <c r="C440" s="246"/>
      <c r="D440" s="246"/>
      <c r="E440" s="246"/>
      <c r="F440" s="254"/>
      <c r="G440" s="249"/>
      <c r="H440" s="238"/>
      <c r="K440" s="177" t="str">
        <f>IF(OR(COUNTIF('Sch D8 Validation'!B438:C438,"Fail")&gt;0, AND(COUNTBLANK(C440:F440)=4, OR(NOT(ISBLANK(G440)), NOT(ISBLANK(H440)))), AND(COUNTBLANK(C440:H440)&lt;6,COUNTBLANK(C440:H440)&gt;0)), "Fail", IF(L440="TRUE","Blank (Sch D)","Pass"))</f>
        <v>Blank (Sch D)</v>
      </c>
      <c r="L440" s="177" t="str">
        <f t="shared" si="7"/>
        <v>TRUE</v>
      </c>
    </row>
    <row r="441" spans="2:12" x14ac:dyDescent="0.2">
      <c r="B441" s="91">
        <v>438</v>
      </c>
      <c r="C441" s="246"/>
      <c r="D441" s="246"/>
      <c r="E441" s="246"/>
      <c r="F441" s="254"/>
      <c r="G441" s="249"/>
      <c r="H441" s="238"/>
      <c r="K441" s="177" t="str">
        <f>IF(OR(COUNTIF('Sch D8 Validation'!B439:C439,"Fail")&gt;0, AND(COUNTBLANK(C441:F441)=4, OR(NOT(ISBLANK(G441)), NOT(ISBLANK(H441)))), AND(COUNTBLANK(C441:H441)&lt;6,COUNTBLANK(C441:H441)&gt;0)), "Fail", IF(L441="TRUE","Blank (Sch D)","Pass"))</f>
        <v>Blank (Sch D)</v>
      </c>
      <c r="L441" s="177" t="str">
        <f t="shared" si="7"/>
        <v>TRUE</v>
      </c>
    </row>
    <row r="442" spans="2:12" x14ac:dyDescent="0.2">
      <c r="B442" s="91">
        <v>439</v>
      </c>
      <c r="C442" s="246"/>
      <c r="D442" s="246"/>
      <c r="E442" s="246"/>
      <c r="F442" s="254"/>
      <c r="G442" s="249"/>
      <c r="H442" s="238"/>
      <c r="K442" s="177" t="str">
        <f>IF(OR(COUNTIF('Sch D8 Validation'!B440:C440,"Fail")&gt;0, AND(COUNTBLANK(C442:F442)=4, OR(NOT(ISBLANK(G442)), NOT(ISBLANK(H442)))), AND(COUNTBLANK(C442:H442)&lt;6,COUNTBLANK(C442:H442)&gt;0)), "Fail", IF(L442="TRUE","Blank (Sch D)","Pass"))</f>
        <v>Blank (Sch D)</v>
      </c>
      <c r="L442" s="177" t="str">
        <f t="shared" si="7"/>
        <v>TRUE</v>
      </c>
    </row>
    <row r="443" spans="2:12" x14ac:dyDescent="0.2">
      <c r="B443" s="91">
        <v>440</v>
      </c>
      <c r="C443" s="246"/>
      <c r="D443" s="246"/>
      <c r="E443" s="246"/>
      <c r="F443" s="254"/>
      <c r="G443" s="249"/>
      <c r="H443" s="238"/>
      <c r="K443" s="177" t="str">
        <f>IF(OR(COUNTIF('Sch D8 Validation'!B441:C441,"Fail")&gt;0, AND(COUNTBLANK(C443:F443)=4, OR(NOT(ISBLANK(G443)), NOT(ISBLANK(H443)))), AND(COUNTBLANK(C443:H443)&lt;6,COUNTBLANK(C443:H443)&gt;0)), "Fail", IF(L443="TRUE","Blank (Sch D)","Pass"))</f>
        <v>Blank (Sch D)</v>
      </c>
      <c r="L443" s="177" t="str">
        <f t="shared" si="7"/>
        <v>TRUE</v>
      </c>
    </row>
    <row r="444" spans="2:12" x14ac:dyDescent="0.2">
      <c r="B444" s="91">
        <v>441</v>
      </c>
      <c r="C444" s="246"/>
      <c r="D444" s="246"/>
      <c r="E444" s="246"/>
      <c r="F444" s="254"/>
      <c r="G444" s="249"/>
      <c r="H444" s="238"/>
      <c r="K444" s="177" t="str">
        <f>IF(OR(COUNTIF('Sch D8 Validation'!B442:C442,"Fail")&gt;0, AND(COUNTBLANK(C444:F444)=4, OR(NOT(ISBLANK(G444)), NOT(ISBLANK(H444)))), AND(COUNTBLANK(C444:H444)&lt;6,COUNTBLANK(C444:H444)&gt;0)), "Fail", IF(L444="TRUE","Blank (Sch D)","Pass"))</f>
        <v>Blank (Sch D)</v>
      </c>
      <c r="L444" s="177" t="str">
        <f t="shared" si="7"/>
        <v>TRUE</v>
      </c>
    </row>
    <row r="445" spans="2:12" x14ac:dyDescent="0.2">
      <c r="B445" s="91">
        <v>442</v>
      </c>
      <c r="C445" s="246"/>
      <c r="D445" s="246"/>
      <c r="E445" s="246"/>
      <c r="F445" s="254"/>
      <c r="G445" s="249"/>
      <c r="H445" s="238"/>
      <c r="K445" s="177" t="str">
        <f>IF(OR(COUNTIF('Sch D8 Validation'!B443:C443,"Fail")&gt;0, AND(COUNTBLANK(C445:F445)=4, OR(NOT(ISBLANK(G445)), NOT(ISBLANK(H445)))), AND(COUNTBLANK(C445:H445)&lt;6,COUNTBLANK(C445:H445)&gt;0)), "Fail", IF(L445="TRUE","Blank (Sch D)","Pass"))</f>
        <v>Blank (Sch D)</v>
      </c>
      <c r="L445" s="177" t="str">
        <f t="shared" si="7"/>
        <v>TRUE</v>
      </c>
    </row>
    <row r="446" spans="2:12" x14ac:dyDescent="0.2">
      <c r="B446" s="91">
        <v>443</v>
      </c>
      <c r="C446" s="246"/>
      <c r="D446" s="246"/>
      <c r="E446" s="246"/>
      <c r="F446" s="254"/>
      <c r="G446" s="249"/>
      <c r="H446" s="238"/>
      <c r="K446" s="177" t="str">
        <f>IF(OR(COUNTIF('Sch D8 Validation'!B444:C444,"Fail")&gt;0, AND(COUNTBLANK(C446:F446)=4, OR(NOT(ISBLANK(G446)), NOT(ISBLANK(H446)))), AND(COUNTBLANK(C446:H446)&lt;6,COUNTBLANK(C446:H446)&gt;0)), "Fail", IF(L446="TRUE","Blank (Sch D)","Pass"))</f>
        <v>Blank (Sch D)</v>
      </c>
      <c r="L446" s="177" t="str">
        <f t="shared" si="7"/>
        <v>TRUE</v>
      </c>
    </row>
    <row r="447" spans="2:12" x14ac:dyDescent="0.2">
      <c r="B447" s="91">
        <v>444</v>
      </c>
      <c r="C447" s="246"/>
      <c r="D447" s="246"/>
      <c r="E447" s="246"/>
      <c r="F447" s="254"/>
      <c r="G447" s="249"/>
      <c r="H447" s="238"/>
      <c r="K447" s="177" t="str">
        <f>IF(OR(COUNTIF('Sch D8 Validation'!B445:C445,"Fail")&gt;0, AND(COUNTBLANK(C447:F447)=4, OR(NOT(ISBLANK(G447)), NOT(ISBLANK(H447)))), AND(COUNTBLANK(C447:H447)&lt;6,COUNTBLANK(C447:H447)&gt;0)), "Fail", IF(L447="TRUE","Blank (Sch D)","Pass"))</f>
        <v>Blank (Sch D)</v>
      </c>
      <c r="L447" s="177" t="str">
        <f t="shared" si="7"/>
        <v>TRUE</v>
      </c>
    </row>
    <row r="448" spans="2:12" x14ac:dyDescent="0.2">
      <c r="B448" s="91">
        <v>445</v>
      </c>
      <c r="C448" s="246"/>
      <c r="D448" s="246"/>
      <c r="E448" s="246"/>
      <c r="F448" s="254"/>
      <c r="G448" s="249"/>
      <c r="H448" s="238"/>
      <c r="K448" s="177" t="str">
        <f>IF(OR(COUNTIF('Sch D8 Validation'!B446:C446,"Fail")&gt;0, AND(COUNTBLANK(C448:F448)=4, OR(NOT(ISBLANK(G448)), NOT(ISBLANK(H448)))), AND(COUNTBLANK(C448:H448)&lt;6,COUNTBLANK(C448:H448)&gt;0)), "Fail", IF(L448="TRUE","Blank (Sch D)","Pass"))</f>
        <v>Blank (Sch D)</v>
      </c>
      <c r="L448" s="177" t="str">
        <f t="shared" si="7"/>
        <v>TRUE</v>
      </c>
    </row>
    <row r="449" spans="2:12" x14ac:dyDescent="0.2">
      <c r="B449" s="91">
        <v>446</v>
      </c>
      <c r="C449" s="246"/>
      <c r="D449" s="246"/>
      <c r="E449" s="246"/>
      <c r="F449" s="254"/>
      <c r="G449" s="249"/>
      <c r="H449" s="238"/>
      <c r="K449" s="177" t="str">
        <f>IF(OR(COUNTIF('Sch D8 Validation'!B447:C447,"Fail")&gt;0, AND(COUNTBLANK(C449:F449)=4, OR(NOT(ISBLANK(G449)), NOT(ISBLANK(H449)))), AND(COUNTBLANK(C449:H449)&lt;6,COUNTBLANK(C449:H449)&gt;0)), "Fail", IF(L449="TRUE","Blank (Sch D)","Pass"))</f>
        <v>Blank (Sch D)</v>
      </c>
      <c r="L449" s="177" t="str">
        <f t="shared" si="7"/>
        <v>TRUE</v>
      </c>
    </row>
    <row r="450" spans="2:12" x14ac:dyDescent="0.2">
      <c r="B450" s="91">
        <v>447</v>
      </c>
      <c r="C450" s="246"/>
      <c r="D450" s="246"/>
      <c r="E450" s="246"/>
      <c r="F450" s="254"/>
      <c r="G450" s="249"/>
      <c r="H450" s="238"/>
      <c r="K450" s="177" t="str">
        <f>IF(OR(COUNTIF('Sch D8 Validation'!B448:C448,"Fail")&gt;0, AND(COUNTBLANK(C450:F450)=4, OR(NOT(ISBLANK(G450)), NOT(ISBLANK(H450)))), AND(COUNTBLANK(C450:H450)&lt;6,COUNTBLANK(C450:H450)&gt;0)), "Fail", IF(L450="TRUE","Blank (Sch D)","Pass"))</f>
        <v>Blank (Sch D)</v>
      </c>
      <c r="L450" s="177" t="str">
        <f t="shared" si="7"/>
        <v>TRUE</v>
      </c>
    </row>
    <row r="451" spans="2:12" x14ac:dyDescent="0.2">
      <c r="B451" s="91">
        <v>448</v>
      </c>
      <c r="C451" s="246"/>
      <c r="D451" s="246"/>
      <c r="E451" s="246"/>
      <c r="F451" s="254"/>
      <c r="G451" s="249"/>
      <c r="H451" s="238"/>
      <c r="K451" s="177" t="str">
        <f>IF(OR(COUNTIF('Sch D8 Validation'!B449:C449,"Fail")&gt;0, AND(COUNTBLANK(C451:F451)=4, OR(NOT(ISBLANK(G451)), NOT(ISBLANK(H451)))), AND(COUNTBLANK(C451:H451)&lt;6,COUNTBLANK(C451:H451)&gt;0)), "Fail", IF(L451="TRUE","Blank (Sch D)","Pass"))</f>
        <v>Blank (Sch D)</v>
      </c>
      <c r="L451" s="177" t="str">
        <f t="shared" si="7"/>
        <v>TRUE</v>
      </c>
    </row>
    <row r="452" spans="2:12" x14ac:dyDescent="0.2">
      <c r="B452" s="91">
        <v>449</v>
      </c>
      <c r="C452" s="246"/>
      <c r="D452" s="246"/>
      <c r="E452" s="246"/>
      <c r="F452" s="254"/>
      <c r="G452" s="249"/>
      <c r="H452" s="238"/>
      <c r="K452" s="177" t="str">
        <f>IF(OR(COUNTIF('Sch D8 Validation'!B450:C450,"Fail")&gt;0, AND(COUNTBLANK(C452:F452)=4, OR(NOT(ISBLANK(G452)), NOT(ISBLANK(H452)))), AND(COUNTBLANK(C452:H452)&lt;6,COUNTBLANK(C452:H452)&gt;0)), "Fail", IF(L452="TRUE","Blank (Sch D)","Pass"))</f>
        <v>Blank (Sch D)</v>
      </c>
      <c r="L452" s="177" t="str">
        <f t="shared" si="7"/>
        <v>TRUE</v>
      </c>
    </row>
    <row r="453" spans="2:12" x14ac:dyDescent="0.2">
      <c r="B453" s="91">
        <v>450</v>
      </c>
      <c r="C453" s="246"/>
      <c r="D453" s="246"/>
      <c r="E453" s="246"/>
      <c r="F453" s="254"/>
      <c r="G453" s="249"/>
      <c r="H453" s="238"/>
      <c r="K453" s="177" t="str">
        <f>IF(OR(COUNTIF('Sch D8 Validation'!B451:C451,"Fail")&gt;0, AND(COUNTBLANK(C453:F453)=4, OR(NOT(ISBLANK(G453)), NOT(ISBLANK(H453)))), AND(COUNTBLANK(C453:H453)&lt;6,COUNTBLANK(C453:H453)&gt;0)), "Fail", IF(L453="TRUE","Blank (Sch D)","Pass"))</f>
        <v>Blank (Sch D)</v>
      </c>
      <c r="L453" s="177" t="str">
        <f t="shared" si="7"/>
        <v>TRUE</v>
      </c>
    </row>
    <row r="454" spans="2:12" x14ac:dyDescent="0.2">
      <c r="B454" s="91">
        <v>451</v>
      </c>
      <c r="C454" s="246"/>
      <c r="D454" s="246"/>
      <c r="E454" s="246"/>
      <c r="F454" s="254"/>
      <c r="G454" s="249"/>
      <c r="H454" s="238"/>
      <c r="K454" s="177" t="str">
        <f>IF(OR(COUNTIF('Sch D8 Validation'!B452:C452,"Fail")&gt;0, AND(COUNTBLANK(C454:F454)=4, OR(NOT(ISBLANK(G454)), NOT(ISBLANK(H454)))), AND(COUNTBLANK(C454:H454)&lt;6,COUNTBLANK(C454:H454)&gt;0)), "Fail", IF(L454="TRUE","Blank (Sch D)","Pass"))</f>
        <v>Blank (Sch D)</v>
      </c>
      <c r="L454" s="177" t="str">
        <f t="shared" si="7"/>
        <v>TRUE</v>
      </c>
    </row>
    <row r="455" spans="2:12" x14ac:dyDescent="0.2">
      <c r="B455" s="91">
        <v>452</v>
      </c>
      <c r="C455" s="246"/>
      <c r="D455" s="246"/>
      <c r="E455" s="246"/>
      <c r="F455" s="254"/>
      <c r="G455" s="249"/>
      <c r="H455" s="238"/>
      <c r="K455" s="177" t="str">
        <f>IF(OR(COUNTIF('Sch D8 Validation'!B453:C453,"Fail")&gt;0, AND(COUNTBLANK(C455:F455)=4, OR(NOT(ISBLANK(G455)), NOT(ISBLANK(H455)))), AND(COUNTBLANK(C455:H455)&lt;6,COUNTBLANK(C455:H455)&gt;0)), "Fail", IF(L455="TRUE","Blank (Sch D)","Pass"))</f>
        <v>Blank (Sch D)</v>
      </c>
      <c r="L455" s="177" t="str">
        <f t="shared" si="7"/>
        <v>TRUE</v>
      </c>
    </row>
    <row r="456" spans="2:12" x14ac:dyDescent="0.2">
      <c r="B456" s="91">
        <v>453</v>
      </c>
      <c r="C456" s="246"/>
      <c r="D456" s="246"/>
      <c r="E456" s="246"/>
      <c r="F456" s="254"/>
      <c r="G456" s="249"/>
      <c r="H456" s="238"/>
      <c r="K456" s="177" t="str">
        <f>IF(OR(COUNTIF('Sch D8 Validation'!B454:C454,"Fail")&gt;0, AND(COUNTBLANK(C456:F456)=4, OR(NOT(ISBLANK(G456)), NOT(ISBLANK(H456)))), AND(COUNTBLANK(C456:H456)&lt;6,COUNTBLANK(C456:H456)&gt;0)), "Fail", IF(L456="TRUE","Blank (Sch D)","Pass"))</f>
        <v>Blank (Sch D)</v>
      </c>
      <c r="L456" s="177" t="str">
        <f t="shared" si="7"/>
        <v>TRUE</v>
      </c>
    </row>
    <row r="457" spans="2:12" x14ac:dyDescent="0.2">
      <c r="B457" s="91">
        <v>454</v>
      </c>
      <c r="C457" s="246"/>
      <c r="D457" s="246"/>
      <c r="E457" s="246"/>
      <c r="F457" s="254"/>
      <c r="G457" s="249"/>
      <c r="H457" s="238"/>
      <c r="K457" s="177" t="str">
        <f>IF(OR(COUNTIF('Sch D8 Validation'!B455:C455,"Fail")&gt;0, AND(COUNTBLANK(C457:F457)=4, OR(NOT(ISBLANK(G457)), NOT(ISBLANK(H457)))), AND(COUNTBLANK(C457:H457)&lt;6,COUNTBLANK(C457:H457)&gt;0)), "Fail", IF(L457="TRUE","Blank (Sch D)","Pass"))</f>
        <v>Blank (Sch D)</v>
      </c>
      <c r="L457" s="177" t="str">
        <f t="shared" si="7"/>
        <v>TRUE</v>
      </c>
    </row>
    <row r="458" spans="2:12" x14ac:dyDescent="0.2">
      <c r="B458" s="91">
        <v>455</v>
      </c>
      <c r="C458" s="246"/>
      <c r="D458" s="246"/>
      <c r="E458" s="246"/>
      <c r="F458" s="254"/>
      <c r="G458" s="249"/>
      <c r="H458" s="238"/>
      <c r="K458" s="177" t="str">
        <f>IF(OR(COUNTIF('Sch D8 Validation'!B456:C456,"Fail")&gt;0, AND(COUNTBLANK(C458:F458)=4, OR(NOT(ISBLANK(G458)), NOT(ISBLANK(H458)))), AND(COUNTBLANK(C458:H458)&lt;6,COUNTBLANK(C458:H458)&gt;0)), "Fail", IF(L458="TRUE","Blank (Sch D)","Pass"))</f>
        <v>Blank (Sch D)</v>
      </c>
      <c r="L458" s="177" t="str">
        <f t="shared" si="7"/>
        <v>TRUE</v>
      </c>
    </row>
    <row r="459" spans="2:12" x14ac:dyDescent="0.2">
      <c r="B459" s="91">
        <v>456</v>
      </c>
      <c r="C459" s="246"/>
      <c r="D459" s="246"/>
      <c r="E459" s="246"/>
      <c r="F459" s="254"/>
      <c r="G459" s="249"/>
      <c r="H459" s="238"/>
      <c r="K459" s="177" t="str">
        <f>IF(OR(COUNTIF('Sch D8 Validation'!B457:C457,"Fail")&gt;0, AND(COUNTBLANK(C459:F459)=4, OR(NOT(ISBLANK(G459)), NOT(ISBLANK(H459)))), AND(COUNTBLANK(C459:H459)&lt;6,COUNTBLANK(C459:H459)&gt;0)), "Fail", IF(L459="TRUE","Blank (Sch D)","Pass"))</f>
        <v>Blank (Sch D)</v>
      </c>
      <c r="L459" s="177" t="str">
        <f t="shared" si="7"/>
        <v>TRUE</v>
      </c>
    </row>
    <row r="460" spans="2:12" x14ac:dyDescent="0.2">
      <c r="B460" s="91">
        <v>457</v>
      </c>
      <c r="C460" s="246"/>
      <c r="D460" s="246"/>
      <c r="E460" s="246"/>
      <c r="F460" s="254"/>
      <c r="G460" s="249"/>
      <c r="H460" s="238"/>
      <c r="K460" s="177" t="str">
        <f>IF(OR(COUNTIF('Sch D8 Validation'!B458:C458,"Fail")&gt;0, AND(COUNTBLANK(C460:F460)=4, OR(NOT(ISBLANK(G460)), NOT(ISBLANK(H460)))), AND(COUNTBLANK(C460:H460)&lt;6,COUNTBLANK(C460:H460)&gt;0)), "Fail", IF(L460="TRUE","Blank (Sch D)","Pass"))</f>
        <v>Blank (Sch D)</v>
      </c>
      <c r="L460" s="177" t="str">
        <f t="shared" si="7"/>
        <v>TRUE</v>
      </c>
    </row>
    <row r="461" spans="2:12" x14ac:dyDescent="0.2">
      <c r="B461" s="91">
        <v>458</v>
      </c>
      <c r="C461" s="246"/>
      <c r="D461" s="246"/>
      <c r="E461" s="246"/>
      <c r="F461" s="254"/>
      <c r="G461" s="249"/>
      <c r="H461" s="238"/>
      <c r="K461" s="177" t="str">
        <f>IF(OR(COUNTIF('Sch D8 Validation'!B459:C459,"Fail")&gt;0, AND(COUNTBLANK(C461:F461)=4, OR(NOT(ISBLANK(G461)), NOT(ISBLANK(H461)))), AND(COUNTBLANK(C461:H461)&lt;6,COUNTBLANK(C461:H461)&gt;0)), "Fail", IF(L461="TRUE","Blank (Sch D)","Pass"))</f>
        <v>Blank (Sch D)</v>
      </c>
      <c r="L461" s="177" t="str">
        <f t="shared" si="7"/>
        <v>TRUE</v>
      </c>
    </row>
    <row r="462" spans="2:12" x14ac:dyDescent="0.2">
      <c r="B462" s="91">
        <v>459</v>
      </c>
      <c r="C462" s="246"/>
      <c r="D462" s="246"/>
      <c r="E462" s="246"/>
      <c r="F462" s="254"/>
      <c r="G462" s="249"/>
      <c r="H462" s="238"/>
      <c r="K462" s="177" t="str">
        <f>IF(OR(COUNTIF('Sch D8 Validation'!B460:C460,"Fail")&gt;0, AND(COUNTBLANK(C462:F462)=4, OR(NOT(ISBLANK(G462)), NOT(ISBLANK(H462)))), AND(COUNTBLANK(C462:H462)&lt;6,COUNTBLANK(C462:H462)&gt;0)), "Fail", IF(L462="TRUE","Blank (Sch D)","Pass"))</f>
        <v>Blank (Sch D)</v>
      </c>
      <c r="L462" s="177" t="str">
        <f t="shared" si="7"/>
        <v>TRUE</v>
      </c>
    </row>
    <row r="463" spans="2:12" x14ac:dyDescent="0.2">
      <c r="B463" s="91">
        <v>460</v>
      </c>
      <c r="C463" s="246"/>
      <c r="D463" s="246"/>
      <c r="E463" s="246"/>
      <c r="F463" s="254"/>
      <c r="G463" s="249"/>
      <c r="H463" s="238"/>
      <c r="K463" s="177" t="str">
        <f>IF(OR(COUNTIF('Sch D8 Validation'!B461:C461,"Fail")&gt;0, AND(COUNTBLANK(C463:F463)=4, OR(NOT(ISBLANK(G463)), NOT(ISBLANK(H463)))), AND(COUNTBLANK(C463:H463)&lt;6,COUNTBLANK(C463:H463)&gt;0)), "Fail", IF(L463="TRUE","Blank (Sch D)","Pass"))</f>
        <v>Blank (Sch D)</v>
      </c>
      <c r="L463" s="177" t="str">
        <f t="shared" si="7"/>
        <v>TRUE</v>
      </c>
    </row>
    <row r="464" spans="2:12" x14ac:dyDescent="0.2">
      <c r="B464" s="91">
        <v>461</v>
      </c>
      <c r="C464" s="246"/>
      <c r="D464" s="246"/>
      <c r="E464" s="246"/>
      <c r="F464" s="254"/>
      <c r="G464" s="249"/>
      <c r="H464" s="238"/>
      <c r="K464" s="177" t="str">
        <f>IF(OR(COUNTIF('Sch D8 Validation'!B462:C462,"Fail")&gt;0, AND(COUNTBLANK(C464:F464)=4, OR(NOT(ISBLANK(G464)), NOT(ISBLANK(H464)))), AND(COUNTBLANK(C464:H464)&lt;6,COUNTBLANK(C464:H464)&gt;0)), "Fail", IF(L464="TRUE","Blank (Sch D)","Pass"))</f>
        <v>Blank (Sch D)</v>
      </c>
      <c r="L464" s="177" t="str">
        <f t="shared" si="7"/>
        <v>TRUE</v>
      </c>
    </row>
    <row r="465" spans="2:12" x14ac:dyDescent="0.2">
      <c r="B465" s="91">
        <v>462</v>
      </c>
      <c r="C465" s="246"/>
      <c r="D465" s="246"/>
      <c r="E465" s="246"/>
      <c r="F465" s="254"/>
      <c r="G465" s="249"/>
      <c r="H465" s="238"/>
      <c r="K465" s="177" t="str">
        <f>IF(OR(COUNTIF('Sch D8 Validation'!B463:C463,"Fail")&gt;0, AND(COUNTBLANK(C465:F465)=4, OR(NOT(ISBLANK(G465)), NOT(ISBLANK(H465)))), AND(COUNTBLANK(C465:H465)&lt;6,COUNTBLANK(C465:H465)&gt;0)), "Fail", IF(L465="TRUE","Blank (Sch D)","Pass"))</f>
        <v>Blank (Sch D)</v>
      </c>
      <c r="L465" s="177" t="str">
        <f t="shared" si="7"/>
        <v>TRUE</v>
      </c>
    </row>
    <row r="466" spans="2:12" x14ac:dyDescent="0.2">
      <c r="B466" s="91">
        <v>463</v>
      </c>
      <c r="C466" s="246"/>
      <c r="D466" s="246"/>
      <c r="E466" s="246"/>
      <c r="F466" s="254"/>
      <c r="G466" s="249"/>
      <c r="H466" s="238"/>
      <c r="K466" s="177" t="str">
        <f>IF(OR(COUNTIF('Sch D8 Validation'!B464:C464,"Fail")&gt;0, AND(COUNTBLANK(C466:F466)=4, OR(NOT(ISBLANK(G466)), NOT(ISBLANK(H466)))), AND(COUNTBLANK(C466:H466)&lt;6,COUNTBLANK(C466:H466)&gt;0)), "Fail", IF(L466="TRUE","Blank (Sch D)","Pass"))</f>
        <v>Blank (Sch D)</v>
      </c>
      <c r="L466" s="177" t="str">
        <f t="shared" si="7"/>
        <v>TRUE</v>
      </c>
    </row>
    <row r="467" spans="2:12" x14ac:dyDescent="0.2">
      <c r="B467" s="91">
        <v>464</v>
      </c>
      <c r="C467" s="246"/>
      <c r="D467" s="246"/>
      <c r="E467" s="246"/>
      <c r="F467" s="254"/>
      <c r="G467" s="249"/>
      <c r="H467" s="238"/>
      <c r="K467" s="177" t="str">
        <f>IF(OR(COUNTIF('Sch D8 Validation'!B465:C465,"Fail")&gt;0, AND(COUNTBLANK(C467:F467)=4, OR(NOT(ISBLANK(G467)), NOT(ISBLANK(H467)))), AND(COUNTBLANK(C467:H467)&lt;6,COUNTBLANK(C467:H467)&gt;0)), "Fail", IF(L467="TRUE","Blank (Sch D)","Pass"))</f>
        <v>Blank (Sch D)</v>
      </c>
      <c r="L467" s="177" t="str">
        <f t="shared" si="7"/>
        <v>TRUE</v>
      </c>
    </row>
    <row r="468" spans="2:12" x14ac:dyDescent="0.2">
      <c r="B468" s="91">
        <v>465</v>
      </c>
      <c r="C468" s="246"/>
      <c r="D468" s="246"/>
      <c r="E468" s="246"/>
      <c r="F468" s="254"/>
      <c r="G468" s="249"/>
      <c r="H468" s="238"/>
      <c r="K468" s="177" t="str">
        <f>IF(OR(COUNTIF('Sch D8 Validation'!B466:C466,"Fail")&gt;0, AND(COUNTBLANK(C468:F468)=4, OR(NOT(ISBLANK(G468)), NOT(ISBLANK(H468)))), AND(COUNTBLANK(C468:H468)&lt;6,COUNTBLANK(C468:H468)&gt;0)), "Fail", IF(L468="TRUE","Blank (Sch D)","Pass"))</f>
        <v>Blank (Sch D)</v>
      </c>
      <c r="L468" s="177" t="str">
        <f t="shared" si="7"/>
        <v>TRUE</v>
      </c>
    </row>
    <row r="469" spans="2:12" x14ac:dyDescent="0.2">
      <c r="B469" s="91">
        <v>466</v>
      </c>
      <c r="C469" s="246"/>
      <c r="D469" s="246"/>
      <c r="E469" s="246"/>
      <c r="F469" s="254"/>
      <c r="G469" s="249"/>
      <c r="H469" s="238"/>
      <c r="K469" s="177" t="str">
        <f>IF(OR(COUNTIF('Sch D8 Validation'!B467:C467,"Fail")&gt;0, AND(COUNTBLANK(C469:F469)=4, OR(NOT(ISBLANK(G469)), NOT(ISBLANK(H469)))), AND(COUNTBLANK(C469:H469)&lt;6,COUNTBLANK(C469:H469)&gt;0)), "Fail", IF(L469="TRUE","Blank (Sch D)","Pass"))</f>
        <v>Blank (Sch D)</v>
      </c>
      <c r="L469" s="177" t="str">
        <f t="shared" si="7"/>
        <v>TRUE</v>
      </c>
    </row>
    <row r="470" spans="2:12" x14ac:dyDescent="0.2">
      <c r="B470" s="91">
        <v>467</v>
      </c>
      <c r="C470" s="246"/>
      <c r="D470" s="246"/>
      <c r="E470" s="246"/>
      <c r="F470" s="254"/>
      <c r="G470" s="249"/>
      <c r="H470" s="238"/>
      <c r="K470" s="177" t="str">
        <f>IF(OR(COUNTIF('Sch D8 Validation'!B468:C468,"Fail")&gt;0, AND(COUNTBLANK(C470:F470)=4, OR(NOT(ISBLANK(G470)), NOT(ISBLANK(H470)))), AND(COUNTBLANK(C470:H470)&lt;6,COUNTBLANK(C470:H470)&gt;0)), "Fail", IF(L470="TRUE","Blank (Sch D)","Pass"))</f>
        <v>Blank (Sch D)</v>
      </c>
      <c r="L470" s="177" t="str">
        <f t="shared" si="7"/>
        <v>TRUE</v>
      </c>
    </row>
    <row r="471" spans="2:12" x14ac:dyDescent="0.2">
      <c r="B471" s="91">
        <v>468</v>
      </c>
      <c r="C471" s="246"/>
      <c r="D471" s="246"/>
      <c r="E471" s="246"/>
      <c r="F471" s="254"/>
      <c r="G471" s="249"/>
      <c r="H471" s="238"/>
      <c r="K471" s="177" t="str">
        <f>IF(OR(COUNTIF('Sch D8 Validation'!B469:C469,"Fail")&gt;0, AND(COUNTBLANK(C471:F471)=4, OR(NOT(ISBLANK(G471)), NOT(ISBLANK(H471)))), AND(COUNTBLANK(C471:H471)&lt;6,COUNTBLANK(C471:H471)&gt;0)), "Fail", IF(L471="TRUE","Blank (Sch D)","Pass"))</f>
        <v>Blank (Sch D)</v>
      </c>
      <c r="L471" s="177" t="str">
        <f t="shared" si="7"/>
        <v>TRUE</v>
      </c>
    </row>
    <row r="472" spans="2:12" x14ac:dyDescent="0.2">
      <c r="B472" s="91">
        <v>469</v>
      </c>
      <c r="C472" s="246"/>
      <c r="D472" s="246"/>
      <c r="E472" s="246"/>
      <c r="F472" s="254"/>
      <c r="G472" s="249"/>
      <c r="H472" s="238"/>
      <c r="K472" s="177" t="str">
        <f>IF(OR(COUNTIF('Sch D8 Validation'!B470:C470,"Fail")&gt;0, AND(COUNTBLANK(C472:F472)=4, OR(NOT(ISBLANK(G472)), NOT(ISBLANK(H472)))), AND(COUNTBLANK(C472:H472)&lt;6,COUNTBLANK(C472:H472)&gt;0)), "Fail", IF(L472="TRUE","Blank (Sch D)","Pass"))</f>
        <v>Blank (Sch D)</v>
      </c>
      <c r="L472" s="177" t="str">
        <f t="shared" si="7"/>
        <v>TRUE</v>
      </c>
    </row>
    <row r="473" spans="2:12" x14ac:dyDescent="0.2">
      <c r="B473" s="91">
        <v>470</v>
      </c>
      <c r="C473" s="246"/>
      <c r="D473" s="246"/>
      <c r="E473" s="246"/>
      <c r="F473" s="254"/>
      <c r="G473" s="249"/>
      <c r="H473" s="238"/>
      <c r="K473" s="177" t="str">
        <f>IF(OR(COUNTIF('Sch D8 Validation'!B471:C471,"Fail")&gt;0, AND(COUNTBLANK(C473:F473)=4, OR(NOT(ISBLANK(G473)), NOT(ISBLANK(H473)))), AND(COUNTBLANK(C473:H473)&lt;6,COUNTBLANK(C473:H473)&gt;0)), "Fail", IF(L473="TRUE","Blank (Sch D)","Pass"))</f>
        <v>Blank (Sch D)</v>
      </c>
      <c r="L473" s="177" t="str">
        <f t="shared" si="7"/>
        <v>TRUE</v>
      </c>
    </row>
    <row r="474" spans="2:12" x14ac:dyDescent="0.2">
      <c r="B474" s="91">
        <v>471</v>
      </c>
      <c r="C474" s="246"/>
      <c r="D474" s="246"/>
      <c r="E474" s="246"/>
      <c r="F474" s="254"/>
      <c r="G474" s="249"/>
      <c r="H474" s="238"/>
      <c r="K474" s="177" t="str">
        <f>IF(OR(COUNTIF('Sch D8 Validation'!B472:C472,"Fail")&gt;0, AND(COUNTBLANK(C474:F474)=4, OR(NOT(ISBLANK(G474)), NOT(ISBLANK(H474)))), AND(COUNTBLANK(C474:H474)&lt;6,COUNTBLANK(C474:H474)&gt;0)), "Fail", IF(L474="TRUE","Blank (Sch D)","Pass"))</f>
        <v>Blank (Sch D)</v>
      </c>
      <c r="L474" s="177" t="str">
        <f t="shared" si="7"/>
        <v>TRUE</v>
      </c>
    </row>
    <row r="475" spans="2:12" x14ac:dyDescent="0.2">
      <c r="B475" s="91">
        <v>472</v>
      </c>
      <c r="C475" s="246"/>
      <c r="D475" s="246"/>
      <c r="E475" s="246"/>
      <c r="F475" s="254"/>
      <c r="G475" s="249"/>
      <c r="H475" s="238"/>
      <c r="K475" s="177" t="str">
        <f>IF(OR(COUNTIF('Sch D8 Validation'!B473:C473,"Fail")&gt;0, AND(COUNTBLANK(C475:F475)=4, OR(NOT(ISBLANK(G475)), NOT(ISBLANK(H475)))), AND(COUNTBLANK(C475:H475)&lt;6,COUNTBLANK(C475:H475)&gt;0)), "Fail", IF(L475="TRUE","Blank (Sch D)","Pass"))</f>
        <v>Blank (Sch D)</v>
      </c>
      <c r="L475" s="177" t="str">
        <f t="shared" si="7"/>
        <v>TRUE</v>
      </c>
    </row>
    <row r="476" spans="2:12" x14ac:dyDescent="0.2">
      <c r="B476" s="91">
        <v>473</v>
      </c>
      <c r="C476" s="246"/>
      <c r="D476" s="246"/>
      <c r="E476" s="246"/>
      <c r="F476" s="254"/>
      <c r="G476" s="249"/>
      <c r="H476" s="238"/>
      <c r="K476" s="177" t="str">
        <f>IF(OR(COUNTIF('Sch D8 Validation'!B474:C474,"Fail")&gt;0, AND(COUNTBLANK(C476:F476)=4, OR(NOT(ISBLANK(G476)), NOT(ISBLANK(H476)))), AND(COUNTBLANK(C476:H476)&lt;6,COUNTBLANK(C476:H476)&gt;0)), "Fail", IF(L476="TRUE","Blank (Sch D)","Pass"))</f>
        <v>Blank (Sch D)</v>
      </c>
      <c r="L476" s="177" t="str">
        <f t="shared" si="7"/>
        <v>TRUE</v>
      </c>
    </row>
    <row r="477" spans="2:12" x14ac:dyDescent="0.2">
      <c r="B477" s="91">
        <v>474</v>
      </c>
      <c r="C477" s="246"/>
      <c r="D477" s="246"/>
      <c r="E477" s="246"/>
      <c r="F477" s="254"/>
      <c r="G477" s="249"/>
      <c r="H477" s="238"/>
      <c r="K477" s="177" t="str">
        <f>IF(OR(COUNTIF('Sch D8 Validation'!B475:C475,"Fail")&gt;0, AND(COUNTBLANK(C477:F477)=4, OR(NOT(ISBLANK(G477)), NOT(ISBLANK(H477)))), AND(COUNTBLANK(C477:H477)&lt;6,COUNTBLANK(C477:H477)&gt;0)), "Fail", IF(L477="TRUE","Blank (Sch D)","Pass"))</f>
        <v>Blank (Sch D)</v>
      </c>
      <c r="L477" s="177" t="str">
        <f t="shared" si="7"/>
        <v>TRUE</v>
      </c>
    </row>
    <row r="478" spans="2:12" x14ac:dyDescent="0.2">
      <c r="B478" s="91">
        <v>475</v>
      </c>
      <c r="C478" s="246"/>
      <c r="D478" s="246"/>
      <c r="E478" s="246"/>
      <c r="F478" s="254"/>
      <c r="G478" s="249"/>
      <c r="H478" s="238"/>
      <c r="K478" s="177" t="str">
        <f>IF(OR(COUNTIF('Sch D8 Validation'!B476:C476,"Fail")&gt;0, AND(COUNTBLANK(C478:F478)=4, OR(NOT(ISBLANK(G478)), NOT(ISBLANK(H478)))), AND(COUNTBLANK(C478:H478)&lt;6,COUNTBLANK(C478:H478)&gt;0)), "Fail", IF(L478="TRUE","Blank (Sch D)","Pass"))</f>
        <v>Blank (Sch D)</v>
      </c>
      <c r="L478" s="177" t="str">
        <f t="shared" si="7"/>
        <v>TRUE</v>
      </c>
    </row>
    <row r="479" spans="2:12" x14ac:dyDescent="0.2">
      <c r="B479" s="91">
        <v>476</v>
      </c>
      <c r="C479" s="246"/>
      <c r="D479" s="246"/>
      <c r="E479" s="246"/>
      <c r="F479" s="254"/>
      <c r="G479" s="249"/>
      <c r="H479" s="238"/>
      <c r="K479" s="177" t="str">
        <f>IF(OR(COUNTIF('Sch D8 Validation'!B477:C477,"Fail")&gt;0, AND(COUNTBLANK(C479:F479)=4, OR(NOT(ISBLANK(G479)), NOT(ISBLANK(H479)))), AND(COUNTBLANK(C479:H479)&lt;6,COUNTBLANK(C479:H479)&gt;0)), "Fail", IF(L479="TRUE","Blank (Sch D)","Pass"))</f>
        <v>Blank (Sch D)</v>
      </c>
      <c r="L479" s="177" t="str">
        <f t="shared" si="7"/>
        <v>TRUE</v>
      </c>
    </row>
    <row r="480" spans="2:12" x14ac:dyDescent="0.2">
      <c r="B480" s="91">
        <v>477</v>
      </c>
      <c r="C480" s="246"/>
      <c r="D480" s="246"/>
      <c r="E480" s="246"/>
      <c r="F480" s="254"/>
      <c r="G480" s="249"/>
      <c r="H480" s="238"/>
      <c r="K480" s="177" t="str">
        <f>IF(OR(COUNTIF('Sch D8 Validation'!B478:C478,"Fail")&gt;0, AND(COUNTBLANK(C480:F480)=4, OR(NOT(ISBLANK(G480)), NOT(ISBLANK(H480)))), AND(COUNTBLANK(C480:H480)&lt;6,COUNTBLANK(C480:H480)&gt;0)), "Fail", IF(L480="TRUE","Blank (Sch D)","Pass"))</f>
        <v>Blank (Sch D)</v>
      </c>
      <c r="L480" s="177" t="str">
        <f t="shared" si="7"/>
        <v>TRUE</v>
      </c>
    </row>
    <row r="481" spans="2:12" x14ac:dyDescent="0.2">
      <c r="B481" s="91">
        <v>478</v>
      </c>
      <c r="C481" s="246"/>
      <c r="D481" s="246"/>
      <c r="E481" s="246"/>
      <c r="F481" s="254"/>
      <c r="G481" s="249"/>
      <c r="H481" s="238"/>
      <c r="K481" s="177" t="str">
        <f>IF(OR(COUNTIF('Sch D8 Validation'!B479:C479,"Fail")&gt;0, AND(COUNTBLANK(C481:F481)=4, OR(NOT(ISBLANK(G481)), NOT(ISBLANK(H481)))), AND(COUNTBLANK(C481:H481)&lt;6,COUNTBLANK(C481:H481)&gt;0)), "Fail", IF(L481="TRUE","Blank (Sch D)","Pass"))</f>
        <v>Blank (Sch D)</v>
      </c>
      <c r="L481" s="177" t="str">
        <f t="shared" si="7"/>
        <v>TRUE</v>
      </c>
    </row>
    <row r="482" spans="2:12" x14ac:dyDescent="0.2">
      <c r="B482" s="91">
        <v>479</v>
      </c>
      <c r="C482" s="246"/>
      <c r="D482" s="246"/>
      <c r="E482" s="246"/>
      <c r="F482" s="254"/>
      <c r="G482" s="249"/>
      <c r="H482" s="238"/>
      <c r="K482" s="177" t="str">
        <f>IF(OR(COUNTIF('Sch D8 Validation'!B480:C480,"Fail")&gt;0, AND(COUNTBLANK(C482:F482)=4, OR(NOT(ISBLANK(G482)), NOT(ISBLANK(H482)))), AND(COUNTBLANK(C482:H482)&lt;6,COUNTBLANK(C482:H482)&gt;0)), "Fail", IF(L482="TRUE","Blank (Sch D)","Pass"))</f>
        <v>Blank (Sch D)</v>
      </c>
      <c r="L482" s="177" t="str">
        <f t="shared" si="7"/>
        <v>TRUE</v>
      </c>
    </row>
    <row r="483" spans="2:12" x14ac:dyDescent="0.2">
      <c r="B483" s="91">
        <v>480</v>
      </c>
      <c r="C483" s="246"/>
      <c r="D483" s="246"/>
      <c r="E483" s="246"/>
      <c r="F483" s="254"/>
      <c r="G483" s="249"/>
      <c r="H483" s="238"/>
      <c r="K483" s="177" t="str">
        <f>IF(OR(COUNTIF('Sch D8 Validation'!B481:C481,"Fail")&gt;0, AND(COUNTBLANK(C483:F483)=4, OR(NOT(ISBLANK(G483)), NOT(ISBLANK(H483)))), AND(COUNTBLANK(C483:H483)&lt;6,COUNTBLANK(C483:H483)&gt;0)), "Fail", IF(L483="TRUE","Blank (Sch D)","Pass"))</f>
        <v>Blank (Sch D)</v>
      </c>
      <c r="L483" s="177" t="str">
        <f t="shared" si="7"/>
        <v>TRUE</v>
      </c>
    </row>
    <row r="484" spans="2:12" x14ac:dyDescent="0.2">
      <c r="B484" s="91">
        <v>481</v>
      </c>
      <c r="C484" s="246"/>
      <c r="D484" s="246"/>
      <c r="E484" s="246"/>
      <c r="F484" s="254"/>
      <c r="G484" s="249"/>
      <c r="H484" s="238"/>
      <c r="K484" s="177" t="str">
        <f>IF(OR(COUNTIF('Sch D8 Validation'!B482:C482,"Fail")&gt;0, AND(COUNTBLANK(C484:F484)=4, OR(NOT(ISBLANK(G484)), NOT(ISBLANK(H484)))), AND(COUNTBLANK(C484:H484)&lt;6,COUNTBLANK(C484:H484)&gt;0)), "Fail", IF(L484="TRUE","Blank (Sch D)","Pass"))</f>
        <v>Blank (Sch D)</v>
      </c>
      <c r="L484" s="177" t="str">
        <f t="shared" si="7"/>
        <v>TRUE</v>
      </c>
    </row>
    <row r="485" spans="2:12" x14ac:dyDescent="0.2">
      <c r="B485" s="91">
        <v>482</v>
      </c>
      <c r="C485" s="246"/>
      <c r="D485" s="246"/>
      <c r="E485" s="246"/>
      <c r="F485" s="254"/>
      <c r="G485" s="249"/>
      <c r="H485" s="238"/>
      <c r="K485" s="177" t="str">
        <f>IF(OR(COUNTIF('Sch D8 Validation'!B483:C483,"Fail")&gt;0, AND(COUNTBLANK(C485:F485)=4, OR(NOT(ISBLANK(G485)), NOT(ISBLANK(H485)))), AND(COUNTBLANK(C485:H485)&lt;6,COUNTBLANK(C485:H485)&gt;0)), "Fail", IF(L485="TRUE","Blank (Sch D)","Pass"))</f>
        <v>Blank (Sch D)</v>
      </c>
      <c r="L485" s="177" t="str">
        <f t="shared" si="7"/>
        <v>TRUE</v>
      </c>
    </row>
    <row r="486" spans="2:12" x14ac:dyDescent="0.2">
      <c r="B486" s="91">
        <v>483</v>
      </c>
      <c r="C486" s="246"/>
      <c r="D486" s="246"/>
      <c r="E486" s="246"/>
      <c r="F486" s="254"/>
      <c r="G486" s="249"/>
      <c r="H486" s="238"/>
      <c r="K486" s="177" t="str">
        <f>IF(OR(COUNTIF('Sch D8 Validation'!B484:C484,"Fail")&gt;0, AND(COUNTBLANK(C486:F486)=4, OR(NOT(ISBLANK(G486)), NOT(ISBLANK(H486)))), AND(COUNTBLANK(C486:H486)&lt;6,COUNTBLANK(C486:H486)&gt;0)), "Fail", IF(L486="TRUE","Blank (Sch D)","Pass"))</f>
        <v>Blank (Sch D)</v>
      </c>
      <c r="L486" s="177" t="str">
        <f t="shared" si="7"/>
        <v>TRUE</v>
      </c>
    </row>
    <row r="487" spans="2:12" x14ac:dyDescent="0.2">
      <c r="B487" s="91">
        <v>484</v>
      </c>
      <c r="C487" s="246"/>
      <c r="D487" s="246"/>
      <c r="E487" s="246"/>
      <c r="F487" s="254"/>
      <c r="G487" s="249"/>
      <c r="H487" s="238"/>
      <c r="K487" s="177" t="str">
        <f>IF(OR(COUNTIF('Sch D8 Validation'!B485:C485,"Fail")&gt;0, AND(COUNTBLANK(C487:F487)=4, OR(NOT(ISBLANK(G487)), NOT(ISBLANK(H487)))), AND(COUNTBLANK(C487:H487)&lt;6,COUNTBLANK(C487:H487)&gt;0)), "Fail", IF(L487="TRUE","Blank (Sch D)","Pass"))</f>
        <v>Blank (Sch D)</v>
      </c>
      <c r="L487" s="177" t="str">
        <f t="shared" si="7"/>
        <v>TRUE</v>
      </c>
    </row>
    <row r="488" spans="2:12" x14ac:dyDescent="0.2">
      <c r="B488" s="91">
        <v>485</v>
      </c>
      <c r="C488" s="246"/>
      <c r="D488" s="246"/>
      <c r="E488" s="246"/>
      <c r="F488" s="254"/>
      <c r="G488" s="249"/>
      <c r="H488" s="238"/>
      <c r="K488" s="177" t="str">
        <f>IF(OR(COUNTIF('Sch D8 Validation'!B486:C486,"Fail")&gt;0, AND(COUNTBLANK(C488:F488)=4, OR(NOT(ISBLANK(G488)), NOT(ISBLANK(H488)))), AND(COUNTBLANK(C488:H488)&lt;6,COUNTBLANK(C488:H488)&gt;0)), "Fail", IF(L488="TRUE","Blank (Sch D)","Pass"))</f>
        <v>Blank (Sch D)</v>
      </c>
      <c r="L488" s="177" t="str">
        <f t="shared" si="7"/>
        <v>TRUE</v>
      </c>
    </row>
    <row r="489" spans="2:12" x14ac:dyDescent="0.2">
      <c r="B489" s="91">
        <v>486</v>
      </c>
      <c r="C489" s="246"/>
      <c r="D489" s="246"/>
      <c r="E489" s="246"/>
      <c r="F489" s="254"/>
      <c r="G489" s="249"/>
      <c r="H489" s="238"/>
      <c r="K489" s="177" t="str">
        <f>IF(OR(COUNTIF('Sch D8 Validation'!B487:C487,"Fail")&gt;0, AND(COUNTBLANK(C489:F489)=4, OR(NOT(ISBLANK(G489)), NOT(ISBLANK(H489)))), AND(COUNTBLANK(C489:H489)&lt;6,COUNTBLANK(C489:H489)&gt;0)), "Fail", IF(L489="TRUE","Blank (Sch D)","Pass"))</f>
        <v>Blank (Sch D)</v>
      </c>
      <c r="L489" s="177" t="str">
        <f t="shared" si="7"/>
        <v>TRUE</v>
      </c>
    </row>
    <row r="490" spans="2:12" x14ac:dyDescent="0.2">
      <c r="B490" s="91">
        <v>487</v>
      </c>
      <c r="C490" s="246"/>
      <c r="D490" s="246"/>
      <c r="E490" s="246"/>
      <c r="F490" s="254"/>
      <c r="G490" s="249"/>
      <c r="H490" s="238"/>
      <c r="K490" s="177" t="str">
        <f>IF(OR(COUNTIF('Sch D8 Validation'!B488:C488,"Fail")&gt;0, AND(COUNTBLANK(C490:F490)=4, OR(NOT(ISBLANK(G490)), NOT(ISBLANK(H490)))), AND(COUNTBLANK(C490:H490)&lt;6,COUNTBLANK(C490:H490)&gt;0)), "Fail", IF(L490="TRUE","Blank (Sch D)","Pass"))</f>
        <v>Blank (Sch D)</v>
      </c>
      <c r="L490" s="177" t="str">
        <f t="shared" si="7"/>
        <v>TRUE</v>
      </c>
    </row>
    <row r="491" spans="2:12" x14ac:dyDescent="0.2">
      <c r="B491" s="91">
        <v>488</v>
      </c>
      <c r="C491" s="246"/>
      <c r="D491" s="246"/>
      <c r="E491" s="246"/>
      <c r="F491" s="254"/>
      <c r="G491" s="249"/>
      <c r="H491" s="238"/>
      <c r="K491" s="177" t="str">
        <f>IF(OR(COUNTIF('Sch D8 Validation'!B489:C489,"Fail")&gt;0, AND(COUNTBLANK(C491:F491)=4, OR(NOT(ISBLANK(G491)), NOT(ISBLANK(H491)))), AND(COUNTBLANK(C491:H491)&lt;6,COUNTBLANK(C491:H491)&gt;0)), "Fail", IF(L491="TRUE","Blank (Sch D)","Pass"))</f>
        <v>Blank (Sch D)</v>
      </c>
      <c r="L491" s="177" t="str">
        <f t="shared" si="7"/>
        <v>TRUE</v>
      </c>
    </row>
    <row r="492" spans="2:12" x14ac:dyDescent="0.2">
      <c r="B492" s="91">
        <v>489</v>
      </c>
      <c r="C492" s="246"/>
      <c r="D492" s="246"/>
      <c r="E492" s="246"/>
      <c r="F492" s="254"/>
      <c r="G492" s="249"/>
      <c r="H492" s="238"/>
      <c r="K492" s="177" t="str">
        <f>IF(OR(COUNTIF('Sch D8 Validation'!B490:C490,"Fail")&gt;0, AND(COUNTBLANK(C492:F492)=4, OR(NOT(ISBLANK(G492)), NOT(ISBLANK(H492)))), AND(COUNTBLANK(C492:H492)&lt;6,COUNTBLANK(C492:H492)&gt;0)), "Fail", IF(L492="TRUE","Blank (Sch D)","Pass"))</f>
        <v>Blank (Sch D)</v>
      </c>
      <c r="L492" s="177" t="str">
        <f t="shared" si="7"/>
        <v>TRUE</v>
      </c>
    </row>
    <row r="493" spans="2:12" x14ac:dyDescent="0.2">
      <c r="B493" s="91">
        <v>490</v>
      </c>
      <c r="C493" s="246"/>
      <c r="D493" s="246"/>
      <c r="E493" s="246"/>
      <c r="F493" s="254"/>
      <c r="G493" s="249"/>
      <c r="H493" s="238"/>
      <c r="K493" s="177" t="str">
        <f>IF(OR(COUNTIF('Sch D8 Validation'!B491:C491,"Fail")&gt;0, AND(COUNTBLANK(C493:F493)=4, OR(NOT(ISBLANK(G493)), NOT(ISBLANK(H493)))), AND(COUNTBLANK(C493:H493)&lt;6,COUNTBLANK(C493:H493)&gt;0)), "Fail", IF(L493="TRUE","Blank (Sch D)","Pass"))</f>
        <v>Blank (Sch D)</v>
      </c>
      <c r="L493" s="177" t="str">
        <f t="shared" si="7"/>
        <v>TRUE</v>
      </c>
    </row>
    <row r="494" spans="2:12" x14ac:dyDescent="0.2">
      <c r="B494" s="91">
        <v>491</v>
      </c>
      <c r="C494" s="246"/>
      <c r="D494" s="246"/>
      <c r="E494" s="246"/>
      <c r="F494" s="254"/>
      <c r="G494" s="249"/>
      <c r="H494" s="238"/>
      <c r="K494" s="177" t="str">
        <f>IF(OR(COUNTIF('Sch D8 Validation'!B492:C492,"Fail")&gt;0, AND(COUNTBLANK(C494:F494)=4, OR(NOT(ISBLANK(G494)), NOT(ISBLANK(H494)))), AND(COUNTBLANK(C494:H494)&lt;6,COUNTBLANK(C494:H494)&gt;0)), "Fail", IF(L494="TRUE","Blank (Sch D)","Pass"))</f>
        <v>Blank (Sch D)</v>
      </c>
      <c r="L494" s="177" t="str">
        <f t="shared" si="7"/>
        <v>TRUE</v>
      </c>
    </row>
    <row r="495" spans="2:12" x14ac:dyDescent="0.2">
      <c r="B495" s="91">
        <v>492</v>
      </c>
      <c r="C495" s="246"/>
      <c r="D495" s="246"/>
      <c r="E495" s="246"/>
      <c r="F495" s="254"/>
      <c r="G495" s="249"/>
      <c r="H495" s="238"/>
      <c r="K495" s="177" t="str">
        <f>IF(OR(COUNTIF('Sch D8 Validation'!B493:C493,"Fail")&gt;0, AND(COUNTBLANK(C495:F495)=4, OR(NOT(ISBLANK(G495)), NOT(ISBLANK(H495)))), AND(COUNTBLANK(C495:H495)&lt;6,COUNTBLANK(C495:H495)&gt;0)), "Fail", IF(L495="TRUE","Blank (Sch D)","Pass"))</f>
        <v>Blank (Sch D)</v>
      </c>
      <c r="L495" s="177" t="str">
        <f t="shared" si="7"/>
        <v>TRUE</v>
      </c>
    </row>
    <row r="496" spans="2:12" x14ac:dyDescent="0.2">
      <c r="B496" s="91">
        <v>493</v>
      </c>
      <c r="C496" s="246"/>
      <c r="D496" s="246"/>
      <c r="E496" s="246"/>
      <c r="F496" s="254"/>
      <c r="G496" s="249"/>
      <c r="H496" s="238"/>
      <c r="K496" s="177" t="str">
        <f>IF(OR(COUNTIF('Sch D8 Validation'!B494:C494,"Fail")&gt;0, AND(COUNTBLANK(C496:F496)=4, OR(NOT(ISBLANK(G496)), NOT(ISBLANK(H496)))), AND(COUNTBLANK(C496:H496)&lt;6,COUNTBLANK(C496:H496)&gt;0)), "Fail", IF(L496="TRUE","Blank (Sch D)","Pass"))</f>
        <v>Blank (Sch D)</v>
      </c>
      <c r="L496" s="177" t="str">
        <f t="shared" ref="L496:L559" si="8">IF(COUNTBLANK(C496:H496)=6,"TRUE","FALSE")</f>
        <v>TRUE</v>
      </c>
    </row>
    <row r="497" spans="2:12" x14ac:dyDescent="0.2">
      <c r="B497" s="91">
        <v>494</v>
      </c>
      <c r="C497" s="246"/>
      <c r="D497" s="246"/>
      <c r="E497" s="246"/>
      <c r="F497" s="254"/>
      <c r="G497" s="249"/>
      <c r="H497" s="238"/>
      <c r="K497" s="177" t="str">
        <f>IF(OR(COUNTIF('Sch D8 Validation'!B495:C495,"Fail")&gt;0, AND(COUNTBLANK(C497:F497)=4, OR(NOT(ISBLANK(G497)), NOT(ISBLANK(H497)))), AND(COUNTBLANK(C497:H497)&lt;6,COUNTBLANK(C497:H497)&gt;0)), "Fail", IF(L497="TRUE","Blank (Sch D)","Pass"))</f>
        <v>Blank (Sch D)</v>
      </c>
      <c r="L497" s="177" t="str">
        <f t="shared" si="8"/>
        <v>TRUE</v>
      </c>
    </row>
    <row r="498" spans="2:12" x14ac:dyDescent="0.2">
      <c r="B498" s="91">
        <v>495</v>
      </c>
      <c r="C498" s="246"/>
      <c r="D498" s="246"/>
      <c r="E498" s="246"/>
      <c r="F498" s="254"/>
      <c r="G498" s="249"/>
      <c r="H498" s="238"/>
      <c r="K498" s="177" t="str">
        <f>IF(OR(COUNTIF('Sch D8 Validation'!B496:C496,"Fail")&gt;0, AND(COUNTBLANK(C498:F498)=4, OR(NOT(ISBLANK(G498)), NOT(ISBLANK(H498)))), AND(COUNTBLANK(C498:H498)&lt;6,COUNTBLANK(C498:H498)&gt;0)), "Fail", IF(L498="TRUE","Blank (Sch D)","Pass"))</f>
        <v>Blank (Sch D)</v>
      </c>
      <c r="L498" s="177" t="str">
        <f t="shared" si="8"/>
        <v>TRUE</v>
      </c>
    </row>
    <row r="499" spans="2:12" x14ac:dyDescent="0.2">
      <c r="B499" s="91">
        <v>496</v>
      </c>
      <c r="C499" s="246"/>
      <c r="D499" s="246"/>
      <c r="E499" s="246"/>
      <c r="F499" s="254"/>
      <c r="G499" s="249"/>
      <c r="H499" s="238"/>
      <c r="K499" s="177" t="str">
        <f>IF(OR(COUNTIF('Sch D8 Validation'!B497:C497,"Fail")&gt;0, AND(COUNTBLANK(C499:F499)=4, OR(NOT(ISBLANK(G499)), NOT(ISBLANK(H499)))), AND(COUNTBLANK(C499:H499)&lt;6,COUNTBLANK(C499:H499)&gt;0)), "Fail", IF(L499="TRUE","Blank (Sch D)","Pass"))</f>
        <v>Blank (Sch D)</v>
      </c>
      <c r="L499" s="177" t="str">
        <f t="shared" si="8"/>
        <v>TRUE</v>
      </c>
    </row>
    <row r="500" spans="2:12" x14ac:dyDescent="0.2">
      <c r="B500" s="91">
        <v>497</v>
      </c>
      <c r="C500" s="246"/>
      <c r="D500" s="246"/>
      <c r="E500" s="246"/>
      <c r="F500" s="254"/>
      <c r="G500" s="249"/>
      <c r="H500" s="238"/>
      <c r="K500" s="177" t="str">
        <f>IF(OR(COUNTIF('Sch D8 Validation'!B498:C498,"Fail")&gt;0, AND(COUNTBLANK(C500:F500)=4, OR(NOT(ISBLANK(G500)), NOT(ISBLANK(H500)))), AND(COUNTBLANK(C500:H500)&lt;6,COUNTBLANK(C500:H500)&gt;0)), "Fail", IF(L500="TRUE","Blank (Sch D)","Pass"))</f>
        <v>Blank (Sch D)</v>
      </c>
      <c r="L500" s="177" t="str">
        <f t="shared" si="8"/>
        <v>TRUE</v>
      </c>
    </row>
    <row r="501" spans="2:12" x14ac:dyDescent="0.2">
      <c r="B501" s="91">
        <v>498</v>
      </c>
      <c r="C501" s="246"/>
      <c r="D501" s="246"/>
      <c r="E501" s="246"/>
      <c r="F501" s="254"/>
      <c r="G501" s="249"/>
      <c r="H501" s="238"/>
      <c r="K501" s="177" t="str">
        <f>IF(OR(COUNTIF('Sch D8 Validation'!B499:C499,"Fail")&gt;0, AND(COUNTBLANK(C501:F501)=4, OR(NOT(ISBLANK(G501)), NOT(ISBLANK(H501)))), AND(COUNTBLANK(C501:H501)&lt;6,COUNTBLANK(C501:H501)&gt;0)), "Fail", IF(L501="TRUE","Blank (Sch D)","Pass"))</f>
        <v>Blank (Sch D)</v>
      </c>
      <c r="L501" s="177" t="str">
        <f t="shared" si="8"/>
        <v>TRUE</v>
      </c>
    </row>
    <row r="502" spans="2:12" x14ac:dyDescent="0.2">
      <c r="B502" s="91">
        <v>499</v>
      </c>
      <c r="C502" s="246"/>
      <c r="D502" s="246"/>
      <c r="E502" s="246"/>
      <c r="F502" s="254"/>
      <c r="G502" s="249"/>
      <c r="H502" s="238"/>
      <c r="K502" s="177" t="str">
        <f>IF(OR(COUNTIF('Sch D8 Validation'!B500:C500,"Fail")&gt;0, AND(COUNTBLANK(C502:F502)=4, OR(NOT(ISBLANK(G502)), NOT(ISBLANK(H502)))), AND(COUNTBLANK(C502:H502)&lt;6,COUNTBLANK(C502:H502)&gt;0)), "Fail", IF(L502="TRUE","Blank (Sch D)","Pass"))</f>
        <v>Blank (Sch D)</v>
      </c>
      <c r="L502" s="177" t="str">
        <f t="shared" si="8"/>
        <v>TRUE</v>
      </c>
    </row>
    <row r="503" spans="2:12" x14ac:dyDescent="0.2">
      <c r="B503" s="91">
        <v>500</v>
      </c>
      <c r="C503" s="246"/>
      <c r="D503" s="246"/>
      <c r="E503" s="246"/>
      <c r="F503" s="254"/>
      <c r="G503" s="249"/>
      <c r="H503" s="238"/>
      <c r="K503" s="177" t="str">
        <f>IF(OR(COUNTIF('Sch D8 Validation'!B501:C501,"Fail")&gt;0, AND(COUNTBLANK(C503:F503)=4, OR(NOT(ISBLANK(G503)), NOT(ISBLANK(H503)))), AND(COUNTBLANK(C503:H503)&lt;6,COUNTBLANK(C503:H503)&gt;0)), "Fail", IF(L503="TRUE","Blank (Sch D)","Pass"))</f>
        <v>Blank (Sch D)</v>
      </c>
      <c r="L503" s="177" t="str">
        <f t="shared" si="8"/>
        <v>TRUE</v>
      </c>
    </row>
    <row r="504" spans="2:12" x14ac:dyDescent="0.2">
      <c r="B504" s="91">
        <v>501</v>
      </c>
      <c r="C504" s="246"/>
      <c r="D504" s="246"/>
      <c r="E504" s="246"/>
      <c r="F504" s="254"/>
      <c r="G504" s="249"/>
      <c r="H504" s="238"/>
      <c r="K504" s="177" t="str">
        <f>IF(OR(COUNTIF('Sch D8 Validation'!B502:C502,"Fail")&gt;0, AND(COUNTBLANK(C504:F504)=4, OR(NOT(ISBLANK(G504)), NOT(ISBLANK(H504)))), AND(COUNTBLANK(C504:H504)&lt;6,COUNTBLANK(C504:H504)&gt;0)), "Fail", IF(L504="TRUE","Blank (Sch D)","Pass"))</f>
        <v>Blank (Sch D)</v>
      </c>
      <c r="L504" s="177" t="str">
        <f t="shared" si="8"/>
        <v>TRUE</v>
      </c>
    </row>
    <row r="505" spans="2:12" x14ac:dyDescent="0.2">
      <c r="B505" s="91">
        <v>502</v>
      </c>
      <c r="C505" s="246"/>
      <c r="D505" s="246"/>
      <c r="E505" s="246"/>
      <c r="F505" s="254"/>
      <c r="G505" s="249"/>
      <c r="H505" s="238"/>
      <c r="K505" s="177" t="str">
        <f>IF(OR(COUNTIF('Sch D8 Validation'!B503:C503,"Fail")&gt;0, AND(COUNTBLANK(C505:F505)=4, OR(NOT(ISBLANK(G505)), NOT(ISBLANK(H505)))), AND(COUNTBLANK(C505:H505)&lt;6,COUNTBLANK(C505:H505)&gt;0)), "Fail", IF(L505="TRUE","Blank (Sch D)","Pass"))</f>
        <v>Blank (Sch D)</v>
      </c>
      <c r="L505" s="177" t="str">
        <f t="shared" si="8"/>
        <v>TRUE</v>
      </c>
    </row>
    <row r="506" spans="2:12" x14ac:dyDescent="0.2">
      <c r="B506" s="91">
        <v>503</v>
      </c>
      <c r="C506" s="246"/>
      <c r="D506" s="246"/>
      <c r="E506" s="246"/>
      <c r="F506" s="254"/>
      <c r="G506" s="249"/>
      <c r="H506" s="238"/>
      <c r="K506" s="177" t="str">
        <f>IF(OR(COUNTIF('Sch D8 Validation'!B504:C504,"Fail")&gt;0, AND(COUNTBLANK(C506:F506)=4, OR(NOT(ISBLANK(G506)), NOT(ISBLANK(H506)))), AND(COUNTBLANK(C506:H506)&lt;6,COUNTBLANK(C506:H506)&gt;0)), "Fail", IF(L506="TRUE","Blank (Sch D)","Pass"))</f>
        <v>Blank (Sch D)</v>
      </c>
      <c r="L506" s="177" t="str">
        <f t="shared" si="8"/>
        <v>TRUE</v>
      </c>
    </row>
    <row r="507" spans="2:12" x14ac:dyDescent="0.2">
      <c r="B507" s="91">
        <v>504</v>
      </c>
      <c r="C507" s="246"/>
      <c r="D507" s="246"/>
      <c r="E507" s="246"/>
      <c r="F507" s="254"/>
      <c r="G507" s="249"/>
      <c r="H507" s="238"/>
      <c r="K507" s="177" t="str">
        <f>IF(OR(COUNTIF('Sch D8 Validation'!B505:C505,"Fail")&gt;0, AND(COUNTBLANK(C507:F507)=4, OR(NOT(ISBLANK(G507)), NOT(ISBLANK(H507)))), AND(COUNTBLANK(C507:H507)&lt;6,COUNTBLANK(C507:H507)&gt;0)), "Fail", IF(L507="TRUE","Blank (Sch D)","Pass"))</f>
        <v>Blank (Sch D)</v>
      </c>
      <c r="L507" s="177" t="str">
        <f t="shared" si="8"/>
        <v>TRUE</v>
      </c>
    </row>
    <row r="508" spans="2:12" x14ac:dyDescent="0.2">
      <c r="B508" s="91">
        <v>505</v>
      </c>
      <c r="C508" s="246"/>
      <c r="D508" s="246"/>
      <c r="E508" s="246"/>
      <c r="F508" s="254"/>
      <c r="G508" s="249"/>
      <c r="H508" s="238"/>
      <c r="K508" s="177" t="str">
        <f>IF(OR(COUNTIF('Sch D8 Validation'!B506:C506,"Fail")&gt;0, AND(COUNTBLANK(C508:F508)=4, OR(NOT(ISBLANK(G508)), NOT(ISBLANK(H508)))), AND(COUNTBLANK(C508:H508)&lt;6,COUNTBLANK(C508:H508)&gt;0)), "Fail", IF(L508="TRUE","Blank (Sch D)","Pass"))</f>
        <v>Blank (Sch D)</v>
      </c>
      <c r="L508" s="177" t="str">
        <f t="shared" si="8"/>
        <v>TRUE</v>
      </c>
    </row>
    <row r="509" spans="2:12" x14ac:dyDescent="0.2">
      <c r="B509" s="91">
        <v>506</v>
      </c>
      <c r="C509" s="246"/>
      <c r="D509" s="246"/>
      <c r="E509" s="246"/>
      <c r="F509" s="254"/>
      <c r="G509" s="249"/>
      <c r="H509" s="238"/>
      <c r="K509" s="177" t="str">
        <f>IF(OR(COUNTIF('Sch D8 Validation'!B507:C507,"Fail")&gt;0, AND(COUNTBLANK(C509:F509)=4, OR(NOT(ISBLANK(G509)), NOT(ISBLANK(H509)))), AND(COUNTBLANK(C509:H509)&lt;6,COUNTBLANK(C509:H509)&gt;0)), "Fail", IF(L509="TRUE","Blank (Sch D)","Pass"))</f>
        <v>Blank (Sch D)</v>
      </c>
      <c r="L509" s="177" t="str">
        <f t="shared" si="8"/>
        <v>TRUE</v>
      </c>
    </row>
    <row r="510" spans="2:12" x14ac:dyDescent="0.2">
      <c r="B510" s="91">
        <v>507</v>
      </c>
      <c r="C510" s="246"/>
      <c r="D510" s="246"/>
      <c r="E510" s="246"/>
      <c r="F510" s="254"/>
      <c r="G510" s="249"/>
      <c r="H510" s="238"/>
      <c r="K510" s="177" t="str">
        <f>IF(OR(COUNTIF('Sch D8 Validation'!B508:C508,"Fail")&gt;0, AND(COUNTBLANK(C510:F510)=4, OR(NOT(ISBLANK(G510)), NOT(ISBLANK(H510)))), AND(COUNTBLANK(C510:H510)&lt;6,COUNTBLANK(C510:H510)&gt;0)), "Fail", IF(L510="TRUE","Blank (Sch D)","Pass"))</f>
        <v>Blank (Sch D)</v>
      </c>
      <c r="L510" s="177" t="str">
        <f t="shared" si="8"/>
        <v>TRUE</v>
      </c>
    </row>
    <row r="511" spans="2:12" x14ac:dyDescent="0.2">
      <c r="B511" s="91">
        <v>508</v>
      </c>
      <c r="C511" s="246"/>
      <c r="D511" s="246"/>
      <c r="E511" s="246"/>
      <c r="F511" s="254"/>
      <c r="G511" s="249"/>
      <c r="H511" s="238"/>
      <c r="K511" s="177" t="str">
        <f>IF(OR(COUNTIF('Sch D8 Validation'!B509:C509,"Fail")&gt;0, AND(COUNTBLANK(C511:F511)=4, OR(NOT(ISBLANK(G511)), NOT(ISBLANK(H511)))), AND(COUNTBLANK(C511:H511)&lt;6,COUNTBLANK(C511:H511)&gt;0)), "Fail", IF(L511="TRUE","Blank (Sch D)","Pass"))</f>
        <v>Blank (Sch D)</v>
      </c>
      <c r="L511" s="177" t="str">
        <f t="shared" si="8"/>
        <v>TRUE</v>
      </c>
    </row>
    <row r="512" spans="2:12" x14ac:dyDescent="0.2">
      <c r="B512" s="91">
        <v>509</v>
      </c>
      <c r="C512" s="246"/>
      <c r="D512" s="246"/>
      <c r="E512" s="246"/>
      <c r="F512" s="254"/>
      <c r="G512" s="249"/>
      <c r="H512" s="238"/>
      <c r="K512" s="177" t="str">
        <f>IF(OR(COUNTIF('Sch D8 Validation'!B510:C510,"Fail")&gt;0, AND(COUNTBLANK(C512:F512)=4, OR(NOT(ISBLANK(G512)), NOT(ISBLANK(H512)))), AND(COUNTBLANK(C512:H512)&lt;6,COUNTBLANK(C512:H512)&gt;0)), "Fail", IF(L512="TRUE","Blank (Sch D)","Pass"))</f>
        <v>Blank (Sch D)</v>
      </c>
      <c r="L512" s="177" t="str">
        <f t="shared" si="8"/>
        <v>TRUE</v>
      </c>
    </row>
    <row r="513" spans="2:12" x14ac:dyDescent="0.2">
      <c r="B513" s="91">
        <v>510</v>
      </c>
      <c r="C513" s="246"/>
      <c r="D513" s="246"/>
      <c r="E513" s="246"/>
      <c r="F513" s="254"/>
      <c r="G513" s="249"/>
      <c r="H513" s="238"/>
      <c r="K513" s="177" t="str">
        <f>IF(OR(COUNTIF('Sch D8 Validation'!B511:C511,"Fail")&gt;0, AND(COUNTBLANK(C513:F513)=4, OR(NOT(ISBLANK(G513)), NOT(ISBLANK(H513)))), AND(COUNTBLANK(C513:H513)&lt;6,COUNTBLANK(C513:H513)&gt;0)), "Fail", IF(L513="TRUE","Blank (Sch D)","Pass"))</f>
        <v>Blank (Sch D)</v>
      </c>
      <c r="L513" s="177" t="str">
        <f t="shared" si="8"/>
        <v>TRUE</v>
      </c>
    </row>
    <row r="514" spans="2:12" x14ac:dyDescent="0.2">
      <c r="B514" s="91">
        <v>511</v>
      </c>
      <c r="C514" s="246"/>
      <c r="D514" s="246"/>
      <c r="E514" s="246"/>
      <c r="F514" s="254"/>
      <c r="G514" s="249"/>
      <c r="H514" s="238"/>
      <c r="K514" s="177" t="str">
        <f>IF(OR(COUNTIF('Sch D8 Validation'!B512:C512,"Fail")&gt;0, AND(COUNTBLANK(C514:F514)=4, OR(NOT(ISBLANK(G514)), NOT(ISBLANK(H514)))), AND(COUNTBLANK(C514:H514)&lt;6,COUNTBLANK(C514:H514)&gt;0)), "Fail", IF(L514="TRUE","Blank (Sch D)","Pass"))</f>
        <v>Blank (Sch D)</v>
      </c>
      <c r="L514" s="177" t="str">
        <f t="shared" si="8"/>
        <v>TRUE</v>
      </c>
    </row>
    <row r="515" spans="2:12" x14ac:dyDescent="0.2">
      <c r="B515" s="91">
        <v>512</v>
      </c>
      <c r="C515" s="246"/>
      <c r="D515" s="246"/>
      <c r="E515" s="246"/>
      <c r="F515" s="254"/>
      <c r="G515" s="249"/>
      <c r="H515" s="238"/>
      <c r="K515" s="177" t="str">
        <f>IF(OR(COUNTIF('Sch D8 Validation'!B513:C513,"Fail")&gt;0, AND(COUNTBLANK(C515:F515)=4, OR(NOT(ISBLANK(G515)), NOT(ISBLANK(H515)))), AND(COUNTBLANK(C515:H515)&lt;6,COUNTBLANK(C515:H515)&gt;0)), "Fail", IF(L515="TRUE","Blank (Sch D)","Pass"))</f>
        <v>Blank (Sch D)</v>
      </c>
      <c r="L515" s="177" t="str">
        <f t="shared" si="8"/>
        <v>TRUE</v>
      </c>
    </row>
    <row r="516" spans="2:12" x14ac:dyDescent="0.2">
      <c r="B516" s="91">
        <v>513</v>
      </c>
      <c r="C516" s="246"/>
      <c r="D516" s="246"/>
      <c r="E516" s="246"/>
      <c r="F516" s="254"/>
      <c r="G516" s="249"/>
      <c r="H516" s="238"/>
      <c r="K516" s="177" t="str">
        <f>IF(OR(COUNTIF('Sch D8 Validation'!B514:C514,"Fail")&gt;0, AND(COUNTBLANK(C516:F516)=4, OR(NOT(ISBLANK(G516)), NOT(ISBLANK(H516)))), AND(COUNTBLANK(C516:H516)&lt;6,COUNTBLANK(C516:H516)&gt;0)), "Fail", IF(L516="TRUE","Blank (Sch D)","Pass"))</f>
        <v>Blank (Sch D)</v>
      </c>
      <c r="L516" s="177" t="str">
        <f t="shared" si="8"/>
        <v>TRUE</v>
      </c>
    </row>
    <row r="517" spans="2:12" x14ac:dyDescent="0.2">
      <c r="B517" s="91">
        <v>514</v>
      </c>
      <c r="C517" s="246"/>
      <c r="D517" s="246"/>
      <c r="E517" s="246"/>
      <c r="F517" s="254"/>
      <c r="G517" s="249"/>
      <c r="H517" s="238"/>
      <c r="K517" s="177" t="str">
        <f>IF(OR(COUNTIF('Sch D8 Validation'!B515:C515,"Fail")&gt;0, AND(COUNTBLANK(C517:F517)=4, OR(NOT(ISBLANK(G517)), NOT(ISBLANK(H517)))), AND(COUNTBLANK(C517:H517)&lt;6,COUNTBLANK(C517:H517)&gt;0)), "Fail", IF(L517="TRUE","Blank (Sch D)","Pass"))</f>
        <v>Blank (Sch D)</v>
      </c>
      <c r="L517" s="177" t="str">
        <f t="shared" si="8"/>
        <v>TRUE</v>
      </c>
    </row>
    <row r="518" spans="2:12" x14ac:dyDescent="0.2">
      <c r="B518" s="91">
        <v>515</v>
      </c>
      <c r="C518" s="246"/>
      <c r="D518" s="246"/>
      <c r="E518" s="246"/>
      <c r="F518" s="254"/>
      <c r="G518" s="249"/>
      <c r="H518" s="238"/>
      <c r="K518" s="177" t="str">
        <f>IF(OR(COUNTIF('Sch D8 Validation'!B516:C516,"Fail")&gt;0, AND(COUNTBLANK(C518:F518)=4, OR(NOT(ISBLANK(G518)), NOT(ISBLANK(H518)))), AND(COUNTBLANK(C518:H518)&lt;6,COUNTBLANK(C518:H518)&gt;0)), "Fail", IF(L518="TRUE","Blank (Sch D)","Pass"))</f>
        <v>Blank (Sch D)</v>
      </c>
      <c r="L518" s="177" t="str">
        <f t="shared" si="8"/>
        <v>TRUE</v>
      </c>
    </row>
    <row r="519" spans="2:12" x14ac:dyDescent="0.2">
      <c r="B519" s="91">
        <v>516</v>
      </c>
      <c r="C519" s="246"/>
      <c r="D519" s="246"/>
      <c r="E519" s="246"/>
      <c r="F519" s="254"/>
      <c r="G519" s="249"/>
      <c r="H519" s="238"/>
      <c r="K519" s="177" t="str">
        <f>IF(OR(COUNTIF('Sch D8 Validation'!B517:C517,"Fail")&gt;0, AND(COUNTBLANK(C519:F519)=4, OR(NOT(ISBLANK(G519)), NOT(ISBLANK(H519)))), AND(COUNTBLANK(C519:H519)&lt;6,COUNTBLANK(C519:H519)&gt;0)), "Fail", IF(L519="TRUE","Blank (Sch D)","Pass"))</f>
        <v>Blank (Sch D)</v>
      </c>
      <c r="L519" s="177" t="str">
        <f t="shared" si="8"/>
        <v>TRUE</v>
      </c>
    </row>
    <row r="520" spans="2:12" x14ac:dyDescent="0.2">
      <c r="B520" s="91">
        <v>517</v>
      </c>
      <c r="C520" s="246"/>
      <c r="D520" s="246"/>
      <c r="E520" s="246"/>
      <c r="F520" s="254"/>
      <c r="G520" s="249"/>
      <c r="H520" s="238"/>
      <c r="K520" s="177" t="str">
        <f>IF(OR(COUNTIF('Sch D8 Validation'!B518:C518,"Fail")&gt;0, AND(COUNTBLANK(C520:F520)=4, OR(NOT(ISBLANK(G520)), NOT(ISBLANK(H520)))), AND(COUNTBLANK(C520:H520)&lt;6,COUNTBLANK(C520:H520)&gt;0)), "Fail", IF(L520="TRUE","Blank (Sch D)","Pass"))</f>
        <v>Blank (Sch D)</v>
      </c>
      <c r="L520" s="177" t="str">
        <f t="shared" si="8"/>
        <v>TRUE</v>
      </c>
    </row>
    <row r="521" spans="2:12" x14ac:dyDescent="0.2">
      <c r="B521" s="91">
        <v>518</v>
      </c>
      <c r="C521" s="246"/>
      <c r="D521" s="246"/>
      <c r="E521" s="246"/>
      <c r="F521" s="254"/>
      <c r="G521" s="249"/>
      <c r="H521" s="238"/>
      <c r="K521" s="177" t="str">
        <f>IF(OR(COUNTIF('Sch D8 Validation'!B519:C519,"Fail")&gt;0, AND(COUNTBLANK(C521:F521)=4, OR(NOT(ISBLANK(G521)), NOT(ISBLANK(H521)))), AND(COUNTBLANK(C521:H521)&lt;6,COUNTBLANK(C521:H521)&gt;0)), "Fail", IF(L521="TRUE","Blank (Sch D)","Pass"))</f>
        <v>Blank (Sch D)</v>
      </c>
      <c r="L521" s="177" t="str">
        <f t="shared" si="8"/>
        <v>TRUE</v>
      </c>
    </row>
    <row r="522" spans="2:12" x14ac:dyDescent="0.2">
      <c r="B522" s="91">
        <v>519</v>
      </c>
      <c r="C522" s="246"/>
      <c r="D522" s="246"/>
      <c r="E522" s="246"/>
      <c r="F522" s="254"/>
      <c r="G522" s="249"/>
      <c r="H522" s="238"/>
      <c r="K522" s="177" t="str">
        <f>IF(OR(COUNTIF('Sch D8 Validation'!B520:C520,"Fail")&gt;0, AND(COUNTBLANK(C522:F522)=4, OR(NOT(ISBLANK(G522)), NOT(ISBLANK(H522)))), AND(COUNTBLANK(C522:H522)&lt;6,COUNTBLANK(C522:H522)&gt;0)), "Fail", IF(L522="TRUE","Blank (Sch D)","Pass"))</f>
        <v>Blank (Sch D)</v>
      </c>
      <c r="L522" s="177" t="str">
        <f t="shared" si="8"/>
        <v>TRUE</v>
      </c>
    </row>
    <row r="523" spans="2:12" x14ac:dyDescent="0.2">
      <c r="B523" s="91">
        <v>520</v>
      </c>
      <c r="C523" s="246"/>
      <c r="D523" s="246"/>
      <c r="E523" s="246"/>
      <c r="F523" s="254"/>
      <c r="G523" s="249"/>
      <c r="H523" s="238"/>
      <c r="K523" s="177" t="str">
        <f>IF(OR(COUNTIF('Sch D8 Validation'!B521:C521,"Fail")&gt;0, AND(COUNTBLANK(C523:F523)=4, OR(NOT(ISBLANK(G523)), NOT(ISBLANK(H523)))), AND(COUNTBLANK(C523:H523)&lt;6,COUNTBLANK(C523:H523)&gt;0)), "Fail", IF(L523="TRUE","Blank (Sch D)","Pass"))</f>
        <v>Blank (Sch D)</v>
      </c>
      <c r="L523" s="177" t="str">
        <f t="shared" si="8"/>
        <v>TRUE</v>
      </c>
    </row>
    <row r="524" spans="2:12" x14ac:dyDescent="0.2">
      <c r="B524" s="91">
        <v>521</v>
      </c>
      <c r="C524" s="246"/>
      <c r="D524" s="246"/>
      <c r="E524" s="246"/>
      <c r="F524" s="254"/>
      <c r="G524" s="249"/>
      <c r="H524" s="238"/>
      <c r="K524" s="177" t="str">
        <f>IF(OR(COUNTIF('Sch D8 Validation'!B522:C522,"Fail")&gt;0, AND(COUNTBLANK(C524:F524)=4, OR(NOT(ISBLANK(G524)), NOT(ISBLANK(H524)))), AND(COUNTBLANK(C524:H524)&lt;6,COUNTBLANK(C524:H524)&gt;0)), "Fail", IF(L524="TRUE","Blank (Sch D)","Pass"))</f>
        <v>Blank (Sch D)</v>
      </c>
      <c r="L524" s="177" t="str">
        <f t="shared" si="8"/>
        <v>TRUE</v>
      </c>
    </row>
    <row r="525" spans="2:12" x14ac:dyDescent="0.2">
      <c r="B525" s="91">
        <v>522</v>
      </c>
      <c r="C525" s="246"/>
      <c r="D525" s="246"/>
      <c r="E525" s="246"/>
      <c r="F525" s="254"/>
      <c r="G525" s="249"/>
      <c r="H525" s="238"/>
      <c r="K525" s="177" t="str">
        <f>IF(OR(COUNTIF('Sch D8 Validation'!B523:C523,"Fail")&gt;0, AND(COUNTBLANK(C525:F525)=4, OR(NOT(ISBLANK(G525)), NOT(ISBLANK(H525)))), AND(COUNTBLANK(C525:H525)&lt;6,COUNTBLANK(C525:H525)&gt;0)), "Fail", IF(L525="TRUE","Blank (Sch D)","Pass"))</f>
        <v>Blank (Sch D)</v>
      </c>
      <c r="L525" s="177" t="str">
        <f t="shared" si="8"/>
        <v>TRUE</v>
      </c>
    </row>
    <row r="526" spans="2:12" x14ac:dyDescent="0.2">
      <c r="B526" s="91">
        <v>523</v>
      </c>
      <c r="C526" s="246"/>
      <c r="D526" s="246"/>
      <c r="E526" s="246"/>
      <c r="F526" s="254"/>
      <c r="G526" s="249"/>
      <c r="H526" s="238"/>
      <c r="K526" s="177" t="str">
        <f>IF(OR(COUNTIF('Sch D8 Validation'!B524:C524,"Fail")&gt;0, AND(COUNTBLANK(C526:F526)=4, OR(NOT(ISBLANK(G526)), NOT(ISBLANK(H526)))), AND(COUNTBLANK(C526:H526)&lt;6,COUNTBLANK(C526:H526)&gt;0)), "Fail", IF(L526="TRUE","Blank (Sch D)","Pass"))</f>
        <v>Blank (Sch D)</v>
      </c>
      <c r="L526" s="177" t="str">
        <f t="shared" si="8"/>
        <v>TRUE</v>
      </c>
    </row>
    <row r="527" spans="2:12" x14ac:dyDescent="0.2">
      <c r="B527" s="91">
        <v>524</v>
      </c>
      <c r="C527" s="246"/>
      <c r="D527" s="246"/>
      <c r="E527" s="246"/>
      <c r="F527" s="254"/>
      <c r="G527" s="249"/>
      <c r="H527" s="238"/>
      <c r="K527" s="177" t="str">
        <f>IF(OR(COUNTIF('Sch D8 Validation'!B525:C525,"Fail")&gt;0, AND(COUNTBLANK(C527:F527)=4, OR(NOT(ISBLANK(G527)), NOT(ISBLANK(H527)))), AND(COUNTBLANK(C527:H527)&lt;6,COUNTBLANK(C527:H527)&gt;0)), "Fail", IF(L527="TRUE","Blank (Sch D)","Pass"))</f>
        <v>Blank (Sch D)</v>
      </c>
      <c r="L527" s="177" t="str">
        <f t="shared" si="8"/>
        <v>TRUE</v>
      </c>
    </row>
    <row r="528" spans="2:12" x14ac:dyDescent="0.2">
      <c r="B528" s="91">
        <v>525</v>
      </c>
      <c r="C528" s="246"/>
      <c r="D528" s="246"/>
      <c r="E528" s="246"/>
      <c r="F528" s="254"/>
      <c r="G528" s="249"/>
      <c r="H528" s="238"/>
      <c r="K528" s="177" t="str">
        <f>IF(OR(COUNTIF('Sch D8 Validation'!B526:C526,"Fail")&gt;0, AND(COUNTBLANK(C528:F528)=4, OR(NOT(ISBLANK(G528)), NOT(ISBLANK(H528)))), AND(COUNTBLANK(C528:H528)&lt;6,COUNTBLANK(C528:H528)&gt;0)), "Fail", IF(L528="TRUE","Blank (Sch D)","Pass"))</f>
        <v>Blank (Sch D)</v>
      </c>
      <c r="L528" s="177" t="str">
        <f t="shared" si="8"/>
        <v>TRUE</v>
      </c>
    </row>
    <row r="529" spans="2:12" x14ac:dyDescent="0.2">
      <c r="B529" s="91">
        <v>526</v>
      </c>
      <c r="C529" s="246"/>
      <c r="D529" s="246"/>
      <c r="E529" s="246"/>
      <c r="F529" s="254"/>
      <c r="G529" s="249"/>
      <c r="H529" s="238"/>
      <c r="K529" s="177" t="str">
        <f>IF(OR(COUNTIF('Sch D8 Validation'!B527:C527,"Fail")&gt;0, AND(COUNTBLANK(C529:F529)=4, OR(NOT(ISBLANK(G529)), NOT(ISBLANK(H529)))), AND(COUNTBLANK(C529:H529)&lt;6,COUNTBLANK(C529:H529)&gt;0)), "Fail", IF(L529="TRUE","Blank (Sch D)","Pass"))</f>
        <v>Blank (Sch D)</v>
      </c>
      <c r="L529" s="177" t="str">
        <f t="shared" si="8"/>
        <v>TRUE</v>
      </c>
    </row>
    <row r="530" spans="2:12" x14ac:dyDescent="0.2">
      <c r="B530" s="91">
        <v>527</v>
      </c>
      <c r="C530" s="246"/>
      <c r="D530" s="246"/>
      <c r="E530" s="246"/>
      <c r="F530" s="254"/>
      <c r="G530" s="249"/>
      <c r="H530" s="238"/>
      <c r="K530" s="177" t="str">
        <f>IF(OR(COUNTIF('Sch D8 Validation'!B528:C528,"Fail")&gt;0, AND(COUNTBLANK(C530:F530)=4, OR(NOT(ISBLANK(G530)), NOT(ISBLANK(H530)))), AND(COUNTBLANK(C530:H530)&lt;6,COUNTBLANK(C530:H530)&gt;0)), "Fail", IF(L530="TRUE","Blank (Sch D)","Pass"))</f>
        <v>Blank (Sch D)</v>
      </c>
      <c r="L530" s="177" t="str">
        <f t="shared" si="8"/>
        <v>TRUE</v>
      </c>
    </row>
    <row r="531" spans="2:12" x14ac:dyDescent="0.2">
      <c r="B531" s="91">
        <v>528</v>
      </c>
      <c r="C531" s="246"/>
      <c r="D531" s="246"/>
      <c r="E531" s="246"/>
      <c r="F531" s="254"/>
      <c r="G531" s="249"/>
      <c r="H531" s="238"/>
      <c r="K531" s="177" t="str">
        <f>IF(OR(COUNTIF('Sch D8 Validation'!B529:C529,"Fail")&gt;0, AND(COUNTBLANK(C531:F531)=4, OR(NOT(ISBLANK(G531)), NOT(ISBLANK(H531)))), AND(COUNTBLANK(C531:H531)&lt;6,COUNTBLANK(C531:H531)&gt;0)), "Fail", IF(L531="TRUE","Blank (Sch D)","Pass"))</f>
        <v>Blank (Sch D)</v>
      </c>
      <c r="L531" s="177" t="str">
        <f t="shared" si="8"/>
        <v>TRUE</v>
      </c>
    </row>
    <row r="532" spans="2:12" x14ac:dyDescent="0.2">
      <c r="B532" s="91">
        <v>529</v>
      </c>
      <c r="C532" s="246"/>
      <c r="D532" s="246"/>
      <c r="E532" s="246"/>
      <c r="F532" s="254"/>
      <c r="G532" s="249"/>
      <c r="H532" s="238"/>
      <c r="K532" s="177" t="str">
        <f>IF(OR(COUNTIF('Sch D8 Validation'!B530:C530,"Fail")&gt;0, AND(COUNTBLANK(C532:F532)=4, OR(NOT(ISBLANK(G532)), NOT(ISBLANK(H532)))), AND(COUNTBLANK(C532:H532)&lt;6,COUNTBLANK(C532:H532)&gt;0)), "Fail", IF(L532="TRUE","Blank (Sch D)","Pass"))</f>
        <v>Blank (Sch D)</v>
      </c>
      <c r="L532" s="177" t="str">
        <f t="shared" si="8"/>
        <v>TRUE</v>
      </c>
    </row>
    <row r="533" spans="2:12" x14ac:dyDescent="0.2">
      <c r="B533" s="91">
        <v>530</v>
      </c>
      <c r="C533" s="246"/>
      <c r="D533" s="246"/>
      <c r="E533" s="246"/>
      <c r="F533" s="254"/>
      <c r="G533" s="249"/>
      <c r="H533" s="238"/>
      <c r="K533" s="177" t="str">
        <f>IF(OR(COUNTIF('Sch D8 Validation'!B531:C531,"Fail")&gt;0, AND(COUNTBLANK(C533:F533)=4, OR(NOT(ISBLANK(G533)), NOT(ISBLANK(H533)))), AND(COUNTBLANK(C533:H533)&lt;6,COUNTBLANK(C533:H533)&gt;0)), "Fail", IF(L533="TRUE","Blank (Sch D)","Pass"))</f>
        <v>Blank (Sch D)</v>
      </c>
      <c r="L533" s="177" t="str">
        <f t="shared" si="8"/>
        <v>TRUE</v>
      </c>
    </row>
    <row r="534" spans="2:12" x14ac:dyDescent="0.2">
      <c r="B534" s="91">
        <v>531</v>
      </c>
      <c r="C534" s="246"/>
      <c r="D534" s="246"/>
      <c r="E534" s="246"/>
      <c r="F534" s="254"/>
      <c r="G534" s="249"/>
      <c r="H534" s="238"/>
      <c r="K534" s="177" t="str">
        <f>IF(OR(COUNTIF('Sch D8 Validation'!B532:C532,"Fail")&gt;0, AND(COUNTBLANK(C534:F534)=4, OR(NOT(ISBLANK(G534)), NOT(ISBLANK(H534)))), AND(COUNTBLANK(C534:H534)&lt;6,COUNTBLANK(C534:H534)&gt;0)), "Fail", IF(L534="TRUE","Blank (Sch D)","Pass"))</f>
        <v>Blank (Sch D)</v>
      </c>
      <c r="L534" s="177" t="str">
        <f t="shared" si="8"/>
        <v>TRUE</v>
      </c>
    </row>
    <row r="535" spans="2:12" x14ac:dyDescent="0.2">
      <c r="B535" s="91">
        <v>532</v>
      </c>
      <c r="C535" s="246"/>
      <c r="D535" s="246"/>
      <c r="E535" s="246"/>
      <c r="F535" s="254"/>
      <c r="G535" s="249"/>
      <c r="H535" s="238"/>
      <c r="K535" s="177" t="str">
        <f>IF(OR(COUNTIF('Sch D8 Validation'!B533:C533,"Fail")&gt;0, AND(COUNTBLANK(C535:F535)=4, OR(NOT(ISBLANK(G535)), NOT(ISBLANK(H535)))), AND(COUNTBLANK(C535:H535)&lt;6,COUNTBLANK(C535:H535)&gt;0)), "Fail", IF(L535="TRUE","Blank (Sch D)","Pass"))</f>
        <v>Blank (Sch D)</v>
      </c>
      <c r="L535" s="177" t="str">
        <f t="shared" si="8"/>
        <v>TRUE</v>
      </c>
    </row>
    <row r="536" spans="2:12" x14ac:dyDescent="0.2">
      <c r="B536" s="91">
        <v>533</v>
      </c>
      <c r="C536" s="246"/>
      <c r="D536" s="246"/>
      <c r="E536" s="246"/>
      <c r="F536" s="254"/>
      <c r="G536" s="249"/>
      <c r="H536" s="238"/>
      <c r="K536" s="177" t="str">
        <f>IF(OR(COUNTIF('Sch D8 Validation'!B534:C534,"Fail")&gt;0, AND(COUNTBLANK(C536:F536)=4, OR(NOT(ISBLANK(G536)), NOT(ISBLANK(H536)))), AND(COUNTBLANK(C536:H536)&lt;6,COUNTBLANK(C536:H536)&gt;0)), "Fail", IF(L536="TRUE","Blank (Sch D)","Pass"))</f>
        <v>Blank (Sch D)</v>
      </c>
      <c r="L536" s="177" t="str">
        <f t="shared" si="8"/>
        <v>TRUE</v>
      </c>
    </row>
    <row r="537" spans="2:12" x14ac:dyDescent="0.2">
      <c r="B537" s="91">
        <v>534</v>
      </c>
      <c r="C537" s="246"/>
      <c r="D537" s="246"/>
      <c r="E537" s="246"/>
      <c r="F537" s="254"/>
      <c r="G537" s="249"/>
      <c r="H537" s="238"/>
      <c r="K537" s="177" t="str">
        <f>IF(OR(COUNTIF('Sch D8 Validation'!B535:C535,"Fail")&gt;0, AND(COUNTBLANK(C537:F537)=4, OR(NOT(ISBLANK(G537)), NOT(ISBLANK(H537)))), AND(COUNTBLANK(C537:H537)&lt;6,COUNTBLANK(C537:H537)&gt;0)), "Fail", IF(L537="TRUE","Blank (Sch D)","Pass"))</f>
        <v>Blank (Sch D)</v>
      </c>
      <c r="L537" s="177" t="str">
        <f t="shared" si="8"/>
        <v>TRUE</v>
      </c>
    </row>
    <row r="538" spans="2:12" x14ac:dyDescent="0.2">
      <c r="B538" s="91">
        <v>535</v>
      </c>
      <c r="C538" s="246"/>
      <c r="D538" s="246"/>
      <c r="E538" s="246"/>
      <c r="F538" s="254"/>
      <c r="G538" s="249"/>
      <c r="H538" s="238"/>
      <c r="K538" s="177" t="str">
        <f>IF(OR(COUNTIF('Sch D8 Validation'!B536:C536,"Fail")&gt;0, AND(COUNTBLANK(C538:F538)=4, OR(NOT(ISBLANK(G538)), NOT(ISBLANK(H538)))), AND(COUNTBLANK(C538:H538)&lt;6,COUNTBLANK(C538:H538)&gt;0)), "Fail", IF(L538="TRUE","Blank (Sch D)","Pass"))</f>
        <v>Blank (Sch D)</v>
      </c>
      <c r="L538" s="177" t="str">
        <f t="shared" si="8"/>
        <v>TRUE</v>
      </c>
    </row>
    <row r="539" spans="2:12" x14ac:dyDescent="0.2">
      <c r="B539" s="91">
        <v>536</v>
      </c>
      <c r="C539" s="246"/>
      <c r="D539" s="246"/>
      <c r="E539" s="246"/>
      <c r="F539" s="254"/>
      <c r="G539" s="249"/>
      <c r="H539" s="238"/>
      <c r="K539" s="177" t="str">
        <f>IF(OR(COUNTIF('Sch D8 Validation'!B537:C537,"Fail")&gt;0, AND(COUNTBLANK(C539:F539)=4, OR(NOT(ISBLANK(G539)), NOT(ISBLANK(H539)))), AND(COUNTBLANK(C539:H539)&lt;6,COUNTBLANK(C539:H539)&gt;0)), "Fail", IF(L539="TRUE","Blank (Sch D)","Pass"))</f>
        <v>Blank (Sch D)</v>
      </c>
      <c r="L539" s="177" t="str">
        <f t="shared" si="8"/>
        <v>TRUE</v>
      </c>
    </row>
    <row r="540" spans="2:12" x14ac:dyDescent="0.2">
      <c r="B540" s="91">
        <v>537</v>
      </c>
      <c r="C540" s="246"/>
      <c r="D540" s="246"/>
      <c r="E540" s="246"/>
      <c r="F540" s="254"/>
      <c r="G540" s="249"/>
      <c r="H540" s="238"/>
      <c r="K540" s="177" t="str">
        <f>IF(OR(COUNTIF('Sch D8 Validation'!B538:C538,"Fail")&gt;0, AND(COUNTBLANK(C540:F540)=4, OR(NOT(ISBLANK(G540)), NOT(ISBLANK(H540)))), AND(COUNTBLANK(C540:H540)&lt;6,COUNTBLANK(C540:H540)&gt;0)), "Fail", IF(L540="TRUE","Blank (Sch D)","Pass"))</f>
        <v>Blank (Sch D)</v>
      </c>
      <c r="L540" s="177" t="str">
        <f t="shared" si="8"/>
        <v>TRUE</v>
      </c>
    </row>
    <row r="541" spans="2:12" x14ac:dyDescent="0.2">
      <c r="B541" s="91">
        <v>538</v>
      </c>
      <c r="C541" s="246"/>
      <c r="D541" s="246"/>
      <c r="E541" s="246"/>
      <c r="F541" s="254"/>
      <c r="G541" s="249"/>
      <c r="H541" s="238"/>
      <c r="K541" s="177" t="str">
        <f>IF(OR(COUNTIF('Sch D8 Validation'!B539:C539,"Fail")&gt;0, AND(COUNTBLANK(C541:F541)=4, OR(NOT(ISBLANK(G541)), NOT(ISBLANK(H541)))), AND(COUNTBLANK(C541:H541)&lt;6,COUNTBLANK(C541:H541)&gt;0)), "Fail", IF(L541="TRUE","Blank (Sch D)","Pass"))</f>
        <v>Blank (Sch D)</v>
      </c>
      <c r="L541" s="177" t="str">
        <f t="shared" si="8"/>
        <v>TRUE</v>
      </c>
    </row>
    <row r="542" spans="2:12" x14ac:dyDescent="0.2">
      <c r="B542" s="91">
        <v>539</v>
      </c>
      <c r="C542" s="246"/>
      <c r="D542" s="246"/>
      <c r="E542" s="246"/>
      <c r="F542" s="254"/>
      <c r="G542" s="249"/>
      <c r="H542" s="238"/>
      <c r="K542" s="177" t="str">
        <f>IF(OR(COUNTIF('Sch D8 Validation'!B540:C540,"Fail")&gt;0, AND(COUNTBLANK(C542:F542)=4, OR(NOT(ISBLANK(G542)), NOT(ISBLANK(H542)))), AND(COUNTBLANK(C542:H542)&lt;6,COUNTBLANK(C542:H542)&gt;0)), "Fail", IF(L542="TRUE","Blank (Sch D)","Pass"))</f>
        <v>Blank (Sch D)</v>
      </c>
      <c r="L542" s="177" t="str">
        <f t="shared" si="8"/>
        <v>TRUE</v>
      </c>
    </row>
    <row r="543" spans="2:12" x14ac:dyDescent="0.2">
      <c r="B543" s="91">
        <v>540</v>
      </c>
      <c r="C543" s="246"/>
      <c r="D543" s="246"/>
      <c r="E543" s="246"/>
      <c r="F543" s="254"/>
      <c r="G543" s="249"/>
      <c r="H543" s="238"/>
      <c r="K543" s="177" t="str">
        <f>IF(OR(COUNTIF('Sch D8 Validation'!B541:C541,"Fail")&gt;0, AND(COUNTBLANK(C543:F543)=4, OR(NOT(ISBLANK(G543)), NOT(ISBLANK(H543)))), AND(COUNTBLANK(C543:H543)&lt;6,COUNTBLANK(C543:H543)&gt;0)), "Fail", IF(L543="TRUE","Blank (Sch D)","Pass"))</f>
        <v>Blank (Sch D)</v>
      </c>
      <c r="L543" s="177" t="str">
        <f t="shared" si="8"/>
        <v>TRUE</v>
      </c>
    </row>
    <row r="544" spans="2:12" x14ac:dyDescent="0.2">
      <c r="B544" s="91">
        <v>541</v>
      </c>
      <c r="C544" s="246"/>
      <c r="D544" s="246"/>
      <c r="E544" s="246"/>
      <c r="F544" s="254"/>
      <c r="G544" s="249"/>
      <c r="H544" s="238"/>
      <c r="K544" s="177" t="str">
        <f>IF(OR(COUNTIF('Sch D8 Validation'!B542:C542,"Fail")&gt;0, AND(COUNTBLANK(C544:F544)=4, OR(NOT(ISBLANK(G544)), NOT(ISBLANK(H544)))), AND(COUNTBLANK(C544:H544)&lt;6,COUNTBLANK(C544:H544)&gt;0)), "Fail", IF(L544="TRUE","Blank (Sch D)","Pass"))</f>
        <v>Blank (Sch D)</v>
      </c>
      <c r="L544" s="177" t="str">
        <f t="shared" si="8"/>
        <v>TRUE</v>
      </c>
    </row>
    <row r="545" spans="2:12" x14ac:dyDescent="0.2">
      <c r="B545" s="91">
        <v>542</v>
      </c>
      <c r="C545" s="246"/>
      <c r="D545" s="246"/>
      <c r="E545" s="246"/>
      <c r="F545" s="254"/>
      <c r="G545" s="249"/>
      <c r="H545" s="238"/>
      <c r="K545" s="177" t="str">
        <f>IF(OR(COUNTIF('Sch D8 Validation'!B543:C543,"Fail")&gt;0, AND(COUNTBLANK(C545:F545)=4, OR(NOT(ISBLANK(G545)), NOT(ISBLANK(H545)))), AND(COUNTBLANK(C545:H545)&lt;6,COUNTBLANK(C545:H545)&gt;0)), "Fail", IF(L545="TRUE","Blank (Sch D)","Pass"))</f>
        <v>Blank (Sch D)</v>
      </c>
      <c r="L545" s="177" t="str">
        <f t="shared" si="8"/>
        <v>TRUE</v>
      </c>
    </row>
    <row r="546" spans="2:12" x14ac:dyDescent="0.2">
      <c r="B546" s="91">
        <v>543</v>
      </c>
      <c r="C546" s="246"/>
      <c r="D546" s="246"/>
      <c r="E546" s="246"/>
      <c r="F546" s="254"/>
      <c r="G546" s="249"/>
      <c r="H546" s="238"/>
      <c r="K546" s="177" t="str">
        <f>IF(OR(COUNTIF('Sch D8 Validation'!B544:C544,"Fail")&gt;0, AND(COUNTBLANK(C546:F546)=4, OR(NOT(ISBLANK(G546)), NOT(ISBLANK(H546)))), AND(COUNTBLANK(C546:H546)&lt;6,COUNTBLANK(C546:H546)&gt;0)), "Fail", IF(L546="TRUE","Blank (Sch D)","Pass"))</f>
        <v>Blank (Sch D)</v>
      </c>
      <c r="L546" s="177" t="str">
        <f t="shared" si="8"/>
        <v>TRUE</v>
      </c>
    </row>
    <row r="547" spans="2:12" x14ac:dyDescent="0.2">
      <c r="B547" s="91">
        <v>544</v>
      </c>
      <c r="C547" s="246"/>
      <c r="D547" s="246"/>
      <c r="E547" s="246"/>
      <c r="F547" s="254"/>
      <c r="G547" s="249"/>
      <c r="H547" s="238"/>
      <c r="K547" s="177" t="str">
        <f>IF(OR(COUNTIF('Sch D8 Validation'!B545:C545,"Fail")&gt;0, AND(COUNTBLANK(C547:F547)=4, OR(NOT(ISBLANK(G547)), NOT(ISBLANK(H547)))), AND(COUNTBLANK(C547:H547)&lt;6,COUNTBLANK(C547:H547)&gt;0)), "Fail", IF(L547="TRUE","Blank (Sch D)","Pass"))</f>
        <v>Blank (Sch D)</v>
      </c>
      <c r="L547" s="177" t="str">
        <f t="shared" si="8"/>
        <v>TRUE</v>
      </c>
    </row>
    <row r="548" spans="2:12" x14ac:dyDescent="0.2">
      <c r="B548" s="91">
        <v>545</v>
      </c>
      <c r="C548" s="246"/>
      <c r="D548" s="246"/>
      <c r="E548" s="246"/>
      <c r="F548" s="254"/>
      <c r="G548" s="249"/>
      <c r="H548" s="238"/>
      <c r="K548" s="177" t="str">
        <f>IF(OR(COUNTIF('Sch D8 Validation'!B546:C546,"Fail")&gt;0, AND(COUNTBLANK(C548:F548)=4, OR(NOT(ISBLANK(G548)), NOT(ISBLANK(H548)))), AND(COUNTBLANK(C548:H548)&lt;6,COUNTBLANK(C548:H548)&gt;0)), "Fail", IF(L548="TRUE","Blank (Sch D)","Pass"))</f>
        <v>Blank (Sch D)</v>
      </c>
      <c r="L548" s="177" t="str">
        <f t="shared" si="8"/>
        <v>TRUE</v>
      </c>
    </row>
    <row r="549" spans="2:12" x14ac:dyDescent="0.2">
      <c r="B549" s="91">
        <v>546</v>
      </c>
      <c r="C549" s="246"/>
      <c r="D549" s="246"/>
      <c r="E549" s="246"/>
      <c r="F549" s="254"/>
      <c r="G549" s="249"/>
      <c r="H549" s="238"/>
      <c r="K549" s="177" t="str">
        <f>IF(OR(COUNTIF('Sch D8 Validation'!B547:C547,"Fail")&gt;0, AND(COUNTBLANK(C549:F549)=4, OR(NOT(ISBLANK(G549)), NOT(ISBLANK(H549)))), AND(COUNTBLANK(C549:H549)&lt;6,COUNTBLANK(C549:H549)&gt;0)), "Fail", IF(L549="TRUE","Blank (Sch D)","Pass"))</f>
        <v>Blank (Sch D)</v>
      </c>
      <c r="L549" s="177" t="str">
        <f t="shared" si="8"/>
        <v>TRUE</v>
      </c>
    </row>
    <row r="550" spans="2:12" x14ac:dyDescent="0.2">
      <c r="B550" s="91">
        <v>547</v>
      </c>
      <c r="C550" s="246"/>
      <c r="D550" s="246"/>
      <c r="E550" s="246"/>
      <c r="F550" s="254"/>
      <c r="G550" s="249"/>
      <c r="H550" s="238"/>
      <c r="K550" s="177" t="str">
        <f>IF(OR(COUNTIF('Sch D8 Validation'!B548:C548,"Fail")&gt;0, AND(COUNTBLANK(C550:F550)=4, OR(NOT(ISBLANK(G550)), NOT(ISBLANK(H550)))), AND(COUNTBLANK(C550:H550)&lt;6,COUNTBLANK(C550:H550)&gt;0)), "Fail", IF(L550="TRUE","Blank (Sch D)","Pass"))</f>
        <v>Blank (Sch D)</v>
      </c>
      <c r="L550" s="177" t="str">
        <f t="shared" si="8"/>
        <v>TRUE</v>
      </c>
    </row>
    <row r="551" spans="2:12" x14ac:dyDescent="0.2">
      <c r="B551" s="91">
        <v>548</v>
      </c>
      <c r="C551" s="246"/>
      <c r="D551" s="246"/>
      <c r="E551" s="246"/>
      <c r="F551" s="254"/>
      <c r="G551" s="249"/>
      <c r="H551" s="238"/>
      <c r="K551" s="177" t="str">
        <f>IF(OR(COUNTIF('Sch D8 Validation'!B549:C549,"Fail")&gt;0, AND(COUNTBLANK(C551:F551)=4, OR(NOT(ISBLANK(G551)), NOT(ISBLANK(H551)))), AND(COUNTBLANK(C551:H551)&lt;6,COUNTBLANK(C551:H551)&gt;0)), "Fail", IF(L551="TRUE","Blank (Sch D)","Pass"))</f>
        <v>Blank (Sch D)</v>
      </c>
      <c r="L551" s="177" t="str">
        <f t="shared" si="8"/>
        <v>TRUE</v>
      </c>
    </row>
    <row r="552" spans="2:12" x14ac:dyDescent="0.2">
      <c r="B552" s="91">
        <v>549</v>
      </c>
      <c r="C552" s="246"/>
      <c r="D552" s="246"/>
      <c r="E552" s="246"/>
      <c r="F552" s="254"/>
      <c r="G552" s="249"/>
      <c r="H552" s="238"/>
      <c r="K552" s="177" t="str">
        <f>IF(OR(COUNTIF('Sch D8 Validation'!B550:C550,"Fail")&gt;0, AND(COUNTBLANK(C552:F552)=4, OR(NOT(ISBLANK(G552)), NOT(ISBLANK(H552)))), AND(COUNTBLANK(C552:H552)&lt;6,COUNTBLANK(C552:H552)&gt;0)), "Fail", IF(L552="TRUE","Blank (Sch D)","Pass"))</f>
        <v>Blank (Sch D)</v>
      </c>
      <c r="L552" s="177" t="str">
        <f t="shared" si="8"/>
        <v>TRUE</v>
      </c>
    </row>
    <row r="553" spans="2:12" x14ac:dyDescent="0.2">
      <c r="B553" s="91">
        <v>550</v>
      </c>
      <c r="C553" s="246"/>
      <c r="D553" s="246"/>
      <c r="E553" s="246"/>
      <c r="F553" s="254"/>
      <c r="G553" s="249"/>
      <c r="H553" s="238"/>
      <c r="K553" s="177" t="str">
        <f>IF(OR(COUNTIF('Sch D8 Validation'!B551:C551,"Fail")&gt;0, AND(COUNTBLANK(C553:F553)=4, OR(NOT(ISBLANK(G553)), NOT(ISBLANK(H553)))), AND(COUNTBLANK(C553:H553)&lt;6,COUNTBLANK(C553:H553)&gt;0)), "Fail", IF(L553="TRUE","Blank (Sch D)","Pass"))</f>
        <v>Blank (Sch D)</v>
      </c>
      <c r="L553" s="177" t="str">
        <f t="shared" si="8"/>
        <v>TRUE</v>
      </c>
    </row>
    <row r="554" spans="2:12" x14ac:dyDescent="0.2">
      <c r="B554" s="91">
        <v>551</v>
      </c>
      <c r="C554" s="246"/>
      <c r="D554" s="246"/>
      <c r="E554" s="246"/>
      <c r="F554" s="254"/>
      <c r="G554" s="249"/>
      <c r="H554" s="238"/>
      <c r="K554" s="177" t="str">
        <f>IF(OR(COUNTIF('Sch D8 Validation'!B552:C552,"Fail")&gt;0, AND(COUNTBLANK(C554:F554)=4, OR(NOT(ISBLANK(G554)), NOT(ISBLANK(H554)))), AND(COUNTBLANK(C554:H554)&lt;6,COUNTBLANK(C554:H554)&gt;0)), "Fail", IF(L554="TRUE","Blank (Sch D)","Pass"))</f>
        <v>Blank (Sch D)</v>
      </c>
      <c r="L554" s="177" t="str">
        <f t="shared" si="8"/>
        <v>TRUE</v>
      </c>
    </row>
    <row r="555" spans="2:12" x14ac:dyDescent="0.2">
      <c r="B555" s="91">
        <v>552</v>
      </c>
      <c r="C555" s="246"/>
      <c r="D555" s="246"/>
      <c r="E555" s="246"/>
      <c r="F555" s="254"/>
      <c r="G555" s="249"/>
      <c r="H555" s="238"/>
      <c r="K555" s="177" t="str">
        <f>IF(OR(COUNTIF('Sch D8 Validation'!B553:C553,"Fail")&gt;0, AND(COUNTBLANK(C555:F555)=4, OR(NOT(ISBLANK(G555)), NOT(ISBLANK(H555)))), AND(COUNTBLANK(C555:H555)&lt;6,COUNTBLANK(C555:H555)&gt;0)), "Fail", IF(L555="TRUE","Blank (Sch D)","Pass"))</f>
        <v>Blank (Sch D)</v>
      </c>
      <c r="L555" s="177" t="str">
        <f t="shared" si="8"/>
        <v>TRUE</v>
      </c>
    </row>
    <row r="556" spans="2:12" x14ac:dyDescent="0.2">
      <c r="B556" s="91">
        <v>553</v>
      </c>
      <c r="C556" s="246"/>
      <c r="D556" s="246"/>
      <c r="E556" s="246"/>
      <c r="F556" s="254"/>
      <c r="G556" s="249"/>
      <c r="H556" s="238"/>
      <c r="K556" s="177" t="str">
        <f>IF(OR(COUNTIF('Sch D8 Validation'!B554:C554,"Fail")&gt;0, AND(COUNTBLANK(C556:F556)=4, OR(NOT(ISBLANK(G556)), NOT(ISBLANK(H556)))), AND(COUNTBLANK(C556:H556)&lt;6,COUNTBLANK(C556:H556)&gt;0)), "Fail", IF(L556="TRUE","Blank (Sch D)","Pass"))</f>
        <v>Blank (Sch D)</v>
      </c>
      <c r="L556" s="177" t="str">
        <f t="shared" si="8"/>
        <v>TRUE</v>
      </c>
    </row>
    <row r="557" spans="2:12" x14ac:dyDescent="0.2">
      <c r="B557" s="91">
        <v>554</v>
      </c>
      <c r="C557" s="246"/>
      <c r="D557" s="246"/>
      <c r="E557" s="246"/>
      <c r="F557" s="254"/>
      <c r="G557" s="249"/>
      <c r="H557" s="238"/>
      <c r="K557" s="177" t="str">
        <f>IF(OR(COUNTIF('Sch D8 Validation'!B555:C555,"Fail")&gt;0, AND(COUNTBLANK(C557:F557)=4, OR(NOT(ISBLANK(G557)), NOT(ISBLANK(H557)))), AND(COUNTBLANK(C557:H557)&lt;6,COUNTBLANK(C557:H557)&gt;0)), "Fail", IF(L557="TRUE","Blank (Sch D)","Pass"))</f>
        <v>Blank (Sch D)</v>
      </c>
      <c r="L557" s="177" t="str">
        <f t="shared" si="8"/>
        <v>TRUE</v>
      </c>
    </row>
    <row r="558" spans="2:12" x14ac:dyDescent="0.2">
      <c r="B558" s="91">
        <v>555</v>
      </c>
      <c r="C558" s="246"/>
      <c r="D558" s="246"/>
      <c r="E558" s="246"/>
      <c r="F558" s="254"/>
      <c r="G558" s="249"/>
      <c r="H558" s="238"/>
      <c r="K558" s="177" t="str">
        <f>IF(OR(COUNTIF('Sch D8 Validation'!B556:C556,"Fail")&gt;0, AND(COUNTBLANK(C558:F558)=4, OR(NOT(ISBLANK(G558)), NOT(ISBLANK(H558)))), AND(COUNTBLANK(C558:H558)&lt;6,COUNTBLANK(C558:H558)&gt;0)), "Fail", IF(L558="TRUE","Blank (Sch D)","Pass"))</f>
        <v>Blank (Sch D)</v>
      </c>
      <c r="L558" s="177" t="str">
        <f t="shared" si="8"/>
        <v>TRUE</v>
      </c>
    </row>
    <row r="559" spans="2:12" x14ac:dyDescent="0.2">
      <c r="B559" s="91">
        <v>556</v>
      </c>
      <c r="C559" s="246"/>
      <c r="D559" s="246"/>
      <c r="E559" s="246"/>
      <c r="F559" s="254"/>
      <c r="G559" s="249"/>
      <c r="H559" s="238"/>
      <c r="K559" s="177" t="str">
        <f>IF(OR(COUNTIF('Sch D8 Validation'!B557:C557,"Fail")&gt;0, AND(COUNTBLANK(C559:F559)=4, OR(NOT(ISBLANK(G559)), NOT(ISBLANK(H559)))), AND(COUNTBLANK(C559:H559)&lt;6,COUNTBLANK(C559:H559)&gt;0)), "Fail", IF(L559="TRUE","Blank (Sch D)","Pass"))</f>
        <v>Blank (Sch D)</v>
      </c>
      <c r="L559" s="177" t="str">
        <f t="shared" si="8"/>
        <v>TRUE</v>
      </c>
    </row>
    <row r="560" spans="2:12" x14ac:dyDescent="0.2">
      <c r="B560" s="91">
        <v>557</v>
      </c>
      <c r="C560" s="246"/>
      <c r="D560" s="246"/>
      <c r="E560" s="246"/>
      <c r="F560" s="254"/>
      <c r="G560" s="249"/>
      <c r="H560" s="238"/>
      <c r="K560" s="177" t="str">
        <f>IF(OR(COUNTIF('Sch D8 Validation'!B558:C558,"Fail")&gt;0, AND(COUNTBLANK(C560:F560)=4, OR(NOT(ISBLANK(G560)), NOT(ISBLANK(H560)))), AND(COUNTBLANK(C560:H560)&lt;6,COUNTBLANK(C560:H560)&gt;0)), "Fail", IF(L560="TRUE","Blank (Sch D)","Pass"))</f>
        <v>Blank (Sch D)</v>
      </c>
      <c r="L560" s="177" t="str">
        <f t="shared" ref="L560:L623" si="9">IF(COUNTBLANK(C560:H560)=6,"TRUE","FALSE")</f>
        <v>TRUE</v>
      </c>
    </row>
    <row r="561" spans="2:12" x14ac:dyDescent="0.2">
      <c r="B561" s="91">
        <v>558</v>
      </c>
      <c r="C561" s="246"/>
      <c r="D561" s="246"/>
      <c r="E561" s="246"/>
      <c r="F561" s="254"/>
      <c r="G561" s="249"/>
      <c r="H561" s="238"/>
      <c r="K561" s="177" t="str">
        <f>IF(OR(COUNTIF('Sch D8 Validation'!B559:C559,"Fail")&gt;0, AND(COUNTBLANK(C561:F561)=4, OR(NOT(ISBLANK(G561)), NOT(ISBLANK(H561)))), AND(COUNTBLANK(C561:H561)&lt;6,COUNTBLANK(C561:H561)&gt;0)), "Fail", IF(L561="TRUE","Blank (Sch D)","Pass"))</f>
        <v>Blank (Sch D)</v>
      </c>
      <c r="L561" s="177" t="str">
        <f t="shared" si="9"/>
        <v>TRUE</v>
      </c>
    </row>
    <row r="562" spans="2:12" x14ac:dyDescent="0.2">
      <c r="B562" s="91">
        <v>559</v>
      </c>
      <c r="C562" s="246"/>
      <c r="D562" s="246"/>
      <c r="E562" s="246"/>
      <c r="F562" s="254"/>
      <c r="G562" s="249"/>
      <c r="H562" s="238"/>
      <c r="K562" s="177" t="str">
        <f>IF(OR(COUNTIF('Sch D8 Validation'!B560:C560,"Fail")&gt;0, AND(COUNTBLANK(C562:F562)=4, OR(NOT(ISBLANK(G562)), NOT(ISBLANK(H562)))), AND(COUNTBLANK(C562:H562)&lt;6,COUNTBLANK(C562:H562)&gt;0)), "Fail", IF(L562="TRUE","Blank (Sch D)","Pass"))</f>
        <v>Blank (Sch D)</v>
      </c>
      <c r="L562" s="177" t="str">
        <f t="shared" si="9"/>
        <v>TRUE</v>
      </c>
    </row>
    <row r="563" spans="2:12" x14ac:dyDescent="0.2">
      <c r="B563" s="91">
        <v>560</v>
      </c>
      <c r="C563" s="246"/>
      <c r="D563" s="246"/>
      <c r="E563" s="246"/>
      <c r="F563" s="254"/>
      <c r="G563" s="249"/>
      <c r="H563" s="238"/>
      <c r="K563" s="177" t="str">
        <f>IF(OR(COUNTIF('Sch D8 Validation'!B561:C561,"Fail")&gt;0, AND(COUNTBLANK(C563:F563)=4, OR(NOT(ISBLANK(G563)), NOT(ISBLANK(H563)))), AND(COUNTBLANK(C563:H563)&lt;6,COUNTBLANK(C563:H563)&gt;0)), "Fail", IF(L563="TRUE","Blank (Sch D)","Pass"))</f>
        <v>Blank (Sch D)</v>
      </c>
      <c r="L563" s="177" t="str">
        <f t="shared" si="9"/>
        <v>TRUE</v>
      </c>
    </row>
    <row r="564" spans="2:12" x14ac:dyDescent="0.2">
      <c r="B564" s="91">
        <v>561</v>
      </c>
      <c r="C564" s="246"/>
      <c r="D564" s="246"/>
      <c r="E564" s="246"/>
      <c r="F564" s="254"/>
      <c r="G564" s="249"/>
      <c r="H564" s="238"/>
      <c r="K564" s="177" t="str">
        <f>IF(OR(COUNTIF('Sch D8 Validation'!B562:C562,"Fail")&gt;0, AND(COUNTBLANK(C564:F564)=4, OR(NOT(ISBLANK(G564)), NOT(ISBLANK(H564)))), AND(COUNTBLANK(C564:H564)&lt;6,COUNTBLANK(C564:H564)&gt;0)), "Fail", IF(L564="TRUE","Blank (Sch D)","Pass"))</f>
        <v>Blank (Sch D)</v>
      </c>
      <c r="L564" s="177" t="str">
        <f t="shared" si="9"/>
        <v>TRUE</v>
      </c>
    </row>
    <row r="565" spans="2:12" x14ac:dyDescent="0.2">
      <c r="B565" s="91">
        <v>562</v>
      </c>
      <c r="C565" s="246"/>
      <c r="D565" s="246"/>
      <c r="E565" s="246"/>
      <c r="F565" s="254"/>
      <c r="G565" s="249"/>
      <c r="H565" s="238"/>
      <c r="K565" s="177" t="str">
        <f>IF(OR(COUNTIF('Sch D8 Validation'!B563:C563,"Fail")&gt;0, AND(COUNTBLANK(C565:F565)=4, OR(NOT(ISBLANK(G565)), NOT(ISBLANK(H565)))), AND(COUNTBLANK(C565:H565)&lt;6,COUNTBLANK(C565:H565)&gt;0)), "Fail", IF(L565="TRUE","Blank (Sch D)","Pass"))</f>
        <v>Blank (Sch D)</v>
      </c>
      <c r="L565" s="177" t="str">
        <f t="shared" si="9"/>
        <v>TRUE</v>
      </c>
    </row>
    <row r="566" spans="2:12" x14ac:dyDescent="0.2">
      <c r="B566" s="91">
        <v>563</v>
      </c>
      <c r="C566" s="246"/>
      <c r="D566" s="246"/>
      <c r="E566" s="246"/>
      <c r="F566" s="254"/>
      <c r="G566" s="249"/>
      <c r="H566" s="238"/>
      <c r="K566" s="177" t="str">
        <f>IF(OR(COUNTIF('Sch D8 Validation'!B564:C564,"Fail")&gt;0, AND(COUNTBLANK(C566:F566)=4, OR(NOT(ISBLANK(G566)), NOT(ISBLANK(H566)))), AND(COUNTBLANK(C566:H566)&lt;6,COUNTBLANK(C566:H566)&gt;0)), "Fail", IF(L566="TRUE","Blank (Sch D)","Pass"))</f>
        <v>Blank (Sch D)</v>
      </c>
      <c r="L566" s="177" t="str">
        <f t="shared" si="9"/>
        <v>TRUE</v>
      </c>
    </row>
    <row r="567" spans="2:12" x14ac:dyDescent="0.2">
      <c r="B567" s="91">
        <v>564</v>
      </c>
      <c r="C567" s="246"/>
      <c r="D567" s="246"/>
      <c r="E567" s="246"/>
      <c r="F567" s="254"/>
      <c r="G567" s="249"/>
      <c r="H567" s="238"/>
      <c r="K567" s="177" t="str">
        <f>IF(OR(COUNTIF('Sch D8 Validation'!B565:C565,"Fail")&gt;0, AND(COUNTBLANK(C567:F567)=4, OR(NOT(ISBLANK(G567)), NOT(ISBLANK(H567)))), AND(COUNTBLANK(C567:H567)&lt;6,COUNTBLANK(C567:H567)&gt;0)), "Fail", IF(L567="TRUE","Blank (Sch D)","Pass"))</f>
        <v>Blank (Sch D)</v>
      </c>
      <c r="L567" s="177" t="str">
        <f t="shared" si="9"/>
        <v>TRUE</v>
      </c>
    </row>
    <row r="568" spans="2:12" x14ac:dyDescent="0.2">
      <c r="B568" s="91">
        <v>565</v>
      </c>
      <c r="C568" s="246"/>
      <c r="D568" s="246"/>
      <c r="E568" s="246"/>
      <c r="F568" s="254"/>
      <c r="G568" s="249"/>
      <c r="H568" s="238"/>
      <c r="K568" s="177" t="str">
        <f>IF(OR(COUNTIF('Sch D8 Validation'!B566:C566,"Fail")&gt;0, AND(COUNTBLANK(C568:F568)=4, OR(NOT(ISBLANK(G568)), NOT(ISBLANK(H568)))), AND(COUNTBLANK(C568:H568)&lt;6,COUNTBLANK(C568:H568)&gt;0)), "Fail", IF(L568="TRUE","Blank (Sch D)","Pass"))</f>
        <v>Blank (Sch D)</v>
      </c>
      <c r="L568" s="177" t="str">
        <f t="shared" si="9"/>
        <v>TRUE</v>
      </c>
    </row>
    <row r="569" spans="2:12" x14ac:dyDescent="0.2">
      <c r="B569" s="91">
        <v>566</v>
      </c>
      <c r="C569" s="246"/>
      <c r="D569" s="246"/>
      <c r="E569" s="246"/>
      <c r="F569" s="254"/>
      <c r="G569" s="249"/>
      <c r="H569" s="238"/>
      <c r="K569" s="177" t="str">
        <f>IF(OR(COUNTIF('Sch D8 Validation'!B567:C567,"Fail")&gt;0, AND(COUNTBLANK(C569:F569)=4, OR(NOT(ISBLANK(G569)), NOT(ISBLANK(H569)))), AND(COUNTBLANK(C569:H569)&lt;6,COUNTBLANK(C569:H569)&gt;0)), "Fail", IF(L569="TRUE","Blank (Sch D)","Pass"))</f>
        <v>Blank (Sch D)</v>
      </c>
      <c r="L569" s="177" t="str">
        <f t="shared" si="9"/>
        <v>TRUE</v>
      </c>
    </row>
    <row r="570" spans="2:12" x14ac:dyDescent="0.2">
      <c r="B570" s="91">
        <v>567</v>
      </c>
      <c r="C570" s="246"/>
      <c r="D570" s="246"/>
      <c r="E570" s="246"/>
      <c r="F570" s="254"/>
      <c r="G570" s="249"/>
      <c r="H570" s="238"/>
      <c r="K570" s="177" t="str">
        <f>IF(OR(COUNTIF('Sch D8 Validation'!B568:C568,"Fail")&gt;0, AND(COUNTBLANK(C570:F570)=4, OR(NOT(ISBLANK(G570)), NOT(ISBLANK(H570)))), AND(COUNTBLANK(C570:H570)&lt;6,COUNTBLANK(C570:H570)&gt;0)), "Fail", IF(L570="TRUE","Blank (Sch D)","Pass"))</f>
        <v>Blank (Sch D)</v>
      </c>
      <c r="L570" s="177" t="str">
        <f t="shared" si="9"/>
        <v>TRUE</v>
      </c>
    </row>
    <row r="571" spans="2:12" x14ac:dyDescent="0.2">
      <c r="B571" s="91">
        <v>568</v>
      </c>
      <c r="C571" s="246"/>
      <c r="D571" s="246"/>
      <c r="E571" s="246"/>
      <c r="F571" s="254"/>
      <c r="G571" s="249"/>
      <c r="H571" s="238"/>
      <c r="K571" s="177" t="str">
        <f>IF(OR(COUNTIF('Sch D8 Validation'!B569:C569,"Fail")&gt;0, AND(COUNTBLANK(C571:F571)=4, OR(NOT(ISBLANK(G571)), NOT(ISBLANK(H571)))), AND(COUNTBLANK(C571:H571)&lt;6,COUNTBLANK(C571:H571)&gt;0)), "Fail", IF(L571="TRUE","Blank (Sch D)","Pass"))</f>
        <v>Blank (Sch D)</v>
      </c>
      <c r="L571" s="177" t="str">
        <f t="shared" si="9"/>
        <v>TRUE</v>
      </c>
    </row>
    <row r="572" spans="2:12" x14ac:dyDescent="0.2">
      <c r="B572" s="91">
        <v>569</v>
      </c>
      <c r="C572" s="246"/>
      <c r="D572" s="246"/>
      <c r="E572" s="246"/>
      <c r="F572" s="254"/>
      <c r="G572" s="249"/>
      <c r="H572" s="238"/>
      <c r="K572" s="177" t="str">
        <f>IF(OR(COUNTIF('Sch D8 Validation'!B570:C570,"Fail")&gt;0, AND(COUNTBLANK(C572:F572)=4, OR(NOT(ISBLANK(G572)), NOT(ISBLANK(H572)))), AND(COUNTBLANK(C572:H572)&lt;6,COUNTBLANK(C572:H572)&gt;0)), "Fail", IF(L572="TRUE","Blank (Sch D)","Pass"))</f>
        <v>Blank (Sch D)</v>
      </c>
      <c r="L572" s="177" t="str">
        <f t="shared" si="9"/>
        <v>TRUE</v>
      </c>
    </row>
    <row r="573" spans="2:12" x14ac:dyDescent="0.2">
      <c r="B573" s="91">
        <v>570</v>
      </c>
      <c r="C573" s="246"/>
      <c r="D573" s="246"/>
      <c r="E573" s="246"/>
      <c r="F573" s="254"/>
      <c r="G573" s="249"/>
      <c r="H573" s="238"/>
      <c r="K573" s="177" t="str">
        <f>IF(OR(COUNTIF('Sch D8 Validation'!B571:C571,"Fail")&gt;0, AND(COUNTBLANK(C573:F573)=4, OR(NOT(ISBLANK(G573)), NOT(ISBLANK(H573)))), AND(COUNTBLANK(C573:H573)&lt;6,COUNTBLANK(C573:H573)&gt;0)), "Fail", IF(L573="TRUE","Blank (Sch D)","Pass"))</f>
        <v>Blank (Sch D)</v>
      </c>
      <c r="L573" s="177" t="str">
        <f t="shared" si="9"/>
        <v>TRUE</v>
      </c>
    </row>
    <row r="574" spans="2:12" x14ac:dyDescent="0.2">
      <c r="B574" s="91">
        <v>571</v>
      </c>
      <c r="C574" s="246"/>
      <c r="D574" s="246"/>
      <c r="E574" s="246"/>
      <c r="F574" s="254"/>
      <c r="G574" s="249"/>
      <c r="H574" s="238"/>
      <c r="K574" s="177" t="str">
        <f>IF(OR(COUNTIF('Sch D8 Validation'!B572:C572,"Fail")&gt;0, AND(COUNTBLANK(C574:F574)=4, OR(NOT(ISBLANK(G574)), NOT(ISBLANK(H574)))), AND(COUNTBLANK(C574:H574)&lt;6,COUNTBLANK(C574:H574)&gt;0)), "Fail", IF(L574="TRUE","Blank (Sch D)","Pass"))</f>
        <v>Blank (Sch D)</v>
      </c>
      <c r="L574" s="177" t="str">
        <f t="shared" si="9"/>
        <v>TRUE</v>
      </c>
    </row>
    <row r="575" spans="2:12" x14ac:dyDescent="0.2">
      <c r="B575" s="91">
        <v>572</v>
      </c>
      <c r="C575" s="246"/>
      <c r="D575" s="246"/>
      <c r="E575" s="246"/>
      <c r="F575" s="254"/>
      <c r="G575" s="249"/>
      <c r="H575" s="238"/>
      <c r="K575" s="177" t="str">
        <f>IF(OR(COUNTIF('Sch D8 Validation'!B573:C573,"Fail")&gt;0, AND(COUNTBLANK(C575:F575)=4, OR(NOT(ISBLANK(G575)), NOT(ISBLANK(H575)))), AND(COUNTBLANK(C575:H575)&lt;6,COUNTBLANK(C575:H575)&gt;0)), "Fail", IF(L575="TRUE","Blank (Sch D)","Pass"))</f>
        <v>Blank (Sch D)</v>
      </c>
      <c r="L575" s="177" t="str">
        <f t="shared" si="9"/>
        <v>TRUE</v>
      </c>
    </row>
    <row r="576" spans="2:12" x14ac:dyDescent="0.2">
      <c r="B576" s="91">
        <v>573</v>
      </c>
      <c r="C576" s="246"/>
      <c r="D576" s="246"/>
      <c r="E576" s="246"/>
      <c r="F576" s="254"/>
      <c r="G576" s="249"/>
      <c r="H576" s="238"/>
      <c r="K576" s="177" t="str">
        <f>IF(OR(COUNTIF('Sch D8 Validation'!B574:C574,"Fail")&gt;0, AND(COUNTBLANK(C576:F576)=4, OR(NOT(ISBLANK(G576)), NOT(ISBLANK(H576)))), AND(COUNTBLANK(C576:H576)&lt;6,COUNTBLANK(C576:H576)&gt;0)), "Fail", IF(L576="TRUE","Blank (Sch D)","Pass"))</f>
        <v>Blank (Sch D)</v>
      </c>
      <c r="L576" s="177" t="str">
        <f t="shared" si="9"/>
        <v>TRUE</v>
      </c>
    </row>
    <row r="577" spans="2:12" x14ac:dyDescent="0.2">
      <c r="B577" s="91">
        <v>574</v>
      </c>
      <c r="C577" s="246"/>
      <c r="D577" s="246"/>
      <c r="E577" s="246"/>
      <c r="F577" s="254"/>
      <c r="G577" s="249"/>
      <c r="H577" s="238"/>
      <c r="K577" s="177" t="str">
        <f>IF(OR(COUNTIF('Sch D8 Validation'!B575:C575,"Fail")&gt;0, AND(COUNTBLANK(C577:F577)=4, OR(NOT(ISBLANK(G577)), NOT(ISBLANK(H577)))), AND(COUNTBLANK(C577:H577)&lt;6,COUNTBLANK(C577:H577)&gt;0)), "Fail", IF(L577="TRUE","Blank (Sch D)","Pass"))</f>
        <v>Blank (Sch D)</v>
      </c>
      <c r="L577" s="177" t="str">
        <f t="shared" si="9"/>
        <v>TRUE</v>
      </c>
    </row>
    <row r="578" spans="2:12" x14ac:dyDescent="0.2">
      <c r="B578" s="91">
        <v>575</v>
      </c>
      <c r="C578" s="246"/>
      <c r="D578" s="246"/>
      <c r="E578" s="246"/>
      <c r="F578" s="254"/>
      <c r="G578" s="249"/>
      <c r="H578" s="238"/>
      <c r="K578" s="177" t="str">
        <f>IF(OR(COUNTIF('Sch D8 Validation'!B576:C576,"Fail")&gt;0, AND(COUNTBLANK(C578:F578)=4, OR(NOT(ISBLANK(G578)), NOT(ISBLANK(H578)))), AND(COUNTBLANK(C578:H578)&lt;6,COUNTBLANK(C578:H578)&gt;0)), "Fail", IF(L578="TRUE","Blank (Sch D)","Pass"))</f>
        <v>Blank (Sch D)</v>
      </c>
      <c r="L578" s="177" t="str">
        <f t="shared" si="9"/>
        <v>TRUE</v>
      </c>
    </row>
    <row r="579" spans="2:12" x14ac:dyDescent="0.2">
      <c r="B579" s="91">
        <v>576</v>
      </c>
      <c r="C579" s="246"/>
      <c r="D579" s="246"/>
      <c r="E579" s="246"/>
      <c r="F579" s="254"/>
      <c r="G579" s="249"/>
      <c r="H579" s="238"/>
      <c r="K579" s="177" t="str">
        <f>IF(OR(COUNTIF('Sch D8 Validation'!B577:C577,"Fail")&gt;0, AND(COUNTBLANK(C579:F579)=4, OR(NOT(ISBLANK(G579)), NOT(ISBLANK(H579)))), AND(COUNTBLANK(C579:H579)&lt;6,COUNTBLANK(C579:H579)&gt;0)), "Fail", IF(L579="TRUE","Blank (Sch D)","Pass"))</f>
        <v>Blank (Sch D)</v>
      </c>
      <c r="L579" s="177" t="str">
        <f t="shared" si="9"/>
        <v>TRUE</v>
      </c>
    </row>
    <row r="580" spans="2:12" x14ac:dyDescent="0.2">
      <c r="B580" s="91">
        <v>577</v>
      </c>
      <c r="C580" s="246"/>
      <c r="D580" s="246"/>
      <c r="E580" s="246"/>
      <c r="F580" s="254"/>
      <c r="G580" s="249"/>
      <c r="H580" s="238"/>
      <c r="K580" s="177" t="str">
        <f>IF(OR(COUNTIF('Sch D8 Validation'!B578:C578,"Fail")&gt;0, AND(COUNTBLANK(C580:F580)=4, OR(NOT(ISBLANK(G580)), NOT(ISBLANK(H580)))), AND(COUNTBLANK(C580:H580)&lt;6,COUNTBLANK(C580:H580)&gt;0)), "Fail", IF(L580="TRUE","Blank (Sch D)","Pass"))</f>
        <v>Blank (Sch D)</v>
      </c>
      <c r="L580" s="177" t="str">
        <f t="shared" si="9"/>
        <v>TRUE</v>
      </c>
    </row>
    <row r="581" spans="2:12" x14ac:dyDescent="0.2">
      <c r="B581" s="91">
        <v>578</v>
      </c>
      <c r="C581" s="246"/>
      <c r="D581" s="246"/>
      <c r="E581" s="246"/>
      <c r="F581" s="254"/>
      <c r="G581" s="249"/>
      <c r="H581" s="238"/>
      <c r="K581" s="177" t="str">
        <f>IF(OR(COUNTIF('Sch D8 Validation'!B579:C579,"Fail")&gt;0, AND(COUNTBLANK(C581:F581)=4, OR(NOT(ISBLANK(G581)), NOT(ISBLANK(H581)))), AND(COUNTBLANK(C581:H581)&lt;6,COUNTBLANK(C581:H581)&gt;0)), "Fail", IF(L581="TRUE","Blank (Sch D)","Pass"))</f>
        <v>Blank (Sch D)</v>
      </c>
      <c r="L581" s="177" t="str">
        <f t="shared" si="9"/>
        <v>TRUE</v>
      </c>
    </row>
    <row r="582" spans="2:12" x14ac:dyDescent="0.2">
      <c r="B582" s="91">
        <v>579</v>
      </c>
      <c r="C582" s="246"/>
      <c r="D582" s="246"/>
      <c r="E582" s="246"/>
      <c r="F582" s="254"/>
      <c r="G582" s="249"/>
      <c r="H582" s="238"/>
      <c r="K582" s="177" t="str">
        <f>IF(OR(COUNTIF('Sch D8 Validation'!B580:C580,"Fail")&gt;0, AND(COUNTBLANK(C582:F582)=4, OR(NOT(ISBLANK(G582)), NOT(ISBLANK(H582)))), AND(COUNTBLANK(C582:H582)&lt;6,COUNTBLANK(C582:H582)&gt;0)), "Fail", IF(L582="TRUE","Blank (Sch D)","Pass"))</f>
        <v>Blank (Sch D)</v>
      </c>
      <c r="L582" s="177" t="str">
        <f t="shared" si="9"/>
        <v>TRUE</v>
      </c>
    </row>
    <row r="583" spans="2:12" x14ac:dyDescent="0.2">
      <c r="B583" s="91">
        <v>580</v>
      </c>
      <c r="C583" s="246"/>
      <c r="D583" s="246"/>
      <c r="E583" s="246"/>
      <c r="F583" s="254"/>
      <c r="G583" s="249"/>
      <c r="H583" s="238"/>
      <c r="K583" s="177" t="str">
        <f>IF(OR(COUNTIF('Sch D8 Validation'!B581:C581,"Fail")&gt;0, AND(COUNTBLANK(C583:F583)=4, OR(NOT(ISBLANK(G583)), NOT(ISBLANK(H583)))), AND(COUNTBLANK(C583:H583)&lt;6,COUNTBLANK(C583:H583)&gt;0)), "Fail", IF(L583="TRUE","Blank (Sch D)","Pass"))</f>
        <v>Blank (Sch D)</v>
      </c>
      <c r="L583" s="177" t="str">
        <f t="shared" si="9"/>
        <v>TRUE</v>
      </c>
    </row>
    <row r="584" spans="2:12" x14ac:dyDescent="0.2">
      <c r="B584" s="91">
        <v>581</v>
      </c>
      <c r="C584" s="246"/>
      <c r="D584" s="246"/>
      <c r="E584" s="246"/>
      <c r="F584" s="254"/>
      <c r="G584" s="249"/>
      <c r="H584" s="238"/>
      <c r="K584" s="177" t="str">
        <f>IF(OR(COUNTIF('Sch D8 Validation'!B582:C582,"Fail")&gt;0, AND(COUNTBLANK(C584:F584)=4, OR(NOT(ISBLANK(G584)), NOT(ISBLANK(H584)))), AND(COUNTBLANK(C584:H584)&lt;6,COUNTBLANK(C584:H584)&gt;0)), "Fail", IF(L584="TRUE","Blank (Sch D)","Pass"))</f>
        <v>Blank (Sch D)</v>
      </c>
      <c r="L584" s="177" t="str">
        <f t="shared" si="9"/>
        <v>TRUE</v>
      </c>
    </row>
    <row r="585" spans="2:12" x14ac:dyDescent="0.2">
      <c r="B585" s="91">
        <v>582</v>
      </c>
      <c r="C585" s="246"/>
      <c r="D585" s="246"/>
      <c r="E585" s="246"/>
      <c r="F585" s="254"/>
      <c r="G585" s="249"/>
      <c r="H585" s="238"/>
      <c r="K585" s="177" t="str">
        <f>IF(OR(COUNTIF('Sch D8 Validation'!B583:C583,"Fail")&gt;0, AND(COUNTBLANK(C585:F585)=4, OR(NOT(ISBLANK(G585)), NOT(ISBLANK(H585)))), AND(COUNTBLANK(C585:H585)&lt;6,COUNTBLANK(C585:H585)&gt;0)), "Fail", IF(L585="TRUE","Blank (Sch D)","Pass"))</f>
        <v>Blank (Sch D)</v>
      </c>
      <c r="L585" s="177" t="str">
        <f t="shared" si="9"/>
        <v>TRUE</v>
      </c>
    </row>
    <row r="586" spans="2:12" x14ac:dyDescent="0.2">
      <c r="B586" s="91">
        <v>583</v>
      </c>
      <c r="C586" s="246"/>
      <c r="D586" s="246"/>
      <c r="E586" s="246"/>
      <c r="F586" s="254"/>
      <c r="G586" s="249"/>
      <c r="H586" s="238"/>
      <c r="K586" s="177" t="str">
        <f>IF(OR(COUNTIF('Sch D8 Validation'!B584:C584,"Fail")&gt;0, AND(COUNTBLANK(C586:F586)=4, OR(NOT(ISBLANK(G586)), NOT(ISBLANK(H586)))), AND(COUNTBLANK(C586:H586)&lt;6,COUNTBLANK(C586:H586)&gt;0)), "Fail", IF(L586="TRUE","Blank (Sch D)","Pass"))</f>
        <v>Blank (Sch D)</v>
      </c>
      <c r="L586" s="177" t="str">
        <f t="shared" si="9"/>
        <v>TRUE</v>
      </c>
    </row>
    <row r="587" spans="2:12" x14ac:dyDescent="0.2">
      <c r="B587" s="91">
        <v>584</v>
      </c>
      <c r="C587" s="246"/>
      <c r="D587" s="246"/>
      <c r="E587" s="246"/>
      <c r="F587" s="254"/>
      <c r="G587" s="249"/>
      <c r="H587" s="238"/>
      <c r="K587" s="177" t="str">
        <f>IF(OR(COUNTIF('Sch D8 Validation'!B585:C585,"Fail")&gt;0, AND(COUNTBLANK(C587:F587)=4, OR(NOT(ISBLANK(G587)), NOT(ISBLANK(H587)))), AND(COUNTBLANK(C587:H587)&lt;6,COUNTBLANK(C587:H587)&gt;0)), "Fail", IF(L587="TRUE","Blank (Sch D)","Pass"))</f>
        <v>Blank (Sch D)</v>
      </c>
      <c r="L587" s="177" t="str">
        <f t="shared" si="9"/>
        <v>TRUE</v>
      </c>
    </row>
    <row r="588" spans="2:12" x14ac:dyDescent="0.2">
      <c r="B588" s="91">
        <v>585</v>
      </c>
      <c r="C588" s="246"/>
      <c r="D588" s="246"/>
      <c r="E588" s="246"/>
      <c r="F588" s="254"/>
      <c r="G588" s="249"/>
      <c r="H588" s="238"/>
      <c r="K588" s="177" t="str">
        <f>IF(OR(COUNTIF('Sch D8 Validation'!B586:C586,"Fail")&gt;0, AND(COUNTBLANK(C588:F588)=4, OR(NOT(ISBLANK(G588)), NOT(ISBLANK(H588)))), AND(COUNTBLANK(C588:H588)&lt;6,COUNTBLANK(C588:H588)&gt;0)), "Fail", IF(L588="TRUE","Blank (Sch D)","Pass"))</f>
        <v>Blank (Sch D)</v>
      </c>
      <c r="L588" s="177" t="str">
        <f t="shared" si="9"/>
        <v>TRUE</v>
      </c>
    </row>
    <row r="589" spans="2:12" x14ac:dyDescent="0.2">
      <c r="B589" s="91">
        <v>586</v>
      </c>
      <c r="C589" s="246"/>
      <c r="D589" s="246"/>
      <c r="E589" s="246"/>
      <c r="F589" s="254"/>
      <c r="G589" s="249"/>
      <c r="H589" s="238"/>
      <c r="K589" s="177" t="str">
        <f>IF(OR(COUNTIF('Sch D8 Validation'!B587:C587,"Fail")&gt;0, AND(COUNTBLANK(C589:F589)=4, OR(NOT(ISBLANK(G589)), NOT(ISBLANK(H589)))), AND(COUNTBLANK(C589:H589)&lt;6,COUNTBLANK(C589:H589)&gt;0)), "Fail", IF(L589="TRUE","Blank (Sch D)","Pass"))</f>
        <v>Blank (Sch D)</v>
      </c>
      <c r="L589" s="177" t="str">
        <f t="shared" si="9"/>
        <v>TRUE</v>
      </c>
    </row>
    <row r="590" spans="2:12" x14ac:dyDescent="0.2">
      <c r="B590" s="91">
        <v>587</v>
      </c>
      <c r="C590" s="246"/>
      <c r="D590" s="246"/>
      <c r="E590" s="246"/>
      <c r="F590" s="254"/>
      <c r="G590" s="249"/>
      <c r="H590" s="238"/>
      <c r="K590" s="177" t="str">
        <f>IF(OR(COUNTIF('Sch D8 Validation'!B588:C588,"Fail")&gt;0, AND(COUNTBLANK(C590:F590)=4, OR(NOT(ISBLANK(G590)), NOT(ISBLANK(H590)))), AND(COUNTBLANK(C590:H590)&lt;6,COUNTBLANK(C590:H590)&gt;0)), "Fail", IF(L590="TRUE","Blank (Sch D)","Pass"))</f>
        <v>Blank (Sch D)</v>
      </c>
      <c r="L590" s="177" t="str">
        <f t="shared" si="9"/>
        <v>TRUE</v>
      </c>
    </row>
    <row r="591" spans="2:12" x14ac:dyDescent="0.2">
      <c r="B591" s="91">
        <v>588</v>
      </c>
      <c r="C591" s="246"/>
      <c r="D591" s="246"/>
      <c r="E591" s="246"/>
      <c r="F591" s="254"/>
      <c r="G591" s="249"/>
      <c r="H591" s="238"/>
      <c r="K591" s="177" t="str">
        <f>IF(OR(COUNTIF('Sch D8 Validation'!B589:C589,"Fail")&gt;0, AND(COUNTBLANK(C591:F591)=4, OR(NOT(ISBLANK(G591)), NOT(ISBLANK(H591)))), AND(COUNTBLANK(C591:H591)&lt;6,COUNTBLANK(C591:H591)&gt;0)), "Fail", IF(L591="TRUE","Blank (Sch D)","Pass"))</f>
        <v>Blank (Sch D)</v>
      </c>
      <c r="L591" s="177" t="str">
        <f t="shared" si="9"/>
        <v>TRUE</v>
      </c>
    </row>
    <row r="592" spans="2:12" x14ac:dyDescent="0.2">
      <c r="B592" s="91">
        <v>589</v>
      </c>
      <c r="C592" s="246"/>
      <c r="D592" s="246"/>
      <c r="E592" s="246"/>
      <c r="F592" s="254"/>
      <c r="G592" s="249"/>
      <c r="H592" s="238"/>
      <c r="K592" s="177" t="str">
        <f>IF(OR(COUNTIF('Sch D8 Validation'!B590:C590,"Fail")&gt;0, AND(COUNTBLANK(C592:F592)=4, OR(NOT(ISBLANK(G592)), NOT(ISBLANK(H592)))), AND(COUNTBLANK(C592:H592)&lt;6,COUNTBLANK(C592:H592)&gt;0)), "Fail", IF(L592="TRUE","Blank (Sch D)","Pass"))</f>
        <v>Blank (Sch D)</v>
      </c>
      <c r="L592" s="177" t="str">
        <f t="shared" si="9"/>
        <v>TRUE</v>
      </c>
    </row>
    <row r="593" spans="2:12" x14ac:dyDescent="0.2">
      <c r="B593" s="91">
        <v>590</v>
      </c>
      <c r="C593" s="246"/>
      <c r="D593" s="246"/>
      <c r="E593" s="246"/>
      <c r="F593" s="254"/>
      <c r="G593" s="249"/>
      <c r="H593" s="238"/>
      <c r="K593" s="177" t="str">
        <f>IF(OR(COUNTIF('Sch D8 Validation'!B591:C591,"Fail")&gt;0, AND(COUNTBLANK(C593:F593)=4, OR(NOT(ISBLANK(G593)), NOT(ISBLANK(H593)))), AND(COUNTBLANK(C593:H593)&lt;6,COUNTBLANK(C593:H593)&gt;0)), "Fail", IF(L593="TRUE","Blank (Sch D)","Pass"))</f>
        <v>Blank (Sch D)</v>
      </c>
      <c r="L593" s="177" t="str">
        <f t="shared" si="9"/>
        <v>TRUE</v>
      </c>
    </row>
    <row r="594" spans="2:12" x14ac:dyDescent="0.2">
      <c r="B594" s="91">
        <v>591</v>
      </c>
      <c r="C594" s="246"/>
      <c r="D594" s="246"/>
      <c r="E594" s="246"/>
      <c r="F594" s="254"/>
      <c r="G594" s="249"/>
      <c r="H594" s="238"/>
      <c r="K594" s="177" t="str">
        <f>IF(OR(COUNTIF('Sch D8 Validation'!B592:C592,"Fail")&gt;0, AND(COUNTBLANK(C594:F594)=4, OR(NOT(ISBLANK(G594)), NOT(ISBLANK(H594)))), AND(COUNTBLANK(C594:H594)&lt;6,COUNTBLANK(C594:H594)&gt;0)), "Fail", IF(L594="TRUE","Blank (Sch D)","Pass"))</f>
        <v>Blank (Sch D)</v>
      </c>
      <c r="L594" s="177" t="str">
        <f t="shared" si="9"/>
        <v>TRUE</v>
      </c>
    </row>
    <row r="595" spans="2:12" x14ac:dyDescent="0.2">
      <c r="B595" s="91">
        <v>592</v>
      </c>
      <c r="C595" s="246"/>
      <c r="D595" s="246"/>
      <c r="E595" s="246"/>
      <c r="F595" s="254"/>
      <c r="G595" s="249"/>
      <c r="H595" s="238"/>
      <c r="K595" s="177" t="str">
        <f>IF(OR(COUNTIF('Sch D8 Validation'!B593:C593,"Fail")&gt;0, AND(COUNTBLANK(C595:F595)=4, OR(NOT(ISBLANK(G595)), NOT(ISBLANK(H595)))), AND(COUNTBLANK(C595:H595)&lt;6,COUNTBLANK(C595:H595)&gt;0)), "Fail", IF(L595="TRUE","Blank (Sch D)","Pass"))</f>
        <v>Blank (Sch D)</v>
      </c>
      <c r="L595" s="177" t="str">
        <f t="shared" si="9"/>
        <v>TRUE</v>
      </c>
    </row>
    <row r="596" spans="2:12" x14ac:dyDescent="0.2">
      <c r="B596" s="91">
        <v>593</v>
      </c>
      <c r="C596" s="246"/>
      <c r="D596" s="246"/>
      <c r="E596" s="246"/>
      <c r="F596" s="254"/>
      <c r="G596" s="249"/>
      <c r="H596" s="238"/>
      <c r="K596" s="177" t="str">
        <f>IF(OR(COUNTIF('Sch D8 Validation'!B594:C594,"Fail")&gt;0, AND(COUNTBLANK(C596:F596)=4, OR(NOT(ISBLANK(G596)), NOT(ISBLANK(H596)))), AND(COUNTBLANK(C596:H596)&lt;6,COUNTBLANK(C596:H596)&gt;0)), "Fail", IF(L596="TRUE","Blank (Sch D)","Pass"))</f>
        <v>Blank (Sch D)</v>
      </c>
      <c r="L596" s="177" t="str">
        <f t="shared" si="9"/>
        <v>TRUE</v>
      </c>
    </row>
    <row r="597" spans="2:12" x14ac:dyDescent="0.2">
      <c r="B597" s="91">
        <v>594</v>
      </c>
      <c r="C597" s="246"/>
      <c r="D597" s="246"/>
      <c r="E597" s="246"/>
      <c r="F597" s="254"/>
      <c r="G597" s="249"/>
      <c r="H597" s="238"/>
      <c r="K597" s="177" t="str">
        <f>IF(OR(COUNTIF('Sch D8 Validation'!B595:C595,"Fail")&gt;0, AND(COUNTBLANK(C597:F597)=4, OR(NOT(ISBLANK(G597)), NOT(ISBLANK(H597)))), AND(COUNTBLANK(C597:H597)&lt;6,COUNTBLANK(C597:H597)&gt;0)), "Fail", IF(L597="TRUE","Blank (Sch D)","Pass"))</f>
        <v>Blank (Sch D)</v>
      </c>
      <c r="L597" s="177" t="str">
        <f t="shared" si="9"/>
        <v>TRUE</v>
      </c>
    </row>
    <row r="598" spans="2:12" x14ac:dyDescent="0.2">
      <c r="B598" s="91">
        <v>595</v>
      </c>
      <c r="C598" s="246"/>
      <c r="D598" s="246"/>
      <c r="E598" s="246"/>
      <c r="F598" s="254"/>
      <c r="G598" s="249"/>
      <c r="H598" s="238"/>
      <c r="K598" s="177" t="str">
        <f>IF(OR(COUNTIF('Sch D8 Validation'!B596:C596,"Fail")&gt;0, AND(COUNTBLANK(C598:F598)=4, OR(NOT(ISBLANK(G598)), NOT(ISBLANK(H598)))), AND(COUNTBLANK(C598:H598)&lt;6,COUNTBLANK(C598:H598)&gt;0)), "Fail", IF(L598="TRUE","Blank (Sch D)","Pass"))</f>
        <v>Blank (Sch D)</v>
      </c>
      <c r="L598" s="177" t="str">
        <f t="shared" si="9"/>
        <v>TRUE</v>
      </c>
    </row>
    <row r="599" spans="2:12" x14ac:dyDescent="0.2">
      <c r="B599" s="91">
        <v>596</v>
      </c>
      <c r="C599" s="246"/>
      <c r="D599" s="246"/>
      <c r="E599" s="246"/>
      <c r="F599" s="254"/>
      <c r="G599" s="249"/>
      <c r="H599" s="238"/>
      <c r="K599" s="177" t="str">
        <f>IF(OR(COUNTIF('Sch D8 Validation'!B597:C597,"Fail")&gt;0, AND(COUNTBLANK(C599:F599)=4, OR(NOT(ISBLANK(G599)), NOT(ISBLANK(H599)))), AND(COUNTBLANK(C599:H599)&lt;6,COUNTBLANK(C599:H599)&gt;0)), "Fail", IF(L599="TRUE","Blank (Sch D)","Pass"))</f>
        <v>Blank (Sch D)</v>
      </c>
      <c r="L599" s="177" t="str">
        <f t="shared" si="9"/>
        <v>TRUE</v>
      </c>
    </row>
    <row r="600" spans="2:12" x14ac:dyDescent="0.2">
      <c r="B600" s="91">
        <v>597</v>
      </c>
      <c r="C600" s="246"/>
      <c r="D600" s="246"/>
      <c r="E600" s="246"/>
      <c r="F600" s="254"/>
      <c r="G600" s="249"/>
      <c r="H600" s="238"/>
      <c r="K600" s="177" t="str">
        <f>IF(OR(COUNTIF('Sch D8 Validation'!B598:C598,"Fail")&gt;0, AND(COUNTBLANK(C600:F600)=4, OR(NOT(ISBLANK(G600)), NOT(ISBLANK(H600)))), AND(COUNTBLANK(C600:H600)&lt;6,COUNTBLANK(C600:H600)&gt;0)), "Fail", IF(L600="TRUE","Blank (Sch D)","Pass"))</f>
        <v>Blank (Sch D)</v>
      </c>
      <c r="L600" s="177" t="str">
        <f t="shared" si="9"/>
        <v>TRUE</v>
      </c>
    </row>
    <row r="601" spans="2:12" x14ac:dyDescent="0.2">
      <c r="B601" s="91">
        <v>598</v>
      </c>
      <c r="C601" s="246"/>
      <c r="D601" s="246"/>
      <c r="E601" s="246"/>
      <c r="F601" s="254"/>
      <c r="G601" s="249"/>
      <c r="H601" s="238"/>
      <c r="K601" s="177" t="str">
        <f>IF(OR(COUNTIF('Sch D8 Validation'!B599:C599,"Fail")&gt;0, AND(COUNTBLANK(C601:F601)=4, OR(NOT(ISBLANK(G601)), NOT(ISBLANK(H601)))), AND(COUNTBLANK(C601:H601)&lt;6,COUNTBLANK(C601:H601)&gt;0)), "Fail", IF(L601="TRUE","Blank (Sch D)","Pass"))</f>
        <v>Blank (Sch D)</v>
      </c>
      <c r="L601" s="177" t="str">
        <f t="shared" si="9"/>
        <v>TRUE</v>
      </c>
    </row>
    <row r="602" spans="2:12" x14ac:dyDescent="0.2">
      <c r="B602" s="91">
        <v>599</v>
      </c>
      <c r="C602" s="246"/>
      <c r="D602" s="246"/>
      <c r="E602" s="246"/>
      <c r="F602" s="254"/>
      <c r="G602" s="249"/>
      <c r="H602" s="238"/>
      <c r="K602" s="177" t="str">
        <f>IF(OR(COUNTIF('Sch D8 Validation'!B600:C600,"Fail")&gt;0, AND(COUNTBLANK(C602:F602)=4, OR(NOT(ISBLANK(G602)), NOT(ISBLANK(H602)))), AND(COUNTBLANK(C602:H602)&lt;6,COUNTBLANK(C602:H602)&gt;0)), "Fail", IF(L602="TRUE","Blank (Sch D)","Pass"))</f>
        <v>Blank (Sch D)</v>
      </c>
      <c r="L602" s="177" t="str">
        <f t="shared" si="9"/>
        <v>TRUE</v>
      </c>
    </row>
    <row r="603" spans="2:12" x14ac:dyDescent="0.2">
      <c r="B603" s="91">
        <v>600</v>
      </c>
      <c r="C603" s="246"/>
      <c r="D603" s="246"/>
      <c r="E603" s="246"/>
      <c r="F603" s="254"/>
      <c r="G603" s="249"/>
      <c r="H603" s="238"/>
      <c r="K603" s="177" t="str">
        <f>IF(OR(COUNTIF('Sch D8 Validation'!B601:C601,"Fail")&gt;0, AND(COUNTBLANK(C603:F603)=4, OR(NOT(ISBLANK(G603)), NOT(ISBLANK(H603)))), AND(COUNTBLANK(C603:H603)&lt;6,COUNTBLANK(C603:H603)&gt;0)), "Fail", IF(L603="TRUE","Blank (Sch D)","Pass"))</f>
        <v>Blank (Sch D)</v>
      </c>
      <c r="L603" s="177" t="str">
        <f t="shared" si="9"/>
        <v>TRUE</v>
      </c>
    </row>
    <row r="604" spans="2:12" x14ac:dyDescent="0.2">
      <c r="B604" s="91">
        <v>601</v>
      </c>
      <c r="C604" s="246"/>
      <c r="D604" s="246"/>
      <c r="E604" s="246"/>
      <c r="F604" s="254"/>
      <c r="G604" s="249"/>
      <c r="H604" s="238"/>
      <c r="K604" s="177" t="str">
        <f>IF(OR(COUNTIF('Sch D8 Validation'!B602:C602,"Fail")&gt;0, AND(COUNTBLANK(C604:F604)=4, OR(NOT(ISBLANK(G604)), NOT(ISBLANK(H604)))), AND(COUNTBLANK(C604:H604)&lt;6,COUNTBLANK(C604:H604)&gt;0)), "Fail", IF(L604="TRUE","Blank (Sch D)","Pass"))</f>
        <v>Blank (Sch D)</v>
      </c>
      <c r="L604" s="177" t="str">
        <f t="shared" si="9"/>
        <v>TRUE</v>
      </c>
    </row>
    <row r="605" spans="2:12" x14ac:dyDescent="0.2">
      <c r="B605" s="91">
        <v>602</v>
      </c>
      <c r="C605" s="246"/>
      <c r="D605" s="246"/>
      <c r="E605" s="246"/>
      <c r="F605" s="254"/>
      <c r="G605" s="249"/>
      <c r="H605" s="238"/>
      <c r="K605" s="177" t="str">
        <f>IF(OR(COUNTIF('Sch D8 Validation'!B603:C603,"Fail")&gt;0, AND(COUNTBLANK(C605:F605)=4, OR(NOT(ISBLANK(G605)), NOT(ISBLANK(H605)))), AND(COUNTBLANK(C605:H605)&lt;6,COUNTBLANK(C605:H605)&gt;0)), "Fail", IF(L605="TRUE","Blank (Sch D)","Pass"))</f>
        <v>Blank (Sch D)</v>
      </c>
      <c r="L605" s="177" t="str">
        <f t="shared" si="9"/>
        <v>TRUE</v>
      </c>
    </row>
    <row r="606" spans="2:12" x14ac:dyDescent="0.2">
      <c r="B606" s="91">
        <v>603</v>
      </c>
      <c r="C606" s="246"/>
      <c r="D606" s="246"/>
      <c r="E606" s="246"/>
      <c r="F606" s="254"/>
      <c r="G606" s="249"/>
      <c r="H606" s="238"/>
      <c r="K606" s="177" t="str">
        <f>IF(OR(COUNTIF('Sch D8 Validation'!B604:C604,"Fail")&gt;0, AND(COUNTBLANK(C606:F606)=4, OR(NOT(ISBLANK(G606)), NOT(ISBLANK(H606)))), AND(COUNTBLANK(C606:H606)&lt;6,COUNTBLANK(C606:H606)&gt;0)), "Fail", IF(L606="TRUE","Blank (Sch D)","Pass"))</f>
        <v>Blank (Sch D)</v>
      </c>
      <c r="L606" s="177" t="str">
        <f t="shared" si="9"/>
        <v>TRUE</v>
      </c>
    </row>
    <row r="607" spans="2:12" x14ac:dyDescent="0.2">
      <c r="B607" s="91">
        <v>604</v>
      </c>
      <c r="C607" s="246"/>
      <c r="D607" s="246"/>
      <c r="E607" s="246"/>
      <c r="F607" s="254"/>
      <c r="G607" s="249"/>
      <c r="H607" s="238"/>
      <c r="K607" s="177" t="str">
        <f>IF(OR(COUNTIF('Sch D8 Validation'!B605:C605,"Fail")&gt;0, AND(COUNTBLANK(C607:F607)=4, OR(NOT(ISBLANK(G607)), NOT(ISBLANK(H607)))), AND(COUNTBLANK(C607:H607)&lt;6,COUNTBLANK(C607:H607)&gt;0)), "Fail", IF(L607="TRUE","Blank (Sch D)","Pass"))</f>
        <v>Blank (Sch D)</v>
      </c>
      <c r="L607" s="177" t="str">
        <f t="shared" si="9"/>
        <v>TRUE</v>
      </c>
    </row>
    <row r="608" spans="2:12" x14ac:dyDescent="0.2">
      <c r="B608" s="91">
        <v>605</v>
      </c>
      <c r="C608" s="246"/>
      <c r="D608" s="246"/>
      <c r="E608" s="246"/>
      <c r="F608" s="254"/>
      <c r="G608" s="249"/>
      <c r="H608" s="238"/>
      <c r="K608" s="177" t="str">
        <f>IF(OR(COUNTIF('Sch D8 Validation'!B606:C606,"Fail")&gt;0, AND(COUNTBLANK(C608:F608)=4, OR(NOT(ISBLANK(G608)), NOT(ISBLANK(H608)))), AND(COUNTBLANK(C608:H608)&lt;6,COUNTBLANK(C608:H608)&gt;0)), "Fail", IF(L608="TRUE","Blank (Sch D)","Pass"))</f>
        <v>Blank (Sch D)</v>
      </c>
      <c r="L608" s="177" t="str">
        <f t="shared" si="9"/>
        <v>TRUE</v>
      </c>
    </row>
    <row r="609" spans="2:12" x14ac:dyDescent="0.2">
      <c r="B609" s="91">
        <v>606</v>
      </c>
      <c r="C609" s="246"/>
      <c r="D609" s="246"/>
      <c r="E609" s="246"/>
      <c r="F609" s="254"/>
      <c r="G609" s="249"/>
      <c r="H609" s="238"/>
      <c r="K609" s="177" t="str">
        <f>IF(OR(COUNTIF('Sch D8 Validation'!B607:C607,"Fail")&gt;0, AND(COUNTBLANK(C609:F609)=4, OR(NOT(ISBLANK(G609)), NOT(ISBLANK(H609)))), AND(COUNTBLANK(C609:H609)&lt;6,COUNTBLANK(C609:H609)&gt;0)), "Fail", IF(L609="TRUE","Blank (Sch D)","Pass"))</f>
        <v>Blank (Sch D)</v>
      </c>
      <c r="L609" s="177" t="str">
        <f t="shared" si="9"/>
        <v>TRUE</v>
      </c>
    </row>
    <row r="610" spans="2:12" x14ac:dyDescent="0.2">
      <c r="B610" s="91">
        <v>607</v>
      </c>
      <c r="C610" s="246"/>
      <c r="D610" s="246"/>
      <c r="E610" s="246"/>
      <c r="F610" s="254"/>
      <c r="G610" s="249"/>
      <c r="H610" s="238"/>
      <c r="K610" s="177" t="str">
        <f>IF(OR(COUNTIF('Sch D8 Validation'!B608:C608,"Fail")&gt;0, AND(COUNTBLANK(C610:F610)=4, OR(NOT(ISBLANK(G610)), NOT(ISBLANK(H610)))), AND(COUNTBLANK(C610:H610)&lt;6,COUNTBLANK(C610:H610)&gt;0)), "Fail", IF(L610="TRUE","Blank (Sch D)","Pass"))</f>
        <v>Blank (Sch D)</v>
      </c>
      <c r="L610" s="177" t="str">
        <f t="shared" si="9"/>
        <v>TRUE</v>
      </c>
    </row>
    <row r="611" spans="2:12" x14ac:dyDescent="0.2">
      <c r="B611" s="91">
        <v>608</v>
      </c>
      <c r="C611" s="246"/>
      <c r="D611" s="246"/>
      <c r="E611" s="246"/>
      <c r="F611" s="254"/>
      <c r="G611" s="249"/>
      <c r="H611" s="238"/>
      <c r="K611" s="177" t="str">
        <f>IF(OR(COUNTIF('Sch D8 Validation'!B609:C609,"Fail")&gt;0, AND(COUNTBLANK(C611:F611)=4, OR(NOT(ISBLANK(G611)), NOT(ISBLANK(H611)))), AND(COUNTBLANK(C611:H611)&lt;6,COUNTBLANK(C611:H611)&gt;0)), "Fail", IF(L611="TRUE","Blank (Sch D)","Pass"))</f>
        <v>Blank (Sch D)</v>
      </c>
      <c r="L611" s="177" t="str">
        <f t="shared" si="9"/>
        <v>TRUE</v>
      </c>
    </row>
    <row r="612" spans="2:12" x14ac:dyDescent="0.2">
      <c r="B612" s="91">
        <v>609</v>
      </c>
      <c r="C612" s="246"/>
      <c r="D612" s="246"/>
      <c r="E612" s="246"/>
      <c r="F612" s="254"/>
      <c r="G612" s="249"/>
      <c r="H612" s="238"/>
      <c r="K612" s="177" t="str">
        <f>IF(OR(COUNTIF('Sch D8 Validation'!B610:C610,"Fail")&gt;0, AND(COUNTBLANK(C612:F612)=4, OR(NOT(ISBLANK(G612)), NOT(ISBLANK(H612)))), AND(COUNTBLANK(C612:H612)&lt;6,COUNTBLANK(C612:H612)&gt;0)), "Fail", IF(L612="TRUE","Blank (Sch D)","Pass"))</f>
        <v>Blank (Sch D)</v>
      </c>
      <c r="L612" s="177" t="str">
        <f t="shared" si="9"/>
        <v>TRUE</v>
      </c>
    </row>
    <row r="613" spans="2:12" x14ac:dyDescent="0.2">
      <c r="B613" s="91">
        <v>610</v>
      </c>
      <c r="C613" s="246"/>
      <c r="D613" s="246"/>
      <c r="E613" s="246"/>
      <c r="F613" s="254"/>
      <c r="G613" s="249"/>
      <c r="H613" s="238"/>
      <c r="K613" s="177" t="str">
        <f>IF(OR(COUNTIF('Sch D8 Validation'!B611:C611,"Fail")&gt;0, AND(COUNTBLANK(C613:F613)=4, OR(NOT(ISBLANK(G613)), NOT(ISBLANK(H613)))), AND(COUNTBLANK(C613:H613)&lt;6,COUNTBLANK(C613:H613)&gt;0)), "Fail", IF(L613="TRUE","Blank (Sch D)","Pass"))</f>
        <v>Blank (Sch D)</v>
      </c>
      <c r="L613" s="177" t="str">
        <f t="shared" si="9"/>
        <v>TRUE</v>
      </c>
    </row>
    <row r="614" spans="2:12" x14ac:dyDescent="0.2">
      <c r="B614" s="91">
        <v>611</v>
      </c>
      <c r="C614" s="246"/>
      <c r="D614" s="246"/>
      <c r="E614" s="246"/>
      <c r="F614" s="254"/>
      <c r="G614" s="249"/>
      <c r="H614" s="238"/>
      <c r="K614" s="177" t="str">
        <f>IF(OR(COUNTIF('Sch D8 Validation'!B612:C612,"Fail")&gt;0, AND(COUNTBLANK(C614:F614)=4, OR(NOT(ISBLANK(G614)), NOT(ISBLANK(H614)))), AND(COUNTBLANK(C614:H614)&lt;6,COUNTBLANK(C614:H614)&gt;0)), "Fail", IF(L614="TRUE","Blank (Sch D)","Pass"))</f>
        <v>Blank (Sch D)</v>
      </c>
      <c r="L614" s="177" t="str">
        <f t="shared" si="9"/>
        <v>TRUE</v>
      </c>
    </row>
    <row r="615" spans="2:12" x14ac:dyDescent="0.2">
      <c r="B615" s="91">
        <v>612</v>
      </c>
      <c r="C615" s="246"/>
      <c r="D615" s="246"/>
      <c r="E615" s="246"/>
      <c r="F615" s="254"/>
      <c r="G615" s="249"/>
      <c r="H615" s="238"/>
      <c r="K615" s="177" t="str">
        <f>IF(OR(COUNTIF('Sch D8 Validation'!B613:C613,"Fail")&gt;0, AND(COUNTBLANK(C615:F615)=4, OR(NOT(ISBLANK(G615)), NOT(ISBLANK(H615)))), AND(COUNTBLANK(C615:H615)&lt;6,COUNTBLANK(C615:H615)&gt;0)), "Fail", IF(L615="TRUE","Blank (Sch D)","Pass"))</f>
        <v>Blank (Sch D)</v>
      </c>
      <c r="L615" s="177" t="str">
        <f t="shared" si="9"/>
        <v>TRUE</v>
      </c>
    </row>
    <row r="616" spans="2:12" x14ac:dyDescent="0.2">
      <c r="B616" s="91">
        <v>613</v>
      </c>
      <c r="C616" s="246"/>
      <c r="D616" s="246"/>
      <c r="E616" s="246"/>
      <c r="F616" s="254"/>
      <c r="G616" s="249"/>
      <c r="H616" s="238"/>
      <c r="K616" s="177" t="str">
        <f>IF(OR(COUNTIF('Sch D8 Validation'!B614:C614,"Fail")&gt;0, AND(COUNTBLANK(C616:F616)=4, OR(NOT(ISBLANK(G616)), NOT(ISBLANK(H616)))), AND(COUNTBLANK(C616:H616)&lt;6,COUNTBLANK(C616:H616)&gt;0)), "Fail", IF(L616="TRUE","Blank (Sch D)","Pass"))</f>
        <v>Blank (Sch D)</v>
      </c>
      <c r="L616" s="177" t="str">
        <f t="shared" si="9"/>
        <v>TRUE</v>
      </c>
    </row>
    <row r="617" spans="2:12" x14ac:dyDescent="0.2">
      <c r="B617" s="91">
        <v>614</v>
      </c>
      <c r="C617" s="246"/>
      <c r="D617" s="246"/>
      <c r="E617" s="246"/>
      <c r="F617" s="254"/>
      <c r="G617" s="249"/>
      <c r="H617" s="238"/>
      <c r="K617" s="177" t="str">
        <f>IF(OR(COUNTIF('Sch D8 Validation'!B615:C615,"Fail")&gt;0, AND(COUNTBLANK(C617:F617)=4, OR(NOT(ISBLANK(G617)), NOT(ISBLANK(H617)))), AND(COUNTBLANK(C617:H617)&lt;6,COUNTBLANK(C617:H617)&gt;0)), "Fail", IF(L617="TRUE","Blank (Sch D)","Pass"))</f>
        <v>Blank (Sch D)</v>
      </c>
      <c r="L617" s="177" t="str">
        <f t="shared" si="9"/>
        <v>TRUE</v>
      </c>
    </row>
    <row r="618" spans="2:12" x14ac:dyDescent="0.2">
      <c r="B618" s="91">
        <v>615</v>
      </c>
      <c r="C618" s="246"/>
      <c r="D618" s="246"/>
      <c r="E618" s="246"/>
      <c r="F618" s="254"/>
      <c r="G618" s="249"/>
      <c r="H618" s="238"/>
      <c r="K618" s="177" t="str">
        <f>IF(OR(COUNTIF('Sch D8 Validation'!B616:C616,"Fail")&gt;0, AND(COUNTBLANK(C618:F618)=4, OR(NOT(ISBLANK(G618)), NOT(ISBLANK(H618)))), AND(COUNTBLANK(C618:H618)&lt;6,COUNTBLANK(C618:H618)&gt;0)), "Fail", IF(L618="TRUE","Blank (Sch D)","Pass"))</f>
        <v>Blank (Sch D)</v>
      </c>
      <c r="L618" s="177" t="str">
        <f t="shared" si="9"/>
        <v>TRUE</v>
      </c>
    </row>
    <row r="619" spans="2:12" x14ac:dyDescent="0.2">
      <c r="B619" s="91">
        <v>616</v>
      </c>
      <c r="C619" s="246"/>
      <c r="D619" s="246"/>
      <c r="E619" s="246"/>
      <c r="F619" s="254"/>
      <c r="G619" s="249"/>
      <c r="H619" s="238"/>
      <c r="K619" s="177" t="str">
        <f>IF(OR(COUNTIF('Sch D8 Validation'!B617:C617,"Fail")&gt;0, AND(COUNTBLANK(C619:F619)=4, OR(NOT(ISBLANK(G619)), NOT(ISBLANK(H619)))), AND(COUNTBLANK(C619:H619)&lt;6,COUNTBLANK(C619:H619)&gt;0)), "Fail", IF(L619="TRUE","Blank (Sch D)","Pass"))</f>
        <v>Blank (Sch D)</v>
      </c>
      <c r="L619" s="177" t="str">
        <f t="shared" si="9"/>
        <v>TRUE</v>
      </c>
    </row>
    <row r="620" spans="2:12" x14ac:dyDescent="0.2">
      <c r="B620" s="91">
        <v>617</v>
      </c>
      <c r="C620" s="246"/>
      <c r="D620" s="246"/>
      <c r="E620" s="246"/>
      <c r="F620" s="254"/>
      <c r="G620" s="249"/>
      <c r="H620" s="238"/>
      <c r="K620" s="177" t="str">
        <f>IF(OR(COUNTIF('Sch D8 Validation'!B618:C618,"Fail")&gt;0, AND(COUNTBLANK(C620:F620)=4, OR(NOT(ISBLANK(G620)), NOT(ISBLANK(H620)))), AND(COUNTBLANK(C620:H620)&lt;6,COUNTBLANK(C620:H620)&gt;0)), "Fail", IF(L620="TRUE","Blank (Sch D)","Pass"))</f>
        <v>Blank (Sch D)</v>
      </c>
      <c r="L620" s="177" t="str">
        <f t="shared" si="9"/>
        <v>TRUE</v>
      </c>
    </row>
    <row r="621" spans="2:12" x14ac:dyDescent="0.2">
      <c r="B621" s="91">
        <v>618</v>
      </c>
      <c r="C621" s="246"/>
      <c r="D621" s="246"/>
      <c r="E621" s="246"/>
      <c r="F621" s="254"/>
      <c r="G621" s="249"/>
      <c r="H621" s="238"/>
      <c r="K621" s="177" t="str">
        <f>IF(OR(COUNTIF('Sch D8 Validation'!B619:C619,"Fail")&gt;0, AND(COUNTBLANK(C621:F621)=4, OR(NOT(ISBLANK(G621)), NOT(ISBLANK(H621)))), AND(COUNTBLANK(C621:H621)&lt;6,COUNTBLANK(C621:H621)&gt;0)), "Fail", IF(L621="TRUE","Blank (Sch D)","Pass"))</f>
        <v>Blank (Sch D)</v>
      </c>
      <c r="L621" s="177" t="str">
        <f t="shared" si="9"/>
        <v>TRUE</v>
      </c>
    </row>
    <row r="622" spans="2:12" x14ac:dyDescent="0.2">
      <c r="B622" s="91">
        <v>619</v>
      </c>
      <c r="C622" s="246"/>
      <c r="D622" s="246"/>
      <c r="E622" s="246"/>
      <c r="F622" s="254"/>
      <c r="G622" s="249"/>
      <c r="H622" s="238"/>
      <c r="K622" s="177" t="str">
        <f>IF(OR(COUNTIF('Sch D8 Validation'!B620:C620,"Fail")&gt;0, AND(COUNTBLANK(C622:F622)=4, OR(NOT(ISBLANK(G622)), NOT(ISBLANK(H622)))), AND(COUNTBLANK(C622:H622)&lt;6,COUNTBLANK(C622:H622)&gt;0)), "Fail", IF(L622="TRUE","Blank (Sch D)","Pass"))</f>
        <v>Blank (Sch D)</v>
      </c>
      <c r="L622" s="177" t="str">
        <f t="shared" si="9"/>
        <v>TRUE</v>
      </c>
    </row>
    <row r="623" spans="2:12" x14ac:dyDescent="0.2">
      <c r="B623" s="91">
        <v>620</v>
      </c>
      <c r="C623" s="246"/>
      <c r="D623" s="246"/>
      <c r="E623" s="246"/>
      <c r="F623" s="254"/>
      <c r="G623" s="249"/>
      <c r="H623" s="238"/>
      <c r="K623" s="177" t="str">
        <f>IF(OR(COUNTIF('Sch D8 Validation'!B621:C621,"Fail")&gt;0, AND(COUNTBLANK(C623:F623)=4, OR(NOT(ISBLANK(G623)), NOT(ISBLANK(H623)))), AND(COUNTBLANK(C623:H623)&lt;6,COUNTBLANK(C623:H623)&gt;0)), "Fail", IF(L623="TRUE","Blank (Sch D)","Pass"))</f>
        <v>Blank (Sch D)</v>
      </c>
      <c r="L623" s="177" t="str">
        <f t="shared" si="9"/>
        <v>TRUE</v>
      </c>
    </row>
    <row r="624" spans="2:12" x14ac:dyDescent="0.2">
      <c r="B624" s="91">
        <v>621</v>
      </c>
      <c r="C624" s="246"/>
      <c r="D624" s="246"/>
      <c r="E624" s="246"/>
      <c r="F624" s="254"/>
      <c r="G624" s="249"/>
      <c r="H624" s="238"/>
      <c r="K624" s="177" t="str">
        <f>IF(OR(COUNTIF('Sch D8 Validation'!B622:C622,"Fail")&gt;0, AND(COUNTBLANK(C624:F624)=4, OR(NOT(ISBLANK(G624)), NOT(ISBLANK(H624)))), AND(COUNTBLANK(C624:H624)&lt;6,COUNTBLANK(C624:H624)&gt;0)), "Fail", IF(L624="TRUE","Blank (Sch D)","Pass"))</f>
        <v>Blank (Sch D)</v>
      </c>
      <c r="L624" s="177" t="str">
        <f t="shared" ref="L624:L687" si="10">IF(COUNTBLANK(C624:H624)=6,"TRUE","FALSE")</f>
        <v>TRUE</v>
      </c>
    </row>
    <row r="625" spans="2:12" x14ac:dyDescent="0.2">
      <c r="B625" s="91">
        <v>622</v>
      </c>
      <c r="C625" s="246"/>
      <c r="D625" s="246"/>
      <c r="E625" s="246"/>
      <c r="F625" s="254"/>
      <c r="G625" s="249"/>
      <c r="H625" s="238"/>
      <c r="K625" s="177" t="str">
        <f>IF(OR(COUNTIF('Sch D8 Validation'!B623:C623,"Fail")&gt;0, AND(COUNTBLANK(C625:F625)=4, OR(NOT(ISBLANK(G625)), NOT(ISBLANK(H625)))), AND(COUNTBLANK(C625:H625)&lt;6,COUNTBLANK(C625:H625)&gt;0)), "Fail", IF(L625="TRUE","Blank (Sch D)","Pass"))</f>
        <v>Blank (Sch D)</v>
      </c>
      <c r="L625" s="177" t="str">
        <f t="shared" si="10"/>
        <v>TRUE</v>
      </c>
    </row>
    <row r="626" spans="2:12" x14ac:dyDescent="0.2">
      <c r="B626" s="91">
        <v>623</v>
      </c>
      <c r="C626" s="246"/>
      <c r="D626" s="246"/>
      <c r="E626" s="246"/>
      <c r="F626" s="254"/>
      <c r="G626" s="249"/>
      <c r="H626" s="238"/>
      <c r="K626" s="177" t="str">
        <f>IF(OR(COUNTIF('Sch D8 Validation'!B624:C624,"Fail")&gt;0, AND(COUNTBLANK(C626:F626)=4, OR(NOT(ISBLANK(G626)), NOT(ISBLANK(H626)))), AND(COUNTBLANK(C626:H626)&lt;6,COUNTBLANK(C626:H626)&gt;0)), "Fail", IF(L626="TRUE","Blank (Sch D)","Pass"))</f>
        <v>Blank (Sch D)</v>
      </c>
      <c r="L626" s="177" t="str">
        <f t="shared" si="10"/>
        <v>TRUE</v>
      </c>
    </row>
    <row r="627" spans="2:12" x14ac:dyDescent="0.2">
      <c r="B627" s="91">
        <v>624</v>
      </c>
      <c r="C627" s="246"/>
      <c r="D627" s="246"/>
      <c r="E627" s="246"/>
      <c r="F627" s="254"/>
      <c r="G627" s="249"/>
      <c r="H627" s="238"/>
      <c r="K627" s="177" t="str">
        <f>IF(OR(COUNTIF('Sch D8 Validation'!B625:C625,"Fail")&gt;0, AND(COUNTBLANK(C627:F627)=4, OR(NOT(ISBLANK(G627)), NOT(ISBLANK(H627)))), AND(COUNTBLANK(C627:H627)&lt;6,COUNTBLANK(C627:H627)&gt;0)), "Fail", IF(L627="TRUE","Blank (Sch D)","Pass"))</f>
        <v>Blank (Sch D)</v>
      </c>
      <c r="L627" s="177" t="str">
        <f t="shared" si="10"/>
        <v>TRUE</v>
      </c>
    </row>
    <row r="628" spans="2:12" x14ac:dyDescent="0.2">
      <c r="B628" s="91">
        <v>625</v>
      </c>
      <c r="C628" s="246"/>
      <c r="D628" s="246"/>
      <c r="E628" s="246"/>
      <c r="F628" s="254"/>
      <c r="G628" s="249"/>
      <c r="H628" s="238"/>
      <c r="K628" s="177" t="str">
        <f>IF(OR(COUNTIF('Sch D8 Validation'!B626:C626,"Fail")&gt;0, AND(COUNTBLANK(C628:F628)=4, OR(NOT(ISBLANK(G628)), NOT(ISBLANK(H628)))), AND(COUNTBLANK(C628:H628)&lt;6,COUNTBLANK(C628:H628)&gt;0)), "Fail", IF(L628="TRUE","Blank (Sch D)","Pass"))</f>
        <v>Blank (Sch D)</v>
      </c>
      <c r="L628" s="177" t="str">
        <f t="shared" si="10"/>
        <v>TRUE</v>
      </c>
    </row>
    <row r="629" spans="2:12" x14ac:dyDescent="0.2">
      <c r="B629" s="91">
        <v>626</v>
      </c>
      <c r="C629" s="246"/>
      <c r="D629" s="246"/>
      <c r="E629" s="246"/>
      <c r="F629" s="254"/>
      <c r="G629" s="249"/>
      <c r="H629" s="238"/>
      <c r="K629" s="177" t="str">
        <f>IF(OR(COUNTIF('Sch D8 Validation'!B627:C627,"Fail")&gt;0, AND(COUNTBLANK(C629:F629)=4, OR(NOT(ISBLANK(G629)), NOT(ISBLANK(H629)))), AND(COUNTBLANK(C629:H629)&lt;6,COUNTBLANK(C629:H629)&gt;0)), "Fail", IF(L629="TRUE","Blank (Sch D)","Pass"))</f>
        <v>Blank (Sch D)</v>
      </c>
      <c r="L629" s="177" t="str">
        <f t="shared" si="10"/>
        <v>TRUE</v>
      </c>
    </row>
    <row r="630" spans="2:12" x14ac:dyDescent="0.2">
      <c r="B630" s="91">
        <v>627</v>
      </c>
      <c r="C630" s="246"/>
      <c r="D630" s="246"/>
      <c r="E630" s="246"/>
      <c r="F630" s="254"/>
      <c r="G630" s="249"/>
      <c r="H630" s="238"/>
      <c r="K630" s="177" t="str">
        <f>IF(OR(COUNTIF('Sch D8 Validation'!B628:C628,"Fail")&gt;0, AND(COUNTBLANK(C630:F630)=4, OR(NOT(ISBLANK(G630)), NOT(ISBLANK(H630)))), AND(COUNTBLANK(C630:H630)&lt;6,COUNTBLANK(C630:H630)&gt;0)), "Fail", IF(L630="TRUE","Blank (Sch D)","Pass"))</f>
        <v>Blank (Sch D)</v>
      </c>
      <c r="L630" s="177" t="str">
        <f t="shared" si="10"/>
        <v>TRUE</v>
      </c>
    </row>
    <row r="631" spans="2:12" x14ac:dyDescent="0.2">
      <c r="B631" s="91">
        <v>628</v>
      </c>
      <c r="C631" s="246"/>
      <c r="D631" s="246"/>
      <c r="E631" s="246"/>
      <c r="F631" s="254"/>
      <c r="G631" s="249"/>
      <c r="H631" s="238"/>
      <c r="K631" s="177" t="str">
        <f>IF(OR(COUNTIF('Sch D8 Validation'!B629:C629,"Fail")&gt;0, AND(COUNTBLANK(C631:F631)=4, OR(NOT(ISBLANK(G631)), NOT(ISBLANK(H631)))), AND(COUNTBLANK(C631:H631)&lt;6,COUNTBLANK(C631:H631)&gt;0)), "Fail", IF(L631="TRUE","Blank (Sch D)","Pass"))</f>
        <v>Blank (Sch D)</v>
      </c>
      <c r="L631" s="177" t="str">
        <f t="shared" si="10"/>
        <v>TRUE</v>
      </c>
    </row>
    <row r="632" spans="2:12" x14ac:dyDescent="0.2">
      <c r="B632" s="91">
        <v>629</v>
      </c>
      <c r="C632" s="246"/>
      <c r="D632" s="246"/>
      <c r="E632" s="246"/>
      <c r="F632" s="254"/>
      <c r="G632" s="249"/>
      <c r="H632" s="238"/>
      <c r="K632" s="177" t="str">
        <f>IF(OR(COUNTIF('Sch D8 Validation'!B630:C630,"Fail")&gt;0, AND(COUNTBLANK(C632:F632)=4, OR(NOT(ISBLANK(G632)), NOT(ISBLANK(H632)))), AND(COUNTBLANK(C632:H632)&lt;6,COUNTBLANK(C632:H632)&gt;0)), "Fail", IF(L632="TRUE","Blank (Sch D)","Pass"))</f>
        <v>Blank (Sch D)</v>
      </c>
      <c r="L632" s="177" t="str">
        <f t="shared" si="10"/>
        <v>TRUE</v>
      </c>
    </row>
    <row r="633" spans="2:12" x14ac:dyDescent="0.2">
      <c r="B633" s="91">
        <v>630</v>
      </c>
      <c r="C633" s="246"/>
      <c r="D633" s="246"/>
      <c r="E633" s="246"/>
      <c r="F633" s="254"/>
      <c r="G633" s="249"/>
      <c r="H633" s="238"/>
      <c r="K633" s="177" t="str">
        <f>IF(OR(COUNTIF('Sch D8 Validation'!B631:C631,"Fail")&gt;0, AND(COUNTBLANK(C633:F633)=4, OR(NOT(ISBLANK(G633)), NOT(ISBLANK(H633)))), AND(COUNTBLANK(C633:H633)&lt;6,COUNTBLANK(C633:H633)&gt;0)), "Fail", IF(L633="TRUE","Blank (Sch D)","Pass"))</f>
        <v>Blank (Sch D)</v>
      </c>
      <c r="L633" s="177" t="str">
        <f t="shared" si="10"/>
        <v>TRUE</v>
      </c>
    </row>
    <row r="634" spans="2:12" x14ac:dyDescent="0.2">
      <c r="B634" s="91">
        <v>631</v>
      </c>
      <c r="C634" s="246"/>
      <c r="D634" s="246"/>
      <c r="E634" s="246"/>
      <c r="F634" s="254"/>
      <c r="G634" s="249"/>
      <c r="H634" s="238"/>
      <c r="K634" s="177" t="str">
        <f>IF(OR(COUNTIF('Sch D8 Validation'!B632:C632,"Fail")&gt;0, AND(COUNTBLANK(C634:F634)=4, OR(NOT(ISBLANK(G634)), NOT(ISBLANK(H634)))), AND(COUNTBLANK(C634:H634)&lt;6,COUNTBLANK(C634:H634)&gt;0)), "Fail", IF(L634="TRUE","Blank (Sch D)","Pass"))</f>
        <v>Blank (Sch D)</v>
      </c>
      <c r="L634" s="177" t="str">
        <f t="shared" si="10"/>
        <v>TRUE</v>
      </c>
    </row>
    <row r="635" spans="2:12" x14ac:dyDescent="0.2">
      <c r="B635" s="91">
        <v>632</v>
      </c>
      <c r="C635" s="246"/>
      <c r="D635" s="246"/>
      <c r="E635" s="246"/>
      <c r="F635" s="254"/>
      <c r="G635" s="249"/>
      <c r="H635" s="238"/>
      <c r="K635" s="177" t="str">
        <f>IF(OR(COUNTIF('Sch D8 Validation'!B633:C633,"Fail")&gt;0, AND(COUNTBLANK(C635:F635)=4, OR(NOT(ISBLANK(G635)), NOT(ISBLANK(H635)))), AND(COUNTBLANK(C635:H635)&lt;6,COUNTBLANK(C635:H635)&gt;0)), "Fail", IF(L635="TRUE","Blank (Sch D)","Pass"))</f>
        <v>Blank (Sch D)</v>
      </c>
      <c r="L635" s="177" t="str">
        <f t="shared" si="10"/>
        <v>TRUE</v>
      </c>
    </row>
    <row r="636" spans="2:12" x14ac:dyDescent="0.2">
      <c r="B636" s="91">
        <v>633</v>
      </c>
      <c r="C636" s="246"/>
      <c r="D636" s="246"/>
      <c r="E636" s="246"/>
      <c r="F636" s="254"/>
      <c r="G636" s="249"/>
      <c r="H636" s="238"/>
      <c r="K636" s="177" t="str">
        <f>IF(OR(COUNTIF('Sch D8 Validation'!B634:C634,"Fail")&gt;0, AND(COUNTBLANK(C636:F636)=4, OR(NOT(ISBLANK(G636)), NOT(ISBLANK(H636)))), AND(COUNTBLANK(C636:H636)&lt;6,COUNTBLANK(C636:H636)&gt;0)), "Fail", IF(L636="TRUE","Blank (Sch D)","Pass"))</f>
        <v>Blank (Sch D)</v>
      </c>
      <c r="L636" s="177" t="str">
        <f t="shared" si="10"/>
        <v>TRUE</v>
      </c>
    </row>
    <row r="637" spans="2:12" x14ac:dyDescent="0.2">
      <c r="B637" s="91">
        <v>634</v>
      </c>
      <c r="C637" s="246"/>
      <c r="D637" s="246"/>
      <c r="E637" s="246"/>
      <c r="F637" s="254"/>
      <c r="G637" s="249"/>
      <c r="H637" s="238"/>
      <c r="K637" s="177" t="str">
        <f>IF(OR(COUNTIF('Sch D8 Validation'!B635:C635,"Fail")&gt;0, AND(COUNTBLANK(C637:F637)=4, OR(NOT(ISBLANK(G637)), NOT(ISBLANK(H637)))), AND(COUNTBLANK(C637:H637)&lt;6,COUNTBLANK(C637:H637)&gt;0)), "Fail", IF(L637="TRUE","Blank (Sch D)","Pass"))</f>
        <v>Blank (Sch D)</v>
      </c>
      <c r="L637" s="177" t="str">
        <f t="shared" si="10"/>
        <v>TRUE</v>
      </c>
    </row>
    <row r="638" spans="2:12" x14ac:dyDescent="0.2">
      <c r="B638" s="91">
        <v>635</v>
      </c>
      <c r="C638" s="246"/>
      <c r="D638" s="246"/>
      <c r="E638" s="246"/>
      <c r="F638" s="254"/>
      <c r="G638" s="249"/>
      <c r="H638" s="238"/>
      <c r="K638" s="177" t="str">
        <f>IF(OR(COUNTIF('Sch D8 Validation'!B636:C636,"Fail")&gt;0, AND(COUNTBLANK(C638:F638)=4, OR(NOT(ISBLANK(G638)), NOT(ISBLANK(H638)))), AND(COUNTBLANK(C638:H638)&lt;6,COUNTBLANK(C638:H638)&gt;0)), "Fail", IF(L638="TRUE","Blank (Sch D)","Pass"))</f>
        <v>Blank (Sch D)</v>
      </c>
      <c r="L638" s="177" t="str">
        <f t="shared" si="10"/>
        <v>TRUE</v>
      </c>
    </row>
    <row r="639" spans="2:12" x14ac:dyDescent="0.2">
      <c r="B639" s="91">
        <v>636</v>
      </c>
      <c r="C639" s="246"/>
      <c r="D639" s="246"/>
      <c r="E639" s="246"/>
      <c r="F639" s="254"/>
      <c r="G639" s="249"/>
      <c r="H639" s="238"/>
      <c r="K639" s="177" t="str">
        <f>IF(OR(COUNTIF('Sch D8 Validation'!B637:C637,"Fail")&gt;0, AND(COUNTBLANK(C639:F639)=4, OR(NOT(ISBLANK(G639)), NOT(ISBLANK(H639)))), AND(COUNTBLANK(C639:H639)&lt;6,COUNTBLANK(C639:H639)&gt;0)), "Fail", IF(L639="TRUE","Blank (Sch D)","Pass"))</f>
        <v>Blank (Sch D)</v>
      </c>
      <c r="L639" s="177" t="str">
        <f t="shared" si="10"/>
        <v>TRUE</v>
      </c>
    </row>
    <row r="640" spans="2:12" x14ac:dyDescent="0.2">
      <c r="B640" s="91">
        <v>637</v>
      </c>
      <c r="C640" s="246"/>
      <c r="D640" s="246"/>
      <c r="E640" s="246"/>
      <c r="F640" s="254"/>
      <c r="G640" s="249"/>
      <c r="H640" s="238"/>
      <c r="K640" s="177" t="str">
        <f>IF(OR(COUNTIF('Sch D8 Validation'!B638:C638,"Fail")&gt;0, AND(COUNTBLANK(C640:F640)=4, OR(NOT(ISBLANK(G640)), NOT(ISBLANK(H640)))), AND(COUNTBLANK(C640:H640)&lt;6,COUNTBLANK(C640:H640)&gt;0)), "Fail", IF(L640="TRUE","Blank (Sch D)","Pass"))</f>
        <v>Blank (Sch D)</v>
      </c>
      <c r="L640" s="177" t="str">
        <f t="shared" si="10"/>
        <v>TRUE</v>
      </c>
    </row>
    <row r="641" spans="2:12" x14ac:dyDescent="0.2">
      <c r="B641" s="91">
        <v>638</v>
      </c>
      <c r="C641" s="246"/>
      <c r="D641" s="246"/>
      <c r="E641" s="246"/>
      <c r="F641" s="254"/>
      <c r="G641" s="249"/>
      <c r="H641" s="238"/>
      <c r="K641" s="177" t="str">
        <f>IF(OR(COUNTIF('Sch D8 Validation'!B639:C639,"Fail")&gt;0, AND(COUNTBLANK(C641:F641)=4, OR(NOT(ISBLANK(G641)), NOT(ISBLANK(H641)))), AND(COUNTBLANK(C641:H641)&lt;6,COUNTBLANK(C641:H641)&gt;0)), "Fail", IF(L641="TRUE","Blank (Sch D)","Pass"))</f>
        <v>Blank (Sch D)</v>
      </c>
      <c r="L641" s="177" t="str">
        <f t="shared" si="10"/>
        <v>TRUE</v>
      </c>
    </row>
    <row r="642" spans="2:12" x14ac:dyDescent="0.2">
      <c r="B642" s="91">
        <v>639</v>
      </c>
      <c r="C642" s="246"/>
      <c r="D642" s="246"/>
      <c r="E642" s="246"/>
      <c r="F642" s="254"/>
      <c r="G642" s="249"/>
      <c r="H642" s="238"/>
      <c r="K642" s="177" t="str">
        <f>IF(OR(COUNTIF('Sch D8 Validation'!B640:C640,"Fail")&gt;0, AND(COUNTBLANK(C642:F642)=4, OR(NOT(ISBLANK(G642)), NOT(ISBLANK(H642)))), AND(COUNTBLANK(C642:H642)&lt;6,COUNTBLANK(C642:H642)&gt;0)), "Fail", IF(L642="TRUE","Blank (Sch D)","Pass"))</f>
        <v>Blank (Sch D)</v>
      </c>
      <c r="L642" s="177" t="str">
        <f t="shared" si="10"/>
        <v>TRUE</v>
      </c>
    </row>
    <row r="643" spans="2:12" x14ac:dyDescent="0.2">
      <c r="B643" s="91">
        <v>640</v>
      </c>
      <c r="C643" s="246"/>
      <c r="D643" s="246"/>
      <c r="E643" s="246"/>
      <c r="F643" s="254"/>
      <c r="G643" s="249"/>
      <c r="H643" s="238"/>
      <c r="K643" s="177" t="str">
        <f>IF(OR(COUNTIF('Sch D8 Validation'!B641:C641,"Fail")&gt;0, AND(COUNTBLANK(C643:F643)=4, OR(NOT(ISBLANK(G643)), NOT(ISBLANK(H643)))), AND(COUNTBLANK(C643:H643)&lt;6,COUNTBLANK(C643:H643)&gt;0)), "Fail", IF(L643="TRUE","Blank (Sch D)","Pass"))</f>
        <v>Blank (Sch D)</v>
      </c>
      <c r="L643" s="177" t="str">
        <f t="shared" si="10"/>
        <v>TRUE</v>
      </c>
    </row>
    <row r="644" spans="2:12" x14ac:dyDescent="0.2">
      <c r="B644" s="91">
        <v>641</v>
      </c>
      <c r="C644" s="246"/>
      <c r="D644" s="246"/>
      <c r="E644" s="246"/>
      <c r="F644" s="254"/>
      <c r="G644" s="249"/>
      <c r="H644" s="238"/>
      <c r="K644" s="177" t="str">
        <f>IF(OR(COUNTIF('Sch D8 Validation'!B642:C642,"Fail")&gt;0, AND(COUNTBLANK(C644:F644)=4, OR(NOT(ISBLANK(G644)), NOT(ISBLANK(H644)))), AND(COUNTBLANK(C644:H644)&lt;6,COUNTBLANK(C644:H644)&gt;0)), "Fail", IF(L644="TRUE","Blank (Sch D)","Pass"))</f>
        <v>Blank (Sch D)</v>
      </c>
      <c r="L644" s="177" t="str">
        <f t="shared" si="10"/>
        <v>TRUE</v>
      </c>
    </row>
    <row r="645" spans="2:12" x14ac:dyDescent="0.2">
      <c r="B645" s="91">
        <v>642</v>
      </c>
      <c r="C645" s="246"/>
      <c r="D645" s="246"/>
      <c r="E645" s="246"/>
      <c r="F645" s="254"/>
      <c r="G645" s="249"/>
      <c r="H645" s="238"/>
      <c r="K645" s="177" t="str">
        <f>IF(OR(COUNTIF('Sch D8 Validation'!B643:C643,"Fail")&gt;0, AND(COUNTBLANK(C645:F645)=4, OR(NOT(ISBLANK(G645)), NOT(ISBLANK(H645)))), AND(COUNTBLANK(C645:H645)&lt;6,COUNTBLANK(C645:H645)&gt;0)), "Fail", IF(L645="TRUE","Blank (Sch D)","Pass"))</f>
        <v>Blank (Sch D)</v>
      </c>
      <c r="L645" s="177" t="str">
        <f t="shared" si="10"/>
        <v>TRUE</v>
      </c>
    </row>
    <row r="646" spans="2:12" x14ac:dyDescent="0.2">
      <c r="B646" s="91">
        <v>643</v>
      </c>
      <c r="C646" s="246"/>
      <c r="D646" s="246"/>
      <c r="E646" s="246"/>
      <c r="F646" s="254"/>
      <c r="G646" s="249"/>
      <c r="H646" s="238"/>
      <c r="K646" s="177" t="str">
        <f>IF(OR(COUNTIF('Sch D8 Validation'!B644:C644,"Fail")&gt;0, AND(COUNTBLANK(C646:F646)=4, OR(NOT(ISBLANK(G646)), NOT(ISBLANK(H646)))), AND(COUNTBLANK(C646:H646)&lt;6,COUNTBLANK(C646:H646)&gt;0)), "Fail", IF(L646="TRUE","Blank (Sch D)","Pass"))</f>
        <v>Blank (Sch D)</v>
      </c>
      <c r="L646" s="177" t="str">
        <f t="shared" si="10"/>
        <v>TRUE</v>
      </c>
    </row>
    <row r="647" spans="2:12" x14ac:dyDescent="0.2">
      <c r="B647" s="91">
        <v>644</v>
      </c>
      <c r="C647" s="246"/>
      <c r="D647" s="246"/>
      <c r="E647" s="246"/>
      <c r="F647" s="254"/>
      <c r="G647" s="249"/>
      <c r="H647" s="238"/>
      <c r="K647" s="177" t="str">
        <f>IF(OR(COUNTIF('Sch D8 Validation'!B645:C645,"Fail")&gt;0, AND(COUNTBLANK(C647:F647)=4, OR(NOT(ISBLANK(G647)), NOT(ISBLANK(H647)))), AND(COUNTBLANK(C647:H647)&lt;6,COUNTBLANK(C647:H647)&gt;0)), "Fail", IF(L647="TRUE","Blank (Sch D)","Pass"))</f>
        <v>Blank (Sch D)</v>
      </c>
      <c r="L647" s="177" t="str">
        <f t="shared" si="10"/>
        <v>TRUE</v>
      </c>
    </row>
    <row r="648" spans="2:12" x14ac:dyDescent="0.2">
      <c r="B648" s="91">
        <v>645</v>
      </c>
      <c r="C648" s="246"/>
      <c r="D648" s="246"/>
      <c r="E648" s="246"/>
      <c r="F648" s="254"/>
      <c r="G648" s="249"/>
      <c r="H648" s="238"/>
      <c r="K648" s="177" t="str">
        <f>IF(OR(COUNTIF('Sch D8 Validation'!B646:C646,"Fail")&gt;0, AND(COUNTBLANK(C648:F648)=4, OR(NOT(ISBLANK(G648)), NOT(ISBLANK(H648)))), AND(COUNTBLANK(C648:H648)&lt;6,COUNTBLANK(C648:H648)&gt;0)), "Fail", IF(L648="TRUE","Blank (Sch D)","Pass"))</f>
        <v>Blank (Sch D)</v>
      </c>
      <c r="L648" s="177" t="str">
        <f t="shared" si="10"/>
        <v>TRUE</v>
      </c>
    </row>
    <row r="649" spans="2:12" x14ac:dyDescent="0.2">
      <c r="B649" s="91">
        <v>646</v>
      </c>
      <c r="C649" s="246"/>
      <c r="D649" s="246"/>
      <c r="E649" s="246"/>
      <c r="F649" s="254"/>
      <c r="G649" s="249"/>
      <c r="H649" s="238"/>
      <c r="K649" s="177" t="str">
        <f>IF(OR(COUNTIF('Sch D8 Validation'!B647:C647,"Fail")&gt;0, AND(COUNTBLANK(C649:F649)=4, OR(NOT(ISBLANK(G649)), NOT(ISBLANK(H649)))), AND(COUNTBLANK(C649:H649)&lt;6,COUNTBLANK(C649:H649)&gt;0)), "Fail", IF(L649="TRUE","Blank (Sch D)","Pass"))</f>
        <v>Blank (Sch D)</v>
      </c>
      <c r="L649" s="177" t="str">
        <f t="shared" si="10"/>
        <v>TRUE</v>
      </c>
    </row>
    <row r="650" spans="2:12" x14ac:dyDescent="0.2">
      <c r="B650" s="91">
        <v>647</v>
      </c>
      <c r="C650" s="246"/>
      <c r="D650" s="246"/>
      <c r="E650" s="246"/>
      <c r="F650" s="254"/>
      <c r="G650" s="249"/>
      <c r="H650" s="238"/>
      <c r="K650" s="177" t="str">
        <f>IF(OR(COUNTIF('Sch D8 Validation'!B648:C648,"Fail")&gt;0, AND(COUNTBLANK(C650:F650)=4, OR(NOT(ISBLANK(G650)), NOT(ISBLANK(H650)))), AND(COUNTBLANK(C650:H650)&lt;6,COUNTBLANK(C650:H650)&gt;0)), "Fail", IF(L650="TRUE","Blank (Sch D)","Pass"))</f>
        <v>Blank (Sch D)</v>
      </c>
      <c r="L650" s="177" t="str">
        <f t="shared" si="10"/>
        <v>TRUE</v>
      </c>
    </row>
    <row r="651" spans="2:12" x14ac:dyDescent="0.2">
      <c r="B651" s="91">
        <v>648</v>
      </c>
      <c r="C651" s="246"/>
      <c r="D651" s="246"/>
      <c r="E651" s="246"/>
      <c r="F651" s="254"/>
      <c r="G651" s="249"/>
      <c r="H651" s="238"/>
      <c r="K651" s="177" t="str">
        <f>IF(OR(COUNTIF('Sch D8 Validation'!B649:C649,"Fail")&gt;0, AND(COUNTBLANK(C651:F651)=4, OR(NOT(ISBLANK(G651)), NOT(ISBLANK(H651)))), AND(COUNTBLANK(C651:H651)&lt;6,COUNTBLANK(C651:H651)&gt;0)), "Fail", IF(L651="TRUE","Blank (Sch D)","Pass"))</f>
        <v>Blank (Sch D)</v>
      </c>
      <c r="L651" s="177" t="str">
        <f t="shared" si="10"/>
        <v>TRUE</v>
      </c>
    </row>
    <row r="652" spans="2:12" x14ac:dyDescent="0.2">
      <c r="B652" s="91">
        <v>649</v>
      </c>
      <c r="C652" s="246"/>
      <c r="D652" s="246"/>
      <c r="E652" s="246"/>
      <c r="F652" s="254"/>
      <c r="G652" s="249"/>
      <c r="H652" s="238"/>
      <c r="K652" s="177" t="str">
        <f>IF(OR(COUNTIF('Sch D8 Validation'!B650:C650,"Fail")&gt;0, AND(COUNTBLANK(C652:F652)=4, OR(NOT(ISBLANK(G652)), NOT(ISBLANK(H652)))), AND(COUNTBLANK(C652:H652)&lt;6,COUNTBLANK(C652:H652)&gt;0)), "Fail", IF(L652="TRUE","Blank (Sch D)","Pass"))</f>
        <v>Blank (Sch D)</v>
      </c>
      <c r="L652" s="177" t="str">
        <f t="shared" si="10"/>
        <v>TRUE</v>
      </c>
    </row>
    <row r="653" spans="2:12" x14ac:dyDescent="0.2">
      <c r="B653" s="91">
        <v>650</v>
      </c>
      <c r="C653" s="246"/>
      <c r="D653" s="246"/>
      <c r="E653" s="246"/>
      <c r="F653" s="254"/>
      <c r="G653" s="249"/>
      <c r="H653" s="238"/>
      <c r="K653" s="177" t="str">
        <f>IF(OR(COUNTIF('Sch D8 Validation'!B651:C651,"Fail")&gt;0, AND(COUNTBLANK(C653:F653)=4, OR(NOT(ISBLANK(G653)), NOT(ISBLANK(H653)))), AND(COUNTBLANK(C653:H653)&lt;6,COUNTBLANK(C653:H653)&gt;0)), "Fail", IF(L653="TRUE","Blank (Sch D)","Pass"))</f>
        <v>Blank (Sch D)</v>
      </c>
      <c r="L653" s="177" t="str">
        <f t="shared" si="10"/>
        <v>TRUE</v>
      </c>
    </row>
    <row r="654" spans="2:12" x14ac:dyDescent="0.2">
      <c r="B654" s="91">
        <v>651</v>
      </c>
      <c r="C654" s="246"/>
      <c r="D654" s="246"/>
      <c r="E654" s="246"/>
      <c r="F654" s="254"/>
      <c r="G654" s="249"/>
      <c r="H654" s="238"/>
      <c r="K654" s="177" t="str">
        <f>IF(OR(COUNTIF('Sch D8 Validation'!B652:C652,"Fail")&gt;0, AND(COUNTBLANK(C654:F654)=4, OR(NOT(ISBLANK(G654)), NOT(ISBLANK(H654)))), AND(COUNTBLANK(C654:H654)&lt;6,COUNTBLANK(C654:H654)&gt;0)), "Fail", IF(L654="TRUE","Blank (Sch D)","Pass"))</f>
        <v>Blank (Sch D)</v>
      </c>
      <c r="L654" s="177" t="str">
        <f t="shared" si="10"/>
        <v>TRUE</v>
      </c>
    </row>
    <row r="655" spans="2:12" x14ac:dyDescent="0.2">
      <c r="B655" s="91">
        <v>652</v>
      </c>
      <c r="C655" s="246"/>
      <c r="D655" s="246"/>
      <c r="E655" s="246"/>
      <c r="F655" s="254"/>
      <c r="G655" s="249"/>
      <c r="H655" s="238"/>
      <c r="K655" s="177" t="str">
        <f>IF(OR(COUNTIF('Sch D8 Validation'!B653:C653,"Fail")&gt;0, AND(COUNTBLANK(C655:F655)=4, OR(NOT(ISBLANK(G655)), NOT(ISBLANK(H655)))), AND(COUNTBLANK(C655:H655)&lt;6,COUNTBLANK(C655:H655)&gt;0)), "Fail", IF(L655="TRUE","Blank (Sch D)","Pass"))</f>
        <v>Blank (Sch D)</v>
      </c>
      <c r="L655" s="177" t="str">
        <f t="shared" si="10"/>
        <v>TRUE</v>
      </c>
    </row>
    <row r="656" spans="2:12" x14ac:dyDescent="0.2">
      <c r="B656" s="91">
        <v>653</v>
      </c>
      <c r="C656" s="246"/>
      <c r="D656" s="246"/>
      <c r="E656" s="246"/>
      <c r="F656" s="254"/>
      <c r="G656" s="249"/>
      <c r="H656" s="238"/>
      <c r="K656" s="177" t="str">
        <f>IF(OR(COUNTIF('Sch D8 Validation'!B654:C654,"Fail")&gt;0, AND(COUNTBLANK(C656:F656)=4, OR(NOT(ISBLANK(G656)), NOT(ISBLANK(H656)))), AND(COUNTBLANK(C656:H656)&lt;6,COUNTBLANK(C656:H656)&gt;0)), "Fail", IF(L656="TRUE","Blank (Sch D)","Pass"))</f>
        <v>Blank (Sch D)</v>
      </c>
      <c r="L656" s="177" t="str">
        <f t="shared" si="10"/>
        <v>TRUE</v>
      </c>
    </row>
    <row r="657" spans="2:12" x14ac:dyDescent="0.2">
      <c r="B657" s="91">
        <v>654</v>
      </c>
      <c r="C657" s="246"/>
      <c r="D657" s="246"/>
      <c r="E657" s="246"/>
      <c r="F657" s="254"/>
      <c r="G657" s="249"/>
      <c r="H657" s="238"/>
      <c r="K657" s="177" t="str">
        <f>IF(OR(COUNTIF('Sch D8 Validation'!B655:C655,"Fail")&gt;0, AND(COUNTBLANK(C657:F657)=4, OR(NOT(ISBLANK(G657)), NOT(ISBLANK(H657)))), AND(COUNTBLANK(C657:H657)&lt;6,COUNTBLANK(C657:H657)&gt;0)), "Fail", IF(L657="TRUE","Blank (Sch D)","Pass"))</f>
        <v>Blank (Sch D)</v>
      </c>
      <c r="L657" s="177" t="str">
        <f t="shared" si="10"/>
        <v>TRUE</v>
      </c>
    </row>
    <row r="658" spans="2:12" x14ac:dyDescent="0.2">
      <c r="B658" s="91">
        <v>655</v>
      </c>
      <c r="C658" s="246"/>
      <c r="D658" s="246"/>
      <c r="E658" s="246"/>
      <c r="F658" s="254"/>
      <c r="G658" s="249"/>
      <c r="H658" s="238"/>
      <c r="K658" s="177" t="str">
        <f>IF(OR(COUNTIF('Sch D8 Validation'!B656:C656,"Fail")&gt;0, AND(COUNTBLANK(C658:F658)=4, OR(NOT(ISBLANK(G658)), NOT(ISBLANK(H658)))), AND(COUNTBLANK(C658:H658)&lt;6,COUNTBLANK(C658:H658)&gt;0)), "Fail", IF(L658="TRUE","Blank (Sch D)","Pass"))</f>
        <v>Blank (Sch D)</v>
      </c>
      <c r="L658" s="177" t="str">
        <f t="shared" si="10"/>
        <v>TRUE</v>
      </c>
    </row>
    <row r="659" spans="2:12" x14ac:dyDescent="0.2">
      <c r="B659" s="91">
        <v>656</v>
      </c>
      <c r="C659" s="246"/>
      <c r="D659" s="246"/>
      <c r="E659" s="246"/>
      <c r="F659" s="254"/>
      <c r="G659" s="249"/>
      <c r="H659" s="238"/>
      <c r="K659" s="177" t="str">
        <f>IF(OR(COUNTIF('Sch D8 Validation'!B657:C657,"Fail")&gt;0, AND(COUNTBLANK(C659:F659)=4, OR(NOT(ISBLANK(G659)), NOT(ISBLANK(H659)))), AND(COUNTBLANK(C659:H659)&lt;6,COUNTBLANK(C659:H659)&gt;0)), "Fail", IF(L659="TRUE","Blank (Sch D)","Pass"))</f>
        <v>Blank (Sch D)</v>
      </c>
      <c r="L659" s="177" t="str">
        <f t="shared" si="10"/>
        <v>TRUE</v>
      </c>
    </row>
    <row r="660" spans="2:12" x14ac:dyDescent="0.2">
      <c r="B660" s="91">
        <v>657</v>
      </c>
      <c r="C660" s="246"/>
      <c r="D660" s="246"/>
      <c r="E660" s="246"/>
      <c r="F660" s="254"/>
      <c r="G660" s="249"/>
      <c r="H660" s="238"/>
      <c r="K660" s="177" t="str">
        <f>IF(OR(COUNTIF('Sch D8 Validation'!B658:C658,"Fail")&gt;0, AND(COUNTBLANK(C660:F660)=4, OR(NOT(ISBLANK(G660)), NOT(ISBLANK(H660)))), AND(COUNTBLANK(C660:H660)&lt;6,COUNTBLANK(C660:H660)&gt;0)), "Fail", IF(L660="TRUE","Blank (Sch D)","Pass"))</f>
        <v>Blank (Sch D)</v>
      </c>
      <c r="L660" s="177" t="str">
        <f t="shared" si="10"/>
        <v>TRUE</v>
      </c>
    </row>
    <row r="661" spans="2:12" x14ac:dyDescent="0.2">
      <c r="B661" s="91">
        <v>658</v>
      </c>
      <c r="C661" s="246"/>
      <c r="D661" s="246"/>
      <c r="E661" s="246"/>
      <c r="F661" s="254"/>
      <c r="G661" s="249"/>
      <c r="H661" s="238"/>
      <c r="K661" s="177" t="str">
        <f>IF(OR(COUNTIF('Sch D8 Validation'!B659:C659,"Fail")&gt;0, AND(COUNTBLANK(C661:F661)=4, OR(NOT(ISBLANK(G661)), NOT(ISBLANK(H661)))), AND(COUNTBLANK(C661:H661)&lt;6,COUNTBLANK(C661:H661)&gt;0)), "Fail", IF(L661="TRUE","Blank (Sch D)","Pass"))</f>
        <v>Blank (Sch D)</v>
      </c>
      <c r="L661" s="177" t="str">
        <f t="shared" si="10"/>
        <v>TRUE</v>
      </c>
    </row>
    <row r="662" spans="2:12" x14ac:dyDescent="0.2">
      <c r="B662" s="91">
        <v>659</v>
      </c>
      <c r="C662" s="246"/>
      <c r="D662" s="246"/>
      <c r="E662" s="246"/>
      <c r="F662" s="254"/>
      <c r="G662" s="249"/>
      <c r="H662" s="238"/>
      <c r="K662" s="177" t="str">
        <f>IF(OR(COUNTIF('Sch D8 Validation'!B660:C660,"Fail")&gt;0, AND(COUNTBLANK(C662:F662)=4, OR(NOT(ISBLANK(G662)), NOT(ISBLANK(H662)))), AND(COUNTBLANK(C662:H662)&lt;6,COUNTBLANK(C662:H662)&gt;0)), "Fail", IF(L662="TRUE","Blank (Sch D)","Pass"))</f>
        <v>Blank (Sch D)</v>
      </c>
      <c r="L662" s="177" t="str">
        <f t="shared" si="10"/>
        <v>TRUE</v>
      </c>
    </row>
    <row r="663" spans="2:12" x14ac:dyDescent="0.2">
      <c r="B663" s="91">
        <v>660</v>
      </c>
      <c r="C663" s="246"/>
      <c r="D663" s="246"/>
      <c r="E663" s="246"/>
      <c r="F663" s="254"/>
      <c r="G663" s="249"/>
      <c r="H663" s="238"/>
      <c r="K663" s="177" t="str">
        <f>IF(OR(COUNTIF('Sch D8 Validation'!B661:C661,"Fail")&gt;0, AND(COUNTBLANK(C663:F663)=4, OR(NOT(ISBLANK(G663)), NOT(ISBLANK(H663)))), AND(COUNTBLANK(C663:H663)&lt;6,COUNTBLANK(C663:H663)&gt;0)), "Fail", IF(L663="TRUE","Blank (Sch D)","Pass"))</f>
        <v>Blank (Sch D)</v>
      </c>
      <c r="L663" s="177" t="str">
        <f t="shared" si="10"/>
        <v>TRUE</v>
      </c>
    </row>
    <row r="664" spans="2:12" x14ac:dyDescent="0.2">
      <c r="B664" s="91">
        <v>661</v>
      </c>
      <c r="C664" s="246"/>
      <c r="D664" s="246"/>
      <c r="E664" s="246"/>
      <c r="F664" s="254"/>
      <c r="G664" s="249"/>
      <c r="H664" s="238"/>
      <c r="K664" s="177" t="str">
        <f>IF(OR(COUNTIF('Sch D8 Validation'!B662:C662,"Fail")&gt;0, AND(COUNTBLANK(C664:F664)=4, OR(NOT(ISBLANK(G664)), NOT(ISBLANK(H664)))), AND(COUNTBLANK(C664:H664)&lt;6,COUNTBLANK(C664:H664)&gt;0)), "Fail", IF(L664="TRUE","Blank (Sch D)","Pass"))</f>
        <v>Blank (Sch D)</v>
      </c>
      <c r="L664" s="177" t="str">
        <f t="shared" si="10"/>
        <v>TRUE</v>
      </c>
    </row>
    <row r="665" spans="2:12" x14ac:dyDescent="0.2">
      <c r="B665" s="91">
        <v>662</v>
      </c>
      <c r="C665" s="246"/>
      <c r="D665" s="246"/>
      <c r="E665" s="246"/>
      <c r="F665" s="254"/>
      <c r="G665" s="249"/>
      <c r="H665" s="238"/>
      <c r="K665" s="177" t="str">
        <f>IF(OR(COUNTIF('Sch D8 Validation'!B663:C663,"Fail")&gt;0, AND(COUNTBLANK(C665:F665)=4, OR(NOT(ISBLANK(G665)), NOT(ISBLANK(H665)))), AND(COUNTBLANK(C665:H665)&lt;6,COUNTBLANK(C665:H665)&gt;0)), "Fail", IF(L665="TRUE","Blank (Sch D)","Pass"))</f>
        <v>Blank (Sch D)</v>
      </c>
      <c r="L665" s="177" t="str">
        <f t="shared" si="10"/>
        <v>TRUE</v>
      </c>
    </row>
    <row r="666" spans="2:12" x14ac:dyDescent="0.2">
      <c r="B666" s="91">
        <v>663</v>
      </c>
      <c r="C666" s="246"/>
      <c r="D666" s="246"/>
      <c r="E666" s="246"/>
      <c r="F666" s="254"/>
      <c r="G666" s="249"/>
      <c r="H666" s="238"/>
      <c r="K666" s="177" t="str">
        <f>IF(OR(COUNTIF('Sch D8 Validation'!B664:C664,"Fail")&gt;0, AND(COUNTBLANK(C666:F666)=4, OR(NOT(ISBLANK(G666)), NOT(ISBLANK(H666)))), AND(COUNTBLANK(C666:H666)&lt;6,COUNTBLANK(C666:H666)&gt;0)), "Fail", IF(L666="TRUE","Blank (Sch D)","Pass"))</f>
        <v>Blank (Sch D)</v>
      </c>
      <c r="L666" s="177" t="str">
        <f t="shared" si="10"/>
        <v>TRUE</v>
      </c>
    </row>
    <row r="667" spans="2:12" x14ac:dyDescent="0.2">
      <c r="B667" s="91">
        <v>664</v>
      </c>
      <c r="C667" s="246"/>
      <c r="D667" s="246"/>
      <c r="E667" s="246"/>
      <c r="F667" s="254"/>
      <c r="G667" s="249"/>
      <c r="H667" s="238"/>
      <c r="K667" s="177" t="str">
        <f>IF(OR(COUNTIF('Sch D8 Validation'!B665:C665,"Fail")&gt;0, AND(COUNTBLANK(C667:F667)=4, OR(NOT(ISBLANK(G667)), NOT(ISBLANK(H667)))), AND(COUNTBLANK(C667:H667)&lt;6,COUNTBLANK(C667:H667)&gt;0)), "Fail", IF(L667="TRUE","Blank (Sch D)","Pass"))</f>
        <v>Blank (Sch D)</v>
      </c>
      <c r="L667" s="177" t="str">
        <f t="shared" si="10"/>
        <v>TRUE</v>
      </c>
    </row>
    <row r="668" spans="2:12" x14ac:dyDescent="0.2">
      <c r="B668" s="91">
        <v>665</v>
      </c>
      <c r="C668" s="246"/>
      <c r="D668" s="246"/>
      <c r="E668" s="246"/>
      <c r="F668" s="254"/>
      <c r="G668" s="249"/>
      <c r="H668" s="238"/>
      <c r="K668" s="177" t="str">
        <f>IF(OR(COUNTIF('Sch D8 Validation'!B666:C666,"Fail")&gt;0, AND(COUNTBLANK(C668:F668)=4, OR(NOT(ISBLANK(G668)), NOT(ISBLANK(H668)))), AND(COUNTBLANK(C668:H668)&lt;6,COUNTBLANK(C668:H668)&gt;0)), "Fail", IF(L668="TRUE","Blank (Sch D)","Pass"))</f>
        <v>Blank (Sch D)</v>
      </c>
      <c r="L668" s="177" t="str">
        <f t="shared" si="10"/>
        <v>TRUE</v>
      </c>
    </row>
    <row r="669" spans="2:12" x14ac:dyDescent="0.2">
      <c r="B669" s="91">
        <v>666</v>
      </c>
      <c r="C669" s="246"/>
      <c r="D669" s="246"/>
      <c r="E669" s="246"/>
      <c r="F669" s="254"/>
      <c r="G669" s="249"/>
      <c r="H669" s="238"/>
      <c r="K669" s="177" t="str">
        <f>IF(OR(COUNTIF('Sch D8 Validation'!B667:C667,"Fail")&gt;0, AND(COUNTBLANK(C669:F669)=4, OR(NOT(ISBLANK(G669)), NOT(ISBLANK(H669)))), AND(COUNTBLANK(C669:H669)&lt;6,COUNTBLANK(C669:H669)&gt;0)), "Fail", IF(L669="TRUE","Blank (Sch D)","Pass"))</f>
        <v>Blank (Sch D)</v>
      </c>
      <c r="L669" s="177" t="str">
        <f t="shared" si="10"/>
        <v>TRUE</v>
      </c>
    </row>
    <row r="670" spans="2:12" x14ac:dyDescent="0.2">
      <c r="B670" s="91">
        <v>667</v>
      </c>
      <c r="C670" s="246"/>
      <c r="D670" s="246"/>
      <c r="E670" s="246"/>
      <c r="F670" s="254"/>
      <c r="G670" s="249"/>
      <c r="H670" s="238"/>
      <c r="K670" s="177" t="str">
        <f>IF(OR(COUNTIF('Sch D8 Validation'!B668:C668,"Fail")&gt;0, AND(COUNTBLANK(C670:F670)=4, OR(NOT(ISBLANK(G670)), NOT(ISBLANK(H670)))), AND(COUNTBLANK(C670:H670)&lt;6,COUNTBLANK(C670:H670)&gt;0)), "Fail", IF(L670="TRUE","Blank (Sch D)","Pass"))</f>
        <v>Blank (Sch D)</v>
      </c>
      <c r="L670" s="177" t="str">
        <f t="shared" si="10"/>
        <v>TRUE</v>
      </c>
    </row>
    <row r="671" spans="2:12" x14ac:dyDescent="0.2">
      <c r="B671" s="91">
        <v>668</v>
      </c>
      <c r="C671" s="246"/>
      <c r="D671" s="246"/>
      <c r="E671" s="246"/>
      <c r="F671" s="254"/>
      <c r="G671" s="249"/>
      <c r="H671" s="238"/>
      <c r="K671" s="177" t="str">
        <f>IF(OR(COUNTIF('Sch D8 Validation'!B669:C669,"Fail")&gt;0, AND(COUNTBLANK(C671:F671)=4, OR(NOT(ISBLANK(G671)), NOT(ISBLANK(H671)))), AND(COUNTBLANK(C671:H671)&lt;6,COUNTBLANK(C671:H671)&gt;0)), "Fail", IF(L671="TRUE","Blank (Sch D)","Pass"))</f>
        <v>Blank (Sch D)</v>
      </c>
      <c r="L671" s="177" t="str">
        <f t="shared" si="10"/>
        <v>TRUE</v>
      </c>
    </row>
    <row r="672" spans="2:12" x14ac:dyDescent="0.2">
      <c r="B672" s="91">
        <v>669</v>
      </c>
      <c r="C672" s="246"/>
      <c r="D672" s="246"/>
      <c r="E672" s="246"/>
      <c r="F672" s="254"/>
      <c r="G672" s="249"/>
      <c r="H672" s="238"/>
      <c r="K672" s="177" t="str">
        <f>IF(OR(COUNTIF('Sch D8 Validation'!B670:C670,"Fail")&gt;0, AND(COUNTBLANK(C672:F672)=4, OR(NOT(ISBLANK(G672)), NOT(ISBLANK(H672)))), AND(COUNTBLANK(C672:H672)&lt;6,COUNTBLANK(C672:H672)&gt;0)), "Fail", IF(L672="TRUE","Blank (Sch D)","Pass"))</f>
        <v>Blank (Sch D)</v>
      </c>
      <c r="L672" s="177" t="str">
        <f t="shared" si="10"/>
        <v>TRUE</v>
      </c>
    </row>
    <row r="673" spans="2:12" x14ac:dyDescent="0.2">
      <c r="B673" s="91">
        <v>670</v>
      </c>
      <c r="C673" s="246"/>
      <c r="D673" s="246"/>
      <c r="E673" s="246"/>
      <c r="F673" s="254"/>
      <c r="G673" s="249"/>
      <c r="H673" s="238"/>
      <c r="K673" s="177" t="str">
        <f>IF(OR(COUNTIF('Sch D8 Validation'!B671:C671,"Fail")&gt;0, AND(COUNTBLANK(C673:F673)=4, OR(NOT(ISBLANK(G673)), NOT(ISBLANK(H673)))), AND(COUNTBLANK(C673:H673)&lt;6,COUNTBLANK(C673:H673)&gt;0)), "Fail", IF(L673="TRUE","Blank (Sch D)","Pass"))</f>
        <v>Blank (Sch D)</v>
      </c>
      <c r="L673" s="177" t="str">
        <f t="shared" si="10"/>
        <v>TRUE</v>
      </c>
    </row>
    <row r="674" spans="2:12" x14ac:dyDescent="0.2">
      <c r="B674" s="91">
        <v>671</v>
      </c>
      <c r="C674" s="246"/>
      <c r="D674" s="246"/>
      <c r="E674" s="246"/>
      <c r="F674" s="254"/>
      <c r="G674" s="249"/>
      <c r="H674" s="238"/>
      <c r="K674" s="177" t="str">
        <f>IF(OR(COUNTIF('Sch D8 Validation'!B672:C672,"Fail")&gt;0, AND(COUNTBLANK(C674:F674)=4, OR(NOT(ISBLANK(G674)), NOT(ISBLANK(H674)))), AND(COUNTBLANK(C674:H674)&lt;6,COUNTBLANK(C674:H674)&gt;0)), "Fail", IF(L674="TRUE","Blank (Sch D)","Pass"))</f>
        <v>Blank (Sch D)</v>
      </c>
      <c r="L674" s="177" t="str">
        <f t="shared" si="10"/>
        <v>TRUE</v>
      </c>
    </row>
    <row r="675" spans="2:12" x14ac:dyDescent="0.2">
      <c r="B675" s="91">
        <v>672</v>
      </c>
      <c r="C675" s="246"/>
      <c r="D675" s="246"/>
      <c r="E675" s="246"/>
      <c r="F675" s="254"/>
      <c r="G675" s="249"/>
      <c r="H675" s="238"/>
      <c r="K675" s="177" t="str">
        <f>IF(OR(COUNTIF('Sch D8 Validation'!B673:C673,"Fail")&gt;0, AND(COUNTBLANK(C675:F675)=4, OR(NOT(ISBLANK(G675)), NOT(ISBLANK(H675)))), AND(COUNTBLANK(C675:H675)&lt;6,COUNTBLANK(C675:H675)&gt;0)), "Fail", IF(L675="TRUE","Blank (Sch D)","Pass"))</f>
        <v>Blank (Sch D)</v>
      </c>
      <c r="L675" s="177" t="str">
        <f t="shared" si="10"/>
        <v>TRUE</v>
      </c>
    </row>
    <row r="676" spans="2:12" x14ac:dyDescent="0.2">
      <c r="B676" s="91">
        <v>673</v>
      </c>
      <c r="C676" s="246"/>
      <c r="D676" s="246"/>
      <c r="E676" s="246"/>
      <c r="F676" s="254"/>
      <c r="G676" s="249"/>
      <c r="H676" s="238"/>
      <c r="K676" s="177" t="str">
        <f>IF(OR(COUNTIF('Sch D8 Validation'!B674:C674,"Fail")&gt;0, AND(COUNTBLANK(C676:F676)=4, OR(NOT(ISBLANK(G676)), NOT(ISBLANK(H676)))), AND(COUNTBLANK(C676:H676)&lt;6,COUNTBLANK(C676:H676)&gt;0)), "Fail", IF(L676="TRUE","Blank (Sch D)","Pass"))</f>
        <v>Blank (Sch D)</v>
      </c>
      <c r="L676" s="177" t="str">
        <f t="shared" si="10"/>
        <v>TRUE</v>
      </c>
    </row>
    <row r="677" spans="2:12" x14ac:dyDescent="0.2">
      <c r="B677" s="91">
        <v>674</v>
      </c>
      <c r="C677" s="246"/>
      <c r="D677" s="246"/>
      <c r="E677" s="246"/>
      <c r="F677" s="254"/>
      <c r="G677" s="249"/>
      <c r="H677" s="238"/>
      <c r="K677" s="177" t="str">
        <f>IF(OR(COUNTIF('Sch D8 Validation'!B675:C675,"Fail")&gt;0, AND(COUNTBLANK(C677:F677)=4, OR(NOT(ISBLANK(G677)), NOT(ISBLANK(H677)))), AND(COUNTBLANK(C677:H677)&lt;6,COUNTBLANK(C677:H677)&gt;0)), "Fail", IF(L677="TRUE","Blank (Sch D)","Pass"))</f>
        <v>Blank (Sch D)</v>
      </c>
      <c r="L677" s="177" t="str">
        <f t="shared" si="10"/>
        <v>TRUE</v>
      </c>
    </row>
    <row r="678" spans="2:12" x14ac:dyDescent="0.2">
      <c r="B678" s="91">
        <v>675</v>
      </c>
      <c r="C678" s="246"/>
      <c r="D678" s="246"/>
      <c r="E678" s="246"/>
      <c r="F678" s="254"/>
      <c r="G678" s="249"/>
      <c r="H678" s="238"/>
      <c r="K678" s="177" t="str">
        <f>IF(OR(COUNTIF('Sch D8 Validation'!B676:C676,"Fail")&gt;0, AND(COUNTBLANK(C678:F678)=4, OR(NOT(ISBLANK(G678)), NOT(ISBLANK(H678)))), AND(COUNTBLANK(C678:H678)&lt;6,COUNTBLANK(C678:H678)&gt;0)), "Fail", IF(L678="TRUE","Blank (Sch D)","Pass"))</f>
        <v>Blank (Sch D)</v>
      </c>
      <c r="L678" s="177" t="str">
        <f t="shared" si="10"/>
        <v>TRUE</v>
      </c>
    </row>
    <row r="679" spans="2:12" x14ac:dyDescent="0.2">
      <c r="B679" s="91">
        <v>676</v>
      </c>
      <c r="C679" s="246"/>
      <c r="D679" s="246"/>
      <c r="E679" s="246"/>
      <c r="F679" s="254"/>
      <c r="G679" s="249"/>
      <c r="H679" s="238"/>
      <c r="K679" s="177" t="str">
        <f>IF(OR(COUNTIF('Sch D8 Validation'!B677:C677,"Fail")&gt;0, AND(COUNTBLANK(C679:F679)=4, OR(NOT(ISBLANK(G679)), NOT(ISBLANK(H679)))), AND(COUNTBLANK(C679:H679)&lt;6,COUNTBLANK(C679:H679)&gt;0)), "Fail", IF(L679="TRUE","Blank (Sch D)","Pass"))</f>
        <v>Blank (Sch D)</v>
      </c>
      <c r="L679" s="177" t="str">
        <f t="shared" si="10"/>
        <v>TRUE</v>
      </c>
    </row>
    <row r="680" spans="2:12" x14ac:dyDescent="0.2">
      <c r="B680" s="91">
        <v>677</v>
      </c>
      <c r="C680" s="246"/>
      <c r="D680" s="246"/>
      <c r="E680" s="246"/>
      <c r="F680" s="254"/>
      <c r="G680" s="249"/>
      <c r="H680" s="238"/>
      <c r="K680" s="177" t="str">
        <f>IF(OR(COUNTIF('Sch D8 Validation'!B678:C678,"Fail")&gt;0, AND(COUNTBLANK(C680:F680)=4, OR(NOT(ISBLANK(G680)), NOT(ISBLANK(H680)))), AND(COUNTBLANK(C680:H680)&lt;6,COUNTBLANK(C680:H680)&gt;0)), "Fail", IF(L680="TRUE","Blank (Sch D)","Pass"))</f>
        <v>Blank (Sch D)</v>
      </c>
      <c r="L680" s="177" t="str">
        <f t="shared" si="10"/>
        <v>TRUE</v>
      </c>
    </row>
    <row r="681" spans="2:12" x14ac:dyDescent="0.2">
      <c r="B681" s="91">
        <v>678</v>
      </c>
      <c r="C681" s="246"/>
      <c r="D681" s="246"/>
      <c r="E681" s="246"/>
      <c r="F681" s="254"/>
      <c r="G681" s="249"/>
      <c r="H681" s="238"/>
      <c r="K681" s="177" t="str">
        <f>IF(OR(COUNTIF('Sch D8 Validation'!B679:C679,"Fail")&gt;0, AND(COUNTBLANK(C681:F681)=4, OR(NOT(ISBLANK(G681)), NOT(ISBLANK(H681)))), AND(COUNTBLANK(C681:H681)&lt;6,COUNTBLANK(C681:H681)&gt;0)), "Fail", IF(L681="TRUE","Blank (Sch D)","Pass"))</f>
        <v>Blank (Sch D)</v>
      </c>
      <c r="L681" s="177" t="str">
        <f t="shared" si="10"/>
        <v>TRUE</v>
      </c>
    </row>
    <row r="682" spans="2:12" x14ac:dyDescent="0.2">
      <c r="B682" s="91">
        <v>679</v>
      </c>
      <c r="C682" s="246"/>
      <c r="D682" s="246"/>
      <c r="E682" s="246"/>
      <c r="F682" s="254"/>
      <c r="G682" s="249"/>
      <c r="H682" s="238"/>
      <c r="K682" s="177" t="str">
        <f>IF(OR(COUNTIF('Sch D8 Validation'!B680:C680,"Fail")&gt;0, AND(COUNTBLANK(C682:F682)=4, OR(NOT(ISBLANK(G682)), NOT(ISBLANK(H682)))), AND(COUNTBLANK(C682:H682)&lt;6,COUNTBLANK(C682:H682)&gt;0)), "Fail", IF(L682="TRUE","Blank (Sch D)","Pass"))</f>
        <v>Blank (Sch D)</v>
      </c>
      <c r="L682" s="177" t="str">
        <f t="shared" si="10"/>
        <v>TRUE</v>
      </c>
    </row>
    <row r="683" spans="2:12" x14ac:dyDescent="0.2">
      <c r="B683" s="91">
        <v>680</v>
      </c>
      <c r="C683" s="246"/>
      <c r="D683" s="246"/>
      <c r="E683" s="246"/>
      <c r="F683" s="254"/>
      <c r="G683" s="249"/>
      <c r="H683" s="238"/>
      <c r="K683" s="177" t="str">
        <f>IF(OR(COUNTIF('Sch D8 Validation'!B681:C681,"Fail")&gt;0, AND(COUNTBLANK(C683:F683)=4, OR(NOT(ISBLANK(G683)), NOT(ISBLANK(H683)))), AND(COUNTBLANK(C683:H683)&lt;6,COUNTBLANK(C683:H683)&gt;0)), "Fail", IF(L683="TRUE","Blank (Sch D)","Pass"))</f>
        <v>Blank (Sch D)</v>
      </c>
      <c r="L683" s="177" t="str">
        <f t="shared" si="10"/>
        <v>TRUE</v>
      </c>
    </row>
    <row r="684" spans="2:12" x14ac:dyDescent="0.2">
      <c r="B684" s="91">
        <v>681</v>
      </c>
      <c r="C684" s="246"/>
      <c r="D684" s="246"/>
      <c r="E684" s="246"/>
      <c r="F684" s="254"/>
      <c r="G684" s="249"/>
      <c r="H684" s="238"/>
      <c r="K684" s="177" t="str">
        <f>IF(OR(COUNTIF('Sch D8 Validation'!B682:C682,"Fail")&gt;0, AND(COUNTBLANK(C684:F684)=4, OR(NOT(ISBLANK(G684)), NOT(ISBLANK(H684)))), AND(COUNTBLANK(C684:H684)&lt;6,COUNTBLANK(C684:H684)&gt;0)), "Fail", IF(L684="TRUE","Blank (Sch D)","Pass"))</f>
        <v>Blank (Sch D)</v>
      </c>
      <c r="L684" s="177" t="str">
        <f t="shared" si="10"/>
        <v>TRUE</v>
      </c>
    </row>
    <row r="685" spans="2:12" x14ac:dyDescent="0.2">
      <c r="B685" s="91">
        <v>682</v>
      </c>
      <c r="C685" s="246"/>
      <c r="D685" s="246"/>
      <c r="E685" s="246"/>
      <c r="F685" s="254"/>
      <c r="G685" s="249"/>
      <c r="H685" s="238"/>
      <c r="K685" s="177" t="str">
        <f>IF(OR(COUNTIF('Sch D8 Validation'!B683:C683,"Fail")&gt;0, AND(COUNTBLANK(C685:F685)=4, OR(NOT(ISBLANK(G685)), NOT(ISBLANK(H685)))), AND(COUNTBLANK(C685:H685)&lt;6,COUNTBLANK(C685:H685)&gt;0)), "Fail", IF(L685="TRUE","Blank (Sch D)","Pass"))</f>
        <v>Blank (Sch D)</v>
      </c>
      <c r="L685" s="177" t="str">
        <f t="shared" si="10"/>
        <v>TRUE</v>
      </c>
    </row>
    <row r="686" spans="2:12" x14ac:dyDescent="0.2">
      <c r="B686" s="91">
        <v>683</v>
      </c>
      <c r="C686" s="246"/>
      <c r="D686" s="246"/>
      <c r="E686" s="246"/>
      <c r="F686" s="254"/>
      <c r="G686" s="249"/>
      <c r="H686" s="238"/>
      <c r="K686" s="177" t="str">
        <f>IF(OR(COUNTIF('Sch D8 Validation'!B684:C684,"Fail")&gt;0, AND(COUNTBLANK(C686:F686)=4, OR(NOT(ISBLANK(G686)), NOT(ISBLANK(H686)))), AND(COUNTBLANK(C686:H686)&lt;6,COUNTBLANK(C686:H686)&gt;0)), "Fail", IF(L686="TRUE","Blank (Sch D)","Pass"))</f>
        <v>Blank (Sch D)</v>
      </c>
      <c r="L686" s="177" t="str">
        <f t="shared" si="10"/>
        <v>TRUE</v>
      </c>
    </row>
    <row r="687" spans="2:12" x14ac:dyDescent="0.2">
      <c r="B687" s="91">
        <v>684</v>
      </c>
      <c r="C687" s="246"/>
      <c r="D687" s="246"/>
      <c r="E687" s="246"/>
      <c r="F687" s="254"/>
      <c r="G687" s="249"/>
      <c r="H687" s="238"/>
      <c r="K687" s="177" t="str">
        <f>IF(OR(COUNTIF('Sch D8 Validation'!B685:C685,"Fail")&gt;0, AND(COUNTBLANK(C687:F687)=4, OR(NOT(ISBLANK(G687)), NOT(ISBLANK(H687)))), AND(COUNTBLANK(C687:H687)&lt;6,COUNTBLANK(C687:H687)&gt;0)), "Fail", IF(L687="TRUE","Blank (Sch D)","Pass"))</f>
        <v>Blank (Sch D)</v>
      </c>
      <c r="L687" s="177" t="str">
        <f t="shared" si="10"/>
        <v>TRUE</v>
      </c>
    </row>
    <row r="688" spans="2:12" x14ac:dyDescent="0.2">
      <c r="B688" s="91">
        <v>685</v>
      </c>
      <c r="C688" s="246"/>
      <c r="D688" s="246"/>
      <c r="E688" s="246"/>
      <c r="F688" s="254"/>
      <c r="G688" s="249"/>
      <c r="H688" s="238"/>
      <c r="K688" s="177" t="str">
        <f>IF(OR(COUNTIF('Sch D8 Validation'!B686:C686,"Fail")&gt;0, AND(COUNTBLANK(C688:F688)=4, OR(NOT(ISBLANK(G688)), NOT(ISBLANK(H688)))), AND(COUNTBLANK(C688:H688)&lt;6,COUNTBLANK(C688:H688)&gt;0)), "Fail", IF(L688="TRUE","Blank (Sch D)","Pass"))</f>
        <v>Blank (Sch D)</v>
      </c>
      <c r="L688" s="177" t="str">
        <f t="shared" ref="L688:L751" si="11">IF(COUNTBLANK(C688:H688)=6,"TRUE","FALSE")</f>
        <v>TRUE</v>
      </c>
    </row>
    <row r="689" spans="2:12" x14ac:dyDescent="0.2">
      <c r="B689" s="91">
        <v>686</v>
      </c>
      <c r="C689" s="246"/>
      <c r="D689" s="246"/>
      <c r="E689" s="246"/>
      <c r="F689" s="254"/>
      <c r="G689" s="249"/>
      <c r="H689" s="238"/>
      <c r="K689" s="177" t="str">
        <f>IF(OR(COUNTIF('Sch D8 Validation'!B687:C687,"Fail")&gt;0, AND(COUNTBLANK(C689:F689)=4, OR(NOT(ISBLANK(G689)), NOT(ISBLANK(H689)))), AND(COUNTBLANK(C689:H689)&lt;6,COUNTBLANK(C689:H689)&gt;0)), "Fail", IF(L689="TRUE","Blank (Sch D)","Pass"))</f>
        <v>Blank (Sch D)</v>
      </c>
      <c r="L689" s="177" t="str">
        <f t="shared" si="11"/>
        <v>TRUE</v>
      </c>
    </row>
    <row r="690" spans="2:12" x14ac:dyDescent="0.2">
      <c r="B690" s="91">
        <v>687</v>
      </c>
      <c r="C690" s="246"/>
      <c r="D690" s="246"/>
      <c r="E690" s="246"/>
      <c r="F690" s="254"/>
      <c r="G690" s="249"/>
      <c r="H690" s="238"/>
      <c r="K690" s="177" t="str">
        <f>IF(OR(COUNTIF('Sch D8 Validation'!B688:C688,"Fail")&gt;0, AND(COUNTBLANK(C690:F690)=4, OR(NOT(ISBLANK(G690)), NOT(ISBLANK(H690)))), AND(COUNTBLANK(C690:H690)&lt;6,COUNTBLANK(C690:H690)&gt;0)), "Fail", IF(L690="TRUE","Blank (Sch D)","Pass"))</f>
        <v>Blank (Sch D)</v>
      </c>
      <c r="L690" s="177" t="str">
        <f t="shared" si="11"/>
        <v>TRUE</v>
      </c>
    </row>
    <row r="691" spans="2:12" x14ac:dyDescent="0.2">
      <c r="B691" s="91">
        <v>688</v>
      </c>
      <c r="C691" s="246"/>
      <c r="D691" s="246"/>
      <c r="E691" s="246"/>
      <c r="F691" s="254"/>
      <c r="G691" s="249"/>
      <c r="H691" s="238"/>
      <c r="K691" s="177" t="str">
        <f>IF(OR(COUNTIF('Sch D8 Validation'!B689:C689,"Fail")&gt;0, AND(COUNTBLANK(C691:F691)=4, OR(NOT(ISBLANK(G691)), NOT(ISBLANK(H691)))), AND(COUNTBLANK(C691:H691)&lt;6,COUNTBLANK(C691:H691)&gt;0)), "Fail", IF(L691="TRUE","Blank (Sch D)","Pass"))</f>
        <v>Blank (Sch D)</v>
      </c>
      <c r="L691" s="177" t="str">
        <f t="shared" si="11"/>
        <v>TRUE</v>
      </c>
    </row>
    <row r="692" spans="2:12" x14ac:dyDescent="0.2">
      <c r="B692" s="91">
        <v>689</v>
      </c>
      <c r="C692" s="246"/>
      <c r="D692" s="246"/>
      <c r="E692" s="246"/>
      <c r="F692" s="254"/>
      <c r="G692" s="249"/>
      <c r="H692" s="238"/>
      <c r="K692" s="177" t="str">
        <f>IF(OR(COUNTIF('Sch D8 Validation'!B690:C690,"Fail")&gt;0, AND(COUNTBLANK(C692:F692)=4, OR(NOT(ISBLANK(G692)), NOT(ISBLANK(H692)))), AND(COUNTBLANK(C692:H692)&lt;6,COUNTBLANK(C692:H692)&gt;0)), "Fail", IF(L692="TRUE","Blank (Sch D)","Pass"))</f>
        <v>Blank (Sch D)</v>
      </c>
      <c r="L692" s="177" t="str">
        <f t="shared" si="11"/>
        <v>TRUE</v>
      </c>
    </row>
    <row r="693" spans="2:12" x14ac:dyDescent="0.2">
      <c r="B693" s="91">
        <v>690</v>
      </c>
      <c r="C693" s="246"/>
      <c r="D693" s="246"/>
      <c r="E693" s="246"/>
      <c r="F693" s="254"/>
      <c r="G693" s="249"/>
      <c r="H693" s="238"/>
      <c r="K693" s="177" t="str">
        <f>IF(OR(COUNTIF('Sch D8 Validation'!B691:C691,"Fail")&gt;0, AND(COUNTBLANK(C693:F693)=4, OR(NOT(ISBLANK(G693)), NOT(ISBLANK(H693)))), AND(COUNTBLANK(C693:H693)&lt;6,COUNTBLANK(C693:H693)&gt;0)), "Fail", IF(L693="TRUE","Blank (Sch D)","Pass"))</f>
        <v>Blank (Sch D)</v>
      </c>
      <c r="L693" s="177" t="str">
        <f t="shared" si="11"/>
        <v>TRUE</v>
      </c>
    </row>
    <row r="694" spans="2:12" x14ac:dyDescent="0.2">
      <c r="B694" s="91">
        <v>691</v>
      </c>
      <c r="C694" s="246"/>
      <c r="D694" s="246"/>
      <c r="E694" s="246"/>
      <c r="F694" s="254"/>
      <c r="G694" s="249"/>
      <c r="H694" s="238"/>
      <c r="K694" s="177" t="str">
        <f>IF(OR(COUNTIF('Sch D8 Validation'!B692:C692,"Fail")&gt;0, AND(COUNTBLANK(C694:F694)=4, OR(NOT(ISBLANK(G694)), NOT(ISBLANK(H694)))), AND(COUNTBLANK(C694:H694)&lt;6,COUNTBLANK(C694:H694)&gt;0)), "Fail", IF(L694="TRUE","Blank (Sch D)","Pass"))</f>
        <v>Blank (Sch D)</v>
      </c>
      <c r="L694" s="177" t="str">
        <f t="shared" si="11"/>
        <v>TRUE</v>
      </c>
    </row>
    <row r="695" spans="2:12" x14ac:dyDescent="0.2">
      <c r="B695" s="91">
        <v>692</v>
      </c>
      <c r="C695" s="246"/>
      <c r="D695" s="246"/>
      <c r="E695" s="246"/>
      <c r="F695" s="254"/>
      <c r="G695" s="249"/>
      <c r="H695" s="238"/>
      <c r="K695" s="177" t="str">
        <f>IF(OR(COUNTIF('Sch D8 Validation'!B693:C693,"Fail")&gt;0, AND(COUNTBLANK(C695:F695)=4, OR(NOT(ISBLANK(G695)), NOT(ISBLANK(H695)))), AND(COUNTBLANK(C695:H695)&lt;6,COUNTBLANK(C695:H695)&gt;0)), "Fail", IF(L695="TRUE","Blank (Sch D)","Pass"))</f>
        <v>Blank (Sch D)</v>
      </c>
      <c r="L695" s="177" t="str">
        <f t="shared" si="11"/>
        <v>TRUE</v>
      </c>
    </row>
    <row r="696" spans="2:12" x14ac:dyDescent="0.2">
      <c r="B696" s="91">
        <v>693</v>
      </c>
      <c r="C696" s="246"/>
      <c r="D696" s="246"/>
      <c r="E696" s="246"/>
      <c r="F696" s="254"/>
      <c r="G696" s="249"/>
      <c r="H696" s="238"/>
      <c r="K696" s="177" t="str">
        <f>IF(OR(COUNTIF('Sch D8 Validation'!B694:C694,"Fail")&gt;0, AND(COUNTBLANK(C696:F696)=4, OR(NOT(ISBLANK(G696)), NOT(ISBLANK(H696)))), AND(COUNTBLANK(C696:H696)&lt;6,COUNTBLANK(C696:H696)&gt;0)), "Fail", IF(L696="TRUE","Blank (Sch D)","Pass"))</f>
        <v>Blank (Sch D)</v>
      </c>
      <c r="L696" s="177" t="str">
        <f t="shared" si="11"/>
        <v>TRUE</v>
      </c>
    </row>
    <row r="697" spans="2:12" x14ac:dyDescent="0.2">
      <c r="B697" s="91">
        <v>694</v>
      </c>
      <c r="C697" s="246"/>
      <c r="D697" s="246"/>
      <c r="E697" s="246"/>
      <c r="F697" s="254"/>
      <c r="G697" s="249"/>
      <c r="H697" s="238"/>
      <c r="K697" s="177" t="str">
        <f>IF(OR(COUNTIF('Sch D8 Validation'!B695:C695,"Fail")&gt;0, AND(COUNTBLANK(C697:F697)=4, OR(NOT(ISBLANK(G697)), NOT(ISBLANK(H697)))), AND(COUNTBLANK(C697:H697)&lt;6,COUNTBLANK(C697:H697)&gt;0)), "Fail", IF(L697="TRUE","Blank (Sch D)","Pass"))</f>
        <v>Blank (Sch D)</v>
      </c>
      <c r="L697" s="177" t="str">
        <f t="shared" si="11"/>
        <v>TRUE</v>
      </c>
    </row>
    <row r="698" spans="2:12" x14ac:dyDescent="0.2">
      <c r="B698" s="91">
        <v>695</v>
      </c>
      <c r="C698" s="246"/>
      <c r="D698" s="246"/>
      <c r="E698" s="246"/>
      <c r="F698" s="254"/>
      <c r="G698" s="249"/>
      <c r="H698" s="238"/>
      <c r="K698" s="177" t="str">
        <f>IF(OR(COUNTIF('Sch D8 Validation'!B696:C696,"Fail")&gt;0, AND(COUNTBLANK(C698:F698)=4, OR(NOT(ISBLANK(G698)), NOT(ISBLANK(H698)))), AND(COUNTBLANK(C698:H698)&lt;6,COUNTBLANK(C698:H698)&gt;0)), "Fail", IF(L698="TRUE","Blank (Sch D)","Pass"))</f>
        <v>Blank (Sch D)</v>
      </c>
      <c r="L698" s="177" t="str">
        <f t="shared" si="11"/>
        <v>TRUE</v>
      </c>
    </row>
    <row r="699" spans="2:12" x14ac:dyDescent="0.2">
      <c r="B699" s="91">
        <v>696</v>
      </c>
      <c r="C699" s="246"/>
      <c r="D699" s="246"/>
      <c r="E699" s="246"/>
      <c r="F699" s="254"/>
      <c r="G699" s="249"/>
      <c r="H699" s="238"/>
      <c r="K699" s="177" t="str">
        <f>IF(OR(COUNTIF('Sch D8 Validation'!B697:C697,"Fail")&gt;0, AND(COUNTBLANK(C699:F699)=4, OR(NOT(ISBLANK(G699)), NOT(ISBLANK(H699)))), AND(COUNTBLANK(C699:H699)&lt;6,COUNTBLANK(C699:H699)&gt;0)), "Fail", IF(L699="TRUE","Blank (Sch D)","Pass"))</f>
        <v>Blank (Sch D)</v>
      </c>
      <c r="L699" s="177" t="str">
        <f t="shared" si="11"/>
        <v>TRUE</v>
      </c>
    </row>
    <row r="700" spans="2:12" x14ac:dyDescent="0.2">
      <c r="B700" s="91">
        <v>697</v>
      </c>
      <c r="C700" s="246"/>
      <c r="D700" s="246"/>
      <c r="E700" s="246"/>
      <c r="F700" s="254"/>
      <c r="G700" s="249"/>
      <c r="H700" s="238"/>
      <c r="K700" s="177" t="str">
        <f>IF(OR(COUNTIF('Sch D8 Validation'!B698:C698,"Fail")&gt;0, AND(COUNTBLANK(C700:F700)=4, OR(NOT(ISBLANK(G700)), NOT(ISBLANK(H700)))), AND(COUNTBLANK(C700:H700)&lt;6,COUNTBLANK(C700:H700)&gt;0)), "Fail", IF(L700="TRUE","Blank (Sch D)","Pass"))</f>
        <v>Blank (Sch D)</v>
      </c>
      <c r="L700" s="177" t="str">
        <f t="shared" si="11"/>
        <v>TRUE</v>
      </c>
    </row>
    <row r="701" spans="2:12" x14ac:dyDescent="0.2">
      <c r="B701" s="91">
        <v>698</v>
      </c>
      <c r="C701" s="246"/>
      <c r="D701" s="246"/>
      <c r="E701" s="246"/>
      <c r="F701" s="254"/>
      <c r="G701" s="249"/>
      <c r="H701" s="238"/>
      <c r="K701" s="177" t="str">
        <f>IF(OR(COUNTIF('Sch D8 Validation'!B699:C699,"Fail")&gt;0, AND(COUNTBLANK(C701:F701)=4, OR(NOT(ISBLANK(G701)), NOT(ISBLANK(H701)))), AND(COUNTBLANK(C701:H701)&lt;6,COUNTBLANK(C701:H701)&gt;0)), "Fail", IF(L701="TRUE","Blank (Sch D)","Pass"))</f>
        <v>Blank (Sch D)</v>
      </c>
      <c r="L701" s="177" t="str">
        <f t="shared" si="11"/>
        <v>TRUE</v>
      </c>
    </row>
    <row r="702" spans="2:12" x14ac:dyDescent="0.2">
      <c r="B702" s="91">
        <v>699</v>
      </c>
      <c r="C702" s="246"/>
      <c r="D702" s="246"/>
      <c r="E702" s="246"/>
      <c r="F702" s="254"/>
      <c r="G702" s="249"/>
      <c r="H702" s="238"/>
      <c r="K702" s="177" t="str">
        <f>IF(OR(COUNTIF('Sch D8 Validation'!B700:C700,"Fail")&gt;0, AND(COUNTBLANK(C702:F702)=4, OR(NOT(ISBLANK(G702)), NOT(ISBLANK(H702)))), AND(COUNTBLANK(C702:H702)&lt;6,COUNTBLANK(C702:H702)&gt;0)), "Fail", IF(L702="TRUE","Blank (Sch D)","Pass"))</f>
        <v>Blank (Sch D)</v>
      </c>
      <c r="L702" s="177" t="str">
        <f t="shared" si="11"/>
        <v>TRUE</v>
      </c>
    </row>
    <row r="703" spans="2:12" x14ac:dyDescent="0.2">
      <c r="B703" s="91">
        <v>700</v>
      </c>
      <c r="C703" s="246"/>
      <c r="D703" s="246"/>
      <c r="E703" s="246"/>
      <c r="F703" s="254"/>
      <c r="G703" s="249"/>
      <c r="H703" s="238"/>
      <c r="K703" s="177" t="str">
        <f>IF(OR(COUNTIF('Sch D8 Validation'!B701:C701,"Fail")&gt;0, AND(COUNTBLANK(C703:F703)=4, OR(NOT(ISBLANK(G703)), NOT(ISBLANK(H703)))), AND(COUNTBLANK(C703:H703)&lt;6,COUNTBLANK(C703:H703)&gt;0)), "Fail", IF(L703="TRUE","Blank (Sch D)","Pass"))</f>
        <v>Blank (Sch D)</v>
      </c>
      <c r="L703" s="177" t="str">
        <f t="shared" si="11"/>
        <v>TRUE</v>
      </c>
    </row>
    <row r="704" spans="2:12" x14ac:dyDescent="0.2">
      <c r="B704" s="91">
        <v>701</v>
      </c>
      <c r="C704" s="246"/>
      <c r="D704" s="246"/>
      <c r="E704" s="246"/>
      <c r="F704" s="254"/>
      <c r="G704" s="249"/>
      <c r="H704" s="238"/>
      <c r="K704" s="177" t="str">
        <f>IF(OR(COUNTIF('Sch D8 Validation'!B702:C702,"Fail")&gt;0, AND(COUNTBLANK(C704:F704)=4, OR(NOT(ISBLANK(G704)), NOT(ISBLANK(H704)))), AND(COUNTBLANK(C704:H704)&lt;6,COUNTBLANK(C704:H704)&gt;0)), "Fail", IF(L704="TRUE","Blank (Sch D)","Pass"))</f>
        <v>Blank (Sch D)</v>
      </c>
      <c r="L704" s="177" t="str">
        <f t="shared" si="11"/>
        <v>TRUE</v>
      </c>
    </row>
    <row r="705" spans="2:12" x14ac:dyDescent="0.2">
      <c r="B705" s="91">
        <v>702</v>
      </c>
      <c r="C705" s="246"/>
      <c r="D705" s="246"/>
      <c r="E705" s="246"/>
      <c r="F705" s="254"/>
      <c r="G705" s="249"/>
      <c r="H705" s="238"/>
      <c r="K705" s="177" t="str">
        <f>IF(OR(COUNTIF('Sch D8 Validation'!B703:C703,"Fail")&gt;0, AND(COUNTBLANK(C705:F705)=4, OR(NOT(ISBLANK(G705)), NOT(ISBLANK(H705)))), AND(COUNTBLANK(C705:H705)&lt;6,COUNTBLANK(C705:H705)&gt;0)), "Fail", IF(L705="TRUE","Blank (Sch D)","Pass"))</f>
        <v>Blank (Sch D)</v>
      </c>
      <c r="L705" s="177" t="str">
        <f t="shared" si="11"/>
        <v>TRUE</v>
      </c>
    </row>
    <row r="706" spans="2:12" x14ac:dyDescent="0.2">
      <c r="B706" s="91">
        <v>703</v>
      </c>
      <c r="C706" s="246"/>
      <c r="D706" s="246"/>
      <c r="E706" s="246"/>
      <c r="F706" s="254"/>
      <c r="G706" s="249"/>
      <c r="H706" s="238"/>
      <c r="K706" s="177" t="str">
        <f>IF(OR(COUNTIF('Sch D8 Validation'!B704:C704,"Fail")&gt;0, AND(COUNTBLANK(C706:F706)=4, OR(NOT(ISBLANK(G706)), NOT(ISBLANK(H706)))), AND(COUNTBLANK(C706:H706)&lt;6,COUNTBLANK(C706:H706)&gt;0)), "Fail", IF(L706="TRUE","Blank (Sch D)","Pass"))</f>
        <v>Blank (Sch D)</v>
      </c>
      <c r="L706" s="177" t="str">
        <f t="shared" si="11"/>
        <v>TRUE</v>
      </c>
    </row>
    <row r="707" spans="2:12" x14ac:dyDescent="0.2">
      <c r="B707" s="91">
        <v>704</v>
      </c>
      <c r="C707" s="246"/>
      <c r="D707" s="246"/>
      <c r="E707" s="246"/>
      <c r="F707" s="254"/>
      <c r="G707" s="249"/>
      <c r="H707" s="238"/>
      <c r="K707" s="177" t="str">
        <f>IF(OR(COUNTIF('Sch D8 Validation'!B705:C705,"Fail")&gt;0, AND(COUNTBLANK(C707:F707)=4, OR(NOT(ISBLANK(G707)), NOT(ISBLANK(H707)))), AND(COUNTBLANK(C707:H707)&lt;6,COUNTBLANK(C707:H707)&gt;0)), "Fail", IF(L707="TRUE","Blank (Sch D)","Pass"))</f>
        <v>Blank (Sch D)</v>
      </c>
      <c r="L707" s="177" t="str">
        <f t="shared" si="11"/>
        <v>TRUE</v>
      </c>
    </row>
    <row r="708" spans="2:12" x14ac:dyDescent="0.2">
      <c r="B708" s="91">
        <v>705</v>
      </c>
      <c r="C708" s="246"/>
      <c r="D708" s="246"/>
      <c r="E708" s="246"/>
      <c r="F708" s="254"/>
      <c r="G708" s="249"/>
      <c r="H708" s="238"/>
      <c r="K708" s="177" t="str">
        <f>IF(OR(COUNTIF('Sch D8 Validation'!B706:C706,"Fail")&gt;0, AND(COUNTBLANK(C708:F708)=4, OR(NOT(ISBLANK(G708)), NOT(ISBLANK(H708)))), AND(COUNTBLANK(C708:H708)&lt;6,COUNTBLANK(C708:H708)&gt;0)), "Fail", IF(L708="TRUE","Blank (Sch D)","Pass"))</f>
        <v>Blank (Sch D)</v>
      </c>
      <c r="L708" s="177" t="str">
        <f t="shared" si="11"/>
        <v>TRUE</v>
      </c>
    </row>
    <row r="709" spans="2:12" x14ac:dyDescent="0.2">
      <c r="B709" s="91">
        <v>706</v>
      </c>
      <c r="C709" s="246"/>
      <c r="D709" s="246"/>
      <c r="E709" s="246"/>
      <c r="F709" s="254"/>
      <c r="G709" s="249"/>
      <c r="H709" s="238"/>
      <c r="K709" s="177" t="str">
        <f>IF(OR(COUNTIF('Sch D8 Validation'!B707:C707,"Fail")&gt;0, AND(COUNTBLANK(C709:F709)=4, OR(NOT(ISBLANK(G709)), NOT(ISBLANK(H709)))), AND(COUNTBLANK(C709:H709)&lt;6,COUNTBLANK(C709:H709)&gt;0)), "Fail", IF(L709="TRUE","Blank (Sch D)","Pass"))</f>
        <v>Blank (Sch D)</v>
      </c>
      <c r="L709" s="177" t="str">
        <f t="shared" si="11"/>
        <v>TRUE</v>
      </c>
    </row>
    <row r="710" spans="2:12" x14ac:dyDescent="0.2">
      <c r="B710" s="91">
        <v>707</v>
      </c>
      <c r="C710" s="246"/>
      <c r="D710" s="246"/>
      <c r="E710" s="246"/>
      <c r="F710" s="254"/>
      <c r="G710" s="249"/>
      <c r="H710" s="238"/>
      <c r="K710" s="177" t="str">
        <f>IF(OR(COUNTIF('Sch D8 Validation'!B708:C708,"Fail")&gt;0, AND(COUNTBLANK(C710:F710)=4, OR(NOT(ISBLANK(G710)), NOT(ISBLANK(H710)))), AND(COUNTBLANK(C710:H710)&lt;6,COUNTBLANK(C710:H710)&gt;0)), "Fail", IF(L710="TRUE","Blank (Sch D)","Pass"))</f>
        <v>Blank (Sch D)</v>
      </c>
      <c r="L710" s="177" t="str">
        <f t="shared" si="11"/>
        <v>TRUE</v>
      </c>
    </row>
    <row r="711" spans="2:12" x14ac:dyDescent="0.2">
      <c r="B711" s="91">
        <v>708</v>
      </c>
      <c r="C711" s="246"/>
      <c r="D711" s="246"/>
      <c r="E711" s="246"/>
      <c r="F711" s="254"/>
      <c r="G711" s="249"/>
      <c r="H711" s="238"/>
      <c r="K711" s="177" t="str">
        <f>IF(OR(COUNTIF('Sch D8 Validation'!B709:C709,"Fail")&gt;0, AND(COUNTBLANK(C711:F711)=4, OR(NOT(ISBLANK(G711)), NOT(ISBLANK(H711)))), AND(COUNTBLANK(C711:H711)&lt;6,COUNTBLANK(C711:H711)&gt;0)), "Fail", IF(L711="TRUE","Blank (Sch D)","Pass"))</f>
        <v>Blank (Sch D)</v>
      </c>
      <c r="L711" s="177" t="str">
        <f t="shared" si="11"/>
        <v>TRUE</v>
      </c>
    </row>
    <row r="712" spans="2:12" x14ac:dyDescent="0.2">
      <c r="B712" s="91">
        <v>709</v>
      </c>
      <c r="C712" s="246"/>
      <c r="D712" s="246"/>
      <c r="E712" s="246"/>
      <c r="F712" s="254"/>
      <c r="G712" s="249"/>
      <c r="H712" s="238"/>
      <c r="K712" s="177" t="str">
        <f>IF(OR(COUNTIF('Sch D8 Validation'!B710:C710,"Fail")&gt;0, AND(COUNTBLANK(C712:F712)=4, OR(NOT(ISBLANK(G712)), NOT(ISBLANK(H712)))), AND(COUNTBLANK(C712:H712)&lt;6,COUNTBLANK(C712:H712)&gt;0)), "Fail", IF(L712="TRUE","Blank (Sch D)","Pass"))</f>
        <v>Blank (Sch D)</v>
      </c>
      <c r="L712" s="177" t="str">
        <f t="shared" si="11"/>
        <v>TRUE</v>
      </c>
    </row>
    <row r="713" spans="2:12" x14ac:dyDescent="0.2">
      <c r="B713" s="91">
        <v>710</v>
      </c>
      <c r="C713" s="246"/>
      <c r="D713" s="246"/>
      <c r="E713" s="246"/>
      <c r="F713" s="254"/>
      <c r="G713" s="249"/>
      <c r="H713" s="238"/>
      <c r="K713" s="177" t="str">
        <f>IF(OR(COUNTIF('Sch D8 Validation'!B711:C711,"Fail")&gt;0, AND(COUNTBLANK(C713:F713)=4, OR(NOT(ISBLANK(G713)), NOT(ISBLANK(H713)))), AND(COUNTBLANK(C713:H713)&lt;6,COUNTBLANK(C713:H713)&gt;0)), "Fail", IF(L713="TRUE","Blank (Sch D)","Pass"))</f>
        <v>Blank (Sch D)</v>
      </c>
      <c r="L713" s="177" t="str">
        <f t="shared" si="11"/>
        <v>TRUE</v>
      </c>
    </row>
    <row r="714" spans="2:12" x14ac:dyDescent="0.2">
      <c r="B714" s="91">
        <v>711</v>
      </c>
      <c r="C714" s="246"/>
      <c r="D714" s="246"/>
      <c r="E714" s="246"/>
      <c r="F714" s="254"/>
      <c r="G714" s="249"/>
      <c r="H714" s="238"/>
      <c r="K714" s="177" t="str">
        <f>IF(OR(COUNTIF('Sch D8 Validation'!B712:C712,"Fail")&gt;0, AND(COUNTBLANK(C714:F714)=4, OR(NOT(ISBLANK(G714)), NOT(ISBLANK(H714)))), AND(COUNTBLANK(C714:H714)&lt;6,COUNTBLANK(C714:H714)&gt;0)), "Fail", IF(L714="TRUE","Blank (Sch D)","Pass"))</f>
        <v>Blank (Sch D)</v>
      </c>
      <c r="L714" s="177" t="str">
        <f t="shared" si="11"/>
        <v>TRUE</v>
      </c>
    </row>
    <row r="715" spans="2:12" x14ac:dyDescent="0.2">
      <c r="B715" s="91">
        <v>712</v>
      </c>
      <c r="C715" s="246"/>
      <c r="D715" s="246"/>
      <c r="E715" s="246"/>
      <c r="F715" s="254"/>
      <c r="G715" s="249"/>
      <c r="H715" s="238"/>
      <c r="K715" s="177" t="str">
        <f>IF(OR(COUNTIF('Sch D8 Validation'!B713:C713,"Fail")&gt;0, AND(COUNTBLANK(C715:F715)=4, OR(NOT(ISBLANK(G715)), NOT(ISBLANK(H715)))), AND(COUNTBLANK(C715:H715)&lt;6,COUNTBLANK(C715:H715)&gt;0)), "Fail", IF(L715="TRUE","Blank (Sch D)","Pass"))</f>
        <v>Blank (Sch D)</v>
      </c>
      <c r="L715" s="177" t="str">
        <f t="shared" si="11"/>
        <v>TRUE</v>
      </c>
    </row>
    <row r="716" spans="2:12" x14ac:dyDescent="0.2">
      <c r="B716" s="91">
        <v>713</v>
      </c>
      <c r="C716" s="246"/>
      <c r="D716" s="246"/>
      <c r="E716" s="246"/>
      <c r="F716" s="254"/>
      <c r="G716" s="249"/>
      <c r="H716" s="238"/>
      <c r="K716" s="177" t="str">
        <f>IF(OR(COUNTIF('Sch D8 Validation'!B714:C714,"Fail")&gt;0, AND(COUNTBLANK(C716:F716)=4, OR(NOT(ISBLANK(G716)), NOT(ISBLANK(H716)))), AND(COUNTBLANK(C716:H716)&lt;6,COUNTBLANK(C716:H716)&gt;0)), "Fail", IF(L716="TRUE","Blank (Sch D)","Pass"))</f>
        <v>Blank (Sch D)</v>
      </c>
      <c r="L716" s="177" t="str">
        <f t="shared" si="11"/>
        <v>TRUE</v>
      </c>
    </row>
    <row r="717" spans="2:12" x14ac:dyDescent="0.2">
      <c r="B717" s="91">
        <v>714</v>
      </c>
      <c r="C717" s="246"/>
      <c r="D717" s="246"/>
      <c r="E717" s="246"/>
      <c r="F717" s="254"/>
      <c r="G717" s="249"/>
      <c r="H717" s="238"/>
      <c r="K717" s="177" t="str">
        <f>IF(OR(COUNTIF('Sch D8 Validation'!B715:C715,"Fail")&gt;0, AND(COUNTBLANK(C717:F717)=4, OR(NOT(ISBLANK(G717)), NOT(ISBLANK(H717)))), AND(COUNTBLANK(C717:H717)&lt;6,COUNTBLANK(C717:H717)&gt;0)), "Fail", IF(L717="TRUE","Blank (Sch D)","Pass"))</f>
        <v>Blank (Sch D)</v>
      </c>
      <c r="L717" s="177" t="str">
        <f t="shared" si="11"/>
        <v>TRUE</v>
      </c>
    </row>
    <row r="718" spans="2:12" x14ac:dyDescent="0.2">
      <c r="B718" s="91">
        <v>715</v>
      </c>
      <c r="C718" s="246"/>
      <c r="D718" s="246"/>
      <c r="E718" s="246"/>
      <c r="F718" s="254"/>
      <c r="G718" s="249"/>
      <c r="H718" s="238"/>
      <c r="K718" s="177" t="str">
        <f>IF(OR(COUNTIF('Sch D8 Validation'!B716:C716,"Fail")&gt;0, AND(COUNTBLANK(C718:F718)=4, OR(NOT(ISBLANK(G718)), NOT(ISBLANK(H718)))), AND(COUNTBLANK(C718:H718)&lt;6,COUNTBLANK(C718:H718)&gt;0)), "Fail", IF(L718="TRUE","Blank (Sch D)","Pass"))</f>
        <v>Blank (Sch D)</v>
      </c>
      <c r="L718" s="177" t="str">
        <f t="shared" si="11"/>
        <v>TRUE</v>
      </c>
    </row>
    <row r="719" spans="2:12" x14ac:dyDescent="0.2">
      <c r="B719" s="91">
        <v>716</v>
      </c>
      <c r="C719" s="246"/>
      <c r="D719" s="246"/>
      <c r="E719" s="246"/>
      <c r="F719" s="254"/>
      <c r="G719" s="249"/>
      <c r="H719" s="238"/>
      <c r="K719" s="177" t="str">
        <f>IF(OR(COUNTIF('Sch D8 Validation'!B717:C717,"Fail")&gt;0, AND(COUNTBLANK(C719:F719)=4, OR(NOT(ISBLANK(G719)), NOT(ISBLANK(H719)))), AND(COUNTBLANK(C719:H719)&lt;6,COUNTBLANK(C719:H719)&gt;0)), "Fail", IF(L719="TRUE","Blank (Sch D)","Pass"))</f>
        <v>Blank (Sch D)</v>
      </c>
      <c r="L719" s="177" t="str">
        <f t="shared" si="11"/>
        <v>TRUE</v>
      </c>
    </row>
    <row r="720" spans="2:12" x14ac:dyDescent="0.2">
      <c r="B720" s="91">
        <v>717</v>
      </c>
      <c r="C720" s="246"/>
      <c r="D720" s="246"/>
      <c r="E720" s="246"/>
      <c r="F720" s="254"/>
      <c r="G720" s="249"/>
      <c r="H720" s="238"/>
      <c r="K720" s="177" t="str">
        <f>IF(OR(COUNTIF('Sch D8 Validation'!B718:C718,"Fail")&gt;0, AND(COUNTBLANK(C720:F720)=4, OR(NOT(ISBLANK(G720)), NOT(ISBLANK(H720)))), AND(COUNTBLANK(C720:H720)&lt;6,COUNTBLANK(C720:H720)&gt;0)), "Fail", IF(L720="TRUE","Blank (Sch D)","Pass"))</f>
        <v>Blank (Sch D)</v>
      </c>
      <c r="L720" s="177" t="str">
        <f t="shared" si="11"/>
        <v>TRUE</v>
      </c>
    </row>
    <row r="721" spans="2:12" x14ac:dyDescent="0.2">
      <c r="B721" s="91">
        <v>718</v>
      </c>
      <c r="C721" s="246"/>
      <c r="D721" s="246"/>
      <c r="E721" s="246"/>
      <c r="F721" s="254"/>
      <c r="G721" s="249"/>
      <c r="H721" s="238"/>
      <c r="K721" s="177" t="str">
        <f>IF(OR(COUNTIF('Sch D8 Validation'!B719:C719,"Fail")&gt;0, AND(COUNTBLANK(C721:F721)=4, OR(NOT(ISBLANK(G721)), NOT(ISBLANK(H721)))), AND(COUNTBLANK(C721:H721)&lt;6,COUNTBLANK(C721:H721)&gt;0)), "Fail", IF(L721="TRUE","Blank (Sch D)","Pass"))</f>
        <v>Blank (Sch D)</v>
      </c>
      <c r="L721" s="177" t="str">
        <f t="shared" si="11"/>
        <v>TRUE</v>
      </c>
    </row>
    <row r="722" spans="2:12" x14ac:dyDescent="0.2">
      <c r="B722" s="91">
        <v>719</v>
      </c>
      <c r="C722" s="246"/>
      <c r="D722" s="246"/>
      <c r="E722" s="246"/>
      <c r="F722" s="254"/>
      <c r="G722" s="249"/>
      <c r="H722" s="238"/>
      <c r="K722" s="177" t="str">
        <f>IF(OR(COUNTIF('Sch D8 Validation'!B720:C720,"Fail")&gt;0, AND(COUNTBLANK(C722:F722)=4, OR(NOT(ISBLANK(G722)), NOT(ISBLANK(H722)))), AND(COUNTBLANK(C722:H722)&lt;6,COUNTBLANK(C722:H722)&gt;0)), "Fail", IF(L722="TRUE","Blank (Sch D)","Pass"))</f>
        <v>Blank (Sch D)</v>
      </c>
      <c r="L722" s="177" t="str">
        <f t="shared" si="11"/>
        <v>TRUE</v>
      </c>
    </row>
    <row r="723" spans="2:12" x14ac:dyDescent="0.2">
      <c r="B723" s="91">
        <v>720</v>
      </c>
      <c r="C723" s="246"/>
      <c r="D723" s="246"/>
      <c r="E723" s="246"/>
      <c r="F723" s="254"/>
      <c r="G723" s="249"/>
      <c r="H723" s="238"/>
      <c r="K723" s="177" t="str">
        <f>IF(OR(COUNTIF('Sch D8 Validation'!B721:C721,"Fail")&gt;0, AND(COUNTBLANK(C723:F723)=4, OR(NOT(ISBLANK(G723)), NOT(ISBLANK(H723)))), AND(COUNTBLANK(C723:H723)&lt;6,COUNTBLANK(C723:H723)&gt;0)), "Fail", IF(L723="TRUE","Blank (Sch D)","Pass"))</f>
        <v>Blank (Sch D)</v>
      </c>
      <c r="L723" s="177" t="str">
        <f t="shared" si="11"/>
        <v>TRUE</v>
      </c>
    </row>
    <row r="724" spans="2:12" x14ac:dyDescent="0.2">
      <c r="B724" s="91">
        <v>721</v>
      </c>
      <c r="C724" s="246"/>
      <c r="D724" s="246"/>
      <c r="E724" s="246"/>
      <c r="F724" s="254"/>
      <c r="G724" s="249"/>
      <c r="H724" s="238"/>
      <c r="K724" s="177" t="str">
        <f>IF(OR(COUNTIF('Sch D8 Validation'!B722:C722,"Fail")&gt;0, AND(COUNTBLANK(C724:F724)=4, OR(NOT(ISBLANK(G724)), NOT(ISBLANK(H724)))), AND(COUNTBLANK(C724:H724)&lt;6,COUNTBLANK(C724:H724)&gt;0)), "Fail", IF(L724="TRUE","Blank (Sch D)","Pass"))</f>
        <v>Blank (Sch D)</v>
      </c>
      <c r="L724" s="177" t="str">
        <f t="shared" si="11"/>
        <v>TRUE</v>
      </c>
    </row>
    <row r="725" spans="2:12" x14ac:dyDescent="0.2">
      <c r="B725" s="91">
        <v>722</v>
      </c>
      <c r="C725" s="246"/>
      <c r="D725" s="246"/>
      <c r="E725" s="246"/>
      <c r="F725" s="254"/>
      <c r="G725" s="249"/>
      <c r="H725" s="238"/>
      <c r="K725" s="177" t="str">
        <f>IF(OR(COUNTIF('Sch D8 Validation'!B723:C723,"Fail")&gt;0, AND(COUNTBLANK(C725:F725)=4, OR(NOT(ISBLANK(G725)), NOT(ISBLANK(H725)))), AND(COUNTBLANK(C725:H725)&lt;6,COUNTBLANK(C725:H725)&gt;0)), "Fail", IF(L725="TRUE","Blank (Sch D)","Pass"))</f>
        <v>Blank (Sch D)</v>
      </c>
      <c r="L725" s="177" t="str">
        <f t="shared" si="11"/>
        <v>TRUE</v>
      </c>
    </row>
    <row r="726" spans="2:12" x14ac:dyDescent="0.2">
      <c r="B726" s="91">
        <v>723</v>
      </c>
      <c r="C726" s="246"/>
      <c r="D726" s="246"/>
      <c r="E726" s="246"/>
      <c r="F726" s="254"/>
      <c r="G726" s="249"/>
      <c r="H726" s="238"/>
      <c r="K726" s="177" t="str">
        <f>IF(OR(COUNTIF('Sch D8 Validation'!B724:C724,"Fail")&gt;0, AND(COUNTBLANK(C726:F726)=4, OR(NOT(ISBLANK(G726)), NOT(ISBLANK(H726)))), AND(COUNTBLANK(C726:H726)&lt;6,COUNTBLANK(C726:H726)&gt;0)), "Fail", IF(L726="TRUE","Blank (Sch D)","Pass"))</f>
        <v>Blank (Sch D)</v>
      </c>
      <c r="L726" s="177" t="str">
        <f t="shared" si="11"/>
        <v>TRUE</v>
      </c>
    </row>
    <row r="727" spans="2:12" x14ac:dyDescent="0.2">
      <c r="B727" s="91">
        <v>724</v>
      </c>
      <c r="C727" s="246"/>
      <c r="D727" s="246"/>
      <c r="E727" s="246"/>
      <c r="F727" s="254"/>
      <c r="G727" s="249"/>
      <c r="H727" s="238"/>
      <c r="K727" s="177" t="str">
        <f>IF(OR(COUNTIF('Sch D8 Validation'!B725:C725,"Fail")&gt;0, AND(COUNTBLANK(C727:F727)=4, OR(NOT(ISBLANK(G727)), NOT(ISBLANK(H727)))), AND(COUNTBLANK(C727:H727)&lt;6,COUNTBLANK(C727:H727)&gt;0)), "Fail", IF(L727="TRUE","Blank (Sch D)","Pass"))</f>
        <v>Blank (Sch D)</v>
      </c>
      <c r="L727" s="177" t="str">
        <f t="shared" si="11"/>
        <v>TRUE</v>
      </c>
    </row>
    <row r="728" spans="2:12" x14ac:dyDescent="0.2">
      <c r="B728" s="91">
        <v>725</v>
      </c>
      <c r="C728" s="246"/>
      <c r="D728" s="246"/>
      <c r="E728" s="246"/>
      <c r="F728" s="254"/>
      <c r="G728" s="249"/>
      <c r="H728" s="238"/>
      <c r="K728" s="177" t="str">
        <f>IF(OR(COUNTIF('Sch D8 Validation'!B726:C726,"Fail")&gt;0, AND(COUNTBLANK(C728:F728)=4, OR(NOT(ISBLANK(G728)), NOT(ISBLANK(H728)))), AND(COUNTBLANK(C728:H728)&lt;6,COUNTBLANK(C728:H728)&gt;0)), "Fail", IF(L728="TRUE","Blank (Sch D)","Pass"))</f>
        <v>Blank (Sch D)</v>
      </c>
      <c r="L728" s="177" t="str">
        <f t="shared" si="11"/>
        <v>TRUE</v>
      </c>
    </row>
    <row r="729" spans="2:12" x14ac:dyDescent="0.2">
      <c r="B729" s="91">
        <v>726</v>
      </c>
      <c r="C729" s="246"/>
      <c r="D729" s="246"/>
      <c r="E729" s="246"/>
      <c r="F729" s="254"/>
      <c r="G729" s="249"/>
      <c r="H729" s="238"/>
      <c r="K729" s="177" t="str">
        <f>IF(OR(COUNTIF('Sch D8 Validation'!B727:C727,"Fail")&gt;0, AND(COUNTBLANK(C729:F729)=4, OR(NOT(ISBLANK(G729)), NOT(ISBLANK(H729)))), AND(COUNTBLANK(C729:H729)&lt;6,COUNTBLANK(C729:H729)&gt;0)), "Fail", IF(L729="TRUE","Blank (Sch D)","Pass"))</f>
        <v>Blank (Sch D)</v>
      </c>
      <c r="L729" s="177" t="str">
        <f t="shared" si="11"/>
        <v>TRUE</v>
      </c>
    </row>
    <row r="730" spans="2:12" x14ac:dyDescent="0.2">
      <c r="B730" s="91">
        <v>727</v>
      </c>
      <c r="C730" s="246"/>
      <c r="D730" s="246"/>
      <c r="E730" s="246"/>
      <c r="F730" s="254"/>
      <c r="G730" s="249"/>
      <c r="H730" s="238"/>
      <c r="K730" s="177" t="str">
        <f>IF(OR(COUNTIF('Sch D8 Validation'!B728:C728,"Fail")&gt;0, AND(COUNTBLANK(C730:F730)=4, OR(NOT(ISBLANK(G730)), NOT(ISBLANK(H730)))), AND(COUNTBLANK(C730:H730)&lt;6,COUNTBLANK(C730:H730)&gt;0)), "Fail", IF(L730="TRUE","Blank (Sch D)","Pass"))</f>
        <v>Blank (Sch D)</v>
      </c>
      <c r="L730" s="177" t="str">
        <f t="shared" si="11"/>
        <v>TRUE</v>
      </c>
    </row>
    <row r="731" spans="2:12" x14ac:dyDescent="0.2">
      <c r="B731" s="91">
        <v>728</v>
      </c>
      <c r="C731" s="246"/>
      <c r="D731" s="246"/>
      <c r="E731" s="246"/>
      <c r="F731" s="254"/>
      <c r="G731" s="249"/>
      <c r="H731" s="238"/>
      <c r="K731" s="177" t="str">
        <f>IF(OR(COUNTIF('Sch D8 Validation'!B729:C729,"Fail")&gt;0, AND(COUNTBLANK(C731:F731)=4, OR(NOT(ISBLANK(G731)), NOT(ISBLANK(H731)))), AND(COUNTBLANK(C731:H731)&lt;6,COUNTBLANK(C731:H731)&gt;0)), "Fail", IF(L731="TRUE","Blank (Sch D)","Pass"))</f>
        <v>Blank (Sch D)</v>
      </c>
      <c r="L731" s="177" t="str">
        <f t="shared" si="11"/>
        <v>TRUE</v>
      </c>
    </row>
    <row r="732" spans="2:12" x14ac:dyDescent="0.2">
      <c r="B732" s="91">
        <v>729</v>
      </c>
      <c r="C732" s="246"/>
      <c r="D732" s="246"/>
      <c r="E732" s="246"/>
      <c r="F732" s="254"/>
      <c r="G732" s="249"/>
      <c r="H732" s="238"/>
      <c r="K732" s="177" t="str">
        <f>IF(OR(COUNTIF('Sch D8 Validation'!B730:C730,"Fail")&gt;0, AND(COUNTBLANK(C732:F732)=4, OR(NOT(ISBLANK(G732)), NOT(ISBLANK(H732)))), AND(COUNTBLANK(C732:H732)&lt;6,COUNTBLANK(C732:H732)&gt;0)), "Fail", IF(L732="TRUE","Blank (Sch D)","Pass"))</f>
        <v>Blank (Sch D)</v>
      </c>
      <c r="L732" s="177" t="str">
        <f t="shared" si="11"/>
        <v>TRUE</v>
      </c>
    </row>
    <row r="733" spans="2:12" x14ac:dyDescent="0.2">
      <c r="B733" s="91">
        <v>730</v>
      </c>
      <c r="C733" s="246"/>
      <c r="D733" s="246"/>
      <c r="E733" s="246"/>
      <c r="F733" s="254"/>
      <c r="G733" s="249"/>
      <c r="H733" s="238"/>
      <c r="K733" s="177" t="str">
        <f>IF(OR(COUNTIF('Sch D8 Validation'!B731:C731,"Fail")&gt;0, AND(COUNTBLANK(C733:F733)=4, OR(NOT(ISBLANK(G733)), NOT(ISBLANK(H733)))), AND(COUNTBLANK(C733:H733)&lt;6,COUNTBLANK(C733:H733)&gt;0)), "Fail", IF(L733="TRUE","Blank (Sch D)","Pass"))</f>
        <v>Blank (Sch D)</v>
      </c>
      <c r="L733" s="177" t="str">
        <f t="shared" si="11"/>
        <v>TRUE</v>
      </c>
    </row>
    <row r="734" spans="2:12" x14ac:dyDescent="0.2">
      <c r="B734" s="91">
        <v>731</v>
      </c>
      <c r="C734" s="246"/>
      <c r="D734" s="246"/>
      <c r="E734" s="246"/>
      <c r="F734" s="254"/>
      <c r="G734" s="249"/>
      <c r="H734" s="238"/>
      <c r="K734" s="177" t="str">
        <f>IF(OR(COUNTIF('Sch D8 Validation'!B732:C732,"Fail")&gt;0, AND(COUNTBLANK(C734:F734)=4, OR(NOT(ISBLANK(G734)), NOT(ISBLANK(H734)))), AND(COUNTBLANK(C734:H734)&lt;6,COUNTBLANK(C734:H734)&gt;0)), "Fail", IF(L734="TRUE","Blank (Sch D)","Pass"))</f>
        <v>Blank (Sch D)</v>
      </c>
      <c r="L734" s="177" t="str">
        <f t="shared" si="11"/>
        <v>TRUE</v>
      </c>
    </row>
    <row r="735" spans="2:12" x14ac:dyDescent="0.2">
      <c r="B735" s="91">
        <v>732</v>
      </c>
      <c r="C735" s="246"/>
      <c r="D735" s="246"/>
      <c r="E735" s="246"/>
      <c r="F735" s="254"/>
      <c r="G735" s="249"/>
      <c r="H735" s="238"/>
      <c r="K735" s="177" t="str">
        <f>IF(OR(COUNTIF('Sch D8 Validation'!B733:C733,"Fail")&gt;0, AND(COUNTBLANK(C735:F735)=4, OR(NOT(ISBLANK(G735)), NOT(ISBLANK(H735)))), AND(COUNTBLANK(C735:H735)&lt;6,COUNTBLANK(C735:H735)&gt;0)), "Fail", IF(L735="TRUE","Blank (Sch D)","Pass"))</f>
        <v>Blank (Sch D)</v>
      </c>
      <c r="L735" s="177" t="str">
        <f t="shared" si="11"/>
        <v>TRUE</v>
      </c>
    </row>
    <row r="736" spans="2:12" x14ac:dyDescent="0.2">
      <c r="B736" s="91">
        <v>733</v>
      </c>
      <c r="C736" s="246"/>
      <c r="D736" s="246"/>
      <c r="E736" s="246"/>
      <c r="F736" s="254"/>
      <c r="G736" s="249"/>
      <c r="H736" s="238"/>
      <c r="K736" s="177" t="str">
        <f>IF(OR(COUNTIF('Sch D8 Validation'!B734:C734,"Fail")&gt;0, AND(COUNTBLANK(C736:F736)=4, OR(NOT(ISBLANK(G736)), NOT(ISBLANK(H736)))), AND(COUNTBLANK(C736:H736)&lt;6,COUNTBLANK(C736:H736)&gt;0)), "Fail", IF(L736="TRUE","Blank (Sch D)","Pass"))</f>
        <v>Blank (Sch D)</v>
      </c>
      <c r="L736" s="177" t="str">
        <f t="shared" si="11"/>
        <v>TRUE</v>
      </c>
    </row>
    <row r="737" spans="2:12" x14ac:dyDescent="0.2">
      <c r="B737" s="91">
        <v>734</v>
      </c>
      <c r="C737" s="246"/>
      <c r="D737" s="246"/>
      <c r="E737" s="246"/>
      <c r="F737" s="254"/>
      <c r="G737" s="249"/>
      <c r="H737" s="238"/>
      <c r="K737" s="177" t="str">
        <f>IF(OR(COUNTIF('Sch D8 Validation'!B735:C735,"Fail")&gt;0, AND(COUNTBLANK(C737:F737)=4, OR(NOT(ISBLANK(G737)), NOT(ISBLANK(H737)))), AND(COUNTBLANK(C737:H737)&lt;6,COUNTBLANK(C737:H737)&gt;0)), "Fail", IF(L737="TRUE","Blank (Sch D)","Pass"))</f>
        <v>Blank (Sch D)</v>
      </c>
      <c r="L737" s="177" t="str">
        <f t="shared" si="11"/>
        <v>TRUE</v>
      </c>
    </row>
    <row r="738" spans="2:12" x14ac:dyDescent="0.2">
      <c r="B738" s="91">
        <v>735</v>
      </c>
      <c r="C738" s="246"/>
      <c r="D738" s="246"/>
      <c r="E738" s="246"/>
      <c r="F738" s="254"/>
      <c r="G738" s="249"/>
      <c r="H738" s="238"/>
      <c r="K738" s="177" t="str">
        <f>IF(OR(COUNTIF('Sch D8 Validation'!B736:C736,"Fail")&gt;0, AND(COUNTBLANK(C738:F738)=4, OR(NOT(ISBLANK(G738)), NOT(ISBLANK(H738)))), AND(COUNTBLANK(C738:H738)&lt;6,COUNTBLANK(C738:H738)&gt;0)), "Fail", IF(L738="TRUE","Blank (Sch D)","Pass"))</f>
        <v>Blank (Sch D)</v>
      </c>
      <c r="L738" s="177" t="str">
        <f t="shared" si="11"/>
        <v>TRUE</v>
      </c>
    </row>
    <row r="739" spans="2:12" x14ac:dyDescent="0.2">
      <c r="B739" s="91">
        <v>736</v>
      </c>
      <c r="C739" s="246"/>
      <c r="D739" s="246"/>
      <c r="E739" s="246"/>
      <c r="F739" s="254"/>
      <c r="G739" s="249"/>
      <c r="H739" s="238"/>
      <c r="K739" s="177" t="str">
        <f>IF(OR(COUNTIF('Sch D8 Validation'!B737:C737,"Fail")&gt;0, AND(COUNTBLANK(C739:F739)=4, OR(NOT(ISBLANK(G739)), NOT(ISBLANK(H739)))), AND(COUNTBLANK(C739:H739)&lt;6,COUNTBLANK(C739:H739)&gt;0)), "Fail", IF(L739="TRUE","Blank (Sch D)","Pass"))</f>
        <v>Blank (Sch D)</v>
      </c>
      <c r="L739" s="177" t="str">
        <f t="shared" si="11"/>
        <v>TRUE</v>
      </c>
    </row>
    <row r="740" spans="2:12" x14ac:dyDescent="0.2">
      <c r="B740" s="91">
        <v>737</v>
      </c>
      <c r="C740" s="246"/>
      <c r="D740" s="246"/>
      <c r="E740" s="246"/>
      <c r="F740" s="254"/>
      <c r="G740" s="249"/>
      <c r="H740" s="238"/>
      <c r="K740" s="177" t="str">
        <f>IF(OR(COUNTIF('Sch D8 Validation'!B738:C738,"Fail")&gt;0, AND(COUNTBLANK(C740:F740)=4, OR(NOT(ISBLANK(G740)), NOT(ISBLANK(H740)))), AND(COUNTBLANK(C740:H740)&lt;6,COUNTBLANK(C740:H740)&gt;0)), "Fail", IF(L740="TRUE","Blank (Sch D)","Pass"))</f>
        <v>Blank (Sch D)</v>
      </c>
      <c r="L740" s="177" t="str">
        <f t="shared" si="11"/>
        <v>TRUE</v>
      </c>
    </row>
    <row r="741" spans="2:12" x14ac:dyDescent="0.2">
      <c r="B741" s="91">
        <v>738</v>
      </c>
      <c r="C741" s="246"/>
      <c r="D741" s="246"/>
      <c r="E741" s="246"/>
      <c r="F741" s="254"/>
      <c r="G741" s="249"/>
      <c r="H741" s="238"/>
      <c r="K741" s="177" t="str">
        <f>IF(OR(COUNTIF('Sch D8 Validation'!B739:C739,"Fail")&gt;0, AND(COUNTBLANK(C741:F741)=4, OR(NOT(ISBLANK(G741)), NOT(ISBLANK(H741)))), AND(COUNTBLANK(C741:H741)&lt;6,COUNTBLANK(C741:H741)&gt;0)), "Fail", IF(L741="TRUE","Blank (Sch D)","Pass"))</f>
        <v>Blank (Sch D)</v>
      </c>
      <c r="L741" s="177" t="str">
        <f t="shared" si="11"/>
        <v>TRUE</v>
      </c>
    </row>
    <row r="742" spans="2:12" x14ac:dyDescent="0.2">
      <c r="B742" s="91">
        <v>739</v>
      </c>
      <c r="C742" s="246"/>
      <c r="D742" s="246"/>
      <c r="E742" s="246"/>
      <c r="F742" s="254"/>
      <c r="G742" s="249"/>
      <c r="H742" s="238"/>
      <c r="K742" s="177" t="str">
        <f>IF(OR(COUNTIF('Sch D8 Validation'!B740:C740,"Fail")&gt;0, AND(COUNTBLANK(C742:F742)=4, OR(NOT(ISBLANK(G742)), NOT(ISBLANK(H742)))), AND(COUNTBLANK(C742:H742)&lt;6,COUNTBLANK(C742:H742)&gt;0)), "Fail", IF(L742="TRUE","Blank (Sch D)","Pass"))</f>
        <v>Blank (Sch D)</v>
      </c>
      <c r="L742" s="177" t="str">
        <f t="shared" si="11"/>
        <v>TRUE</v>
      </c>
    </row>
    <row r="743" spans="2:12" x14ac:dyDescent="0.2">
      <c r="B743" s="91">
        <v>740</v>
      </c>
      <c r="C743" s="246"/>
      <c r="D743" s="246"/>
      <c r="E743" s="246"/>
      <c r="F743" s="254"/>
      <c r="G743" s="249"/>
      <c r="H743" s="238"/>
      <c r="K743" s="177" t="str">
        <f>IF(OR(COUNTIF('Sch D8 Validation'!B741:C741,"Fail")&gt;0, AND(COUNTBLANK(C743:F743)=4, OR(NOT(ISBLANK(G743)), NOT(ISBLANK(H743)))), AND(COUNTBLANK(C743:H743)&lt;6,COUNTBLANK(C743:H743)&gt;0)), "Fail", IF(L743="TRUE","Blank (Sch D)","Pass"))</f>
        <v>Blank (Sch D)</v>
      </c>
      <c r="L743" s="177" t="str">
        <f t="shared" si="11"/>
        <v>TRUE</v>
      </c>
    </row>
    <row r="744" spans="2:12" x14ac:dyDescent="0.2">
      <c r="B744" s="91">
        <v>741</v>
      </c>
      <c r="C744" s="246"/>
      <c r="D744" s="246"/>
      <c r="E744" s="246"/>
      <c r="F744" s="254"/>
      <c r="G744" s="249"/>
      <c r="H744" s="238"/>
      <c r="K744" s="177" t="str">
        <f>IF(OR(COUNTIF('Sch D8 Validation'!B742:C742,"Fail")&gt;0, AND(COUNTBLANK(C744:F744)=4, OR(NOT(ISBLANK(G744)), NOT(ISBLANK(H744)))), AND(COUNTBLANK(C744:H744)&lt;6,COUNTBLANK(C744:H744)&gt;0)), "Fail", IF(L744="TRUE","Blank (Sch D)","Pass"))</f>
        <v>Blank (Sch D)</v>
      </c>
      <c r="L744" s="177" t="str">
        <f t="shared" si="11"/>
        <v>TRUE</v>
      </c>
    </row>
    <row r="745" spans="2:12" x14ac:dyDescent="0.2">
      <c r="B745" s="91">
        <v>742</v>
      </c>
      <c r="C745" s="246"/>
      <c r="D745" s="246"/>
      <c r="E745" s="246"/>
      <c r="F745" s="254"/>
      <c r="G745" s="249"/>
      <c r="H745" s="238"/>
      <c r="K745" s="177" t="str">
        <f>IF(OR(COUNTIF('Sch D8 Validation'!B743:C743,"Fail")&gt;0, AND(COUNTBLANK(C745:F745)=4, OR(NOT(ISBLANK(G745)), NOT(ISBLANK(H745)))), AND(COUNTBLANK(C745:H745)&lt;6,COUNTBLANK(C745:H745)&gt;0)), "Fail", IF(L745="TRUE","Blank (Sch D)","Pass"))</f>
        <v>Blank (Sch D)</v>
      </c>
      <c r="L745" s="177" t="str">
        <f t="shared" si="11"/>
        <v>TRUE</v>
      </c>
    </row>
    <row r="746" spans="2:12" x14ac:dyDescent="0.2">
      <c r="B746" s="91">
        <v>743</v>
      </c>
      <c r="C746" s="246"/>
      <c r="D746" s="246"/>
      <c r="E746" s="246"/>
      <c r="F746" s="254"/>
      <c r="G746" s="249"/>
      <c r="H746" s="238"/>
      <c r="K746" s="177" t="str">
        <f>IF(OR(COUNTIF('Sch D8 Validation'!B744:C744,"Fail")&gt;0, AND(COUNTBLANK(C746:F746)=4, OR(NOT(ISBLANK(G746)), NOT(ISBLANK(H746)))), AND(COUNTBLANK(C746:H746)&lt;6,COUNTBLANK(C746:H746)&gt;0)), "Fail", IF(L746="TRUE","Blank (Sch D)","Pass"))</f>
        <v>Blank (Sch D)</v>
      </c>
      <c r="L746" s="177" t="str">
        <f t="shared" si="11"/>
        <v>TRUE</v>
      </c>
    </row>
    <row r="747" spans="2:12" x14ac:dyDescent="0.2">
      <c r="B747" s="91">
        <v>744</v>
      </c>
      <c r="C747" s="246"/>
      <c r="D747" s="246"/>
      <c r="E747" s="246"/>
      <c r="F747" s="254"/>
      <c r="G747" s="249"/>
      <c r="H747" s="238"/>
      <c r="K747" s="177" t="str">
        <f>IF(OR(COUNTIF('Sch D8 Validation'!B745:C745,"Fail")&gt;0, AND(COUNTBLANK(C747:F747)=4, OR(NOT(ISBLANK(G747)), NOT(ISBLANK(H747)))), AND(COUNTBLANK(C747:H747)&lt;6,COUNTBLANK(C747:H747)&gt;0)), "Fail", IF(L747="TRUE","Blank (Sch D)","Pass"))</f>
        <v>Blank (Sch D)</v>
      </c>
      <c r="L747" s="177" t="str">
        <f t="shared" si="11"/>
        <v>TRUE</v>
      </c>
    </row>
    <row r="748" spans="2:12" x14ac:dyDescent="0.2">
      <c r="B748" s="91">
        <v>745</v>
      </c>
      <c r="C748" s="246"/>
      <c r="D748" s="246"/>
      <c r="E748" s="246"/>
      <c r="F748" s="254"/>
      <c r="G748" s="249"/>
      <c r="H748" s="238"/>
      <c r="K748" s="177" t="str">
        <f>IF(OR(COUNTIF('Sch D8 Validation'!B746:C746,"Fail")&gt;0, AND(COUNTBLANK(C748:F748)=4, OR(NOT(ISBLANK(G748)), NOT(ISBLANK(H748)))), AND(COUNTBLANK(C748:H748)&lt;6,COUNTBLANK(C748:H748)&gt;0)), "Fail", IF(L748="TRUE","Blank (Sch D)","Pass"))</f>
        <v>Blank (Sch D)</v>
      </c>
      <c r="L748" s="177" t="str">
        <f t="shared" si="11"/>
        <v>TRUE</v>
      </c>
    </row>
    <row r="749" spans="2:12" x14ac:dyDescent="0.2">
      <c r="B749" s="91">
        <v>746</v>
      </c>
      <c r="C749" s="246"/>
      <c r="D749" s="246"/>
      <c r="E749" s="246"/>
      <c r="F749" s="254"/>
      <c r="G749" s="249"/>
      <c r="H749" s="238"/>
      <c r="K749" s="177" t="str">
        <f>IF(OR(COUNTIF('Sch D8 Validation'!B747:C747,"Fail")&gt;0, AND(COUNTBLANK(C749:F749)=4, OR(NOT(ISBLANK(G749)), NOT(ISBLANK(H749)))), AND(COUNTBLANK(C749:H749)&lt;6,COUNTBLANK(C749:H749)&gt;0)), "Fail", IF(L749="TRUE","Blank (Sch D)","Pass"))</f>
        <v>Blank (Sch D)</v>
      </c>
      <c r="L749" s="177" t="str">
        <f t="shared" si="11"/>
        <v>TRUE</v>
      </c>
    </row>
    <row r="750" spans="2:12" x14ac:dyDescent="0.2">
      <c r="B750" s="91">
        <v>747</v>
      </c>
      <c r="C750" s="246"/>
      <c r="D750" s="246"/>
      <c r="E750" s="246"/>
      <c r="F750" s="254"/>
      <c r="G750" s="249"/>
      <c r="H750" s="238"/>
      <c r="K750" s="177" t="str">
        <f>IF(OR(COUNTIF('Sch D8 Validation'!B748:C748,"Fail")&gt;0, AND(COUNTBLANK(C750:F750)=4, OR(NOT(ISBLANK(G750)), NOT(ISBLANK(H750)))), AND(COUNTBLANK(C750:H750)&lt;6,COUNTBLANK(C750:H750)&gt;0)), "Fail", IF(L750="TRUE","Blank (Sch D)","Pass"))</f>
        <v>Blank (Sch D)</v>
      </c>
      <c r="L750" s="177" t="str">
        <f t="shared" si="11"/>
        <v>TRUE</v>
      </c>
    </row>
    <row r="751" spans="2:12" x14ac:dyDescent="0.2">
      <c r="B751" s="91">
        <v>748</v>
      </c>
      <c r="C751" s="246"/>
      <c r="D751" s="246"/>
      <c r="E751" s="246"/>
      <c r="F751" s="254"/>
      <c r="G751" s="249"/>
      <c r="H751" s="238"/>
      <c r="K751" s="177" t="str">
        <f>IF(OR(COUNTIF('Sch D8 Validation'!B749:C749,"Fail")&gt;0, AND(COUNTBLANK(C751:F751)=4, OR(NOT(ISBLANK(G751)), NOT(ISBLANK(H751)))), AND(COUNTBLANK(C751:H751)&lt;6,COUNTBLANK(C751:H751)&gt;0)), "Fail", IF(L751="TRUE","Blank (Sch D)","Pass"))</f>
        <v>Blank (Sch D)</v>
      </c>
      <c r="L751" s="177" t="str">
        <f t="shared" si="11"/>
        <v>TRUE</v>
      </c>
    </row>
    <row r="752" spans="2:12" x14ac:dyDescent="0.2">
      <c r="B752" s="91">
        <v>749</v>
      </c>
      <c r="C752" s="246"/>
      <c r="D752" s="246"/>
      <c r="E752" s="246"/>
      <c r="F752" s="254"/>
      <c r="G752" s="249"/>
      <c r="H752" s="238"/>
      <c r="K752" s="177" t="str">
        <f>IF(OR(COUNTIF('Sch D8 Validation'!B750:C750,"Fail")&gt;0, AND(COUNTBLANK(C752:F752)=4, OR(NOT(ISBLANK(G752)), NOT(ISBLANK(H752)))), AND(COUNTBLANK(C752:H752)&lt;6,COUNTBLANK(C752:H752)&gt;0)), "Fail", IF(L752="TRUE","Blank (Sch D)","Pass"))</f>
        <v>Blank (Sch D)</v>
      </c>
      <c r="L752" s="177" t="str">
        <f t="shared" ref="L752:L815" si="12">IF(COUNTBLANK(C752:H752)=6,"TRUE","FALSE")</f>
        <v>TRUE</v>
      </c>
    </row>
    <row r="753" spans="2:12" x14ac:dyDescent="0.2">
      <c r="B753" s="91">
        <v>750</v>
      </c>
      <c r="C753" s="246"/>
      <c r="D753" s="246"/>
      <c r="E753" s="246"/>
      <c r="F753" s="254"/>
      <c r="G753" s="249"/>
      <c r="H753" s="238"/>
      <c r="K753" s="177" t="str">
        <f>IF(OR(COUNTIF('Sch D8 Validation'!B751:C751,"Fail")&gt;0, AND(COUNTBLANK(C753:F753)=4, OR(NOT(ISBLANK(G753)), NOT(ISBLANK(H753)))), AND(COUNTBLANK(C753:H753)&lt;6,COUNTBLANK(C753:H753)&gt;0)), "Fail", IF(L753="TRUE","Blank (Sch D)","Pass"))</f>
        <v>Blank (Sch D)</v>
      </c>
      <c r="L753" s="177" t="str">
        <f t="shared" si="12"/>
        <v>TRUE</v>
      </c>
    </row>
    <row r="754" spans="2:12" x14ac:dyDescent="0.2">
      <c r="B754" s="91">
        <v>751</v>
      </c>
      <c r="C754" s="246"/>
      <c r="D754" s="246"/>
      <c r="E754" s="246"/>
      <c r="F754" s="254"/>
      <c r="G754" s="249"/>
      <c r="H754" s="238"/>
      <c r="K754" s="177" t="str">
        <f>IF(OR(COUNTIF('Sch D8 Validation'!B752:C752,"Fail")&gt;0, AND(COUNTBLANK(C754:F754)=4, OR(NOT(ISBLANK(G754)), NOT(ISBLANK(H754)))), AND(COUNTBLANK(C754:H754)&lt;6,COUNTBLANK(C754:H754)&gt;0)), "Fail", IF(L754="TRUE","Blank (Sch D)","Pass"))</f>
        <v>Blank (Sch D)</v>
      </c>
      <c r="L754" s="177" t="str">
        <f t="shared" si="12"/>
        <v>TRUE</v>
      </c>
    </row>
    <row r="755" spans="2:12" x14ac:dyDescent="0.2">
      <c r="B755" s="91">
        <v>752</v>
      </c>
      <c r="C755" s="246"/>
      <c r="D755" s="246"/>
      <c r="E755" s="246"/>
      <c r="F755" s="254"/>
      <c r="G755" s="249"/>
      <c r="H755" s="238"/>
      <c r="K755" s="177" t="str">
        <f>IF(OR(COUNTIF('Sch D8 Validation'!B753:C753,"Fail")&gt;0, AND(COUNTBLANK(C755:F755)=4, OR(NOT(ISBLANK(G755)), NOT(ISBLANK(H755)))), AND(COUNTBLANK(C755:H755)&lt;6,COUNTBLANK(C755:H755)&gt;0)), "Fail", IF(L755="TRUE","Blank (Sch D)","Pass"))</f>
        <v>Blank (Sch D)</v>
      </c>
      <c r="L755" s="177" t="str">
        <f t="shared" si="12"/>
        <v>TRUE</v>
      </c>
    </row>
    <row r="756" spans="2:12" x14ac:dyDescent="0.2">
      <c r="B756" s="91">
        <v>753</v>
      </c>
      <c r="C756" s="246"/>
      <c r="D756" s="246"/>
      <c r="E756" s="246"/>
      <c r="F756" s="254"/>
      <c r="G756" s="249"/>
      <c r="H756" s="238"/>
      <c r="K756" s="177" t="str">
        <f>IF(OR(COUNTIF('Sch D8 Validation'!B754:C754,"Fail")&gt;0, AND(COUNTBLANK(C756:F756)=4, OR(NOT(ISBLANK(G756)), NOT(ISBLANK(H756)))), AND(COUNTBLANK(C756:H756)&lt;6,COUNTBLANK(C756:H756)&gt;0)), "Fail", IF(L756="TRUE","Blank (Sch D)","Pass"))</f>
        <v>Blank (Sch D)</v>
      </c>
      <c r="L756" s="177" t="str">
        <f t="shared" si="12"/>
        <v>TRUE</v>
      </c>
    </row>
    <row r="757" spans="2:12" x14ac:dyDescent="0.2">
      <c r="B757" s="91">
        <v>754</v>
      </c>
      <c r="C757" s="246"/>
      <c r="D757" s="246"/>
      <c r="E757" s="246"/>
      <c r="F757" s="254"/>
      <c r="G757" s="249"/>
      <c r="H757" s="238"/>
      <c r="K757" s="177" t="str">
        <f>IF(OR(COUNTIF('Sch D8 Validation'!B755:C755,"Fail")&gt;0, AND(COUNTBLANK(C757:F757)=4, OR(NOT(ISBLANK(G757)), NOT(ISBLANK(H757)))), AND(COUNTBLANK(C757:H757)&lt;6,COUNTBLANK(C757:H757)&gt;0)), "Fail", IF(L757="TRUE","Blank (Sch D)","Pass"))</f>
        <v>Blank (Sch D)</v>
      </c>
      <c r="L757" s="177" t="str">
        <f t="shared" si="12"/>
        <v>TRUE</v>
      </c>
    </row>
    <row r="758" spans="2:12" x14ac:dyDescent="0.2">
      <c r="B758" s="91">
        <v>755</v>
      </c>
      <c r="C758" s="246"/>
      <c r="D758" s="246"/>
      <c r="E758" s="246"/>
      <c r="F758" s="254"/>
      <c r="G758" s="249"/>
      <c r="H758" s="238"/>
      <c r="K758" s="177" t="str">
        <f>IF(OR(COUNTIF('Sch D8 Validation'!B756:C756,"Fail")&gt;0, AND(COUNTBLANK(C758:F758)=4, OR(NOT(ISBLANK(G758)), NOT(ISBLANK(H758)))), AND(COUNTBLANK(C758:H758)&lt;6,COUNTBLANK(C758:H758)&gt;0)), "Fail", IF(L758="TRUE","Blank (Sch D)","Pass"))</f>
        <v>Blank (Sch D)</v>
      </c>
      <c r="L758" s="177" t="str">
        <f t="shared" si="12"/>
        <v>TRUE</v>
      </c>
    </row>
    <row r="759" spans="2:12" x14ac:dyDescent="0.2">
      <c r="B759" s="91">
        <v>756</v>
      </c>
      <c r="C759" s="246"/>
      <c r="D759" s="246"/>
      <c r="E759" s="246"/>
      <c r="F759" s="254"/>
      <c r="G759" s="249"/>
      <c r="H759" s="238"/>
      <c r="K759" s="177" t="str">
        <f>IF(OR(COUNTIF('Sch D8 Validation'!B757:C757,"Fail")&gt;0, AND(COUNTBLANK(C759:F759)=4, OR(NOT(ISBLANK(G759)), NOT(ISBLANK(H759)))), AND(COUNTBLANK(C759:H759)&lt;6,COUNTBLANK(C759:H759)&gt;0)), "Fail", IF(L759="TRUE","Blank (Sch D)","Pass"))</f>
        <v>Blank (Sch D)</v>
      </c>
      <c r="L759" s="177" t="str">
        <f t="shared" si="12"/>
        <v>TRUE</v>
      </c>
    </row>
    <row r="760" spans="2:12" x14ac:dyDescent="0.2">
      <c r="B760" s="91">
        <v>757</v>
      </c>
      <c r="C760" s="246"/>
      <c r="D760" s="246"/>
      <c r="E760" s="246"/>
      <c r="F760" s="254"/>
      <c r="G760" s="249"/>
      <c r="H760" s="238"/>
      <c r="K760" s="177" t="str">
        <f>IF(OR(COUNTIF('Sch D8 Validation'!B758:C758,"Fail")&gt;0, AND(COUNTBLANK(C760:F760)=4, OR(NOT(ISBLANK(G760)), NOT(ISBLANK(H760)))), AND(COUNTBLANK(C760:H760)&lt;6,COUNTBLANK(C760:H760)&gt;0)), "Fail", IF(L760="TRUE","Blank (Sch D)","Pass"))</f>
        <v>Blank (Sch D)</v>
      </c>
      <c r="L760" s="177" t="str">
        <f t="shared" si="12"/>
        <v>TRUE</v>
      </c>
    </row>
    <row r="761" spans="2:12" x14ac:dyDescent="0.2">
      <c r="B761" s="91">
        <v>758</v>
      </c>
      <c r="C761" s="246"/>
      <c r="D761" s="246"/>
      <c r="E761" s="246"/>
      <c r="F761" s="254"/>
      <c r="G761" s="249"/>
      <c r="H761" s="238"/>
      <c r="K761" s="177" t="str">
        <f>IF(OR(COUNTIF('Sch D8 Validation'!B759:C759,"Fail")&gt;0, AND(COUNTBLANK(C761:F761)=4, OR(NOT(ISBLANK(G761)), NOT(ISBLANK(H761)))), AND(COUNTBLANK(C761:H761)&lt;6,COUNTBLANK(C761:H761)&gt;0)), "Fail", IF(L761="TRUE","Blank (Sch D)","Pass"))</f>
        <v>Blank (Sch D)</v>
      </c>
      <c r="L761" s="177" t="str">
        <f t="shared" si="12"/>
        <v>TRUE</v>
      </c>
    </row>
    <row r="762" spans="2:12" x14ac:dyDescent="0.2">
      <c r="B762" s="91">
        <v>759</v>
      </c>
      <c r="C762" s="246"/>
      <c r="D762" s="246"/>
      <c r="E762" s="246"/>
      <c r="F762" s="254"/>
      <c r="G762" s="249"/>
      <c r="H762" s="238"/>
      <c r="K762" s="177" t="str">
        <f>IF(OR(COUNTIF('Sch D8 Validation'!B760:C760,"Fail")&gt;0, AND(COUNTBLANK(C762:F762)=4, OR(NOT(ISBLANK(G762)), NOT(ISBLANK(H762)))), AND(COUNTBLANK(C762:H762)&lt;6,COUNTBLANK(C762:H762)&gt;0)), "Fail", IF(L762="TRUE","Blank (Sch D)","Pass"))</f>
        <v>Blank (Sch D)</v>
      </c>
      <c r="L762" s="177" t="str">
        <f t="shared" si="12"/>
        <v>TRUE</v>
      </c>
    </row>
    <row r="763" spans="2:12" x14ac:dyDescent="0.2">
      <c r="B763" s="91">
        <v>760</v>
      </c>
      <c r="C763" s="246"/>
      <c r="D763" s="246"/>
      <c r="E763" s="246"/>
      <c r="F763" s="254"/>
      <c r="G763" s="249"/>
      <c r="H763" s="238"/>
      <c r="K763" s="177" t="str">
        <f>IF(OR(COUNTIF('Sch D8 Validation'!B761:C761,"Fail")&gt;0, AND(COUNTBLANK(C763:F763)=4, OR(NOT(ISBLANK(G763)), NOT(ISBLANK(H763)))), AND(COUNTBLANK(C763:H763)&lt;6,COUNTBLANK(C763:H763)&gt;0)), "Fail", IF(L763="TRUE","Blank (Sch D)","Pass"))</f>
        <v>Blank (Sch D)</v>
      </c>
      <c r="L763" s="177" t="str">
        <f t="shared" si="12"/>
        <v>TRUE</v>
      </c>
    </row>
    <row r="764" spans="2:12" x14ac:dyDescent="0.2">
      <c r="B764" s="91">
        <v>761</v>
      </c>
      <c r="C764" s="246"/>
      <c r="D764" s="246"/>
      <c r="E764" s="246"/>
      <c r="F764" s="254"/>
      <c r="G764" s="249"/>
      <c r="H764" s="238"/>
      <c r="K764" s="177" t="str">
        <f>IF(OR(COUNTIF('Sch D8 Validation'!B762:C762,"Fail")&gt;0, AND(COUNTBLANK(C764:F764)=4, OR(NOT(ISBLANK(G764)), NOT(ISBLANK(H764)))), AND(COUNTBLANK(C764:H764)&lt;6,COUNTBLANK(C764:H764)&gt;0)), "Fail", IF(L764="TRUE","Blank (Sch D)","Pass"))</f>
        <v>Blank (Sch D)</v>
      </c>
      <c r="L764" s="177" t="str">
        <f t="shared" si="12"/>
        <v>TRUE</v>
      </c>
    </row>
    <row r="765" spans="2:12" x14ac:dyDescent="0.2">
      <c r="B765" s="91">
        <v>762</v>
      </c>
      <c r="C765" s="246"/>
      <c r="D765" s="246"/>
      <c r="E765" s="246"/>
      <c r="F765" s="254"/>
      <c r="G765" s="249"/>
      <c r="H765" s="238"/>
      <c r="K765" s="177" t="str">
        <f>IF(OR(COUNTIF('Sch D8 Validation'!B763:C763,"Fail")&gt;0, AND(COUNTBLANK(C765:F765)=4, OR(NOT(ISBLANK(G765)), NOT(ISBLANK(H765)))), AND(COUNTBLANK(C765:H765)&lt;6,COUNTBLANK(C765:H765)&gt;0)), "Fail", IF(L765="TRUE","Blank (Sch D)","Pass"))</f>
        <v>Blank (Sch D)</v>
      </c>
      <c r="L765" s="177" t="str">
        <f t="shared" si="12"/>
        <v>TRUE</v>
      </c>
    </row>
    <row r="766" spans="2:12" x14ac:dyDescent="0.2">
      <c r="B766" s="91">
        <v>763</v>
      </c>
      <c r="C766" s="246"/>
      <c r="D766" s="246"/>
      <c r="E766" s="246"/>
      <c r="F766" s="254"/>
      <c r="G766" s="249"/>
      <c r="H766" s="238"/>
      <c r="K766" s="177" t="str">
        <f>IF(OR(COUNTIF('Sch D8 Validation'!B764:C764,"Fail")&gt;0, AND(COUNTBLANK(C766:F766)=4, OR(NOT(ISBLANK(G766)), NOT(ISBLANK(H766)))), AND(COUNTBLANK(C766:H766)&lt;6,COUNTBLANK(C766:H766)&gt;0)), "Fail", IF(L766="TRUE","Blank (Sch D)","Pass"))</f>
        <v>Blank (Sch D)</v>
      </c>
      <c r="L766" s="177" t="str">
        <f t="shared" si="12"/>
        <v>TRUE</v>
      </c>
    </row>
    <row r="767" spans="2:12" x14ac:dyDescent="0.2">
      <c r="B767" s="91">
        <v>764</v>
      </c>
      <c r="C767" s="246"/>
      <c r="D767" s="246"/>
      <c r="E767" s="246"/>
      <c r="F767" s="254"/>
      <c r="G767" s="249"/>
      <c r="H767" s="238"/>
      <c r="K767" s="177" t="str">
        <f>IF(OR(COUNTIF('Sch D8 Validation'!B765:C765,"Fail")&gt;0, AND(COUNTBLANK(C767:F767)=4, OR(NOT(ISBLANK(G767)), NOT(ISBLANK(H767)))), AND(COUNTBLANK(C767:H767)&lt;6,COUNTBLANK(C767:H767)&gt;0)), "Fail", IF(L767="TRUE","Blank (Sch D)","Pass"))</f>
        <v>Blank (Sch D)</v>
      </c>
      <c r="L767" s="177" t="str">
        <f t="shared" si="12"/>
        <v>TRUE</v>
      </c>
    </row>
    <row r="768" spans="2:12" x14ac:dyDescent="0.2">
      <c r="B768" s="91">
        <v>765</v>
      </c>
      <c r="C768" s="246"/>
      <c r="D768" s="246"/>
      <c r="E768" s="246"/>
      <c r="F768" s="254"/>
      <c r="G768" s="249"/>
      <c r="H768" s="238"/>
      <c r="K768" s="177" t="str">
        <f>IF(OR(COUNTIF('Sch D8 Validation'!B766:C766,"Fail")&gt;0, AND(COUNTBLANK(C768:F768)=4, OR(NOT(ISBLANK(G768)), NOT(ISBLANK(H768)))), AND(COUNTBLANK(C768:H768)&lt;6,COUNTBLANK(C768:H768)&gt;0)), "Fail", IF(L768="TRUE","Blank (Sch D)","Pass"))</f>
        <v>Blank (Sch D)</v>
      </c>
      <c r="L768" s="177" t="str">
        <f t="shared" si="12"/>
        <v>TRUE</v>
      </c>
    </row>
    <row r="769" spans="2:12" x14ac:dyDescent="0.2">
      <c r="B769" s="91">
        <v>766</v>
      </c>
      <c r="C769" s="246"/>
      <c r="D769" s="246"/>
      <c r="E769" s="246"/>
      <c r="F769" s="254"/>
      <c r="G769" s="249"/>
      <c r="H769" s="238"/>
      <c r="K769" s="177" t="str">
        <f>IF(OR(COUNTIF('Sch D8 Validation'!B767:C767,"Fail")&gt;0, AND(COUNTBLANK(C769:F769)=4, OR(NOT(ISBLANK(G769)), NOT(ISBLANK(H769)))), AND(COUNTBLANK(C769:H769)&lt;6,COUNTBLANK(C769:H769)&gt;0)), "Fail", IF(L769="TRUE","Blank (Sch D)","Pass"))</f>
        <v>Blank (Sch D)</v>
      </c>
      <c r="L769" s="177" t="str">
        <f t="shared" si="12"/>
        <v>TRUE</v>
      </c>
    </row>
    <row r="770" spans="2:12" x14ac:dyDescent="0.2">
      <c r="B770" s="91">
        <v>767</v>
      </c>
      <c r="C770" s="246"/>
      <c r="D770" s="246"/>
      <c r="E770" s="246"/>
      <c r="F770" s="254"/>
      <c r="G770" s="249"/>
      <c r="H770" s="238"/>
      <c r="K770" s="177" t="str">
        <f>IF(OR(COUNTIF('Sch D8 Validation'!B768:C768,"Fail")&gt;0, AND(COUNTBLANK(C770:F770)=4, OR(NOT(ISBLANK(G770)), NOT(ISBLANK(H770)))), AND(COUNTBLANK(C770:H770)&lt;6,COUNTBLANK(C770:H770)&gt;0)), "Fail", IF(L770="TRUE","Blank (Sch D)","Pass"))</f>
        <v>Blank (Sch D)</v>
      </c>
      <c r="L770" s="177" t="str">
        <f t="shared" si="12"/>
        <v>TRUE</v>
      </c>
    </row>
    <row r="771" spans="2:12" x14ac:dyDescent="0.2">
      <c r="B771" s="91">
        <v>768</v>
      </c>
      <c r="C771" s="246"/>
      <c r="D771" s="246"/>
      <c r="E771" s="246"/>
      <c r="F771" s="254"/>
      <c r="G771" s="249"/>
      <c r="H771" s="238"/>
      <c r="K771" s="177" t="str">
        <f>IF(OR(COUNTIF('Sch D8 Validation'!B769:C769,"Fail")&gt;0, AND(COUNTBLANK(C771:F771)=4, OR(NOT(ISBLANK(G771)), NOT(ISBLANK(H771)))), AND(COUNTBLANK(C771:H771)&lt;6,COUNTBLANK(C771:H771)&gt;0)), "Fail", IF(L771="TRUE","Blank (Sch D)","Pass"))</f>
        <v>Blank (Sch D)</v>
      </c>
      <c r="L771" s="177" t="str">
        <f t="shared" si="12"/>
        <v>TRUE</v>
      </c>
    </row>
    <row r="772" spans="2:12" x14ac:dyDescent="0.2">
      <c r="B772" s="91">
        <v>769</v>
      </c>
      <c r="C772" s="246"/>
      <c r="D772" s="246"/>
      <c r="E772" s="246"/>
      <c r="F772" s="254"/>
      <c r="G772" s="249"/>
      <c r="H772" s="238"/>
      <c r="K772" s="177" t="str">
        <f>IF(OR(COUNTIF('Sch D8 Validation'!B770:C770,"Fail")&gt;0, AND(COUNTBLANK(C772:F772)=4, OR(NOT(ISBLANK(G772)), NOT(ISBLANK(H772)))), AND(COUNTBLANK(C772:H772)&lt;6,COUNTBLANK(C772:H772)&gt;0)), "Fail", IF(L772="TRUE","Blank (Sch D)","Pass"))</f>
        <v>Blank (Sch D)</v>
      </c>
      <c r="L772" s="177" t="str">
        <f t="shared" si="12"/>
        <v>TRUE</v>
      </c>
    </row>
    <row r="773" spans="2:12" x14ac:dyDescent="0.2">
      <c r="B773" s="91">
        <v>770</v>
      </c>
      <c r="C773" s="246"/>
      <c r="D773" s="246"/>
      <c r="E773" s="246"/>
      <c r="F773" s="254"/>
      <c r="G773" s="249"/>
      <c r="H773" s="238"/>
      <c r="K773" s="177" t="str">
        <f>IF(OR(COUNTIF('Sch D8 Validation'!B771:C771,"Fail")&gt;0, AND(COUNTBLANK(C773:F773)=4, OR(NOT(ISBLANK(G773)), NOT(ISBLANK(H773)))), AND(COUNTBLANK(C773:H773)&lt;6,COUNTBLANK(C773:H773)&gt;0)), "Fail", IF(L773="TRUE","Blank (Sch D)","Pass"))</f>
        <v>Blank (Sch D)</v>
      </c>
      <c r="L773" s="177" t="str">
        <f t="shared" si="12"/>
        <v>TRUE</v>
      </c>
    </row>
    <row r="774" spans="2:12" x14ac:dyDescent="0.2">
      <c r="B774" s="91">
        <v>771</v>
      </c>
      <c r="C774" s="246"/>
      <c r="D774" s="246"/>
      <c r="E774" s="246"/>
      <c r="F774" s="254"/>
      <c r="G774" s="249"/>
      <c r="H774" s="238"/>
      <c r="K774" s="177" t="str">
        <f>IF(OR(COUNTIF('Sch D8 Validation'!B772:C772,"Fail")&gt;0, AND(COUNTBLANK(C774:F774)=4, OR(NOT(ISBLANK(G774)), NOT(ISBLANK(H774)))), AND(COUNTBLANK(C774:H774)&lt;6,COUNTBLANK(C774:H774)&gt;0)), "Fail", IF(L774="TRUE","Blank (Sch D)","Pass"))</f>
        <v>Blank (Sch D)</v>
      </c>
      <c r="L774" s="177" t="str">
        <f t="shared" si="12"/>
        <v>TRUE</v>
      </c>
    </row>
    <row r="775" spans="2:12" x14ac:dyDescent="0.2">
      <c r="B775" s="91">
        <v>772</v>
      </c>
      <c r="C775" s="246"/>
      <c r="D775" s="246"/>
      <c r="E775" s="246"/>
      <c r="F775" s="254"/>
      <c r="G775" s="249"/>
      <c r="H775" s="238"/>
      <c r="K775" s="177" t="str">
        <f>IF(OR(COUNTIF('Sch D8 Validation'!B773:C773,"Fail")&gt;0, AND(COUNTBLANK(C775:F775)=4, OR(NOT(ISBLANK(G775)), NOT(ISBLANK(H775)))), AND(COUNTBLANK(C775:H775)&lt;6,COUNTBLANK(C775:H775)&gt;0)), "Fail", IF(L775="TRUE","Blank (Sch D)","Pass"))</f>
        <v>Blank (Sch D)</v>
      </c>
      <c r="L775" s="177" t="str">
        <f t="shared" si="12"/>
        <v>TRUE</v>
      </c>
    </row>
    <row r="776" spans="2:12" x14ac:dyDescent="0.2">
      <c r="B776" s="91">
        <v>773</v>
      </c>
      <c r="C776" s="246"/>
      <c r="D776" s="246"/>
      <c r="E776" s="246"/>
      <c r="F776" s="254"/>
      <c r="G776" s="249"/>
      <c r="H776" s="238"/>
      <c r="K776" s="177" t="str">
        <f>IF(OR(COUNTIF('Sch D8 Validation'!B774:C774,"Fail")&gt;0, AND(COUNTBLANK(C776:F776)=4, OR(NOT(ISBLANK(G776)), NOT(ISBLANK(H776)))), AND(COUNTBLANK(C776:H776)&lt;6,COUNTBLANK(C776:H776)&gt;0)), "Fail", IF(L776="TRUE","Blank (Sch D)","Pass"))</f>
        <v>Blank (Sch D)</v>
      </c>
      <c r="L776" s="177" t="str">
        <f t="shared" si="12"/>
        <v>TRUE</v>
      </c>
    </row>
    <row r="777" spans="2:12" x14ac:dyDescent="0.2">
      <c r="B777" s="91">
        <v>774</v>
      </c>
      <c r="C777" s="246"/>
      <c r="D777" s="246"/>
      <c r="E777" s="246"/>
      <c r="F777" s="254"/>
      <c r="G777" s="249"/>
      <c r="H777" s="238"/>
      <c r="K777" s="177" t="str">
        <f>IF(OR(COUNTIF('Sch D8 Validation'!B775:C775,"Fail")&gt;0, AND(COUNTBLANK(C777:F777)=4, OR(NOT(ISBLANK(G777)), NOT(ISBLANK(H777)))), AND(COUNTBLANK(C777:H777)&lt;6,COUNTBLANK(C777:H777)&gt;0)), "Fail", IF(L777="TRUE","Blank (Sch D)","Pass"))</f>
        <v>Blank (Sch D)</v>
      </c>
      <c r="L777" s="177" t="str">
        <f t="shared" si="12"/>
        <v>TRUE</v>
      </c>
    </row>
    <row r="778" spans="2:12" x14ac:dyDescent="0.2">
      <c r="B778" s="91">
        <v>775</v>
      </c>
      <c r="C778" s="246"/>
      <c r="D778" s="246"/>
      <c r="E778" s="246"/>
      <c r="F778" s="254"/>
      <c r="G778" s="249"/>
      <c r="H778" s="238"/>
      <c r="K778" s="177" t="str">
        <f>IF(OR(COUNTIF('Sch D8 Validation'!B776:C776,"Fail")&gt;0, AND(COUNTBLANK(C778:F778)=4, OR(NOT(ISBLANK(G778)), NOT(ISBLANK(H778)))), AND(COUNTBLANK(C778:H778)&lt;6,COUNTBLANK(C778:H778)&gt;0)), "Fail", IF(L778="TRUE","Blank (Sch D)","Pass"))</f>
        <v>Blank (Sch D)</v>
      </c>
      <c r="L778" s="177" t="str">
        <f t="shared" si="12"/>
        <v>TRUE</v>
      </c>
    </row>
    <row r="779" spans="2:12" x14ac:dyDescent="0.2">
      <c r="B779" s="91">
        <v>776</v>
      </c>
      <c r="C779" s="246"/>
      <c r="D779" s="246"/>
      <c r="E779" s="246"/>
      <c r="F779" s="254"/>
      <c r="G779" s="249"/>
      <c r="H779" s="238"/>
      <c r="K779" s="177" t="str">
        <f>IF(OR(COUNTIF('Sch D8 Validation'!B777:C777,"Fail")&gt;0, AND(COUNTBLANK(C779:F779)=4, OR(NOT(ISBLANK(G779)), NOT(ISBLANK(H779)))), AND(COUNTBLANK(C779:H779)&lt;6,COUNTBLANK(C779:H779)&gt;0)), "Fail", IF(L779="TRUE","Blank (Sch D)","Pass"))</f>
        <v>Blank (Sch D)</v>
      </c>
      <c r="L779" s="177" t="str">
        <f t="shared" si="12"/>
        <v>TRUE</v>
      </c>
    </row>
    <row r="780" spans="2:12" x14ac:dyDescent="0.2">
      <c r="B780" s="91">
        <v>777</v>
      </c>
      <c r="C780" s="246"/>
      <c r="D780" s="246"/>
      <c r="E780" s="246"/>
      <c r="F780" s="254"/>
      <c r="G780" s="249"/>
      <c r="H780" s="238"/>
      <c r="K780" s="177" t="str">
        <f>IF(OR(COUNTIF('Sch D8 Validation'!B778:C778,"Fail")&gt;0, AND(COUNTBLANK(C780:F780)=4, OR(NOT(ISBLANK(G780)), NOT(ISBLANK(H780)))), AND(COUNTBLANK(C780:H780)&lt;6,COUNTBLANK(C780:H780)&gt;0)), "Fail", IF(L780="TRUE","Blank (Sch D)","Pass"))</f>
        <v>Blank (Sch D)</v>
      </c>
      <c r="L780" s="177" t="str">
        <f t="shared" si="12"/>
        <v>TRUE</v>
      </c>
    </row>
    <row r="781" spans="2:12" x14ac:dyDescent="0.2">
      <c r="B781" s="91">
        <v>778</v>
      </c>
      <c r="C781" s="246"/>
      <c r="D781" s="246"/>
      <c r="E781" s="246"/>
      <c r="F781" s="254"/>
      <c r="G781" s="249"/>
      <c r="H781" s="238"/>
      <c r="K781" s="177" t="str">
        <f>IF(OR(COUNTIF('Sch D8 Validation'!B779:C779,"Fail")&gt;0, AND(COUNTBLANK(C781:F781)=4, OR(NOT(ISBLANK(G781)), NOT(ISBLANK(H781)))), AND(COUNTBLANK(C781:H781)&lt;6,COUNTBLANK(C781:H781)&gt;0)), "Fail", IF(L781="TRUE","Blank (Sch D)","Pass"))</f>
        <v>Blank (Sch D)</v>
      </c>
      <c r="L781" s="177" t="str">
        <f t="shared" si="12"/>
        <v>TRUE</v>
      </c>
    </row>
    <row r="782" spans="2:12" x14ac:dyDescent="0.2">
      <c r="B782" s="91">
        <v>779</v>
      </c>
      <c r="C782" s="246"/>
      <c r="D782" s="246"/>
      <c r="E782" s="246"/>
      <c r="F782" s="254"/>
      <c r="G782" s="249"/>
      <c r="H782" s="238"/>
      <c r="K782" s="177" t="str">
        <f>IF(OR(COUNTIF('Sch D8 Validation'!B780:C780,"Fail")&gt;0, AND(COUNTBLANK(C782:F782)=4, OR(NOT(ISBLANK(G782)), NOT(ISBLANK(H782)))), AND(COUNTBLANK(C782:H782)&lt;6,COUNTBLANK(C782:H782)&gt;0)), "Fail", IF(L782="TRUE","Blank (Sch D)","Pass"))</f>
        <v>Blank (Sch D)</v>
      </c>
      <c r="L782" s="177" t="str">
        <f t="shared" si="12"/>
        <v>TRUE</v>
      </c>
    </row>
    <row r="783" spans="2:12" x14ac:dyDescent="0.2">
      <c r="B783" s="91">
        <v>780</v>
      </c>
      <c r="C783" s="246"/>
      <c r="D783" s="246"/>
      <c r="E783" s="246"/>
      <c r="F783" s="254"/>
      <c r="G783" s="249"/>
      <c r="H783" s="238"/>
      <c r="K783" s="177" t="str">
        <f>IF(OR(COUNTIF('Sch D8 Validation'!B781:C781,"Fail")&gt;0, AND(COUNTBLANK(C783:F783)=4, OR(NOT(ISBLANK(G783)), NOT(ISBLANK(H783)))), AND(COUNTBLANK(C783:H783)&lt;6,COUNTBLANK(C783:H783)&gt;0)), "Fail", IF(L783="TRUE","Blank (Sch D)","Pass"))</f>
        <v>Blank (Sch D)</v>
      </c>
      <c r="L783" s="177" t="str">
        <f t="shared" si="12"/>
        <v>TRUE</v>
      </c>
    </row>
    <row r="784" spans="2:12" x14ac:dyDescent="0.2">
      <c r="B784" s="91">
        <v>781</v>
      </c>
      <c r="C784" s="246"/>
      <c r="D784" s="246"/>
      <c r="E784" s="246"/>
      <c r="F784" s="254"/>
      <c r="G784" s="249"/>
      <c r="H784" s="238"/>
      <c r="K784" s="177" t="str">
        <f>IF(OR(COUNTIF('Sch D8 Validation'!B782:C782,"Fail")&gt;0, AND(COUNTBLANK(C784:F784)=4, OR(NOT(ISBLANK(G784)), NOT(ISBLANK(H784)))), AND(COUNTBLANK(C784:H784)&lt;6,COUNTBLANK(C784:H784)&gt;0)), "Fail", IF(L784="TRUE","Blank (Sch D)","Pass"))</f>
        <v>Blank (Sch D)</v>
      </c>
      <c r="L784" s="177" t="str">
        <f t="shared" si="12"/>
        <v>TRUE</v>
      </c>
    </row>
    <row r="785" spans="2:12" x14ac:dyDescent="0.2">
      <c r="B785" s="91">
        <v>782</v>
      </c>
      <c r="C785" s="246"/>
      <c r="D785" s="246"/>
      <c r="E785" s="246"/>
      <c r="F785" s="254"/>
      <c r="G785" s="249"/>
      <c r="H785" s="238"/>
      <c r="K785" s="177" t="str">
        <f>IF(OR(COUNTIF('Sch D8 Validation'!B783:C783,"Fail")&gt;0, AND(COUNTBLANK(C785:F785)=4, OR(NOT(ISBLANK(G785)), NOT(ISBLANK(H785)))), AND(COUNTBLANK(C785:H785)&lt;6,COUNTBLANK(C785:H785)&gt;0)), "Fail", IF(L785="TRUE","Blank (Sch D)","Pass"))</f>
        <v>Blank (Sch D)</v>
      </c>
      <c r="L785" s="177" t="str">
        <f t="shared" si="12"/>
        <v>TRUE</v>
      </c>
    </row>
    <row r="786" spans="2:12" x14ac:dyDescent="0.2">
      <c r="B786" s="91">
        <v>783</v>
      </c>
      <c r="C786" s="246"/>
      <c r="D786" s="246"/>
      <c r="E786" s="246"/>
      <c r="F786" s="254"/>
      <c r="G786" s="249"/>
      <c r="H786" s="238"/>
      <c r="K786" s="177" t="str">
        <f>IF(OR(COUNTIF('Sch D8 Validation'!B784:C784,"Fail")&gt;0, AND(COUNTBLANK(C786:F786)=4, OR(NOT(ISBLANK(G786)), NOT(ISBLANK(H786)))), AND(COUNTBLANK(C786:H786)&lt;6,COUNTBLANK(C786:H786)&gt;0)), "Fail", IF(L786="TRUE","Blank (Sch D)","Pass"))</f>
        <v>Blank (Sch D)</v>
      </c>
      <c r="L786" s="177" t="str">
        <f t="shared" si="12"/>
        <v>TRUE</v>
      </c>
    </row>
    <row r="787" spans="2:12" x14ac:dyDescent="0.2">
      <c r="B787" s="91">
        <v>784</v>
      </c>
      <c r="C787" s="246"/>
      <c r="D787" s="246"/>
      <c r="E787" s="246"/>
      <c r="F787" s="254"/>
      <c r="G787" s="249"/>
      <c r="H787" s="238"/>
      <c r="K787" s="177" t="str">
        <f>IF(OR(COUNTIF('Sch D8 Validation'!B785:C785,"Fail")&gt;0, AND(COUNTBLANK(C787:F787)=4, OR(NOT(ISBLANK(G787)), NOT(ISBLANK(H787)))), AND(COUNTBLANK(C787:H787)&lt;6,COUNTBLANK(C787:H787)&gt;0)), "Fail", IF(L787="TRUE","Blank (Sch D)","Pass"))</f>
        <v>Blank (Sch D)</v>
      </c>
      <c r="L787" s="177" t="str">
        <f t="shared" si="12"/>
        <v>TRUE</v>
      </c>
    </row>
    <row r="788" spans="2:12" x14ac:dyDescent="0.2">
      <c r="B788" s="91">
        <v>785</v>
      </c>
      <c r="C788" s="246"/>
      <c r="D788" s="246"/>
      <c r="E788" s="246"/>
      <c r="F788" s="254"/>
      <c r="G788" s="249"/>
      <c r="H788" s="238"/>
      <c r="K788" s="177" t="str">
        <f>IF(OR(COUNTIF('Sch D8 Validation'!B786:C786,"Fail")&gt;0, AND(COUNTBLANK(C788:F788)=4, OR(NOT(ISBLANK(G788)), NOT(ISBLANK(H788)))), AND(COUNTBLANK(C788:H788)&lt;6,COUNTBLANK(C788:H788)&gt;0)), "Fail", IF(L788="TRUE","Blank (Sch D)","Pass"))</f>
        <v>Blank (Sch D)</v>
      </c>
      <c r="L788" s="177" t="str">
        <f t="shared" si="12"/>
        <v>TRUE</v>
      </c>
    </row>
    <row r="789" spans="2:12" x14ac:dyDescent="0.2">
      <c r="B789" s="91">
        <v>786</v>
      </c>
      <c r="C789" s="246"/>
      <c r="D789" s="246"/>
      <c r="E789" s="246"/>
      <c r="F789" s="254"/>
      <c r="G789" s="249"/>
      <c r="H789" s="238"/>
      <c r="K789" s="177" t="str">
        <f>IF(OR(COUNTIF('Sch D8 Validation'!B787:C787,"Fail")&gt;0, AND(COUNTBLANK(C789:F789)=4, OR(NOT(ISBLANK(G789)), NOT(ISBLANK(H789)))), AND(COUNTBLANK(C789:H789)&lt;6,COUNTBLANK(C789:H789)&gt;0)), "Fail", IF(L789="TRUE","Blank (Sch D)","Pass"))</f>
        <v>Blank (Sch D)</v>
      </c>
      <c r="L789" s="177" t="str">
        <f t="shared" si="12"/>
        <v>TRUE</v>
      </c>
    </row>
    <row r="790" spans="2:12" x14ac:dyDescent="0.2">
      <c r="B790" s="91">
        <v>787</v>
      </c>
      <c r="C790" s="246"/>
      <c r="D790" s="246"/>
      <c r="E790" s="246"/>
      <c r="F790" s="254"/>
      <c r="G790" s="249"/>
      <c r="H790" s="238"/>
      <c r="K790" s="177" t="str">
        <f>IF(OR(COUNTIF('Sch D8 Validation'!B788:C788,"Fail")&gt;0, AND(COUNTBLANK(C790:F790)=4, OR(NOT(ISBLANK(G790)), NOT(ISBLANK(H790)))), AND(COUNTBLANK(C790:H790)&lt;6,COUNTBLANK(C790:H790)&gt;0)), "Fail", IF(L790="TRUE","Blank (Sch D)","Pass"))</f>
        <v>Blank (Sch D)</v>
      </c>
      <c r="L790" s="177" t="str">
        <f t="shared" si="12"/>
        <v>TRUE</v>
      </c>
    </row>
    <row r="791" spans="2:12" x14ac:dyDescent="0.2">
      <c r="B791" s="91">
        <v>788</v>
      </c>
      <c r="C791" s="246"/>
      <c r="D791" s="246"/>
      <c r="E791" s="246"/>
      <c r="F791" s="254"/>
      <c r="G791" s="249"/>
      <c r="H791" s="238"/>
      <c r="K791" s="177" t="str">
        <f>IF(OR(COUNTIF('Sch D8 Validation'!B789:C789,"Fail")&gt;0, AND(COUNTBLANK(C791:F791)=4, OR(NOT(ISBLANK(G791)), NOT(ISBLANK(H791)))), AND(COUNTBLANK(C791:H791)&lt;6,COUNTBLANK(C791:H791)&gt;0)), "Fail", IF(L791="TRUE","Blank (Sch D)","Pass"))</f>
        <v>Blank (Sch D)</v>
      </c>
      <c r="L791" s="177" t="str">
        <f t="shared" si="12"/>
        <v>TRUE</v>
      </c>
    </row>
    <row r="792" spans="2:12" x14ac:dyDescent="0.2">
      <c r="B792" s="91">
        <v>789</v>
      </c>
      <c r="C792" s="246"/>
      <c r="D792" s="246"/>
      <c r="E792" s="246"/>
      <c r="F792" s="254"/>
      <c r="G792" s="249"/>
      <c r="H792" s="238"/>
      <c r="K792" s="177" t="str">
        <f>IF(OR(COUNTIF('Sch D8 Validation'!B790:C790,"Fail")&gt;0, AND(COUNTBLANK(C792:F792)=4, OR(NOT(ISBLANK(G792)), NOT(ISBLANK(H792)))), AND(COUNTBLANK(C792:H792)&lt;6,COUNTBLANK(C792:H792)&gt;0)), "Fail", IF(L792="TRUE","Blank (Sch D)","Pass"))</f>
        <v>Blank (Sch D)</v>
      </c>
      <c r="L792" s="177" t="str">
        <f t="shared" si="12"/>
        <v>TRUE</v>
      </c>
    </row>
    <row r="793" spans="2:12" x14ac:dyDescent="0.2">
      <c r="B793" s="91">
        <v>790</v>
      </c>
      <c r="C793" s="246"/>
      <c r="D793" s="246"/>
      <c r="E793" s="246"/>
      <c r="F793" s="254"/>
      <c r="G793" s="249"/>
      <c r="H793" s="238"/>
      <c r="K793" s="177" t="str">
        <f>IF(OR(COUNTIF('Sch D8 Validation'!B791:C791,"Fail")&gt;0, AND(COUNTBLANK(C793:F793)=4, OR(NOT(ISBLANK(G793)), NOT(ISBLANK(H793)))), AND(COUNTBLANK(C793:H793)&lt;6,COUNTBLANK(C793:H793)&gt;0)), "Fail", IF(L793="TRUE","Blank (Sch D)","Pass"))</f>
        <v>Blank (Sch D)</v>
      </c>
      <c r="L793" s="177" t="str">
        <f t="shared" si="12"/>
        <v>TRUE</v>
      </c>
    </row>
    <row r="794" spans="2:12" x14ac:dyDescent="0.2">
      <c r="B794" s="91">
        <v>791</v>
      </c>
      <c r="C794" s="246"/>
      <c r="D794" s="246"/>
      <c r="E794" s="246"/>
      <c r="F794" s="254"/>
      <c r="G794" s="249"/>
      <c r="H794" s="238"/>
      <c r="K794" s="177" t="str">
        <f>IF(OR(COUNTIF('Sch D8 Validation'!B792:C792,"Fail")&gt;0, AND(COUNTBLANK(C794:F794)=4, OR(NOT(ISBLANK(G794)), NOT(ISBLANK(H794)))), AND(COUNTBLANK(C794:H794)&lt;6,COUNTBLANK(C794:H794)&gt;0)), "Fail", IF(L794="TRUE","Blank (Sch D)","Pass"))</f>
        <v>Blank (Sch D)</v>
      </c>
      <c r="L794" s="177" t="str">
        <f t="shared" si="12"/>
        <v>TRUE</v>
      </c>
    </row>
    <row r="795" spans="2:12" x14ac:dyDescent="0.2">
      <c r="B795" s="91">
        <v>792</v>
      </c>
      <c r="C795" s="246"/>
      <c r="D795" s="246"/>
      <c r="E795" s="246"/>
      <c r="F795" s="254"/>
      <c r="G795" s="249"/>
      <c r="H795" s="238"/>
      <c r="K795" s="177" t="str">
        <f>IF(OR(COUNTIF('Sch D8 Validation'!B793:C793,"Fail")&gt;0, AND(COUNTBLANK(C795:F795)=4, OR(NOT(ISBLANK(G795)), NOT(ISBLANK(H795)))), AND(COUNTBLANK(C795:H795)&lt;6,COUNTBLANK(C795:H795)&gt;0)), "Fail", IF(L795="TRUE","Blank (Sch D)","Pass"))</f>
        <v>Blank (Sch D)</v>
      </c>
      <c r="L795" s="177" t="str">
        <f t="shared" si="12"/>
        <v>TRUE</v>
      </c>
    </row>
    <row r="796" spans="2:12" x14ac:dyDescent="0.2">
      <c r="B796" s="91">
        <v>793</v>
      </c>
      <c r="C796" s="246"/>
      <c r="D796" s="246"/>
      <c r="E796" s="246"/>
      <c r="F796" s="254"/>
      <c r="G796" s="249"/>
      <c r="H796" s="238"/>
      <c r="K796" s="177" t="str">
        <f>IF(OR(COUNTIF('Sch D8 Validation'!B794:C794,"Fail")&gt;0, AND(COUNTBLANK(C796:F796)=4, OR(NOT(ISBLANK(G796)), NOT(ISBLANK(H796)))), AND(COUNTBLANK(C796:H796)&lt;6,COUNTBLANK(C796:H796)&gt;0)), "Fail", IF(L796="TRUE","Blank (Sch D)","Pass"))</f>
        <v>Blank (Sch D)</v>
      </c>
      <c r="L796" s="177" t="str">
        <f t="shared" si="12"/>
        <v>TRUE</v>
      </c>
    </row>
    <row r="797" spans="2:12" x14ac:dyDescent="0.2">
      <c r="B797" s="91">
        <v>794</v>
      </c>
      <c r="C797" s="246"/>
      <c r="D797" s="246"/>
      <c r="E797" s="246"/>
      <c r="F797" s="254"/>
      <c r="G797" s="249"/>
      <c r="H797" s="238"/>
      <c r="K797" s="177" t="str">
        <f>IF(OR(COUNTIF('Sch D8 Validation'!B795:C795,"Fail")&gt;0, AND(COUNTBLANK(C797:F797)=4, OR(NOT(ISBLANK(G797)), NOT(ISBLANK(H797)))), AND(COUNTBLANK(C797:H797)&lt;6,COUNTBLANK(C797:H797)&gt;0)), "Fail", IF(L797="TRUE","Blank (Sch D)","Pass"))</f>
        <v>Blank (Sch D)</v>
      </c>
      <c r="L797" s="177" t="str">
        <f t="shared" si="12"/>
        <v>TRUE</v>
      </c>
    </row>
    <row r="798" spans="2:12" x14ac:dyDescent="0.2">
      <c r="B798" s="91">
        <v>795</v>
      </c>
      <c r="C798" s="246"/>
      <c r="D798" s="246"/>
      <c r="E798" s="246"/>
      <c r="F798" s="254"/>
      <c r="G798" s="249"/>
      <c r="H798" s="238"/>
      <c r="K798" s="177" t="str">
        <f>IF(OR(COUNTIF('Sch D8 Validation'!B796:C796,"Fail")&gt;0, AND(COUNTBLANK(C798:F798)=4, OR(NOT(ISBLANK(G798)), NOT(ISBLANK(H798)))), AND(COUNTBLANK(C798:H798)&lt;6,COUNTBLANK(C798:H798)&gt;0)), "Fail", IF(L798="TRUE","Blank (Sch D)","Pass"))</f>
        <v>Blank (Sch D)</v>
      </c>
      <c r="L798" s="177" t="str">
        <f t="shared" si="12"/>
        <v>TRUE</v>
      </c>
    </row>
    <row r="799" spans="2:12" x14ac:dyDescent="0.2">
      <c r="B799" s="91">
        <v>796</v>
      </c>
      <c r="C799" s="246"/>
      <c r="D799" s="246"/>
      <c r="E799" s="246"/>
      <c r="F799" s="254"/>
      <c r="G799" s="249"/>
      <c r="H799" s="238"/>
      <c r="K799" s="177" t="str">
        <f>IF(OR(COUNTIF('Sch D8 Validation'!B797:C797,"Fail")&gt;0, AND(COUNTBLANK(C799:F799)=4, OR(NOT(ISBLANK(G799)), NOT(ISBLANK(H799)))), AND(COUNTBLANK(C799:H799)&lt;6,COUNTBLANK(C799:H799)&gt;0)), "Fail", IF(L799="TRUE","Blank (Sch D)","Pass"))</f>
        <v>Blank (Sch D)</v>
      </c>
      <c r="L799" s="177" t="str">
        <f t="shared" si="12"/>
        <v>TRUE</v>
      </c>
    </row>
    <row r="800" spans="2:12" x14ac:dyDescent="0.2">
      <c r="B800" s="91">
        <v>797</v>
      </c>
      <c r="C800" s="246"/>
      <c r="D800" s="246"/>
      <c r="E800" s="246"/>
      <c r="F800" s="254"/>
      <c r="G800" s="249"/>
      <c r="H800" s="238"/>
      <c r="K800" s="177" t="str">
        <f>IF(OR(COUNTIF('Sch D8 Validation'!B798:C798,"Fail")&gt;0, AND(COUNTBLANK(C800:F800)=4, OR(NOT(ISBLANK(G800)), NOT(ISBLANK(H800)))), AND(COUNTBLANK(C800:H800)&lt;6,COUNTBLANK(C800:H800)&gt;0)), "Fail", IF(L800="TRUE","Blank (Sch D)","Pass"))</f>
        <v>Blank (Sch D)</v>
      </c>
      <c r="L800" s="177" t="str">
        <f t="shared" si="12"/>
        <v>TRUE</v>
      </c>
    </row>
    <row r="801" spans="2:12" x14ac:dyDescent="0.2">
      <c r="B801" s="91">
        <v>798</v>
      </c>
      <c r="C801" s="246"/>
      <c r="D801" s="246"/>
      <c r="E801" s="246"/>
      <c r="F801" s="254"/>
      <c r="G801" s="249"/>
      <c r="H801" s="238"/>
      <c r="K801" s="177" t="str">
        <f>IF(OR(COUNTIF('Sch D8 Validation'!B799:C799,"Fail")&gt;0, AND(COUNTBLANK(C801:F801)=4, OR(NOT(ISBLANK(G801)), NOT(ISBLANK(H801)))), AND(COUNTBLANK(C801:H801)&lt;6,COUNTBLANK(C801:H801)&gt;0)), "Fail", IF(L801="TRUE","Blank (Sch D)","Pass"))</f>
        <v>Blank (Sch D)</v>
      </c>
      <c r="L801" s="177" t="str">
        <f t="shared" si="12"/>
        <v>TRUE</v>
      </c>
    </row>
    <row r="802" spans="2:12" x14ac:dyDescent="0.2">
      <c r="B802" s="91">
        <v>799</v>
      </c>
      <c r="C802" s="246"/>
      <c r="D802" s="246"/>
      <c r="E802" s="246"/>
      <c r="F802" s="254"/>
      <c r="G802" s="249"/>
      <c r="H802" s="238"/>
      <c r="K802" s="177" t="str">
        <f>IF(OR(COUNTIF('Sch D8 Validation'!B800:C800,"Fail")&gt;0, AND(COUNTBLANK(C802:F802)=4, OR(NOT(ISBLANK(G802)), NOT(ISBLANK(H802)))), AND(COUNTBLANK(C802:H802)&lt;6,COUNTBLANK(C802:H802)&gt;0)), "Fail", IF(L802="TRUE","Blank (Sch D)","Pass"))</f>
        <v>Blank (Sch D)</v>
      </c>
      <c r="L802" s="177" t="str">
        <f t="shared" si="12"/>
        <v>TRUE</v>
      </c>
    </row>
    <row r="803" spans="2:12" x14ac:dyDescent="0.2">
      <c r="B803" s="91">
        <v>800</v>
      </c>
      <c r="C803" s="246"/>
      <c r="D803" s="246"/>
      <c r="E803" s="246"/>
      <c r="F803" s="254"/>
      <c r="G803" s="249"/>
      <c r="H803" s="238"/>
      <c r="K803" s="177" t="str">
        <f>IF(OR(COUNTIF('Sch D8 Validation'!B801:C801,"Fail")&gt;0, AND(COUNTBLANK(C803:F803)=4, OR(NOT(ISBLANK(G803)), NOT(ISBLANK(H803)))), AND(COUNTBLANK(C803:H803)&lt;6,COUNTBLANK(C803:H803)&gt;0)), "Fail", IF(L803="TRUE","Blank (Sch D)","Pass"))</f>
        <v>Blank (Sch D)</v>
      </c>
      <c r="L803" s="177" t="str">
        <f t="shared" si="12"/>
        <v>TRUE</v>
      </c>
    </row>
    <row r="804" spans="2:12" x14ac:dyDescent="0.2">
      <c r="B804" s="91">
        <v>801</v>
      </c>
      <c r="C804" s="246"/>
      <c r="D804" s="246"/>
      <c r="E804" s="246"/>
      <c r="F804" s="254"/>
      <c r="G804" s="249"/>
      <c r="H804" s="238"/>
      <c r="K804" s="177" t="str">
        <f>IF(OR(COUNTIF('Sch D8 Validation'!B802:C802,"Fail")&gt;0, AND(COUNTBLANK(C804:F804)=4, OR(NOT(ISBLANK(G804)), NOT(ISBLANK(H804)))), AND(COUNTBLANK(C804:H804)&lt;6,COUNTBLANK(C804:H804)&gt;0)), "Fail", IF(L804="TRUE","Blank (Sch D)","Pass"))</f>
        <v>Blank (Sch D)</v>
      </c>
      <c r="L804" s="177" t="str">
        <f t="shared" si="12"/>
        <v>TRUE</v>
      </c>
    </row>
    <row r="805" spans="2:12" x14ac:dyDescent="0.2">
      <c r="B805" s="91">
        <v>802</v>
      </c>
      <c r="C805" s="246"/>
      <c r="D805" s="246"/>
      <c r="E805" s="246"/>
      <c r="F805" s="254"/>
      <c r="G805" s="249"/>
      <c r="H805" s="238"/>
      <c r="K805" s="177" t="str">
        <f>IF(OR(COUNTIF('Sch D8 Validation'!B803:C803,"Fail")&gt;0, AND(COUNTBLANK(C805:F805)=4, OR(NOT(ISBLANK(G805)), NOT(ISBLANK(H805)))), AND(COUNTBLANK(C805:H805)&lt;6,COUNTBLANK(C805:H805)&gt;0)), "Fail", IF(L805="TRUE","Blank (Sch D)","Pass"))</f>
        <v>Blank (Sch D)</v>
      </c>
      <c r="L805" s="177" t="str">
        <f t="shared" si="12"/>
        <v>TRUE</v>
      </c>
    </row>
    <row r="806" spans="2:12" x14ac:dyDescent="0.2">
      <c r="B806" s="91">
        <v>803</v>
      </c>
      <c r="C806" s="246"/>
      <c r="D806" s="246"/>
      <c r="E806" s="246"/>
      <c r="F806" s="254"/>
      <c r="G806" s="249"/>
      <c r="H806" s="238"/>
      <c r="K806" s="177" t="str">
        <f>IF(OR(COUNTIF('Sch D8 Validation'!B804:C804,"Fail")&gt;0, AND(COUNTBLANK(C806:F806)=4, OR(NOT(ISBLANK(G806)), NOT(ISBLANK(H806)))), AND(COUNTBLANK(C806:H806)&lt;6,COUNTBLANK(C806:H806)&gt;0)), "Fail", IF(L806="TRUE","Blank (Sch D)","Pass"))</f>
        <v>Blank (Sch D)</v>
      </c>
      <c r="L806" s="177" t="str">
        <f t="shared" si="12"/>
        <v>TRUE</v>
      </c>
    </row>
    <row r="807" spans="2:12" x14ac:dyDescent="0.2">
      <c r="B807" s="91">
        <v>804</v>
      </c>
      <c r="C807" s="246"/>
      <c r="D807" s="246"/>
      <c r="E807" s="246"/>
      <c r="F807" s="254"/>
      <c r="G807" s="249"/>
      <c r="H807" s="238"/>
      <c r="K807" s="177" t="str">
        <f>IF(OR(COUNTIF('Sch D8 Validation'!B805:C805,"Fail")&gt;0, AND(COUNTBLANK(C807:F807)=4, OR(NOT(ISBLANK(G807)), NOT(ISBLANK(H807)))), AND(COUNTBLANK(C807:H807)&lt;6,COUNTBLANK(C807:H807)&gt;0)), "Fail", IF(L807="TRUE","Blank (Sch D)","Pass"))</f>
        <v>Blank (Sch D)</v>
      </c>
      <c r="L807" s="177" t="str">
        <f t="shared" si="12"/>
        <v>TRUE</v>
      </c>
    </row>
    <row r="808" spans="2:12" x14ac:dyDescent="0.2">
      <c r="B808" s="91">
        <v>805</v>
      </c>
      <c r="C808" s="246"/>
      <c r="D808" s="246"/>
      <c r="E808" s="246"/>
      <c r="F808" s="254"/>
      <c r="G808" s="249"/>
      <c r="H808" s="238"/>
      <c r="K808" s="177" t="str">
        <f>IF(OR(COUNTIF('Sch D8 Validation'!B806:C806,"Fail")&gt;0, AND(COUNTBLANK(C808:F808)=4, OR(NOT(ISBLANK(G808)), NOT(ISBLANK(H808)))), AND(COUNTBLANK(C808:H808)&lt;6,COUNTBLANK(C808:H808)&gt;0)), "Fail", IF(L808="TRUE","Blank (Sch D)","Pass"))</f>
        <v>Blank (Sch D)</v>
      </c>
      <c r="L808" s="177" t="str">
        <f t="shared" si="12"/>
        <v>TRUE</v>
      </c>
    </row>
    <row r="809" spans="2:12" x14ac:dyDescent="0.2">
      <c r="B809" s="91">
        <v>806</v>
      </c>
      <c r="C809" s="246"/>
      <c r="D809" s="246"/>
      <c r="E809" s="246"/>
      <c r="F809" s="254"/>
      <c r="G809" s="249"/>
      <c r="H809" s="238"/>
      <c r="K809" s="177" t="str">
        <f>IF(OR(COUNTIF('Sch D8 Validation'!B807:C807,"Fail")&gt;0, AND(COUNTBLANK(C809:F809)=4, OR(NOT(ISBLANK(G809)), NOT(ISBLANK(H809)))), AND(COUNTBLANK(C809:H809)&lt;6,COUNTBLANK(C809:H809)&gt;0)), "Fail", IF(L809="TRUE","Blank (Sch D)","Pass"))</f>
        <v>Blank (Sch D)</v>
      </c>
      <c r="L809" s="177" t="str">
        <f t="shared" si="12"/>
        <v>TRUE</v>
      </c>
    </row>
    <row r="810" spans="2:12" x14ac:dyDescent="0.2">
      <c r="B810" s="91">
        <v>807</v>
      </c>
      <c r="C810" s="246"/>
      <c r="D810" s="246"/>
      <c r="E810" s="246"/>
      <c r="F810" s="254"/>
      <c r="G810" s="249"/>
      <c r="H810" s="238"/>
      <c r="K810" s="177" t="str">
        <f>IF(OR(COUNTIF('Sch D8 Validation'!B808:C808,"Fail")&gt;0, AND(COUNTBLANK(C810:F810)=4, OR(NOT(ISBLANK(G810)), NOT(ISBLANK(H810)))), AND(COUNTBLANK(C810:H810)&lt;6,COUNTBLANK(C810:H810)&gt;0)), "Fail", IF(L810="TRUE","Blank (Sch D)","Pass"))</f>
        <v>Blank (Sch D)</v>
      </c>
      <c r="L810" s="177" t="str">
        <f t="shared" si="12"/>
        <v>TRUE</v>
      </c>
    </row>
    <row r="811" spans="2:12" x14ac:dyDescent="0.2">
      <c r="B811" s="91">
        <v>808</v>
      </c>
      <c r="C811" s="246"/>
      <c r="D811" s="246"/>
      <c r="E811" s="246"/>
      <c r="F811" s="254"/>
      <c r="G811" s="249"/>
      <c r="H811" s="238"/>
      <c r="K811" s="177" t="str">
        <f>IF(OR(COUNTIF('Sch D8 Validation'!B809:C809,"Fail")&gt;0, AND(COUNTBLANK(C811:F811)=4, OR(NOT(ISBLANK(G811)), NOT(ISBLANK(H811)))), AND(COUNTBLANK(C811:H811)&lt;6,COUNTBLANK(C811:H811)&gt;0)), "Fail", IF(L811="TRUE","Blank (Sch D)","Pass"))</f>
        <v>Blank (Sch D)</v>
      </c>
      <c r="L811" s="177" t="str">
        <f t="shared" si="12"/>
        <v>TRUE</v>
      </c>
    </row>
    <row r="812" spans="2:12" x14ac:dyDescent="0.2">
      <c r="B812" s="91">
        <v>809</v>
      </c>
      <c r="C812" s="246"/>
      <c r="D812" s="246"/>
      <c r="E812" s="246"/>
      <c r="F812" s="254"/>
      <c r="G812" s="249"/>
      <c r="H812" s="238"/>
      <c r="K812" s="177" t="str">
        <f>IF(OR(COUNTIF('Sch D8 Validation'!B810:C810,"Fail")&gt;0, AND(COUNTBLANK(C812:F812)=4, OR(NOT(ISBLANK(G812)), NOT(ISBLANK(H812)))), AND(COUNTBLANK(C812:H812)&lt;6,COUNTBLANK(C812:H812)&gt;0)), "Fail", IF(L812="TRUE","Blank (Sch D)","Pass"))</f>
        <v>Blank (Sch D)</v>
      </c>
      <c r="L812" s="177" t="str">
        <f t="shared" si="12"/>
        <v>TRUE</v>
      </c>
    </row>
    <row r="813" spans="2:12" x14ac:dyDescent="0.2">
      <c r="B813" s="91">
        <v>810</v>
      </c>
      <c r="C813" s="246"/>
      <c r="D813" s="246"/>
      <c r="E813" s="246"/>
      <c r="F813" s="254"/>
      <c r="G813" s="249"/>
      <c r="H813" s="238"/>
      <c r="K813" s="177" t="str">
        <f>IF(OR(COUNTIF('Sch D8 Validation'!B811:C811,"Fail")&gt;0, AND(COUNTBLANK(C813:F813)=4, OR(NOT(ISBLANK(G813)), NOT(ISBLANK(H813)))), AND(COUNTBLANK(C813:H813)&lt;6,COUNTBLANK(C813:H813)&gt;0)), "Fail", IF(L813="TRUE","Blank (Sch D)","Pass"))</f>
        <v>Blank (Sch D)</v>
      </c>
      <c r="L813" s="177" t="str">
        <f t="shared" si="12"/>
        <v>TRUE</v>
      </c>
    </row>
    <row r="814" spans="2:12" x14ac:dyDescent="0.2">
      <c r="B814" s="91">
        <v>811</v>
      </c>
      <c r="C814" s="246"/>
      <c r="D814" s="246"/>
      <c r="E814" s="246"/>
      <c r="F814" s="254"/>
      <c r="G814" s="249"/>
      <c r="H814" s="238"/>
      <c r="K814" s="177" t="str">
        <f>IF(OR(COUNTIF('Sch D8 Validation'!B812:C812,"Fail")&gt;0, AND(COUNTBLANK(C814:F814)=4, OR(NOT(ISBLANK(G814)), NOT(ISBLANK(H814)))), AND(COUNTBLANK(C814:H814)&lt;6,COUNTBLANK(C814:H814)&gt;0)), "Fail", IF(L814="TRUE","Blank (Sch D)","Pass"))</f>
        <v>Blank (Sch D)</v>
      </c>
      <c r="L814" s="177" t="str">
        <f t="shared" si="12"/>
        <v>TRUE</v>
      </c>
    </row>
    <row r="815" spans="2:12" x14ac:dyDescent="0.2">
      <c r="B815" s="91">
        <v>812</v>
      </c>
      <c r="C815" s="246"/>
      <c r="D815" s="246"/>
      <c r="E815" s="246"/>
      <c r="F815" s="254"/>
      <c r="G815" s="249"/>
      <c r="H815" s="238"/>
      <c r="K815" s="177" t="str">
        <f>IF(OR(COUNTIF('Sch D8 Validation'!B813:C813,"Fail")&gt;0, AND(COUNTBLANK(C815:F815)=4, OR(NOT(ISBLANK(G815)), NOT(ISBLANK(H815)))), AND(COUNTBLANK(C815:H815)&lt;6,COUNTBLANK(C815:H815)&gt;0)), "Fail", IF(L815="TRUE","Blank (Sch D)","Pass"))</f>
        <v>Blank (Sch D)</v>
      </c>
      <c r="L815" s="177" t="str">
        <f t="shared" si="12"/>
        <v>TRUE</v>
      </c>
    </row>
    <row r="816" spans="2:12" x14ac:dyDescent="0.2">
      <c r="B816" s="91">
        <v>813</v>
      </c>
      <c r="C816" s="246"/>
      <c r="D816" s="246"/>
      <c r="E816" s="246"/>
      <c r="F816" s="254"/>
      <c r="G816" s="249"/>
      <c r="H816" s="238"/>
      <c r="K816" s="177" t="str">
        <f>IF(OR(COUNTIF('Sch D8 Validation'!B814:C814,"Fail")&gt;0, AND(COUNTBLANK(C816:F816)=4, OR(NOT(ISBLANK(G816)), NOT(ISBLANK(H816)))), AND(COUNTBLANK(C816:H816)&lt;6,COUNTBLANK(C816:H816)&gt;0)), "Fail", IF(L816="TRUE","Blank (Sch D)","Pass"))</f>
        <v>Blank (Sch D)</v>
      </c>
      <c r="L816" s="177" t="str">
        <f t="shared" ref="L816:L879" si="13">IF(COUNTBLANK(C816:H816)=6,"TRUE","FALSE")</f>
        <v>TRUE</v>
      </c>
    </row>
    <row r="817" spans="2:12" x14ac:dyDescent="0.2">
      <c r="B817" s="91">
        <v>814</v>
      </c>
      <c r="C817" s="246"/>
      <c r="D817" s="246"/>
      <c r="E817" s="246"/>
      <c r="F817" s="254"/>
      <c r="G817" s="249"/>
      <c r="H817" s="238"/>
      <c r="K817" s="177" t="str">
        <f>IF(OR(COUNTIF('Sch D8 Validation'!B815:C815,"Fail")&gt;0, AND(COUNTBLANK(C817:F817)=4, OR(NOT(ISBLANK(G817)), NOT(ISBLANK(H817)))), AND(COUNTBLANK(C817:H817)&lt;6,COUNTBLANK(C817:H817)&gt;0)), "Fail", IF(L817="TRUE","Blank (Sch D)","Pass"))</f>
        <v>Blank (Sch D)</v>
      </c>
      <c r="L817" s="177" t="str">
        <f t="shared" si="13"/>
        <v>TRUE</v>
      </c>
    </row>
    <row r="818" spans="2:12" x14ac:dyDescent="0.2">
      <c r="B818" s="91">
        <v>815</v>
      </c>
      <c r="C818" s="246"/>
      <c r="D818" s="246"/>
      <c r="E818" s="246"/>
      <c r="F818" s="254"/>
      <c r="G818" s="249"/>
      <c r="H818" s="238"/>
      <c r="K818" s="177" t="str">
        <f>IF(OR(COUNTIF('Sch D8 Validation'!B816:C816,"Fail")&gt;0, AND(COUNTBLANK(C818:F818)=4, OR(NOT(ISBLANK(G818)), NOT(ISBLANK(H818)))), AND(COUNTBLANK(C818:H818)&lt;6,COUNTBLANK(C818:H818)&gt;0)), "Fail", IF(L818="TRUE","Blank (Sch D)","Pass"))</f>
        <v>Blank (Sch D)</v>
      </c>
      <c r="L818" s="177" t="str">
        <f t="shared" si="13"/>
        <v>TRUE</v>
      </c>
    </row>
    <row r="819" spans="2:12" x14ac:dyDescent="0.2">
      <c r="B819" s="91">
        <v>816</v>
      </c>
      <c r="C819" s="246"/>
      <c r="D819" s="246"/>
      <c r="E819" s="246"/>
      <c r="F819" s="254"/>
      <c r="G819" s="249"/>
      <c r="H819" s="238"/>
      <c r="K819" s="177" t="str">
        <f>IF(OR(COUNTIF('Sch D8 Validation'!B817:C817,"Fail")&gt;0, AND(COUNTBLANK(C819:F819)=4, OR(NOT(ISBLANK(G819)), NOT(ISBLANK(H819)))), AND(COUNTBLANK(C819:H819)&lt;6,COUNTBLANK(C819:H819)&gt;0)), "Fail", IF(L819="TRUE","Blank (Sch D)","Pass"))</f>
        <v>Blank (Sch D)</v>
      </c>
      <c r="L819" s="177" t="str">
        <f t="shared" si="13"/>
        <v>TRUE</v>
      </c>
    </row>
    <row r="820" spans="2:12" x14ac:dyDescent="0.2">
      <c r="B820" s="91">
        <v>817</v>
      </c>
      <c r="C820" s="246"/>
      <c r="D820" s="246"/>
      <c r="E820" s="246"/>
      <c r="F820" s="254"/>
      <c r="G820" s="249"/>
      <c r="H820" s="238"/>
      <c r="K820" s="177" t="str">
        <f>IF(OR(COUNTIF('Sch D8 Validation'!B818:C818,"Fail")&gt;0, AND(COUNTBLANK(C820:F820)=4, OR(NOT(ISBLANK(G820)), NOT(ISBLANK(H820)))), AND(COUNTBLANK(C820:H820)&lt;6,COUNTBLANK(C820:H820)&gt;0)), "Fail", IF(L820="TRUE","Blank (Sch D)","Pass"))</f>
        <v>Blank (Sch D)</v>
      </c>
      <c r="L820" s="177" t="str">
        <f t="shared" si="13"/>
        <v>TRUE</v>
      </c>
    </row>
    <row r="821" spans="2:12" x14ac:dyDescent="0.2">
      <c r="B821" s="91">
        <v>818</v>
      </c>
      <c r="C821" s="246"/>
      <c r="D821" s="246"/>
      <c r="E821" s="246"/>
      <c r="F821" s="254"/>
      <c r="G821" s="249"/>
      <c r="H821" s="238"/>
      <c r="K821" s="177" t="str">
        <f>IF(OR(COUNTIF('Sch D8 Validation'!B819:C819,"Fail")&gt;0, AND(COUNTBLANK(C821:F821)=4, OR(NOT(ISBLANK(G821)), NOT(ISBLANK(H821)))), AND(COUNTBLANK(C821:H821)&lt;6,COUNTBLANK(C821:H821)&gt;0)), "Fail", IF(L821="TRUE","Blank (Sch D)","Pass"))</f>
        <v>Blank (Sch D)</v>
      </c>
      <c r="L821" s="177" t="str">
        <f t="shared" si="13"/>
        <v>TRUE</v>
      </c>
    </row>
    <row r="822" spans="2:12" x14ac:dyDescent="0.2">
      <c r="B822" s="91">
        <v>819</v>
      </c>
      <c r="C822" s="246"/>
      <c r="D822" s="246"/>
      <c r="E822" s="246"/>
      <c r="F822" s="254"/>
      <c r="G822" s="249"/>
      <c r="H822" s="238"/>
      <c r="K822" s="177" t="str">
        <f>IF(OR(COUNTIF('Sch D8 Validation'!B820:C820,"Fail")&gt;0, AND(COUNTBLANK(C822:F822)=4, OR(NOT(ISBLANK(G822)), NOT(ISBLANK(H822)))), AND(COUNTBLANK(C822:H822)&lt;6,COUNTBLANK(C822:H822)&gt;0)), "Fail", IF(L822="TRUE","Blank (Sch D)","Pass"))</f>
        <v>Blank (Sch D)</v>
      </c>
      <c r="L822" s="177" t="str">
        <f t="shared" si="13"/>
        <v>TRUE</v>
      </c>
    </row>
    <row r="823" spans="2:12" x14ac:dyDescent="0.2">
      <c r="B823" s="91">
        <v>820</v>
      </c>
      <c r="C823" s="246"/>
      <c r="D823" s="246"/>
      <c r="E823" s="246"/>
      <c r="F823" s="254"/>
      <c r="G823" s="249"/>
      <c r="H823" s="238"/>
      <c r="K823" s="177" t="str">
        <f>IF(OR(COUNTIF('Sch D8 Validation'!B821:C821,"Fail")&gt;0, AND(COUNTBLANK(C823:F823)=4, OR(NOT(ISBLANK(G823)), NOT(ISBLANK(H823)))), AND(COUNTBLANK(C823:H823)&lt;6,COUNTBLANK(C823:H823)&gt;0)), "Fail", IF(L823="TRUE","Blank (Sch D)","Pass"))</f>
        <v>Blank (Sch D)</v>
      </c>
      <c r="L823" s="177" t="str">
        <f t="shared" si="13"/>
        <v>TRUE</v>
      </c>
    </row>
    <row r="824" spans="2:12" x14ac:dyDescent="0.2">
      <c r="B824" s="91">
        <v>821</v>
      </c>
      <c r="C824" s="246"/>
      <c r="D824" s="246"/>
      <c r="E824" s="246"/>
      <c r="F824" s="254"/>
      <c r="G824" s="249"/>
      <c r="H824" s="238"/>
      <c r="K824" s="177" t="str">
        <f>IF(OR(COUNTIF('Sch D8 Validation'!B822:C822,"Fail")&gt;0, AND(COUNTBLANK(C824:F824)=4, OR(NOT(ISBLANK(G824)), NOT(ISBLANK(H824)))), AND(COUNTBLANK(C824:H824)&lt;6,COUNTBLANK(C824:H824)&gt;0)), "Fail", IF(L824="TRUE","Blank (Sch D)","Pass"))</f>
        <v>Blank (Sch D)</v>
      </c>
      <c r="L824" s="177" t="str">
        <f t="shared" si="13"/>
        <v>TRUE</v>
      </c>
    </row>
    <row r="825" spans="2:12" x14ac:dyDescent="0.2">
      <c r="B825" s="91">
        <v>822</v>
      </c>
      <c r="C825" s="246"/>
      <c r="D825" s="246"/>
      <c r="E825" s="246"/>
      <c r="F825" s="254"/>
      <c r="G825" s="249"/>
      <c r="H825" s="238"/>
      <c r="K825" s="177" t="str">
        <f>IF(OR(COUNTIF('Sch D8 Validation'!B823:C823,"Fail")&gt;0, AND(COUNTBLANK(C825:F825)=4, OR(NOT(ISBLANK(G825)), NOT(ISBLANK(H825)))), AND(COUNTBLANK(C825:H825)&lt;6,COUNTBLANK(C825:H825)&gt;0)), "Fail", IF(L825="TRUE","Blank (Sch D)","Pass"))</f>
        <v>Blank (Sch D)</v>
      </c>
      <c r="L825" s="177" t="str">
        <f t="shared" si="13"/>
        <v>TRUE</v>
      </c>
    </row>
    <row r="826" spans="2:12" x14ac:dyDescent="0.2">
      <c r="B826" s="91">
        <v>823</v>
      </c>
      <c r="C826" s="246"/>
      <c r="D826" s="246"/>
      <c r="E826" s="246"/>
      <c r="F826" s="254"/>
      <c r="G826" s="249"/>
      <c r="H826" s="238"/>
      <c r="K826" s="177" t="str">
        <f>IF(OR(COUNTIF('Sch D8 Validation'!B824:C824,"Fail")&gt;0, AND(COUNTBLANK(C826:F826)=4, OR(NOT(ISBLANK(G826)), NOT(ISBLANK(H826)))), AND(COUNTBLANK(C826:H826)&lt;6,COUNTBLANK(C826:H826)&gt;0)), "Fail", IF(L826="TRUE","Blank (Sch D)","Pass"))</f>
        <v>Blank (Sch D)</v>
      </c>
      <c r="L826" s="177" t="str">
        <f t="shared" si="13"/>
        <v>TRUE</v>
      </c>
    </row>
    <row r="827" spans="2:12" x14ac:dyDescent="0.2">
      <c r="B827" s="91">
        <v>824</v>
      </c>
      <c r="C827" s="246"/>
      <c r="D827" s="246"/>
      <c r="E827" s="246"/>
      <c r="F827" s="254"/>
      <c r="G827" s="249"/>
      <c r="H827" s="238"/>
      <c r="K827" s="177" t="str">
        <f>IF(OR(COUNTIF('Sch D8 Validation'!B825:C825,"Fail")&gt;0, AND(COUNTBLANK(C827:F827)=4, OR(NOT(ISBLANK(G827)), NOT(ISBLANK(H827)))), AND(COUNTBLANK(C827:H827)&lt;6,COUNTBLANK(C827:H827)&gt;0)), "Fail", IF(L827="TRUE","Blank (Sch D)","Pass"))</f>
        <v>Blank (Sch D)</v>
      </c>
      <c r="L827" s="177" t="str">
        <f t="shared" si="13"/>
        <v>TRUE</v>
      </c>
    </row>
    <row r="828" spans="2:12" x14ac:dyDescent="0.2">
      <c r="B828" s="91">
        <v>825</v>
      </c>
      <c r="C828" s="246"/>
      <c r="D828" s="246"/>
      <c r="E828" s="246"/>
      <c r="F828" s="254"/>
      <c r="G828" s="249"/>
      <c r="H828" s="238"/>
      <c r="K828" s="177" t="str">
        <f>IF(OR(COUNTIF('Sch D8 Validation'!B826:C826,"Fail")&gt;0, AND(COUNTBLANK(C828:F828)=4, OR(NOT(ISBLANK(G828)), NOT(ISBLANK(H828)))), AND(COUNTBLANK(C828:H828)&lt;6,COUNTBLANK(C828:H828)&gt;0)), "Fail", IF(L828="TRUE","Blank (Sch D)","Pass"))</f>
        <v>Blank (Sch D)</v>
      </c>
      <c r="L828" s="177" t="str">
        <f t="shared" si="13"/>
        <v>TRUE</v>
      </c>
    </row>
    <row r="829" spans="2:12" x14ac:dyDescent="0.2">
      <c r="B829" s="91">
        <v>826</v>
      </c>
      <c r="C829" s="246"/>
      <c r="D829" s="246"/>
      <c r="E829" s="246"/>
      <c r="F829" s="254"/>
      <c r="G829" s="249"/>
      <c r="H829" s="238"/>
      <c r="K829" s="177" t="str">
        <f>IF(OR(COUNTIF('Sch D8 Validation'!B827:C827,"Fail")&gt;0, AND(COUNTBLANK(C829:F829)=4, OR(NOT(ISBLANK(G829)), NOT(ISBLANK(H829)))), AND(COUNTBLANK(C829:H829)&lt;6,COUNTBLANK(C829:H829)&gt;0)), "Fail", IF(L829="TRUE","Blank (Sch D)","Pass"))</f>
        <v>Blank (Sch D)</v>
      </c>
      <c r="L829" s="177" t="str">
        <f t="shared" si="13"/>
        <v>TRUE</v>
      </c>
    </row>
    <row r="830" spans="2:12" x14ac:dyDescent="0.2">
      <c r="B830" s="91">
        <v>827</v>
      </c>
      <c r="C830" s="246"/>
      <c r="D830" s="246"/>
      <c r="E830" s="246"/>
      <c r="F830" s="254"/>
      <c r="G830" s="249"/>
      <c r="H830" s="238"/>
      <c r="K830" s="177" t="str">
        <f>IF(OR(COUNTIF('Sch D8 Validation'!B828:C828,"Fail")&gt;0, AND(COUNTBLANK(C830:F830)=4, OR(NOT(ISBLANK(G830)), NOT(ISBLANK(H830)))), AND(COUNTBLANK(C830:H830)&lt;6,COUNTBLANK(C830:H830)&gt;0)), "Fail", IF(L830="TRUE","Blank (Sch D)","Pass"))</f>
        <v>Blank (Sch D)</v>
      </c>
      <c r="L830" s="177" t="str">
        <f t="shared" si="13"/>
        <v>TRUE</v>
      </c>
    </row>
    <row r="831" spans="2:12" x14ac:dyDescent="0.2">
      <c r="B831" s="91">
        <v>828</v>
      </c>
      <c r="C831" s="246"/>
      <c r="D831" s="246"/>
      <c r="E831" s="246"/>
      <c r="F831" s="254"/>
      <c r="G831" s="249"/>
      <c r="H831" s="238"/>
      <c r="K831" s="177" t="str">
        <f>IF(OR(COUNTIF('Sch D8 Validation'!B829:C829,"Fail")&gt;0, AND(COUNTBLANK(C831:F831)=4, OR(NOT(ISBLANK(G831)), NOT(ISBLANK(H831)))), AND(COUNTBLANK(C831:H831)&lt;6,COUNTBLANK(C831:H831)&gt;0)), "Fail", IF(L831="TRUE","Blank (Sch D)","Pass"))</f>
        <v>Blank (Sch D)</v>
      </c>
      <c r="L831" s="177" t="str">
        <f t="shared" si="13"/>
        <v>TRUE</v>
      </c>
    </row>
    <row r="832" spans="2:12" x14ac:dyDescent="0.2">
      <c r="B832" s="91">
        <v>829</v>
      </c>
      <c r="C832" s="246"/>
      <c r="D832" s="246"/>
      <c r="E832" s="246"/>
      <c r="F832" s="254"/>
      <c r="G832" s="249"/>
      <c r="H832" s="238"/>
      <c r="K832" s="177" t="str">
        <f>IF(OR(COUNTIF('Sch D8 Validation'!B830:C830,"Fail")&gt;0, AND(COUNTBLANK(C832:F832)=4, OR(NOT(ISBLANK(G832)), NOT(ISBLANK(H832)))), AND(COUNTBLANK(C832:H832)&lt;6,COUNTBLANK(C832:H832)&gt;0)), "Fail", IF(L832="TRUE","Blank (Sch D)","Pass"))</f>
        <v>Blank (Sch D)</v>
      </c>
      <c r="L832" s="177" t="str">
        <f t="shared" si="13"/>
        <v>TRUE</v>
      </c>
    </row>
    <row r="833" spans="2:12" x14ac:dyDescent="0.2">
      <c r="B833" s="91">
        <v>830</v>
      </c>
      <c r="C833" s="246"/>
      <c r="D833" s="246"/>
      <c r="E833" s="246"/>
      <c r="F833" s="254"/>
      <c r="G833" s="249"/>
      <c r="H833" s="238"/>
      <c r="K833" s="177" t="str">
        <f>IF(OR(COUNTIF('Sch D8 Validation'!B831:C831,"Fail")&gt;0, AND(COUNTBLANK(C833:F833)=4, OR(NOT(ISBLANK(G833)), NOT(ISBLANK(H833)))), AND(COUNTBLANK(C833:H833)&lt;6,COUNTBLANK(C833:H833)&gt;0)), "Fail", IF(L833="TRUE","Blank (Sch D)","Pass"))</f>
        <v>Blank (Sch D)</v>
      </c>
      <c r="L833" s="177" t="str">
        <f t="shared" si="13"/>
        <v>TRUE</v>
      </c>
    </row>
    <row r="834" spans="2:12" x14ac:dyDescent="0.2">
      <c r="B834" s="91">
        <v>831</v>
      </c>
      <c r="C834" s="246"/>
      <c r="D834" s="246"/>
      <c r="E834" s="246"/>
      <c r="F834" s="254"/>
      <c r="G834" s="249"/>
      <c r="H834" s="238"/>
      <c r="K834" s="177" t="str">
        <f>IF(OR(COUNTIF('Sch D8 Validation'!B832:C832,"Fail")&gt;0, AND(COUNTBLANK(C834:F834)=4, OR(NOT(ISBLANK(G834)), NOT(ISBLANK(H834)))), AND(COUNTBLANK(C834:H834)&lt;6,COUNTBLANK(C834:H834)&gt;0)), "Fail", IF(L834="TRUE","Blank (Sch D)","Pass"))</f>
        <v>Blank (Sch D)</v>
      </c>
      <c r="L834" s="177" t="str">
        <f t="shared" si="13"/>
        <v>TRUE</v>
      </c>
    </row>
    <row r="835" spans="2:12" x14ac:dyDescent="0.2">
      <c r="B835" s="91">
        <v>832</v>
      </c>
      <c r="C835" s="246"/>
      <c r="D835" s="246"/>
      <c r="E835" s="246"/>
      <c r="F835" s="254"/>
      <c r="G835" s="249"/>
      <c r="H835" s="238"/>
      <c r="K835" s="177" t="str">
        <f>IF(OR(COUNTIF('Sch D8 Validation'!B833:C833,"Fail")&gt;0, AND(COUNTBLANK(C835:F835)=4, OR(NOT(ISBLANK(G835)), NOT(ISBLANK(H835)))), AND(COUNTBLANK(C835:H835)&lt;6,COUNTBLANK(C835:H835)&gt;0)), "Fail", IF(L835="TRUE","Blank (Sch D)","Pass"))</f>
        <v>Blank (Sch D)</v>
      </c>
      <c r="L835" s="177" t="str">
        <f t="shared" si="13"/>
        <v>TRUE</v>
      </c>
    </row>
    <row r="836" spans="2:12" x14ac:dyDescent="0.2">
      <c r="B836" s="91">
        <v>833</v>
      </c>
      <c r="C836" s="246"/>
      <c r="D836" s="246"/>
      <c r="E836" s="246"/>
      <c r="F836" s="254"/>
      <c r="G836" s="249"/>
      <c r="H836" s="238"/>
      <c r="K836" s="177" t="str">
        <f>IF(OR(COUNTIF('Sch D8 Validation'!B834:C834,"Fail")&gt;0, AND(COUNTBLANK(C836:F836)=4, OR(NOT(ISBLANK(G836)), NOT(ISBLANK(H836)))), AND(COUNTBLANK(C836:H836)&lt;6,COUNTBLANK(C836:H836)&gt;0)), "Fail", IF(L836="TRUE","Blank (Sch D)","Pass"))</f>
        <v>Blank (Sch D)</v>
      </c>
      <c r="L836" s="177" t="str">
        <f t="shared" si="13"/>
        <v>TRUE</v>
      </c>
    </row>
    <row r="837" spans="2:12" x14ac:dyDescent="0.2">
      <c r="B837" s="91">
        <v>834</v>
      </c>
      <c r="C837" s="246"/>
      <c r="D837" s="246"/>
      <c r="E837" s="246"/>
      <c r="F837" s="254"/>
      <c r="G837" s="249"/>
      <c r="H837" s="238"/>
      <c r="K837" s="177" t="str">
        <f>IF(OR(COUNTIF('Sch D8 Validation'!B835:C835,"Fail")&gt;0, AND(COUNTBLANK(C837:F837)=4, OR(NOT(ISBLANK(G837)), NOT(ISBLANK(H837)))), AND(COUNTBLANK(C837:H837)&lt;6,COUNTBLANK(C837:H837)&gt;0)), "Fail", IF(L837="TRUE","Blank (Sch D)","Pass"))</f>
        <v>Blank (Sch D)</v>
      </c>
      <c r="L837" s="177" t="str">
        <f t="shared" si="13"/>
        <v>TRUE</v>
      </c>
    </row>
    <row r="838" spans="2:12" x14ac:dyDescent="0.2">
      <c r="B838" s="91">
        <v>835</v>
      </c>
      <c r="C838" s="246"/>
      <c r="D838" s="246"/>
      <c r="E838" s="246"/>
      <c r="F838" s="254"/>
      <c r="G838" s="249"/>
      <c r="H838" s="238"/>
      <c r="K838" s="177" t="str">
        <f>IF(OR(COUNTIF('Sch D8 Validation'!B836:C836,"Fail")&gt;0, AND(COUNTBLANK(C838:F838)=4, OR(NOT(ISBLANK(G838)), NOT(ISBLANK(H838)))), AND(COUNTBLANK(C838:H838)&lt;6,COUNTBLANK(C838:H838)&gt;0)), "Fail", IF(L838="TRUE","Blank (Sch D)","Pass"))</f>
        <v>Blank (Sch D)</v>
      </c>
      <c r="L838" s="177" t="str">
        <f t="shared" si="13"/>
        <v>TRUE</v>
      </c>
    </row>
    <row r="839" spans="2:12" x14ac:dyDescent="0.2">
      <c r="B839" s="91">
        <v>836</v>
      </c>
      <c r="C839" s="246"/>
      <c r="D839" s="246"/>
      <c r="E839" s="246"/>
      <c r="F839" s="254"/>
      <c r="G839" s="249"/>
      <c r="H839" s="238"/>
      <c r="K839" s="177" t="str">
        <f>IF(OR(COUNTIF('Sch D8 Validation'!B837:C837,"Fail")&gt;0, AND(COUNTBLANK(C839:F839)=4, OR(NOT(ISBLANK(G839)), NOT(ISBLANK(H839)))), AND(COUNTBLANK(C839:H839)&lt;6,COUNTBLANK(C839:H839)&gt;0)), "Fail", IF(L839="TRUE","Blank (Sch D)","Pass"))</f>
        <v>Blank (Sch D)</v>
      </c>
      <c r="L839" s="177" t="str">
        <f t="shared" si="13"/>
        <v>TRUE</v>
      </c>
    </row>
    <row r="840" spans="2:12" x14ac:dyDescent="0.2">
      <c r="B840" s="91">
        <v>837</v>
      </c>
      <c r="C840" s="246"/>
      <c r="D840" s="246"/>
      <c r="E840" s="246"/>
      <c r="F840" s="254"/>
      <c r="G840" s="249"/>
      <c r="H840" s="238"/>
      <c r="K840" s="177" t="str">
        <f>IF(OR(COUNTIF('Sch D8 Validation'!B838:C838,"Fail")&gt;0, AND(COUNTBLANK(C840:F840)=4, OR(NOT(ISBLANK(G840)), NOT(ISBLANK(H840)))), AND(COUNTBLANK(C840:H840)&lt;6,COUNTBLANK(C840:H840)&gt;0)), "Fail", IF(L840="TRUE","Blank (Sch D)","Pass"))</f>
        <v>Blank (Sch D)</v>
      </c>
      <c r="L840" s="177" t="str">
        <f t="shared" si="13"/>
        <v>TRUE</v>
      </c>
    </row>
    <row r="841" spans="2:12" x14ac:dyDescent="0.2">
      <c r="B841" s="91">
        <v>838</v>
      </c>
      <c r="C841" s="246"/>
      <c r="D841" s="246"/>
      <c r="E841" s="246"/>
      <c r="F841" s="254"/>
      <c r="G841" s="249"/>
      <c r="H841" s="238"/>
      <c r="K841" s="177" t="str">
        <f>IF(OR(COUNTIF('Sch D8 Validation'!B839:C839,"Fail")&gt;0, AND(COUNTBLANK(C841:F841)=4, OR(NOT(ISBLANK(G841)), NOT(ISBLANK(H841)))), AND(COUNTBLANK(C841:H841)&lt;6,COUNTBLANK(C841:H841)&gt;0)), "Fail", IF(L841="TRUE","Blank (Sch D)","Pass"))</f>
        <v>Blank (Sch D)</v>
      </c>
      <c r="L841" s="177" t="str">
        <f t="shared" si="13"/>
        <v>TRUE</v>
      </c>
    </row>
    <row r="842" spans="2:12" x14ac:dyDescent="0.2">
      <c r="B842" s="91">
        <v>839</v>
      </c>
      <c r="C842" s="246"/>
      <c r="D842" s="246"/>
      <c r="E842" s="246"/>
      <c r="F842" s="254"/>
      <c r="G842" s="249"/>
      <c r="H842" s="238"/>
      <c r="K842" s="177" t="str">
        <f>IF(OR(COUNTIF('Sch D8 Validation'!B840:C840,"Fail")&gt;0, AND(COUNTBLANK(C842:F842)=4, OR(NOT(ISBLANK(G842)), NOT(ISBLANK(H842)))), AND(COUNTBLANK(C842:H842)&lt;6,COUNTBLANK(C842:H842)&gt;0)), "Fail", IF(L842="TRUE","Blank (Sch D)","Pass"))</f>
        <v>Blank (Sch D)</v>
      </c>
      <c r="L842" s="177" t="str">
        <f t="shared" si="13"/>
        <v>TRUE</v>
      </c>
    </row>
    <row r="843" spans="2:12" x14ac:dyDescent="0.2">
      <c r="B843" s="91">
        <v>840</v>
      </c>
      <c r="C843" s="246"/>
      <c r="D843" s="246"/>
      <c r="E843" s="246"/>
      <c r="F843" s="254"/>
      <c r="G843" s="249"/>
      <c r="H843" s="238"/>
      <c r="K843" s="177" t="str">
        <f>IF(OR(COUNTIF('Sch D8 Validation'!B841:C841,"Fail")&gt;0, AND(COUNTBLANK(C843:F843)=4, OR(NOT(ISBLANK(G843)), NOT(ISBLANK(H843)))), AND(COUNTBLANK(C843:H843)&lt;6,COUNTBLANK(C843:H843)&gt;0)), "Fail", IF(L843="TRUE","Blank (Sch D)","Pass"))</f>
        <v>Blank (Sch D)</v>
      </c>
      <c r="L843" s="177" t="str">
        <f t="shared" si="13"/>
        <v>TRUE</v>
      </c>
    </row>
    <row r="844" spans="2:12" x14ac:dyDescent="0.2">
      <c r="B844" s="91">
        <v>841</v>
      </c>
      <c r="C844" s="246"/>
      <c r="D844" s="246"/>
      <c r="E844" s="246"/>
      <c r="F844" s="254"/>
      <c r="G844" s="249"/>
      <c r="H844" s="238"/>
      <c r="K844" s="177" t="str">
        <f>IF(OR(COUNTIF('Sch D8 Validation'!B842:C842,"Fail")&gt;0, AND(COUNTBLANK(C844:F844)=4, OR(NOT(ISBLANK(G844)), NOT(ISBLANK(H844)))), AND(COUNTBLANK(C844:H844)&lt;6,COUNTBLANK(C844:H844)&gt;0)), "Fail", IF(L844="TRUE","Blank (Sch D)","Pass"))</f>
        <v>Blank (Sch D)</v>
      </c>
      <c r="L844" s="177" t="str">
        <f t="shared" si="13"/>
        <v>TRUE</v>
      </c>
    </row>
    <row r="845" spans="2:12" x14ac:dyDescent="0.2">
      <c r="B845" s="91">
        <v>842</v>
      </c>
      <c r="C845" s="246"/>
      <c r="D845" s="246"/>
      <c r="E845" s="246"/>
      <c r="F845" s="254"/>
      <c r="G845" s="249"/>
      <c r="H845" s="238"/>
      <c r="K845" s="177" t="str">
        <f>IF(OR(COUNTIF('Sch D8 Validation'!B843:C843,"Fail")&gt;0, AND(COUNTBLANK(C845:F845)=4, OR(NOT(ISBLANK(G845)), NOT(ISBLANK(H845)))), AND(COUNTBLANK(C845:H845)&lt;6,COUNTBLANK(C845:H845)&gt;0)), "Fail", IF(L845="TRUE","Blank (Sch D)","Pass"))</f>
        <v>Blank (Sch D)</v>
      </c>
      <c r="L845" s="177" t="str">
        <f t="shared" si="13"/>
        <v>TRUE</v>
      </c>
    </row>
    <row r="846" spans="2:12" x14ac:dyDescent="0.2">
      <c r="B846" s="91">
        <v>843</v>
      </c>
      <c r="C846" s="246"/>
      <c r="D846" s="246"/>
      <c r="E846" s="246"/>
      <c r="F846" s="254"/>
      <c r="G846" s="249"/>
      <c r="H846" s="238"/>
      <c r="K846" s="177" t="str">
        <f>IF(OR(COUNTIF('Sch D8 Validation'!B844:C844,"Fail")&gt;0, AND(COUNTBLANK(C846:F846)=4, OR(NOT(ISBLANK(G846)), NOT(ISBLANK(H846)))), AND(COUNTBLANK(C846:H846)&lt;6,COUNTBLANK(C846:H846)&gt;0)), "Fail", IF(L846="TRUE","Blank (Sch D)","Pass"))</f>
        <v>Blank (Sch D)</v>
      </c>
      <c r="L846" s="177" t="str">
        <f t="shared" si="13"/>
        <v>TRUE</v>
      </c>
    </row>
    <row r="847" spans="2:12" x14ac:dyDescent="0.2">
      <c r="B847" s="91">
        <v>844</v>
      </c>
      <c r="C847" s="246"/>
      <c r="D847" s="246"/>
      <c r="E847" s="246"/>
      <c r="F847" s="254"/>
      <c r="G847" s="249"/>
      <c r="H847" s="238"/>
      <c r="K847" s="177" t="str">
        <f>IF(OR(COUNTIF('Sch D8 Validation'!B845:C845,"Fail")&gt;0, AND(COUNTBLANK(C847:F847)=4, OR(NOT(ISBLANK(G847)), NOT(ISBLANK(H847)))), AND(COUNTBLANK(C847:H847)&lt;6,COUNTBLANK(C847:H847)&gt;0)), "Fail", IF(L847="TRUE","Blank (Sch D)","Pass"))</f>
        <v>Blank (Sch D)</v>
      </c>
      <c r="L847" s="177" t="str">
        <f t="shared" si="13"/>
        <v>TRUE</v>
      </c>
    </row>
    <row r="848" spans="2:12" x14ac:dyDescent="0.2">
      <c r="B848" s="91">
        <v>845</v>
      </c>
      <c r="C848" s="246"/>
      <c r="D848" s="246"/>
      <c r="E848" s="246"/>
      <c r="F848" s="254"/>
      <c r="G848" s="249"/>
      <c r="H848" s="238"/>
      <c r="K848" s="177" t="str">
        <f>IF(OR(COUNTIF('Sch D8 Validation'!B846:C846,"Fail")&gt;0, AND(COUNTBLANK(C848:F848)=4, OR(NOT(ISBLANK(G848)), NOT(ISBLANK(H848)))), AND(COUNTBLANK(C848:H848)&lt;6,COUNTBLANK(C848:H848)&gt;0)), "Fail", IF(L848="TRUE","Blank (Sch D)","Pass"))</f>
        <v>Blank (Sch D)</v>
      </c>
      <c r="L848" s="177" t="str">
        <f t="shared" si="13"/>
        <v>TRUE</v>
      </c>
    </row>
    <row r="849" spans="2:12" x14ac:dyDescent="0.2">
      <c r="B849" s="91">
        <v>846</v>
      </c>
      <c r="C849" s="246"/>
      <c r="D849" s="246"/>
      <c r="E849" s="246"/>
      <c r="F849" s="254"/>
      <c r="G849" s="249"/>
      <c r="H849" s="238"/>
      <c r="K849" s="177" t="str">
        <f>IF(OR(COUNTIF('Sch D8 Validation'!B847:C847,"Fail")&gt;0, AND(COUNTBLANK(C849:F849)=4, OR(NOT(ISBLANK(G849)), NOT(ISBLANK(H849)))), AND(COUNTBLANK(C849:H849)&lt;6,COUNTBLANK(C849:H849)&gt;0)), "Fail", IF(L849="TRUE","Blank (Sch D)","Pass"))</f>
        <v>Blank (Sch D)</v>
      </c>
      <c r="L849" s="177" t="str">
        <f t="shared" si="13"/>
        <v>TRUE</v>
      </c>
    </row>
    <row r="850" spans="2:12" x14ac:dyDescent="0.2">
      <c r="B850" s="91">
        <v>847</v>
      </c>
      <c r="C850" s="246"/>
      <c r="D850" s="246"/>
      <c r="E850" s="246"/>
      <c r="F850" s="254"/>
      <c r="G850" s="249"/>
      <c r="H850" s="238"/>
      <c r="K850" s="177" t="str">
        <f>IF(OR(COUNTIF('Sch D8 Validation'!B848:C848,"Fail")&gt;0, AND(COUNTBLANK(C850:F850)=4, OR(NOT(ISBLANK(G850)), NOT(ISBLANK(H850)))), AND(COUNTBLANK(C850:H850)&lt;6,COUNTBLANK(C850:H850)&gt;0)), "Fail", IF(L850="TRUE","Blank (Sch D)","Pass"))</f>
        <v>Blank (Sch D)</v>
      </c>
      <c r="L850" s="177" t="str">
        <f t="shared" si="13"/>
        <v>TRUE</v>
      </c>
    </row>
    <row r="851" spans="2:12" x14ac:dyDescent="0.2">
      <c r="B851" s="91">
        <v>848</v>
      </c>
      <c r="C851" s="246"/>
      <c r="D851" s="246"/>
      <c r="E851" s="246"/>
      <c r="F851" s="254"/>
      <c r="G851" s="249"/>
      <c r="H851" s="238"/>
      <c r="K851" s="177" t="str">
        <f>IF(OR(COUNTIF('Sch D8 Validation'!B849:C849,"Fail")&gt;0, AND(COUNTBLANK(C851:F851)=4, OR(NOT(ISBLANK(G851)), NOT(ISBLANK(H851)))), AND(COUNTBLANK(C851:H851)&lt;6,COUNTBLANK(C851:H851)&gt;0)), "Fail", IF(L851="TRUE","Blank (Sch D)","Pass"))</f>
        <v>Blank (Sch D)</v>
      </c>
      <c r="L851" s="177" t="str">
        <f t="shared" si="13"/>
        <v>TRUE</v>
      </c>
    </row>
    <row r="852" spans="2:12" x14ac:dyDescent="0.2">
      <c r="B852" s="91">
        <v>849</v>
      </c>
      <c r="C852" s="246"/>
      <c r="D852" s="246"/>
      <c r="E852" s="246"/>
      <c r="F852" s="254"/>
      <c r="G852" s="249"/>
      <c r="H852" s="238"/>
      <c r="K852" s="177" t="str">
        <f>IF(OR(COUNTIF('Sch D8 Validation'!B850:C850,"Fail")&gt;0, AND(COUNTBLANK(C852:F852)=4, OR(NOT(ISBLANK(G852)), NOT(ISBLANK(H852)))), AND(COUNTBLANK(C852:H852)&lt;6,COUNTBLANK(C852:H852)&gt;0)), "Fail", IF(L852="TRUE","Blank (Sch D)","Pass"))</f>
        <v>Blank (Sch D)</v>
      </c>
      <c r="L852" s="177" t="str">
        <f t="shared" si="13"/>
        <v>TRUE</v>
      </c>
    </row>
    <row r="853" spans="2:12" x14ac:dyDescent="0.2">
      <c r="B853" s="91">
        <v>850</v>
      </c>
      <c r="C853" s="246"/>
      <c r="D853" s="246"/>
      <c r="E853" s="246"/>
      <c r="F853" s="254"/>
      <c r="G853" s="249"/>
      <c r="H853" s="238"/>
      <c r="K853" s="177" t="str">
        <f>IF(OR(COUNTIF('Sch D8 Validation'!B851:C851,"Fail")&gt;0, AND(COUNTBLANK(C853:F853)=4, OR(NOT(ISBLANK(G853)), NOT(ISBLANK(H853)))), AND(COUNTBLANK(C853:H853)&lt;6,COUNTBLANK(C853:H853)&gt;0)), "Fail", IF(L853="TRUE","Blank (Sch D)","Pass"))</f>
        <v>Blank (Sch D)</v>
      </c>
      <c r="L853" s="177" t="str">
        <f t="shared" si="13"/>
        <v>TRUE</v>
      </c>
    </row>
    <row r="854" spans="2:12" x14ac:dyDescent="0.2">
      <c r="B854" s="91">
        <v>851</v>
      </c>
      <c r="C854" s="246"/>
      <c r="D854" s="246"/>
      <c r="E854" s="246"/>
      <c r="F854" s="254"/>
      <c r="G854" s="249"/>
      <c r="H854" s="238"/>
      <c r="K854" s="177" t="str">
        <f>IF(OR(COUNTIF('Sch D8 Validation'!B852:C852,"Fail")&gt;0, AND(COUNTBLANK(C854:F854)=4, OR(NOT(ISBLANK(G854)), NOT(ISBLANK(H854)))), AND(COUNTBLANK(C854:H854)&lt;6,COUNTBLANK(C854:H854)&gt;0)), "Fail", IF(L854="TRUE","Blank (Sch D)","Pass"))</f>
        <v>Blank (Sch D)</v>
      </c>
      <c r="L854" s="177" t="str">
        <f t="shared" si="13"/>
        <v>TRUE</v>
      </c>
    </row>
    <row r="855" spans="2:12" x14ac:dyDescent="0.2">
      <c r="B855" s="91">
        <v>852</v>
      </c>
      <c r="C855" s="246"/>
      <c r="D855" s="246"/>
      <c r="E855" s="246"/>
      <c r="F855" s="254"/>
      <c r="G855" s="249"/>
      <c r="H855" s="238"/>
      <c r="K855" s="177" t="str">
        <f>IF(OR(COUNTIF('Sch D8 Validation'!B853:C853,"Fail")&gt;0, AND(COUNTBLANK(C855:F855)=4, OR(NOT(ISBLANK(G855)), NOT(ISBLANK(H855)))), AND(COUNTBLANK(C855:H855)&lt;6,COUNTBLANK(C855:H855)&gt;0)), "Fail", IF(L855="TRUE","Blank (Sch D)","Pass"))</f>
        <v>Blank (Sch D)</v>
      </c>
      <c r="L855" s="177" t="str">
        <f t="shared" si="13"/>
        <v>TRUE</v>
      </c>
    </row>
    <row r="856" spans="2:12" x14ac:dyDescent="0.2">
      <c r="B856" s="91">
        <v>853</v>
      </c>
      <c r="C856" s="246"/>
      <c r="D856" s="246"/>
      <c r="E856" s="246"/>
      <c r="F856" s="254"/>
      <c r="G856" s="249"/>
      <c r="H856" s="238"/>
      <c r="K856" s="177" t="str">
        <f>IF(OR(COUNTIF('Sch D8 Validation'!B854:C854,"Fail")&gt;0, AND(COUNTBLANK(C856:F856)=4, OR(NOT(ISBLANK(G856)), NOT(ISBLANK(H856)))), AND(COUNTBLANK(C856:H856)&lt;6,COUNTBLANK(C856:H856)&gt;0)), "Fail", IF(L856="TRUE","Blank (Sch D)","Pass"))</f>
        <v>Blank (Sch D)</v>
      </c>
      <c r="L856" s="177" t="str">
        <f t="shared" si="13"/>
        <v>TRUE</v>
      </c>
    </row>
    <row r="857" spans="2:12" x14ac:dyDescent="0.2">
      <c r="B857" s="91">
        <v>854</v>
      </c>
      <c r="C857" s="246"/>
      <c r="D857" s="246"/>
      <c r="E857" s="246"/>
      <c r="F857" s="254"/>
      <c r="G857" s="249"/>
      <c r="H857" s="238"/>
      <c r="K857" s="177" t="str">
        <f>IF(OR(COUNTIF('Sch D8 Validation'!B855:C855,"Fail")&gt;0, AND(COUNTBLANK(C857:F857)=4, OR(NOT(ISBLANK(G857)), NOT(ISBLANK(H857)))), AND(COUNTBLANK(C857:H857)&lt;6,COUNTBLANK(C857:H857)&gt;0)), "Fail", IF(L857="TRUE","Blank (Sch D)","Pass"))</f>
        <v>Blank (Sch D)</v>
      </c>
      <c r="L857" s="177" t="str">
        <f t="shared" si="13"/>
        <v>TRUE</v>
      </c>
    </row>
    <row r="858" spans="2:12" x14ac:dyDescent="0.2">
      <c r="B858" s="91">
        <v>855</v>
      </c>
      <c r="C858" s="246"/>
      <c r="D858" s="246"/>
      <c r="E858" s="246"/>
      <c r="F858" s="254"/>
      <c r="G858" s="249"/>
      <c r="H858" s="238"/>
      <c r="K858" s="177" t="str">
        <f>IF(OR(COUNTIF('Sch D8 Validation'!B856:C856,"Fail")&gt;0, AND(COUNTBLANK(C858:F858)=4, OR(NOT(ISBLANK(G858)), NOT(ISBLANK(H858)))), AND(COUNTBLANK(C858:H858)&lt;6,COUNTBLANK(C858:H858)&gt;0)), "Fail", IF(L858="TRUE","Blank (Sch D)","Pass"))</f>
        <v>Blank (Sch D)</v>
      </c>
      <c r="L858" s="177" t="str">
        <f t="shared" si="13"/>
        <v>TRUE</v>
      </c>
    </row>
    <row r="859" spans="2:12" x14ac:dyDescent="0.2">
      <c r="B859" s="91">
        <v>856</v>
      </c>
      <c r="C859" s="246"/>
      <c r="D859" s="246"/>
      <c r="E859" s="246"/>
      <c r="F859" s="254"/>
      <c r="G859" s="249"/>
      <c r="H859" s="238"/>
      <c r="K859" s="177" t="str">
        <f>IF(OR(COUNTIF('Sch D8 Validation'!B857:C857,"Fail")&gt;0, AND(COUNTBLANK(C859:F859)=4, OR(NOT(ISBLANK(G859)), NOT(ISBLANK(H859)))), AND(COUNTBLANK(C859:H859)&lt;6,COUNTBLANK(C859:H859)&gt;0)), "Fail", IF(L859="TRUE","Blank (Sch D)","Pass"))</f>
        <v>Blank (Sch D)</v>
      </c>
      <c r="L859" s="177" t="str">
        <f t="shared" si="13"/>
        <v>TRUE</v>
      </c>
    </row>
    <row r="860" spans="2:12" x14ac:dyDescent="0.2">
      <c r="B860" s="91">
        <v>857</v>
      </c>
      <c r="C860" s="246"/>
      <c r="D860" s="246"/>
      <c r="E860" s="246"/>
      <c r="F860" s="254"/>
      <c r="G860" s="249"/>
      <c r="H860" s="238"/>
      <c r="K860" s="177" t="str">
        <f>IF(OR(COUNTIF('Sch D8 Validation'!B858:C858,"Fail")&gt;0, AND(COUNTBLANK(C860:F860)=4, OR(NOT(ISBLANK(G860)), NOT(ISBLANK(H860)))), AND(COUNTBLANK(C860:H860)&lt;6,COUNTBLANK(C860:H860)&gt;0)), "Fail", IF(L860="TRUE","Blank (Sch D)","Pass"))</f>
        <v>Blank (Sch D)</v>
      </c>
      <c r="L860" s="177" t="str">
        <f t="shared" si="13"/>
        <v>TRUE</v>
      </c>
    </row>
    <row r="861" spans="2:12" x14ac:dyDescent="0.2">
      <c r="B861" s="91">
        <v>858</v>
      </c>
      <c r="C861" s="246"/>
      <c r="D861" s="246"/>
      <c r="E861" s="246"/>
      <c r="F861" s="254"/>
      <c r="G861" s="249"/>
      <c r="H861" s="238"/>
      <c r="K861" s="177" t="str">
        <f>IF(OR(COUNTIF('Sch D8 Validation'!B859:C859,"Fail")&gt;0, AND(COUNTBLANK(C861:F861)=4, OR(NOT(ISBLANK(G861)), NOT(ISBLANK(H861)))), AND(COUNTBLANK(C861:H861)&lt;6,COUNTBLANK(C861:H861)&gt;0)), "Fail", IF(L861="TRUE","Blank (Sch D)","Pass"))</f>
        <v>Blank (Sch D)</v>
      </c>
      <c r="L861" s="177" t="str">
        <f t="shared" si="13"/>
        <v>TRUE</v>
      </c>
    </row>
    <row r="862" spans="2:12" x14ac:dyDescent="0.2">
      <c r="B862" s="91">
        <v>859</v>
      </c>
      <c r="C862" s="246"/>
      <c r="D862" s="246"/>
      <c r="E862" s="246"/>
      <c r="F862" s="254"/>
      <c r="G862" s="249"/>
      <c r="H862" s="238"/>
      <c r="K862" s="177" t="str">
        <f>IF(OR(COUNTIF('Sch D8 Validation'!B860:C860,"Fail")&gt;0, AND(COUNTBLANK(C862:F862)=4, OR(NOT(ISBLANK(G862)), NOT(ISBLANK(H862)))), AND(COUNTBLANK(C862:H862)&lt;6,COUNTBLANK(C862:H862)&gt;0)), "Fail", IF(L862="TRUE","Blank (Sch D)","Pass"))</f>
        <v>Blank (Sch D)</v>
      </c>
      <c r="L862" s="177" t="str">
        <f t="shared" si="13"/>
        <v>TRUE</v>
      </c>
    </row>
    <row r="863" spans="2:12" x14ac:dyDescent="0.2">
      <c r="B863" s="91">
        <v>860</v>
      </c>
      <c r="C863" s="246"/>
      <c r="D863" s="246"/>
      <c r="E863" s="246"/>
      <c r="F863" s="254"/>
      <c r="G863" s="249"/>
      <c r="H863" s="238"/>
      <c r="K863" s="177" t="str">
        <f>IF(OR(COUNTIF('Sch D8 Validation'!B861:C861,"Fail")&gt;0, AND(COUNTBLANK(C863:F863)=4, OR(NOT(ISBLANK(G863)), NOT(ISBLANK(H863)))), AND(COUNTBLANK(C863:H863)&lt;6,COUNTBLANK(C863:H863)&gt;0)), "Fail", IF(L863="TRUE","Blank (Sch D)","Pass"))</f>
        <v>Blank (Sch D)</v>
      </c>
      <c r="L863" s="177" t="str">
        <f t="shared" si="13"/>
        <v>TRUE</v>
      </c>
    </row>
    <row r="864" spans="2:12" x14ac:dyDescent="0.2">
      <c r="B864" s="91">
        <v>861</v>
      </c>
      <c r="C864" s="246"/>
      <c r="D864" s="246"/>
      <c r="E864" s="246"/>
      <c r="F864" s="254"/>
      <c r="G864" s="249"/>
      <c r="H864" s="238"/>
      <c r="K864" s="177" t="str">
        <f>IF(OR(COUNTIF('Sch D8 Validation'!B862:C862,"Fail")&gt;0, AND(COUNTBLANK(C864:F864)=4, OR(NOT(ISBLANK(G864)), NOT(ISBLANK(H864)))), AND(COUNTBLANK(C864:H864)&lt;6,COUNTBLANK(C864:H864)&gt;0)), "Fail", IF(L864="TRUE","Blank (Sch D)","Pass"))</f>
        <v>Blank (Sch D)</v>
      </c>
      <c r="L864" s="177" t="str">
        <f t="shared" si="13"/>
        <v>TRUE</v>
      </c>
    </row>
    <row r="865" spans="2:12" x14ac:dyDescent="0.2">
      <c r="B865" s="91">
        <v>862</v>
      </c>
      <c r="C865" s="246"/>
      <c r="D865" s="246"/>
      <c r="E865" s="246"/>
      <c r="F865" s="254"/>
      <c r="G865" s="249"/>
      <c r="H865" s="238"/>
      <c r="K865" s="177" t="str">
        <f>IF(OR(COUNTIF('Sch D8 Validation'!B863:C863,"Fail")&gt;0, AND(COUNTBLANK(C865:F865)=4, OR(NOT(ISBLANK(G865)), NOT(ISBLANK(H865)))), AND(COUNTBLANK(C865:H865)&lt;6,COUNTBLANK(C865:H865)&gt;0)), "Fail", IF(L865="TRUE","Blank (Sch D)","Pass"))</f>
        <v>Blank (Sch D)</v>
      </c>
      <c r="L865" s="177" t="str">
        <f t="shared" si="13"/>
        <v>TRUE</v>
      </c>
    </row>
    <row r="866" spans="2:12" x14ac:dyDescent="0.2">
      <c r="B866" s="91">
        <v>863</v>
      </c>
      <c r="C866" s="246"/>
      <c r="D866" s="246"/>
      <c r="E866" s="246"/>
      <c r="F866" s="254"/>
      <c r="G866" s="249"/>
      <c r="H866" s="238"/>
      <c r="K866" s="177" t="str">
        <f>IF(OR(COUNTIF('Sch D8 Validation'!B864:C864,"Fail")&gt;0, AND(COUNTBLANK(C866:F866)=4, OR(NOT(ISBLANK(G866)), NOT(ISBLANK(H866)))), AND(COUNTBLANK(C866:H866)&lt;6,COUNTBLANK(C866:H866)&gt;0)), "Fail", IF(L866="TRUE","Blank (Sch D)","Pass"))</f>
        <v>Blank (Sch D)</v>
      </c>
      <c r="L866" s="177" t="str">
        <f t="shared" si="13"/>
        <v>TRUE</v>
      </c>
    </row>
    <row r="867" spans="2:12" x14ac:dyDescent="0.2">
      <c r="B867" s="91">
        <v>864</v>
      </c>
      <c r="C867" s="246"/>
      <c r="D867" s="246"/>
      <c r="E867" s="246"/>
      <c r="F867" s="254"/>
      <c r="G867" s="249"/>
      <c r="H867" s="238"/>
      <c r="K867" s="177" t="str">
        <f>IF(OR(COUNTIF('Sch D8 Validation'!B865:C865,"Fail")&gt;0, AND(COUNTBLANK(C867:F867)=4, OR(NOT(ISBLANK(G867)), NOT(ISBLANK(H867)))), AND(COUNTBLANK(C867:H867)&lt;6,COUNTBLANK(C867:H867)&gt;0)), "Fail", IF(L867="TRUE","Blank (Sch D)","Pass"))</f>
        <v>Blank (Sch D)</v>
      </c>
      <c r="L867" s="177" t="str">
        <f t="shared" si="13"/>
        <v>TRUE</v>
      </c>
    </row>
    <row r="868" spans="2:12" x14ac:dyDescent="0.2">
      <c r="B868" s="91">
        <v>865</v>
      </c>
      <c r="C868" s="246"/>
      <c r="D868" s="246"/>
      <c r="E868" s="246"/>
      <c r="F868" s="254"/>
      <c r="G868" s="249"/>
      <c r="H868" s="238"/>
      <c r="K868" s="177" t="str">
        <f>IF(OR(COUNTIF('Sch D8 Validation'!B866:C866,"Fail")&gt;0, AND(COUNTBLANK(C868:F868)=4, OR(NOT(ISBLANK(G868)), NOT(ISBLANK(H868)))), AND(COUNTBLANK(C868:H868)&lt;6,COUNTBLANK(C868:H868)&gt;0)), "Fail", IF(L868="TRUE","Blank (Sch D)","Pass"))</f>
        <v>Blank (Sch D)</v>
      </c>
      <c r="L868" s="177" t="str">
        <f t="shared" si="13"/>
        <v>TRUE</v>
      </c>
    </row>
    <row r="869" spans="2:12" x14ac:dyDescent="0.2">
      <c r="B869" s="91">
        <v>866</v>
      </c>
      <c r="C869" s="246"/>
      <c r="D869" s="246"/>
      <c r="E869" s="246"/>
      <c r="F869" s="254"/>
      <c r="G869" s="249"/>
      <c r="H869" s="238"/>
      <c r="K869" s="177" t="str">
        <f>IF(OR(COUNTIF('Sch D8 Validation'!B867:C867,"Fail")&gt;0, AND(COUNTBLANK(C869:F869)=4, OR(NOT(ISBLANK(G869)), NOT(ISBLANK(H869)))), AND(COUNTBLANK(C869:H869)&lt;6,COUNTBLANK(C869:H869)&gt;0)), "Fail", IF(L869="TRUE","Blank (Sch D)","Pass"))</f>
        <v>Blank (Sch D)</v>
      </c>
      <c r="L869" s="177" t="str">
        <f t="shared" si="13"/>
        <v>TRUE</v>
      </c>
    </row>
    <row r="870" spans="2:12" x14ac:dyDescent="0.2">
      <c r="B870" s="91">
        <v>867</v>
      </c>
      <c r="C870" s="246"/>
      <c r="D870" s="246"/>
      <c r="E870" s="246"/>
      <c r="F870" s="254"/>
      <c r="G870" s="249"/>
      <c r="H870" s="238"/>
      <c r="K870" s="177" t="str">
        <f>IF(OR(COUNTIF('Sch D8 Validation'!B868:C868,"Fail")&gt;0, AND(COUNTBLANK(C870:F870)=4, OR(NOT(ISBLANK(G870)), NOT(ISBLANK(H870)))), AND(COUNTBLANK(C870:H870)&lt;6,COUNTBLANK(C870:H870)&gt;0)), "Fail", IF(L870="TRUE","Blank (Sch D)","Pass"))</f>
        <v>Blank (Sch D)</v>
      </c>
      <c r="L870" s="177" t="str">
        <f t="shared" si="13"/>
        <v>TRUE</v>
      </c>
    </row>
    <row r="871" spans="2:12" x14ac:dyDescent="0.2">
      <c r="B871" s="91">
        <v>868</v>
      </c>
      <c r="C871" s="246"/>
      <c r="D871" s="246"/>
      <c r="E871" s="246"/>
      <c r="F871" s="254"/>
      <c r="G871" s="249"/>
      <c r="H871" s="238"/>
      <c r="K871" s="177" t="str">
        <f>IF(OR(COUNTIF('Sch D8 Validation'!B869:C869,"Fail")&gt;0, AND(COUNTBLANK(C871:F871)=4, OR(NOT(ISBLANK(G871)), NOT(ISBLANK(H871)))), AND(COUNTBLANK(C871:H871)&lt;6,COUNTBLANK(C871:H871)&gt;0)), "Fail", IF(L871="TRUE","Blank (Sch D)","Pass"))</f>
        <v>Blank (Sch D)</v>
      </c>
      <c r="L871" s="177" t="str">
        <f t="shared" si="13"/>
        <v>TRUE</v>
      </c>
    </row>
    <row r="872" spans="2:12" x14ac:dyDescent="0.2">
      <c r="B872" s="91">
        <v>869</v>
      </c>
      <c r="C872" s="246"/>
      <c r="D872" s="246"/>
      <c r="E872" s="246"/>
      <c r="F872" s="254"/>
      <c r="G872" s="249"/>
      <c r="H872" s="238"/>
      <c r="K872" s="177" t="str">
        <f>IF(OR(COUNTIF('Sch D8 Validation'!B870:C870,"Fail")&gt;0, AND(COUNTBLANK(C872:F872)=4, OR(NOT(ISBLANK(G872)), NOT(ISBLANK(H872)))), AND(COUNTBLANK(C872:H872)&lt;6,COUNTBLANK(C872:H872)&gt;0)), "Fail", IF(L872="TRUE","Blank (Sch D)","Pass"))</f>
        <v>Blank (Sch D)</v>
      </c>
      <c r="L872" s="177" t="str">
        <f t="shared" si="13"/>
        <v>TRUE</v>
      </c>
    </row>
    <row r="873" spans="2:12" x14ac:dyDescent="0.2">
      <c r="B873" s="91">
        <v>870</v>
      </c>
      <c r="C873" s="246"/>
      <c r="D873" s="246"/>
      <c r="E873" s="246"/>
      <c r="F873" s="254"/>
      <c r="G873" s="249"/>
      <c r="H873" s="238"/>
      <c r="K873" s="177" t="str">
        <f>IF(OR(COUNTIF('Sch D8 Validation'!B871:C871,"Fail")&gt;0, AND(COUNTBLANK(C873:F873)=4, OR(NOT(ISBLANK(G873)), NOT(ISBLANK(H873)))), AND(COUNTBLANK(C873:H873)&lt;6,COUNTBLANK(C873:H873)&gt;0)), "Fail", IF(L873="TRUE","Blank (Sch D)","Pass"))</f>
        <v>Blank (Sch D)</v>
      </c>
      <c r="L873" s="177" t="str">
        <f t="shared" si="13"/>
        <v>TRUE</v>
      </c>
    </row>
    <row r="874" spans="2:12" x14ac:dyDescent="0.2">
      <c r="B874" s="91">
        <v>871</v>
      </c>
      <c r="C874" s="246"/>
      <c r="D874" s="246"/>
      <c r="E874" s="246"/>
      <c r="F874" s="254"/>
      <c r="G874" s="249"/>
      <c r="H874" s="238"/>
      <c r="K874" s="177" t="str">
        <f>IF(OR(COUNTIF('Sch D8 Validation'!B872:C872,"Fail")&gt;0, AND(COUNTBLANK(C874:F874)=4, OR(NOT(ISBLANK(G874)), NOT(ISBLANK(H874)))), AND(COUNTBLANK(C874:H874)&lt;6,COUNTBLANK(C874:H874)&gt;0)), "Fail", IF(L874="TRUE","Blank (Sch D)","Pass"))</f>
        <v>Blank (Sch D)</v>
      </c>
      <c r="L874" s="177" t="str">
        <f t="shared" si="13"/>
        <v>TRUE</v>
      </c>
    </row>
    <row r="875" spans="2:12" x14ac:dyDescent="0.2">
      <c r="B875" s="91">
        <v>872</v>
      </c>
      <c r="C875" s="246"/>
      <c r="D875" s="246"/>
      <c r="E875" s="246"/>
      <c r="F875" s="254"/>
      <c r="G875" s="249"/>
      <c r="H875" s="238"/>
      <c r="K875" s="177" t="str">
        <f>IF(OR(COUNTIF('Sch D8 Validation'!B873:C873,"Fail")&gt;0, AND(COUNTBLANK(C875:F875)=4, OR(NOT(ISBLANK(G875)), NOT(ISBLANK(H875)))), AND(COUNTBLANK(C875:H875)&lt;6,COUNTBLANK(C875:H875)&gt;0)), "Fail", IF(L875="TRUE","Blank (Sch D)","Pass"))</f>
        <v>Blank (Sch D)</v>
      </c>
      <c r="L875" s="177" t="str">
        <f t="shared" si="13"/>
        <v>TRUE</v>
      </c>
    </row>
    <row r="876" spans="2:12" x14ac:dyDescent="0.2">
      <c r="B876" s="91">
        <v>873</v>
      </c>
      <c r="C876" s="246"/>
      <c r="D876" s="246"/>
      <c r="E876" s="246"/>
      <c r="F876" s="254"/>
      <c r="G876" s="249"/>
      <c r="H876" s="238"/>
      <c r="K876" s="177" t="str">
        <f>IF(OR(COUNTIF('Sch D8 Validation'!B874:C874,"Fail")&gt;0, AND(COUNTBLANK(C876:F876)=4, OR(NOT(ISBLANK(G876)), NOT(ISBLANK(H876)))), AND(COUNTBLANK(C876:H876)&lt;6,COUNTBLANK(C876:H876)&gt;0)), "Fail", IF(L876="TRUE","Blank (Sch D)","Pass"))</f>
        <v>Blank (Sch D)</v>
      </c>
      <c r="L876" s="177" t="str">
        <f t="shared" si="13"/>
        <v>TRUE</v>
      </c>
    </row>
    <row r="877" spans="2:12" x14ac:dyDescent="0.2">
      <c r="B877" s="91">
        <v>874</v>
      </c>
      <c r="C877" s="246"/>
      <c r="D877" s="246"/>
      <c r="E877" s="246"/>
      <c r="F877" s="254"/>
      <c r="G877" s="249"/>
      <c r="H877" s="238"/>
      <c r="K877" s="177" t="str">
        <f>IF(OR(COUNTIF('Sch D8 Validation'!B875:C875,"Fail")&gt;0, AND(COUNTBLANK(C877:F877)=4, OR(NOT(ISBLANK(G877)), NOT(ISBLANK(H877)))), AND(COUNTBLANK(C877:H877)&lt;6,COUNTBLANK(C877:H877)&gt;0)), "Fail", IF(L877="TRUE","Blank (Sch D)","Pass"))</f>
        <v>Blank (Sch D)</v>
      </c>
      <c r="L877" s="177" t="str">
        <f t="shared" si="13"/>
        <v>TRUE</v>
      </c>
    </row>
    <row r="878" spans="2:12" x14ac:dyDescent="0.2">
      <c r="B878" s="91">
        <v>875</v>
      </c>
      <c r="C878" s="246"/>
      <c r="D878" s="246"/>
      <c r="E878" s="246"/>
      <c r="F878" s="254"/>
      <c r="G878" s="249"/>
      <c r="H878" s="238"/>
      <c r="K878" s="177" t="str">
        <f>IF(OR(COUNTIF('Sch D8 Validation'!B876:C876,"Fail")&gt;0, AND(COUNTBLANK(C878:F878)=4, OR(NOT(ISBLANK(G878)), NOT(ISBLANK(H878)))), AND(COUNTBLANK(C878:H878)&lt;6,COUNTBLANK(C878:H878)&gt;0)), "Fail", IF(L878="TRUE","Blank (Sch D)","Pass"))</f>
        <v>Blank (Sch D)</v>
      </c>
      <c r="L878" s="177" t="str">
        <f t="shared" si="13"/>
        <v>TRUE</v>
      </c>
    </row>
    <row r="879" spans="2:12" x14ac:dyDescent="0.2">
      <c r="B879" s="91">
        <v>876</v>
      </c>
      <c r="C879" s="246"/>
      <c r="D879" s="246"/>
      <c r="E879" s="246"/>
      <c r="F879" s="254"/>
      <c r="G879" s="249"/>
      <c r="H879" s="238"/>
      <c r="K879" s="177" t="str">
        <f>IF(OR(COUNTIF('Sch D8 Validation'!B877:C877,"Fail")&gt;0, AND(COUNTBLANK(C879:F879)=4, OR(NOT(ISBLANK(G879)), NOT(ISBLANK(H879)))), AND(COUNTBLANK(C879:H879)&lt;6,COUNTBLANK(C879:H879)&gt;0)), "Fail", IF(L879="TRUE","Blank (Sch D)","Pass"))</f>
        <v>Blank (Sch D)</v>
      </c>
      <c r="L879" s="177" t="str">
        <f t="shared" si="13"/>
        <v>TRUE</v>
      </c>
    </row>
    <row r="880" spans="2:12" x14ac:dyDescent="0.2">
      <c r="B880" s="91">
        <v>877</v>
      </c>
      <c r="C880" s="246"/>
      <c r="D880" s="246"/>
      <c r="E880" s="246"/>
      <c r="F880" s="254"/>
      <c r="G880" s="249"/>
      <c r="H880" s="238"/>
      <c r="K880" s="177" t="str">
        <f>IF(OR(COUNTIF('Sch D8 Validation'!B878:C878,"Fail")&gt;0, AND(COUNTBLANK(C880:F880)=4, OR(NOT(ISBLANK(G880)), NOT(ISBLANK(H880)))), AND(COUNTBLANK(C880:H880)&lt;6,COUNTBLANK(C880:H880)&gt;0)), "Fail", IF(L880="TRUE","Blank (Sch D)","Pass"))</f>
        <v>Blank (Sch D)</v>
      </c>
      <c r="L880" s="177" t="str">
        <f t="shared" ref="L880:L943" si="14">IF(COUNTBLANK(C880:H880)=6,"TRUE","FALSE")</f>
        <v>TRUE</v>
      </c>
    </row>
    <row r="881" spans="2:12" x14ac:dyDescent="0.2">
      <c r="B881" s="91">
        <v>878</v>
      </c>
      <c r="C881" s="246"/>
      <c r="D881" s="246"/>
      <c r="E881" s="246"/>
      <c r="F881" s="254"/>
      <c r="G881" s="249"/>
      <c r="H881" s="238"/>
      <c r="K881" s="177" t="str">
        <f>IF(OR(COUNTIF('Sch D8 Validation'!B879:C879,"Fail")&gt;0, AND(COUNTBLANK(C881:F881)=4, OR(NOT(ISBLANK(G881)), NOT(ISBLANK(H881)))), AND(COUNTBLANK(C881:H881)&lt;6,COUNTBLANK(C881:H881)&gt;0)), "Fail", IF(L881="TRUE","Blank (Sch D)","Pass"))</f>
        <v>Blank (Sch D)</v>
      </c>
      <c r="L881" s="177" t="str">
        <f t="shared" si="14"/>
        <v>TRUE</v>
      </c>
    </row>
    <row r="882" spans="2:12" x14ac:dyDescent="0.2">
      <c r="B882" s="91">
        <v>879</v>
      </c>
      <c r="C882" s="246"/>
      <c r="D882" s="246"/>
      <c r="E882" s="246"/>
      <c r="F882" s="254"/>
      <c r="G882" s="249"/>
      <c r="H882" s="238"/>
      <c r="K882" s="177" t="str">
        <f>IF(OR(COUNTIF('Sch D8 Validation'!B880:C880,"Fail")&gt;0, AND(COUNTBLANK(C882:F882)=4, OR(NOT(ISBLANK(G882)), NOT(ISBLANK(H882)))), AND(COUNTBLANK(C882:H882)&lt;6,COUNTBLANK(C882:H882)&gt;0)), "Fail", IF(L882="TRUE","Blank (Sch D)","Pass"))</f>
        <v>Blank (Sch D)</v>
      </c>
      <c r="L882" s="177" t="str">
        <f t="shared" si="14"/>
        <v>TRUE</v>
      </c>
    </row>
    <row r="883" spans="2:12" x14ac:dyDescent="0.2">
      <c r="B883" s="91">
        <v>880</v>
      </c>
      <c r="C883" s="246"/>
      <c r="D883" s="246"/>
      <c r="E883" s="246"/>
      <c r="F883" s="254"/>
      <c r="G883" s="249"/>
      <c r="H883" s="238"/>
      <c r="K883" s="177" t="str">
        <f>IF(OR(COUNTIF('Sch D8 Validation'!B881:C881,"Fail")&gt;0, AND(COUNTBLANK(C883:F883)=4, OR(NOT(ISBLANK(G883)), NOT(ISBLANK(H883)))), AND(COUNTBLANK(C883:H883)&lt;6,COUNTBLANK(C883:H883)&gt;0)), "Fail", IF(L883="TRUE","Blank (Sch D)","Pass"))</f>
        <v>Blank (Sch D)</v>
      </c>
      <c r="L883" s="177" t="str">
        <f t="shared" si="14"/>
        <v>TRUE</v>
      </c>
    </row>
    <row r="884" spans="2:12" x14ac:dyDescent="0.2">
      <c r="B884" s="91">
        <v>881</v>
      </c>
      <c r="C884" s="246"/>
      <c r="D884" s="246"/>
      <c r="E884" s="246"/>
      <c r="F884" s="254"/>
      <c r="G884" s="249"/>
      <c r="H884" s="238"/>
      <c r="K884" s="177" t="str">
        <f>IF(OR(COUNTIF('Sch D8 Validation'!B882:C882,"Fail")&gt;0, AND(COUNTBLANK(C884:F884)=4, OR(NOT(ISBLANK(G884)), NOT(ISBLANK(H884)))), AND(COUNTBLANK(C884:H884)&lt;6,COUNTBLANK(C884:H884)&gt;0)), "Fail", IF(L884="TRUE","Blank (Sch D)","Pass"))</f>
        <v>Blank (Sch D)</v>
      </c>
      <c r="L884" s="177" t="str">
        <f t="shared" si="14"/>
        <v>TRUE</v>
      </c>
    </row>
    <row r="885" spans="2:12" x14ac:dyDescent="0.2">
      <c r="B885" s="91">
        <v>882</v>
      </c>
      <c r="C885" s="246"/>
      <c r="D885" s="246"/>
      <c r="E885" s="246"/>
      <c r="F885" s="254"/>
      <c r="G885" s="249"/>
      <c r="H885" s="238"/>
      <c r="K885" s="177" t="str">
        <f>IF(OR(COUNTIF('Sch D8 Validation'!B883:C883,"Fail")&gt;0, AND(COUNTBLANK(C885:F885)=4, OR(NOT(ISBLANK(G885)), NOT(ISBLANK(H885)))), AND(COUNTBLANK(C885:H885)&lt;6,COUNTBLANK(C885:H885)&gt;0)), "Fail", IF(L885="TRUE","Blank (Sch D)","Pass"))</f>
        <v>Blank (Sch D)</v>
      </c>
      <c r="L885" s="177" t="str">
        <f t="shared" si="14"/>
        <v>TRUE</v>
      </c>
    </row>
    <row r="886" spans="2:12" x14ac:dyDescent="0.2">
      <c r="B886" s="91">
        <v>883</v>
      </c>
      <c r="C886" s="246"/>
      <c r="D886" s="246"/>
      <c r="E886" s="246"/>
      <c r="F886" s="254"/>
      <c r="G886" s="249"/>
      <c r="H886" s="238"/>
      <c r="K886" s="177" t="str">
        <f>IF(OR(COUNTIF('Sch D8 Validation'!B884:C884,"Fail")&gt;0, AND(COUNTBLANK(C886:F886)=4, OR(NOT(ISBLANK(G886)), NOT(ISBLANK(H886)))), AND(COUNTBLANK(C886:H886)&lt;6,COUNTBLANK(C886:H886)&gt;0)), "Fail", IF(L886="TRUE","Blank (Sch D)","Pass"))</f>
        <v>Blank (Sch D)</v>
      </c>
      <c r="L886" s="177" t="str">
        <f t="shared" si="14"/>
        <v>TRUE</v>
      </c>
    </row>
    <row r="887" spans="2:12" x14ac:dyDescent="0.2">
      <c r="B887" s="91">
        <v>884</v>
      </c>
      <c r="C887" s="246"/>
      <c r="D887" s="246"/>
      <c r="E887" s="246"/>
      <c r="F887" s="254"/>
      <c r="G887" s="249"/>
      <c r="H887" s="238"/>
      <c r="K887" s="177" t="str">
        <f>IF(OR(COUNTIF('Sch D8 Validation'!B885:C885,"Fail")&gt;0, AND(COUNTBLANK(C887:F887)=4, OR(NOT(ISBLANK(G887)), NOT(ISBLANK(H887)))), AND(COUNTBLANK(C887:H887)&lt;6,COUNTBLANK(C887:H887)&gt;0)), "Fail", IF(L887="TRUE","Blank (Sch D)","Pass"))</f>
        <v>Blank (Sch D)</v>
      </c>
      <c r="L887" s="177" t="str">
        <f t="shared" si="14"/>
        <v>TRUE</v>
      </c>
    </row>
    <row r="888" spans="2:12" x14ac:dyDescent="0.2">
      <c r="B888" s="91">
        <v>885</v>
      </c>
      <c r="C888" s="246"/>
      <c r="D888" s="246"/>
      <c r="E888" s="246"/>
      <c r="F888" s="254"/>
      <c r="G888" s="249"/>
      <c r="H888" s="238"/>
      <c r="K888" s="177" t="str">
        <f>IF(OR(COUNTIF('Sch D8 Validation'!B886:C886,"Fail")&gt;0, AND(COUNTBLANK(C888:F888)=4, OR(NOT(ISBLANK(G888)), NOT(ISBLANK(H888)))), AND(COUNTBLANK(C888:H888)&lt;6,COUNTBLANK(C888:H888)&gt;0)), "Fail", IF(L888="TRUE","Blank (Sch D)","Pass"))</f>
        <v>Blank (Sch D)</v>
      </c>
      <c r="L888" s="177" t="str">
        <f t="shared" si="14"/>
        <v>TRUE</v>
      </c>
    </row>
    <row r="889" spans="2:12" x14ac:dyDescent="0.2">
      <c r="B889" s="91">
        <v>886</v>
      </c>
      <c r="C889" s="246"/>
      <c r="D889" s="246"/>
      <c r="E889" s="246"/>
      <c r="F889" s="254"/>
      <c r="G889" s="249"/>
      <c r="H889" s="238"/>
      <c r="K889" s="177" t="str">
        <f>IF(OR(COUNTIF('Sch D8 Validation'!B887:C887,"Fail")&gt;0, AND(COUNTBLANK(C889:F889)=4, OR(NOT(ISBLANK(G889)), NOT(ISBLANK(H889)))), AND(COUNTBLANK(C889:H889)&lt;6,COUNTBLANK(C889:H889)&gt;0)), "Fail", IF(L889="TRUE","Blank (Sch D)","Pass"))</f>
        <v>Blank (Sch D)</v>
      </c>
      <c r="L889" s="177" t="str">
        <f t="shared" si="14"/>
        <v>TRUE</v>
      </c>
    </row>
    <row r="890" spans="2:12" x14ac:dyDescent="0.2">
      <c r="B890" s="91">
        <v>887</v>
      </c>
      <c r="C890" s="246"/>
      <c r="D890" s="246"/>
      <c r="E890" s="246"/>
      <c r="F890" s="254"/>
      <c r="G890" s="249"/>
      <c r="H890" s="238"/>
      <c r="K890" s="177" t="str">
        <f>IF(OR(COUNTIF('Sch D8 Validation'!B888:C888,"Fail")&gt;0, AND(COUNTBLANK(C890:F890)=4, OR(NOT(ISBLANK(G890)), NOT(ISBLANK(H890)))), AND(COUNTBLANK(C890:H890)&lt;6,COUNTBLANK(C890:H890)&gt;0)), "Fail", IF(L890="TRUE","Blank (Sch D)","Pass"))</f>
        <v>Blank (Sch D)</v>
      </c>
      <c r="L890" s="177" t="str">
        <f t="shared" si="14"/>
        <v>TRUE</v>
      </c>
    </row>
    <row r="891" spans="2:12" x14ac:dyDescent="0.2">
      <c r="B891" s="91">
        <v>888</v>
      </c>
      <c r="C891" s="246"/>
      <c r="D891" s="246"/>
      <c r="E891" s="246"/>
      <c r="F891" s="254"/>
      <c r="G891" s="249"/>
      <c r="H891" s="238"/>
      <c r="K891" s="177" t="str">
        <f>IF(OR(COUNTIF('Sch D8 Validation'!B889:C889,"Fail")&gt;0, AND(COUNTBLANK(C891:F891)=4, OR(NOT(ISBLANK(G891)), NOT(ISBLANK(H891)))), AND(COUNTBLANK(C891:H891)&lt;6,COUNTBLANK(C891:H891)&gt;0)), "Fail", IF(L891="TRUE","Blank (Sch D)","Pass"))</f>
        <v>Blank (Sch D)</v>
      </c>
      <c r="L891" s="177" t="str">
        <f t="shared" si="14"/>
        <v>TRUE</v>
      </c>
    </row>
    <row r="892" spans="2:12" x14ac:dyDescent="0.2">
      <c r="B892" s="91">
        <v>889</v>
      </c>
      <c r="C892" s="246"/>
      <c r="D892" s="246"/>
      <c r="E892" s="246"/>
      <c r="F892" s="254"/>
      <c r="G892" s="249"/>
      <c r="H892" s="238"/>
      <c r="K892" s="177" t="str">
        <f>IF(OR(COUNTIF('Sch D8 Validation'!B890:C890,"Fail")&gt;0, AND(COUNTBLANK(C892:F892)=4, OR(NOT(ISBLANK(G892)), NOT(ISBLANK(H892)))), AND(COUNTBLANK(C892:H892)&lt;6,COUNTBLANK(C892:H892)&gt;0)), "Fail", IF(L892="TRUE","Blank (Sch D)","Pass"))</f>
        <v>Blank (Sch D)</v>
      </c>
      <c r="L892" s="177" t="str">
        <f t="shared" si="14"/>
        <v>TRUE</v>
      </c>
    </row>
    <row r="893" spans="2:12" x14ac:dyDescent="0.2">
      <c r="B893" s="91">
        <v>890</v>
      </c>
      <c r="C893" s="246"/>
      <c r="D893" s="246"/>
      <c r="E893" s="246"/>
      <c r="F893" s="254"/>
      <c r="G893" s="249"/>
      <c r="H893" s="238"/>
      <c r="K893" s="177" t="str">
        <f>IF(OR(COUNTIF('Sch D8 Validation'!B891:C891,"Fail")&gt;0, AND(COUNTBLANK(C893:F893)=4, OR(NOT(ISBLANK(G893)), NOT(ISBLANK(H893)))), AND(COUNTBLANK(C893:H893)&lt;6,COUNTBLANK(C893:H893)&gt;0)), "Fail", IF(L893="TRUE","Blank (Sch D)","Pass"))</f>
        <v>Blank (Sch D)</v>
      </c>
      <c r="L893" s="177" t="str">
        <f t="shared" si="14"/>
        <v>TRUE</v>
      </c>
    </row>
    <row r="894" spans="2:12" x14ac:dyDescent="0.2">
      <c r="B894" s="91">
        <v>891</v>
      </c>
      <c r="C894" s="246"/>
      <c r="D894" s="246"/>
      <c r="E894" s="246"/>
      <c r="F894" s="254"/>
      <c r="G894" s="249"/>
      <c r="H894" s="238"/>
      <c r="K894" s="177" t="str">
        <f>IF(OR(COUNTIF('Sch D8 Validation'!B892:C892,"Fail")&gt;0, AND(COUNTBLANK(C894:F894)=4, OR(NOT(ISBLANK(G894)), NOT(ISBLANK(H894)))), AND(COUNTBLANK(C894:H894)&lt;6,COUNTBLANK(C894:H894)&gt;0)), "Fail", IF(L894="TRUE","Blank (Sch D)","Pass"))</f>
        <v>Blank (Sch D)</v>
      </c>
      <c r="L894" s="177" t="str">
        <f t="shared" si="14"/>
        <v>TRUE</v>
      </c>
    </row>
    <row r="895" spans="2:12" x14ac:dyDescent="0.2">
      <c r="B895" s="91">
        <v>892</v>
      </c>
      <c r="C895" s="246"/>
      <c r="D895" s="246"/>
      <c r="E895" s="246"/>
      <c r="F895" s="254"/>
      <c r="G895" s="249"/>
      <c r="H895" s="238"/>
      <c r="K895" s="177" t="str">
        <f>IF(OR(COUNTIF('Sch D8 Validation'!B893:C893,"Fail")&gt;0, AND(COUNTBLANK(C895:F895)=4, OR(NOT(ISBLANK(G895)), NOT(ISBLANK(H895)))), AND(COUNTBLANK(C895:H895)&lt;6,COUNTBLANK(C895:H895)&gt;0)), "Fail", IF(L895="TRUE","Blank (Sch D)","Pass"))</f>
        <v>Blank (Sch D)</v>
      </c>
      <c r="L895" s="177" t="str">
        <f t="shared" si="14"/>
        <v>TRUE</v>
      </c>
    </row>
    <row r="896" spans="2:12" x14ac:dyDescent="0.2">
      <c r="B896" s="91">
        <v>893</v>
      </c>
      <c r="C896" s="246"/>
      <c r="D896" s="246"/>
      <c r="E896" s="246"/>
      <c r="F896" s="254"/>
      <c r="G896" s="249"/>
      <c r="H896" s="238"/>
      <c r="K896" s="177" t="str">
        <f>IF(OR(COUNTIF('Sch D8 Validation'!B894:C894,"Fail")&gt;0, AND(COUNTBLANK(C896:F896)=4, OR(NOT(ISBLANK(G896)), NOT(ISBLANK(H896)))), AND(COUNTBLANK(C896:H896)&lt;6,COUNTBLANK(C896:H896)&gt;0)), "Fail", IF(L896="TRUE","Blank (Sch D)","Pass"))</f>
        <v>Blank (Sch D)</v>
      </c>
      <c r="L896" s="177" t="str">
        <f t="shared" si="14"/>
        <v>TRUE</v>
      </c>
    </row>
    <row r="897" spans="2:12" x14ac:dyDescent="0.2">
      <c r="B897" s="91">
        <v>894</v>
      </c>
      <c r="C897" s="246"/>
      <c r="D897" s="246"/>
      <c r="E897" s="246"/>
      <c r="F897" s="254"/>
      <c r="G897" s="249"/>
      <c r="H897" s="238"/>
      <c r="K897" s="177" t="str">
        <f>IF(OR(COUNTIF('Sch D8 Validation'!B895:C895,"Fail")&gt;0, AND(COUNTBLANK(C897:F897)=4, OR(NOT(ISBLANK(G897)), NOT(ISBLANK(H897)))), AND(COUNTBLANK(C897:H897)&lt;6,COUNTBLANK(C897:H897)&gt;0)), "Fail", IF(L897="TRUE","Blank (Sch D)","Pass"))</f>
        <v>Blank (Sch D)</v>
      </c>
      <c r="L897" s="177" t="str">
        <f t="shared" si="14"/>
        <v>TRUE</v>
      </c>
    </row>
    <row r="898" spans="2:12" x14ac:dyDescent="0.2">
      <c r="B898" s="91">
        <v>895</v>
      </c>
      <c r="C898" s="246"/>
      <c r="D898" s="246"/>
      <c r="E898" s="246"/>
      <c r="F898" s="254"/>
      <c r="G898" s="249"/>
      <c r="H898" s="238"/>
      <c r="K898" s="177" t="str">
        <f>IF(OR(COUNTIF('Sch D8 Validation'!B896:C896,"Fail")&gt;0, AND(COUNTBLANK(C898:F898)=4, OR(NOT(ISBLANK(G898)), NOT(ISBLANK(H898)))), AND(COUNTBLANK(C898:H898)&lt;6,COUNTBLANK(C898:H898)&gt;0)), "Fail", IF(L898="TRUE","Blank (Sch D)","Pass"))</f>
        <v>Blank (Sch D)</v>
      </c>
      <c r="L898" s="177" t="str">
        <f t="shared" si="14"/>
        <v>TRUE</v>
      </c>
    </row>
    <row r="899" spans="2:12" x14ac:dyDescent="0.2">
      <c r="B899" s="91">
        <v>896</v>
      </c>
      <c r="C899" s="246"/>
      <c r="D899" s="246"/>
      <c r="E899" s="246"/>
      <c r="F899" s="254"/>
      <c r="G899" s="249"/>
      <c r="H899" s="238"/>
      <c r="K899" s="177" t="str">
        <f>IF(OR(COUNTIF('Sch D8 Validation'!B897:C897,"Fail")&gt;0, AND(COUNTBLANK(C899:F899)=4, OR(NOT(ISBLANK(G899)), NOT(ISBLANK(H899)))), AND(COUNTBLANK(C899:H899)&lt;6,COUNTBLANK(C899:H899)&gt;0)), "Fail", IF(L899="TRUE","Blank (Sch D)","Pass"))</f>
        <v>Blank (Sch D)</v>
      </c>
      <c r="L899" s="177" t="str">
        <f t="shared" si="14"/>
        <v>TRUE</v>
      </c>
    </row>
    <row r="900" spans="2:12" x14ac:dyDescent="0.2">
      <c r="B900" s="91">
        <v>897</v>
      </c>
      <c r="C900" s="246"/>
      <c r="D900" s="246"/>
      <c r="E900" s="246"/>
      <c r="F900" s="254"/>
      <c r="G900" s="249"/>
      <c r="H900" s="238"/>
      <c r="K900" s="177" t="str">
        <f>IF(OR(COUNTIF('Sch D8 Validation'!B898:C898,"Fail")&gt;0, AND(COUNTBLANK(C900:F900)=4, OR(NOT(ISBLANK(G900)), NOT(ISBLANK(H900)))), AND(COUNTBLANK(C900:H900)&lt;6,COUNTBLANK(C900:H900)&gt;0)), "Fail", IF(L900="TRUE","Blank (Sch D)","Pass"))</f>
        <v>Blank (Sch D)</v>
      </c>
      <c r="L900" s="177" t="str">
        <f t="shared" si="14"/>
        <v>TRUE</v>
      </c>
    </row>
    <row r="901" spans="2:12" x14ac:dyDescent="0.2">
      <c r="B901" s="91">
        <v>898</v>
      </c>
      <c r="C901" s="246"/>
      <c r="D901" s="246"/>
      <c r="E901" s="246"/>
      <c r="F901" s="254"/>
      <c r="G901" s="249"/>
      <c r="H901" s="238"/>
      <c r="K901" s="177" t="str">
        <f>IF(OR(COUNTIF('Sch D8 Validation'!B899:C899,"Fail")&gt;0, AND(COUNTBLANK(C901:F901)=4, OR(NOT(ISBLANK(G901)), NOT(ISBLANK(H901)))), AND(COUNTBLANK(C901:H901)&lt;6,COUNTBLANK(C901:H901)&gt;0)), "Fail", IF(L901="TRUE","Blank (Sch D)","Pass"))</f>
        <v>Blank (Sch D)</v>
      </c>
      <c r="L901" s="177" t="str">
        <f t="shared" si="14"/>
        <v>TRUE</v>
      </c>
    </row>
    <row r="902" spans="2:12" x14ac:dyDescent="0.2">
      <c r="B902" s="91">
        <v>899</v>
      </c>
      <c r="C902" s="246"/>
      <c r="D902" s="246"/>
      <c r="E902" s="246"/>
      <c r="F902" s="254"/>
      <c r="G902" s="249"/>
      <c r="H902" s="238"/>
      <c r="K902" s="177" t="str">
        <f>IF(OR(COUNTIF('Sch D8 Validation'!B900:C900,"Fail")&gt;0, AND(COUNTBLANK(C902:F902)=4, OR(NOT(ISBLANK(G902)), NOT(ISBLANK(H902)))), AND(COUNTBLANK(C902:H902)&lt;6,COUNTBLANK(C902:H902)&gt;0)), "Fail", IF(L902="TRUE","Blank (Sch D)","Pass"))</f>
        <v>Blank (Sch D)</v>
      </c>
      <c r="L902" s="177" t="str">
        <f t="shared" si="14"/>
        <v>TRUE</v>
      </c>
    </row>
    <row r="903" spans="2:12" x14ac:dyDescent="0.2">
      <c r="B903" s="91">
        <v>900</v>
      </c>
      <c r="C903" s="246"/>
      <c r="D903" s="246"/>
      <c r="E903" s="246"/>
      <c r="F903" s="254"/>
      <c r="G903" s="249"/>
      <c r="H903" s="238"/>
      <c r="K903" s="177" t="str">
        <f>IF(OR(COUNTIF('Sch D8 Validation'!B901:C901,"Fail")&gt;0, AND(COUNTBLANK(C903:F903)=4, OR(NOT(ISBLANK(G903)), NOT(ISBLANK(H903)))), AND(COUNTBLANK(C903:H903)&lt;6,COUNTBLANK(C903:H903)&gt;0)), "Fail", IF(L903="TRUE","Blank (Sch D)","Pass"))</f>
        <v>Blank (Sch D)</v>
      </c>
      <c r="L903" s="177" t="str">
        <f t="shared" si="14"/>
        <v>TRUE</v>
      </c>
    </row>
    <row r="904" spans="2:12" x14ac:dyDescent="0.2">
      <c r="B904" s="91">
        <v>901</v>
      </c>
      <c r="C904" s="246"/>
      <c r="D904" s="246"/>
      <c r="E904" s="246"/>
      <c r="F904" s="254"/>
      <c r="G904" s="249"/>
      <c r="H904" s="238"/>
      <c r="K904" s="177" t="str">
        <f>IF(OR(COUNTIF('Sch D8 Validation'!B902:C902,"Fail")&gt;0, AND(COUNTBLANK(C904:F904)=4, OR(NOT(ISBLANK(G904)), NOT(ISBLANK(H904)))), AND(COUNTBLANK(C904:H904)&lt;6,COUNTBLANK(C904:H904)&gt;0)), "Fail", IF(L904="TRUE","Blank (Sch D)","Pass"))</f>
        <v>Blank (Sch D)</v>
      </c>
      <c r="L904" s="177" t="str">
        <f t="shared" si="14"/>
        <v>TRUE</v>
      </c>
    </row>
    <row r="905" spans="2:12" x14ac:dyDescent="0.2">
      <c r="B905" s="91">
        <v>902</v>
      </c>
      <c r="C905" s="246"/>
      <c r="D905" s="246"/>
      <c r="E905" s="246"/>
      <c r="F905" s="254"/>
      <c r="G905" s="249"/>
      <c r="H905" s="238"/>
      <c r="K905" s="177" t="str">
        <f>IF(OR(COUNTIF('Sch D8 Validation'!B903:C903,"Fail")&gt;0, AND(COUNTBLANK(C905:F905)=4, OR(NOT(ISBLANK(G905)), NOT(ISBLANK(H905)))), AND(COUNTBLANK(C905:H905)&lt;6,COUNTBLANK(C905:H905)&gt;0)), "Fail", IF(L905="TRUE","Blank (Sch D)","Pass"))</f>
        <v>Blank (Sch D)</v>
      </c>
      <c r="L905" s="177" t="str">
        <f t="shared" si="14"/>
        <v>TRUE</v>
      </c>
    </row>
    <row r="906" spans="2:12" x14ac:dyDescent="0.2">
      <c r="B906" s="91">
        <v>903</v>
      </c>
      <c r="C906" s="246"/>
      <c r="D906" s="246"/>
      <c r="E906" s="246"/>
      <c r="F906" s="254"/>
      <c r="G906" s="249"/>
      <c r="H906" s="238"/>
      <c r="K906" s="177" t="str">
        <f>IF(OR(COUNTIF('Sch D8 Validation'!B904:C904,"Fail")&gt;0, AND(COUNTBLANK(C906:F906)=4, OR(NOT(ISBLANK(G906)), NOT(ISBLANK(H906)))), AND(COUNTBLANK(C906:H906)&lt;6,COUNTBLANK(C906:H906)&gt;0)), "Fail", IF(L906="TRUE","Blank (Sch D)","Pass"))</f>
        <v>Blank (Sch D)</v>
      </c>
      <c r="L906" s="177" t="str">
        <f t="shared" si="14"/>
        <v>TRUE</v>
      </c>
    </row>
    <row r="907" spans="2:12" x14ac:dyDescent="0.2">
      <c r="B907" s="91">
        <v>904</v>
      </c>
      <c r="C907" s="246"/>
      <c r="D907" s="246"/>
      <c r="E907" s="246"/>
      <c r="F907" s="254"/>
      <c r="G907" s="249"/>
      <c r="H907" s="238"/>
      <c r="K907" s="177" t="str">
        <f>IF(OR(COUNTIF('Sch D8 Validation'!B905:C905,"Fail")&gt;0, AND(COUNTBLANK(C907:F907)=4, OR(NOT(ISBLANK(G907)), NOT(ISBLANK(H907)))), AND(COUNTBLANK(C907:H907)&lt;6,COUNTBLANK(C907:H907)&gt;0)), "Fail", IF(L907="TRUE","Blank (Sch D)","Pass"))</f>
        <v>Blank (Sch D)</v>
      </c>
      <c r="L907" s="177" t="str">
        <f t="shared" si="14"/>
        <v>TRUE</v>
      </c>
    </row>
    <row r="908" spans="2:12" x14ac:dyDescent="0.2">
      <c r="B908" s="91">
        <v>905</v>
      </c>
      <c r="C908" s="246"/>
      <c r="D908" s="246"/>
      <c r="E908" s="246"/>
      <c r="F908" s="254"/>
      <c r="G908" s="249"/>
      <c r="H908" s="238"/>
      <c r="K908" s="177" t="str">
        <f>IF(OR(COUNTIF('Sch D8 Validation'!B906:C906,"Fail")&gt;0, AND(COUNTBLANK(C908:F908)=4, OR(NOT(ISBLANK(G908)), NOT(ISBLANK(H908)))), AND(COUNTBLANK(C908:H908)&lt;6,COUNTBLANK(C908:H908)&gt;0)), "Fail", IF(L908="TRUE","Blank (Sch D)","Pass"))</f>
        <v>Blank (Sch D)</v>
      </c>
      <c r="L908" s="177" t="str">
        <f t="shared" si="14"/>
        <v>TRUE</v>
      </c>
    </row>
    <row r="909" spans="2:12" x14ac:dyDescent="0.2">
      <c r="B909" s="91">
        <v>906</v>
      </c>
      <c r="C909" s="246"/>
      <c r="D909" s="246"/>
      <c r="E909" s="246"/>
      <c r="F909" s="254"/>
      <c r="G909" s="249"/>
      <c r="H909" s="238"/>
      <c r="K909" s="177" t="str">
        <f>IF(OR(COUNTIF('Sch D8 Validation'!B907:C907,"Fail")&gt;0, AND(COUNTBLANK(C909:F909)=4, OR(NOT(ISBLANK(G909)), NOT(ISBLANK(H909)))), AND(COUNTBLANK(C909:H909)&lt;6,COUNTBLANK(C909:H909)&gt;0)), "Fail", IF(L909="TRUE","Blank (Sch D)","Pass"))</f>
        <v>Blank (Sch D)</v>
      </c>
      <c r="L909" s="177" t="str">
        <f t="shared" si="14"/>
        <v>TRUE</v>
      </c>
    </row>
    <row r="910" spans="2:12" x14ac:dyDescent="0.2">
      <c r="B910" s="91">
        <v>907</v>
      </c>
      <c r="C910" s="246"/>
      <c r="D910" s="246"/>
      <c r="E910" s="246"/>
      <c r="F910" s="254"/>
      <c r="G910" s="249"/>
      <c r="H910" s="238"/>
      <c r="K910" s="177" t="str">
        <f>IF(OR(COUNTIF('Sch D8 Validation'!B908:C908,"Fail")&gt;0, AND(COUNTBLANK(C910:F910)=4, OR(NOT(ISBLANK(G910)), NOT(ISBLANK(H910)))), AND(COUNTBLANK(C910:H910)&lt;6,COUNTBLANK(C910:H910)&gt;0)), "Fail", IF(L910="TRUE","Blank (Sch D)","Pass"))</f>
        <v>Blank (Sch D)</v>
      </c>
      <c r="L910" s="177" t="str">
        <f t="shared" si="14"/>
        <v>TRUE</v>
      </c>
    </row>
    <row r="911" spans="2:12" x14ac:dyDescent="0.2">
      <c r="B911" s="91">
        <v>908</v>
      </c>
      <c r="C911" s="246"/>
      <c r="D911" s="246"/>
      <c r="E911" s="246"/>
      <c r="F911" s="254"/>
      <c r="G911" s="249"/>
      <c r="H911" s="238"/>
      <c r="K911" s="177" t="str">
        <f>IF(OR(COUNTIF('Sch D8 Validation'!B909:C909,"Fail")&gt;0, AND(COUNTBLANK(C911:F911)=4, OR(NOT(ISBLANK(G911)), NOT(ISBLANK(H911)))), AND(COUNTBLANK(C911:H911)&lt;6,COUNTBLANK(C911:H911)&gt;0)), "Fail", IF(L911="TRUE","Blank (Sch D)","Pass"))</f>
        <v>Blank (Sch D)</v>
      </c>
      <c r="L911" s="177" t="str">
        <f t="shared" si="14"/>
        <v>TRUE</v>
      </c>
    </row>
    <row r="912" spans="2:12" x14ac:dyDescent="0.2">
      <c r="B912" s="91">
        <v>909</v>
      </c>
      <c r="C912" s="246"/>
      <c r="D912" s="246"/>
      <c r="E912" s="246"/>
      <c r="F912" s="254"/>
      <c r="G912" s="249"/>
      <c r="H912" s="238"/>
      <c r="K912" s="177" t="str">
        <f>IF(OR(COUNTIF('Sch D8 Validation'!B910:C910,"Fail")&gt;0, AND(COUNTBLANK(C912:F912)=4, OR(NOT(ISBLANK(G912)), NOT(ISBLANK(H912)))), AND(COUNTBLANK(C912:H912)&lt;6,COUNTBLANK(C912:H912)&gt;0)), "Fail", IF(L912="TRUE","Blank (Sch D)","Pass"))</f>
        <v>Blank (Sch D)</v>
      </c>
      <c r="L912" s="177" t="str">
        <f t="shared" si="14"/>
        <v>TRUE</v>
      </c>
    </row>
    <row r="913" spans="2:12" x14ac:dyDescent="0.2">
      <c r="B913" s="91">
        <v>910</v>
      </c>
      <c r="C913" s="246"/>
      <c r="D913" s="246"/>
      <c r="E913" s="246"/>
      <c r="F913" s="254"/>
      <c r="G913" s="249"/>
      <c r="H913" s="238"/>
      <c r="K913" s="177" t="str">
        <f>IF(OR(COUNTIF('Sch D8 Validation'!B911:C911,"Fail")&gt;0, AND(COUNTBLANK(C913:F913)=4, OR(NOT(ISBLANK(G913)), NOT(ISBLANK(H913)))), AND(COUNTBLANK(C913:H913)&lt;6,COUNTBLANK(C913:H913)&gt;0)), "Fail", IF(L913="TRUE","Blank (Sch D)","Pass"))</f>
        <v>Blank (Sch D)</v>
      </c>
      <c r="L913" s="177" t="str">
        <f t="shared" si="14"/>
        <v>TRUE</v>
      </c>
    </row>
    <row r="914" spans="2:12" x14ac:dyDescent="0.2">
      <c r="B914" s="91">
        <v>911</v>
      </c>
      <c r="C914" s="246"/>
      <c r="D914" s="246"/>
      <c r="E914" s="246"/>
      <c r="F914" s="254"/>
      <c r="G914" s="249"/>
      <c r="H914" s="238"/>
      <c r="K914" s="177" t="str">
        <f>IF(OR(COUNTIF('Sch D8 Validation'!B912:C912,"Fail")&gt;0, AND(COUNTBLANK(C914:F914)=4, OR(NOT(ISBLANK(G914)), NOT(ISBLANK(H914)))), AND(COUNTBLANK(C914:H914)&lt;6,COUNTBLANK(C914:H914)&gt;0)), "Fail", IF(L914="TRUE","Blank (Sch D)","Pass"))</f>
        <v>Blank (Sch D)</v>
      </c>
      <c r="L914" s="177" t="str">
        <f t="shared" si="14"/>
        <v>TRUE</v>
      </c>
    </row>
    <row r="915" spans="2:12" x14ac:dyDescent="0.2">
      <c r="B915" s="91">
        <v>912</v>
      </c>
      <c r="C915" s="246"/>
      <c r="D915" s="246"/>
      <c r="E915" s="246"/>
      <c r="F915" s="254"/>
      <c r="G915" s="249"/>
      <c r="H915" s="238"/>
      <c r="K915" s="177" t="str">
        <f>IF(OR(COUNTIF('Sch D8 Validation'!B913:C913,"Fail")&gt;0, AND(COUNTBLANK(C915:F915)=4, OR(NOT(ISBLANK(G915)), NOT(ISBLANK(H915)))), AND(COUNTBLANK(C915:H915)&lt;6,COUNTBLANK(C915:H915)&gt;0)), "Fail", IF(L915="TRUE","Blank (Sch D)","Pass"))</f>
        <v>Blank (Sch D)</v>
      </c>
      <c r="L915" s="177" t="str">
        <f t="shared" si="14"/>
        <v>TRUE</v>
      </c>
    </row>
    <row r="916" spans="2:12" x14ac:dyDescent="0.2">
      <c r="B916" s="91">
        <v>913</v>
      </c>
      <c r="C916" s="246"/>
      <c r="D916" s="246"/>
      <c r="E916" s="246"/>
      <c r="F916" s="254"/>
      <c r="G916" s="249"/>
      <c r="H916" s="238"/>
      <c r="K916" s="177" t="str">
        <f>IF(OR(COUNTIF('Sch D8 Validation'!B914:C914,"Fail")&gt;0, AND(COUNTBLANK(C916:F916)=4, OR(NOT(ISBLANK(G916)), NOT(ISBLANK(H916)))), AND(COUNTBLANK(C916:H916)&lt;6,COUNTBLANK(C916:H916)&gt;0)), "Fail", IF(L916="TRUE","Blank (Sch D)","Pass"))</f>
        <v>Blank (Sch D)</v>
      </c>
      <c r="L916" s="177" t="str">
        <f t="shared" si="14"/>
        <v>TRUE</v>
      </c>
    </row>
    <row r="917" spans="2:12" x14ac:dyDescent="0.2">
      <c r="B917" s="91">
        <v>914</v>
      </c>
      <c r="C917" s="246"/>
      <c r="D917" s="246"/>
      <c r="E917" s="246"/>
      <c r="F917" s="254"/>
      <c r="G917" s="249"/>
      <c r="H917" s="238"/>
      <c r="K917" s="177" t="str">
        <f>IF(OR(COUNTIF('Sch D8 Validation'!B915:C915,"Fail")&gt;0, AND(COUNTBLANK(C917:F917)=4, OR(NOT(ISBLANK(G917)), NOT(ISBLANK(H917)))), AND(COUNTBLANK(C917:H917)&lt;6,COUNTBLANK(C917:H917)&gt;0)), "Fail", IF(L917="TRUE","Blank (Sch D)","Pass"))</f>
        <v>Blank (Sch D)</v>
      </c>
      <c r="L917" s="177" t="str">
        <f t="shared" si="14"/>
        <v>TRUE</v>
      </c>
    </row>
    <row r="918" spans="2:12" x14ac:dyDescent="0.2">
      <c r="B918" s="91">
        <v>915</v>
      </c>
      <c r="C918" s="246"/>
      <c r="D918" s="246"/>
      <c r="E918" s="246"/>
      <c r="F918" s="254"/>
      <c r="G918" s="249"/>
      <c r="H918" s="238"/>
      <c r="K918" s="177" t="str">
        <f>IF(OR(COUNTIF('Sch D8 Validation'!B916:C916,"Fail")&gt;0, AND(COUNTBLANK(C918:F918)=4, OR(NOT(ISBLANK(G918)), NOT(ISBLANK(H918)))), AND(COUNTBLANK(C918:H918)&lt;6,COUNTBLANK(C918:H918)&gt;0)), "Fail", IF(L918="TRUE","Blank (Sch D)","Pass"))</f>
        <v>Blank (Sch D)</v>
      </c>
      <c r="L918" s="177" t="str">
        <f t="shared" si="14"/>
        <v>TRUE</v>
      </c>
    </row>
    <row r="919" spans="2:12" x14ac:dyDescent="0.2">
      <c r="B919" s="91">
        <v>916</v>
      </c>
      <c r="C919" s="246"/>
      <c r="D919" s="246"/>
      <c r="E919" s="246"/>
      <c r="F919" s="254"/>
      <c r="G919" s="249"/>
      <c r="H919" s="238"/>
      <c r="K919" s="177" t="str">
        <f>IF(OR(COUNTIF('Sch D8 Validation'!B917:C917,"Fail")&gt;0, AND(COUNTBLANK(C919:F919)=4, OR(NOT(ISBLANK(G919)), NOT(ISBLANK(H919)))), AND(COUNTBLANK(C919:H919)&lt;6,COUNTBLANK(C919:H919)&gt;0)), "Fail", IF(L919="TRUE","Blank (Sch D)","Pass"))</f>
        <v>Blank (Sch D)</v>
      </c>
      <c r="L919" s="177" t="str">
        <f t="shared" si="14"/>
        <v>TRUE</v>
      </c>
    </row>
    <row r="920" spans="2:12" x14ac:dyDescent="0.2">
      <c r="B920" s="91">
        <v>917</v>
      </c>
      <c r="C920" s="246"/>
      <c r="D920" s="246"/>
      <c r="E920" s="246"/>
      <c r="F920" s="254"/>
      <c r="G920" s="249"/>
      <c r="H920" s="238"/>
      <c r="K920" s="177" t="str">
        <f>IF(OR(COUNTIF('Sch D8 Validation'!B918:C918,"Fail")&gt;0, AND(COUNTBLANK(C920:F920)=4, OR(NOT(ISBLANK(G920)), NOT(ISBLANK(H920)))), AND(COUNTBLANK(C920:H920)&lt;6,COUNTBLANK(C920:H920)&gt;0)), "Fail", IF(L920="TRUE","Blank (Sch D)","Pass"))</f>
        <v>Blank (Sch D)</v>
      </c>
      <c r="L920" s="177" t="str">
        <f t="shared" si="14"/>
        <v>TRUE</v>
      </c>
    </row>
    <row r="921" spans="2:12" x14ac:dyDescent="0.2">
      <c r="B921" s="91">
        <v>918</v>
      </c>
      <c r="C921" s="246"/>
      <c r="D921" s="246"/>
      <c r="E921" s="246"/>
      <c r="F921" s="254"/>
      <c r="G921" s="249"/>
      <c r="H921" s="238"/>
      <c r="K921" s="177" t="str">
        <f>IF(OR(COUNTIF('Sch D8 Validation'!B919:C919,"Fail")&gt;0, AND(COUNTBLANK(C921:F921)=4, OR(NOT(ISBLANK(G921)), NOT(ISBLANK(H921)))), AND(COUNTBLANK(C921:H921)&lt;6,COUNTBLANK(C921:H921)&gt;0)), "Fail", IF(L921="TRUE","Blank (Sch D)","Pass"))</f>
        <v>Blank (Sch D)</v>
      </c>
      <c r="L921" s="177" t="str">
        <f t="shared" si="14"/>
        <v>TRUE</v>
      </c>
    </row>
    <row r="922" spans="2:12" x14ac:dyDescent="0.2">
      <c r="B922" s="91">
        <v>919</v>
      </c>
      <c r="C922" s="246"/>
      <c r="D922" s="246"/>
      <c r="E922" s="246"/>
      <c r="F922" s="254"/>
      <c r="G922" s="249"/>
      <c r="H922" s="238"/>
      <c r="K922" s="177" t="str">
        <f>IF(OR(COUNTIF('Sch D8 Validation'!B920:C920,"Fail")&gt;0, AND(COUNTBLANK(C922:F922)=4, OR(NOT(ISBLANK(G922)), NOT(ISBLANK(H922)))), AND(COUNTBLANK(C922:H922)&lt;6,COUNTBLANK(C922:H922)&gt;0)), "Fail", IF(L922="TRUE","Blank (Sch D)","Pass"))</f>
        <v>Blank (Sch D)</v>
      </c>
      <c r="L922" s="177" t="str">
        <f t="shared" si="14"/>
        <v>TRUE</v>
      </c>
    </row>
    <row r="923" spans="2:12" x14ac:dyDescent="0.2">
      <c r="B923" s="91">
        <v>920</v>
      </c>
      <c r="C923" s="246"/>
      <c r="D923" s="246"/>
      <c r="E923" s="246"/>
      <c r="F923" s="254"/>
      <c r="G923" s="249"/>
      <c r="H923" s="238"/>
      <c r="K923" s="177" t="str">
        <f>IF(OR(COUNTIF('Sch D8 Validation'!B921:C921,"Fail")&gt;0, AND(COUNTBLANK(C923:F923)=4, OR(NOT(ISBLANK(G923)), NOT(ISBLANK(H923)))), AND(COUNTBLANK(C923:H923)&lt;6,COUNTBLANK(C923:H923)&gt;0)), "Fail", IF(L923="TRUE","Blank (Sch D)","Pass"))</f>
        <v>Blank (Sch D)</v>
      </c>
      <c r="L923" s="177" t="str">
        <f t="shared" si="14"/>
        <v>TRUE</v>
      </c>
    </row>
    <row r="924" spans="2:12" x14ac:dyDescent="0.2">
      <c r="B924" s="91">
        <v>921</v>
      </c>
      <c r="C924" s="246"/>
      <c r="D924" s="246"/>
      <c r="E924" s="246"/>
      <c r="F924" s="254"/>
      <c r="G924" s="249"/>
      <c r="H924" s="238"/>
      <c r="K924" s="177" t="str">
        <f>IF(OR(COUNTIF('Sch D8 Validation'!B922:C922,"Fail")&gt;0, AND(COUNTBLANK(C924:F924)=4, OR(NOT(ISBLANK(G924)), NOT(ISBLANK(H924)))), AND(COUNTBLANK(C924:H924)&lt;6,COUNTBLANK(C924:H924)&gt;0)), "Fail", IF(L924="TRUE","Blank (Sch D)","Pass"))</f>
        <v>Blank (Sch D)</v>
      </c>
      <c r="L924" s="177" t="str">
        <f t="shared" si="14"/>
        <v>TRUE</v>
      </c>
    </row>
    <row r="925" spans="2:12" x14ac:dyDescent="0.2">
      <c r="B925" s="91">
        <v>922</v>
      </c>
      <c r="C925" s="246"/>
      <c r="D925" s="246"/>
      <c r="E925" s="246"/>
      <c r="F925" s="254"/>
      <c r="G925" s="249"/>
      <c r="H925" s="238"/>
      <c r="K925" s="177" t="str">
        <f>IF(OR(COUNTIF('Sch D8 Validation'!B923:C923,"Fail")&gt;0, AND(COUNTBLANK(C925:F925)=4, OR(NOT(ISBLANK(G925)), NOT(ISBLANK(H925)))), AND(COUNTBLANK(C925:H925)&lt;6,COUNTBLANK(C925:H925)&gt;0)), "Fail", IF(L925="TRUE","Blank (Sch D)","Pass"))</f>
        <v>Blank (Sch D)</v>
      </c>
      <c r="L925" s="177" t="str">
        <f t="shared" si="14"/>
        <v>TRUE</v>
      </c>
    </row>
    <row r="926" spans="2:12" x14ac:dyDescent="0.2">
      <c r="B926" s="91">
        <v>923</v>
      </c>
      <c r="C926" s="246"/>
      <c r="D926" s="246"/>
      <c r="E926" s="246"/>
      <c r="F926" s="254"/>
      <c r="G926" s="249"/>
      <c r="H926" s="238"/>
      <c r="K926" s="177" t="str">
        <f>IF(OR(COUNTIF('Sch D8 Validation'!B924:C924,"Fail")&gt;0, AND(COUNTBLANK(C926:F926)=4, OR(NOT(ISBLANK(G926)), NOT(ISBLANK(H926)))), AND(COUNTBLANK(C926:H926)&lt;6,COUNTBLANK(C926:H926)&gt;0)), "Fail", IF(L926="TRUE","Blank (Sch D)","Pass"))</f>
        <v>Blank (Sch D)</v>
      </c>
      <c r="L926" s="177" t="str">
        <f t="shared" si="14"/>
        <v>TRUE</v>
      </c>
    </row>
    <row r="927" spans="2:12" x14ac:dyDescent="0.2">
      <c r="B927" s="91">
        <v>924</v>
      </c>
      <c r="C927" s="246"/>
      <c r="D927" s="246"/>
      <c r="E927" s="246"/>
      <c r="F927" s="254"/>
      <c r="G927" s="249"/>
      <c r="H927" s="238"/>
      <c r="K927" s="177" t="str">
        <f>IF(OR(COUNTIF('Sch D8 Validation'!B925:C925,"Fail")&gt;0, AND(COUNTBLANK(C927:F927)=4, OR(NOT(ISBLANK(G927)), NOT(ISBLANK(H927)))), AND(COUNTBLANK(C927:H927)&lt;6,COUNTBLANK(C927:H927)&gt;0)), "Fail", IF(L927="TRUE","Blank (Sch D)","Pass"))</f>
        <v>Blank (Sch D)</v>
      </c>
      <c r="L927" s="177" t="str">
        <f t="shared" si="14"/>
        <v>TRUE</v>
      </c>
    </row>
    <row r="928" spans="2:12" x14ac:dyDescent="0.2">
      <c r="B928" s="91">
        <v>925</v>
      </c>
      <c r="C928" s="246"/>
      <c r="D928" s="246"/>
      <c r="E928" s="246"/>
      <c r="F928" s="254"/>
      <c r="G928" s="249"/>
      <c r="H928" s="238"/>
      <c r="K928" s="177" t="str">
        <f>IF(OR(COUNTIF('Sch D8 Validation'!B926:C926,"Fail")&gt;0, AND(COUNTBLANK(C928:F928)=4, OR(NOT(ISBLANK(G928)), NOT(ISBLANK(H928)))), AND(COUNTBLANK(C928:H928)&lt;6,COUNTBLANK(C928:H928)&gt;0)), "Fail", IF(L928="TRUE","Blank (Sch D)","Pass"))</f>
        <v>Blank (Sch D)</v>
      </c>
      <c r="L928" s="177" t="str">
        <f t="shared" si="14"/>
        <v>TRUE</v>
      </c>
    </row>
    <row r="929" spans="2:12" x14ac:dyDescent="0.2">
      <c r="B929" s="91">
        <v>926</v>
      </c>
      <c r="C929" s="246"/>
      <c r="D929" s="246"/>
      <c r="E929" s="246"/>
      <c r="F929" s="254"/>
      <c r="G929" s="249"/>
      <c r="H929" s="238"/>
      <c r="K929" s="177" t="str">
        <f>IF(OR(COUNTIF('Sch D8 Validation'!B927:C927,"Fail")&gt;0, AND(COUNTBLANK(C929:F929)=4, OR(NOT(ISBLANK(G929)), NOT(ISBLANK(H929)))), AND(COUNTBLANK(C929:H929)&lt;6,COUNTBLANK(C929:H929)&gt;0)), "Fail", IF(L929="TRUE","Blank (Sch D)","Pass"))</f>
        <v>Blank (Sch D)</v>
      </c>
      <c r="L929" s="177" t="str">
        <f t="shared" si="14"/>
        <v>TRUE</v>
      </c>
    </row>
    <row r="930" spans="2:12" x14ac:dyDescent="0.2">
      <c r="B930" s="91">
        <v>927</v>
      </c>
      <c r="C930" s="246"/>
      <c r="D930" s="246"/>
      <c r="E930" s="246"/>
      <c r="F930" s="254"/>
      <c r="G930" s="249"/>
      <c r="H930" s="238"/>
      <c r="K930" s="177" t="str">
        <f>IF(OR(COUNTIF('Sch D8 Validation'!B928:C928,"Fail")&gt;0, AND(COUNTBLANK(C930:F930)=4, OR(NOT(ISBLANK(G930)), NOT(ISBLANK(H930)))), AND(COUNTBLANK(C930:H930)&lt;6,COUNTBLANK(C930:H930)&gt;0)), "Fail", IF(L930="TRUE","Blank (Sch D)","Pass"))</f>
        <v>Blank (Sch D)</v>
      </c>
      <c r="L930" s="177" t="str">
        <f t="shared" si="14"/>
        <v>TRUE</v>
      </c>
    </row>
    <row r="931" spans="2:12" x14ac:dyDescent="0.2">
      <c r="B931" s="91">
        <v>928</v>
      </c>
      <c r="C931" s="246"/>
      <c r="D931" s="246"/>
      <c r="E931" s="246"/>
      <c r="F931" s="254"/>
      <c r="G931" s="249"/>
      <c r="H931" s="238"/>
      <c r="K931" s="177" t="str">
        <f>IF(OR(COUNTIF('Sch D8 Validation'!B929:C929,"Fail")&gt;0, AND(COUNTBLANK(C931:F931)=4, OR(NOT(ISBLANK(G931)), NOT(ISBLANK(H931)))), AND(COUNTBLANK(C931:H931)&lt;6,COUNTBLANK(C931:H931)&gt;0)), "Fail", IF(L931="TRUE","Blank (Sch D)","Pass"))</f>
        <v>Blank (Sch D)</v>
      </c>
      <c r="L931" s="177" t="str">
        <f t="shared" si="14"/>
        <v>TRUE</v>
      </c>
    </row>
    <row r="932" spans="2:12" x14ac:dyDescent="0.2">
      <c r="B932" s="91">
        <v>929</v>
      </c>
      <c r="C932" s="246"/>
      <c r="D932" s="246"/>
      <c r="E932" s="246"/>
      <c r="F932" s="254"/>
      <c r="G932" s="249"/>
      <c r="H932" s="238"/>
      <c r="K932" s="177" t="str">
        <f>IF(OR(COUNTIF('Sch D8 Validation'!B930:C930,"Fail")&gt;0, AND(COUNTBLANK(C932:F932)=4, OR(NOT(ISBLANK(G932)), NOT(ISBLANK(H932)))), AND(COUNTBLANK(C932:H932)&lt;6,COUNTBLANK(C932:H932)&gt;0)), "Fail", IF(L932="TRUE","Blank (Sch D)","Pass"))</f>
        <v>Blank (Sch D)</v>
      </c>
      <c r="L932" s="177" t="str">
        <f t="shared" si="14"/>
        <v>TRUE</v>
      </c>
    </row>
    <row r="933" spans="2:12" x14ac:dyDescent="0.2">
      <c r="B933" s="91">
        <v>930</v>
      </c>
      <c r="C933" s="246"/>
      <c r="D933" s="246"/>
      <c r="E933" s="246"/>
      <c r="F933" s="254"/>
      <c r="G933" s="249"/>
      <c r="H933" s="238"/>
      <c r="K933" s="177" t="str">
        <f>IF(OR(COUNTIF('Sch D8 Validation'!B931:C931,"Fail")&gt;0, AND(COUNTBLANK(C933:F933)=4, OR(NOT(ISBLANK(G933)), NOT(ISBLANK(H933)))), AND(COUNTBLANK(C933:H933)&lt;6,COUNTBLANK(C933:H933)&gt;0)), "Fail", IF(L933="TRUE","Blank (Sch D)","Pass"))</f>
        <v>Blank (Sch D)</v>
      </c>
      <c r="L933" s="177" t="str">
        <f t="shared" si="14"/>
        <v>TRUE</v>
      </c>
    </row>
    <row r="934" spans="2:12" x14ac:dyDescent="0.2">
      <c r="B934" s="91">
        <v>931</v>
      </c>
      <c r="C934" s="246"/>
      <c r="D934" s="246"/>
      <c r="E934" s="246"/>
      <c r="F934" s="254"/>
      <c r="G934" s="249"/>
      <c r="H934" s="238"/>
      <c r="K934" s="177" t="str">
        <f>IF(OR(COUNTIF('Sch D8 Validation'!B932:C932,"Fail")&gt;0, AND(COUNTBLANK(C934:F934)=4, OR(NOT(ISBLANK(G934)), NOT(ISBLANK(H934)))), AND(COUNTBLANK(C934:H934)&lt;6,COUNTBLANK(C934:H934)&gt;0)), "Fail", IF(L934="TRUE","Blank (Sch D)","Pass"))</f>
        <v>Blank (Sch D)</v>
      </c>
      <c r="L934" s="177" t="str">
        <f t="shared" si="14"/>
        <v>TRUE</v>
      </c>
    </row>
    <row r="935" spans="2:12" x14ac:dyDescent="0.2">
      <c r="B935" s="91">
        <v>932</v>
      </c>
      <c r="C935" s="246"/>
      <c r="D935" s="246"/>
      <c r="E935" s="246"/>
      <c r="F935" s="254"/>
      <c r="G935" s="249"/>
      <c r="H935" s="238"/>
      <c r="K935" s="177" t="str">
        <f>IF(OR(COUNTIF('Sch D8 Validation'!B933:C933,"Fail")&gt;0, AND(COUNTBLANK(C935:F935)=4, OR(NOT(ISBLANK(G935)), NOT(ISBLANK(H935)))), AND(COUNTBLANK(C935:H935)&lt;6,COUNTBLANK(C935:H935)&gt;0)), "Fail", IF(L935="TRUE","Blank (Sch D)","Pass"))</f>
        <v>Blank (Sch D)</v>
      </c>
      <c r="L935" s="177" t="str">
        <f t="shared" si="14"/>
        <v>TRUE</v>
      </c>
    </row>
    <row r="936" spans="2:12" x14ac:dyDescent="0.2">
      <c r="B936" s="91">
        <v>933</v>
      </c>
      <c r="C936" s="246"/>
      <c r="D936" s="246"/>
      <c r="E936" s="246"/>
      <c r="F936" s="254"/>
      <c r="G936" s="249"/>
      <c r="H936" s="238"/>
      <c r="K936" s="177" t="str">
        <f>IF(OR(COUNTIF('Sch D8 Validation'!B934:C934,"Fail")&gt;0, AND(COUNTBLANK(C936:F936)=4, OR(NOT(ISBLANK(G936)), NOT(ISBLANK(H936)))), AND(COUNTBLANK(C936:H936)&lt;6,COUNTBLANK(C936:H936)&gt;0)), "Fail", IF(L936="TRUE","Blank (Sch D)","Pass"))</f>
        <v>Blank (Sch D)</v>
      </c>
      <c r="L936" s="177" t="str">
        <f t="shared" si="14"/>
        <v>TRUE</v>
      </c>
    </row>
    <row r="937" spans="2:12" x14ac:dyDescent="0.2">
      <c r="B937" s="91">
        <v>934</v>
      </c>
      <c r="C937" s="246"/>
      <c r="D937" s="246"/>
      <c r="E937" s="246"/>
      <c r="F937" s="254"/>
      <c r="G937" s="249"/>
      <c r="H937" s="238"/>
      <c r="K937" s="177" t="str">
        <f>IF(OR(COUNTIF('Sch D8 Validation'!B935:C935,"Fail")&gt;0, AND(COUNTBLANK(C937:F937)=4, OR(NOT(ISBLANK(G937)), NOT(ISBLANK(H937)))), AND(COUNTBLANK(C937:H937)&lt;6,COUNTBLANK(C937:H937)&gt;0)), "Fail", IF(L937="TRUE","Blank (Sch D)","Pass"))</f>
        <v>Blank (Sch D)</v>
      </c>
      <c r="L937" s="177" t="str">
        <f t="shared" si="14"/>
        <v>TRUE</v>
      </c>
    </row>
    <row r="938" spans="2:12" x14ac:dyDescent="0.2">
      <c r="B938" s="91">
        <v>935</v>
      </c>
      <c r="C938" s="246"/>
      <c r="D938" s="246"/>
      <c r="E938" s="246"/>
      <c r="F938" s="254"/>
      <c r="G938" s="249"/>
      <c r="H938" s="238"/>
      <c r="K938" s="177" t="str">
        <f>IF(OR(COUNTIF('Sch D8 Validation'!B936:C936,"Fail")&gt;0, AND(COUNTBLANK(C938:F938)=4, OR(NOT(ISBLANK(G938)), NOT(ISBLANK(H938)))), AND(COUNTBLANK(C938:H938)&lt;6,COUNTBLANK(C938:H938)&gt;0)), "Fail", IF(L938="TRUE","Blank (Sch D)","Pass"))</f>
        <v>Blank (Sch D)</v>
      </c>
      <c r="L938" s="177" t="str">
        <f t="shared" si="14"/>
        <v>TRUE</v>
      </c>
    </row>
    <row r="939" spans="2:12" x14ac:dyDescent="0.2">
      <c r="B939" s="91">
        <v>936</v>
      </c>
      <c r="C939" s="246"/>
      <c r="D939" s="246"/>
      <c r="E939" s="246"/>
      <c r="F939" s="254"/>
      <c r="G939" s="249"/>
      <c r="H939" s="238"/>
      <c r="K939" s="177" t="str">
        <f>IF(OR(COUNTIF('Sch D8 Validation'!B937:C937,"Fail")&gt;0, AND(COUNTBLANK(C939:F939)=4, OR(NOT(ISBLANK(G939)), NOT(ISBLANK(H939)))), AND(COUNTBLANK(C939:H939)&lt;6,COUNTBLANK(C939:H939)&gt;0)), "Fail", IF(L939="TRUE","Blank (Sch D)","Pass"))</f>
        <v>Blank (Sch D)</v>
      </c>
      <c r="L939" s="177" t="str">
        <f t="shared" si="14"/>
        <v>TRUE</v>
      </c>
    </row>
    <row r="940" spans="2:12" x14ac:dyDescent="0.2">
      <c r="B940" s="91">
        <v>937</v>
      </c>
      <c r="C940" s="246"/>
      <c r="D940" s="246"/>
      <c r="E940" s="246"/>
      <c r="F940" s="254"/>
      <c r="G940" s="249"/>
      <c r="H940" s="238"/>
      <c r="K940" s="177" t="str">
        <f>IF(OR(COUNTIF('Sch D8 Validation'!B938:C938,"Fail")&gt;0, AND(COUNTBLANK(C940:F940)=4, OR(NOT(ISBLANK(G940)), NOT(ISBLANK(H940)))), AND(COUNTBLANK(C940:H940)&lt;6,COUNTBLANK(C940:H940)&gt;0)), "Fail", IF(L940="TRUE","Blank (Sch D)","Pass"))</f>
        <v>Blank (Sch D)</v>
      </c>
      <c r="L940" s="177" t="str">
        <f t="shared" si="14"/>
        <v>TRUE</v>
      </c>
    </row>
    <row r="941" spans="2:12" x14ac:dyDescent="0.2">
      <c r="B941" s="91">
        <v>938</v>
      </c>
      <c r="C941" s="246"/>
      <c r="D941" s="246"/>
      <c r="E941" s="246"/>
      <c r="F941" s="254"/>
      <c r="G941" s="249"/>
      <c r="H941" s="238"/>
      <c r="K941" s="177" t="str">
        <f>IF(OR(COUNTIF('Sch D8 Validation'!B939:C939,"Fail")&gt;0, AND(COUNTBLANK(C941:F941)=4, OR(NOT(ISBLANK(G941)), NOT(ISBLANK(H941)))), AND(COUNTBLANK(C941:H941)&lt;6,COUNTBLANK(C941:H941)&gt;0)), "Fail", IF(L941="TRUE","Blank (Sch D)","Pass"))</f>
        <v>Blank (Sch D)</v>
      </c>
      <c r="L941" s="177" t="str">
        <f t="shared" si="14"/>
        <v>TRUE</v>
      </c>
    </row>
    <row r="942" spans="2:12" x14ac:dyDescent="0.2">
      <c r="B942" s="91">
        <v>939</v>
      </c>
      <c r="C942" s="246"/>
      <c r="D942" s="246"/>
      <c r="E942" s="246"/>
      <c r="F942" s="254"/>
      <c r="G942" s="249"/>
      <c r="H942" s="238"/>
      <c r="K942" s="177" t="str">
        <f>IF(OR(COUNTIF('Sch D8 Validation'!B940:C940,"Fail")&gt;0, AND(COUNTBLANK(C942:F942)=4, OR(NOT(ISBLANK(G942)), NOT(ISBLANK(H942)))), AND(COUNTBLANK(C942:H942)&lt;6,COUNTBLANK(C942:H942)&gt;0)), "Fail", IF(L942="TRUE","Blank (Sch D)","Pass"))</f>
        <v>Blank (Sch D)</v>
      </c>
      <c r="L942" s="177" t="str">
        <f t="shared" si="14"/>
        <v>TRUE</v>
      </c>
    </row>
    <row r="943" spans="2:12" x14ac:dyDescent="0.2">
      <c r="B943" s="91">
        <v>940</v>
      </c>
      <c r="C943" s="246"/>
      <c r="D943" s="246"/>
      <c r="E943" s="246"/>
      <c r="F943" s="254"/>
      <c r="G943" s="249"/>
      <c r="H943" s="238"/>
      <c r="K943" s="177" t="str">
        <f>IF(OR(COUNTIF('Sch D8 Validation'!B941:C941,"Fail")&gt;0, AND(COUNTBLANK(C943:F943)=4, OR(NOT(ISBLANK(G943)), NOT(ISBLANK(H943)))), AND(COUNTBLANK(C943:H943)&lt;6,COUNTBLANK(C943:H943)&gt;0)), "Fail", IF(L943="TRUE","Blank (Sch D)","Pass"))</f>
        <v>Blank (Sch D)</v>
      </c>
      <c r="L943" s="177" t="str">
        <f t="shared" si="14"/>
        <v>TRUE</v>
      </c>
    </row>
    <row r="944" spans="2:12" x14ac:dyDescent="0.2">
      <c r="B944" s="91">
        <v>941</v>
      </c>
      <c r="C944" s="246"/>
      <c r="D944" s="246"/>
      <c r="E944" s="246"/>
      <c r="F944" s="254"/>
      <c r="G944" s="249"/>
      <c r="H944" s="238"/>
      <c r="K944" s="177" t="str">
        <f>IF(OR(COUNTIF('Sch D8 Validation'!B942:C942,"Fail")&gt;0, AND(COUNTBLANK(C944:F944)=4, OR(NOT(ISBLANK(G944)), NOT(ISBLANK(H944)))), AND(COUNTBLANK(C944:H944)&lt;6,COUNTBLANK(C944:H944)&gt;0)), "Fail", IF(L944="TRUE","Blank (Sch D)","Pass"))</f>
        <v>Blank (Sch D)</v>
      </c>
      <c r="L944" s="177" t="str">
        <f t="shared" ref="L944:L1003" si="15">IF(COUNTBLANK(C944:H944)=6,"TRUE","FALSE")</f>
        <v>TRUE</v>
      </c>
    </row>
    <row r="945" spans="2:12" x14ac:dyDescent="0.2">
      <c r="B945" s="91">
        <v>942</v>
      </c>
      <c r="C945" s="246"/>
      <c r="D945" s="246"/>
      <c r="E945" s="246"/>
      <c r="F945" s="254"/>
      <c r="G945" s="249"/>
      <c r="H945" s="238"/>
      <c r="K945" s="177" t="str">
        <f>IF(OR(COUNTIF('Sch D8 Validation'!B943:C943,"Fail")&gt;0, AND(COUNTBLANK(C945:F945)=4, OR(NOT(ISBLANK(G945)), NOT(ISBLANK(H945)))), AND(COUNTBLANK(C945:H945)&lt;6,COUNTBLANK(C945:H945)&gt;0)), "Fail", IF(L945="TRUE","Blank (Sch D)","Pass"))</f>
        <v>Blank (Sch D)</v>
      </c>
      <c r="L945" s="177" t="str">
        <f t="shared" si="15"/>
        <v>TRUE</v>
      </c>
    </row>
    <row r="946" spans="2:12" x14ac:dyDescent="0.2">
      <c r="B946" s="91">
        <v>943</v>
      </c>
      <c r="C946" s="246"/>
      <c r="D946" s="246"/>
      <c r="E946" s="246"/>
      <c r="F946" s="254"/>
      <c r="G946" s="249"/>
      <c r="H946" s="238"/>
      <c r="K946" s="177" t="str">
        <f>IF(OR(COUNTIF('Sch D8 Validation'!B944:C944,"Fail")&gt;0, AND(COUNTBLANK(C946:F946)=4, OR(NOT(ISBLANK(G946)), NOT(ISBLANK(H946)))), AND(COUNTBLANK(C946:H946)&lt;6,COUNTBLANK(C946:H946)&gt;0)), "Fail", IF(L946="TRUE","Blank (Sch D)","Pass"))</f>
        <v>Blank (Sch D)</v>
      </c>
      <c r="L946" s="177" t="str">
        <f t="shared" si="15"/>
        <v>TRUE</v>
      </c>
    </row>
    <row r="947" spans="2:12" x14ac:dyDescent="0.2">
      <c r="B947" s="91">
        <v>944</v>
      </c>
      <c r="C947" s="246"/>
      <c r="D947" s="246"/>
      <c r="E947" s="246"/>
      <c r="F947" s="254"/>
      <c r="G947" s="249"/>
      <c r="H947" s="238"/>
      <c r="K947" s="177" t="str">
        <f>IF(OR(COUNTIF('Sch D8 Validation'!B945:C945,"Fail")&gt;0, AND(COUNTBLANK(C947:F947)=4, OR(NOT(ISBLANK(G947)), NOT(ISBLANK(H947)))), AND(COUNTBLANK(C947:H947)&lt;6,COUNTBLANK(C947:H947)&gt;0)), "Fail", IF(L947="TRUE","Blank (Sch D)","Pass"))</f>
        <v>Blank (Sch D)</v>
      </c>
      <c r="L947" s="177" t="str">
        <f t="shared" si="15"/>
        <v>TRUE</v>
      </c>
    </row>
    <row r="948" spans="2:12" x14ac:dyDescent="0.2">
      <c r="B948" s="91">
        <v>945</v>
      </c>
      <c r="C948" s="246"/>
      <c r="D948" s="246"/>
      <c r="E948" s="246"/>
      <c r="F948" s="254"/>
      <c r="G948" s="249"/>
      <c r="H948" s="238"/>
      <c r="K948" s="177" t="str">
        <f>IF(OR(COUNTIF('Sch D8 Validation'!B946:C946,"Fail")&gt;0, AND(COUNTBLANK(C948:F948)=4, OR(NOT(ISBLANK(G948)), NOT(ISBLANK(H948)))), AND(COUNTBLANK(C948:H948)&lt;6,COUNTBLANK(C948:H948)&gt;0)), "Fail", IF(L948="TRUE","Blank (Sch D)","Pass"))</f>
        <v>Blank (Sch D)</v>
      </c>
      <c r="L948" s="177" t="str">
        <f t="shared" si="15"/>
        <v>TRUE</v>
      </c>
    </row>
    <row r="949" spans="2:12" x14ac:dyDescent="0.2">
      <c r="B949" s="91">
        <v>946</v>
      </c>
      <c r="C949" s="246"/>
      <c r="D949" s="246"/>
      <c r="E949" s="246"/>
      <c r="F949" s="254"/>
      <c r="G949" s="249"/>
      <c r="H949" s="238"/>
      <c r="K949" s="177" t="str">
        <f>IF(OR(COUNTIF('Sch D8 Validation'!B947:C947,"Fail")&gt;0, AND(COUNTBLANK(C949:F949)=4, OR(NOT(ISBLANK(G949)), NOT(ISBLANK(H949)))), AND(COUNTBLANK(C949:H949)&lt;6,COUNTBLANK(C949:H949)&gt;0)), "Fail", IF(L949="TRUE","Blank (Sch D)","Pass"))</f>
        <v>Blank (Sch D)</v>
      </c>
      <c r="L949" s="177" t="str">
        <f t="shared" si="15"/>
        <v>TRUE</v>
      </c>
    </row>
    <row r="950" spans="2:12" x14ac:dyDescent="0.2">
      <c r="B950" s="91">
        <v>947</v>
      </c>
      <c r="C950" s="246"/>
      <c r="D950" s="246"/>
      <c r="E950" s="246"/>
      <c r="F950" s="254"/>
      <c r="G950" s="249"/>
      <c r="H950" s="238"/>
      <c r="K950" s="177" t="str">
        <f>IF(OR(COUNTIF('Sch D8 Validation'!B948:C948,"Fail")&gt;0, AND(COUNTBLANK(C950:F950)=4, OR(NOT(ISBLANK(G950)), NOT(ISBLANK(H950)))), AND(COUNTBLANK(C950:H950)&lt;6,COUNTBLANK(C950:H950)&gt;0)), "Fail", IF(L950="TRUE","Blank (Sch D)","Pass"))</f>
        <v>Blank (Sch D)</v>
      </c>
      <c r="L950" s="177" t="str">
        <f t="shared" si="15"/>
        <v>TRUE</v>
      </c>
    </row>
    <row r="951" spans="2:12" x14ac:dyDescent="0.2">
      <c r="B951" s="91">
        <v>948</v>
      </c>
      <c r="C951" s="246"/>
      <c r="D951" s="246"/>
      <c r="E951" s="246"/>
      <c r="F951" s="254"/>
      <c r="G951" s="249"/>
      <c r="H951" s="238"/>
      <c r="K951" s="177" t="str">
        <f>IF(OR(COUNTIF('Sch D8 Validation'!B949:C949,"Fail")&gt;0, AND(COUNTBLANK(C951:F951)=4, OR(NOT(ISBLANK(G951)), NOT(ISBLANK(H951)))), AND(COUNTBLANK(C951:H951)&lt;6,COUNTBLANK(C951:H951)&gt;0)), "Fail", IF(L951="TRUE","Blank (Sch D)","Pass"))</f>
        <v>Blank (Sch D)</v>
      </c>
      <c r="L951" s="177" t="str">
        <f t="shared" si="15"/>
        <v>TRUE</v>
      </c>
    </row>
    <row r="952" spans="2:12" x14ac:dyDescent="0.2">
      <c r="B952" s="91">
        <v>949</v>
      </c>
      <c r="C952" s="246"/>
      <c r="D952" s="246"/>
      <c r="E952" s="246"/>
      <c r="F952" s="254"/>
      <c r="G952" s="249"/>
      <c r="H952" s="238"/>
      <c r="K952" s="177" t="str">
        <f>IF(OR(COUNTIF('Sch D8 Validation'!B950:C950,"Fail")&gt;0, AND(COUNTBLANK(C952:F952)=4, OR(NOT(ISBLANK(G952)), NOT(ISBLANK(H952)))), AND(COUNTBLANK(C952:H952)&lt;6,COUNTBLANK(C952:H952)&gt;0)), "Fail", IF(L952="TRUE","Blank (Sch D)","Pass"))</f>
        <v>Blank (Sch D)</v>
      </c>
      <c r="L952" s="177" t="str">
        <f t="shared" si="15"/>
        <v>TRUE</v>
      </c>
    </row>
    <row r="953" spans="2:12" x14ac:dyDescent="0.2">
      <c r="B953" s="91">
        <v>950</v>
      </c>
      <c r="C953" s="246"/>
      <c r="D953" s="246"/>
      <c r="E953" s="246"/>
      <c r="F953" s="254"/>
      <c r="G953" s="249"/>
      <c r="H953" s="238"/>
      <c r="K953" s="177" t="str">
        <f>IF(OR(COUNTIF('Sch D8 Validation'!B951:C951,"Fail")&gt;0, AND(COUNTBLANK(C953:F953)=4, OR(NOT(ISBLANK(G953)), NOT(ISBLANK(H953)))), AND(COUNTBLANK(C953:H953)&lt;6,COUNTBLANK(C953:H953)&gt;0)), "Fail", IF(L953="TRUE","Blank (Sch D)","Pass"))</f>
        <v>Blank (Sch D)</v>
      </c>
      <c r="L953" s="177" t="str">
        <f t="shared" si="15"/>
        <v>TRUE</v>
      </c>
    </row>
    <row r="954" spans="2:12" x14ac:dyDescent="0.2">
      <c r="B954" s="91">
        <v>951</v>
      </c>
      <c r="C954" s="246"/>
      <c r="D954" s="246"/>
      <c r="E954" s="246"/>
      <c r="F954" s="254"/>
      <c r="G954" s="249"/>
      <c r="H954" s="238"/>
      <c r="K954" s="177" t="str">
        <f>IF(OR(COUNTIF('Sch D8 Validation'!B952:C952,"Fail")&gt;0, AND(COUNTBLANK(C954:F954)=4, OR(NOT(ISBLANK(G954)), NOT(ISBLANK(H954)))), AND(COUNTBLANK(C954:H954)&lt;6,COUNTBLANK(C954:H954)&gt;0)), "Fail", IF(L954="TRUE","Blank (Sch D)","Pass"))</f>
        <v>Blank (Sch D)</v>
      </c>
      <c r="L954" s="177" t="str">
        <f t="shared" si="15"/>
        <v>TRUE</v>
      </c>
    </row>
    <row r="955" spans="2:12" x14ac:dyDescent="0.2">
      <c r="B955" s="91">
        <v>952</v>
      </c>
      <c r="C955" s="246"/>
      <c r="D955" s="246"/>
      <c r="E955" s="246"/>
      <c r="F955" s="254"/>
      <c r="G955" s="249"/>
      <c r="H955" s="238"/>
      <c r="K955" s="177" t="str">
        <f>IF(OR(COUNTIF('Sch D8 Validation'!B953:C953,"Fail")&gt;0, AND(COUNTBLANK(C955:F955)=4, OR(NOT(ISBLANK(G955)), NOT(ISBLANK(H955)))), AND(COUNTBLANK(C955:H955)&lt;6,COUNTBLANK(C955:H955)&gt;0)), "Fail", IF(L955="TRUE","Blank (Sch D)","Pass"))</f>
        <v>Blank (Sch D)</v>
      </c>
      <c r="L955" s="177" t="str">
        <f t="shared" si="15"/>
        <v>TRUE</v>
      </c>
    </row>
    <row r="956" spans="2:12" x14ac:dyDescent="0.2">
      <c r="B956" s="91">
        <v>953</v>
      </c>
      <c r="C956" s="246"/>
      <c r="D956" s="246"/>
      <c r="E956" s="246"/>
      <c r="F956" s="254"/>
      <c r="G956" s="249"/>
      <c r="H956" s="238"/>
      <c r="K956" s="177" t="str">
        <f>IF(OR(COUNTIF('Sch D8 Validation'!B954:C954,"Fail")&gt;0, AND(COUNTBLANK(C956:F956)=4, OR(NOT(ISBLANK(G956)), NOT(ISBLANK(H956)))), AND(COUNTBLANK(C956:H956)&lt;6,COUNTBLANK(C956:H956)&gt;0)), "Fail", IF(L956="TRUE","Blank (Sch D)","Pass"))</f>
        <v>Blank (Sch D)</v>
      </c>
      <c r="L956" s="177" t="str">
        <f t="shared" si="15"/>
        <v>TRUE</v>
      </c>
    </row>
    <row r="957" spans="2:12" x14ac:dyDescent="0.2">
      <c r="B957" s="91">
        <v>954</v>
      </c>
      <c r="C957" s="246"/>
      <c r="D957" s="246"/>
      <c r="E957" s="246"/>
      <c r="F957" s="254"/>
      <c r="G957" s="249"/>
      <c r="H957" s="238"/>
      <c r="K957" s="177" t="str">
        <f>IF(OR(COUNTIF('Sch D8 Validation'!B955:C955,"Fail")&gt;0, AND(COUNTBLANK(C957:F957)=4, OR(NOT(ISBLANK(G957)), NOT(ISBLANK(H957)))), AND(COUNTBLANK(C957:H957)&lt;6,COUNTBLANK(C957:H957)&gt;0)), "Fail", IF(L957="TRUE","Blank (Sch D)","Pass"))</f>
        <v>Blank (Sch D)</v>
      </c>
      <c r="L957" s="177" t="str">
        <f t="shared" si="15"/>
        <v>TRUE</v>
      </c>
    </row>
    <row r="958" spans="2:12" x14ac:dyDescent="0.2">
      <c r="B958" s="91">
        <v>955</v>
      </c>
      <c r="C958" s="246"/>
      <c r="D958" s="246"/>
      <c r="E958" s="246"/>
      <c r="F958" s="254"/>
      <c r="G958" s="249"/>
      <c r="H958" s="238"/>
      <c r="K958" s="177" t="str">
        <f>IF(OR(COUNTIF('Sch D8 Validation'!B956:C956,"Fail")&gt;0, AND(COUNTBLANK(C958:F958)=4, OR(NOT(ISBLANK(G958)), NOT(ISBLANK(H958)))), AND(COUNTBLANK(C958:H958)&lt;6,COUNTBLANK(C958:H958)&gt;0)), "Fail", IF(L958="TRUE","Blank (Sch D)","Pass"))</f>
        <v>Blank (Sch D)</v>
      </c>
      <c r="L958" s="177" t="str">
        <f t="shared" si="15"/>
        <v>TRUE</v>
      </c>
    </row>
    <row r="959" spans="2:12" x14ac:dyDescent="0.2">
      <c r="B959" s="91">
        <v>956</v>
      </c>
      <c r="C959" s="246"/>
      <c r="D959" s="246"/>
      <c r="E959" s="246"/>
      <c r="F959" s="254"/>
      <c r="G959" s="249"/>
      <c r="H959" s="238"/>
      <c r="K959" s="177" t="str">
        <f>IF(OR(COUNTIF('Sch D8 Validation'!B957:C957,"Fail")&gt;0, AND(COUNTBLANK(C959:F959)=4, OR(NOT(ISBLANK(G959)), NOT(ISBLANK(H959)))), AND(COUNTBLANK(C959:H959)&lt;6,COUNTBLANK(C959:H959)&gt;0)), "Fail", IF(L959="TRUE","Blank (Sch D)","Pass"))</f>
        <v>Blank (Sch D)</v>
      </c>
      <c r="L959" s="177" t="str">
        <f t="shared" si="15"/>
        <v>TRUE</v>
      </c>
    </row>
    <row r="960" spans="2:12" x14ac:dyDescent="0.2">
      <c r="B960" s="91">
        <v>957</v>
      </c>
      <c r="C960" s="246"/>
      <c r="D960" s="246"/>
      <c r="E960" s="246"/>
      <c r="F960" s="254"/>
      <c r="G960" s="249"/>
      <c r="H960" s="238"/>
      <c r="K960" s="177" t="str">
        <f>IF(OR(COUNTIF('Sch D8 Validation'!B958:C958,"Fail")&gt;0, AND(COUNTBLANK(C960:F960)=4, OR(NOT(ISBLANK(G960)), NOT(ISBLANK(H960)))), AND(COUNTBLANK(C960:H960)&lt;6,COUNTBLANK(C960:H960)&gt;0)), "Fail", IF(L960="TRUE","Blank (Sch D)","Pass"))</f>
        <v>Blank (Sch D)</v>
      </c>
      <c r="L960" s="177" t="str">
        <f t="shared" si="15"/>
        <v>TRUE</v>
      </c>
    </row>
    <row r="961" spans="2:12" x14ac:dyDescent="0.2">
      <c r="B961" s="91">
        <v>958</v>
      </c>
      <c r="C961" s="246"/>
      <c r="D961" s="246"/>
      <c r="E961" s="246"/>
      <c r="F961" s="254"/>
      <c r="G961" s="249"/>
      <c r="H961" s="238"/>
      <c r="K961" s="177" t="str">
        <f>IF(OR(COUNTIF('Sch D8 Validation'!B959:C959,"Fail")&gt;0, AND(COUNTBLANK(C961:F961)=4, OR(NOT(ISBLANK(G961)), NOT(ISBLANK(H961)))), AND(COUNTBLANK(C961:H961)&lt;6,COUNTBLANK(C961:H961)&gt;0)), "Fail", IF(L961="TRUE","Blank (Sch D)","Pass"))</f>
        <v>Blank (Sch D)</v>
      </c>
      <c r="L961" s="177" t="str">
        <f t="shared" si="15"/>
        <v>TRUE</v>
      </c>
    </row>
    <row r="962" spans="2:12" x14ac:dyDescent="0.2">
      <c r="B962" s="91">
        <v>959</v>
      </c>
      <c r="C962" s="246"/>
      <c r="D962" s="246"/>
      <c r="E962" s="246"/>
      <c r="F962" s="254"/>
      <c r="G962" s="249"/>
      <c r="H962" s="238"/>
      <c r="K962" s="177" t="str">
        <f>IF(OR(COUNTIF('Sch D8 Validation'!B960:C960,"Fail")&gt;0, AND(COUNTBLANK(C962:F962)=4, OR(NOT(ISBLANK(G962)), NOT(ISBLANK(H962)))), AND(COUNTBLANK(C962:H962)&lt;6,COUNTBLANK(C962:H962)&gt;0)), "Fail", IF(L962="TRUE","Blank (Sch D)","Pass"))</f>
        <v>Blank (Sch D)</v>
      </c>
      <c r="L962" s="177" t="str">
        <f t="shared" si="15"/>
        <v>TRUE</v>
      </c>
    </row>
    <row r="963" spans="2:12" x14ac:dyDescent="0.2">
      <c r="B963" s="91">
        <v>960</v>
      </c>
      <c r="C963" s="246"/>
      <c r="D963" s="246"/>
      <c r="E963" s="246"/>
      <c r="F963" s="254"/>
      <c r="G963" s="249"/>
      <c r="H963" s="238"/>
      <c r="K963" s="177" t="str">
        <f>IF(OR(COUNTIF('Sch D8 Validation'!B961:C961,"Fail")&gt;0, AND(COUNTBLANK(C963:F963)=4, OR(NOT(ISBLANK(G963)), NOT(ISBLANK(H963)))), AND(COUNTBLANK(C963:H963)&lt;6,COUNTBLANK(C963:H963)&gt;0)), "Fail", IF(L963="TRUE","Blank (Sch D)","Pass"))</f>
        <v>Blank (Sch D)</v>
      </c>
      <c r="L963" s="177" t="str">
        <f t="shared" si="15"/>
        <v>TRUE</v>
      </c>
    </row>
    <row r="964" spans="2:12" x14ac:dyDescent="0.2">
      <c r="B964" s="91">
        <v>961</v>
      </c>
      <c r="C964" s="246"/>
      <c r="D964" s="246"/>
      <c r="E964" s="246"/>
      <c r="F964" s="254"/>
      <c r="G964" s="249"/>
      <c r="H964" s="238"/>
      <c r="K964" s="177" t="str">
        <f>IF(OR(COUNTIF('Sch D8 Validation'!B962:C962,"Fail")&gt;0, AND(COUNTBLANK(C964:F964)=4, OR(NOT(ISBLANK(G964)), NOT(ISBLANK(H964)))), AND(COUNTBLANK(C964:H964)&lt;6,COUNTBLANK(C964:H964)&gt;0)), "Fail", IF(L964="TRUE","Blank (Sch D)","Pass"))</f>
        <v>Blank (Sch D)</v>
      </c>
      <c r="L964" s="177" t="str">
        <f t="shared" si="15"/>
        <v>TRUE</v>
      </c>
    </row>
    <row r="965" spans="2:12" x14ac:dyDescent="0.2">
      <c r="B965" s="91">
        <v>962</v>
      </c>
      <c r="C965" s="246"/>
      <c r="D965" s="246"/>
      <c r="E965" s="246"/>
      <c r="F965" s="254"/>
      <c r="G965" s="249"/>
      <c r="H965" s="238"/>
      <c r="K965" s="177" t="str">
        <f>IF(OR(COUNTIF('Sch D8 Validation'!B963:C963,"Fail")&gt;0, AND(COUNTBLANK(C965:F965)=4, OR(NOT(ISBLANK(G965)), NOT(ISBLANK(H965)))), AND(COUNTBLANK(C965:H965)&lt;6,COUNTBLANK(C965:H965)&gt;0)), "Fail", IF(L965="TRUE","Blank (Sch D)","Pass"))</f>
        <v>Blank (Sch D)</v>
      </c>
      <c r="L965" s="177" t="str">
        <f t="shared" si="15"/>
        <v>TRUE</v>
      </c>
    </row>
    <row r="966" spans="2:12" x14ac:dyDescent="0.2">
      <c r="B966" s="91">
        <v>963</v>
      </c>
      <c r="C966" s="246"/>
      <c r="D966" s="246"/>
      <c r="E966" s="246"/>
      <c r="F966" s="254"/>
      <c r="G966" s="249"/>
      <c r="H966" s="238"/>
      <c r="K966" s="177" t="str">
        <f>IF(OR(COUNTIF('Sch D8 Validation'!B964:C964,"Fail")&gt;0, AND(COUNTBLANK(C966:F966)=4, OR(NOT(ISBLANK(G966)), NOT(ISBLANK(H966)))), AND(COUNTBLANK(C966:H966)&lt;6,COUNTBLANK(C966:H966)&gt;0)), "Fail", IF(L966="TRUE","Blank (Sch D)","Pass"))</f>
        <v>Blank (Sch D)</v>
      </c>
      <c r="L966" s="177" t="str">
        <f t="shared" si="15"/>
        <v>TRUE</v>
      </c>
    </row>
    <row r="967" spans="2:12" x14ac:dyDescent="0.2">
      <c r="B967" s="91">
        <v>964</v>
      </c>
      <c r="C967" s="246"/>
      <c r="D967" s="246"/>
      <c r="E967" s="246"/>
      <c r="F967" s="254"/>
      <c r="G967" s="249"/>
      <c r="H967" s="238"/>
      <c r="K967" s="177" t="str">
        <f>IF(OR(COUNTIF('Sch D8 Validation'!B965:C965,"Fail")&gt;0, AND(COUNTBLANK(C967:F967)=4, OR(NOT(ISBLANK(G967)), NOT(ISBLANK(H967)))), AND(COUNTBLANK(C967:H967)&lt;6,COUNTBLANK(C967:H967)&gt;0)), "Fail", IF(L967="TRUE","Blank (Sch D)","Pass"))</f>
        <v>Blank (Sch D)</v>
      </c>
      <c r="L967" s="177" t="str">
        <f t="shared" si="15"/>
        <v>TRUE</v>
      </c>
    </row>
    <row r="968" spans="2:12" x14ac:dyDescent="0.2">
      <c r="B968" s="91">
        <v>965</v>
      </c>
      <c r="C968" s="246"/>
      <c r="D968" s="246"/>
      <c r="E968" s="246"/>
      <c r="F968" s="254"/>
      <c r="G968" s="249"/>
      <c r="H968" s="238"/>
      <c r="K968" s="177" t="str">
        <f>IF(OR(COUNTIF('Sch D8 Validation'!B966:C966,"Fail")&gt;0, AND(COUNTBLANK(C968:F968)=4, OR(NOT(ISBLANK(G968)), NOT(ISBLANK(H968)))), AND(COUNTBLANK(C968:H968)&lt;6,COUNTBLANK(C968:H968)&gt;0)), "Fail", IF(L968="TRUE","Blank (Sch D)","Pass"))</f>
        <v>Blank (Sch D)</v>
      </c>
      <c r="L968" s="177" t="str">
        <f t="shared" si="15"/>
        <v>TRUE</v>
      </c>
    </row>
    <row r="969" spans="2:12" x14ac:dyDescent="0.2">
      <c r="B969" s="91">
        <v>966</v>
      </c>
      <c r="C969" s="246"/>
      <c r="D969" s="246"/>
      <c r="E969" s="246"/>
      <c r="F969" s="254"/>
      <c r="G969" s="249"/>
      <c r="H969" s="238"/>
      <c r="K969" s="177" t="str">
        <f>IF(OR(COUNTIF('Sch D8 Validation'!B967:C967,"Fail")&gt;0, AND(COUNTBLANK(C969:F969)=4, OR(NOT(ISBLANK(G969)), NOT(ISBLANK(H969)))), AND(COUNTBLANK(C969:H969)&lt;6,COUNTBLANK(C969:H969)&gt;0)), "Fail", IF(L969="TRUE","Blank (Sch D)","Pass"))</f>
        <v>Blank (Sch D)</v>
      </c>
      <c r="L969" s="177" t="str">
        <f t="shared" si="15"/>
        <v>TRUE</v>
      </c>
    </row>
    <row r="970" spans="2:12" x14ac:dyDescent="0.2">
      <c r="B970" s="91">
        <v>967</v>
      </c>
      <c r="C970" s="246"/>
      <c r="D970" s="246"/>
      <c r="E970" s="246"/>
      <c r="F970" s="254"/>
      <c r="G970" s="249"/>
      <c r="H970" s="238"/>
      <c r="K970" s="177" t="str">
        <f>IF(OR(COUNTIF('Sch D8 Validation'!B968:C968,"Fail")&gt;0, AND(COUNTBLANK(C970:F970)=4, OR(NOT(ISBLANK(G970)), NOT(ISBLANK(H970)))), AND(COUNTBLANK(C970:H970)&lt;6,COUNTBLANK(C970:H970)&gt;0)), "Fail", IF(L970="TRUE","Blank (Sch D)","Pass"))</f>
        <v>Blank (Sch D)</v>
      </c>
      <c r="L970" s="177" t="str">
        <f t="shared" si="15"/>
        <v>TRUE</v>
      </c>
    </row>
    <row r="971" spans="2:12" x14ac:dyDescent="0.2">
      <c r="B971" s="91">
        <v>968</v>
      </c>
      <c r="C971" s="246"/>
      <c r="D971" s="246"/>
      <c r="E971" s="246"/>
      <c r="F971" s="254"/>
      <c r="G971" s="249"/>
      <c r="H971" s="238"/>
      <c r="K971" s="177" t="str">
        <f>IF(OR(COUNTIF('Sch D8 Validation'!B969:C969,"Fail")&gt;0, AND(COUNTBLANK(C971:F971)=4, OR(NOT(ISBLANK(G971)), NOT(ISBLANK(H971)))), AND(COUNTBLANK(C971:H971)&lt;6,COUNTBLANK(C971:H971)&gt;0)), "Fail", IF(L971="TRUE","Blank (Sch D)","Pass"))</f>
        <v>Blank (Sch D)</v>
      </c>
      <c r="L971" s="177" t="str">
        <f t="shared" si="15"/>
        <v>TRUE</v>
      </c>
    </row>
    <row r="972" spans="2:12" x14ac:dyDescent="0.2">
      <c r="B972" s="91">
        <v>969</v>
      </c>
      <c r="C972" s="246"/>
      <c r="D972" s="246"/>
      <c r="E972" s="246"/>
      <c r="F972" s="254"/>
      <c r="G972" s="249"/>
      <c r="H972" s="238"/>
      <c r="K972" s="177" t="str">
        <f>IF(OR(COUNTIF('Sch D8 Validation'!B970:C970,"Fail")&gt;0, AND(COUNTBLANK(C972:F972)=4, OR(NOT(ISBLANK(G972)), NOT(ISBLANK(H972)))), AND(COUNTBLANK(C972:H972)&lt;6,COUNTBLANK(C972:H972)&gt;0)), "Fail", IF(L972="TRUE","Blank (Sch D)","Pass"))</f>
        <v>Blank (Sch D)</v>
      </c>
      <c r="L972" s="177" t="str">
        <f t="shared" si="15"/>
        <v>TRUE</v>
      </c>
    </row>
    <row r="973" spans="2:12" x14ac:dyDescent="0.2">
      <c r="B973" s="91">
        <v>970</v>
      </c>
      <c r="C973" s="246"/>
      <c r="D973" s="246"/>
      <c r="E973" s="246"/>
      <c r="F973" s="254"/>
      <c r="G973" s="249"/>
      <c r="H973" s="238"/>
      <c r="K973" s="177" t="str">
        <f>IF(OR(COUNTIF('Sch D8 Validation'!B971:C971,"Fail")&gt;0, AND(COUNTBLANK(C973:F973)=4, OR(NOT(ISBLANK(G973)), NOT(ISBLANK(H973)))), AND(COUNTBLANK(C973:H973)&lt;6,COUNTBLANK(C973:H973)&gt;0)), "Fail", IF(L973="TRUE","Blank (Sch D)","Pass"))</f>
        <v>Blank (Sch D)</v>
      </c>
      <c r="L973" s="177" t="str">
        <f t="shared" si="15"/>
        <v>TRUE</v>
      </c>
    </row>
    <row r="974" spans="2:12" x14ac:dyDescent="0.2">
      <c r="B974" s="91">
        <v>971</v>
      </c>
      <c r="C974" s="246"/>
      <c r="D974" s="246"/>
      <c r="E974" s="246"/>
      <c r="F974" s="254"/>
      <c r="G974" s="249"/>
      <c r="H974" s="238"/>
      <c r="K974" s="177" t="str">
        <f>IF(OR(COUNTIF('Sch D8 Validation'!B972:C972,"Fail")&gt;0, AND(COUNTBLANK(C974:F974)=4, OR(NOT(ISBLANK(G974)), NOT(ISBLANK(H974)))), AND(COUNTBLANK(C974:H974)&lt;6,COUNTBLANK(C974:H974)&gt;0)), "Fail", IF(L974="TRUE","Blank (Sch D)","Pass"))</f>
        <v>Blank (Sch D)</v>
      </c>
      <c r="L974" s="177" t="str">
        <f t="shared" si="15"/>
        <v>TRUE</v>
      </c>
    </row>
    <row r="975" spans="2:12" x14ac:dyDescent="0.2">
      <c r="B975" s="91">
        <v>972</v>
      </c>
      <c r="C975" s="246"/>
      <c r="D975" s="246"/>
      <c r="E975" s="246"/>
      <c r="F975" s="254"/>
      <c r="G975" s="249"/>
      <c r="H975" s="238"/>
      <c r="K975" s="177" t="str">
        <f>IF(OR(COUNTIF('Sch D8 Validation'!B973:C973,"Fail")&gt;0, AND(COUNTBLANK(C975:F975)=4, OR(NOT(ISBLANK(G975)), NOT(ISBLANK(H975)))), AND(COUNTBLANK(C975:H975)&lt;6,COUNTBLANK(C975:H975)&gt;0)), "Fail", IF(L975="TRUE","Blank (Sch D)","Pass"))</f>
        <v>Blank (Sch D)</v>
      </c>
      <c r="L975" s="177" t="str">
        <f t="shared" si="15"/>
        <v>TRUE</v>
      </c>
    </row>
    <row r="976" spans="2:12" x14ac:dyDescent="0.2">
      <c r="B976" s="91">
        <v>973</v>
      </c>
      <c r="C976" s="246"/>
      <c r="D976" s="246"/>
      <c r="E976" s="246"/>
      <c r="F976" s="254"/>
      <c r="G976" s="249"/>
      <c r="H976" s="238"/>
      <c r="K976" s="177" t="str">
        <f>IF(OR(COUNTIF('Sch D8 Validation'!B974:C974,"Fail")&gt;0, AND(COUNTBLANK(C976:F976)=4, OR(NOT(ISBLANK(G976)), NOT(ISBLANK(H976)))), AND(COUNTBLANK(C976:H976)&lt;6,COUNTBLANK(C976:H976)&gt;0)), "Fail", IF(L976="TRUE","Blank (Sch D)","Pass"))</f>
        <v>Blank (Sch D)</v>
      </c>
      <c r="L976" s="177" t="str">
        <f t="shared" si="15"/>
        <v>TRUE</v>
      </c>
    </row>
    <row r="977" spans="2:12" x14ac:dyDescent="0.2">
      <c r="B977" s="91">
        <v>974</v>
      </c>
      <c r="C977" s="246"/>
      <c r="D977" s="246"/>
      <c r="E977" s="246"/>
      <c r="F977" s="254"/>
      <c r="G977" s="249"/>
      <c r="H977" s="238"/>
      <c r="K977" s="177" t="str">
        <f>IF(OR(COUNTIF('Sch D8 Validation'!B975:C975,"Fail")&gt;0, AND(COUNTBLANK(C977:F977)=4, OR(NOT(ISBLANK(G977)), NOT(ISBLANK(H977)))), AND(COUNTBLANK(C977:H977)&lt;6,COUNTBLANK(C977:H977)&gt;0)), "Fail", IF(L977="TRUE","Blank (Sch D)","Pass"))</f>
        <v>Blank (Sch D)</v>
      </c>
      <c r="L977" s="177" t="str">
        <f t="shared" si="15"/>
        <v>TRUE</v>
      </c>
    </row>
    <row r="978" spans="2:12" x14ac:dyDescent="0.2">
      <c r="B978" s="91">
        <v>975</v>
      </c>
      <c r="C978" s="246"/>
      <c r="D978" s="246"/>
      <c r="E978" s="246"/>
      <c r="F978" s="254"/>
      <c r="G978" s="249"/>
      <c r="H978" s="238"/>
      <c r="K978" s="177" t="str">
        <f>IF(OR(COUNTIF('Sch D8 Validation'!B976:C976,"Fail")&gt;0, AND(COUNTBLANK(C978:F978)=4, OR(NOT(ISBLANK(G978)), NOT(ISBLANK(H978)))), AND(COUNTBLANK(C978:H978)&lt;6,COUNTBLANK(C978:H978)&gt;0)), "Fail", IF(L978="TRUE","Blank (Sch D)","Pass"))</f>
        <v>Blank (Sch D)</v>
      </c>
      <c r="L978" s="177" t="str">
        <f t="shared" si="15"/>
        <v>TRUE</v>
      </c>
    </row>
    <row r="979" spans="2:12" x14ac:dyDescent="0.2">
      <c r="B979" s="91">
        <v>976</v>
      </c>
      <c r="C979" s="246"/>
      <c r="D979" s="246"/>
      <c r="E979" s="246"/>
      <c r="F979" s="254"/>
      <c r="G979" s="249"/>
      <c r="H979" s="238"/>
      <c r="K979" s="177" t="str">
        <f>IF(OR(COUNTIF('Sch D8 Validation'!B977:C977,"Fail")&gt;0, AND(COUNTBLANK(C979:F979)=4, OR(NOT(ISBLANK(G979)), NOT(ISBLANK(H979)))), AND(COUNTBLANK(C979:H979)&lt;6,COUNTBLANK(C979:H979)&gt;0)), "Fail", IF(L979="TRUE","Blank (Sch D)","Pass"))</f>
        <v>Blank (Sch D)</v>
      </c>
      <c r="L979" s="177" t="str">
        <f t="shared" si="15"/>
        <v>TRUE</v>
      </c>
    </row>
    <row r="980" spans="2:12" x14ac:dyDescent="0.2">
      <c r="B980" s="91">
        <v>977</v>
      </c>
      <c r="C980" s="246"/>
      <c r="D980" s="246"/>
      <c r="E980" s="246"/>
      <c r="F980" s="254"/>
      <c r="G980" s="249"/>
      <c r="H980" s="238"/>
      <c r="K980" s="177" t="str">
        <f>IF(OR(COUNTIF('Sch D8 Validation'!B978:C978,"Fail")&gt;0, AND(COUNTBLANK(C980:F980)=4, OR(NOT(ISBLANK(G980)), NOT(ISBLANK(H980)))), AND(COUNTBLANK(C980:H980)&lt;6,COUNTBLANK(C980:H980)&gt;0)), "Fail", IF(L980="TRUE","Blank (Sch D)","Pass"))</f>
        <v>Blank (Sch D)</v>
      </c>
      <c r="L980" s="177" t="str">
        <f t="shared" si="15"/>
        <v>TRUE</v>
      </c>
    </row>
    <row r="981" spans="2:12" x14ac:dyDescent="0.2">
      <c r="B981" s="91">
        <v>978</v>
      </c>
      <c r="C981" s="246"/>
      <c r="D981" s="246"/>
      <c r="E981" s="246"/>
      <c r="F981" s="254"/>
      <c r="G981" s="249"/>
      <c r="H981" s="238"/>
      <c r="K981" s="177" t="str">
        <f>IF(OR(COUNTIF('Sch D8 Validation'!B979:C979,"Fail")&gt;0, AND(COUNTBLANK(C981:F981)=4, OR(NOT(ISBLANK(G981)), NOT(ISBLANK(H981)))), AND(COUNTBLANK(C981:H981)&lt;6,COUNTBLANK(C981:H981)&gt;0)), "Fail", IF(L981="TRUE","Blank (Sch D)","Pass"))</f>
        <v>Blank (Sch D)</v>
      </c>
      <c r="L981" s="177" t="str">
        <f t="shared" si="15"/>
        <v>TRUE</v>
      </c>
    </row>
    <row r="982" spans="2:12" x14ac:dyDescent="0.2">
      <c r="B982" s="91">
        <v>979</v>
      </c>
      <c r="C982" s="246"/>
      <c r="D982" s="246"/>
      <c r="E982" s="246"/>
      <c r="F982" s="254"/>
      <c r="G982" s="249"/>
      <c r="H982" s="238"/>
      <c r="K982" s="177" t="str">
        <f>IF(OR(COUNTIF('Sch D8 Validation'!B980:C980,"Fail")&gt;0, AND(COUNTBLANK(C982:F982)=4, OR(NOT(ISBLANK(G982)), NOT(ISBLANK(H982)))), AND(COUNTBLANK(C982:H982)&lt;6,COUNTBLANK(C982:H982)&gt;0)), "Fail", IF(L982="TRUE","Blank (Sch D)","Pass"))</f>
        <v>Blank (Sch D)</v>
      </c>
      <c r="L982" s="177" t="str">
        <f t="shared" si="15"/>
        <v>TRUE</v>
      </c>
    </row>
    <row r="983" spans="2:12" x14ac:dyDescent="0.2">
      <c r="B983" s="91">
        <v>980</v>
      </c>
      <c r="C983" s="246"/>
      <c r="D983" s="246"/>
      <c r="E983" s="246"/>
      <c r="F983" s="254"/>
      <c r="G983" s="249"/>
      <c r="H983" s="238"/>
      <c r="K983" s="177" t="str">
        <f>IF(OR(COUNTIF('Sch D8 Validation'!B981:C981,"Fail")&gt;0, AND(COUNTBLANK(C983:F983)=4, OR(NOT(ISBLANK(G983)), NOT(ISBLANK(H983)))), AND(COUNTBLANK(C983:H983)&lt;6,COUNTBLANK(C983:H983)&gt;0)), "Fail", IF(L983="TRUE","Blank (Sch D)","Pass"))</f>
        <v>Blank (Sch D)</v>
      </c>
      <c r="L983" s="177" t="str">
        <f t="shared" si="15"/>
        <v>TRUE</v>
      </c>
    </row>
    <row r="984" spans="2:12" x14ac:dyDescent="0.2">
      <c r="B984" s="91">
        <v>981</v>
      </c>
      <c r="C984" s="246"/>
      <c r="D984" s="246"/>
      <c r="E984" s="246"/>
      <c r="F984" s="254"/>
      <c r="G984" s="249"/>
      <c r="H984" s="238"/>
      <c r="K984" s="177" t="str">
        <f>IF(OR(COUNTIF('Sch D8 Validation'!B982:C982,"Fail")&gt;0, AND(COUNTBLANK(C984:F984)=4, OR(NOT(ISBLANK(G984)), NOT(ISBLANK(H984)))), AND(COUNTBLANK(C984:H984)&lt;6,COUNTBLANK(C984:H984)&gt;0)), "Fail", IF(L984="TRUE","Blank (Sch D)","Pass"))</f>
        <v>Blank (Sch D)</v>
      </c>
      <c r="L984" s="177" t="str">
        <f t="shared" si="15"/>
        <v>TRUE</v>
      </c>
    </row>
    <row r="985" spans="2:12" x14ac:dyDescent="0.2">
      <c r="B985" s="91">
        <v>982</v>
      </c>
      <c r="C985" s="246"/>
      <c r="D985" s="246"/>
      <c r="E985" s="246"/>
      <c r="F985" s="254"/>
      <c r="G985" s="249"/>
      <c r="H985" s="238"/>
      <c r="K985" s="177" t="str">
        <f>IF(OR(COUNTIF('Sch D8 Validation'!B983:C983,"Fail")&gt;0, AND(COUNTBLANK(C985:F985)=4, OR(NOT(ISBLANK(G985)), NOT(ISBLANK(H985)))), AND(COUNTBLANK(C985:H985)&lt;6,COUNTBLANK(C985:H985)&gt;0)), "Fail", IF(L985="TRUE","Blank (Sch D)","Pass"))</f>
        <v>Blank (Sch D)</v>
      </c>
      <c r="L985" s="177" t="str">
        <f t="shared" si="15"/>
        <v>TRUE</v>
      </c>
    </row>
    <row r="986" spans="2:12" x14ac:dyDescent="0.2">
      <c r="B986" s="91">
        <v>983</v>
      </c>
      <c r="C986" s="246"/>
      <c r="D986" s="246"/>
      <c r="E986" s="246"/>
      <c r="F986" s="254"/>
      <c r="G986" s="249"/>
      <c r="H986" s="238"/>
      <c r="K986" s="177" t="str">
        <f>IF(OR(COUNTIF('Sch D8 Validation'!B984:C984,"Fail")&gt;0, AND(COUNTBLANK(C986:F986)=4, OR(NOT(ISBLANK(G986)), NOT(ISBLANK(H986)))), AND(COUNTBLANK(C986:H986)&lt;6,COUNTBLANK(C986:H986)&gt;0)), "Fail", IF(L986="TRUE","Blank (Sch D)","Pass"))</f>
        <v>Blank (Sch D)</v>
      </c>
      <c r="L986" s="177" t="str">
        <f t="shared" si="15"/>
        <v>TRUE</v>
      </c>
    </row>
    <row r="987" spans="2:12" x14ac:dyDescent="0.2">
      <c r="B987" s="91">
        <v>984</v>
      </c>
      <c r="C987" s="246"/>
      <c r="D987" s="246"/>
      <c r="E987" s="246"/>
      <c r="F987" s="254"/>
      <c r="G987" s="249"/>
      <c r="H987" s="238"/>
      <c r="K987" s="177" t="str">
        <f>IF(OR(COUNTIF('Sch D8 Validation'!B985:C985,"Fail")&gt;0, AND(COUNTBLANK(C987:F987)=4, OR(NOT(ISBLANK(G987)), NOT(ISBLANK(H987)))), AND(COUNTBLANK(C987:H987)&lt;6,COUNTBLANK(C987:H987)&gt;0)), "Fail", IF(L987="TRUE","Blank (Sch D)","Pass"))</f>
        <v>Blank (Sch D)</v>
      </c>
      <c r="L987" s="177" t="str">
        <f t="shared" si="15"/>
        <v>TRUE</v>
      </c>
    </row>
    <row r="988" spans="2:12" x14ac:dyDescent="0.2">
      <c r="B988" s="91">
        <v>985</v>
      </c>
      <c r="C988" s="246"/>
      <c r="D988" s="246"/>
      <c r="E988" s="246"/>
      <c r="F988" s="254"/>
      <c r="G988" s="249"/>
      <c r="H988" s="238"/>
      <c r="K988" s="177" t="str">
        <f>IF(OR(COUNTIF('Sch D8 Validation'!B986:C986,"Fail")&gt;0, AND(COUNTBLANK(C988:F988)=4, OR(NOT(ISBLANK(G988)), NOT(ISBLANK(H988)))), AND(COUNTBLANK(C988:H988)&lt;6,COUNTBLANK(C988:H988)&gt;0)), "Fail", IF(L988="TRUE","Blank (Sch D)","Pass"))</f>
        <v>Blank (Sch D)</v>
      </c>
      <c r="L988" s="177" t="str">
        <f t="shared" si="15"/>
        <v>TRUE</v>
      </c>
    </row>
    <row r="989" spans="2:12" x14ac:dyDescent="0.2">
      <c r="B989" s="91">
        <v>986</v>
      </c>
      <c r="C989" s="246"/>
      <c r="D989" s="246"/>
      <c r="E989" s="246"/>
      <c r="F989" s="254"/>
      <c r="G989" s="249"/>
      <c r="H989" s="238"/>
      <c r="K989" s="177" t="str">
        <f>IF(OR(COUNTIF('Sch D8 Validation'!B987:C987,"Fail")&gt;0, AND(COUNTBLANK(C989:F989)=4, OR(NOT(ISBLANK(G989)), NOT(ISBLANK(H989)))), AND(COUNTBLANK(C989:H989)&lt;6,COUNTBLANK(C989:H989)&gt;0)), "Fail", IF(L989="TRUE","Blank (Sch D)","Pass"))</f>
        <v>Blank (Sch D)</v>
      </c>
      <c r="L989" s="177" t="str">
        <f t="shared" si="15"/>
        <v>TRUE</v>
      </c>
    </row>
    <row r="990" spans="2:12" x14ac:dyDescent="0.2">
      <c r="B990" s="91">
        <v>987</v>
      </c>
      <c r="C990" s="246"/>
      <c r="D990" s="246"/>
      <c r="E990" s="246"/>
      <c r="F990" s="254"/>
      <c r="G990" s="249"/>
      <c r="H990" s="238"/>
      <c r="K990" s="177" t="str">
        <f>IF(OR(COUNTIF('Sch D8 Validation'!B988:C988,"Fail")&gt;0, AND(COUNTBLANK(C990:F990)=4, OR(NOT(ISBLANK(G990)), NOT(ISBLANK(H990)))), AND(COUNTBLANK(C990:H990)&lt;6,COUNTBLANK(C990:H990)&gt;0)), "Fail", IF(L990="TRUE","Blank (Sch D)","Pass"))</f>
        <v>Blank (Sch D)</v>
      </c>
      <c r="L990" s="177" t="str">
        <f t="shared" si="15"/>
        <v>TRUE</v>
      </c>
    </row>
    <row r="991" spans="2:12" x14ac:dyDescent="0.2">
      <c r="B991" s="91">
        <v>988</v>
      </c>
      <c r="C991" s="246"/>
      <c r="D991" s="246"/>
      <c r="E991" s="246"/>
      <c r="F991" s="254"/>
      <c r="G991" s="249"/>
      <c r="H991" s="238"/>
      <c r="K991" s="177" t="str">
        <f>IF(OR(COUNTIF('Sch D8 Validation'!B989:C989,"Fail")&gt;0, AND(COUNTBLANK(C991:F991)=4, OR(NOT(ISBLANK(G991)), NOT(ISBLANK(H991)))), AND(COUNTBLANK(C991:H991)&lt;6,COUNTBLANK(C991:H991)&gt;0)), "Fail", IF(L991="TRUE","Blank (Sch D)","Pass"))</f>
        <v>Blank (Sch D)</v>
      </c>
      <c r="L991" s="177" t="str">
        <f t="shared" si="15"/>
        <v>TRUE</v>
      </c>
    </row>
    <row r="992" spans="2:12" x14ac:dyDescent="0.2">
      <c r="B992" s="91">
        <v>989</v>
      </c>
      <c r="C992" s="246"/>
      <c r="D992" s="246"/>
      <c r="E992" s="246"/>
      <c r="F992" s="254"/>
      <c r="G992" s="249"/>
      <c r="H992" s="238"/>
      <c r="K992" s="177" t="str">
        <f>IF(OR(COUNTIF('Sch D8 Validation'!B990:C990,"Fail")&gt;0, AND(COUNTBLANK(C992:F992)=4, OR(NOT(ISBLANK(G992)), NOT(ISBLANK(H992)))), AND(COUNTBLANK(C992:H992)&lt;6,COUNTBLANK(C992:H992)&gt;0)), "Fail", IF(L992="TRUE","Blank (Sch D)","Pass"))</f>
        <v>Blank (Sch D)</v>
      </c>
      <c r="L992" s="177" t="str">
        <f t="shared" si="15"/>
        <v>TRUE</v>
      </c>
    </row>
    <row r="993" spans="2:12" x14ac:dyDescent="0.2">
      <c r="B993" s="91">
        <v>990</v>
      </c>
      <c r="C993" s="246"/>
      <c r="D993" s="246"/>
      <c r="E993" s="246"/>
      <c r="F993" s="254"/>
      <c r="G993" s="249"/>
      <c r="H993" s="238"/>
      <c r="K993" s="177" t="str">
        <f>IF(OR(COUNTIF('Sch D8 Validation'!B991:C991,"Fail")&gt;0, AND(COUNTBLANK(C993:F993)=4, OR(NOT(ISBLANK(G993)), NOT(ISBLANK(H993)))), AND(COUNTBLANK(C993:H993)&lt;6,COUNTBLANK(C993:H993)&gt;0)), "Fail", IF(L993="TRUE","Blank (Sch D)","Pass"))</f>
        <v>Blank (Sch D)</v>
      </c>
      <c r="L993" s="177" t="str">
        <f t="shared" si="15"/>
        <v>TRUE</v>
      </c>
    </row>
    <row r="994" spans="2:12" x14ac:dyDescent="0.2">
      <c r="B994" s="91">
        <v>991</v>
      </c>
      <c r="C994" s="246"/>
      <c r="D994" s="246"/>
      <c r="E994" s="246"/>
      <c r="F994" s="254"/>
      <c r="G994" s="249"/>
      <c r="H994" s="238"/>
      <c r="K994" s="177" t="str">
        <f>IF(OR(COUNTIF('Sch D8 Validation'!B992:C992,"Fail")&gt;0, AND(COUNTBLANK(C994:F994)=4, OR(NOT(ISBLANK(G994)), NOT(ISBLANK(H994)))), AND(COUNTBLANK(C994:H994)&lt;6,COUNTBLANK(C994:H994)&gt;0)), "Fail", IF(L994="TRUE","Blank (Sch D)","Pass"))</f>
        <v>Blank (Sch D)</v>
      </c>
      <c r="L994" s="177" t="str">
        <f t="shared" si="15"/>
        <v>TRUE</v>
      </c>
    </row>
    <row r="995" spans="2:12" x14ac:dyDescent="0.2">
      <c r="B995" s="91">
        <v>992</v>
      </c>
      <c r="C995" s="246"/>
      <c r="D995" s="246"/>
      <c r="E995" s="246"/>
      <c r="F995" s="254"/>
      <c r="G995" s="249"/>
      <c r="H995" s="238"/>
      <c r="K995" s="177" t="str">
        <f>IF(OR(COUNTIF('Sch D8 Validation'!B993:C993,"Fail")&gt;0, AND(COUNTBLANK(C995:F995)=4, OR(NOT(ISBLANK(G995)), NOT(ISBLANK(H995)))), AND(COUNTBLANK(C995:H995)&lt;6,COUNTBLANK(C995:H995)&gt;0)), "Fail", IF(L995="TRUE","Blank (Sch D)","Pass"))</f>
        <v>Blank (Sch D)</v>
      </c>
      <c r="L995" s="177" t="str">
        <f t="shared" si="15"/>
        <v>TRUE</v>
      </c>
    </row>
    <row r="996" spans="2:12" x14ac:dyDescent="0.2">
      <c r="B996" s="91">
        <v>993</v>
      </c>
      <c r="C996" s="246"/>
      <c r="D996" s="246"/>
      <c r="E996" s="246"/>
      <c r="F996" s="254"/>
      <c r="G996" s="249"/>
      <c r="H996" s="238"/>
      <c r="K996" s="177" t="str">
        <f>IF(OR(COUNTIF('Sch D8 Validation'!B994:C994,"Fail")&gt;0, AND(COUNTBLANK(C996:F996)=4, OR(NOT(ISBLANK(G996)), NOT(ISBLANK(H996)))), AND(COUNTBLANK(C996:H996)&lt;6,COUNTBLANK(C996:H996)&gt;0)), "Fail", IF(L996="TRUE","Blank (Sch D)","Pass"))</f>
        <v>Blank (Sch D)</v>
      </c>
      <c r="L996" s="177" t="str">
        <f t="shared" si="15"/>
        <v>TRUE</v>
      </c>
    </row>
    <row r="997" spans="2:12" x14ac:dyDescent="0.2">
      <c r="B997" s="91">
        <v>994</v>
      </c>
      <c r="C997" s="246"/>
      <c r="D997" s="246"/>
      <c r="E997" s="246"/>
      <c r="F997" s="254"/>
      <c r="G997" s="249"/>
      <c r="H997" s="238"/>
      <c r="K997" s="177" t="str">
        <f>IF(OR(COUNTIF('Sch D8 Validation'!B995:C995,"Fail")&gt;0, AND(COUNTBLANK(C997:F997)=4, OR(NOT(ISBLANK(G997)), NOT(ISBLANK(H997)))), AND(COUNTBLANK(C997:H997)&lt;6,COUNTBLANK(C997:H997)&gt;0)), "Fail", IF(L997="TRUE","Blank (Sch D)","Pass"))</f>
        <v>Blank (Sch D)</v>
      </c>
      <c r="L997" s="177" t="str">
        <f t="shared" si="15"/>
        <v>TRUE</v>
      </c>
    </row>
    <row r="998" spans="2:12" x14ac:dyDescent="0.2">
      <c r="B998" s="91">
        <v>995</v>
      </c>
      <c r="C998" s="246"/>
      <c r="D998" s="246"/>
      <c r="E998" s="246"/>
      <c r="F998" s="254"/>
      <c r="G998" s="249"/>
      <c r="H998" s="238"/>
      <c r="K998" s="177" t="str">
        <f>IF(OR(COUNTIF('Sch D8 Validation'!B996:C996,"Fail")&gt;0, AND(COUNTBLANK(C998:F998)=4, OR(NOT(ISBLANK(G998)), NOT(ISBLANK(H998)))), AND(COUNTBLANK(C998:H998)&lt;6,COUNTBLANK(C998:H998)&gt;0)), "Fail", IF(L998="TRUE","Blank (Sch D)","Pass"))</f>
        <v>Blank (Sch D)</v>
      </c>
      <c r="L998" s="177" t="str">
        <f t="shared" si="15"/>
        <v>TRUE</v>
      </c>
    </row>
    <row r="999" spans="2:12" x14ac:dyDescent="0.2">
      <c r="B999" s="91">
        <v>996</v>
      </c>
      <c r="C999" s="246"/>
      <c r="D999" s="246"/>
      <c r="E999" s="246"/>
      <c r="F999" s="254"/>
      <c r="G999" s="249"/>
      <c r="H999" s="238"/>
      <c r="K999" s="177" t="str">
        <f>IF(OR(COUNTIF('Sch D8 Validation'!B997:C997,"Fail")&gt;0, AND(COUNTBLANK(C999:F999)=4, OR(NOT(ISBLANK(G999)), NOT(ISBLANK(H999)))), AND(COUNTBLANK(C999:H999)&lt;6,COUNTBLANK(C999:H999)&gt;0)), "Fail", IF(L999="TRUE","Blank (Sch D)","Pass"))</f>
        <v>Blank (Sch D)</v>
      </c>
      <c r="L999" s="177" t="str">
        <f t="shared" si="15"/>
        <v>TRUE</v>
      </c>
    </row>
    <row r="1000" spans="2:12" x14ac:dyDescent="0.2">
      <c r="B1000" s="91">
        <v>997</v>
      </c>
      <c r="C1000" s="246"/>
      <c r="D1000" s="246"/>
      <c r="E1000" s="246"/>
      <c r="F1000" s="254"/>
      <c r="G1000" s="249"/>
      <c r="H1000" s="238"/>
      <c r="K1000" s="177" t="str">
        <f>IF(OR(COUNTIF('Sch D8 Validation'!B998:C998,"Fail")&gt;0, AND(COUNTBLANK(C1000:F1000)=4, OR(NOT(ISBLANK(G1000)), NOT(ISBLANK(H1000)))), AND(COUNTBLANK(C1000:H1000)&lt;6,COUNTBLANK(C1000:H1000)&gt;0)), "Fail", IF(L1000="TRUE","Blank (Sch D)","Pass"))</f>
        <v>Blank (Sch D)</v>
      </c>
      <c r="L1000" s="177" t="str">
        <f t="shared" si="15"/>
        <v>TRUE</v>
      </c>
    </row>
    <row r="1001" spans="2:12" x14ac:dyDescent="0.2">
      <c r="B1001" s="91">
        <v>998</v>
      </c>
      <c r="C1001" s="246"/>
      <c r="D1001" s="246"/>
      <c r="E1001" s="246"/>
      <c r="F1001" s="254"/>
      <c r="G1001" s="249"/>
      <c r="H1001" s="238"/>
      <c r="K1001" s="177" t="str">
        <f>IF(OR(COUNTIF('Sch D8 Validation'!B999:C999,"Fail")&gt;0, AND(COUNTBLANK(C1001:F1001)=4, OR(NOT(ISBLANK(G1001)), NOT(ISBLANK(H1001)))), AND(COUNTBLANK(C1001:H1001)&lt;6,COUNTBLANK(C1001:H1001)&gt;0)), "Fail", IF(L1001="TRUE","Blank (Sch D)","Pass"))</f>
        <v>Blank (Sch D)</v>
      </c>
      <c r="L1001" s="177" t="str">
        <f t="shared" si="15"/>
        <v>TRUE</v>
      </c>
    </row>
    <row r="1002" spans="2:12" x14ac:dyDescent="0.2">
      <c r="B1002" s="91">
        <v>999</v>
      </c>
      <c r="C1002" s="246"/>
      <c r="D1002" s="246"/>
      <c r="E1002" s="246"/>
      <c r="F1002" s="254"/>
      <c r="G1002" s="249"/>
      <c r="H1002" s="238"/>
      <c r="K1002" s="177" t="str">
        <f>IF(OR(COUNTIF('Sch D8 Validation'!B1000:C1000,"Fail")&gt;0, AND(COUNTBLANK(C1002:F1002)=4, OR(NOT(ISBLANK(G1002)), NOT(ISBLANK(H1002)))), AND(COUNTBLANK(C1002:H1002)&lt;6,COUNTBLANK(C1002:H1002)&gt;0)), "Fail", IF(L1002="TRUE","Blank (Sch D)","Pass"))</f>
        <v>Blank (Sch D)</v>
      </c>
      <c r="L1002" s="177" t="str">
        <f t="shared" si="15"/>
        <v>TRUE</v>
      </c>
    </row>
    <row r="1003" spans="2:12" x14ac:dyDescent="0.2">
      <c r="B1003" s="91">
        <v>1000</v>
      </c>
      <c r="C1003" s="246"/>
      <c r="D1003" s="246"/>
      <c r="E1003" s="246"/>
      <c r="F1003" s="254"/>
      <c r="G1003" s="249"/>
      <c r="H1003" s="238"/>
      <c r="K1003" s="177" t="str">
        <f>IF(OR(COUNTIF('Sch D8 Validation'!B1001:C1001,"Fail")&gt;0, AND(COUNTBLANK(C1003:F1003)=4, OR(NOT(ISBLANK(G1003)), NOT(ISBLANK(H1003)))), AND(COUNTBLANK(C1003:H1003)&lt;6,COUNTBLANK(C1003:H1003)&gt;0)), "Fail", IF(L1003="TRUE","Blank (Sch D)","Pass"))</f>
        <v>Blank (Sch D)</v>
      </c>
      <c r="L1003" s="177" t="str">
        <f t="shared" si="15"/>
        <v>TRUE</v>
      </c>
    </row>
    <row r="1004" spans="2:12" x14ac:dyDescent="0.2">
      <c r="G1004" s="292">
        <f>SUM(G4:G1003)</f>
        <v>0</v>
      </c>
      <c r="H1004" s="293">
        <f>SUM(H4:H1003)</f>
        <v>0</v>
      </c>
    </row>
  </sheetData>
  <sheetProtection algorithmName="SHA-512" hashValue="ppnBx5d3/Mi9mIminBmDrM1IBSTcWsRhaZO5VoKpZ6Mn9nJ8alN+tgMiuMkmIPq31aWvOkl6t9lamKZ58QI/Aw==" saltValue="b9BMF2epDhoT0GStOfysdg==" spinCount="100000" sheet="1" objects="1" scenarios="1"/>
  <mergeCells count="1">
    <mergeCell ref="B2:H2"/>
  </mergeCells>
  <conditionalFormatting sqref="K4:K1003">
    <cfRule type="cellIs" dxfId="4" priority="4" operator="equal">
      <formula>"Pass"</formula>
    </cfRule>
    <cfRule type="cellIs" dxfId="3" priority="5" operator="equal">
      <formula>"Fail"</formula>
    </cfRule>
  </conditionalFormatting>
  <conditionalFormatting sqref="L4:L1003">
    <cfRule type="cellIs" dxfId="2" priority="2" operator="equal">
      <formula>"Pass"</formula>
    </cfRule>
    <cfRule type="cellIs" dxfId="1" priority="3" operator="equal">
      <formula>"Fail"</formula>
    </cfRule>
  </conditionalFormatting>
  <dataValidations count="3">
    <dataValidation type="textLength" allowBlank="1" showInputMessage="1" showErrorMessage="1" errorTitle="STOP! Bad Entry" error="5-digit numbers only" promptTitle="5-Digit Number" prompt="5-digit number" sqref="F4:F1003" xr:uid="{820B49E8-2B3D-4124-8902-4E88BE002DBB}">
      <formula1>5</formula1>
      <formula2>5</formula2>
    </dataValidation>
    <dataValidation type="whole" operator="greaterThanOrEqual" allowBlank="1" showInputMessage="1" showErrorMessage="1" errorTitle="STOP! Bad Entry" error="Only whole numbers are allowed." promptTitle="Whole Numbers" prompt="Only whole numbers are allowed." sqref="G4:G1003" xr:uid="{BD011BD9-881F-4C39-A1C0-35437D6797D2}">
      <formula1>0</formula1>
    </dataValidation>
    <dataValidation type="decimal" operator="greaterThanOrEqual" allowBlank="1" showInputMessage="1" showErrorMessage="1" errorTitle="STOP! Bad Entry" error="Only numbers are allowed." promptTitle="Numbers Only" prompt="Only numbers are allowed." sqref="H4:H1003" xr:uid="{FD7693AA-119B-4CAD-B49B-B1890C13DCCE}">
      <formula1>0</formula1>
    </dataValidation>
  </dataValidations>
  <hyperlinks>
    <hyperlink ref="I2" r:id="rId1" xr:uid="{42F29C6D-4A0A-4B58-8E73-725122D677D2}"/>
  </hyperlinks>
  <pageMargins left="0.7" right="0.7" top="0.75" bottom="0.75" header="0.3" footer="0.3"/>
  <pageSetup orientation="portrait" r:id="rId2"/>
  <ignoredErrors>
    <ignoredError sqref="L4:L47 K4:K47" formulaRange="1"/>
  </ignoredErrors>
  <extLst>
    <ext xmlns:x14="http://schemas.microsoft.com/office/spreadsheetml/2009/9/main" uri="{78C0D931-6437-407d-A8EE-F0AAD7539E65}">
      <x14:conditionalFormattings>
        <x14:conditionalFormatting xmlns:xm="http://schemas.microsoft.com/office/excel/2006/main">
          <x14:cfRule type="expression" priority="1" id="{0A632D5E-2CF0-4305-BF60-349274D7BAC5}">
            <xm:f>'Sch D8 Validation'!B2="Fail"</xm:f>
            <x14:dxf>
              <fill>
                <patternFill>
                  <bgColor rgb="FFFFC000"/>
                </patternFill>
              </fill>
            </x14:dxf>
          </x14:cfRule>
          <xm:sqref>G4:H1003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itle="STOP! Bad Entry" error="State abbreviations only. Use the picklist." xr:uid="{082B5B5F-0307-4B52-AB89-42EAC371DC8A}">
          <x14:formula1>
            <xm:f>'State Abbrev'!$A$1:$A$51</xm:f>
          </x14:formula1>
          <xm:sqref>D4:D1003</xm:sqref>
        </x14:dataValidation>
        <x14:dataValidation type="list" allowBlank="1" showErrorMessage="1" errorTitle="STOP! Bad Entry" error="Please use the picklist values." xr:uid="{72B8F4FB-40E5-4D3B-9DFF-CD023E7BD834}">
          <x14:formula1>
            <xm:f>'Project Investment Type'!$A$1:$A$5</xm:f>
          </x14:formula1>
          <xm:sqref>C4:C1003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E8918-DD0C-4EE9-9C85-A43F801F2082}">
  <dimension ref="A1:A4"/>
  <sheetViews>
    <sheetView workbookViewId="0"/>
  </sheetViews>
  <sheetFormatPr defaultRowHeight="15" x14ac:dyDescent="0.25"/>
  <cols>
    <col min="1" max="1" width="255.7109375" bestFit="1" customWidth="1"/>
  </cols>
  <sheetData>
    <row r="1" spans="1:1" ht="21" x14ac:dyDescent="0.25">
      <c r="A1" s="294" t="s">
        <v>2034</v>
      </c>
    </row>
    <row r="2" spans="1:1" ht="21" x14ac:dyDescent="0.25">
      <c r="A2" s="294" t="s">
        <v>2035</v>
      </c>
    </row>
    <row r="3" spans="1:1" ht="21" x14ac:dyDescent="0.25">
      <c r="A3" s="294"/>
    </row>
    <row r="4" spans="1:1" ht="84" x14ac:dyDescent="0.25">
      <c r="A4" s="295" t="s">
        <v>2036</v>
      </c>
    </row>
  </sheetData>
  <sheetProtection algorithmName="SHA-512" hashValue="RE4E9en6yROw55+fUYB2A5xJzjOg5jxqSVvUiAYZcX911WjkZMMQNtM5BTASlG1TQTnaHzXipVxK3nRuxfypwQ==" saltValue="c4A+GTW/uHOQsMfjIwiXdw==" spinCount="100000" sheet="1" objects="1" scenarios="1"/>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22509-B43A-49A8-A873-E35B63F47A63}">
  <sheetPr codeName="Sheet25"/>
  <dimension ref="A1:A692"/>
  <sheetViews>
    <sheetView topLeftCell="A659" workbookViewId="0">
      <selection activeCell="X11" sqref="X11"/>
    </sheetView>
  </sheetViews>
  <sheetFormatPr defaultRowHeight="15" x14ac:dyDescent="0.25"/>
  <cols>
    <col min="1" max="1" width="79.85546875" bestFit="1" customWidth="1"/>
  </cols>
  <sheetData>
    <row r="1" spans="1:1" x14ac:dyDescent="0.25">
      <c r="A1" t="s">
        <v>1327</v>
      </c>
    </row>
    <row r="2" spans="1:1" x14ac:dyDescent="0.25">
      <c r="A2" t="s">
        <v>1328</v>
      </c>
    </row>
    <row r="3" spans="1:1" x14ac:dyDescent="0.25">
      <c r="A3" t="s">
        <v>1329</v>
      </c>
    </row>
    <row r="4" spans="1:1" x14ac:dyDescent="0.25">
      <c r="A4" t="s">
        <v>1330</v>
      </c>
    </row>
    <row r="5" spans="1:1" x14ac:dyDescent="0.25">
      <c r="A5" t="s">
        <v>1331</v>
      </c>
    </row>
    <row r="6" spans="1:1" x14ac:dyDescent="0.25">
      <c r="A6" t="s">
        <v>1332</v>
      </c>
    </row>
    <row r="7" spans="1:1" x14ac:dyDescent="0.25">
      <c r="A7" t="s">
        <v>1333</v>
      </c>
    </row>
    <row r="8" spans="1:1" x14ac:dyDescent="0.25">
      <c r="A8" t="s">
        <v>1334</v>
      </c>
    </row>
    <row r="9" spans="1:1" x14ac:dyDescent="0.25">
      <c r="A9" t="s">
        <v>1335</v>
      </c>
    </row>
    <row r="10" spans="1:1" x14ac:dyDescent="0.25">
      <c r="A10" t="s">
        <v>1336</v>
      </c>
    </row>
    <row r="11" spans="1:1" x14ac:dyDescent="0.25">
      <c r="A11" t="s">
        <v>1337</v>
      </c>
    </row>
    <row r="12" spans="1:1" x14ac:dyDescent="0.25">
      <c r="A12" t="s">
        <v>1338</v>
      </c>
    </row>
    <row r="13" spans="1:1" x14ac:dyDescent="0.25">
      <c r="A13" t="s">
        <v>1339</v>
      </c>
    </row>
    <row r="14" spans="1:1" x14ac:dyDescent="0.25">
      <c r="A14" t="s">
        <v>1340</v>
      </c>
    </row>
    <row r="15" spans="1:1" x14ac:dyDescent="0.25">
      <c r="A15" t="s">
        <v>1341</v>
      </c>
    </row>
    <row r="16" spans="1:1" x14ac:dyDescent="0.25">
      <c r="A16" t="s">
        <v>1342</v>
      </c>
    </row>
    <row r="17" spans="1:1" x14ac:dyDescent="0.25">
      <c r="A17" t="s">
        <v>1343</v>
      </c>
    </row>
    <row r="18" spans="1:1" x14ac:dyDescent="0.25">
      <c r="A18" t="s">
        <v>1344</v>
      </c>
    </row>
    <row r="19" spans="1:1" x14ac:dyDescent="0.25">
      <c r="A19" t="s">
        <v>1345</v>
      </c>
    </row>
    <row r="20" spans="1:1" x14ac:dyDescent="0.25">
      <c r="A20" t="s">
        <v>1346</v>
      </c>
    </row>
    <row r="21" spans="1:1" x14ac:dyDescent="0.25">
      <c r="A21" t="s">
        <v>1347</v>
      </c>
    </row>
    <row r="22" spans="1:1" x14ac:dyDescent="0.25">
      <c r="A22" t="s">
        <v>1348</v>
      </c>
    </row>
    <row r="23" spans="1:1" x14ac:dyDescent="0.25">
      <c r="A23" t="s">
        <v>1349</v>
      </c>
    </row>
    <row r="24" spans="1:1" x14ac:dyDescent="0.25">
      <c r="A24" t="s">
        <v>1350</v>
      </c>
    </row>
    <row r="25" spans="1:1" x14ac:dyDescent="0.25">
      <c r="A25" t="s">
        <v>1351</v>
      </c>
    </row>
    <row r="26" spans="1:1" x14ac:dyDescent="0.25">
      <c r="A26" t="s">
        <v>1352</v>
      </c>
    </row>
    <row r="27" spans="1:1" x14ac:dyDescent="0.25">
      <c r="A27" t="s">
        <v>1353</v>
      </c>
    </row>
    <row r="28" spans="1:1" x14ac:dyDescent="0.25">
      <c r="A28" t="s">
        <v>1354</v>
      </c>
    </row>
    <row r="29" spans="1:1" x14ac:dyDescent="0.25">
      <c r="A29" t="s">
        <v>1355</v>
      </c>
    </row>
    <row r="30" spans="1:1" x14ac:dyDescent="0.25">
      <c r="A30" t="s">
        <v>1356</v>
      </c>
    </row>
    <row r="31" spans="1:1" x14ac:dyDescent="0.25">
      <c r="A31" t="s">
        <v>1357</v>
      </c>
    </row>
    <row r="32" spans="1:1" x14ac:dyDescent="0.25">
      <c r="A32" t="s">
        <v>1358</v>
      </c>
    </row>
    <row r="33" spans="1:1" x14ac:dyDescent="0.25">
      <c r="A33" t="s">
        <v>1359</v>
      </c>
    </row>
    <row r="34" spans="1:1" x14ac:dyDescent="0.25">
      <c r="A34" t="s">
        <v>1360</v>
      </c>
    </row>
    <row r="35" spans="1:1" x14ac:dyDescent="0.25">
      <c r="A35" t="s">
        <v>1361</v>
      </c>
    </row>
    <row r="36" spans="1:1" x14ac:dyDescent="0.25">
      <c r="A36" t="s">
        <v>1362</v>
      </c>
    </row>
    <row r="37" spans="1:1" x14ac:dyDescent="0.25">
      <c r="A37" t="s">
        <v>1363</v>
      </c>
    </row>
    <row r="38" spans="1:1" x14ac:dyDescent="0.25">
      <c r="A38" t="s">
        <v>1364</v>
      </c>
    </row>
    <row r="39" spans="1:1" x14ac:dyDescent="0.25">
      <c r="A39" t="s">
        <v>1365</v>
      </c>
    </row>
    <row r="40" spans="1:1" x14ac:dyDescent="0.25">
      <c r="A40" t="s">
        <v>1366</v>
      </c>
    </row>
    <row r="41" spans="1:1" x14ac:dyDescent="0.25">
      <c r="A41" t="s">
        <v>1367</v>
      </c>
    </row>
    <row r="42" spans="1:1" x14ac:dyDescent="0.25">
      <c r="A42" t="s">
        <v>1368</v>
      </c>
    </row>
    <row r="43" spans="1:1" x14ac:dyDescent="0.25">
      <c r="A43" t="s">
        <v>1369</v>
      </c>
    </row>
    <row r="44" spans="1:1" x14ac:dyDescent="0.25">
      <c r="A44" t="s">
        <v>1370</v>
      </c>
    </row>
    <row r="45" spans="1:1" x14ac:dyDescent="0.25">
      <c r="A45" t="s">
        <v>1371</v>
      </c>
    </row>
    <row r="46" spans="1:1" x14ac:dyDescent="0.25">
      <c r="A46" t="s">
        <v>1372</v>
      </c>
    </row>
    <row r="47" spans="1:1" x14ac:dyDescent="0.25">
      <c r="A47" t="s">
        <v>1373</v>
      </c>
    </row>
    <row r="48" spans="1:1" x14ac:dyDescent="0.25">
      <c r="A48" t="s">
        <v>1374</v>
      </c>
    </row>
    <row r="49" spans="1:1" x14ac:dyDescent="0.25">
      <c r="A49" t="s">
        <v>1375</v>
      </c>
    </row>
    <row r="50" spans="1:1" x14ac:dyDescent="0.25">
      <c r="A50" t="s">
        <v>1376</v>
      </c>
    </row>
    <row r="51" spans="1:1" x14ac:dyDescent="0.25">
      <c r="A51" t="s">
        <v>1377</v>
      </c>
    </row>
    <row r="52" spans="1:1" x14ac:dyDescent="0.25">
      <c r="A52" t="s">
        <v>1378</v>
      </c>
    </row>
    <row r="53" spans="1:1" x14ac:dyDescent="0.25">
      <c r="A53" t="s">
        <v>1379</v>
      </c>
    </row>
    <row r="54" spans="1:1" x14ac:dyDescent="0.25">
      <c r="A54" t="s">
        <v>1380</v>
      </c>
    </row>
    <row r="55" spans="1:1" x14ac:dyDescent="0.25">
      <c r="A55" t="s">
        <v>1381</v>
      </c>
    </row>
    <row r="56" spans="1:1" x14ac:dyDescent="0.25">
      <c r="A56" t="s">
        <v>1382</v>
      </c>
    </row>
    <row r="57" spans="1:1" x14ac:dyDescent="0.25">
      <c r="A57" t="s">
        <v>1383</v>
      </c>
    </row>
    <row r="58" spans="1:1" x14ac:dyDescent="0.25">
      <c r="A58" t="s">
        <v>1384</v>
      </c>
    </row>
    <row r="59" spans="1:1" x14ac:dyDescent="0.25">
      <c r="A59" t="s">
        <v>1385</v>
      </c>
    </row>
    <row r="60" spans="1:1" x14ac:dyDescent="0.25">
      <c r="A60" t="s">
        <v>1386</v>
      </c>
    </row>
    <row r="61" spans="1:1" x14ac:dyDescent="0.25">
      <c r="A61" t="s">
        <v>1387</v>
      </c>
    </row>
    <row r="62" spans="1:1" x14ac:dyDescent="0.25">
      <c r="A62" t="s">
        <v>1388</v>
      </c>
    </row>
    <row r="63" spans="1:1" x14ac:dyDescent="0.25">
      <c r="A63" t="s">
        <v>1389</v>
      </c>
    </row>
    <row r="64" spans="1:1" x14ac:dyDescent="0.25">
      <c r="A64" t="s">
        <v>1390</v>
      </c>
    </row>
    <row r="65" spans="1:1" x14ac:dyDescent="0.25">
      <c r="A65" t="s">
        <v>1391</v>
      </c>
    </row>
    <row r="66" spans="1:1" x14ac:dyDescent="0.25">
      <c r="A66" t="s">
        <v>1392</v>
      </c>
    </row>
    <row r="67" spans="1:1" x14ac:dyDescent="0.25">
      <c r="A67" t="s">
        <v>1393</v>
      </c>
    </row>
    <row r="68" spans="1:1" x14ac:dyDescent="0.25">
      <c r="A68" t="s">
        <v>1394</v>
      </c>
    </row>
    <row r="69" spans="1:1" x14ac:dyDescent="0.25">
      <c r="A69" t="s">
        <v>1395</v>
      </c>
    </row>
    <row r="70" spans="1:1" x14ac:dyDescent="0.25">
      <c r="A70" t="s">
        <v>1396</v>
      </c>
    </row>
    <row r="71" spans="1:1" x14ac:dyDescent="0.25">
      <c r="A71" t="s">
        <v>1397</v>
      </c>
    </row>
    <row r="72" spans="1:1" x14ac:dyDescent="0.25">
      <c r="A72" t="s">
        <v>1398</v>
      </c>
    </row>
    <row r="73" spans="1:1" x14ac:dyDescent="0.25">
      <c r="A73" t="s">
        <v>1399</v>
      </c>
    </row>
    <row r="74" spans="1:1" x14ac:dyDescent="0.25">
      <c r="A74" t="s">
        <v>1400</v>
      </c>
    </row>
    <row r="75" spans="1:1" x14ac:dyDescent="0.25">
      <c r="A75" t="s">
        <v>1401</v>
      </c>
    </row>
    <row r="76" spans="1:1" x14ac:dyDescent="0.25">
      <c r="A76" t="s">
        <v>1402</v>
      </c>
    </row>
    <row r="77" spans="1:1" x14ac:dyDescent="0.25">
      <c r="A77" t="s">
        <v>1403</v>
      </c>
    </row>
    <row r="78" spans="1:1" x14ac:dyDescent="0.25">
      <c r="A78" t="s">
        <v>1404</v>
      </c>
    </row>
    <row r="79" spans="1:1" x14ac:dyDescent="0.25">
      <c r="A79" t="s">
        <v>1405</v>
      </c>
    </row>
    <row r="80" spans="1:1" x14ac:dyDescent="0.25">
      <c r="A80" t="s">
        <v>1406</v>
      </c>
    </row>
    <row r="81" spans="1:1" x14ac:dyDescent="0.25">
      <c r="A81" t="s">
        <v>1407</v>
      </c>
    </row>
    <row r="82" spans="1:1" x14ac:dyDescent="0.25">
      <c r="A82" t="s">
        <v>1408</v>
      </c>
    </row>
    <row r="83" spans="1:1" x14ac:dyDescent="0.25">
      <c r="A83" t="s">
        <v>1409</v>
      </c>
    </row>
    <row r="84" spans="1:1" x14ac:dyDescent="0.25">
      <c r="A84" t="s">
        <v>1410</v>
      </c>
    </row>
    <row r="85" spans="1:1" x14ac:dyDescent="0.25">
      <c r="A85" t="s">
        <v>1411</v>
      </c>
    </row>
    <row r="86" spans="1:1" x14ac:dyDescent="0.25">
      <c r="A86" t="s">
        <v>1412</v>
      </c>
    </row>
    <row r="87" spans="1:1" x14ac:dyDescent="0.25">
      <c r="A87" t="s">
        <v>1413</v>
      </c>
    </row>
    <row r="88" spans="1:1" x14ac:dyDescent="0.25">
      <c r="A88" t="s">
        <v>1414</v>
      </c>
    </row>
    <row r="89" spans="1:1" x14ac:dyDescent="0.25">
      <c r="A89" t="s">
        <v>1415</v>
      </c>
    </row>
    <row r="90" spans="1:1" x14ac:dyDescent="0.25">
      <c r="A90" t="s">
        <v>1416</v>
      </c>
    </row>
    <row r="91" spans="1:1" x14ac:dyDescent="0.25">
      <c r="A91" t="s">
        <v>1417</v>
      </c>
    </row>
    <row r="92" spans="1:1" x14ac:dyDescent="0.25">
      <c r="A92" t="s">
        <v>1418</v>
      </c>
    </row>
    <row r="93" spans="1:1" x14ac:dyDescent="0.25">
      <c r="A93" t="s">
        <v>1419</v>
      </c>
    </row>
    <row r="94" spans="1:1" x14ac:dyDescent="0.25">
      <c r="A94" t="s">
        <v>1420</v>
      </c>
    </row>
    <row r="95" spans="1:1" x14ac:dyDescent="0.25">
      <c r="A95" t="s">
        <v>1421</v>
      </c>
    </row>
    <row r="96" spans="1:1" x14ac:dyDescent="0.25">
      <c r="A96" t="s">
        <v>1422</v>
      </c>
    </row>
    <row r="97" spans="1:1" x14ac:dyDescent="0.25">
      <c r="A97" t="s">
        <v>1423</v>
      </c>
    </row>
    <row r="98" spans="1:1" x14ac:dyDescent="0.25">
      <c r="A98" t="s">
        <v>1424</v>
      </c>
    </row>
    <row r="99" spans="1:1" x14ac:dyDescent="0.25">
      <c r="A99" t="s">
        <v>1425</v>
      </c>
    </row>
    <row r="100" spans="1:1" x14ac:dyDescent="0.25">
      <c r="A100" t="s">
        <v>1426</v>
      </c>
    </row>
    <row r="101" spans="1:1" x14ac:dyDescent="0.25">
      <c r="A101" t="s">
        <v>1427</v>
      </c>
    </row>
    <row r="102" spans="1:1" x14ac:dyDescent="0.25">
      <c r="A102" t="s">
        <v>1428</v>
      </c>
    </row>
    <row r="103" spans="1:1" x14ac:dyDescent="0.25">
      <c r="A103" t="s">
        <v>1429</v>
      </c>
    </row>
    <row r="104" spans="1:1" x14ac:dyDescent="0.25">
      <c r="A104" t="s">
        <v>1430</v>
      </c>
    </row>
    <row r="105" spans="1:1" x14ac:dyDescent="0.25">
      <c r="A105" t="s">
        <v>1431</v>
      </c>
    </row>
    <row r="106" spans="1:1" x14ac:dyDescent="0.25">
      <c r="A106" t="s">
        <v>1432</v>
      </c>
    </row>
    <row r="107" spans="1:1" x14ac:dyDescent="0.25">
      <c r="A107" t="s">
        <v>1433</v>
      </c>
    </row>
    <row r="108" spans="1:1" x14ac:dyDescent="0.25">
      <c r="A108" t="s">
        <v>1434</v>
      </c>
    </row>
    <row r="109" spans="1:1" x14ac:dyDescent="0.25">
      <c r="A109" t="s">
        <v>1435</v>
      </c>
    </row>
    <row r="110" spans="1:1" x14ac:dyDescent="0.25">
      <c r="A110" t="s">
        <v>1436</v>
      </c>
    </row>
    <row r="111" spans="1:1" x14ac:dyDescent="0.25">
      <c r="A111" t="s">
        <v>1437</v>
      </c>
    </row>
    <row r="112" spans="1:1" x14ac:dyDescent="0.25">
      <c r="A112" t="s">
        <v>1438</v>
      </c>
    </row>
    <row r="113" spans="1:1" x14ac:dyDescent="0.25">
      <c r="A113" t="s">
        <v>1439</v>
      </c>
    </row>
    <row r="114" spans="1:1" x14ac:dyDescent="0.25">
      <c r="A114" t="s">
        <v>1440</v>
      </c>
    </row>
    <row r="115" spans="1:1" x14ac:dyDescent="0.25">
      <c r="A115" t="s">
        <v>1441</v>
      </c>
    </row>
    <row r="116" spans="1:1" x14ac:dyDescent="0.25">
      <c r="A116" t="s">
        <v>1442</v>
      </c>
    </row>
    <row r="117" spans="1:1" x14ac:dyDescent="0.25">
      <c r="A117" t="s">
        <v>1443</v>
      </c>
    </row>
    <row r="118" spans="1:1" x14ac:dyDescent="0.25">
      <c r="A118" t="s">
        <v>1444</v>
      </c>
    </row>
    <row r="119" spans="1:1" x14ac:dyDescent="0.25">
      <c r="A119" t="s">
        <v>1445</v>
      </c>
    </row>
    <row r="120" spans="1:1" x14ac:dyDescent="0.25">
      <c r="A120" t="s">
        <v>1446</v>
      </c>
    </row>
    <row r="121" spans="1:1" x14ac:dyDescent="0.25">
      <c r="A121" t="s">
        <v>1447</v>
      </c>
    </row>
    <row r="122" spans="1:1" x14ac:dyDescent="0.25">
      <c r="A122" t="s">
        <v>1448</v>
      </c>
    </row>
    <row r="123" spans="1:1" x14ac:dyDescent="0.25">
      <c r="A123" t="s">
        <v>1449</v>
      </c>
    </row>
    <row r="124" spans="1:1" x14ac:dyDescent="0.25">
      <c r="A124" t="s">
        <v>1450</v>
      </c>
    </row>
    <row r="125" spans="1:1" x14ac:dyDescent="0.25">
      <c r="A125" t="s">
        <v>1451</v>
      </c>
    </row>
    <row r="126" spans="1:1" x14ac:dyDescent="0.25">
      <c r="A126" t="s">
        <v>1452</v>
      </c>
    </row>
    <row r="127" spans="1:1" x14ac:dyDescent="0.25">
      <c r="A127" t="s">
        <v>1453</v>
      </c>
    </row>
    <row r="128" spans="1:1" x14ac:dyDescent="0.25">
      <c r="A128" t="s">
        <v>1454</v>
      </c>
    </row>
    <row r="129" spans="1:1" x14ac:dyDescent="0.25">
      <c r="A129" t="s">
        <v>1455</v>
      </c>
    </row>
    <row r="130" spans="1:1" x14ac:dyDescent="0.25">
      <c r="A130" t="s">
        <v>1456</v>
      </c>
    </row>
    <row r="131" spans="1:1" x14ac:dyDescent="0.25">
      <c r="A131" t="s">
        <v>1457</v>
      </c>
    </row>
    <row r="132" spans="1:1" x14ac:dyDescent="0.25">
      <c r="A132" t="s">
        <v>1458</v>
      </c>
    </row>
    <row r="133" spans="1:1" x14ac:dyDescent="0.25">
      <c r="A133" t="s">
        <v>1459</v>
      </c>
    </row>
    <row r="134" spans="1:1" x14ac:dyDescent="0.25">
      <c r="A134" t="s">
        <v>1460</v>
      </c>
    </row>
    <row r="135" spans="1:1" x14ac:dyDescent="0.25">
      <c r="A135" t="s">
        <v>1461</v>
      </c>
    </row>
    <row r="136" spans="1:1" x14ac:dyDescent="0.25">
      <c r="A136" t="s">
        <v>1462</v>
      </c>
    </row>
    <row r="137" spans="1:1" x14ac:dyDescent="0.25">
      <c r="A137" t="s">
        <v>1463</v>
      </c>
    </row>
    <row r="138" spans="1:1" x14ac:dyDescent="0.25">
      <c r="A138" t="s">
        <v>1464</v>
      </c>
    </row>
    <row r="139" spans="1:1" x14ac:dyDescent="0.25">
      <c r="A139" t="s">
        <v>1465</v>
      </c>
    </row>
    <row r="140" spans="1:1" x14ac:dyDescent="0.25">
      <c r="A140" t="s">
        <v>1466</v>
      </c>
    </row>
    <row r="141" spans="1:1" x14ac:dyDescent="0.25">
      <c r="A141" t="s">
        <v>1467</v>
      </c>
    </row>
    <row r="142" spans="1:1" x14ac:dyDescent="0.25">
      <c r="A142" t="s">
        <v>1468</v>
      </c>
    </row>
    <row r="143" spans="1:1" x14ac:dyDescent="0.25">
      <c r="A143" t="s">
        <v>1469</v>
      </c>
    </row>
    <row r="144" spans="1:1" x14ac:dyDescent="0.25">
      <c r="A144" t="s">
        <v>1470</v>
      </c>
    </row>
    <row r="145" spans="1:1" x14ac:dyDescent="0.25">
      <c r="A145" t="s">
        <v>1471</v>
      </c>
    </row>
    <row r="146" spans="1:1" x14ac:dyDescent="0.25">
      <c r="A146" t="s">
        <v>1472</v>
      </c>
    </row>
    <row r="147" spans="1:1" x14ac:dyDescent="0.25">
      <c r="A147" t="s">
        <v>1473</v>
      </c>
    </row>
    <row r="148" spans="1:1" x14ac:dyDescent="0.25">
      <c r="A148" t="s">
        <v>1474</v>
      </c>
    </row>
    <row r="149" spans="1:1" x14ac:dyDescent="0.25">
      <c r="A149" t="s">
        <v>1475</v>
      </c>
    </row>
    <row r="150" spans="1:1" x14ac:dyDescent="0.25">
      <c r="A150" t="s">
        <v>1476</v>
      </c>
    </row>
    <row r="151" spans="1:1" x14ac:dyDescent="0.25">
      <c r="A151" t="s">
        <v>1477</v>
      </c>
    </row>
    <row r="152" spans="1:1" x14ac:dyDescent="0.25">
      <c r="A152" t="s">
        <v>1478</v>
      </c>
    </row>
    <row r="153" spans="1:1" x14ac:dyDescent="0.25">
      <c r="A153" t="s">
        <v>1479</v>
      </c>
    </row>
    <row r="154" spans="1:1" x14ac:dyDescent="0.25">
      <c r="A154" t="s">
        <v>1480</v>
      </c>
    </row>
    <row r="155" spans="1:1" x14ac:dyDescent="0.25">
      <c r="A155" t="s">
        <v>1481</v>
      </c>
    </row>
    <row r="156" spans="1:1" x14ac:dyDescent="0.25">
      <c r="A156" t="s">
        <v>1482</v>
      </c>
    </row>
    <row r="157" spans="1:1" x14ac:dyDescent="0.25">
      <c r="A157" t="s">
        <v>1483</v>
      </c>
    </row>
    <row r="158" spans="1:1" x14ac:dyDescent="0.25">
      <c r="A158" t="s">
        <v>1484</v>
      </c>
    </row>
    <row r="159" spans="1:1" x14ac:dyDescent="0.25">
      <c r="A159" t="s">
        <v>1485</v>
      </c>
    </row>
    <row r="160" spans="1:1" x14ac:dyDescent="0.25">
      <c r="A160" t="s">
        <v>1486</v>
      </c>
    </row>
    <row r="161" spans="1:1" x14ac:dyDescent="0.25">
      <c r="A161" t="s">
        <v>1487</v>
      </c>
    </row>
    <row r="162" spans="1:1" x14ac:dyDescent="0.25">
      <c r="A162" t="s">
        <v>1488</v>
      </c>
    </row>
    <row r="163" spans="1:1" x14ac:dyDescent="0.25">
      <c r="A163" t="s">
        <v>1489</v>
      </c>
    </row>
    <row r="164" spans="1:1" x14ac:dyDescent="0.25">
      <c r="A164" t="s">
        <v>1490</v>
      </c>
    </row>
    <row r="165" spans="1:1" x14ac:dyDescent="0.25">
      <c r="A165" t="s">
        <v>1491</v>
      </c>
    </row>
    <row r="166" spans="1:1" x14ac:dyDescent="0.25">
      <c r="A166" t="s">
        <v>1492</v>
      </c>
    </row>
    <row r="167" spans="1:1" x14ac:dyDescent="0.25">
      <c r="A167" t="s">
        <v>1493</v>
      </c>
    </row>
    <row r="168" spans="1:1" x14ac:dyDescent="0.25">
      <c r="A168" t="s">
        <v>1494</v>
      </c>
    </row>
    <row r="169" spans="1:1" x14ac:dyDescent="0.25">
      <c r="A169" t="s">
        <v>1495</v>
      </c>
    </row>
    <row r="170" spans="1:1" x14ac:dyDescent="0.25">
      <c r="A170" t="s">
        <v>1496</v>
      </c>
    </row>
    <row r="171" spans="1:1" x14ac:dyDescent="0.25">
      <c r="A171" t="s">
        <v>1497</v>
      </c>
    </row>
    <row r="172" spans="1:1" x14ac:dyDescent="0.25">
      <c r="A172" t="s">
        <v>1498</v>
      </c>
    </row>
    <row r="173" spans="1:1" x14ac:dyDescent="0.25">
      <c r="A173" t="s">
        <v>1499</v>
      </c>
    </row>
    <row r="174" spans="1:1" x14ac:dyDescent="0.25">
      <c r="A174" t="s">
        <v>1500</v>
      </c>
    </row>
    <row r="175" spans="1:1" x14ac:dyDescent="0.25">
      <c r="A175" t="s">
        <v>1501</v>
      </c>
    </row>
    <row r="176" spans="1:1" x14ac:dyDescent="0.25">
      <c r="A176" t="s">
        <v>1502</v>
      </c>
    </row>
    <row r="177" spans="1:1" x14ac:dyDescent="0.25">
      <c r="A177" t="s">
        <v>1503</v>
      </c>
    </row>
    <row r="178" spans="1:1" x14ac:dyDescent="0.25">
      <c r="A178" t="s">
        <v>1504</v>
      </c>
    </row>
    <row r="179" spans="1:1" x14ac:dyDescent="0.25">
      <c r="A179" t="s">
        <v>1505</v>
      </c>
    </row>
    <row r="180" spans="1:1" x14ac:dyDescent="0.25">
      <c r="A180" t="s">
        <v>1506</v>
      </c>
    </row>
    <row r="181" spans="1:1" x14ac:dyDescent="0.25">
      <c r="A181" t="s">
        <v>1507</v>
      </c>
    </row>
    <row r="182" spans="1:1" x14ac:dyDescent="0.25">
      <c r="A182" t="s">
        <v>1508</v>
      </c>
    </row>
    <row r="183" spans="1:1" x14ac:dyDescent="0.25">
      <c r="A183" t="s">
        <v>1509</v>
      </c>
    </row>
    <row r="184" spans="1:1" x14ac:dyDescent="0.25">
      <c r="A184" t="s">
        <v>1510</v>
      </c>
    </row>
    <row r="185" spans="1:1" x14ac:dyDescent="0.25">
      <c r="A185" t="s">
        <v>1511</v>
      </c>
    </row>
    <row r="186" spans="1:1" x14ac:dyDescent="0.25">
      <c r="A186" t="s">
        <v>1512</v>
      </c>
    </row>
    <row r="187" spans="1:1" x14ac:dyDescent="0.25">
      <c r="A187" t="s">
        <v>1513</v>
      </c>
    </row>
    <row r="188" spans="1:1" x14ac:dyDescent="0.25">
      <c r="A188" t="s">
        <v>1514</v>
      </c>
    </row>
    <row r="189" spans="1:1" x14ac:dyDescent="0.25">
      <c r="A189" t="s">
        <v>1515</v>
      </c>
    </row>
    <row r="190" spans="1:1" x14ac:dyDescent="0.25">
      <c r="A190" t="s">
        <v>1516</v>
      </c>
    </row>
    <row r="191" spans="1:1" x14ac:dyDescent="0.25">
      <c r="A191" t="s">
        <v>1517</v>
      </c>
    </row>
    <row r="192" spans="1:1" x14ac:dyDescent="0.25">
      <c r="A192" t="s">
        <v>1518</v>
      </c>
    </row>
    <row r="193" spans="1:1" x14ac:dyDescent="0.25">
      <c r="A193" t="s">
        <v>1519</v>
      </c>
    </row>
    <row r="194" spans="1:1" x14ac:dyDescent="0.25">
      <c r="A194" t="s">
        <v>1520</v>
      </c>
    </row>
    <row r="195" spans="1:1" x14ac:dyDescent="0.25">
      <c r="A195" t="s">
        <v>1521</v>
      </c>
    </row>
    <row r="196" spans="1:1" x14ac:dyDescent="0.25">
      <c r="A196" t="s">
        <v>1522</v>
      </c>
    </row>
    <row r="197" spans="1:1" x14ac:dyDescent="0.25">
      <c r="A197" t="s">
        <v>1523</v>
      </c>
    </row>
    <row r="198" spans="1:1" x14ac:dyDescent="0.25">
      <c r="A198" t="s">
        <v>1524</v>
      </c>
    </row>
    <row r="199" spans="1:1" x14ac:dyDescent="0.25">
      <c r="A199" t="s">
        <v>1525</v>
      </c>
    </row>
    <row r="200" spans="1:1" x14ac:dyDescent="0.25">
      <c r="A200" t="s">
        <v>1526</v>
      </c>
    </row>
    <row r="201" spans="1:1" x14ac:dyDescent="0.25">
      <c r="A201" t="s">
        <v>1527</v>
      </c>
    </row>
    <row r="202" spans="1:1" x14ac:dyDescent="0.25">
      <c r="A202" t="s">
        <v>1528</v>
      </c>
    </row>
    <row r="203" spans="1:1" x14ac:dyDescent="0.25">
      <c r="A203" t="s">
        <v>1529</v>
      </c>
    </row>
    <row r="204" spans="1:1" x14ac:dyDescent="0.25">
      <c r="A204" t="s">
        <v>1530</v>
      </c>
    </row>
    <row r="205" spans="1:1" x14ac:dyDescent="0.25">
      <c r="A205" t="s">
        <v>1531</v>
      </c>
    </row>
    <row r="206" spans="1:1" x14ac:dyDescent="0.25">
      <c r="A206" t="s">
        <v>1532</v>
      </c>
    </row>
    <row r="207" spans="1:1" x14ac:dyDescent="0.25">
      <c r="A207" t="s">
        <v>1533</v>
      </c>
    </row>
    <row r="208" spans="1:1" x14ac:dyDescent="0.25">
      <c r="A208" t="s">
        <v>1534</v>
      </c>
    </row>
    <row r="209" spans="1:1" x14ac:dyDescent="0.25">
      <c r="A209" t="s">
        <v>1535</v>
      </c>
    </row>
    <row r="210" spans="1:1" x14ac:dyDescent="0.25">
      <c r="A210" t="s">
        <v>1536</v>
      </c>
    </row>
    <row r="211" spans="1:1" x14ac:dyDescent="0.25">
      <c r="A211" t="s">
        <v>1537</v>
      </c>
    </row>
    <row r="212" spans="1:1" x14ac:dyDescent="0.25">
      <c r="A212" t="s">
        <v>1538</v>
      </c>
    </row>
    <row r="213" spans="1:1" x14ac:dyDescent="0.25">
      <c r="A213" t="s">
        <v>1539</v>
      </c>
    </row>
    <row r="214" spans="1:1" x14ac:dyDescent="0.25">
      <c r="A214" t="s">
        <v>1540</v>
      </c>
    </row>
    <row r="215" spans="1:1" x14ac:dyDescent="0.25">
      <c r="A215" t="s">
        <v>1541</v>
      </c>
    </row>
    <row r="216" spans="1:1" x14ac:dyDescent="0.25">
      <c r="A216" t="s">
        <v>1542</v>
      </c>
    </row>
    <row r="217" spans="1:1" x14ac:dyDescent="0.25">
      <c r="A217" t="s">
        <v>1543</v>
      </c>
    </row>
    <row r="218" spans="1:1" x14ac:dyDescent="0.25">
      <c r="A218" t="s">
        <v>1544</v>
      </c>
    </row>
    <row r="219" spans="1:1" x14ac:dyDescent="0.25">
      <c r="A219" t="s">
        <v>1545</v>
      </c>
    </row>
    <row r="220" spans="1:1" x14ac:dyDescent="0.25">
      <c r="A220" t="s">
        <v>1546</v>
      </c>
    </row>
    <row r="221" spans="1:1" x14ac:dyDescent="0.25">
      <c r="A221" t="s">
        <v>1547</v>
      </c>
    </row>
    <row r="222" spans="1:1" x14ac:dyDescent="0.25">
      <c r="A222" t="s">
        <v>1548</v>
      </c>
    </row>
    <row r="223" spans="1:1" x14ac:dyDescent="0.25">
      <c r="A223" t="s">
        <v>1549</v>
      </c>
    </row>
    <row r="224" spans="1:1" x14ac:dyDescent="0.25">
      <c r="A224" t="s">
        <v>1550</v>
      </c>
    </row>
    <row r="225" spans="1:1" x14ac:dyDescent="0.25">
      <c r="A225" t="s">
        <v>1551</v>
      </c>
    </row>
    <row r="226" spans="1:1" x14ac:dyDescent="0.25">
      <c r="A226" t="s">
        <v>1552</v>
      </c>
    </row>
    <row r="227" spans="1:1" x14ac:dyDescent="0.25">
      <c r="A227" t="s">
        <v>1553</v>
      </c>
    </row>
    <row r="228" spans="1:1" x14ac:dyDescent="0.25">
      <c r="A228" t="s">
        <v>1554</v>
      </c>
    </row>
    <row r="229" spans="1:1" x14ac:dyDescent="0.25">
      <c r="A229" t="s">
        <v>1555</v>
      </c>
    </row>
    <row r="230" spans="1:1" x14ac:dyDescent="0.25">
      <c r="A230" t="s">
        <v>1556</v>
      </c>
    </row>
    <row r="231" spans="1:1" x14ac:dyDescent="0.25">
      <c r="A231" t="s">
        <v>1557</v>
      </c>
    </row>
    <row r="232" spans="1:1" x14ac:dyDescent="0.25">
      <c r="A232" t="s">
        <v>1558</v>
      </c>
    </row>
    <row r="233" spans="1:1" x14ac:dyDescent="0.25">
      <c r="A233" t="s">
        <v>1559</v>
      </c>
    </row>
    <row r="234" spans="1:1" x14ac:dyDescent="0.25">
      <c r="A234" t="s">
        <v>1560</v>
      </c>
    </row>
    <row r="235" spans="1:1" x14ac:dyDescent="0.25">
      <c r="A235" t="s">
        <v>1561</v>
      </c>
    </row>
    <row r="236" spans="1:1" x14ac:dyDescent="0.25">
      <c r="A236" t="s">
        <v>1562</v>
      </c>
    </row>
    <row r="237" spans="1:1" x14ac:dyDescent="0.25">
      <c r="A237" t="s">
        <v>1563</v>
      </c>
    </row>
    <row r="238" spans="1:1" x14ac:dyDescent="0.25">
      <c r="A238" t="s">
        <v>1564</v>
      </c>
    </row>
    <row r="239" spans="1:1" x14ac:dyDescent="0.25">
      <c r="A239" t="s">
        <v>1565</v>
      </c>
    </row>
    <row r="240" spans="1:1" x14ac:dyDescent="0.25">
      <c r="A240" t="s">
        <v>1566</v>
      </c>
    </row>
    <row r="241" spans="1:1" x14ac:dyDescent="0.25">
      <c r="A241" t="s">
        <v>1567</v>
      </c>
    </row>
    <row r="242" spans="1:1" x14ac:dyDescent="0.25">
      <c r="A242" t="s">
        <v>1568</v>
      </c>
    </row>
    <row r="243" spans="1:1" x14ac:dyDescent="0.25">
      <c r="A243" t="s">
        <v>1569</v>
      </c>
    </row>
    <row r="244" spans="1:1" x14ac:dyDescent="0.25">
      <c r="A244" t="s">
        <v>1570</v>
      </c>
    </row>
    <row r="245" spans="1:1" x14ac:dyDescent="0.25">
      <c r="A245" t="s">
        <v>1571</v>
      </c>
    </row>
    <row r="246" spans="1:1" x14ac:dyDescent="0.25">
      <c r="A246" t="s">
        <v>1572</v>
      </c>
    </row>
    <row r="247" spans="1:1" x14ac:dyDescent="0.25">
      <c r="A247" t="s">
        <v>1573</v>
      </c>
    </row>
    <row r="248" spans="1:1" x14ac:dyDescent="0.25">
      <c r="A248" t="s">
        <v>1574</v>
      </c>
    </row>
    <row r="249" spans="1:1" x14ac:dyDescent="0.25">
      <c r="A249" t="s">
        <v>1575</v>
      </c>
    </row>
    <row r="250" spans="1:1" x14ac:dyDescent="0.25">
      <c r="A250" t="s">
        <v>1576</v>
      </c>
    </row>
    <row r="251" spans="1:1" x14ac:dyDescent="0.25">
      <c r="A251" t="s">
        <v>1577</v>
      </c>
    </row>
    <row r="252" spans="1:1" x14ac:dyDescent="0.25">
      <c r="A252" t="s">
        <v>1578</v>
      </c>
    </row>
    <row r="253" spans="1:1" x14ac:dyDescent="0.25">
      <c r="A253" t="s">
        <v>1579</v>
      </c>
    </row>
    <row r="254" spans="1:1" x14ac:dyDescent="0.25">
      <c r="A254" t="s">
        <v>1580</v>
      </c>
    </row>
    <row r="255" spans="1:1" x14ac:dyDescent="0.25">
      <c r="A255" t="s">
        <v>1581</v>
      </c>
    </row>
    <row r="256" spans="1:1" x14ac:dyDescent="0.25">
      <c r="A256" t="s">
        <v>1582</v>
      </c>
    </row>
    <row r="257" spans="1:1" x14ac:dyDescent="0.25">
      <c r="A257" t="s">
        <v>1583</v>
      </c>
    </row>
    <row r="258" spans="1:1" x14ac:dyDescent="0.25">
      <c r="A258" t="s">
        <v>1584</v>
      </c>
    </row>
    <row r="259" spans="1:1" x14ac:dyDescent="0.25">
      <c r="A259" t="s">
        <v>1585</v>
      </c>
    </row>
    <row r="260" spans="1:1" x14ac:dyDescent="0.25">
      <c r="A260" t="s">
        <v>1586</v>
      </c>
    </row>
    <row r="261" spans="1:1" x14ac:dyDescent="0.25">
      <c r="A261" t="s">
        <v>1587</v>
      </c>
    </row>
    <row r="262" spans="1:1" x14ac:dyDescent="0.25">
      <c r="A262" t="s">
        <v>1588</v>
      </c>
    </row>
    <row r="263" spans="1:1" x14ac:dyDescent="0.25">
      <c r="A263" t="s">
        <v>1589</v>
      </c>
    </row>
    <row r="264" spans="1:1" x14ac:dyDescent="0.25">
      <c r="A264" t="s">
        <v>1590</v>
      </c>
    </row>
    <row r="265" spans="1:1" x14ac:dyDescent="0.25">
      <c r="A265" t="s">
        <v>1591</v>
      </c>
    </row>
    <row r="266" spans="1:1" x14ac:dyDescent="0.25">
      <c r="A266" t="s">
        <v>1592</v>
      </c>
    </row>
    <row r="267" spans="1:1" x14ac:dyDescent="0.25">
      <c r="A267" t="s">
        <v>1593</v>
      </c>
    </row>
    <row r="268" spans="1:1" x14ac:dyDescent="0.25">
      <c r="A268" t="s">
        <v>1594</v>
      </c>
    </row>
    <row r="269" spans="1:1" x14ac:dyDescent="0.25">
      <c r="A269" t="s">
        <v>1595</v>
      </c>
    </row>
    <row r="270" spans="1:1" x14ac:dyDescent="0.25">
      <c r="A270" t="s">
        <v>1596</v>
      </c>
    </row>
    <row r="271" spans="1:1" x14ac:dyDescent="0.25">
      <c r="A271" t="s">
        <v>1597</v>
      </c>
    </row>
    <row r="272" spans="1:1" x14ac:dyDescent="0.25">
      <c r="A272" t="s">
        <v>1598</v>
      </c>
    </row>
    <row r="273" spans="1:1" x14ac:dyDescent="0.25">
      <c r="A273" t="s">
        <v>1599</v>
      </c>
    </row>
    <row r="274" spans="1:1" x14ac:dyDescent="0.25">
      <c r="A274" t="s">
        <v>1600</v>
      </c>
    </row>
    <row r="275" spans="1:1" x14ac:dyDescent="0.25">
      <c r="A275" t="s">
        <v>1601</v>
      </c>
    </row>
    <row r="276" spans="1:1" x14ac:dyDescent="0.25">
      <c r="A276" t="s">
        <v>1602</v>
      </c>
    </row>
    <row r="277" spans="1:1" x14ac:dyDescent="0.25">
      <c r="A277" t="s">
        <v>1603</v>
      </c>
    </row>
    <row r="278" spans="1:1" x14ac:dyDescent="0.25">
      <c r="A278" t="s">
        <v>1604</v>
      </c>
    </row>
    <row r="279" spans="1:1" x14ac:dyDescent="0.25">
      <c r="A279" t="s">
        <v>1605</v>
      </c>
    </row>
    <row r="280" spans="1:1" x14ac:dyDescent="0.25">
      <c r="A280" t="s">
        <v>1606</v>
      </c>
    </row>
    <row r="281" spans="1:1" x14ac:dyDescent="0.25">
      <c r="A281" t="s">
        <v>1607</v>
      </c>
    </row>
    <row r="282" spans="1:1" x14ac:dyDescent="0.25">
      <c r="A282" t="s">
        <v>1608</v>
      </c>
    </row>
    <row r="283" spans="1:1" x14ac:dyDescent="0.25">
      <c r="A283" t="s">
        <v>1609</v>
      </c>
    </row>
    <row r="284" spans="1:1" x14ac:dyDescent="0.25">
      <c r="A284" t="s">
        <v>1610</v>
      </c>
    </row>
    <row r="285" spans="1:1" x14ac:dyDescent="0.25">
      <c r="A285" t="s">
        <v>1611</v>
      </c>
    </row>
    <row r="286" spans="1:1" x14ac:dyDescent="0.25">
      <c r="A286" t="s">
        <v>1612</v>
      </c>
    </row>
    <row r="287" spans="1:1" x14ac:dyDescent="0.25">
      <c r="A287" t="s">
        <v>1613</v>
      </c>
    </row>
    <row r="288" spans="1:1" x14ac:dyDescent="0.25">
      <c r="A288" t="s">
        <v>1614</v>
      </c>
    </row>
    <row r="289" spans="1:1" x14ac:dyDescent="0.25">
      <c r="A289" t="s">
        <v>1615</v>
      </c>
    </row>
    <row r="290" spans="1:1" x14ac:dyDescent="0.25">
      <c r="A290" t="s">
        <v>1616</v>
      </c>
    </row>
    <row r="291" spans="1:1" x14ac:dyDescent="0.25">
      <c r="A291" t="s">
        <v>1617</v>
      </c>
    </row>
    <row r="292" spans="1:1" x14ac:dyDescent="0.25">
      <c r="A292" t="s">
        <v>1618</v>
      </c>
    </row>
    <row r="293" spans="1:1" x14ac:dyDescent="0.25">
      <c r="A293" t="s">
        <v>1619</v>
      </c>
    </row>
    <row r="294" spans="1:1" x14ac:dyDescent="0.25">
      <c r="A294" t="s">
        <v>1620</v>
      </c>
    </row>
    <row r="295" spans="1:1" x14ac:dyDescent="0.25">
      <c r="A295" t="s">
        <v>1621</v>
      </c>
    </row>
    <row r="296" spans="1:1" x14ac:dyDescent="0.25">
      <c r="A296" t="s">
        <v>1622</v>
      </c>
    </row>
    <row r="297" spans="1:1" x14ac:dyDescent="0.25">
      <c r="A297" t="s">
        <v>1623</v>
      </c>
    </row>
    <row r="298" spans="1:1" x14ac:dyDescent="0.25">
      <c r="A298" t="s">
        <v>1624</v>
      </c>
    </row>
    <row r="299" spans="1:1" x14ac:dyDescent="0.25">
      <c r="A299" t="s">
        <v>1625</v>
      </c>
    </row>
    <row r="300" spans="1:1" x14ac:dyDescent="0.25">
      <c r="A300" t="s">
        <v>1626</v>
      </c>
    </row>
    <row r="301" spans="1:1" x14ac:dyDescent="0.25">
      <c r="A301" t="s">
        <v>1627</v>
      </c>
    </row>
    <row r="302" spans="1:1" x14ac:dyDescent="0.25">
      <c r="A302" t="s">
        <v>1628</v>
      </c>
    </row>
    <row r="303" spans="1:1" x14ac:dyDescent="0.25">
      <c r="A303" t="s">
        <v>1629</v>
      </c>
    </row>
    <row r="304" spans="1:1" x14ac:dyDescent="0.25">
      <c r="A304" t="s">
        <v>1630</v>
      </c>
    </row>
    <row r="305" spans="1:1" x14ac:dyDescent="0.25">
      <c r="A305" t="s">
        <v>1631</v>
      </c>
    </row>
    <row r="306" spans="1:1" x14ac:dyDescent="0.25">
      <c r="A306" t="s">
        <v>1632</v>
      </c>
    </row>
    <row r="307" spans="1:1" x14ac:dyDescent="0.25">
      <c r="A307" t="s">
        <v>1633</v>
      </c>
    </row>
    <row r="308" spans="1:1" x14ac:dyDescent="0.25">
      <c r="A308" t="s">
        <v>1634</v>
      </c>
    </row>
    <row r="309" spans="1:1" x14ac:dyDescent="0.25">
      <c r="A309" t="s">
        <v>1635</v>
      </c>
    </row>
    <row r="310" spans="1:1" x14ac:dyDescent="0.25">
      <c r="A310" t="s">
        <v>1636</v>
      </c>
    </row>
    <row r="311" spans="1:1" x14ac:dyDescent="0.25">
      <c r="A311" t="s">
        <v>1637</v>
      </c>
    </row>
    <row r="312" spans="1:1" x14ac:dyDescent="0.25">
      <c r="A312" t="s">
        <v>1638</v>
      </c>
    </row>
    <row r="313" spans="1:1" x14ac:dyDescent="0.25">
      <c r="A313" t="s">
        <v>1639</v>
      </c>
    </row>
    <row r="314" spans="1:1" x14ac:dyDescent="0.25">
      <c r="A314" t="s">
        <v>1640</v>
      </c>
    </row>
    <row r="315" spans="1:1" x14ac:dyDescent="0.25">
      <c r="A315" t="s">
        <v>1641</v>
      </c>
    </row>
    <row r="316" spans="1:1" x14ac:dyDescent="0.25">
      <c r="A316" t="s">
        <v>1642</v>
      </c>
    </row>
    <row r="317" spans="1:1" x14ac:dyDescent="0.25">
      <c r="A317" t="s">
        <v>1643</v>
      </c>
    </row>
    <row r="318" spans="1:1" x14ac:dyDescent="0.25">
      <c r="A318" t="s">
        <v>1644</v>
      </c>
    </row>
    <row r="319" spans="1:1" x14ac:dyDescent="0.25">
      <c r="A319" t="s">
        <v>1645</v>
      </c>
    </row>
    <row r="320" spans="1:1" x14ac:dyDescent="0.25">
      <c r="A320" t="s">
        <v>1646</v>
      </c>
    </row>
    <row r="321" spans="1:1" x14ac:dyDescent="0.25">
      <c r="A321" t="s">
        <v>1647</v>
      </c>
    </row>
    <row r="322" spans="1:1" x14ac:dyDescent="0.25">
      <c r="A322" t="s">
        <v>1648</v>
      </c>
    </row>
    <row r="323" spans="1:1" x14ac:dyDescent="0.25">
      <c r="A323" t="s">
        <v>1649</v>
      </c>
    </row>
    <row r="324" spans="1:1" x14ac:dyDescent="0.25">
      <c r="A324" t="s">
        <v>1650</v>
      </c>
    </row>
    <row r="325" spans="1:1" x14ac:dyDescent="0.25">
      <c r="A325" t="s">
        <v>1651</v>
      </c>
    </row>
    <row r="326" spans="1:1" x14ac:dyDescent="0.25">
      <c r="A326" t="s">
        <v>1652</v>
      </c>
    </row>
    <row r="327" spans="1:1" x14ac:dyDescent="0.25">
      <c r="A327" t="s">
        <v>1653</v>
      </c>
    </row>
    <row r="328" spans="1:1" x14ac:dyDescent="0.25">
      <c r="A328" t="s">
        <v>1654</v>
      </c>
    </row>
    <row r="329" spans="1:1" x14ac:dyDescent="0.25">
      <c r="A329" t="s">
        <v>1655</v>
      </c>
    </row>
    <row r="330" spans="1:1" x14ac:dyDescent="0.25">
      <c r="A330" t="s">
        <v>1656</v>
      </c>
    </row>
    <row r="331" spans="1:1" x14ac:dyDescent="0.25">
      <c r="A331" t="s">
        <v>1657</v>
      </c>
    </row>
    <row r="332" spans="1:1" x14ac:dyDescent="0.25">
      <c r="A332" t="s">
        <v>1658</v>
      </c>
    </row>
    <row r="333" spans="1:1" x14ac:dyDescent="0.25">
      <c r="A333" t="s">
        <v>1659</v>
      </c>
    </row>
    <row r="334" spans="1:1" x14ac:dyDescent="0.25">
      <c r="A334" t="s">
        <v>1660</v>
      </c>
    </row>
    <row r="335" spans="1:1" x14ac:dyDescent="0.25">
      <c r="A335" t="s">
        <v>1661</v>
      </c>
    </row>
    <row r="336" spans="1:1" x14ac:dyDescent="0.25">
      <c r="A336" t="s">
        <v>1662</v>
      </c>
    </row>
    <row r="337" spans="1:1" x14ac:dyDescent="0.25">
      <c r="A337" t="s">
        <v>1663</v>
      </c>
    </row>
    <row r="338" spans="1:1" x14ac:dyDescent="0.25">
      <c r="A338" t="s">
        <v>1664</v>
      </c>
    </row>
    <row r="339" spans="1:1" x14ac:dyDescent="0.25">
      <c r="A339" t="s">
        <v>1665</v>
      </c>
    </row>
    <row r="340" spans="1:1" x14ac:dyDescent="0.25">
      <c r="A340" t="s">
        <v>1666</v>
      </c>
    </row>
    <row r="341" spans="1:1" x14ac:dyDescent="0.25">
      <c r="A341" t="s">
        <v>1667</v>
      </c>
    </row>
    <row r="342" spans="1:1" x14ac:dyDescent="0.25">
      <c r="A342" t="s">
        <v>1668</v>
      </c>
    </row>
    <row r="343" spans="1:1" x14ac:dyDescent="0.25">
      <c r="A343" t="s">
        <v>1669</v>
      </c>
    </row>
    <row r="344" spans="1:1" x14ac:dyDescent="0.25">
      <c r="A344" t="s">
        <v>1670</v>
      </c>
    </row>
    <row r="345" spans="1:1" x14ac:dyDescent="0.25">
      <c r="A345" t="s">
        <v>1671</v>
      </c>
    </row>
    <row r="346" spans="1:1" x14ac:dyDescent="0.25">
      <c r="A346" t="s">
        <v>1672</v>
      </c>
    </row>
    <row r="347" spans="1:1" x14ac:dyDescent="0.25">
      <c r="A347" t="s">
        <v>1673</v>
      </c>
    </row>
    <row r="348" spans="1:1" x14ac:dyDescent="0.25">
      <c r="A348" t="s">
        <v>1674</v>
      </c>
    </row>
    <row r="349" spans="1:1" x14ac:dyDescent="0.25">
      <c r="A349" t="s">
        <v>1675</v>
      </c>
    </row>
    <row r="350" spans="1:1" x14ac:dyDescent="0.25">
      <c r="A350" t="s">
        <v>1676</v>
      </c>
    </row>
    <row r="351" spans="1:1" x14ac:dyDescent="0.25">
      <c r="A351" t="s">
        <v>1677</v>
      </c>
    </row>
    <row r="352" spans="1:1" x14ac:dyDescent="0.25">
      <c r="A352" t="s">
        <v>1678</v>
      </c>
    </row>
    <row r="353" spans="1:1" x14ac:dyDescent="0.25">
      <c r="A353" t="s">
        <v>1679</v>
      </c>
    </row>
    <row r="354" spans="1:1" x14ac:dyDescent="0.25">
      <c r="A354" t="s">
        <v>1680</v>
      </c>
    </row>
    <row r="355" spans="1:1" x14ac:dyDescent="0.25">
      <c r="A355" t="s">
        <v>1681</v>
      </c>
    </row>
    <row r="356" spans="1:1" x14ac:dyDescent="0.25">
      <c r="A356" t="s">
        <v>1682</v>
      </c>
    </row>
    <row r="357" spans="1:1" x14ac:dyDescent="0.25">
      <c r="A357" t="s">
        <v>1683</v>
      </c>
    </row>
    <row r="358" spans="1:1" x14ac:dyDescent="0.25">
      <c r="A358" t="s">
        <v>1684</v>
      </c>
    </row>
    <row r="359" spans="1:1" x14ac:dyDescent="0.25">
      <c r="A359" t="s">
        <v>1685</v>
      </c>
    </row>
    <row r="360" spans="1:1" x14ac:dyDescent="0.25">
      <c r="A360" t="s">
        <v>1686</v>
      </c>
    </row>
    <row r="361" spans="1:1" x14ac:dyDescent="0.25">
      <c r="A361" t="s">
        <v>1687</v>
      </c>
    </row>
    <row r="362" spans="1:1" x14ac:dyDescent="0.25">
      <c r="A362" t="s">
        <v>1688</v>
      </c>
    </row>
    <row r="363" spans="1:1" x14ac:dyDescent="0.25">
      <c r="A363" t="s">
        <v>1689</v>
      </c>
    </row>
    <row r="364" spans="1:1" x14ac:dyDescent="0.25">
      <c r="A364" t="s">
        <v>1690</v>
      </c>
    </row>
    <row r="365" spans="1:1" x14ac:dyDescent="0.25">
      <c r="A365" t="s">
        <v>1691</v>
      </c>
    </row>
    <row r="366" spans="1:1" x14ac:dyDescent="0.25">
      <c r="A366" t="s">
        <v>1692</v>
      </c>
    </row>
    <row r="367" spans="1:1" x14ac:dyDescent="0.25">
      <c r="A367" t="s">
        <v>1693</v>
      </c>
    </row>
    <row r="368" spans="1:1" x14ac:dyDescent="0.25">
      <c r="A368" t="s">
        <v>1694</v>
      </c>
    </row>
    <row r="369" spans="1:1" x14ac:dyDescent="0.25">
      <c r="A369" t="s">
        <v>1695</v>
      </c>
    </row>
    <row r="370" spans="1:1" x14ac:dyDescent="0.25">
      <c r="A370" t="s">
        <v>1696</v>
      </c>
    </row>
    <row r="371" spans="1:1" x14ac:dyDescent="0.25">
      <c r="A371" t="s">
        <v>1697</v>
      </c>
    </row>
    <row r="372" spans="1:1" x14ac:dyDescent="0.25">
      <c r="A372" t="s">
        <v>1698</v>
      </c>
    </row>
    <row r="373" spans="1:1" x14ac:dyDescent="0.25">
      <c r="A373" t="s">
        <v>1699</v>
      </c>
    </row>
    <row r="374" spans="1:1" x14ac:dyDescent="0.25">
      <c r="A374" t="s">
        <v>1700</v>
      </c>
    </row>
    <row r="375" spans="1:1" x14ac:dyDescent="0.25">
      <c r="A375" t="s">
        <v>1701</v>
      </c>
    </row>
    <row r="376" spans="1:1" x14ac:dyDescent="0.25">
      <c r="A376" t="s">
        <v>1702</v>
      </c>
    </row>
    <row r="377" spans="1:1" x14ac:dyDescent="0.25">
      <c r="A377" t="s">
        <v>1703</v>
      </c>
    </row>
    <row r="378" spans="1:1" x14ac:dyDescent="0.25">
      <c r="A378" t="s">
        <v>1704</v>
      </c>
    </row>
    <row r="379" spans="1:1" x14ac:dyDescent="0.25">
      <c r="A379" t="s">
        <v>1705</v>
      </c>
    </row>
    <row r="380" spans="1:1" x14ac:dyDescent="0.25">
      <c r="A380" t="s">
        <v>1706</v>
      </c>
    </row>
    <row r="381" spans="1:1" x14ac:dyDescent="0.25">
      <c r="A381" t="s">
        <v>1707</v>
      </c>
    </row>
    <row r="382" spans="1:1" x14ac:dyDescent="0.25">
      <c r="A382" t="s">
        <v>1708</v>
      </c>
    </row>
    <row r="383" spans="1:1" x14ac:dyDescent="0.25">
      <c r="A383" t="s">
        <v>1709</v>
      </c>
    </row>
    <row r="384" spans="1:1" x14ac:dyDescent="0.25">
      <c r="A384" t="s">
        <v>1710</v>
      </c>
    </row>
    <row r="385" spans="1:1" x14ac:dyDescent="0.25">
      <c r="A385" t="s">
        <v>1711</v>
      </c>
    </row>
    <row r="386" spans="1:1" x14ac:dyDescent="0.25">
      <c r="A386" t="s">
        <v>1712</v>
      </c>
    </row>
    <row r="387" spans="1:1" x14ac:dyDescent="0.25">
      <c r="A387" t="s">
        <v>1713</v>
      </c>
    </row>
    <row r="388" spans="1:1" x14ac:dyDescent="0.25">
      <c r="A388" t="s">
        <v>1714</v>
      </c>
    </row>
    <row r="389" spans="1:1" x14ac:dyDescent="0.25">
      <c r="A389" t="s">
        <v>1715</v>
      </c>
    </row>
    <row r="390" spans="1:1" x14ac:dyDescent="0.25">
      <c r="A390" t="s">
        <v>1716</v>
      </c>
    </row>
    <row r="391" spans="1:1" x14ac:dyDescent="0.25">
      <c r="A391" t="s">
        <v>1717</v>
      </c>
    </row>
    <row r="392" spans="1:1" x14ac:dyDescent="0.25">
      <c r="A392" t="s">
        <v>1718</v>
      </c>
    </row>
    <row r="393" spans="1:1" x14ac:dyDescent="0.25">
      <c r="A393" t="s">
        <v>1719</v>
      </c>
    </row>
    <row r="394" spans="1:1" x14ac:dyDescent="0.25">
      <c r="A394" t="s">
        <v>1720</v>
      </c>
    </row>
    <row r="395" spans="1:1" x14ac:dyDescent="0.25">
      <c r="A395" t="s">
        <v>1721</v>
      </c>
    </row>
    <row r="396" spans="1:1" x14ac:dyDescent="0.25">
      <c r="A396" t="s">
        <v>1722</v>
      </c>
    </row>
    <row r="397" spans="1:1" x14ac:dyDescent="0.25">
      <c r="A397" t="s">
        <v>1723</v>
      </c>
    </row>
    <row r="398" spans="1:1" x14ac:dyDescent="0.25">
      <c r="A398" t="s">
        <v>1724</v>
      </c>
    </row>
    <row r="399" spans="1:1" x14ac:dyDescent="0.25">
      <c r="A399" t="s">
        <v>1725</v>
      </c>
    </row>
    <row r="400" spans="1:1" x14ac:dyDescent="0.25">
      <c r="A400" t="s">
        <v>1726</v>
      </c>
    </row>
    <row r="401" spans="1:1" x14ac:dyDescent="0.25">
      <c r="A401" t="s">
        <v>1727</v>
      </c>
    </row>
    <row r="402" spans="1:1" x14ac:dyDescent="0.25">
      <c r="A402" t="s">
        <v>1728</v>
      </c>
    </row>
    <row r="403" spans="1:1" x14ac:dyDescent="0.25">
      <c r="A403" t="s">
        <v>1729</v>
      </c>
    </row>
    <row r="404" spans="1:1" x14ac:dyDescent="0.25">
      <c r="A404" t="s">
        <v>1730</v>
      </c>
    </row>
    <row r="405" spans="1:1" x14ac:dyDescent="0.25">
      <c r="A405" t="s">
        <v>1731</v>
      </c>
    </row>
    <row r="406" spans="1:1" x14ac:dyDescent="0.25">
      <c r="A406" t="s">
        <v>1732</v>
      </c>
    </row>
    <row r="407" spans="1:1" x14ac:dyDescent="0.25">
      <c r="A407" t="s">
        <v>1733</v>
      </c>
    </row>
    <row r="408" spans="1:1" x14ac:dyDescent="0.25">
      <c r="A408" t="s">
        <v>1734</v>
      </c>
    </row>
    <row r="409" spans="1:1" x14ac:dyDescent="0.25">
      <c r="A409" t="s">
        <v>1735</v>
      </c>
    </row>
    <row r="410" spans="1:1" x14ac:dyDescent="0.25">
      <c r="A410" t="s">
        <v>1736</v>
      </c>
    </row>
    <row r="411" spans="1:1" x14ac:dyDescent="0.25">
      <c r="A411" t="s">
        <v>1737</v>
      </c>
    </row>
    <row r="412" spans="1:1" x14ac:dyDescent="0.25">
      <c r="A412" t="s">
        <v>1738</v>
      </c>
    </row>
    <row r="413" spans="1:1" x14ac:dyDescent="0.25">
      <c r="A413" t="s">
        <v>1739</v>
      </c>
    </row>
    <row r="414" spans="1:1" x14ac:dyDescent="0.25">
      <c r="A414" t="s">
        <v>1740</v>
      </c>
    </row>
    <row r="415" spans="1:1" x14ac:dyDescent="0.25">
      <c r="A415" t="s">
        <v>1741</v>
      </c>
    </row>
    <row r="416" spans="1:1" x14ac:dyDescent="0.25">
      <c r="A416" t="s">
        <v>1742</v>
      </c>
    </row>
    <row r="417" spans="1:1" x14ac:dyDescent="0.25">
      <c r="A417" t="s">
        <v>1743</v>
      </c>
    </row>
    <row r="418" spans="1:1" x14ac:dyDescent="0.25">
      <c r="A418" t="s">
        <v>1744</v>
      </c>
    </row>
    <row r="419" spans="1:1" x14ac:dyDescent="0.25">
      <c r="A419" t="s">
        <v>1745</v>
      </c>
    </row>
    <row r="420" spans="1:1" x14ac:dyDescent="0.25">
      <c r="A420" t="s">
        <v>1746</v>
      </c>
    </row>
    <row r="421" spans="1:1" x14ac:dyDescent="0.25">
      <c r="A421" t="s">
        <v>1747</v>
      </c>
    </row>
    <row r="422" spans="1:1" x14ac:dyDescent="0.25">
      <c r="A422" t="s">
        <v>1748</v>
      </c>
    </row>
    <row r="423" spans="1:1" x14ac:dyDescent="0.25">
      <c r="A423" t="s">
        <v>1749</v>
      </c>
    </row>
    <row r="424" spans="1:1" x14ac:dyDescent="0.25">
      <c r="A424" t="s">
        <v>1750</v>
      </c>
    </row>
    <row r="425" spans="1:1" x14ac:dyDescent="0.25">
      <c r="A425" t="s">
        <v>1751</v>
      </c>
    </row>
    <row r="426" spans="1:1" x14ac:dyDescent="0.25">
      <c r="A426" t="s">
        <v>1752</v>
      </c>
    </row>
    <row r="427" spans="1:1" x14ac:dyDescent="0.25">
      <c r="A427" t="s">
        <v>1753</v>
      </c>
    </row>
    <row r="428" spans="1:1" x14ac:dyDescent="0.25">
      <c r="A428" t="s">
        <v>1754</v>
      </c>
    </row>
    <row r="429" spans="1:1" x14ac:dyDescent="0.25">
      <c r="A429" t="s">
        <v>1755</v>
      </c>
    </row>
    <row r="430" spans="1:1" x14ac:dyDescent="0.25">
      <c r="A430" t="s">
        <v>1756</v>
      </c>
    </row>
    <row r="431" spans="1:1" x14ac:dyDescent="0.25">
      <c r="A431" t="s">
        <v>1757</v>
      </c>
    </row>
    <row r="432" spans="1:1" x14ac:dyDescent="0.25">
      <c r="A432" t="s">
        <v>1758</v>
      </c>
    </row>
    <row r="433" spans="1:1" x14ac:dyDescent="0.25">
      <c r="A433" t="s">
        <v>1759</v>
      </c>
    </row>
    <row r="434" spans="1:1" x14ac:dyDescent="0.25">
      <c r="A434" t="s">
        <v>1760</v>
      </c>
    </row>
    <row r="435" spans="1:1" x14ac:dyDescent="0.25">
      <c r="A435" t="s">
        <v>1761</v>
      </c>
    </row>
    <row r="436" spans="1:1" x14ac:dyDescent="0.25">
      <c r="A436" t="s">
        <v>1762</v>
      </c>
    </row>
    <row r="437" spans="1:1" x14ac:dyDescent="0.25">
      <c r="A437" t="s">
        <v>1763</v>
      </c>
    </row>
    <row r="438" spans="1:1" x14ac:dyDescent="0.25">
      <c r="A438" t="s">
        <v>1764</v>
      </c>
    </row>
    <row r="439" spans="1:1" x14ac:dyDescent="0.25">
      <c r="A439" t="s">
        <v>1765</v>
      </c>
    </row>
    <row r="440" spans="1:1" x14ac:dyDescent="0.25">
      <c r="A440" t="s">
        <v>1766</v>
      </c>
    </row>
    <row r="441" spans="1:1" x14ac:dyDescent="0.25">
      <c r="A441" t="s">
        <v>1767</v>
      </c>
    </row>
    <row r="442" spans="1:1" x14ac:dyDescent="0.25">
      <c r="A442" t="s">
        <v>1768</v>
      </c>
    </row>
    <row r="443" spans="1:1" x14ac:dyDescent="0.25">
      <c r="A443" t="s">
        <v>1769</v>
      </c>
    </row>
    <row r="444" spans="1:1" x14ac:dyDescent="0.25">
      <c r="A444" t="s">
        <v>1770</v>
      </c>
    </row>
    <row r="445" spans="1:1" x14ac:dyDescent="0.25">
      <c r="A445" t="s">
        <v>1771</v>
      </c>
    </row>
    <row r="446" spans="1:1" x14ac:dyDescent="0.25">
      <c r="A446" t="s">
        <v>1772</v>
      </c>
    </row>
    <row r="447" spans="1:1" x14ac:dyDescent="0.25">
      <c r="A447" t="s">
        <v>1773</v>
      </c>
    </row>
    <row r="448" spans="1:1" x14ac:dyDescent="0.25">
      <c r="A448" t="s">
        <v>1774</v>
      </c>
    </row>
    <row r="449" spans="1:1" x14ac:dyDescent="0.25">
      <c r="A449" t="s">
        <v>1775</v>
      </c>
    </row>
    <row r="450" spans="1:1" x14ac:dyDescent="0.25">
      <c r="A450" t="s">
        <v>1776</v>
      </c>
    </row>
    <row r="451" spans="1:1" x14ac:dyDescent="0.25">
      <c r="A451" t="s">
        <v>1777</v>
      </c>
    </row>
    <row r="452" spans="1:1" x14ac:dyDescent="0.25">
      <c r="A452" t="s">
        <v>1778</v>
      </c>
    </row>
    <row r="453" spans="1:1" x14ac:dyDescent="0.25">
      <c r="A453" t="s">
        <v>1779</v>
      </c>
    </row>
    <row r="454" spans="1:1" x14ac:dyDescent="0.25">
      <c r="A454" t="s">
        <v>1780</v>
      </c>
    </row>
    <row r="455" spans="1:1" x14ac:dyDescent="0.25">
      <c r="A455" t="s">
        <v>1781</v>
      </c>
    </row>
    <row r="456" spans="1:1" x14ac:dyDescent="0.25">
      <c r="A456" t="s">
        <v>1782</v>
      </c>
    </row>
    <row r="457" spans="1:1" x14ac:dyDescent="0.25">
      <c r="A457" t="s">
        <v>1783</v>
      </c>
    </row>
    <row r="458" spans="1:1" x14ac:dyDescent="0.25">
      <c r="A458" t="s">
        <v>1784</v>
      </c>
    </row>
    <row r="459" spans="1:1" x14ac:dyDescent="0.25">
      <c r="A459" t="s">
        <v>1785</v>
      </c>
    </row>
    <row r="460" spans="1:1" x14ac:dyDescent="0.25">
      <c r="A460" t="s">
        <v>1786</v>
      </c>
    </row>
    <row r="461" spans="1:1" x14ac:dyDescent="0.25">
      <c r="A461" t="s">
        <v>1787</v>
      </c>
    </row>
    <row r="462" spans="1:1" x14ac:dyDescent="0.25">
      <c r="A462" t="s">
        <v>1788</v>
      </c>
    </row>
    <row r="463" spans="1:1" x14ac:dyDescent="0.25">
      <c r="A463" t="s">
        <v>1789</v>
      </c>
    </row>
    <row r="464" spans="1:1" x14ac:dyDescent="0.25">
      <c r="A464" t="s">
        <v>1790</v>
      </c>
    </row>
    <row r="465" spans="1:1" x14ac:dyDescent="0.25">
      <c r="A465" t="s">
        <v>1791</v>
      </c>
    </row>
    <row r="466" spans="1:1" x14ac:dyDescent="0.25">
      <c r="A466" t="s">
        <v>1792</v>
      </c>
    </row>
    <row r="467" spans="1:1" x14ac:dyDescent="0.25">
      <c r="A467" t="s">
        <v>1793</v>
      </c>
    </row>
    <row r="468" spans="1:1" x14ac:dyDescent="0.25">
      <c r="A468" t="s">
        <v>1794</v>
      </c>
    </row>
    <row r="469" spans="1:1" x14ac:dyDescent="0.25">
      <c r="A469" t="s">
        <v>1795</v>
      </c>
    </row>
    <row r="470" spans="1:1" x14ac:dyDescent="0.25">
      <c r="A470" t="s">
        <v>1796</v>
      </c>
    </row>
    <row r="471" spans="1:1" x14ac:dyDescent="0.25">
      <c r="A471" t="s">
        <v>1797</v>
      </c>
    </row>
    <row r="472" spans="1:1" x14ac:dyDescent="0.25">
      <c r="A472" t="s">
        <v>1798</v>
      </c>
    </row>
    <row r="473" spans="1:1" x14ac:dyDescent="0.25">
      <c r="A473" t="s">
        <v>1799</v>
      </c>
    </row>
    <row r="474" spans="1:1" x14ac:dyDescent="0.25">
      <c r="A474" t="s">
        <v>1800</v>
      </c>
    </row>
    <row r="475" spans="1:1" x14ac:dyDescent="0.25">
      <c r="A475" t="s">
        <v>1801</v>
      </c>
    </row>
    <row r="476" spans="1:1" x14ac:dyDescent="0.25">
      <c r="A476" t="s">
        <v>1802</v>
      </c>
    </row>
    <row r="477" spans="1:1" x14ac:dyDescent="0.25">
      <c r="A477" t="s">
        <v>1803</v>
      </c>
    </row>
    <row r="478" spans="1:1" x14ac:dyDescent="0.25">
      <c r="A478" t="s">
        <v>1804</v>
      </c>
    </row>
    <row r="479" spans="1:1" x14ac:dyDescent="0.25">
      <c r="A479" t="s">
        <v>1805</v>
      </c>
    </row>
    <row r="480" spans="1:1" x14ac:dyDescent="0.25">
      <c r="A480" t="s">
        <v>1806</v>
      </c>
    </row>
    <row r="481" spans="1:1" x14ac:dyDescent="0.25">
      <c r="A481" t="s">
        <v>1807</v>
      </c>
    </row>
    <row r="482" spans="1:1" x14ac:dyDescent="0.25">
      <c r="A482" t="s">
        <v>1808</v>
      </c>
    </row>
    <row r="483" spans="1:1" x14ac:dyDescent="0.25">
      <c r="A483" t="s">
        <v>1809</v>
      </c>
    </row>
    <row r="484" spans="1:1" x14ac:dyDescent="0.25">
      <c r="A484" t="s">
        <v>1810</v>
      </c>
    </row>
    <row r="485" spans="1:1" x14ac:dyDescent="0.25">
      <c r="A485" t="s">
        <v>1811</v>
      </c>
    </row>
    <row r="486" spans="1:1" x14ac:dyDescent="0.25">
      <c r="A486" t="s">
        <v>1812</v>
      </c>
    </row>
    <row r="487" spans="1:1" x14ac:dyDescent="0.25">
      <c r="A487" t="s">
        <v>1813</v>
      </c>
    </row>
    <row r="488" spans="1:1" x14ac:dyDescent="0.25">
      <c r="A488" t="s">
        <v>1814</v>
      </c>
    </row>
    <row r="489" spans="1:1" x14ac:dyDescent="0.25">
      <c r="A489" t="s">
        <v>1815</v>
      </c>
    </row>
    <row r="490" spans="1:1" x14ac:dyDescent="0.25">
      <c r="A490" t="s">
        <v>1816</v>
      </c>
    </row>
    <row r="491" spans="1:1" x14ac:dyDescent="0.25">
      <c r="A491" t="s">
        <v>1817</v>
      </c>
    </row>
    <row r="492" spans="1:1" x14ac:dyDescent="0.25">
      <c r="A492" t="s">
        <v>1818</v>
      </c>
    </row>
    <row r="493" spans="1:1" x14ac:dyDescent="0.25">
      <c r="A493" t="s">
        <v>1819</v>
      </c>
    </row>
    <row r="494" spans="1:1" x14ac:dyDescent="0.25">
      <c r="A494" t="s">
        <v>1820</v>
      </c>
    </row>
    <row r="495" spans="1:1" x14ac:dyDescent="0.25">
      <c r="A495" t="s">
        <v>1821</v>
      </c>
    </row>
    <row r="496" spans="1:1" x14ac:dyDescent="0.25">
      <c r="A496" t="s">
        <v>1822</v>
      </c>
    </row>
    <row r="497" spans="1:1" x14ac:dyDescent="0.25">
      <c r="A497" t="s">
        <v>1823</v>
      </c>
    </row>
    <row r="498" spans="1:1" x14ac:dyDescent="0.25">
      <c r="A498" t="s">
        <v>1824</v>
      </c>
    </row>
    <row r="499" spans="1:1" x14ac:dyDescent="0.25">
      <c r="A499" t="s">
        <v>1825</v>
      </c>
    </row>
    <row r="500" spans="1:1" x14ac:dyDescent="0.25">
      <c r="A500" t="s">
        <v>1826</v>
      </c>
    </row>
    <row r="501" spans="1:1" x14ac:dyDescent="0.25">
      <c r="A501" t="s">
        <v>1827</v>
      </c>
    </row>
    <row r="502" spans="1:1" x14ac:dyDescent="0.25">
      <c r="A502" t="s">
        <v>1828</v>
      </c>
    </row>
    <row r="503" spans="1:1" x14ac:dyDescent="0.25">
      <c r="A503" t="s">
        <v>1829</v>
      </c>
    </row>
    <row r="504" spans="1:1" x14ac:dyDescent="0.25">
      <c r="A504" t="s">
        <v>1830</v>
      </c>
    </row>
    <row r="505" spans="1:1" x14ac:dyDescent="0.25">
      <c r="A505" t="s">
        <v>1831</v>
      </c>
    </row>
    <row r="506" spans="1:1" x14ac:dyDescent="0.25">
      <c r="A506" t="s">
        <v>1832</v>
      </c>
    </row>
    <row r="507" spans="1:1" x14ac:dyDescent="0.25">
      <c r="A507" t="s">
        <v>1833</v>
      </c>
    </row>
    <row r="508" spans="1:1" x14ac:dyDescent="0.25">
      <c r="A508" t="s">
        <v>1834</v>
      </c>
    </row>
    <row r="509" spans="1:1" x14ac:dyDescent="0.25">
      <c r="A509" t="s">
        <v>1835</v>
      </c>
    </row>
    <row r="510" spans="1:1" x14ac:dyDescent="0.25">
      <c r="A510" t="s">
        <v>1836</v>
      </c>
    </row>
    <row r="511" spans="1:1" x14ac:dyDescent="0.25">
      <c r="A511" t="s">
        <v>1837</v>
      </c>
    </row>
    <row r="512" spans="1:1" x14ac:dyDescent="0.25">
      <c r="A512" t="s">
        <v>1838</v>
      </c>
    </row>
    <row r="513" spans="1:1" x14ac:dyDescent="0.25">
      <c r="A513" t="s">
        <v>1839</v>
      </c>
    </row>
    <row r="514" spans="1:1" x14ac:dyDescent="0.25">
      <c r="A514" t="s">
        <v>1840</v>
      </c>
    </row>
    <row r="515" spans="1:1" x14ac:dyDescent="0.25">
      <c r="A515" t="s">
        <v>1841</v>
      </c>
    </row>
    <row r="516" spans="1:1" x14ac:dyDescent="0.25">
      <c r="A516" t="s">
        <v>1842</v>
      </c>
    </row>
    <row r="517" spans="1:1" x14ac:dyDescent="0.25">
      <c r="A517" t="s">
        <v>1843</v>
      </c>
    </row>
    <row r="518" spans="1:1" x14ac:dyDescent="0.25">
      <c r="A518" t="s">
        <v>1844</v>
      </c>
    </row>
    <row r="519" spans="1:1" x14ac:dyDescent="0.25">
      <c r="A519" t="s">
        <v>1845</v>
      </c>
    </row>
    <row r="520" spans="1:1" x14ac:dyDescent="0.25">
      <c r="A520" t="s">
        <v>1846</v>
      </c>
    </row>
    <row r="521" spans="1:1" x14ac:dyDescent="0.25">
      <c r="A521" t="s">
        <v>1847</v>
      </c>
    </row>
    <row r="522" spans="1:1" x14ac:dyDescent="0.25">
      <c r="A522" t="s">
        <v>1848</v>
      </c>
    </row>
    <row r="523" spans="1:1" x14ac:dyDescent="0.25">
      <c r="A523" t="s">
        <v>1849</v>
      </c>
    </row>
    <row r="524" spans="1:1" x14ac:dyDescent="0.25">
      <c r="A524" t="s">
        <v>1850</v>
      </c>
    </row>
    <row r="525" spans="1:1" x14ac:dyDescent="0.25">
      <c r="A525" t="s">
        <v>1851</v>
      </c>
    </row>
    <row r="526" spans="1:1" x14ac:dyDescent="0.25">
      <c r="A526" t="s">
        <v>1852</v>
      </c>
    </row>
    <row r="527" spans="1:1" x14ac:dyDescent="0.25">
      <c r="A527" t="s">
        <v>1853</v>
      </c>
    </row>
    <row r="528" spans="1:1" x14ac:dyDescent="0.25">
      <c r="A528" t="s">
        <v>1854</v>
      </c>
    </row>
    <row r="529" spans="1:1" x14ac:dyDescent="0.25">
      <c r="A529" t="s">
        <v>1855</v>
      </c>
    </row>
    <row r="530" spans="1:1" x14ac:dyDescent="0.25">
      <c r="A530" t="s">
        <v>1856</v>
      </c>
    </row>
    <row r="531" spans="1:1" x14ac:dyDescent="0.25">
      <c r="A531" t="s">
        <v>1857</v>
      </c>
    </row>
    <row r="532" spans="1:1" x14ac:dyDescent="0.25">
      <c r="A532" t="s">
        <v>1858</v>
      </c>
    </row>
    <row r="533" spans="1:1" x14ac:dyDescent="0.25">
      <c r="A533" t="s">
        <v>1859</v>
      </c>
    </row>
    <row r="534" spans="1:1" x14ac:dyDescent="0.25">
      <c r="A534" t="s">
        <v>1860</v>
      </c>
    </row>
    <row r="535" spans="1:1" x14ac:dyDescent="0.25">
      <c r="A535" t="s">
        <v>1861</v>
      </c>
    </row>
    <row r="536" spans="1:1" x14ac:dyDescent="0.25">
      <c r="A536" t="s">
        <v>1862</v>
      </c>
    </row>
    <row r="537" spans="1:1" x14ac:dyDescent="0.25">
      <c r="A537" t="s">
        <v>1863</v>
      </c>
    </row>
    <row r="538" spans="1:1" x14ac:dyDescent="0.25">
      <c r="A538" t="s">
        <v>1864</v>
      </c>
    </row>
    <row r="539" spans="1:1" x14ac:dyDescent="0.25">
      <c r="A539" t="s">
        <v>1865</v>
      </c>
    </row>
    <row r="540" spans="1:1" x14ac:dyDescent="0.25">
      <c r="A540" t="s">
        <v>1866</v>
      </c>
    </row>
    <row r="541" spans="1:1" x14ac:dyDescent="0.25">
      <c r="A541" t="s">
        <v>1867</v>
      </c>
    </row>
    <row r="542" spans="1:1" x14ac:dyDescent="0.25">
      <c r="A542" t="s">
        <v>1868</v>
      </c>
    </row>
    <row r="543" spans="1:1" x14ac:dyDescent="0.25">
      <c r="A543" t="s">
        <v>1869</v>
      </c>
    </row>
    <row r="544" spans="1:1" x14ac:dyDescent="0.25">
      <c r="A544" t="s">
        <v>1870</v>
      </c>
    </row>
    <row r="545" spans="1:1" x14ac:dyDescent="0.25">
      <c r="A545" t="s">
        <v>1871</v>
      </c>
    </row>
    <row r="546" spans="1:1" x14ac:dyDescent="0.25">
      <c r="A546" t="s">
        <v>1872</v>
      </c>
    </row>
    <row r="547" spans="1:1" x14ac:dyDescent="0.25">
      <c r="A547" t="s">
        <v>1873</v>
      </c>
    </row>
    <row r="548" spans="1:1" x14ac:dyDescent="0.25">
      <c r="A548" t="s">
        <v>1874</v>
      </c>
    </row>
    <row r="549" spans="1:1" x14ac:dyDescent="0.25">
      <c r="A549" t="s">
        <v>1875</v>
      </c>
    </row>
    <row r="550" spans="1:1" x14ac:dyDescent="0.25">
      <c r="A550" t="s">
        <v>1876</v>
      </c>
    </row>
    <row r="551" spans="1:1" x14ac:dyDescent="0.25">
      <c r="A551" t="s">
        <v>1877</v>
      </c>
    </row>
    <row r="552" spans="1:1" x14ac:dyDescent="0.25">
      <c r="A552" t="s">
        <v>1878</v>
      </c>
    </row>
    <row r="553" spans="1:1" x14ac:dyDescent="0.25">
      <c r="A553" t="s">
        <v>1879</v>
      </c>
    </row>
    <row r="554" spans="1:1" x14ac:dyDescent="0.25">
      <c r="A554" t="s">
        <v>1880</v>
      </c>
    </row>
    <row r="555" spans="1:1" x14ac:dyDescent="0.25">
      <c r="A555" t="s">
        <v>1881</v>
      </c>
    </row>
    <row r="556" spans="1:1" x14ac:dyDescent="0.25">
      <c r="A556" t="s">
        <v>1882</v>
      </c>
    </row>
    <row r="557" spans="1:1" x14ac:dyDescent="0.25">
      <c r="A557" t="s">
        <v>1883</v>
      </c>
    </row>
    <row r="558" spans="1:1" x14ac:dyDescent="0.25">
      <c r="A558" t="s">
        <v>1884</v>
      </c>
    </row>
    <row r="559" spans="1:1" x14ac:dyDescent="0.25">
      <c r="A559" t="s">
        <v>1885</v>
      </c>
    </row>
    <row r="560" spans="1:1" x14ac:dyDescent="0.25">
      <c r="A560" t="s">
        <v>1886</v>
      </c>
    </row>
    <row r="561" spans="1:1" x14ac:dyDescent="0.25">
      <c r="A561" t="s">
        <v>1887</v>
      </c>
    </row>
    <row r="562" spans="1:1" x14ac:dyDescent="0.25">
      <c r="A562" t="s">
        <v>1888</v>
      </c>
    </row>
    <row r="563" spans="1:1" x14ac:dyDescent="0.25">
      <c r="A563" t="s">
        <v>1889</v>
      </c>
    </row>
    <row r="564" spans="1:1" x14ac:dyDescent="0.25">
      <c r="A564" t="s">
        <v>1890</v>
      </c>
    </row>
    <row r="565" spans="1:1" x14ac:dyDescent="0.25">
      <c r="A565" t="s">
        <v>1891</v>
      </c>
    </row>
    <row r="566" spans="1:1" x14ac:dyDescent="0.25">
      <c r="A566" t="s">
        <v>1892</v>
      </c>
    </row>
    <row r="567" spans="1:1" x14ac:dyDescent="0.25">
      <c r="A567" t="s">
        <v>1893</v>
      </c>
    </row>
    <row r="568" spans="1:1" x14ac:dyDescent="0.25">
      <c r="A568" t="s">
        <v>1894</v>
      </c>
    </row>
    <row r="569" spans="1:1" x14ac:dyDescent="0.25">
      <c r="A569" t="s">
        <v>1895</v>
      </c>
    </row>
    <row r="570" spans="1:1" x14ac:dyDescent="0.25">
      <c r="A570" t="s">
        <v>1896</v>
      </c>
    </row>
    <row r="571" spans="1:1" x14ac:dyDescent="0.25">
      <c r="A571" t="s">
        <v>1897</v>
      </c>
    </row>
    <row r="572" spans="1:1" x14ac:dyDescent="0.25">
      <c r="A572" t="s">
        <v>1898</v>
      </c>
    </row>
    <row r="573" spans="1:1" x14ac:dyDescent="0.25">
      <c r="A573" t="s">
        <v>1899</v>
      </c>
    </row>
    <row r="574" spans="1:1" x14ac:dyDescent="0.25">
      <c r="A574" t="s">
        <v>1900</v>
      </c>
    </row>
    <row r="575" spans="1:1" x14ac:dyDescent="0.25">
      <c r="A575" t="s">
        <v>1901</v>
      </c>
    </row>
    <row r="576" spans="1:1" x14ac:dyDescent="0.25">
      <c r="A576" t="s">
        <v>1902</v>
      </c>
    </row>
    <row r="577" spans="1:1" x14ac:dyDescent="0.25">
      <c r="A577" t="s">
        <v>1903</v>
      </c>
    </row>
    <row r="578" spans="1:1" x14ac:dyDescent="0.25">
      <c r="A578" t="s">
        <v>1904</v>
      </c>
    </row>
    <row r="579" spans="1:1" x14ac:dyDescent="0.25">
      <c r="A579" t="s">
        <v>1905</v>
      </c>
    </row>
    <row r="580" spans="1:1" x14ac:dyDescent="0.25">
      <c r="A580" t="s">
        <v>1906</v>
      </c>
    </row>
    <row r="581" spans="1:1" x14ac:dyDescent="0.25">
      <c r="A581" t="s">
        <v>1907</v>
      </c>
    </row>
    <row r="582" spans="1:1" x14ac:dyDescent="0.25">
      <c r="A582" t="s">
        <v>1908</v>
      </c>
    </row>
    <row r="583" spans="1:1" x14ac:dyDescent="0.25">
      <c r="A583" t="s">
        <v>1909</v>
      </c>
    </row>
    <row r="584" spans="1:1" x14ac:dyDescent="0.25">
      <c r="A584" t="s">
        <v>1910</v>
      </c>
    </row>
    <row r="585" spans="1:1" x14ac:dyDescent="0.25">
      <c r="A585" t="s">
        <v>1911</v>
      </c>
    </row>
    <row r="586" spans="1:1" x14ac:dyDescent="0.25">
      <c r="A586" t="s">
        <v>1912</v>
      </c>
    </row>
    <row r="587" spans="1:1" x14ac:dyDescent="0.25">
      <c r="A587" t="s">
        <v>1913</v>
      </c>
    </row>
    <row r="588" spans="1:1" x14ac:dyDescent="0.25">
      <c r="A588" t="s">
        <v>1914</v>
      </c>
    </row>
    <row r="589" spans="1:1" x14ac:dyDescent="0.25">
      <c r="A589" t="s">
        <v>1915</v>
      </c>
    </row>
    <row r="590" spans="1:1" x14ac:dyDescent="0.25">
      <c r="A590" t="s">
        <v>1916</v>
      </c>
    </row>
    <row r="591" spans="1:1" x14ac:dyDescent="0.25">
      <c r="A591" t="s">
        <v>1917</v>
      </c>
    </row>
    <row r="592" spans="1:1" x14ac:dyDescent="0.25">
      <c r="A592" t="s">
        <v>1918</v>
      </c>
    </row>
    <row r="593" spans="1:1" x14ac:dyDescent="0.25">
      <c r="A593" t="s">
        <v>1919</v>
      </c>
    </row>
    <row r="594" spans="1:1" x14ac:dyDescent="0.25">
      <c r="A594" t="s">
        <v>1920</v>
      </c>
    </row>
    <row r="595" spans="1:1" x14ac:dyDescent="0.25">
      <c r="A595" t="s">
        <v>1921</v>
      </c>
    </row>
    <row r="596" spans="1:1" x14ac:dyDescent="0.25">
      <c r="A596" t="s">
        <v>1922</v>
      </c>
    </row>
    <row r="597" spans="1:1" x14ac:dyDescent="0.25">
      <c r="A597" t="s">
        <v>1923</v>
      </c>
    </row>
    <row r="598" spans="1:1" x14ac:dyDescent="0.25">
      <c r="A598" t="s">
        <v>1924</v>
      </c>
    </row>
    <row r="599" spans="1:1" x14ac:dyDescent="0.25">
      <c r="A599" t="s">
        <v>1925</v>
      </c>
    </row>
    <row r="600" spans="1:1" x14ac:dyDescent="0.25">
      <c r="A600" t="s">
        <v>1926</v>
      </c>
    </row>
    <row r="601" spans="1:1" x14ac:dyDescent="0.25">
      <c r="A601" t="s">
        <v>1927</v>
      </c>
    </row>
    <row r="602" spans="1:1" x14ac:dyDescent="0.25">
      <c r="A602" t="s">
        <v>1928</v>
      </c>
    </row>
    <row r="603" spans="1:1" x14ac:dyDescent="0.25">
      <c r="A603" t="s">
        <v>1929</v>
      </c>
    </row>
    <row r="604" spans="1:1" x14ac:dyDescent="0.25">
      <c r="A604" t="s">
        <v>1930</v>
      </c>
    </row>
    <row r="605" spans="1:1" x14ac:dyDescent="0.25">
      <c r="A605" t="s">
        <v>1931</v>
      </c>
    </row>
    <row r="606" spans="1:1" x14ac:dyDescent="0.25">
      <c r="A606" t="s">
        <v>1932</v>
      </c>
    </row>
    <row r="607" spans="1:1" x14ac:dyDescent="0.25">
      <c r="A607" t="s">
        <v>1933</v>
      </c>
    </row>
    <row r="608" spans="1:1" x14ac:dyDescent="0.25">
      <c r="A608" t="s">
        <v>1934</v>
      </c>
    </row>
    <row r="609" spans="1:1" x14ac:dyDescent="0.25">
      <c r="A609" t="s">
        <v>1935</v>
      </c>
    </row>
    <row r="610" spans="1:1" x14ac:dyDescent="0.25">
      <c r="A610" t="s">
        <v>1936</v>
      </c>
    </row>
    <row r="611" spans="1:1" x14ac:dyDescent="0.25">
      <c r="A611" t="s">
        <v>1937</v>
      </c>
    </row>
    <row r="612" spans="1:1" x14ac:dyDescent="0.25">
      <c r="A612" t="s">
        <v>1938</v>
      </c>
    </row>
    <row r="613" spans="1:1" x14ac:dyDescent="0.25">
      <c r="A613" t="s">
        <v>1939</v>
      </c>
    </row>
    <row r="614" spans="1:1" x14ac:dyDescent="0.25">
      <c r="A614" t="s">
        <v>1940</v>
      </c>
    </row>
    <row r="615" spans="1:1" x14ac:dyDescent="0.25">
      <c r="A615" t="s">
        <v>1941</v>
      </c>
    </row>
    <row r="616" spans="1:1" x14ac:dyDescent="0.25">
      <c r="A616" t="s">
        <v>1942</v>
      </c>
    </row>
    <row r="617" spans="1:1" x14ac:dyDescent="0.25">
      <c r="A617" t="s">
        <v>1943</v>
      </c>
    </row>
    <row r="618" spans="1:1" x14ac:dyDescent="0.25">
      <c r="A618" t="s">
        <v>1944</v>
      </c>
    </row>
    <row r="619" spans="1:1" x14ac:dyDescent="0.25">
      <c r="A619" t="s">
        <v>1945</v>
      </c>
    </row>
    <row r="620" spans="1:1" x14ac:dyDescent="0.25">
      <c r="A620" t="s">
        <v>1946</v>
      </c>
    </row>
    <row r="621" spans="1:1" x14ac:dyDescent="0.25">
      <c r="A621" t="s">
        <v>1947</v>
      </c>
    </row>
    <row r="622" spans="1:1" x14ac:dyDescent="0.25">
      <c r="A622" t="s">
        <v>1948</v>
      </c>
    </row>
    <row r="623" spans="1:1" x14ac:dyDescent="0.25">
      <c r="A623" t="s">
        <v>1949</v>
      </c>
    </row>
    <row r="624" spans="1:1" x14ac:dyDescent="0.25">
      <c r="A624" t="s">
        <v>1950</v>
      </c>
    </row>
    <row r="625" spans="1:1" x14ac:dyDescent="0.25">
      <c r="A625" t="s">
        <v>1951</v>
      </c>
    </row>
    <row r="626" spans="1:1" x14ac:dyDescent="0.25">
      <c r="A626" t="s">
        <v>1952</v>
      </c>
    </row>
    <row r="627" spans="1:1" x14ac:dyDescent="0.25">
      <c r="A627" t="s">
        <v>1953</v>
      </c>
    </row>
    <row r="628" spans="1:1" x14ac:dyDescent="0.25">
      <c r="A628" t="s">
        <v>1954</v>
      </c>
    </row>
    <row r="629" spans="1:1" x14ac:dyDescent="0.25">
      <c r="A629" t="s">
        <v>1955</v>
      </c>
    </row>
    <row r="630" spans="1:1" x14ac:dyDescent="0.25">
      <c r="A630" t="s">
        <v>1956</v>
      </c>
    </row>
    <row r="631" spans="1:1" x14ac:dyDescent="0.25">
      <c r="A631" t="s">
        <v>1957</v>
      </c>
    </row>
    <row r="632" spans="1:1" x14ac:dyDescent="0.25">
      <c r="A632" t="s">
        <v>1958</v>
      </c>
    </row>
    <row r="633" spans="1:1" x14ac:dyDescent="0.25">
      <c r="A633" t="s">
        <v>1959</v>
      </c>
    </row>
    <row r="634" spans="1:1" x14ac:dyDescent="0.25">
      <c r="A634" t="s">
        <v>1960</v>
      </c>
    </row>
    <row r="635" spans="1:1" x14ac:dyDescent="0.25">
      <c r="A635" t="s">
        <v>1961</v>
      </c>
    </row>
    <row r="636" spans="1:1" x14ac:dyDescent="0.25">
      <c r="A636" t="s">
        <v>1962</v>
      </c>
    </row>
    <row r="637" spans="1:1" x14ac:dyDescent="0.25">
      <c r="A637" t="s">
        <v>1963</v>
      </c>
    </row>
    <row r="638" spans="1:1" x14ac:dyDescent="0.25">
      <c r="A638" t="s">
        <v>1964</v>
      </c>
    </row>
    <row r="639" spans="1:1" x14ac:dyDescent="0.25">
      <c r="A639" t="s">
        <v>1965</v>
      </c>
    </row>
    <row r="640" spans="1:1" x14ac:dyDescent="0.25">
      <c r="A640" t="s">
        <v>1966</v>
      </c>
    </row>
    <row r="641" spans="1:1" x14ac:dyDescent="0.25">
      <c r="A641" t="s">
        <v>1967</v>
      </c>
    </row>
    <row r="642" spans="1:1" x14ac:dyDescent="0.25">
      <c r="A642" t="s">
        <v>1968</v>
      </c>
    </row>
    <row r="643" spans="1:1" x14ac:dyDescent="0.25">
      <c r="A643" t="s">
        <v>1969</v>
      </c>
    </row>
    <row r="644" spans="1:1" x14ac:dyDescent="0.25">
      <c r="A644" t="s">
        <v>1970</v>
      </c>
    </row>
    <row r="645" spans="1:1" x14ac:dyDescent="0.25">
      <c r="A645" t="s">
        <v>1971</v>
      </c>
    </row>
    <row r="646" spans="1:1" x14ac:dyDescent="0.25">
      <c r="A646" t="s">
        <v>1972</v>
      </c>
    </row>
    <row r="647" spans="1:1" x14ac:dyDescent="0.25">
      <c r="A647" t="s">
        <v>1973</v>
      </c>
    </row>
    <row r="648" spans="1:1" x14ac:dyDescent="0.25">
      <c r="A648" t="s">
        <v>1974</v>
      </c>
    </row>
    <row r="649" spans="1:1" x14ac:dyDescent="0.25">
      <c r="A649" t="s">
        <v>1975</v>
      </c>
    </row>
    <row r="650" spans="1:1" x14ac:dyDescent="0.25">
      <c r="A650" t="s">
        <v>1976</v>
      </c>
    </row>
    <row r="651" spans="1:1" x14ac:dyDescent="0.25">
      <c r="A651" t="s">
        <v>1977</v>
      </c>
    </row>
    <row r="652" spans="1:1" x14ac:dyDescent="0.25">
      <c r="A652" t="s">
        <v>1978</v>
      </c>
    </row>
    <row r="653" spans="1:1" x14ac:dyDescent="0.25">
      <c r="A653" t="s">
        <v>1979</v>
      </c>
    </row>
    <row r="654" spans="1:1" x14ac:dyDescent="0.25">
      <c r="A654" t="s">
        <v>1980</v>
      </c>
    </row>
    <row r="655" spans="1:1" x14ac:dyDescent="0.25">
      <c r="A655" t="s">
        <v>1981</v>
      </c>
    </row>
    <row r="656" spans="1:1" x14ac:dyDescent="0.25">
      <c r="A656" t="s">
        <v>1982</v>
      </c>
    </row>
    <row r="657" spans="1:1" x14ac:dyDescent="0.25">
      <c r="A657" t="s">
        <v>1983</v>
      </c>
    </row>
    <row r="658" spans="1:1" x14ac:dyDescent="0.25">
      <c r="A658" t="s">
        <v>1984</v>
      </c>
    </row>
    <row r="659" spans="1:1" x14ac:dyDescent="0.25">
      <c r="A659" t="s">
        <v>1985</v>
      </c>
    </row>
    <row r="660" spans="1:1" x14ac:dyDescent="0.25">
      <c r="A660" t="s">
        <v>1986</v>
      </c>
    </row>
    <row r="661" spans="1:1" x14ac:dyDescent="0.25">
      <c r="A661" t="s">
        <v>1987</v>
      </c>
    </row>
    <row r="662" spans="1:1" x14ac:dyDescent="0.25">
      <c r="A662" t="s">
        <v>1988</v>
      </c>
    </row>
    <row r="663" spans="1:1" x14ac:dyDescent="0.25">
      <c r="A663" t="s">
        <v>1989</v>
      </c>
    </row>
    <row r="664" spans="1:1" x14ac:dyDescent="0.25">
      <c r="A664" t="s">
        <v>1990</v>
      </c>
    </row>
    <row r="665" spans="1:1" x14ac:dyDescent="0.25">
      <c r="A665" t="s">
        <v>1991</v>
      </c>
    </row>
    <row r="666" spans="1:1" x14ac:dyDescent="0.25">
      <c r="A666" t="s">
        <v>1992</v>
      </c>
    </row>
    <row r="667" spans="1:1" x14ac:dyDescent="0.25">
      <c r="A667" t="s">
        <v>1993</v>
      </c>
    </row>
    <row r="668" spans="1:1" x14ac:dyDescent="0.25">
      <c r="A668" t="s">
        <v>1994</v>
      </c>
    </row>
    <row r="669" spans="1:1" x14ac:dyDescent="0.25">
      <c r="A669" t="s">
        <v>1995</v>
      </c>
    </row>
    <row r="670" spans="1:1" x14ac:dyDescent="0.25">
      <c r="A670" t="s">
        <v>1996</v>
      </c>
    </row>
    <row r="671" spans="1:1" x14ac:dyDescent="0.25">
      <c r="A671" t="s">
        <v>1997</v>
      </c>
    </row>
    <row r="672" spans="1:1" x14ac:dyDescent="0.25">
      <c r="A672" t="s">
        <v>1998</v>
      </c>
    </row>
    <row r="673" spans="1:1" x14ac:dyDescent="0.25">
      <c r="A673" t="s">
        <v>1999</v>
      </c>
    </row>
    <row r="674" spans="1:1" x14ac:dyDescent="0.25">
      <c r="A674" t="s">
        <v>2000</v>
      </c>
    </row>
    <row r="675" spans="1:1" x14ac:dyDescent="0.25">
      <c r="A675" t="s">
        <v>2001</v>
      </c>
    </row>
    <row r="676" spans="1:1" x14ac:dyDescent="0.25">
      <c r="A676" t="s">
        <v>2002</v>
      </c>
    </row>
    <row r="677" spans="1:1" x14ac:dyDescent="0.25">
      <c r="A677" t="s">
        <v>2003</v>
      </c>
    </row>
    <row r="678" spans="1:1" x14ac:dyDescent="0.25">
      <c r="A678" t="s">
        <v>2004</v>
      </c>
    </row>
    <row r="679" spans="1:1" x14ac:dyDescent="0.25">
      <c r="A679" t="s">
        <v>2005</v>
      </c>
    </row>
    <row r="680" spans="1:1" x14ac:dyDescent="0.25">
      <c r="A680" t="s">
        <v>2006</v>
      </c>
    </row>
    <row r="681" spans="1:1" x14ac:dyDescent="0.25">
      <c r="A681" t="s">
        <v>2007</v>
      </c>
    </row>
    <row r="682" spans="1:1" x14ac:dyDescent="0.25">
      <c r="A682" t="s">
        <v>2008</v>
      </c>
    </row>
    <row r="683" spans="1:1" x14ac:dyDescent="0.25">
      <c r="A683" t="s">
        <v>2009</v>
      </c>
    </row>
    <row r="684" spans="1:1" x14ac:dyDescent="0.25">
      <c r="A684" t="s">
        <v>2010</v>
      </c>
    </row>
    <row r="685" spans="1:1" x14ac:dyDescent="0.25">
      <c r="A685" t="s">
        <v>2011</v>
      </c>
    </row>
    <row r="686" spans="1:1" x14ac:dyDescent="0.25">
      <c r="A686" t="s">
        <v>2012</v>
      </c>
    </row>
    <row r="687" spans="1:1" x14ac:dyDescent="0.25">
      <c r="A687" t="s">
        <v>2013</v>
      </c>
    </row>
    <row r="688" spans="1:1" x14ac:dyDescent="0.25">
      <c r="A688" t="s">
        <v>2014</v>
      </c>
    </row>
    <row r="689" spans="1:1" x14ac:dyDescent="0.25">
      <c r="A689" t="s">
        <v>2015</v>
      </c>
    </row>
    <row r="690" spans="1:1" x14ac:dyDescent="0.25">
      <c r="A690" t="s">
        <v>2016</v>
      </c>
    </row>
    <row r="691" spans="1:1" x14ac:dyDescent="0.25">
      <c r="A691" t="s">
        <v>2017</v>
      </c>
    </row>
    <row r="692" spans="1:1" x14ac:dyDescent="0.25">
      <c r="A692" t="s">
        <v>2018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CEA76-846B-4A96-87BD-77BA3DAC49E3}">
  <sheetPr codeName="Sheet26"/>
  <dimension ref="A1:A5"/>
  <sheetViews>
    <sheetView workbookViewId="0">
      <selection activeCell="H9" sqref="H9"/>
    </sheetView>
  </sheetViews>
  <sheetFormatPr defaultRowHeight="15" x14ac:dyDescent="0.25"/>
  <cols>
    <col min="1" max="1" width="25.85546875" bestFit="1" customWidth="1"/>
  </cols>
  <sheetData>
    <row r="1" spans="1:1" x14ac:dyDescent="0.25">
      <c r="A1" t="s">
        <v>1241</v>
      </c>
    </row>
    <row r="2" spans="1:1" x14ac:dyDescent="0.25">
      <c r="A2" t="s">
        <v>1242</v>
      </c>
    </row>
    <row r="3" spans="1:1" x14ac:dyDescent="0.25">
      <c r="A3" t="s">
        <v>1243</v>
      </c>
    </row>
    <row r="4" spans="1:1" x14ac:dyDescent="0.25">
      <c r="A4" t="s">
        <v>343</v>
      </c>
    </row>
    <row r="5" spans="1:1" x14ac:dyDescent="0.25">
      <c r="A5" t="s">
        <v>1244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E752C-944D-4CB4-98E5-140B6DB53F86}">
  <sheetPr codeName="Sheet27"/>
  <dimension ref="A1:C1001"/>
  <sheetViews>
    <sheetView workbookViewId="0">
      <selection activeCell="B2" sqref="B2"/>
    </sheetView>
  </sheetViews>
  <sheetFormatPr defaultRowHeight="15" x14ac:dyDescent="0.25"/>
  <cols>
    <col min="1" max="1" width="4.85546875" bestFit="1" customWidth="1"/>
    <col min="2" max="2" width="27.5703125" bestFit="1" customWidth="1"/>
    <col min="3" max="3" width="27.28515625" bestFit="1" customWidth="1"/>
  </cols>
  <sheetData>
    <row r="1" spans="1:3" x14ac:dyDescent="0.25">
      <c r="A1" s="175" t="s">
        <v>1178</v>
      </c>
      <c r="B1" s="175" t="str">
        <f ca="1">OFFSET('Sch D8 Projects'!G3,(ROW('Sch D8 Validation'!A1)-1)*2,0)</f>
        <v># of Originations
(Column E)</v>
      </c>
      <c r="C1" s="175" t="str">
        <f ca="1">OFFSET('Sch D8 Projects'!H3,(ROW('Sch D8 Validation'!B1)-1)*2,0)</f>
        <v>$ of Originations
(Column F)</v>
      </c>
    </row>
    <row r="2" spans="1:3" x14ac:dyDescent="0.25">
      <c r="A2">
        <v>1</v>
      </c>
      <c r="B2" t="str">
        <f>IF(AND('Sch D8 Projects'!H4&gt;0,'Sch D8 Projects'!G4&lt;1),"Fail","Pass")</f>
        <v>Pass</v>
      </c>
      <c r="C2" t="str">
        <f>IF(AND('Sch D8 Projects'!G4&gt;0,'Sch D8 Projects'!H4&lt;1),"Fail","Pass")</f>
        <v>Pass</v>
      </c>
    </row>
    <row r="3" spans="1:3" x14ac:dyDescent="0.25">
      <c r="A3">
        <v>2</v>
      </c>
      <c r="B3" t="str">
        <f>IF(AND('Sch D8 Projects'!H5&gt;0,'Sch D8 Projects'!G5&lt;1),"Fail","Pass")</f>
        <v>Pass</v>
      </c>
      <c r="C3" t="str">
        <f>IF(AND('Sch D8 Projects'!G5&gt;0,'Sch D8 Projects'!H5&lt;1),"Fail","Pass")</f>
        <v>Pass</v>
      </c>
    </row>
    <row r="4" spans="1:3" x14ac:dyDescent="0.25">
      <c r="A4">
        <v>3</v>
      </c>
      <c r="B4" t="str">
        <f>IF(AND('Sch D8 Projects'!H6&gt;0,'Sch D8 Projects'!G6&lt;1),"Fail","Pass")</f>
        <v>Pass</v>
      </c>
      <c r="C4" t="str">
        <f>IF(AND('Sch D8 Projects'!G6&gt;0,'Sch D8 Projects'!H6&lt;1),"Fail","Pass")</f>
        <v>Pass</v>
      </c>
    </row>
    <row r="5" spans="1:3" x14ac:dyDescent="0.25">
      <c r="A5">
        <v>4</v>
      </c>
      <c r="B5" t="str">
        <f>IF(AND('Sch D8 Projects'!H7&gt;0,'Sch D8 Projects'!G7&lt;1),"Fail","Pass")</f>
        <v>Pass</v>
      </c>
      <c r="C5" t="str">
        <f>IF(AND('Sch D8 Projects'!G7&gt;0,'Sch D8 Projects'!H7&lt;1),"Fail","Pass")</f>
        <v>Pass</v>
      </c>
    </row>
    <row r="6" spans="1:3" x14ac:dyDescent="0.25">
      <c r="A6">
        <v>5</v>
      </c>
      <c r="B6" t="str">
        <f>IF(AND('Sch D8 Projects'!H8&gt;0,'Sch D8 Projects'!G8&lt;1),"Fail","Pass")</f>
        <v>Pass</v>
      </c>
      <c r="C6" t="str">
        <f>IF(AND('Sch D8 Projects'!G8&gt;0,'Sch D8 Projects'!H8&lt;1),"Fail","Pass")</f>
        <v>Pass</v>
      </c>
    </row>
    <row r="7" spans="1:3" x14ac:dyDescent="0.25">
      <c r="A7">
        <v>6</v>
      </c>
      <c r="B7" t="str">
        <f>IF(AND('Sch D8 Projects'!H9&gt;0,'Sch D8 Projects'!G9&lt;1),"Fail","Pass")</f>
        <v>Pass</v>
      </c>
      <c r="C7" t="str">
        <f>IF(AND('Sch D8 Projects'!G9&gt;0,'Sch D8 Projects'!H9&lt;1),"Fail","Pass")</f>
        <v>Pass</v>
      </c>
    </row>
    <row r="8" spans="1:3" x14ac:dyDescent="0.25">
      <c r="A8">
        <v>7</v>
      </c>
      <c r="B8" t="str">
        <f>IF(AND('Sch D8 Projects'!H10&gt;0,'Sch D8 Projects'!G10&lt;1),"Fail","Pass")</f>
        <v>Pass</v>
      </c>
      <c r="C8" t="str">
        <f>IF(AND('Sch D8 Projects'!G10&gt;0,'Sch D8 Projects'!H10&lt;1),"Fail","Pass")</f>
        <v>Pass</v>
      </c>
    </row>
    <row r="9" spans="1:3" x14ac:dyDescent="0.25">
      <c r="A9">
        <v>8</v>
      </c>
      <c r="B9" t="str">
        <f>IF(AND('Sch D8 Projects'!H11&gt;0,'Sch D8 Projects'!G11&lt;1),"Fail","Pass")</f>
        <v>Pass</v>
      </c>
      <c r="C9" t="str">
        <f>IF(AND('Sch D8 Projects'!G11&gt;0,'Sch D8 Projects'!H11&lt;1),"Fail","Pass")</f>
        <v>Pass</v>
      </c>
    </row>
    <row r="10" spans="1:3" x14ac:dyDescent="0.25">
      <c r="A10">
        <v>9</v>
      </c>
      <c r="B10" t="str">
        <f>IF(AND('Sch D8 Projects'!H12&gt;0,'Sch D8 Projects'!G12&lt;1),"Fail","Pass")</f>
        <v>Pass</v>
      </c>
      <c r="C10" t="str">
        <f>IF(AND('Sch D8 Projects'!G12&gt;0,'Sch D8 Projects'!H12&lt;1),"Fail","Pass")</f>
        <v>Pass</v>
      </c>
    </row>
    <row r="11" spans="1:3" x14ac:dyDescent="0.25">
      <c r="A11">
        <v>10</v>
      </c>
      <c r="B11" t="str">
        <f>IF(AND('Sch D8 Projects'!H13&gt;0,'Sch D8 Projects'!G13&lt;1),"Fail","Pass")</f>
        <v>Pass</v>
      </c>
      <c r="C11" t="str">
        <f>IF(AND('Sch D8 Projects'!G13&gt;0,'Sch D8 Projects'!H13&lt;1),"Fail","Pass")</f>
        <v>Pass</v>
      </c>
    </row>
    <row r="12" spans="1:3" x14ac:dyDescent="0.25">
      <c r="A12">
        <v>11</v>
      </c>
      <c r="B12" t="str">
        <f>IF(AND('Sch D8 Projects'!H14&gt;0,'Sch D8 Projects'!G14&lt;1),"Fail","Pass")</f>
        <v>Pass</v>
      </c>
      <c r="C12" t="str">
        <f>IF(AND('Sch D8 Projects'!G14&gt;0,'Sch D8 Projects'!H14&lt;1),"Fail","Pass")</f>
        <v>Pass</v>
      </c>
    </row>
    <row r="13" spans="1:3" x14ac:dyDescent="0.25">
      <c r="A13">
        <v>12</v>
      </c>
      <c r="B13" t="str">
        <f>IF(AND('Sch D8 Projects'!H15&gt;0,'Sch D8 Projects'!G15&lt;1),"Fail","Pass")</f>
        <v>Pass</v>
      </c>
      <c r="C13" t="str">
        <f>IF(AND('Sch D8 Projects'!G15&gt;0,'Sch D8 Projects'!H15&lt;1),"Fail","Pass")</f>
        <v>Pass</v>
      </c>
    </row>
    <row r="14" spans="1:3" x14ac:dyDescent="0.25">
      <c r="A14">
        <v>13</v>
      </c>
      <c r="B14" t="str">
        <f>IF(AND('Sch D8 Projects'!H16&gt;0,'Sch D8 Projects'!G16&lt;1),"Fail","Pass")</f>
        <v>Pass</v>
      </c>
      <c r="C14" t="str">
        <f>IF(AND('Sch D8 Projects'!G16&gt;0,'Sch D8 Projects'!H16&lt;1),"Fail","Pass")</f>
        <v>Pass</v>
      </c>
    </row>
    <row r="15" spans="1:3" x14ac:dyDescent="0.25">
      <c r="A15">
        <v>14</v>
      </c>
      <c r="B15" t="str">
        <f>IF(AND('Sch D8 Projects'!H17&gt;0,'Sch D8 Projects'!G17&lt;1),"Fail","Pass")</f>
        <v>Pass</v>
      </c>
      <c r="C15" t="str">
        <f>IF(AND('Sch D8 Projects'!G17&gt;0,'Sch D8 Projects'!H17&lt;1),"Fail","Pass")</f>
        <v>Pass</v>
      </c>
    </row>
    <row r="16" spans="1:3" x14ac:dyDescent="0.25">
      <c r="A16">
        <v>15</v>
      </c>
      <c r="B16" t="str">
        <f>IF(AND('Sch D8 Projects'!H18&gt;0,'Sch D8 Projects'!G18&lt;1),"Fail","Pass")</f>
        <v>Pass</v>
      </c>
      <c r="C16" t="str">
        <f>IF(AND('Sch D8 Projects'!G18&gt;0,'Sch D8 Projects'!H18&lt;1),"Fail","Pass")</f>
        <v>Pass</v>
      </c>
    </row>
    <row r="17" spans="1:3" x14ac:dyDescent="0.25">
      <c r="A17">
        <v>16</v>
      </c>
      <c r="B17" t="str">
        <f>IF(AND('Sch D8 Projects'!H19&gt;0,'Sch D8 Projects'!G19&lt;1),"Fail","Pass")</f>
        <v>Pass</v>
      </c>
      <c r="C17" t="str">
        <f>IF(AND('Sch D8 Projects'!G19&gt;0,'Sch D8 Projects'!H19&lt;1),"Fail","Pass")</f>
        <v>Pass</v>
      </c>
    </row>
    <row r="18" spans="1:3" x14ac:dyDescent="0.25">
      <c r="A18">
        <v>17</v>
      </c>
      <c r="B18" t="str">
        <f>IF(AND('Sch D8 Projects'!H20&gt;0,'Sch D8 Projects'!G20&lt;1),"Fail","Pass")</f>
        <v>Pass</v>
      </c>
      <c r="C18" t="str">
        <f>IF(AND('Sch D8 Projects'!G20&gt;0,'Sch D8 Projects'!H20&lt;1),"Fail","Pass")</f>
        <v>Pass</v>
      </c>
    </row>
    <row r="19" spans="1:3" x14ac:dyDescent="0.25">
      <c r="A19">
        <v>18</v>
      </c>
      <c r="B19" t="str">
        <f>IF(AND('Sch D8 Projects'!H21&gt;0,'Sch D8 Projects'!G21&lt;1),"Fail","Pass")</f>
        <v>Pass</v>
      </c>
      <c r="C19" t="str">
        <f>IF(AND('Sch D8 Projects'!G21&gt;0,'Sch D8 Projects'!H21&lt;1),"Fail","Pass")</f>
        <v>Pass</v>
      </c>
    </row>
    <row r="20" spans="1:3" x14ac:dyDescent="0.25">
      <c r="A20">
        <v>19</v>
      </c>
      <c r="B20" t="str">
        <f>IF(AND('Sch D8 Projects'!H22&gt;0,'Sch D8 Projects'!G22&lt;1),"Fail","Pass")</f>
        <v>Pass</v>
      </c>
      <c r="C20" t="str">
        <f>IF(AND('Sch D8 Projects'!G22&gt;0,'Sch D8 Projects'!H22&lt;1),"Fail","Pass")</f>
        <v>Pass</v>
      </c>
    </row>
    <row r="21" spans="1:3" x14ac:dyDescent="0.25">
      <c r="A21">
        <v>20</v>
      </c>
      <c r="B21" t="str">
        <f>IF(AND('Sch D8 Projects'!H23&gt;0,'Sch D8 Projects'!G23&lt;1),"Fail","Pass")</f>
        <v>Pass</v>
      </c>
      <c r="C21" t="str">
        <f>IF(AND('Sch D8 Projects'!G23&gt;0,'Sch D8 Projects'!H23&lt;1),"Fail","Pass")</f>
        <v>Pass</v>
      </c>
    </row>
    <row r="22" spans="1:3" x14ac:dyDescent="0.25">
      <c r="A22">
        <v>21</v>
      </c>
      <c r="B22" t="str">
        <f>IF(AND('Sch D8 Projects'!H24&gt;0,'Sch D8 Projects'!G24&lt;1),"Fail","Pass")</f>
        <v>Pass</v>
      </c>
      <c r="C22" t="str">
        <f>IF(AND('Sch D8 Projects'!G24&gt;0,'Sch D8 Projects'!H24&lt;1),"Fail","Pass")</f>
        <v>Pass</v>
      </c>
    </row>
    <row r="23" spans="1:3" x14ac:dyDescent="0.25">
      <c r="A23">
        <v>22</v>
      </c>
      <c r="B23" t="str">
        <f>IF(AND('Sch D8 Projects'!H25&gt;0,'Sch D8 Projects'!G25&lt;1),"Fail","Pass")</f>
        <v>Pass</v>
      </c>
      <c r="C23" t="str">
        <f>IF(AND('Sch D8 Projects'!G25&gt;0,'Sch D8 Projects'!H25&lt;1),"Fail","Pass")</f>
        <v>Pass</v>
      </c>
    </row>
    <row r="24" spans="1:3" x14ac:dyDescent="0.25">
      <c r="A24">
        <v>23</v>
      </c>
      <c r="B24" t="str">
        <f>IF(AND('Sch D8 Projects'!H26&gt;0,'Sch D8 Projects'!G26&lt;1),"Fail","Pass")</f>
        <v>Pass</v>
      </c>
      <c r="C24" t="str">
        <f>IF(AND('Sch D8 Projects'!G26&gt;0,'Sch D8 Projects'!H26&lt;1),"Fail","Pass")</f>
        <v>Pass</v>
      </c>
    </row>
    <row r="25" spans="1:3" x14ac:dyDescent="0.25">
      <c r="A25">
        <v>24</v>
      </c>
      <c r="B25" t="str">
        <f>IF(AND('Sch D8 Projects'!H27&gt;0,'Sch D8 Projects'!G27&lt;1),"Fail","Pass")</f>
        <v>Pass</v>
      </c>
      <c r="C25" t="str">
        <f>IF(AND('Sch D8 Projects'!G27&gt;0,'Sch D8 Projects'!H27&lt;1),"Fail","Pass")</f>
        <v>Pass</v>
      </c>
    </row>
    <row r="26" spans="1:3" x14ac:dyDescent="0.25">
      <c r="A26">
        <v>25</v>
      </c>
      <c r="B26" t="str">
        <f>IF(AND('Sch D8 Projects'!H28&gt;0,'Sch D8 Projects'!G28&lt;1),"Fail","Pass")</f>
        <v>Pass</v>
      </c>
      <c r="C26" t="str">
        <f>IF(AND('Sch D8 Projects'!G28&gt;0,'Sch D8 Projects'!H28&lt;1),"Fail","Pass")</f>
        <v>Pass</v>
      </c>
    </row>
    <row r="27" spans="1:3" x14ac:dyDescent="0.25">
      <c r="A27">
        <v>26</v>
      </c>
      <c r="B27" t="str">
        <f>IF(AND('Sch D8 Projects'!H29&gt;0,'Sch D8 Projects'!G29&lt;1),"Fail","Pass")</f>
        <v>Pass</v>
      </c>
      <c r="C27" t="str">
        <f>IF(AND('Sch D8 Projects'!G29&gt;0,'Sch D8 Projects'!H29&lt;1),"Fail","Pass")</f>
        <v>Pass</v>
      </c>
    </row>
    <row r="28" spans="1:3" x14ac:dyDescent="0.25">
      <c r="A28">
        <v>27</v>
      </c>
      <c r="B28" t="str">
        <f>IF(AND('Sch D8 Projects'!H30&gt;0,'Sch D8 Projects'!G30&lt;1),"Fail","Pass")</f>
        <v>Pass</v>
      </c>
      <c r="C28" t="str">
        <f>IF(AND('Sch D8 Projects'!G30&gt;0,'Sch D8 Projects'!H30&lt;1),"Fail","Pass")</f>
        <v>Pass</v>
      </c>
    </row>
    <row r="29" spans="1:3" x14ac:dyDescent="0.25">
      <c r="A29">
        <v>28</v>
      </c>
      <c r="B29" t="str">
        <f>IF(AND('Sch D8 Projects'!H31&gt;0,'Sch D8 Projects'!G31&lt;1),"Fail","Pass")</f>
        <v>Pass</v>
      </c>
      <c r="C29" t="str">
        <f>IF(AND('Sch D8 Projects'!G31&gt;0,'Sch D8 Projects'!H31&lt;1),"Fail","Pass")</f>
        <v>Pass</v>
      </c>
    </row>
    <row r="30" spans="1:3" x14ac:dyDescent="0.25">
      <c r="A30">
        <v>29</v>
      </c>
      <c r="B30" t="str">
        <f>IF(AND('Sch D8 Projects'!H32&gt;0,'Sch D8 Projects'!G32&lt;1),"Fail","Pass")</f>
        <v>Pass</v>
      </c>
      <c r="C30" t="str">
        <f>IF(AND('Sch D8 Projects'!G32&gt;0,'Sch D8 Projects'!H32&lt;1),"Fail","Pass")</f>
        <v>Pass</v>
      </c>
    </row>
    <row r="31" spans="1:3" x14ac:dyDescent="0.25">
      <c r="A31">
        <v>30</v>
      </c>
      <c r="B31" t="str">
        <f>IF(AND('Sch D8 Projects'!H33&gt;0,'Sch D8 Projects'!G33&lt;1),"Fail","Pass")</f>
        <v>Pass</v>
      </c>
      <c r="C31" t="str">
        <f>IF(AND('Sch D8 Projects'!G33&gt;0,'Sch D8 Projects'!H33&lt;1),"Fail","Pass")</f>
        <v>Pass</v>
      </c>
    </row>
    <row r="32" spans="1:3" x14ac:dyDescent="0.25">
      <c r="A32">
        <v>31</v>
      </c>
      <c r="B32" t="str">
        <f>IF(AND('Sch D8 Projects'!H34&gt;0,'Sch D8 Projects'!G34&lt;1),"Fail","Pass")</f>
        <v>Pass</v>
      </c>
      <c r="C32" t="str">
        <f>IF(AND('Sch D8 Projects'!G34&gt;0,'Sch D8 Projects'!H34&lt;1),"Fail","Pass")</f>
        <v>Pass</v>
      </c>
    </row>
    <row r="33" spans="1:3" x14ac:dyDescent="0.25">
      <c r="A33">
        <v>32</v>
      </c>
      <c r="B33" t="str">
        <f>IF(AND('Sch D8 Projects'!H35&gt;0,'Sch D8 Projects'!G35&lt;1),"Fail","Pass")</f>
        <v>Pass</v>
      </c>
      <c r="C33" t="str">
        <f>IF(AND('Sch D8 Projects'!G35&gt;0,'Sch D8 Projects'!H35&lt;1),"Fail","Pass")</f>
        <v>Pass</v>
      </c>
    </row>
    <row r="34" spans="1:3" x14ac:dyDescent="0.25">
      <c r="A34">
        <v>33</v>
      </c>
      <c r="B34" t="str">
        <f>IF(AND('Sch D8 Projects'!H36&gt;0,'Sch D8 Projects'!G36&lt;1),"Fail","Pass")</f>
        <v>Pass</v>
      </c>
      <c r="C34" t="str">
        <f>IF(AND('Sch D8 Projects'!G36&gt;0,'Sch D8 Projects'!H36&lt;1),"Fail","Pass")</f>
        <v>Pass</v>
      </c>
    </row>
    <row r="35" spans="1:3" x14ac:dyDescent="0.25">
      <c r="A35">
        <v>34</v>
      </c>
      <c r="B35" t="str">
        <f>IF(AND('Sch D8 Projects'!H37&gt;0,'Sch D8 Projects'!G37&lt;1),"Fail","Pass")</f>
        <v>Pass</v>
      </c>
      <c r="C35" t="str">
        <f>IF(AND('Sch D8 Projects'!G37&gt;0,'Sch D8 Projects'!H37&lt;1),"Fail","Pass")</f>
        <v>Pass</v>
      </c>
    </row>
    <row r="36" spans="1:3" x14ac:dyDescent="0.25">
      <c r="A36">
        <v>35</v>
      </c>
      <c r="B36" t="str">
        <f>IF(AND('Sch D8 Projects'!H38&gt;0,'Sch D8 Projects'!G38&lt;1),"Fail","Pass")</f>
        <v>Pass</v>
      </c>
      <c r="C36" t="str">
        <f>IF(AND('Sch D8 Projects'!G38&gt;0,'Sch D8 Projects'!H38&lt;1),"Fail","Pass")</f>
        <v>Pass</v>
      </c>
    </row>
    <row r="37" spans="1:3" x14ac:dyDescent="0.25">
      <c r="A37">
        <v>36</v>
      </c>
      <c r="B37" t="str">
        <f>IF(AND('Sch D8 Projects'!H39&gt;0,'Sch D8 Projects'!G39&lt;1),"Fail","Pass")</f>
        <v>Pass</v>
      </c>
      <c r="C37" t="str">
        <f>IF(AND('Sch D8 Projects'!G39&gt;0,'Sch D8 Projects'!H39&lt;1),"Fail","Pass")</f>
        <v>Pass</v>
      </c>
    </row>
    <row r="38" spans="1:3" x14ac:dyDescent="0.25">
      <c r="A38">
        <v>37</v>
      </c>
      <c r="B38" t="str">
        <f>IF(AND('Sch D8 Projects'!H40&gt;0,'Sch D8 Projects'!G40&lt;1),"Fail","Pass")</f>
        <v>Pass</v>
      </c>
      <c r="C38" t="str">
        <f>IF(AND('Sch D8 Projects'!G40&gt;0,'Sch D8 Projects'!H40&lt;1),"Fail","Pass")</f>
        <v>Pass</v>
      </c>
    </row>
    <row r="39" spans="1:3" x14ac:dyDescent="0.25">
      <c r="A39">
        <v>38</v>
      </c>
      <c r="B39" t="str">
        <f>IF(AND('Sch D8 Projects'!H41&gt;0,'Sch D8 Projects'!G41&lt;1),"Fail","Pass")</f>
        <v>Pass</v>
      </c>
      <c r="C39" t="str">
        <f>IF(AND('Sch D8 Projects'!G41&gt;0,'Sch D8 Projects'!H41&lt;1),"Fail","Pass")</f>
        <v>Pass</v>
      </c>
    </row>
    <row r="40" spans="1:3" x14ac:dyDescent="0.25">
      <c r="A40">
        <v>39</v>
      </c>
      <c r="B40" t="str">
        <f>IF(AND('Sch D8 Projects'!H42&gt;0,'Sch D8 Projects'!G42&lt;1),"Fail","Pass")</f>
        <v>Pass</v>
      </c>
      <c r="C40" t="str">
        <f>IF(AND('Sch D8 Projects'!G42&gt;0,'Sch D8 Projects'!H42&lt;1),"Fail","Pass")</f>
        <v>Pass</v>
      </c>
    </row>
    <row r="41" spans="1:3" x14ac:dyDescent="0.25">
      <c r="A41">
        <v>40</v>
      </c>
      <c r="B41" t="str">
        <f>IF(AND('Sch D8 Projects'!H43&gt;0,'Sch D8 Projects'!G43&lt;1),"Fail","Pass")</f>
        <v>Pass</v>
      </c>
      <c r="C41" t="str">
        <f>IF(AND('Sch D8 Projects'!G43&gt;0,'Sch D8 Projects'!H43&lt;1),"Fail","Pass")</f>
        <v>Pass</v>
      </c>
    </row>
    <row r="42" spans="1:3" x14ac:dyDescent="0.25">
      <c r="A42">
        <v>41</v>
      </c>
      <c r="B42" t="str">
        <f>IF(AND('Sch D8 Projects'!H44&gt;0,'Sch D8 Projects'!G44&lt;1),"Fail","Pass")</f>
        <v>Pass</v>
      </c>
      <c r="C42" t="str">
        <f>IF(AND('Sch D8 Projects'!G44&gt;0,'Sch D8 Projects'!H44&lt;1),"Fail","Pass")</f>
        <v>Pass</v>
      </c>
    </row>
    <row r="43" spans="1:3" x14ac:dyDescent="0.25">
      <c r="A43">
        <v>42</v>
      </c>
      <c r="B43" t="str">
        <f>IF(AND('Sch D8 Projects'!H45&gt;0,'Sch D8 Projects'!G45&lt;1),"Fail","Pass")</f>
        <v>Pass</v>
      </c>
      <c r="C43" t="str">
        <f>IF(AND('Sch D8 Projects'!G45&gt;0,'Sch D8 Projects'!H45&lt;1),"Fail","Pass")</f>
        <v>Pass</v>
      </c>
    </row>
    <row r="44" spans="1:3" x14ac:dyDescent="0.25">
      <c r="A44">
        <v>43</v>
      </c>
      <c r="B44" t="str">
        <f>IF(AND('Sch D8 Projects'!H46&gt;0,'Sch D8 Projects'!G46&lt;1),"Fail","Pass")</f>
        <v>Pass</v>
      </c>
      <c r="C44" t="str">
        <f>IF(AND('Sch D8 Projects'!G46&gt;0,'Sch D8 Projects'!H46&lt;1),"Fail","Pass")</f>
        <v>Pass</v>
      </c>
    </row>
    <row r="45" spans="1:3" x14ac:dyDescent="0.25">
      <c r="A45">
        <v>44</v>
      </c>
      <c r="B45" t="str">
        <f>IF(AND('Sch D8 Projects'!H47&gt;0,'Sch D8 Projects'!G47&lt;1),"Fail","Pass")</f>
        <v>Pass</v>
      </c>
      <c r="C45" t="str">
        <f>IF(AND('Sch D8 Projects'!G47&gt;0,'Sch D8 Projects'!H47&lt;1),"Fail","Pass")</f>
        <v>Pass</v>
      </c>
    </row>
    <row r="46" spans="1:3" x14ac:dyDescent="0.25">
      <c r="A46">
        <v>45</v>
      </c>
      <c r="B46" t="str">
        <f>IF(AND('Sch D8 Projects'!H48&gt;0,'Sch D8 Projects'!G48&lt;1),"Fail","Pass")</f>
        <v>Pass</v>
      </c>
      <c r="C46" t="str">
        <f>IF(AND('Sch D8 Projects'!G48&gt;0,'Sch D8 Projects'!H48&lt;1),"Fail","Pass")</f>
        <v>Pass</v>
      </c>
    </row>
    <row r="47" spans="1:3" x14ac:dyDescent="0.25">
      <c r="A47">
        <v>46</v>
      </c>
      <c r="B47" t="str">
        <f>IF(AND('Sch D8 Projects'!H49&gt;0,'Sch D8 Projects'!G49&lt;1),"Fail","Pass")</f>
        <v>Pass</v>
      </c>
      <c r="C47" t="str">
        <f>IF(AND('Sch D8 Projects'!G49&gt;0,'Sch D8 Projects'!H49&lt;1),"Fail","Pass")</f>
        <v>Pass</v>
      </c>
    </row>
    <row r="48" spans="1:3" x14ac:dyDescent="0.25">
      <c r="A48">
        <v>47</v>
      </c>
      <c r="B48" t="str">
        <f>IF(AND('Sch D8 Projects'!H50&gt;0,'Sch D8 Projects'!G50&lt;1),"Fail","Pass")</f>
        <v>Pass</v>
      </c>
      <c r="C48" t="str">
        <f>IF(AND('Sch D8 Projects'!G50&gt;0,'Sch D8 Projects'!H50&lt;1),"Fail","Pass")</f>
        <v>Pass</v>
      </c>
    </row>
    <row r="49" spans="1:3" x14ac:dyDescent="0.25">
      <c r="A49">
        <v>48</v>
      </c>
      <c r="B49" t="str">
        <f>IF(AND('Sch D8 Projects'!H51&gt;0,'Sch D8 Projects'!G51&lt;1),"Fail","Pass")</f>
        <v>Pass</v>
      </c>
      <c r="C49" t="str">
        <f>IF(AND('Sch D8 Projects'!G51&gt;0,'Sch D8 Projects'!H51&lt;1),"Fail","Pass")</f>
        <v>Pass</v>
      </c>
    </row>
    <row r="50" spans="1:3" x14ac:dyDescent="0.25">
      <c r="A50">
        <v>49</v>
      </c>
      <c r="B50" t="str">
        <f>IF(AND('Sch D8 Projects'!H52&gt;0,'Sch D8 Projects'!G52&lt;1),"Fail","Pass")</f>
        <v>Pass</v>
      </c>
      <c r="C50" t="str">
        <f>IF(AND('Sch D8 Projects'!G52&gt;0,'Sch D8 Projects'!H52&lt;1),"Fail","Pass")</f>
        <v>Pass</v>
      </c>
    </row>
    <row r="51" spans="1:3" x14ac:dyDescent="0.25">
      <c r="A51">
        <v>50</v>
      </c>
      <c r="B51" t="str">
        <f>IF(AND('Sch D8 Projects'!H53&gt;0,'Sch D8 Projects'!G53&lt;1),"Fail","Pass")</f>
        <v>Pass</v>
      </c>
      <c r="C51" t="str">
        <f>IF(AND('Sch D8 Projects'!G53&gt;0,'Sch D8 Projects'!H53&lt;1),"Fail","Pass")</f>
        <v>Pass</v>
      </c>
    </row>
    <row r="52" spans="1:3" x14ac:dyDescent="0.25">
      <c r="A52">
        <v>51</v>
      </c>
      <c r="B52" t="str">
        <f>IF(AND('Sch D8 Projects'!H54&gt;0,'Sch D8 Projects'!G54&lt;1),"Fail","Pass")</f>
        <v>Pass</v>
      </c>
      <c r="C52" t="str">
        <f>IF(AND('Sch D8 Projects'!G54&gt;0,'Sch D8 Projects'!H54&lt;1),"Fail","Pass")</f>
        <v>Pass</v>
      </c>
    </row>
    <row r="53" spans="1:3" x14ac:dyDescent="0.25">
      <c r="A53">
        <v>52</v>
      </c>
      <c r="B53" t="str">
        <f>IF(AND('Sch D8 Projects'!H55&gt;0,'Sch D8 Projects'!G55&lt;1),"Fail","Pass")</f>
        <v>Pass</v>
      </c>
      <c r="C53" t="str">
        <f>IF(AND('Sch D8 Projects'!G55&gt;0,'Sch D8 Projects'!H55&lt;1),"Fail","Pass")</f>
        <v>Pass</v>
      </c>
    </row>
    <row r="54" spans="1:3" x14ac:dyDescent="0.25">
      <c r="A54">
        <v>53</v>
      </c>
      <c r="B54" t="str">
        <f>IF(AND('Sch D8 Projects'!H56&gt;0,'Sch D8 Projects'!G56&lt;1),"Fail","Pass")</f>
        <v>Pass</v>
      </c>
      <c r="C54" t="str">
        <f>IF(AND('Sch D8 Projects'!G56&gt;0,'Sch D8 Projects'!H56&lt;1),"Fail","Pass")</f>
        <v>Pass</v>
      </c>
    </row>
    <row r="55" spans="1:3" x14ac:dyDescent="0.25">
      <c r="A55">
        <v>54</v>
      </c>
      <c r="B55" t="str">
        <f>IF(AND('Sch D8 Projects'!H57&gt;0,'Sch D8 Projects'!G57&lt;1),"Fail","Pass")</f>
        <v>Pass</v>
      </c>
      <c r="C55" t="str">
        <f>IF(AND('Sch D8 Projects'!G57&gt;0,'Sch D8 Projects'!H57&lt;1),"Fail","Pass")</f>
        <v>Pass</v>
      </c>
    </row>
    <row r="56" spans="1:3" x14ac:dyDescent="0.25">
      <c r="A56">
        <v>55</v>
      </c>
      <c r="B56" t="str">
        <f>IF(AND('Sch D8 Projects'!H58&gt;0,'Sch D8 Projects'!G58&lt;1),"Fail","Pass")</f>
        <v>Pass</v>
      </c>
      <c r="C56" t="str">
        <f>IF(AND('Sch D8 Projects'!G58&gt;0,'Sch D8 Projects'!H58&lt;1),"Fail","Pass")</f>
        <v>Pass</v>
      </c>
    </row>
    <row r="57" spans="1:3" x14ac:dyDescent="0.25">
      <c r="A57">
        <v>56</v>
      </c>
      <c r="B57" t="str">
        <f>IF(AND('Sch D8 Projects'!H59&gt;0,'Sch D8 Projects'!G59&lt;1),"Fail","Pass")</f>
        <v>Pass</v>
      </c>
      <c r="C57" t="str">
        <f>IF(AND('Sch D8 Projects'!G59&gt;0,'Sch D8 Projects'!H59&lt;1),"Fail","Pass")</f>
        <v>Pass</v>
      </c>
    </row>
    <row r="58" spans="1:3" x14ac:dyDescent="0.25">
      <c r="A58">
        <v>57</v>
      </c>
      <c r="B58" t="str">
        <f>IF(AND('Sch D8 Projects'!H60&gt;0,'Sch D8 Projects'!G60&lt;1),"Fail","Pass")</f>
        <v>Pass</v>
      </c>
      <c r="C58" t="str">
        <f>IF(AND('Sch D8 Projects'!G60&gt;0,'Sch D8 Projects'!H60&lt;1),"Fail","Pass")</f>
        <v>Pass</v>
      </c>
    </row>
    <row r="59" spans="1:3" x14ac:dyDescent="0.25">
      <c r="A59">
        <v>58</v>
      </c>
      <c r="B59" t="str">
        <f>IF(AND('Sch D8 Projects'!H61&gt;0,'Sch D8 Projects'!G61&lt;1),"Fail","Pass")</f>
        <v>Pass</v>
      </c>
      <c r="C59" t="str">
        <f>IF(AND('Sch D8 Projects'!G61&gt;0,'Sch D8 Projects'!H61&lt;1),"Fail","Pass")</f>
        <v>Pass</v>
      </c>
    </row>
    <row r="60" spans="1:3" x14ac:dyDescent="0.25">
      <c r="A60">
        <v>59</v>
      </c>
      <c r="B60" t="str">
        <f>IF(AND('Sch D8 Projects'!H62&gt;0,'Sch D8 Projects'!G62&lt;1),"Fail","Pass")</f>
        <v>Pass</v>
      </c>
      <c r="C60" t="str">
        <f>IF(AND('Sch D8 Projects'!G62&gt;0,'Sch D8 Projects'!H62&lt;1),"Fail","Pass")</f>
        <v>Pass</v>
      </c>
    </row>
    <row r="61" spans="1:3" x14ac:dyDescent="0.25">
      <c r="A61">
        <v>60</v>
      </c>
      <c r="B61" t="str">
        <f>IF(AND('Sch D8 Projects'!H63&gt;0,'Sch D8 Projects'!G63&lt;1),"Fail","Pass")</f>
        <v>Pass</v>
      </c>
      <c r="C61" t="str">
        <f>IF(AND('Sch D8 Projects'!G63&gt;0,'Sch D8 Projects'!H63&lt;1),"Fail","Pass")</f>
        <v>Pass</v>
      </c>
    </row>
    <row r="62" spans="1:3" x14ac:dyDescent="0.25">
      <c r="A62">
        <v>61</v>
      </c>
      <c r="B62" t="str">
        <f>IF(AND('Sch D8 Projects'!H64&gt;0,'Sch D8 Projects'!G64&lt;1),"Fail","Pass")</f>
        <v>Pass</v>
      </c>
      <c r="C62" t="str">
        <f>IF(AND('Sch D8 Projects'!G64&gt;0,'Sch D8 Projects'!H64&lt;1),"Fail","Pass")</f>
        <v>Pass</v>
      </c>
    </row>
    <row r="63" spans="1:3" x14ac:dyDescent="0.25">
      <c r="A63">
        <v>62</v>
      </c>
      <c r="B63" t="str">
        <f>IF(AND('Sch D8 Projects'!H65&gt;0,'Sch D8 Projects'!G65&lt;1),"Fail","Pass")</f>
        <v>Pass</v>
      </c>
      <c r="C63" t="str">
        <f>IF(AND('Sch D8 Projects'!G65&gt;0,'Sch D8 Projects'!H65&lt;1),"Fail","Pass")</f>
        <v>Pass</v>
      </c>
    </row>
    <row r="64" spans="1:3" x14ac:dyDescent="0.25">
      <c r="A64">
        <v>63</v>
      </c>
      <c r="B64" t="str">
        <f>IF(AND('Sch D8 Projects'!H66&gt;0,'Sch D8 Projects'!G66&lt;1),"Fail","Pass")</f>
        <v>Pass</v>
      </c>
      <c r="C64" t="str">
        <f>IF(AND('Sch D8 Projects'!G66&gt;0,'Sch D8 Projects'!H66&lt;1),"Fail","Pass")</f>
        <v>Pass</v>
      </c>
    </row>
    <row r="65" spans="1:3" x14ac:dyDescent="0.25">
      <c r="A65">
        <v>64</v>
      </c>
      <c r="B65" t="str">
        <f>IF(AND('Sch D8 Projects'!H67&gt;0,'Sch D8 Projects'!G67&lt;1),"Fail","Pass")</f>
        <v>Pass</v>
      </c>
      <c r="C65" t="str">
        <f>IF(AND('Sch D8 Projects'!G67&gt;0,'Sch D8 Projects'!H67&lt;1),"Fail","Pass")</f>
        <v>Pass</v>
      </c>
    </row>
    <row r="66" spans="1:3" x14ac:dyDescent="0.25">
      <c r="A66">
        <v>65</v>
      </c>
      <c r="B66" t="str">
        <f>IF(AND('Sch D8 Projects'!H68&gt;0,'Sch D8 Projects'!G68&lt;1),"Fail","Pass")</f>
        <v>Pass</v>
      </c>
      <c r="C66" t="str">
        <f>IF(AND('Sch D8 Projects'!G68&gt;0,'Sch D8 Projects'!H68&lt;1),"Fail","Pass")</f>
        <v>Pass</v>
      </c>
    </row>
    <row r="67" spans="1:3" x14ac:dyDescent="0.25">
      <c r="A67">
        <v>66</v>
      </c>
      <c r="B67" t="str">
        <f>IF(AND('Sch D8 Projects'!H69&gt;0,'Sch D8 Projects'!G69&lt;1),"Fail","Pass")</f>
        <v>Pass</v>
      </c>
      <c r="C67" t="str">
        <f>IF(AND('Sch D8 Projects'!G69&gt;0,'Sch D8 Projects'!H69&lt;1),"Fail","Pass")</f>
        <v>Pass</v>
      </c>
    </row>
    <row r="68" spans="1:3" x14ac:dyDescent="0.25">
      <c r="A68">
        <v>67</v>
      </c>
      <c r="B68" t="str">
        <f>IF(AND('Sch D8 Projects'!H70&gt;0,'Sch D8 Projects'!G70&lt;1),"Fail","Pass")</f>
        <v>Pass</v>
      </c>
      <c r="C68" t="str">
        <f>IF(AND('Sch D8 Projects'!G70&gt;0,'Sch D8 Projects'!H70&lt;1),"Fail","Pass")</f>
        <v>Pass</v>
      </c>
    </row>
    <row r="69" spans="1:3" x14ac:dyDescent="0.25">
      <c r="A69">
        <v>68</v>
      </c>
      <c r="B69" t="str">
        <f>IF(AND('Sch D8 Projects'!H71&gt;0,'Sch D8 Projects'!G71&lt;1),"Fail","Pass")</f>
        <v>Pass</v>
      </c>
      <c r="C69" t="str">
        <f>IF(AND('Sch D8 Projects'!G71&gt;0,'Sch D8 Projects'!H71&lt;1),"Fail","Pass")</f>
        <v>Pass</v>
      </c>
    </row>
    <row r="70" spans="1:3" x14ac:dyDescent="0.25">
      <c r="A70">
        <v>69</v>
      </c>
      <c r="B70" t="str">
        <f>IF(AND('Sch D8 Projects'!H72&gt;0,'Sch D8 Projects'!G72&lt;1),"Fail","Pass")</f>
        <v>Pass</v>
      </c>
      <c r="C70" t="str">
        <f>IF(AND('Sch D8 Projects'!G72&gt;0,'Sch D8 Projects'!H72&lt;1),"Fail","Pass")</f>
        <v>Pass</v>
      </c>
    </row>
    <row r="71" spans="1:3" x14ac:dyDescent="0.25">
      <c r="A71">
        <v>70</v>
      </c>
      <c r="B71" t="str">
        <f>IF(AND('Sch D8 Projects'!H73&gt;0,'Sch D8 Projects'!G73&lt;1),"Fail","Pass")</f>
        <v>Pass</v>
      </c>
      <c r="C71" t="str">
        <f>IF(AND('Sch D8 Projects'!G73&gt;0,'Sch D8 Projects'!H73&lt;1),"Fail","Pass")</f>
        <v>Pass</v>
      </c>
    </row>
    <row r="72" spans="1:3" x14ac:dyDescent="0.25">
      <c r="A72">
        <v>71</v>
      </c>
      <c r="B72" t="str">
        <f>IF(AND('Sch D8 Projects'!H74&gt;0,'Sch D8 Projects'!G74&lt;1),"Fail","Pass")</f>
        <v>Pass</v>
      </c>
      <c r="C72" t="str">
        <f>IF(AND('Sch D8 Projects'!G74&gt;0,'Sch D8 Projects'!H74&lt;1),"Fail","Pass")</f>
        <v>Pass</v>
      </c>
    </row>
    <row r="73" spans="1:3" x14ac:dyDescent="0.25">
      <c r="A73">
        <v>72</v>
      </c>
      <c r="B73" t="str">
        <f>IF(AND('Sch D8 Projects'!H75&gt;0,'Sch D8 Projects'!G75&lt;1),"Fail","Pass")</f>
        <v>Pass</v>
      </c>
      <c r="C73" t="str">
        <f>IF(AND('Sch D8 Projects'!G75&gt;0,'Sch D8 Projects'!H75&lt;1),"Fail","Pass")</f>
        <v>Pass</v>
      </c>
    </row>
    <row r="74" spans="1:3" x14ac:dyDescent="0.25">
      <c r="A74">
        <v>73</v>
      </c>
      <c r="B74" t="str">
        <f>IF(AND('Sch D8 Projects'!H76&gt;0,'Sch D8 Projects'!G76&lt;1),"Fail","Pass")</f>
        <v>Pass</v>
      </c>
      <c r="C74" t="str">
        <f>IF(AND('Sch D8 Projects'!G76&gt;0,'Sch D8 Projects'!H76&lt;1),"Fail","Pass")</f>
        <v>Pass</v>
      </c>
    </row>
    <row r="75" spans="1:3" x14ac:dyDescent="0.25">
      <c r="A75">
        <v>74</v>
      </c>
      <c r="B75" t="str">
        <f>IF(AND('Sch D8 Projects'!H77&gt;0,'Sch D8 Projects'!G77&lt;1),"Fail","Pass")</f>
        <v>Pass</v>
      </c>
      <c r="C75" t="str">
        <f>IF(AND('Sch D8 Projects'!G77&gt;0,'Sch D8 Projects'!H77&lt;1),"Fail","Pass")</f>
        <v>Pass</v>
      </c>
    </row>
    <row r="76" spans="1:3" x14ac:dyDescent="0.25">
      <c r="A76">
        <v>75</v>
      </c>
      <c r="B76" t="str">
        <f>IF(AND('Sch D8 Projects'!H78&gt;0,'Sch D8 Projects'!G78&lt;1),"Fail","Pass")</f>
        <v>Pass</v>
      </c>
      <c r="C76" t="str">
        <f>IF(AND('Sch D8 Projects'!G78&gt;0,'Sch D8 Projects'!H78&lt;1),"Fail","Pass")</f>
        <v>Pass</v>
      </c>
    </row>
    <row r="77" spans="1:3" x14ac:dyDescent="0.25">
      <c r="A77">
        <v>76</v>
      </c>
      <c r="B77" t="str">
        <f>IF(AND('Sch D8 Projects'!H79&gt;0,'Sch D8 Projects'!G79&lt;1),"Fail","Pass")</f>
        <v>Pass</v>
      </c>
      <c r="C77" t="str">
        <f>IF(AND('Sch D8 Projects'!G79&gt;0,'Sch D8 Projects'!H79&lt;1),"Fail","Pass")</f>
        <v>Pass</v>
      </c>
    </row>
    <row r="78" spans="1:3" x14ac:dyDescent="0.25">
      <c r="A78">
        <v>77</v>
      </c>
      <c r="B78" t="str">
        <f>IF(AND('Sch D8 Projects'!H80&gt;0,'Sch D8 Projects'!G80&lt;1),"Fail","Pass")</f>
        <v>Pass</v>
      </c>
      <c r="C78" t="str">
        <f>IF(AND('Sch D8 Projects'!G80&gt;0,'Sch D8 Projects'!H80&lt;1),"Fail","Pass")</f>
        <v>Pass</v>
      </c>
    </row>
    <row r="79" spans="1:3" x14ac:dyDescent="0.25">
      <c r="A79">
        <v>78</v>
      </c>
      <c r="B79" t="str">
        <f>IF(AND('Sch D8 Projects'!H81&gt;0,'Sch D8 Projects'!G81&lt;1),"Fail","Pass")</f>
        <v>Pass</v>
      </c>
      <c r="C79" t="str">
        <f>IF(AND('Sch D8 Projects'!G81&gt;0,'Sch D8 Projects'!H81&lt;1),"Fail","Pass")</f>
        <v>Pass</v>
      </c>
    </row>
    <row r="80" spans="1:3" x14ac:dyDescent="0.25">
      <c r="A80">
        <v>79</v>
      </c>
      <c r="B80" t="str">
        <f>IF(AND('Sch D8 Projects'!H82&gt;0,'Sch D8 Projects'!G82&lt;1),"Fail","Pass")</f>
        <v>Pass</v>
      </c>
      <c r="C80" t="str">
        <f>IF(AND('Sch D8 Projects'!G82&gt;0,'Sch D8 Projects'!H82&lt;1),"Fail","Pass")</f>
        <v>Pass</v>
      </c>
    </row>
    <row r="81" spans="1:3" x14ac:dyDescent="0.25">
      <c r="A81">
        <v>80</v>
      </c>
      <c r="B81" t="str">
        <f>IF(AND('Sch D8 Projects'!H83&gt;0,'Sch D8 Projects'!G83&lt;1),"Fail","Pass")</f>
        <v>Pass</v>
      </c>
      <c r="C81" t="str">
        <f>IF(AND('Sch D8 Projects'!G83&gt;0,'Sch D8 Projects'!H83&lt;1),"Fail","Pass")</f>
        <v>Pass</v>
      </c>
    </row>
    <row r="82" spans="1:3" x14ac:dyDescent="0.25">
      <c r="A82">
        <v>81</v>
      </c>
      <c r="B82" t="str">
        <f>IF(AND('Sch D8 Projects'!H84&gt;0,'Sch D8 Projects'!G84&lt;1),"Fail","Pass")</f>
        <v>Pass</v>
      </c>
      <c r="C82" t="str">
        <f>IF(AND('Sch D8 Projects'!G84&gt;0,'Sch D8 Projects'!H84&lt;1),"Fail","Pass")</f>
        <v>Pass</v>
      </c>
    </row>
    <row r="83" spans="1:3" x14ac:dyDescent="0.25">
      <c r="A83">
        <v>82</v>
      </c>
      <c r="B83" t="str">
        <f>IF(AND('Sch D8 Projects'!H85&gt;0,'Sch D8 Projects'!G85&lt;1),"Fail","Pass")</f>
        <v>Pass</v>
      </c>
      <c r="C83" t="str">
        <f>IF(AND('Sch D8 Projects'!G85&gt;0,'Sch D8 Projects'!H85&lt;1),"Fail","Pass")</f>
        <v>Pass</v>
      </c>
    </row>
    <row r="84" spans="1:3" x14ac:dyDescent="0.25">
      <c r="A84">
        <v>83</v>
      </c>
      <c r="B84" t="str">
        <f>IF(AND('Sch D8 Projects'!H86&gt;0,'Sch D8 Projects'!G86&lt;1),"Fail","Pass")</f>
        <v>Pass</v>
      </c>
      <c r="C84" t="str">
        <f>IF(AND('Sch D8 Projects'!G86&gt;0,'Sch D8 Projects'!H86&lt;1),"Fail","Pass")</f>
        <v>Pass</v>
      </c>
    </row>
    <row r="85" spans="1:3" x14ac:dyDescent="0.25">
      <c r="A85">
        <v>84</v>
      </c>
      <c r="B85" t="str">
        <f>IF(AND('Sch D8 Projects'!H87&gt;0,'Sch D8 Projects'!G87&lt;1),"Fail","Pass")</f>
        <v>Pass</v>
      </c>
      <c r="C85" t="str">
        <f>IF(AND('Sch D8 Projects'!G87&gt;0,'Sch D8 Projects'!H87&lt;1),"Fail","Pass")</f>
        <v>Pass</v>
      </c>
    </row>
    <row r="86" spans="1:3" x14ac:dyDescent="0.25">
      <c r="A86">
        <v>85</v>
      </c>
      <c r="B86" t="str">
        <f>IF(AND('Sch D8 Projects'!H88&gt;0,'Sch D8 Projects'!G88&lt;1),"Fail","Pass")</f>
        <v>Pass</v>
      </c>
      <c r="C86" t="str">
        <f>IF(AND('Sch D8 Projects'!G88&gt;0,'Sch D8 Projects'!H88&lt;1),"Fail","Pass")</f>
        <v>Pass</v>
      </c>
    </row>
    <row r="87" spans="1:3" x14ac:dyDescent="0.25">
      <c r="A87">
        <v>86</v>
      </c>
      <c r="B87" t="str">
        <f>IF(AND('Sch D8 Projects'!H89&gt;0,'Sch D8 Projects'!G89&lt;1),"Fail","Pass")</f>
        <v>Pass</v>
      </c>
      <c r="C87" t="str">
        <f>IF(AND('Sch D8 Projects'!G89&gt;0,'Sch D8 Projects'!H89&lt;1),"Fail","Pass")</f>
        <v>Pass</v>
      </c>
    </row>
    <row r="88" spans="1:3" x14ac:dyDescent="0.25">
      <c r="A88">
        <v>87</v>
      </c>
      <c r="B88" t="str">
        <f>IF(AND('Sch D8 Projects'!H90&gt;0,'Sch D8 Projects'!G90&lt;1),"Fail","Pass")</f>
        <v>Pass</v>
      </c>
      <c r="C88" t="str">
        <f>IF(AND('Sch D8 Projects'!G90&gt;0,'Sch D8 Projects'!H90&lt;1),"Fail","Pass")</f>
        <v>Pass</v>
      </c>
    </row>
    <row r="89" spans="1:3" x14ac:dyDescent="0.25">
      <c r="A89">
        <v>88</v>
      </c>
      <c r="B89" t="str">
        <f>IF(AND('Sch D8 Projects'!H91&gt;0,'Sch D8 Projects'!G91&lt;1),"Fail","Pass")</f>
        <v>Pass</v>
      </c>
      <c r="C89" t="str">
        <f>IF(AND('Sch D8 Projects'!G91&gt;0,'Sch D8 Projects'!H91&lt;1),"Fail","Pass")</f>
        <v>Pass</v>
      </c>
    </row>
    <row r="90" spans="1:3" x14ac:dyDescent="0.25">
      <c r="A90">
        <v>89</v>
      </c>
      <c r="B90" t="str">
        <f>IF(AND('Sch D8 Projects'!H92&gt;0,'Sch D8 Projects'!G92&lt;1),"Fail","Pass")</f>
        <v>Pass</v>
      </c>
      <c r="C90" t="str">
        <f>IF(AND('Sch D8 Projects'!G92&gt;0,'Sch D8 Projects'!H92&lt;1),"Fail","Pass")</f>
        <v>Pass</v>
      </c>
    </row>
    <row r="91" spans="1:3" x14ac:dyDescent="0.25">
      <c r="A91">
        <v>90</v>
      </c>
      <c r="B91" t="str">
        <f>IF(AND('Sch D8 Projects'!H93&gt;0,'Sch D8 Projects'!G93&lt;1),"Fail","Pass")</f>
        <v>Pass</v>
      </c>
      <c r="C91" t="str">
        <f>IF(AND('Sch D8 Projects'!G93&gt;0,'Sch D8 Projects'!H93&lt;1),"Fail","Pass")</f>
        <v>Pass</v>
      </c>
    </row>
    <row r="92" spans="1:3" x14ac:dyDescent="0.25">
      <c r="A92">
        <v>91</v>
      </c>
      <c r="B92" t="str">
        <f>IF(AND('Sch D8 Projects'!H94&gt;0,'Sch D8 Projects'!G94&lt;1),"Fail","Pass")</f>
        <v>Pass</v>
      </c>
      <c r="C92" t="str">
        <f>IF(AND('Sch D8 Projects'!G94&gt;0,'Sch D8 Projects'!H94&lt;1),"Fail","Pass")</f>
        <v>Pass</v>
      </c>
    </row>
    <row r="93" spans="1:3" x14ac:dyDescent="0.25">
      <c r="A93">
        <v>92</v>
      </c>
      <c r="B93" t="str">
        <f>IF(AND('Sch D8 Projects'!H95&gt;0,'Sch D8 Projects'!G95&lt;1),"Fail","Pass")</f>
        <v>Pass</v>
      </c>
      <c r="C93" t="str">
        <f>IF(AND('Sch D8 Projects'!G95&gt;0,'Sch D8 Projects'!H95&lt;1),"Fail","Pass")</f>
        <v>Pass</v>
      </c>
    </row>
    <row r="94" spans="1:3" x14ac:dyDescent="0.25">
      <c r="A94">
        <v>93</v>
      </c>
      <c r="B94" t="str">
        <f>IF(AND('Sch D8 Projects'!H96&gt;0,'Sch D8 Projects'!G96&lt;1),"Fail","Pass")</f>
        <v>Pass</v>
      </c>
      <c r="C94" t="str">
        <f>IF(AND('Sch D8 Projects'!G96&gt;0,'Sch D8 Projects'!H96&lt;1),"Fail","Pass")</f>
        <v>Pass</v>
      </c>
    </row>
    <row r="95" spans="1:3" x14ac:dyDescent="0.25">
      <c r="A95">
        <v>94</v>
      </c>
      <c r="B95" t="str">
        <f>IF(AND('Sch D8 Projects'!H97&gt;0,'Sch D8 Projects'!G97&lt;1),"Fail","Pass")</f>
        <v>Pass</v>
      </c>
      <c r="C95" t="str">
        <f>IF(AND('Sch D8 Projects'!G97&gt;0,'Sch D8 Projects'!H97&lt;1),"Fail","Pass")</f>
        <v>Pass</v>
      </c>
    </row>
    <row r="96" spans="1:3" x14ac:dyDescent="0.25">
      <c r="A96">
        <v>95</v>
      </c>
      <c r="B96" t="str">
        <f>IF(AND('Sch D8 Projects'!H98&gt;0,'Sch D8 Projects'!G98&lt;1),"Fail","Pass")</f>
        <v>Pass</v>
      </c>
      <c r="C96" t="str">
        <f>IF(AND('Sch D8 Projects'!G98&gt;0,'Sch D8 Projects'!H98&lt;1),"Fail","Pass")</f>
        <v>Pass</v>
      </c>
    </row>
    <row r="97" spans="1:3" x14ac:dyDescent="0.25">
      <c r="A97">
        <v>96</v>
      </c>
      <c r="B97" t="str">
        <f>IF(AND('Sch D8 Projects'!H99&gt;0,'Sch D8 Projects'!G99&lt;1),"Fail","Pass")</f>
        <v>Pass</v>
      </c>
      <c r="C97" t="str">
        <f>IF(AND('Sch D8 Projects'!G99&gt;0,'Sch D8 Projects'!H99&lt;1),"Fail","Pass")</f>
        <v>Pass</v>
      </c>
    </row>
    <row r="98" spans="1:3" x14ac:dyDescent="0.25">
      <c r="A98">
        <v>97</v>
      </c>
      <c r="B98" t="str">
        <f>IF(AND('Sch D8 Projects'!H100&gt;0,'Sch D8 Projects'!G100&lt;1),"Fail","Pass")</f>
        <v>Pass</v>
      </c>
      <c r="C98" t="str">
        <f>IF(AND('Sch D8 Projects'!G100&gt;0,'Sch D8 Projects'!H100&lt;1),"Fail","Pass")</f>
        <v>Pass</v>
      </c>
    </row>
    <row r="99" spans="1:3" x14ac:dyDescent="0.25">
      <c r="A99">
        <v>98</v>
      </c>
      <c r="B99" t="str">
        <f>IF(AND('Sch D8 Projects'!H101&gt;0,'Sch D8 Projects'!G101&lt;1),"Fail","Pass")</f>
        <v>Pass</v>
      </c>
      <c r="C99" t="str">
        <f>IF(AND('Sch D8 Projects'!G101&gt;0,'Sch D8 Projects'!H101&lt;1),"Fail","Pass")</f>
        <v>Pass</v>
      </c>
    </row>
    <row r="100" spans="1:3" x14ac:dyDescent="0.25">
      <c r="A100">
        <v>99</v>
      </c>
      <c r="B100" t="str">
        <f>IF(AND('Sch D8 Projects'!H102&gt;0,'Sch D8 Projects'!G102&lt;1),"Fail","Pass")</f>
        <v>Pass</v>
      </c>
      <c r="C100" t="str">
        <f>IF(AND('Sch D8 Projects'!G102&gt;0,'Sch D8 Projects'!H102&lt;1),"Fail","Pass")</f>
        <v>Pass</v>
      </c>
    </row>
    <row r="101" spans="1:3" x14ac:dyDescent="0.25">
      <c r="A101">
        <v>100</v>
      </c>
      <c r="B101" t="str">
        <f>IF(AND('Sch D8 Projects'!H103&gt;0,'Sch D8 Projects'!G103&lt;1),"Fail","Pass")</f>
        <v>Pass</v>
      </c>
      <c r="C101" t="str">
        <f>IF(AND('Sch D8 Projects'!G103&gt;0,'Sch D8 Projects'!H103&lt;1),"Fail","Pass")</f>
        <v>Pass</v>
      </c>
    </row>
    <row r="102" spans="1:3" x14ac:dyDescent="0.25">
      <c r="A102">
        <v>101</v>
      </c>
      <c r="B102" t="str">
        <f>IF(AND('Sch D8 Projects'!H104&gt;0,'Sch D8 Projects'!G104&lt;1),"Fail","Pass")</f>
        <v>Pass</v>
      </c>
      <c r="C102" t="str">
        <f>IF(AND('Sch D8 Projects'!G104&gt;0,'Sch D8 Projects'!H104&lt;1),"Fail","Pass")</f>
        <v>Pass</v>
      </c>
    </row>
    <row r="103" spans="1:3" x14ac:dyDescent="0.25">
      <c r="A103">
        <v>102</v>
      </c>
      <c r="B103" t="str">
        <f>IF(AND('Sch D8 Projects'!H105&gt;0,'Sch D8 Projects'!G105&lt;1),"Fail","Pass")</f>
        <v>Pass</v>
      </c>
      <c r="C103" t="str">
        <f>IF(AND('Sch D8 Projects'!G105&gt;0,'Sch D8 Projects'!H105&lt;1),"Fail","Pass")</f>
        <v>Pass</v>
      </c>
    </row>
    <row r="104" spans="1:3" x14ac:dyDescent="0.25">
      <c r="A104">
        <v>103</v>
      </c>
      <c r="B104" t="str">
        <f>IF(AND('Sch D8 Projects'!H106&gt;0,'Sch D8 Projects'!G106&lt;1),"Fail","Pass")</f>
        <v>Pass</v>
      </c>
      <c r="C104" t="str">
        <f>IF(AND('Sch D8 Projects'!G106&gt;0,'Sch D8 Projects'!H106&lt;1),"Fail","Pass")</f>
        <v>Pass</v>
      </c>
    </row>
    <row r="105" spans="1:3" x14ac:dyDescent="0.25">
      <c r="A105">
        <v>104</v>
      </c>
      <c r="B105" t="str">
        <f>IF(AND('Sch D8 Projects'!H107&gt;0,'Sch D8 Projects'!G107&lt;1),"Fail","Pass")</f>
        <v>Pass</v>
      </c>
      <c r="C105" t="str">
        <f>IF(AND('Sch D8 Projects'!G107&gt;0,'Sch D8 Projects'!H107&lt;1),"Fail","Pass")</f>
        <v>Pass</v>
      </c>
    </row>
    <row r="106" spans="1:3" x14ac:dyDescent="0.25">
      <c r="A106">
        <v>105</v>
      </c>
      <c r="B106" t="str">
        <f>IF(AND('Sch D8 Projects'!H108&gt;0,'Sch D8 Projects'!G108&lt;1),"Fail","Pass")</f>
        <v>Pass</v>
      </c>
      <c r="C106" t="str">
        <f>IF(AND('Sch D8 Projects'!G108&gt;0,'Sch D8 Projects'!H108&lt;1),"Fail","Pass")</f>
        <v>Pass</v>
      </c>
    </row>
    <row r="107" spans="1:3" x14ac:dyDescent="0.25">
      <c r="A107">
        <v>106</v>
      </c>
      <c r="B107" t="str">
        <f>IF(AND('Sch D8 Projects'!H109&gt;0,'Sch D8 Projects'!G109&lt;1),"Fail","Pass")</f>
        <v>Pass</v>
      </c>
      <c r="C107" t="str">
        <f>IF(AND('Sch D8 Projects'!G109&gt;0,'Sch D8 Projects'!H109&lt;1),"Fail","Pass")</f>
        <v>Pass</v>
      </c>
    </row>
    <row r="108" spans="1:3" x14ac:dyDescent="0.25">
      <c r="A108">
        <v>107</v>
      </c>
      <c r="B108" t="str">
        <f>IF(AND('Sch D8 Projects'!H110&gt;0,'Sch D8 Projects'!G110&lt;1),"Fail","Pass")</f>
        <v>Pass</v>
      </c>
      <c r="C108" t="str">
        <f>IF(AND('Sch D8 Projects'!G110&gt;0,'Sch D8 Projects'!H110&lt;1),"Fail","Pass")</f>
        <v>Pass</v>
      </c>
    </row>
    <row r="109" spans="1:3" x14ac:dyDescent="0.25">
      <c r="A109">
        <v>108</v>
      </c>
      <c r="B109" t="str">
        <f>IF(AND('Sch D8 Projects'!H111&gt;0,'Sch D8 Projects'!G111&lt;1),"Fail","Pass")</f>
        <v>Pass</v>
      </c>
      <c r="C109" t="str">
        <f>IF(AND('Sch D8 Projects'!G111&gt;0,'Sch D8 Projects'!H111&lt;1),"Fail","Pass")</f>
        <v>Pass</v>
      </c>
    </row>
    <row r="110" spans="1:3" x14ac:dyDescent="0.25">
      <c r="A110">
        <v>109</v>
      </c>
      <c r="B110" t="str">
        <f>IF(AND('Sch D8 Projects'!H112&gt;0,'Sch D8 Projects'!G112&lt;1),"Fail","Pass")</f>
        <v>Pass</v>
      </c>
      <c r="C110" t="str">
        <f>IF(AND('Sch D8 Projects'!G112&gt;0,'Sch D8 Projects'!H112&lt;1),"Fail","Pass")</f>
        <v>Pass</v>
      </c>
    </row>
    <row r="111" spans="1:3" x14ac:dyDescent="0.25">
      <c r="A111">
        <v>110</v>
      </c>
      <c r="B111" t="str">
        <f>IF(AND('Sch D8 Projects'!H113&gt;0,'Sch D8 Projects'!G113&lt;1),"Fail","Pass")</f>
        <v>Pass</v>
      </c>
      <c r="C111" t="str">
        <f>IF(AND('Sch D8 Projects'!G113&gt;0,'Sch D8 Projects'!H113&lt;1),"Fail","Pass")</f>
        <v>Pass</v>
      </c>
    </row>
    <row r="112" spans="1:3" x14ac:dyDescent="0.25">
      <c r="A112">
        <v>111</v>
      </c>
      <c r="B112" t="str">
        <f>IF(AND('Sch D8 Projects'!H114&gt;0,'Sch D8 Projects'!G114&lt;1),"Fail","Pass")</f>
        <v>Pass</v>
      </c>
      <c r="C112" t="str">
        <f>IF(AND('Sch D8 Projects'!G114&gt;0,'Sch D8 Projects'!H114&lt;1),"Fail","Pass")</f>
        <v>Pass</v>
      </c>
    </row>
    <row r="113" spans="1:3" x14ac:dyDescent="0.25">
      <c r="A113">
        <v>112</v>
      </c>
      <c r="B113" t="str">
        <f>IF(AND('Sch D8 Projects'!H115&gt;0,'Sch D8 Projects'!G115&lt;1),"Fail","Pass")</f>
        <v>Pass</v>
      </c>
      <c r="C113" t="str">
        <f>IF(AND('Sch D8 Projects'!G115&gt;0,'Sch D8 Projects'!H115&lt;1),"Fail","Pass")</f>
        <v>Pass</v>
      </c>
    </row>
    <row r="114" spans="1:3" x14ac:dyDescent="0.25">
      <c r="A114">
        <v>113</v>
      </c>
      <c r="B114" t="str">
        <f>IF(AND('Sch D8 Projects'!H116&gt;0,'Sch D8 Projects'!G116&lt;1),"Fail","Pass")</f>
        <v>Pass</v>
      </c>
      <c r="C114" t="str">
        <f>IF(AND('Sch D8 Projects'!G116&gt;0,'Sch D8 Projects'!H116&lt;1),"Fail","Pass")</f>
        <v>Pass</v>
      </c>
    </row>
    <row r="115" spans="1:3" x14ac:dyDescent="0.25">
      <c r="A115">
        <v>114</v>
      </c>
      <c r="B115" t="str">
        <f>IF(AND('Sch D8 Projects'!H117&gt;0,'Sch D8 Projects'!G117&lt;1),"Fail","Pass")</f>
        <v>Pass</v>
      </c>
      <c r="C115" t="str">
        <f>IF(AND('Sch D8 Projects'!G117&gt;0,'Sch D8 Projects'!H117&lt;1),"Fail","Pass")</f>
        <v>Pass</v>
      </c>
    </row>
    <row r="116" spans="1:3" x14ac:dyDescent="0.25">
      <c r="A116">
        <v>115</v>
      </c>
      <c r="B116" t="str">
        <f>IF(AND('Sch D8 Projects'!H118&gt;0,'Sch D8 Projects'!G118&lt;1),"Fail","Pass")</f>
        <v>Pass</v>
      </c>
      <c r="C116" t="str">
        <f>IF(AND('Sch D8 Projects'!G118&gt;0,'Sch D8 Projects'!H118&lt;1),"Fail","Pass")</f>
        <v>Pass</v>
      </c>
    </row>
    <row r="117" spans="1:3" x14ac:dyDescent="0.25">
      <c r="A117">
        <v>116</v>
      </c>
      <c r="B117" t="str">
        <f>IF(AND('Sch D8 Projects'!H119&gt;0,'Sch D8 Projects'!G119&lt;1),"Fail","Pass")</f>
        <v>Pass</v>
      </c>
      <c r="C117" t="str">
        <f>IF(AND('Sch D8 Projects'!G119&gt;0,'Sch D8 Projects'!H119&lt;1),"Fail","Pass")</f>
        <v>Pass</v>
      </c>
    </row>
    <row r="118" spans="1:3" x14ac:dyDescent="0.25">
      <c r="A118">
        <v>117</v>
      </c>
      <c r="B118" t="str">
        <f>IF(AND('Sch D8 Projects'!H120&gt;0,'Sch D8 Projects'!G120&lt;1),"Fail","Pass")</f>
        <v>Pass</v>
      </c>
      <c r="C118" t="str">
        <f>IF(AND('Sch D8 Projects'!G120&gt;0,'Sch D8 Projects'!H120&lt;1),"Fail","Pass")</f>
        <v>Pass</v>
      </c>
    </row>
    <row r="119" spans="1:3" x14ac:dyDescent="0.25">
      <c r="A119">
        <v>118</v>
      </c>
      <c r="B119" t="str">
        <f>IF(AND('Sch D8 Projects'!H121&gt;0,'Sch D8 Projects'!G121&lt;1),"Fail","Pass")</f>
        <v>Pass</v>
      </c>
      <c r="C119" t="str">
        <f>IF(AND('Sch D8 Projects'!G121&gt;0,'Sch D8 Projects'!H121&lt;1),"Fail","Pass")</f>
        <v>Pass</v>
      </c>
    </row>
    <row r="120" spans="1:3" x14ac:dyDescent="0.25">
      <c r="A120">
        <v>119</v>
      </c>
      <c r="B120" t="str">
        <f>IF(AND('Sch D8 Projects'!H122&gt;0,'Sch D8 Projects'!G122&lt;1),"Fail","Pass")</f>
        <v>Pass</v>
      </c>
      <c r="C120" t="str">
        <f>IF(AND('Sch D8 Projects'!G122&gt;0,'Sch D8 Projects'!H122&lt;1),"Fail","Pass")</f>
        <v>Pass</v>
      </c>
    </row>
    <row r="121" spans="1:3" x14ac:dyDescent="0.25">
      <c r="A121">
        <v>120</v>
      </c>
      <c r="B121" t="str">
        <f>IF(AND('Sch D8 Projects'!H123&gt;0,'Sch D8 Projects'!G123&lt;1),"Fail","Pass")</f>
        <v>Pass</v>
      </c>
      <c r="C121" t="str">
        <f>IF(AND('Sch D8 Projects'!G123&gt;0,'Sch D8 Projects'!H123&lt;1),"Fail","Pass")</f>
        <v>Pass</v>
      </c>
    </row>
    <row r="122" spans="1:3" x14ac:dyDescent="0.25">
      <c r="A122">
        <v>121</v>
      </c>
      <c r="B122" t="str">
        <f>IF(AND('Sch D8 Projects'!H124&gt;0,'Sch D8 Projects'!G124&lt;1),"Fail","Pass")</f>
        <v>Pass</v>
      </c>
      <c r="C122" t="str">
        <f>IF(AND('Sch D8 Projects'!G124&gt;0,'Sch D8 Projects'!H124&lt;1),"Fail","Pass")</f>
        <v>Pass</v>
      </c>
    </row>
    <row r="123" spans="1:3" x14ac:dyDescent="0.25">
      <c r="A123">
        <v>122</v>
      </c>
      <c r="B123" t="str">
        <f>IF(AND('Sch D8 Projects'!H125&gt;0,'Sch D8 Projects'!G125&lt;1),"Fail","Pass")</f>
        <v>Pass</v>
      </c>
      <c r="C123" t="str">
        <f>IF(AND('Sch D8 Projects'!G125&gt;0,'Sch D8 Projects'!H125&lt;1),"Fail","Pass")</f>
        <v>Pass</v>
      </c>
    </row>
    <row r="124" spans="1:3" x14ac:dyDescent="0.25">
      <c r="A124">
        <v>123</v>
      </c>
      <c r="B124" t="str">
        <f>IF(AND('Sch D8 Projects'!H126&gt;0,'Sch D8 Projects'!G126&lt;1),"Fail","Pass")</f>
        <v>Pass</v>
      </c>
      <c r="C124" t="str">
        <f>IF(AND('Sch D8 Projects'!G126&gt;0,'Sch D8 Projects'!H126&lt;1),"Fail","Pass")</f>
        <v>Pass</v>
      </c>
    </row>
    <row r="125" spans="1:3" x14ac:dyDescent="0.25">
      <c r="A125">
        <v>124</v>
      </c>
      <c r="B125" t="str">
        <f>IF(AND('Sch D8 Projects'!H127&gt;0,'Sch D8 Projects'!G127&lt;1),"Fail","Pass")</f>
        <v>Pass</v>
      </c>
      <c r="C125" t="str">
        <f>IF(AND('Sch D8 Projects'!G127&gt;0,'Sch D8 Projects'!H127&lt;1),"Fail","Pass")</f>
        <v>Pass</v>
      </c>
    </row>
    <row r="126" spans="1:3" x14ac:dyDescent="0.25">
      <c r="A126">
        <v>125</v>
      </c>
      <c r="B126" t="str">
        <f>IF(AND('Sch D8 Projects'!H128&gt;0,'Sch D8 Projects'!G128&lt;1),"Fail","Pass")</f>
        <v>Pass</v>
      </c>
      <c r="C126" t="str">
        <f>IF(AND('Sch D8 Projects'!G128&gt;0,'Sch D8 Projects'!H128&lt;1),"Fail","Pass")</f>
        <v>Pass</v>
      </c>
    </row>
    <row r="127" spans="1:3" x14ac:dyDescent="0.25">
      <c r="A127">
        <v>126</v>
      </c>
      <c r="B127" t="str">
        <f>IF(AND('Sch D8 Projects'!H129&gt;0,'Sch D8 Projects'!G129&lt;1),"Fail","Pass")</f>
        <v>Pass</v>
      </c>
      <c r="C127" t="str">
        <f>IF(AND('Sch D8 Projects'!G129&gt;0,'Sch D8 Projects'!H129&lt;1),"Fail","Pass")</f>
        <v>Pass</v>
      </c>
    </row>
    <row r="128" spans="1:3" x14ac:dyDescent="0.25">
      <c r="A128">
        <v>127</v>
      </c>
      <c r="B128" t="str">
        <f>IF(AND('Sch D8 Projects'!H130&gt;0,'Sch D8 Projects'!G130&lt;1),"Fail","Pass")</f>
        <v>Pass</v>
      </c>
      <c r="C128" t="str">
        <f>IF(AND('Sch D8 Projects'!G130&gt;0,'Sch D8 Projects'!H130&lt;1),"Fail","Pass")</f>
        <v>Pass</v>
      </c>
    </row>
    <row r="129" spans="1:3" x14ac:dyDescent="0.25">
      <c r="A129">
        <v>128</v>
      </c>
      <c r="B129" t="str">
        <f>IF(AND('Sch D8 Projects'!H131&gt;0,'Sch D8 Projects'!G131&lt;1),"Fail","Pass")</f>
        <v>Pass</v>
      </c>
      <c r="C129" t="str">
        <f>IF(AND('Sch D8 Projects'!G131&gt;0,'Sch D8 Projects'!H131&lt;1),"Fail","Pass")</f>
        <v>Pass</v>
      </c>
    </row>
    <row r="130" spans="1:3" x14ac:dyDescent="0.25">
      <c r="A130">
        <v>129</v>
      </c>
      <c r="B130" t="str">
        <f>IF(AND('Sch D8 Projects'!H132&gt;0,'Sch D8 Projects'!G132&lt;1),"Fail","Pass")</f>
        <v>Pass</v>
      </c>
      <c r="C130" t="str">
        <f>IF(AND('Sch D8 Projects'!G132&gt;0,'Sch D8 Projects'!H132&lt;1),"Fail","Pass")</f>
        <v>Pass</v>
      </c>
    </row>
    <row r="131" spans="1:3" x14ac:dyDescent="0.25">
      <c r="A131">
        <v>130</v>
      </c>
      <c r="B131" t="str">
        <f>IF(AND('Sch D8 Projects'!H133&gt;0,'Sch D8 Projects'!G133&lt;1),"Fail","Pass")</f>
        <v>Pass</v>
      </c>
      <c r="C131" t="str">
        <f>IF(AND('Sch D8 Projects'!G133&gt;0,'Sch D8 Projects'!H133&lt;1),"Fail","Pass")</f>
        <v>Pass</v>
      </c>
    </row>
    <row r="132" spans="1:3" x14ac:dyDescent="0.25">
      <c r="A132">
        <v>131</v>
      </c>
      <c r="B132" t="str">
        <f>IF(AND('Sch D8 Projects'!H134&gt;0,'Sch D8 Projects'!G134&lt;1),"Fail","Pass")</f>
        <v>Pass</v>
      </c>
      <c r="C132" t="str">
        <f>IF(AND('Sch D8 Projects'!G134&gt;0,'Sch D8 Projects'!H134&lt;1),"Fail","Pass")</f>
        <v>Pass</v>
      </c>
    </row>
    <row r="133" spans="1:3" x14ac:dyDescent="0.25">
      <c r="A133">
        <v>132</v>
      </c>
      <c r="B133" t="str">
        <f>IF(AND('Sch D8 Projects'!H135&gt;0,'Sch D8 Projects'!G135&lt;1),"Fail","Pass")</f>
        <v>Pass</v>
      </c>
      <c r="C133" t="str">
        <f>IF(AND('Sch D8 Projects'!G135&gt;0,'Sch D8 Projects'!H135&lt;1),"Fail","Pass")</f>
        <v>Pass</v>
      </c>
    </row>
    <row r="134" spans="1:3" x14ac:dyDescent="0.25">
      <c r="A134">
        <v>133</v>
      </c>
      <c r="B134" t="str">
        <f>IF(AND('Sch D8 Projects'!H136&gt;0,'Sch D8 Projects'!G136&lt;1),"Fail","Pass")</f>
        <v>Pass</v>
      </c>
      <c r="C134" t="str">
        <f>IF(AND('Sch D8 Projects'!G136&gt;0,'Sch D8 Projects'!H136&lt;1),"Fail","Pass")</f>
        <v>Pass</v>
      </c>
    </row>
    <row r="135" spans="1:3" x14ac:dyDescent="0.25">
      <c r="A135">
        <v>134</v>
      </c>
      <c r="B135" t="str">
        <f>IF(AND('Sch D8 Projects'!H137&gt;0,'Sch D8 Projects'!G137&lt;1),"Fail","Pass")</f>
        <v>Pass</v>
      </c>
      <c r="C135" t="str">
        <f>IF(AND('Sch D8 Projects'!G137&gt;0,'Sch D8 Projects'!H137&lt;1),"Fail","Pass")</f>
        <v>Pass</v>
      </c>
    </row>
    <row r="136" spans="1:3" x14ac:dyDescent="0.25">
      <c r="A136">
        <v>135</v>
      </c>
      <c r="B136" t="str">
        <f>IF(AND('Sch D8 Projects'!H138&gt;0,'Sch D8 Projects'!G138&lt;1),"Fail","Pass")</f>
        <v>Pass</v>
      </c>
      <c r="C136" t="str">
        <f>IF(AND('Sch D8 Projects'!G138&gt;0,'Sch D8 Projects'!H138&lt;1),"Fail","Pass")</f>
        <v>Pass</v>
      </c>
    </row>
    <row r="137" spans="1:3" x14ac:dyDescent="0.25">
      <c r="A137">
        <v>136</v>
      </c>
      <c r="B137" t="str">
        <f>IF(AND('Sch D8 Projects'!H139&gt;0,'Sch D8 Projects'!G139&lt;1),"Fail","Pass")</f>
        <v>Pass</v>
      </c>
      <c r="C137" t="str">
        <f>IF(AND('Sch D8 Projects'!G139&gt;0,'Sch D8 Projects'!H139&lt;1),"Fail","Pass")</f>
        <v>Pass</v>
      </c>
    </row>
    <row r="138" spans="1:3" x14ac:dyDescent="0.25">
      <c r="A138">
        <v>137</v>
      </c>
      <c r="B138" t="str">
        <f>IF(AND('Sch D8 Projects'!H140&gt;0,'Sch D8 Projects'!G140&lt;1),"Fail","Pass")</f>
        <v>Pass</v>
      </c>
      <c r="C138" t="str">
        <f>IF(AND('Sch D8 Projects'!G140&gt;0,'Sch D8 Projects'!H140&lt;1),"Fail","Pass")</f>
        <v>Pass</v>
      </c>
    </row>
    <row r="139" spans="1:3" x14ac:dyDescent="0.25">
      <c r="A139">
        <v>138</v>
      </c>
      <c r="B139" t="str">
        <f>IF(AND('Sch D8 Projects'!H141&gt;0,'Sch D8 Projects'!G141&lt;1),"Fail","Pass")</f>
        <v>Pass</v>
      </c>
      <c r="C139" t="str">
        <f>IF(AND('Sch D8 Projects'!G141&gt;0,'Sch D8 Projects'!H141&lt;1),"Fail","Pass")</f>
        <v>Pass</v>
      </c>
    </row>
    <row r="140" spans="1:3" x14ac:dyDescent="0.25">
      <c r="A140">
        <v>139</v>
      </c>
      <c r="B140" t="str">
        <f>IF(AND('Sch D8 Projects'!H142&gt;0,'Sch D8 Projects'!G142&lt;1),"Fail","Pass")</f>
        <v>Pass</v>
      </c>
      <c r="C140" t="str">
        <f>IF(AND('Sch D8 Projects'!G142&gt;0,'Sch D8 Projects'!H142&lt;1),"Fail","Pass")</f>
        <v>Pass</v>
      </c>
    </row>
    <row r="141" spans="1:3" x14ac:dyDescent="0.25">
      <c r="A141">
        <v>140</v>
      </c>
      <c r="B141" t="str">
        <f>IF(AND('Sch D8 Projects'!H143&gt;0,'Sch D8 Projects'!G143&lt;1),"Fail","Pass")</f>
        <v>Pass</v>
      </c>
      <c r="C141" t="str">
        <f>IF(AND('Sch D8 Projects'!G143&gt;0,'Sch D8 Projects'!H143&lt;1),"Fail","Pass")</f>
        <v>Pass</v>
      </c>
    </row>
    <row r="142" spans="1:3" x14ac:dyDescent="0.25">
      <c r="A142">
        <v>141</v>
      </c>
      <c r="B142" t="str">
        <f>IF(AND('Sch D8 Projects'!H144&gt;0,'Sch D8 Projects'!G144&lt;1),"Fail","Pass")</f>
        <v>Pass</v>
      </c>
      <c r="C142" t="str">
        <f>IF(AND('Sch D8 Projects'!G144&gt;0,'Sch D8 Projects'!H144&lt;1),"Fail","Pass")</f>
        <v>Pass</v>
      </c>
    </row>
    <row r="143" spans="1:3" x14ac:dyDescent="0.25">
      <c r="A143">
        <v>142</v>
      </c>
      <c r="B143" t="str">
        <f>IF(AND('Sch D8 Projects'!H145&gt;0,'Sch D8 Projects'!G145&lt;1),"Fail","Pass")</f>
        <v>Pass</v>
      </c>
      <c r="C143" t="str">
        <f>IF(AND('Sch D8 Projects'!G145&gt;0,'Sch D8 Projects'!H145&lt;1),"Fail","Pass")</f>
        <v>Pass</v>
      </c>
    </row>
    <row r="144" spans="1:3" x14ac:dyDescent="0.25">
      <c r="A144">
        <v>143</v>
      </c>
      <c r="B144" t="str">
        <f>IF(AND('Sch D8 Projects'!H146&gt;0,'Sch D8 Projects'!G146&lt;1),"Fail","Pass")</f>
        <v>Pass</v>
      </c>
      <c r="C144" t="str">
        <f>IF(AND('Sch D8 Projects'!G146&gt;0,'Sch D8 Projects'!H146&lt;1),"Fail","Pass")</f>
        <v>Pass</v>
      </c>
    </row>
    <row r="145" spans="1:3" x14ac:dyDescent="0.25">
      <c r="A145">
        <v>144</v>
      </c>
      <c r="B145" t="str">
        <f>IF(AND('Sch D8 Projects'!H147&gt;0,'Sch D8 Projects'!G147&lt;1),"Fail","Pass")</f>
        <v>Pass</v>
      </c>
      <c r="C145" t="str">
        <f>IF(AND('Sch D8 Projects'!G147&gt;0,'Sch D8 Projects'!H147&lt;1),"Fail","Pass")</f>
        <v>Pass</v>
      </c>
    </row>
    <row r="146" spans="1:3" x14ac:dyDescent="0.25">
      <c r="A146">
        <v>145</v>
      </c>
      <c r="B146" t="str">
        <f>IF(AND('Sch D8 Projects'!H148&gt;0,'Sch D8 Projects'!G148&lt;1),"Fail","Pass")</f>
        <v>Pass</v>
      </c>
      <c r="C146" t="str">
        <f>IF(AND('Sch D8 Projects'!G148&gt;0,'Sch D8 Projects'!H148&lt;1),"Fail","Pass")</f>
        <v>Pass</v>
      </c>
    </row>
    <row r="147" spans="1:3" x14ac:dyDescent="0.25">
      <c r="A147">
        <v>146</v>
      </c>
      <c r="B147" t="str">
        <f>IF(AND('Sch D8 Projects'!H149&gt;0,'Sch D8 Projects'!G149&lt;1),"Fail","Pass")</f>
        <v>Pass</v>
      </c>
      <c r="C147" t="str">
        <f>IF(AND('Sch D8 Projects'!G149&gt;0,'Sch D8 Projects'!H149&lt;1),"Fail","Pass")</f>
        <v>Pass</v>
      </c>
    </row>
    <row r="148" spans="1:3" x14ac:dyDescent="0.25">
      <c r="A148">
        <v>147</v>
      </c>
      <c r="B148" t="str">
        <f>IF(AND('Sch D8 Projects'!H150&gt;0,'Sch D8 Projects'!G150&lt;1),"Fail","Pass")</f>
        <v>Pass</v>
      </c>
      <c r="C148" t="str">
        <f>IF(AND('Sch D8 Projects'!G150&gt;0,'Sch D8 Projects'!H150&lt;1),"Fail","Pass")</f>
        <v>Pass</v>
      </c>
    </row>
    <row r="149" spans="1:3" x14ac:dyDescent="0.25">
      <c r="A149">
        <v>148</v>
      </c>
      <c r="B149" t="str">
        <f>IF(AND('Sch D8 Projects'!H151&gt;0,'Sch D8 Projects'!G151&lt;1),"Fail","Pass")</f>
        <v>Pass</v>
      </c>
      <c r="C149" t="str">
        <f>IF(AND('Sch D8 Projects'!G151&gt;0,'Sch D8 Projects'!H151&lt;1),"Fail","Pass")</f>
        <v>Pass</v>
      </c>
    </row>
    <row r="150" spans="1:3" x14ac:dyDescent="0.25">
      <c r="A150">
        <v>149</v>
      </c>
      <c r="B150" t="str">
        <f>IF(AND('Sch D8 Projects'!H152&gt;0,'Sch D8 Projects'!G152&lt;1),"Fail","Pass")</f>
        <v>Pass</v>
      </c>
      <c r="C150" t="str">
        <f>IF(AND('Sch D8 Projects'!G152&gt;0,'Sch D8 Projects'!H152&lt;1),"Fail","Pass")</f>
        <v>Pass</v>
      </c>
    </row>
    <row r="151" spans="1:3" x14ac:dyDescent="0.25">
      <c r="A151">
        <v>150</v>
      </c>
      <c r="B151" t="str">
        <f>IF(AND('Sch D8 Projects'!H153&gt;0,'Sch D8 Projects'!G153&lt;1),"Fail","Pass")</f>
        <v>Pass</v>
      </c>
      <c r="C151" t="str">
        <f>IF(AND('Sch D8 Projects'!G153&gt;0,'Sch D8 Projects'!H153&lt;1),"Fail","Pass")</f>
        <v>Pass</v>
      </c>
    </row>
    <row r="152" spans="1:3" x14ac:dyDescent="0.25">
      <c r="A152">
        <v>151</v>
      </c>
      <c r="B152" t="str">
        <f>IF(AND('Sch D8 Projects'!H154&gt;0,'Sch D8 Projects'!G154&lt;1),"Fail","Pass")</f>
        <v>Pass</v>
      </c>
      <c r="C152" t="str">
        <f>IF(AND('Sch D8 Projects'!G154&gt;0,'Sch D8 Projects'!H154&lt;1),"Fail","Pass")</f>
        <v>Pass</v>
      </c>
    </row>
    <row r="153" spans="1:3" x14ac:dyDescent="0.25">
      <c r="A153">
        <v>152</v>
      </c>
      <c r="B153" t="str">
        <f>IF(AND('Sch D8 Projects'!H155&gt;0,'Sch D8 Projects'!G155&lt;1),"Fail","Pass")</f>
        <v>Pass</v>
      </c>
      <c r="C153" t="str">
        <f>IF(AND('Sch D8 Projects'!G155&gt;0,'Sch D8 Projects'!H155&lt;1),"Fail","Pass")</f>
        <v>Pass</v>
      </c>
    </row>
    <row r="154" spans="1:3" x14ac:dyDescent="0.25">
      <c r="A154">
        <v>153</v>
      </c>
      <c r="B154" t="str">
        <f>IF(AND('Sch D8 Projects'!H156&gt;0,'Sch D8 Projects'!G156&lt;1),"Fail","Pass")</f>
        <v>Pass</v>
      </c>
      <c r="C154" t="str">
        <f>IF(AND('Sch D8 Projects'!G156&gt;0,'Sch D8 Projects'!H156&lt;1),"Fail","Pass")</f>
        <v>Pass</v>
      </c>
    </row>
    <row r="155" spans="1:3" x14ac:dyDescent="0.25">
      <c r="A155">
        <v>154</v>
      </c>
      <c r="B155" t="str">
        <f>IF(AND('Sch D8 Projects'!H157&gt;0,'Sch D8 Projects'!G157&lt;1),"Fail","Pass")</f>
        <v>Pass</v>
      </c>
      <c r="C155" t="str">
        <f>IF(AND('Sch D8 Projects'!G157&gt;0,'Sch D8 Projects'!H157&lt;1),"Fail","Pass")</f>
        <v>Pass</v>
      </c>
    </row>
    <row r="156" spans="1:3" x14ac:dyDescent="0.25">
      <c r="A156">
        <v>155</v>
      </c>
      <c r="B156" t="str">
        <f>IF(AND('Sch D8 Projects'!H158&gt;0,'Sch D8 Projects'!G158&lt;1),"Fail","Pass")</f>
        <v>Pass</v>
      </c>
      <c r="C156" t="str">
        <f>IF(AND('Sch D8 Projects'!G158&gt;0,'Sch D8 Projects'!H158&lt;1),"Fail","Pass")</f>
        <v>Pass</v>
      </c>
    </row>
    <row r="157" spans="1:3" x14ac:dyDescent="0.25">
      <c r="A157">
        <v>156</v>
      </c>
      <c r="B157" t="str">
        <f>IF(AND('Sch D8 Projects'!H159&gt;0,'Sch D8 Projects'!G159&lt;1),"Fail","Pass")</f>
        <v>Pass</v>
      </c>
      <c r="C157" t="str">
        <f>IF(AND('Sch D8 Projects'!G159&gt;0,'Sch D8 Projects'!H159&lt;1),"Fail","Pass")</f>
        <v>Pass</v>
      </c>
    </row>
    <row r="158" spans="1:3" x14ac:dyDescent="0.25">
      <c r="A158">
        <v>157</v>
      </c>
      <c r="B158" t="str">
        <f>IF(AND('Sch D8 Projects'!H160&gt;0,'Sch D8 Projects'!G160&lt;1),"Fail","Pass")</f>
        <v>Pass</v>
      </c>
      <c r="C158" t="str">
        <f>IF(AND('Sch D8 Projects'!G160&gt;0,'Sch D8 Projects'!H160&lt;1),"Fail","Pass")</f>
        <v>Pass</v>
      </c>
    </row>
    <row r="159" spans="1:3" x14ac:dyDescent="0.25">
      <c r="A159">
        <v>158</v>
      </c>
      <c r="B159" t="str">
        <f>IF(AND('Sch D8 Projects'!H161&gt;0,'Sch D8 Projects'!G161&lt;1),"Fail","Pass")</f>
        <v>Pass</v>
      </c>
      <c r="C159" t="str">
        <f>IF(AND('Sch D8 Projects'!G161&gt;0,'Sch D8 Projects'!H161&lt;1),"Fail","Pass")</f>
        <v>Pass</v>
      </c>
    </row>
    <row r="160" spans="1:3" x14ac:dyDescent="0.25">
      <c r="A160">
        <v>159</v>
      </c>
      <c r="B160" t="str">
        <f>IF(AND('Sch D8 Projects'!H162&gt;0,'Sch D8 Projects'!G162&lt;1),"Fail","Pass")</f>
        <v>Pass</v>
      </c>
      <c r="C160" t="str">
        <f>IF(AND('Sch D8 Projects'!G162&gt;0,'Sch D8 Projects'!H162&lt;1),"Fail","Pass")</f>
        <v>Pass</v>
      </c>
    </row>
    <row r="161" spans="1:3" x14ac:dyDescent="0.25">
      <c r="A161">
        <v>160</v>
      </c>
      <c r="B161" t="str">
        <f>IF(AND('Sch D8 Projects'!H163&gt;0,'Sch D8 Projects'!G163&lt;1),"Fail","Pass")</f>
        <v>Pass</v>
      </c>
      <c r="C161" t="str">
        <f>IF(AND('Sch D8 Projects'!G163&gt;0,'Sch D8 Projects'!H163&lt;1),"Fail","Pass")</f>
        <v>Pass</v>
      </c>
    </row>
    <row r="162" spans="1:3" x14ac:dyDescent="0.25">
      <c r="A162">
        <v>161</v>
      </c>
      <c r="B162" t="str">
        <f>IF(AND('Sch D8 Projects'!H164&gt;0,'Sch D8 Projects'!G164&lt;1),"Fail","Pass")</f>
        <v>Pass</v>
      </c>
      <c r="C162" t="str">
        <f>IF(AND('Sch D8 Projects'!G164&gt;0,'Sch D8 Projects'!H164&lt;1),"Fail","Pass")</f>
        <v>Pass</v>
      </c>
    </row>
    <row r="163" spans="1:3" x14ac:dyDescent="0.25">
      <c r="A163">
        <v>162</v>
      </c>
      <c r="B163" t="str">
        <f>IF(AND('Sch D8 Projects'!H165&gt;0,'Sch D8 Projects'!G165&lt;1),"Fail","Pass")</f>
        <v>Pass</v>
      </c>
      <c r="C163" t="str">
        <f>IF(AND('Sch D8 Projects'!G165&gt;0,'Sch D8 Projects'!H165&lt;1),"Fail","Pass")</f>
        <v>Pass</v>
      </c>
    </row>
    <row r="164" spans="1:3" x14ac:dyDescent="0.25">
      <c r="A164">
        <v>163</v>
      </c>
      <c r="B164" t="str">
        <f>IF(AND('Sch D8 Projects'!H166&gt;0,'Sch D8 Projects'!G166&lt;1),"Fail","Pass")</f>
        <v>Pass</v>
      </c>
      <c r="C164" t="str">
        <f>IF(AND('Sch D8 Projects'!G166&gt;0,'Sch D8 Projects'!H166&lt;1),"Fail","Pass")</f>
        <v>Pass</v>
      </c>
    </row>
    <row r="165" spans="1:3" x14ac:dyDescent="0.25">
      <c r="A165">
        <v>164</v>
      </c>
      <c r="B165" t="str">
        <f>IF(AND('Sch D8 Projects'!H167&gt;0,'Sch D8 Projects'!G167&lt;1),"Fail","Pass")</f>
        <v>Pass</v>
      </c>
      <c r="C165" t="str">
        <f>IF(AND('Sch D8 Projects'!G167&gt;0,'Sch D8 Projects'!H167&lt;1),"Fail","Pass")</f>
        <v>Pass</v>
      </c>
    </row>
    <row r="166" spans="1:3" x14ac:dyDescent="0.25">
      <c r="A166">
        <v>165</v>
      </c>
      <c r="B166" t="str">
        <f>IF(AND('Sch D8 Projects'!H168&gt;0,'Sch D8 Projects'!G168&lt;1),"Fail","Pass")</f>
        <v>Pass</v>
      </c>
      <c r="C166" t="str">
        <f>IF(AND('Sch D8 Projects'!G168&gt;0,'Sch D8 Projects'!H168&lt;1),"Fail","Pass")</f>
        <v>Pass</v>
      </c>
    </row>
    <row r="167" spans="1:3" x14ac:dyDescent="0.25">
      <c r="A167">
        <v>166</v>
      </c>
      <c r="B167" t="str">
        <f>IF(AND('Sch D8 Projects'!H169&gt;0,'Sch D8 Projects'!G169&lt;1),"Fail","Pass")</f>
        <v>Pass</v>
      </c>
      <c r="C167" t="str">
        <f>IF(AND('Sch D8 Projects'!G169&gt;0,'Sch D8 Projects'!H169&lt;1),"Fail","Pass")</f>
        <v>Pass</v>
      </c>
    </row>
    <row r="168" spans="1:3" x14ac:dyDescent="0.25">
      <c r="A168">
        <v>167</v>
      </c>
      <c r="B168" t="str">
        <f>IF(AND('Sch D8 Projects'!H170&gt;0,'Sch D8 Projects'!G170&lt;1),"Fail","Pass")</f>
        <v>Pass</v>
      </c>
      <c r="C168" t="str">
        <f>IF(AND('Sch D8 Projects'!G170&gt;0,'Sch D8 Projects'!H170&lt;1),"Fail","Pass")</f>
        <v>Pass</v>
      </c>
    </row>
    <row r="169" spans="1:3" x14ac:dyDescent="0.25">
      <c r="A169">
        <v>168</v>
      </c>
      <c r="B169" t="str">
        <f>IF(AND('Sch D8 Projects'!H171&gt;0,'Sch D8 Projects'!G171&lt;1),"Fail","Pass")</f>
        <v>Pass</v>
      </c>
      <c r="C169" t="str">
        <f>IF(AND('Sch D8 Projects'!G171&gt;0,'Sch D8 Projects'!H171&lt;1),"Fail","Pass")</f>
        <v>Pass</v>
      </c>
    </row>
    <row r="170" spans="1:3" x14ac:dyDescent="0.25">
      <c r="A170">
        <v>169</v>
      </c>
      <c r="B170" t="str">
        <f>IF(AND('Sch D8 Projects'!H172&gt;0,'Sch D8 Projects'!G172&lt;1),"Fail","Pass")</f>
        <v>Pass</v>
      </c>
      <c r="C170" t="str">
        <f>IF(AND('Sch D8 Projects'!G172&gt;0,'Sch D8 Projects'!H172&lt;1),"Fail","Pass")</f>
        <v>Pass</v>
      </c>
    </row>
    <row r="171" spans="1:3" x14ac:dyDescent="0.25">
      <c r="A171">
        <v>170</v>
      </c>
      <c r="B171" t="str">
        <f>IF(AND('Sch D8 Projects'!H173&gt;0,'Sch D8 Projects'!G173&lt;1),"Fail","Pass")</f>
        <v>Pass</v>
      </c>
      <c r="C171" t="str">
        <f>IF(AND('Sch D8 Projects'!G173&gt;0,'Sch D8 Projects'!H173&lt;1),"Fail","Pass")</f>
        <v>Pass</v>
      </c>
    </row>
    <row r="172" spans="1:3" x14ac:dyDescent="0.25">
      <c r="A172">
        <v>171</v>
      </c>
      <c r="B172" t="str">
        <f>IF(AND('Sch D8 Projects'!H174&gt;0,'Sch D8 Projects'!G174&lt;1),"Fail","Pass")</f>
        <v>Pass</v>
      </c>
      <c r="C172" t="str">
        <f>IF(AND('Sch D8 Projects'!G174&gt;0,'Sch D8 Projects'!H174&lt;1),"Fail","Pass")</f>
        <v>Pass</v>
      </c>
    </row>
    <row r="173" spans="1:3" x14ac:dyDescent="0.25">
      <c r="A173">
        <v>172</v>
      </c>
      <c r="B173" t="str">
        <f>IF(AND('Sch D8 Projects'!H175&gt;0,'Sch D8 Projects'!G175&lt;1),"Fail","Pass")</f>
        <v>Pass</v>
      </c>
      <c r="C173" t="str">
        <f>IF(AND('Sch D8 Projects'!G175&gt;0,'Sch D8 Projects'!H175&lt;1),"Fail","Pass")</f>
        <v>Pass</v>
      </c>
    </row>
    <row r="174" spans="1:3" x14ac:dyDescent="0.25">
      <c r="A174">
        <v>173</v>
      </c>
      <c r="B174" t="str">
        <f>IF(AND('Sch D8 Projects'!H176&gt;0,'Sch D8 Projects'!G176&lt;1),"Fail","Pass")</f>
        <v>Pass</v>
      </c>
      <c r="C174" t="str">
        <f>IF(AND('Sch D8 Projects'!G176&gt;0,'Sch D8 Projects'!H176&lt;1),"Fail","Pass")</f>
        <v>Pass</v>
      </c>
    </row>
    <row r="175" spans="1:3" x14ac:dyDescent="0.25">
      <c r="A175">
        <v>174</v>
      </c>
      <c r="B175" t="str">
        <f>IF(AND('Sch D8 Projects'!H177&gt;0,'Sch D8 Projects'!G177&lt;1),"Fail","Pass")</f>
        <v>Pass</v>
      </c>
      <c r="C175" t="str">
        <f>IF(AND('Sch D8 Projects'!G177&gt;0,'Sch D8 Projects'!H177&lt;1),"Fail","Pass")</f>
        <v>Pass</v>
      </c>
    </row>
    <row r="176" spans="1:3" x14ac:dyDescent="0.25">
      <c r="A176">
        <v>175</v>
      </c>
      <c r="B176" t="str">
        <f>IF(AND('Sch D8 Projects'!H178&gt;0,'Sch D8 Projects'!G178&lt;1),"Fail","Pass")</f>
        <v>Pass</v>
      </c>
      <c r="C176" t="str">
        <f>IF(AND('Sch D8 Projects'!G178&gt;0,'Sch D8 Projects'!H178&lt;1),"Fail","Pass")</f>
        <v>Pass</v>
      </c>
    </row>
    <row r="177" spans="1:3" x14ac:dyDescent="0.25">
      <c r="A177">
        <v>176</v>
      </c>
      <c r="B177" t="str">
        <f>IF(AND('Sch D8 Projects'!H179&gt;0,'Sch D8 Projects'!G179&lt;1),"Fail","Pass")</f>
        <v>Pass</v>
      </c>
      <c r="C177" t="str">
        <f>IF(AND('Sch D8 Projects'!G179&gt;0,'Sch D8 Projects'!H179&lt;1),"Fail","Pass")</f>
        <v>Pass</v>
      </c>
    </row>
    <row r="178" spans="1:3" x14ac:dyDescent="0.25">
      <c r="A178">
        <v>177</v>
      </c>
      <c r="B178" t="str">
        <f>IF(AND('Sch D8 Projects'!H180&gt;0,'Sch D8 Projects'!G180&lt;1),"Fail","Pass")</f>
        <v>Pass</v>
      </c>
      <c r="C178" t="str">
        <f>IF(AND('Sch D8 Projects'!G180&gt;0,'Sch D8 Projects'!H180&lt;1),"Fail","Pass")</f>
        <v>Pass</v>
      </c>
    </row>
    <row r="179" spans="1:3" x14ac:dyDescent="0.25">
      <c r="A179">
        <v>178</v>
      </c>
      <c r="B179" t="str">
        <f>IF(AND('Sch D8 Projects'!H181&gt;0,'Sch D8 Projects'!G181&lt;1),"Fail","Pass")</f>
        <v>Pass</v>
      </c>
      <c r="C179" t="str">
        <f>IF(AND('Sch D8 Projects'!G181&gt;0,'Sch D8 Projects'!H181&lt;1),"Fail","Pass")</f>
        <v>Pass</v>
      </c>
    </row>
    <row r="180" spans="1:3" x14ac:dyDescent="0.25">
      <c r="A180">
        <v>179</v>
      </c>
      <c r="B180" t="str">
        <f>IF(AND('Sch D8 Projects'!H182&gt;0,'Sch D8 Projects'!G182&lt;1),"Fail","Pass")</f>
        <v>Pass</v>
      </c>
      <c r="C180" t="str">
        <f>IF(AND('Sch D8 Projects'!G182&gt;0,'Sch D8 Projects'!H182&lt;1),"Fail","Pass")</f>
        <v>Pass</v>
      </c>
    </row>
    <row r="181" spans="1:3" x14ac:dyDescent="0.25">
      <c r="A181">
        <v>180</v>
      </c>
      <c r="B181" t="str">
        <f>IF(AND('Sch D8 Projects'!H183&gt;0,'Sch D8 Projects'!G183&lt;1),"Fail","Pass")</f>
        <v>Pass</v>
      </c>
      <c r="C181" t="str">
        <f>IF(AND('Sch D8 Projects'!G183&gt;0,'Sch D8 Projects'!H183&lt;1),"Fail","Pass")</f>
        <v>Pass</v>
      </c>
    </row>
    <row r="182" spans="1:3" x14ac:dyDescent="0.25">
      <c r="A182">
        <v>181</v>
      </c>
      <c r="B182" t="str">
        <f>IF(AND('Sch D8 Projects'!H184&gt;0,'Sch D8 Projects'!G184&lt;1),"Fail","Pass")</f>
        <v>Pass</v>
      </c>
      <c r="C182" t="str">
        <f>IF(AND('Sch D8 Projects'!G184&gt;0,'Sch D8 Projects'!H184&lt;1),"Fail","Pass")</f>
        <v>Pass</v>
      </c>
    </row>
    <row r="183" spans="1:3" x14ac:dyDescent="0.25">
      <c r="A183">
        <v>182</v>
      </c>
      <c r="B183" t="str">
        <f>IF(AND('Sch D8 Projects'!H185&gt;0,'Sch D8 Projects'!G185&lt;1),"Fail","Pass")</f>
        <v>Pass</v>
      </c>
      <c r="C183" t="str">
        <f>IF(AND('Sch D8 Projects'!G185&gt;0,'Sch D8 Projects'!H185&lt;1),"Fail","Pass")</f>
        <v>Pass</v>
      </c>
    </row>
    <row r="184" spans="1:3" x14ac:dyDescent="0.25">
      <c r="A184">
        <v>183</v>
      </c>
      <c r="B184" t="str">
        <f>IF(AND('Sch D8 Projects'!H186&gt;0,'Sch D8 Projects'!G186&lt;1),"Fail","Pass")</f>
        <v>Pass</v>
      </c>
      <c r="C184" t="str">
        <f>IF(AND('Sch D8 Projects'!G186&gt;0,'Sch D8 Projects'!H186&lt;1),"Fail","Pass")</f>
        <v>Pass</v>
      </c>
    </row>
    <row r="185" spans="1:3" x14ac:dyDescent="0.25">
      <c r="A185">
        <v>184</v>
      </c>
      <c r="B185" t="str">
        <f>IF(AND('Sch D8 Projects'!H187&gt;0,'Sch D8 Projects'!G187&lt;1),"Fail","Pass")</f>
        <v>Pass</v>
      </c>
      <c r="C185" t="str">
        <f>IF(AND('Sch D8 Projects'!G187&gt;0,'Sch D8 Projects'!H187&lt;1),"Fail","Pass")</f>
        <v>Pass</v>
      </c>
    </row>
    <row r="186" spans="1:3" x14ac:dyDescent="0.25">
      <c r="A186">
        <v>185</v>
      </c>
      <c r="B186" t="str">
        <f>IF(AND('Sch D8 Projects'!H188&gt;0,'Sch D8 Projects'!G188&lt;1),"Fail","Pass")</f>
        <v>Pass</v>
      </c>
      <c r="C186" t="str">
        <f>IF(AND('Sch D8 Projects'!G188&gt;0,'Sch D8 Projects'!H188&lt;1),"Fail","Pass")</f>
        <v>Pass</v>
      </c>
    </row>
    <row r="187" spans="1:3" x14ac:dyDescent="0.25">
      <c r="A187">
        <v>186</v>
      </c>
      <c r="B187" t="str">
        <f>IF(AND('Sch D8 Projects'!H189&gt;0,'Sch D8 Projects'!G189&lt;1),"Fail","Pass")</f>
        <v>Pass</v>
      </c>
      <c r="C187" t="str">
        <f>IF(AND('Sch D8 Projects'!G189&gt;0,'Sch D8 Projects'!H189&lt;1),"Fail","Pass")</f>
        <v>Pass</v>
      </c>
    </row>
    <row r="188" spans="1:3" x14ac:dyDescent="0.25">
      <c r="A188">
        <v>187</v>
      </c>
      <c r="B188" t="str">
        <f>IF(AND('Sch D8 Projects'!H190&gt;0,'Sch D8 Projects'!G190&lt;1),"Fail","Pass")</f>
        <v>Pass</v>
      </c>
      <c r="C188" t="str">
        <f>IF(AND('Sch D8 Projects'!G190&gt;0,'Sch D8 Projects'!H190&lt;1),"Fail","Pass")</f>
        <v>Pass</v>
      </c>
    </row>
    <row r="189" spans="1:3" x14ac:dyDescent="0.25">
      <c r="A189">
        <v>188</v>
      </c>
      <c r="B189" t="str">
        <f>IF(AND('Sch D8 Projects'!H191&gt;0,'Sch D8 Projects'!G191&lt;1),"Fail","Pass")</f>
        <v>Pass</v>
      </c>
      <c r="C189" t="str">
        <f>IF(AND('Sch D8 Projects'!G191&gt;0,'Sch D8 Projects'!H191&lt;1),"Fail","Pass")</f>
        <v>Pass</v>
      </c>
    </row>
    <row r="190" spans="1:3" x14ac:dyDescent="0.25">
      <c r="A190">
        <v>189</v>
      </c>
      <c r="B190" t="str">
        <f>IF(AND('Sch D8 Projects'!H192&gt;0,'Sch D8 Projects'!G192&lt;1),"Fail","Pass")</f>
        <v>Pass</v>
      </c>
      <c r="C190" t="str">
        <f>IF(AND('Sch D8 Projects'!G192&gt;0,'Sch D8 Projects'!H192&lt;1),"Fail","Pass")</f>
        <v>Pass</v>
      </c>
    </row>
    <row r="191" spans="1:3" x14ac:dyDescent="0.25">
      <c r="A191">
        <v>190</v>
      </c>
      <c r="B191" t="str">
        <f>IF(AND('Sch D8 Projects'!H193&gt;0,'Sch D8 Projects'!G193&lt;1),"Fail","Pass")</f>
        <v>Pass</v>
      </c>
      <c r="C191" t="str">
        <f>IF(AND('Sch D8 Projects'!G193&gt;0,'Sch D8 Projects'!H193&lt;1),"Fail","Pass")</f>
        <v>Pass</v>
      </c>
    </row>
    <row r="192" spans="1:3" x14ac:dyDescent="0.25">
      <c r="A192">
        <v>191</v>
      </c>
      <c r="B192" t="str">
        <f>IF(AND('Sch D8 Projects'!H194&gt;0,'Sch D8 Projects'!G194&lt;1),"Fail","Pass")</f>
        <v>Pass</v>
      </c>
      <c r="C192" t="str">
        <f>IF(AND('Sch D8 Projects'!G194&gt;0,'Sch D8 Projects'!H194&lt;1),"Fail","Pass")</f>
        <v>Pass</v>
      </c>
    </row>
    <row r="193" spans="1:3" x14ac:dyDescent="0.25">
      <c r="A193">
        <v>192</v>
      </c>
      <c r="B193" t="str">
        <f>IF(AND('Sch D8 Projects'!H195&gt;0,'Sch D8 Projects'!G195&lt;1),"Fail","Pass")</f>
        <v>Pass</v>
      </c>
      <c r="C193" t="str">
        <f>IF(AND('Sch D8 Projects'!G195&gt;0,'Sch D8 Projects'!H195&lt;1),"Fail","Pass")</f>
        <v>Pass</v>
      </c>
    </row>
    <row r="194" spans="1:3" x14ac:dyDescent="0.25">
      <c r="A194">
        <v>193</v>
      </c>
      <c r="B194" t="str">
        <f>IF(AND('Sch D8 Projects'!H196&gt;0,'Sch D8 Projects'!G196&lt;1),"Fail","Pass")</f>
        <v>Pass</v>
      </c>
      <c r="C194" t="str">
        <f>IF(AND('Sch D8 Projects'!G196&gt;0,'Sch D8 Projects'!H196&lt;1),"Fail","Pass")</f>
        <v>Pass</v>
      </c>
    </row>
    <row r="195" spans="1:3" x14ac:dyDescent="0.25">
      <c r="A195">
        <v>194</v>
      </c>
      <c r="B195" t="str">
        <f>IF(AND('Sch D8 Projects'!H197&gt;0,'Sch D8 Projects'!G197&lt;1),"Fail","Pass")</f>
        <v>Pass</v>
      </c>
      <c r="C195" t="str">
        <f>IF(AND('Sch D8 Projects'!G197&gt;0,'Sch D8 Projects'!H197&lt;1),"Fail","Pass")</f>
        <v>Pass</v>
      </c>
    </row>
    <row r="196" spans="1:3" x14ac:dyDescent="0.25">
      <c r="A196">
        <v>195</v>
      </c>
      <c r="B196" t="str">
        <f>IF(AND('Sch D8 Projects'!H198&gt;0,'Sch D8 Projects'!G198&lt;1),"Fail","Pass")</f>
        <v>Pass</v>
      </c>
      <c r="C196" t="str">
        <f>IF(AND('Sch D8 Projects'!G198&gt;0,'Sch D8 Projects'!H198&lt;1),"Fail","Pass")</f>
        <v>Pass</v>
      </c>
    </row>
    <row r="197" spans="1:3" x14ac:dyDescent="0.25">
      <c r="A197">
        <v>196</v>
      </c>
      <c r="B197" t="str">
        <f>IF(AND('Sch D8 Projects'!H199&gt;0,'Sch D8 Projects'!G199&lt;1),"Fail","Pass")</f>
        <v>Pass</v>
      </c>
      <c r="C197" t="str">
        <f>IF(AND('Sch D8 Projects'!G199&gt;0,'Sch D8 Projects'!H199&lt;1),"Fail","Pass")</f>
        <v>Pass</v>
      </c>
    </row>
    <row r="198" spans="1:3" x14ac:dyDescent="0.25">
      <c r="A198">
        <v>197</v>
      </c>
      <c r="B198" t="str">
        <f>IF(AND('Sch D8 Projects'!H200&gt;0,'Sch D8 Projects'!G200&lt;1),"Fail","Pass")</f>
        <v>Pass</v>
      </c>
      <c r="C198" t="str">
        <f>IF(AND('Sch D8 Projects'!G200&gt;0,'Sch D8 Projects'!H200&lt;1),"Fail","Pass")</f>
        <v>Pass</v>
      </c>
    </row>
    <row r="199" spans="1:3" x14ac:dyDescent="0.25">
      <c r="A199">
        <v>198</v>
      </c>
      <c r="B199" t="str">
        <f>IF(AND('Sch D8 Projects'!H201&gt;0,'Sch D8 Projects'!G201&lt;1),"Fail","Pass")</f>
        <v>Pass</v>
      </c>
      <c r="C199" t="str">
        <f>IF(AND('Sch D8 Projects'!G201&gt;0,'Sch D8 Projects'!H201&lt;1),"Fail","Pass")</f>
        <v>Pass</v>
      </c>
    </row>
    <row r="200" spans="1:3" x14ac:dyDescent="0.25">
      <c r="A200">
        <v>199</v>
      </c>
      <c r="B200" t="str">
        <f>IF(AND('Sch D8 Projects'!H202&gt;0,'Sch D8 Projects'!G202&lt;1),"Fail","Pass")</f>
        <v>Pass</v>
      </c>
      <c r="C200" t="str">
        <f>IF(AND('Sch D8 Projects'!G202&gt;0,'Sch D8 Projects'!H202&lt;1),"Fail","Pass")</f>
        <v>Pass</v>
      </c>
    </row>
    <row r="201" spans="1:3" x14ac:dyDescent="0.25">
      <c r="A201">
        <v>200</v>
      </c>
      <c r="B201" t="str">
        <f>IF(AND('Sch D8 Projects'!H203&gt;0,'Sch D8 Projects'!G203&lt;1),"Fail","Pass")</f>
        <v>Pass</v>
      </c>
      <c r="C201" t="str">
        <f>IF(AND('Sch D8 Projects'!G203&gt;0,'Sch D8 Projects'!H203&lt;1),"Fail","Pass")</f>
        <v>Pass</v>
      </c>
    </row>
    <row r="202" spans="1:3" x14ac:dyDescent="0.25">
      <c r="A202">
        <v>201</v>
      </c>
      <c r="B202" t="str">
        <f>IF(AND('Sch D8 Projects'!H204&gt;0,'Sch D8 Projects'!G204&lt;1),"Fail","Pass")</f>
        <v>Pass</v>
      </c>
      <c r="C202" t="str">
        <f>IF(AND('Sch D8 Projects'!G204&gt;0,'Sch D8 Projects'!H204&lt;1),"Fail","Pass")</f>
        <v>Pass</v>
      </c>
    </row>
    <row r="203" spans="1:3" x14ac:dyDescent="0.25">
      <c r="A203">
        <v>202</v>
      </c>
      <c r="B203" t="str">
        <f>IF(AND('Sch D8 Projects'!H205&gt;0,'Sch D8 Projects'!G205&lt;1),"Fail","Pass")</f>
        <v>Pass</v>
      </c>
      <c r="C203" t="str">
        <f>IF(AND('Sch D8 Projects'!G205&gt;0,'Sch D8 Projects'!H205&lt;1),"Fail","Pass")</f>
        <v>Pass</v>
      </c>
    </row>
    <row r="204" spans="1:3" x14ac:dyDescent="0.25">
      <c r="A204">
        <v>203</v>
      </c>
      <c r="B204" t="str">
        <f>IF(AND('Sch D8 Projects'!H206&gt;0,'Sch D8 Projects'!G206&lt;1),"Fail","Pass")</f>
        <v>Pass</v>
      </c>
      <c r="C204" t="str">
        <f>IF(AND('Sch D8 Projects'!G206&gt;0,'Sch D8 Projects'!H206&lt;1),"Fail","Pass")</f>
        <v>Pass</v>
      </c>
    </row>
    <row r="205" spans="1:3" x14ac:dyDescent="0.25">
      <c r="A205">
        <v>204</v>
      </c>
      <c r="B205" t="str">
        <f>IF(AND('Sch D8 Projects'!H207&gt;0,'Sch D8 Projects'!G207&lt;1),"Fail","Pass")</f>
        <v>Pass</v>
      </c>
      <c r="C205" t="str">
        <f>IF(AND('Sch D8 Projects'!G207&gt;0,'Sch D8 Projects'!H207&lt;1),"Fail","Pass")</f>
        <v>Pass</v>
      </c>
    </row>
    <row r="206" spans="1:3" x14ac:dyDescent="0.25">
      <c r="A206">
        <v>205</v>
      </c>
      <c r="B206" t="str">
        <f>IF(AND('Sch D8 Projects'!H208&gt;0,'Sch D8 Projects'!G208&lt;1),"Fail","Pass")</f>
        <v>Pass</v>
      </c>
      <c r="C206" t="str">
        <f>IF(AND('Sch D8 Projects'!G208&gt;0,'Sch D8 Projects'!H208&lt;1),"Fail","Pass")</f>
        <v>Pass</v>
      </c>
    </row>
    <row r="207" spans="1:3" x14ac:dyDescent="0.25">
      <c r="A207">
        <v>206</v>
      </c>
      <c r="B207" t="str">
        <f>IF(AND('Sch D8 Projects'!H209&gt;0,'Sch D8 Projects'!G209&lt;1),"Fail","Pass")</f>
        <v>Pass</v>
      </c>
      <c r="C207" t="str">
        <f>IF(AND('Sch D8 Projects'!G209&gt;0,'Sch D8 Projects'!H209&lt;1),"Fail","Pass")</f>
        <v>Pass</v>
      </c>
    </row>
    <row r="208" spans="1:3" x14ac:dyDescent="0.25">
      <c r="A208">
        <v>207</v>
      </c>
      <c r="B208" t="str">
        <f>IF(AND('Sch D8 Projects'!H210&gt;0,'Sch D8 Projects'!G210&lt;1),"Fail","Pass")</f>
        <v>Pass</v>
      </c>
      <c r="C208" t="str">
        <f>IF(AND('Sch D8 Projects'!G210&gt;0,'Sch D8 Projects'!H210&lt;1),"Fail","Pass")</f>
        <v>Pass</v>
      </c>
    </row>
    <row r="209" spans="1:3" x14ac:dyDescent="0.25">
      <c r="A209">
        <v>208</v>
      </c>
      <c r="B209" t="str">
        <f>IF(AND('Sch D8 Projects'!H211&gt;0,'Sch D8 Projects'!G211&lt;1),"Fail","Pass")</f>
        <v>Pass</v>
      </c>
      <c r="C209" t="str">
        <f>IF(AND('Sch D8 Projects'!G211&gt;0,'Sch D8 Projects'!H211&lt;1),"Fail","Pass")</f>
        <v>Pass</v>
      </c>
    </row>
    <row r="210" spans="1:3" x14ac:dyDescent="0.25">
      <c r="A210">
        <v>209</v>
      </c>
      <c r="B210" t="str">
        <f>IF(AND('Sch D8 Projects'!H212&gt;0,'Sch D8 Projects'!G212&lt;1),"Fail","Pass")</f>
        <v>Pass</v>
      </c>
      <c r="C210" t="str">
        <f>IF(AND('Sch D8 Projects'!G212&gt;0,'Sch D8 Projects'!H212&lt;1),"Fail","Pass")</f>
        <v>Pass</v>
      </c>
    </row>
    <row r="211" spans="1:3" x14ac:dyDescent="0.25">
      <c r="A211">
        <v>210</v>
      </c>
      <c r="B211" t="str">
        <f>IF(AND('Sch D8 Projects'!H213&gt;0,'Sch D8 Projects'!G213&lt;1),"Fail","Pass")</f>
        <v>Pass</v>
      </c>
      <c r="C211" t="str">
        <f>IF(AND('Sch D8 Projects'!G213&gt;0,'Sch D8 Projects'!H213&lt;1),"Fail","Pass")</f>
        <v>Pass</v>
      </c>
    </row>
    <row r="212" spans="1:3" x14ac:dyDescent="0.25">
      <c r="A212">
        <v>211</v>
      </c>
      <c r="B212" t="str">
        <f>IF(AND('Sch D8 Projects'!H214&gt;0,'Sch D8 Projects'!G214&lt;1),"Fail","Pass")</f>
        <v>Pass</v>
      </c>
      <c r="C212" t="str">
        <f>IF(AND('Sch D8 Projects'!G214&gt;0,'Sch D8 Projects'!H214&lt;1),"Fail","Pass")</f>
        <v>Pass</v>
      </c>
    </row>
    <row r="213" spans="1:3" x14ac:dyDescent="0.25">
      <c r="A213">
        <v>212</v>
      </c>
      <c r="B213" t="str">
        <f>IF(AND('Sch D8 Projects'!H215&gt;0,'Sch D8 Projects'!G215&lt;1),"Fail","Pass")</f>
        <v>Pass</v>
      </c>
      <c r="C213" t="str">
        <f>IF(AND('Sch D8 Projects'!G215&gt;0,'Sch D8 Projects'!H215&lt;1),"Fail","Pass")</f>
        <v>Pass</v>
      </c>
    </row>
    <row r="214" spans="1:3" x14ac:dyDescent="0.25">
      <c r="A214">
        <v>213</v>
      </c>
      <c r="B214" t="str">
        <f>IF(AND('Sch D8 Projects'!H216&gt;0,'Sch D8 Projects'!G216&lt;1),"Fail","Pass")</f>
        <v>Pass</v>
      </c>
      <c r="C214" t="str">
        <f>IF(AND('Sch D8 Projects'!G216&gt;0,'Sch D8 Projects'!H216&lt;1),"Fail","Pass")</f>
        <v>Pass</v>
      </c>
    </row>
    <row r="215" spans="1:3" x14ac:dyDescent="0.25">
      <c r="A215">
        <v>214</v>
      </c>
      <c r="B215" t="str">
        <f>IF(AND('Sch D8 Projects'!H217&gt;0,'Sch D8 Projects'!G217&lt;1),"Fail","Pass")</f>
        <v>Pass</v>
      </c>
      <c r="C215" t="str">
        <f>IF(AND('Sch D8 Projects'!G217&gt;0,'Sch D8 Projects'!H217&lt;1),"Fail","Pass")</f>
        <v>Pass</v>
      </c>
    </row>
    <row r="216" spans="1:3" x14ac:dyDescent="0.25">
      <c r="A216">
        <v>215</v>
      </c>
      <c r="B216" t="str">
        <f>IF(AND('Sch D8 Projects'!H218&gt;0,'Sch D8 Projects'!G218&lt;1),"Fail","Pass")</f>
        <v>Pass</v>
      </c>
      <c r="C216" t="str">
        <f>IF(AND('Sch D8 Projects'!G218&gt;0,'Sch D8 Projects'!H218&lt;1),"Fail","Pass")</f>
        <v>Pass</v>
      </c>
    </row>
    <row r="217" spans="1:3" x14ac:dyDescent="0.25">
      <c r="A217">
        <v>216</v>
      </c>
      <c r="B217" t="str">
        <f>IF(AND('Sch D8 Projects'!H219&gt;0,'Sch D8 Projects'!G219&lt;1),"Fail","Pass")</f>
        <v>Pass</v>
      </c>
      <c r="C217" t="str">
        <f>IF(AND('Sch D8 Projects'!G219&gt;0,'Sch D8 Projects'!H219&lt;1),"Fail","Pass")</f>
        <v>Pass</v>
      </c>
    </row>
    <row r="218" spans="1:3" x14ac:dyDescent="0.25">
      <c r="A218">
        <v>217</v>
      </c>
      <c r="B218" t="str">
        <f>IF(AND('Sch D8 Projects'!H220&gt;0,'Sch D8 Projects'!G220&lt;1),"Fail","Pass")</f>
        <v>Pass</v>
      </c>
      <c r="C218" t="str">
        <f>IF(AND('Sch D8 Projects'!G220&gt;0,'Sch D8 Projects'!H220&lt;1),"Fail","Pass")</f>
        <v>Pass</v>
      </c>
    </row>
    <row r="219" spans="1:3" x14ac:dyDescent="0.25">
      <c r="A219">
        <v>218</v>
      </c>
      <c r="B219" t="str">
        <f>IF(AND('Sch D8 Projects'!H221&gt;0,'Sch D8 Projects'!G221&lt;1),"Fail","Pass")</f>
        <v>Pass</v>
      </c>
      <c r="C219" t="str">
        <f>IF(AND('Sch D8 Projects'!G221&gt;0,'Sch D8 Projects'!H221&lt;1),"Fail","Pass")</f>
        <v>Pass</v>
      </c>
    </row>
    <row r="220" spans="1:3" x14ac:dyDescent="0.25">
      <c r="A220">
        <v>219</v>
      </c>
      <c r="B220" t="str">
        <f>IF(AND('Sch D8 Projects'!H222&gt;0,'Sch D8 Projects'!G222&lt;1),"Fail","Pass")</f>
        <v>Pass</v>
      </c>
      <c r="C220" t="str">
        <f>IF(AND('Sch D8 Projects'!G222&gt;0,'Sch D8 Projects'!H222&lt;1),"Fail","Pass")</f>
        <v>Pass</v>
      </c>
    </row>
    <row r="221" spans="1:3" x14ac:dyDescent="0.25">
      <c r="A221">
        <v>220</v>
      </c>
      <c r="B221" t="str">
        <f>IF(AND('Sch D8 Projects'!H223&gt;0,'Sch D8 Projects'!G223&lt;1),"Fail","Pass")</f>
        <v>Pass</v>
      </c>
      <c r="C221" t="str">
        <f>IF(AND('Sch D8 Projects'!G223&gt;0,'Sch D8 Projects'!H223&lt;1),"Fail","Pass")</f>
        <v>Pass</v>
      </c>
    </row>
    <row r="222" spans="1:3" x14ac:dyDescent="0.25">
      <c r="A222">
        <v>221</v>
      </c>
      <c r="B222" t="str">
        <f>IF(AND('Sch D8 Projects'!H224&gt;0,'Sch D8 Projects'!G224&lt;1),"Fail","Pass")</f>
        <v>Pass</v>
      </c>
      <c r="C222" t="str">
        <f>IF(AND('Sch D8 Projects'!G224&gt;0,'Sch D8 Projects'!H224&lt;1),"Fail","Pass")</f>
        <v>Pass</v>
      </c>
    </row>
    <row r="223" spans="1:3" x14ac:dyDescent="0.25">
      <c r="A223">
        <v>222</v>
      </c>
      <c r="B223" t="str">
        <f>IF(AND('Sch D8 Projects'!H225&gt;0,'Sch D8 Projects'!G225&lt;1),"Fail","Pass")</f>
        <v>Pass</v>
      </c>
      <c r="C223" t="str">
        <f>IF(AND('Sch D8 Projects'!G225&gt;0,'Sch D8 Projects'!H225&lt;1),"Fail","Pass")</f>
        <v>Pass</v>
      </c>
    </row>
    <row r="224" spans="1:3" x14ac:dyDescent="0.25">
      <c r="A224">
        <v>223</v>
      </c>
      <c r="B224" t="str">
        <f>IF(AND('Sch D8 Projects'!H226&gt;0,'Sch D8 Projects'!G226&lt;1),"Fail","Pass")</f>
        <v>Pass</v>
      </c>
      <c r="C224" t="str">
        <f>IF(AND('Sch D8 Projects'!G226&gt;0,'Sch D8 Projects'!H226&lt;1),"Fail","Pass")</f>
        <v>Pass</v>
      </c>
    </row>
    <row r="225" spans="1:3" x14ac:dyDescent="0.25">
      <c r="A225">
        <v>224</v>
      </c>
      <c r="B225" t="str">
        <f>IF(AND('Sch D8 Projects'!H227&gt;0,'Sch D8 Projects'!G227&lt;1),"Fail","Pass")</f>
        <v>Pass</v>
      </c>
      <c r="C225" t="str">
        <f>IF(AND('Sch D8 Projects'!G227&gt;0,'Sch D8 Projects'!H227&lt;1),"Fail","Pass")</f>
        <v>Pass</v>
      </c>
    </row>
    <row r="226" spans="1:3" x14ac:dyDescent="0.25">
      <c r="A226">
        <v>225</v>
      </c>
      <c r="B226" t="str">
        <f>IF(AND('Sch D8 Projects'!H228&gt;0,'Sch D8 Projects'!G228&lt;1),"Fail","Pass")</f>
        <v>Pass</v>
      </c>
      <c r="C226" t="str">
        <f>IF(AND('Sch D8 Projects'!G228&gt;0,'Sch D8 Projects'!H228&lt;1),"Fail","Pass")</f>
        <v>Pass</v>
      </c>
    </row>
    <row r="227" spans="1:3" x14ac:dyDescent="0.25">
      <c r="A227">
        <v>226</v>
      </c>
      <c r="B227" t="str">
        <f>IF(AND('Sch D8 Projects'!H229&gt;0,'Sch D8 Projects'!G229&lt;1),"Fail","Pass")</f>
        <v>Pass</v>
      </c>
      <c r="C227" t="str">
        <f>IF(AND('Sch D8 Projects'!G229&gt;0,'Sch D8 Projects'!H229&lt;1),"Fail","Pass")</f>
        <v>Pass</v>
      </c>
    </row>
    <row r="228" spans="1:3" x14ac:dyDescent="0.25">
      <c r="A228">
        <v>227</v>
      </c>
      <c r="B228" t="str">
        <f>IF(AND('Sch D8 Projects'!H230&gt;0,'Sch D8 Projects'!G230&lt;1),"Fail","Pass")</f>
        <v>Pass</v>
      </c>
      <c r="C228" t="str">
        <f>IF(AND('Sch D8 Projects'!G230&gt;0,'Sch D8 Projects'!H230&lt;1),"Fail","Pass")</f>
        <v>Pass</v>
      </c>
    </row>
    <row r="229" spans="1:3" x14ac:dyDescent="0.25">
      <c r="A229">
        <v>228</v>
      </c>
      <c r="B229" t="str">
        <f>IF(AND('Sch D8 Projects'!H231&gt;0,'Sch D8 Projects'!G231&lt;1),"Fail","Pass")</f>
        <v>Pass</v>
      </c>
      <c r="C229" t="str">
        <f>IF(AND('Sch D8 Projects'!G231&gt;0,'Sch D8 Projects'!H231&lt;1),"Fail","Pass")</f>
        <v>Pass</v>
      </c>
    </row>
    <row r="230" spans="1:3" x14ac:dyDescent="0.25">
      <c r="A230">
        <v>229</v>
      </c>
      <c r="B230" t="str">
        <f>IF(AND('Sch D8 Projects'!H232&gt;0,'Sch D8 Projects'!G232&lt;1),"Fail","Pass")</f>
        <v>Pass</v>
      </c>
      <c r="C230" t="str">
        <f>IF(AND('Sch D8 Projects'!G232&gt;0,'Sch D8 Projects'!H232&lt;1),"Fail","Pass")</f>
        <v>Pass</v>
      </c>
    </row>
    <row r="231" spans="1:3" x14ac:dyDescent="0.25">
      <c r="A231">
        <v>230</v>
      </c>
      <c r="B231" t="str">
        <f>IF(AND('Sch D8 Projects'!H233&gt;0,'Sch D8 Projects'!G233&lt;1),"Fail","Pass")</f>
        <v>Pass</v>
      </c>
      <c r="C231" t="str">
        <f>IF(AND('Sch D8 Projects'!G233&gt;0,'Sch D8 Projects'!H233&lt;1),"Fail","Pass")</f>
        <v>Pass</v>
      </c>
    </row>
    <row r="232" spans="1:3" x14ac:dyDescent="0.25">
      <c r="A232">
        <v>231</v>
      </c>
      <c r="B232" t="str">
        <f>IF(AND('Sch D8 Projects'!H234&gt;0,'Sch D8 Projects'!G234&lt;1),"Fail","Pass")</f>
        <v>Pass</v>
      </c>
      <c r="C232" t="str">
        <f>IF(AND('Sch D8 Projects'!G234&gt;0,'Sch D8 Projects'!H234&lt;1),"Fail","Pass")</f>
        <v>Pass</v>
      </c>
    </row>
    <row r="233" spans="1:3" x14ac:dyDescent="0.25">
      <c r="A233">
        <v>232</v>
      </c>
      <c r="B233" t="str">
        <f>IF(AND('Sch D8 Projects'!H235&gt;0,'Sch D8 Projects'!G235&lt;1),"Fail","Pass")</f>
        <v>Pass</v>
      </c>
      <c r="C233" t="str">
        <f>IF(AND('Sch D8 Projects'!G235&gt;0,'Sch D8 Projects'!H235&lt;1),"Fail","Pass")</f>
        <v>Pass</v>
      </c>
    </row>
    <row r="234" spans="1:3" x14ac:dyDescent="0.25">
      <c r="A234">
        <v>233</v>
      </c>
      <c r="B234" t="str">
        <f>IF(AND('Sch D8 Projects'!H236&gt;0,'Sch D8 Projects'!G236&lt;1),"Fail","Pass")</f>
        <v>Pass</v>
      </c>
      <c r="C234" t="str">
        <f>IF(AND('Sch D8 Projects'!G236&gt;0,'Sch D8 Projects'!H236&lt;1),"Fail","Pass")</f>
        <v>Pass</v>
      </c>
    </row>
    <row r="235" spans="1:3" x14ac:dyDescent="0.25">
      <c r="A235">
        <v>234</v>
      </c>
      <c r="B235" t="str">
        <f>IF(AND('Sch D8 Projects'!H237&gt;0,'Sch D8 Projects'!G237&lt;1),"Fail","Pass")</f>
        <v>Pass</v>
      </c>
      <c r="C235" t="str">
        <f>IF(AND('Sch D8 Projects'!G237&gt;0,'Sch D8 Projects'!H237&lt;1),"Fail","Pass")</f>
        <v>Pass</v>
      </c>
    </row>
    <row r="236" spans="1:3" x14ac:dyDescent="0.25">
      <c r="A236">
        <v>235</v>
      </c>
      <c r="B236" t="str">
        <f>IF(AND('Sch D8 Projects'!H238&gt;0,'Sch D8 Projects'!G238&lt;1),"Fail","Pass")</f>
        <v>Pass</v>
      </c>
      <c r="C236" t="str">
        <f>IF(AND('Sch D8 Projects'!G238&gt;0,'Sch D8 Projects'!H238&lt;1),"Fail","Pass")</f>
        <v>Pass</v>
      </c>
    </row>
    <row r="237" spans="1:3" x14ac:dyDescent="0.25">
      <c r="A237">
        <v>236</v>
      </c>
      <c r="B237" t="str">
        <f>IF(AND('Sch D8 Projects'!H239&gt;0,'Sch D8 Projects'!G239&lt;1),"Fail","Pass")</f>
        <v>Pass</v>
      </c>
      <c r="C237" t="str">
        <f>IF(AND('Sch D8 Projects'!G239&gt;0,'Sch D8 Projects'!H239&lt;1),"Fail","Pass")</f>
        <v>Pass</v>
      </c>
    </row>
    <row r="238" spans="1:3" x14ac:dyDescent="0.25">
      <c r="A238">
        <v>237</v>
      </c>
      <c r="B238" t="str">
        <f>IF(AND('Sch D8 Projects'!H240&gt;0,'Sch D8 Projects'!G240&lt;1),"Fail","Pass")</f>
        <v>Pass</v>
      </c>
      <c r="C238" t="str">
        <f>IF(AND('Sch D8 Projects'!G240&gt;0,'Sch D8 Projects'!H240&lt;1),"Fail","Pass")</f>
        <v>Pass</v>
      </c>
    </row>
    <row r="239" spans="1:3" x14ac:dyDescent="0.25">
      <c r="A239">
        <v>238</v>
      </c>
      <c r="B239" t="str">
        <f>IF(AND('Sch D8 Projects'!H241&gt;0,'Sch D8 Projects'!G241&lt;1),"Fail","Pass")</f>
        <v>Pass</v>
      </c>
      <c r="C239" t="str">
        <f>IF(AND('Sch D8 Projects'!G241&gt;0,'Sch D8 Projects'!H241&lt;1),"Fail","Pass")</f>
        <v>Pass</v>
      </c>
    </row>
    <row r="240" spans="1:3" x14ac:dyDescent="0.25">
      <c r="A240">
        <v>239</v>
      </c>
      <c r="B240" t="str">
        <f>IF(AND('Sch D8 Projects'!H242&gt;0,'Sch D8 Projects'!G242&lt;1),"Fail","Pass")</f>
        <v>Pass</v>
      </c>
      <c r="C240" t="str">
        <f>IF(AND('Sch D8 Projects'!G242&gt;0,'Sch D8 Projects'!H242&lt;1),"Fail","Pass")</f>
        <v>Pass</v>
      </c>
    </row>
    <row r="241" spans="1:3" x14ac:dyDescent="0.25">
      <c r="A241">
        <v>240</v>
      </c>
      <c r="B241" t="str">
        <f>IF(AND('Sch D8 Projects'!H243&gt;0,'Sch D8 Projects'!G243&lt;1),"Fail","Pass")</f>
        <v>Pass</v>
      </c>
      <c r="C241" t="str">
        <f>IF(AND('Sch D8 Projects'!G243&gt;0,'Sch D8 Projects'!H243&lt;1),"Fail","Pass")</f>
        <v>Pass</v>
      </c>
    </row>
    <row r="242" spans="1:3" x14ac:dyDescent="0.25">
      <c r="A242">
        <v>241</v>
      </c>
      <c r="B242" t="str">
        <f>IF(AND('Sch D8 Projects'!H244&gt;0,'Sch D8 Projects'!G244&lt;1),"Fail","Pass")</f>
        <v>Pass</v>
      </c>
      <c r="C242" t="str">
        <f>IF(AND('Sch D8 Projects'!G244&gt;0,'Sch D8 Projects'!H244&lt;1),"Fail","Pass")</f>
        <v>Pass</v>
      </c>
    </row>
    <row r="243" spans="1:3" x14ac:dyDescent="0.25">
      <c r="A243">
        <v>242</v>
      </c>
      <c r="B243" t="str">
        <f>IF(AND('Sch D8 Projects'!H245&gt;0,'Sch D8 Projects'!G245&lt;1),"Fail","Pass")</f>
        <v>Pass</v>
      </c>
      <c r="C243" t="str">
        <f>IF(AND('Sch D8 Projects'!G245&gt;0,'Sch D8 Projects'!H245&lt;1),"Fail","Pass")</f>
        <v>Pass</v>
      </c>
    </row>
    <row r="244" spans="1:3" x14ac:dyDescent="0.25">
      <c r="A244">
        <v>243</v>
      </c>
      <c r="B244" t="str">
        <f>IF(AND('Sch D8 Projects'!H246&gt;0,'Sch D8 Projects'!G246&lt;1),"Fail","Pass")</f>
        <v>Pass</v>
      </c>
      <c r="C244" t="str">
        <f>IF(AND('Sch D8 Projects'!G246&gt;0,'Sch D8 Projects'!H246&lt;1),"Fail","Pass")</f>
        <v>Pass</v>
      </c>
    </row>
    <row r="245" spans="1:3" x14ac:dyDescent="0.25">
      <c r="A245">
        <v>244</v>
      </c>
      <c r="B245" t="str">
        <f>IF(AND('Sch D8 Projects'!H247&gt;0,'Sch D8 Projects'!G247&lt;1),"Fail","Pass")</f>
        <v>Pass</v>
      </c>
      <c r="C245" t="str">
        <f>IF(AND('Sch D8 Projects'!G247&gt;0,'Sch D8 Projects'!H247&lt;1),"Fail","Pass")</f>
        <v>Pass</v>
      </c>
    </row>
    <row r="246" spans="1:3" x14ac:dyDescent="0.25">
      <c r="A246">
        <v>245</v>
      </c>
      <c r="B246" t="str">
        <f>IF(AND('Sch D8 Projects'!H248&gt;0,'Sch D8 Projects'!G248&lt;1),"Fail","Pass")</f>
        <v>Pass</v>
      </c>
      <c r="C246" t="str">
        <f>IF(AND('Sch D8 Projects'!G248&gt;0,'Sch D8 Projects'!H248&lt;1),"Fail","Pass")</f>
        <v>Pass</v>
      </c>
    </row>
    <row r="247" spans="1:3" x14ac:dyDescent="0.25">
      <c r="A247">
        <v>246</v>
      </c>
      <c r="B247" t="str">
        <f>IF(AND('Sch D8 Projects'!H249&gt;0,'Sch D8 Projects'!G249&lt;1),"Fail","Pass")</f>
        <v>Pass</v>
      </c>
      <c r="C247" t="str">
        <f>IF(AND('Sch D8 Projects'!G249&gt;0,'Sch D8 Projects'!H249&lt;1),"Fail","Pass")</f>
        <v>Pass</v>
      </c>
    </row>
    <row r="248" spans="1:3" x14ac:dyDescent="0.25">
      <c r="A248">
        <v>247</v>
      </c>
      <c r="B248" t="str">
        <f>IF(AND('Sch D8 Projects'!H250&gt;0,'Sch D8 Projects'!G250&lt;1),"Fail","Pass")</f>
        <v>Pass</v>
      </c>
      <c r="C248" t="str">
        <f>IF(AND('Sch D8 Projects'!G250&gt;0,'Sch D8 Projects'!H250&lt;1),"Fail","Pass")</f>
        <v>Pass</v>
      </c>
    </row>
    <row r="249" spans="1:3" x14ac:dyDescent="0.25">
      <c r="A249">
        <v>248</v>
      </c>
      <c r="B249" t="str">
        <f>IF(AND('Sch D8 Projects'!H251&gt;0,'Sch D8 Projects'!G251&lt;1),"Fail","Pass")</f>
        <v>Pass</v>
      </c>
      <c r="C249" t="str">
        <f>IF(AND('Sch D8 Projects'!G251&gt;0,'Sch D8 Projects'!H251&lt;1),"Fail","Pass")</f>
        <v>Pass</v>
      </c>
    </row>
    <row r="250" spans="1:3" x14ac:dyDescent="0.25">
      <c r="A250">
        <v>249</v>
      </c>
      <c r="B250" t="str">
        <f>IF(AND('Sch D8 Projects'!H252&gt;0,'Sch D8 Projects'!G252&lt;1),"Fail","Pass")</f>
        <v>Pass</v>
      </c>
      <c r="C250" t="str">
        <f>IF(AND('Sch D8 Projects'!G252&gt;0,'Sch D8 Projects'!H252&lt;1),"Fail","Pass")</f>
        <v>Pass</v>
      </c>
    </row>
    <row r="251" spans="1:3" x14ac:dyDescent="0.25">
      <c r="A251">
        <v>250</v>
      </c>
      <c r="B251" t="str">
        <f>IF(AND('Sch D8 Projects'!H253&gt;0,'Sch D8 Projects'!G253&lt;1),"Fail","Pass")</f>
        <v>Pass</v>
      </c>
      <c r="C251" t="str">
        <f>IF(AND('Sch D8 Projects'!G253&gt;0,'Sch D8 Projects'!H253&lt;1),"Fail","Pass")</f>
        <v>Pass</v>
      </c>
    </row>
    <row r="252" spans="1:3" x14ac:dyDescent="0.25">
      <c r="A252">
        <v>251</v>
      </c>
      <c r="B252" t="str">
        <f>IF(AND('Sch D8 Projects'!H254&gt;0,'Sch D8 Projects'!G254&lt;1),"Fail","Pass")</f>
        <v>Pass</v>
      </c>
      <c r="C252" t="str">
        <f>IF(AND('Sch D8 Projects'!G254&gt;0,'Sch D8 Projects'!H254&lt;1),"Fail","Pass")</f>
        <v>Pass</v>
      </c>
    </row>
    <row r="253" spans="1:3" x14ac:dyDescent="0.25">
      <c r="A253">
        <v>252</v>
      </c>
      <c r="B253" t="str">
        <f>IF(AND('Sch D8 Projects'!H255&gt;0,'Sch D8 Projects'!G255&lt;1),"Fail","Pass")</f>
        <v>Pass</v>
      </c>
      <c r="C253" t="str">
        <f>IF(AND('Sch D8 Projects'!G255&gt;0,'Sch D8 Projects'!H255&lt;1),"Fail","Pass")</f>
        <v>Pass</v>
      </c>
    </row>
    <row r="254" spans="1:3" x14ac:dyDescent="0.25">
      <c r="A254">
        <v>253</v>
      </c>
      <c r="B254" t="str">
        <f>IF(AND('Sch D8 Projects'!H256&gt;0,'Sch D8 Projects'!G256&lt;1),"Fail","Pass")</f>
        <v>Pass</v>
      </c>
      <c r="C254" t="str">
        <f>IF(AND('Sch D8 Projects'!G256&gt;0,'Sch D8 Projects'!H256&lt;1),"Fail","Pass")</f>
        <v>Pass</v>
      </c>
    </row>
    <row r="255" spans="1:3" x14ac:dyDescent="0.25">
      <c r="A255">
        <v>254</v>
      </c>
      <c r="B255" t="str">
        <f>IF(AND('Sch D8 Projects'!H257&gt;0,'Sch D8 Projects'!G257&lt;1),"Fail","Pass")</f>
        <v>Pass</v>
      </c>
      <c r="C255" t="str">
        <f>IF(AND('Sch D8 Projects'!G257&gt;0,'Sch D8 Projects'!H257&lt;1),"Fail","Pass")</f>
        <v>Pass</v>
      </c>
    </row>
    <row r="256" spans="1:3" x14ac:dyDescent="0.25">
      <c r="A256">
        <v>255</v>
      </c>
      <c r="B256" t="str">
        <f>IF(AND('Sch D8 Projects'!H258&gt;0,'Sch D8 Projects'!G258&lt;1),"Fail","Pass")</f>
        <v>Pass</v>
      </c>
      <c r="C256" t="str">
        <f>IF(AND('Sch D8 Projects'!G258&gt;0,'Sch D8 Projects'!H258&lt;1),"Fail","Pass")</f>
        <v>Pass</v>
      </c>
    </row>
    <row r="257" spans="1:3" x14ac:dyDescent="0.25">
      <c r="A257">
        <v>256</v>
      </c>
      <c r="B257" t="str">
        <f>IF(AND('Sch D8 Projects'!H259&gt;0,'Sch D8 Projects'!G259&lt;1),"Fail","Pass")</f>
        <v>Pass</v>
      </c>
      <c r="C257" t="str">
        <f>IF(AND('Sch D8 Projects'!G259&gt;0,'Sch D8 Projects'!H259&lt;1),"Fail","Pass")</f>
        <v>Pass</v>
      </c>
    </row>
    <row r="258" spans="1:3" x14ac:dyDescent="0.25">
      <c r="A258">
        <v>257</v>
      </c>
      <c r="B258" t="str">
        <f>IF(AND('Sch D8 Projects'!H260&gt;0,'Sch D8 Projects'!G260&lt;1),"Fail","Pass")</f>
        <v>Pass</v>
      </c>
      <c r="C258" t="str">
        <f>IF(AND('Sch D8 Projects'!G260&gt;0,'Sch D8 Projects'!H260&lt;1),"Fail","Pass")</f>
        <v>Pass</v>
      </c>
    </row>
    <row r="259" spans="1:3" x14ac:dyDescent="0.25">
      <c r="A259">
        <v>258</v>
      </c>
      <c r="B259" t="str">
        <f>IF(AND('Sch D8 Projects'!H261&gt;0,'Sch D8 Projects'!G261&lt;1),"Fail","Pass")</f>
        <v>Pass</v>
      </c>
      <c r="C259" t="str">
        <f>IF(AND('Sch D8 Projects'!G261&gt;0,'Sch D8 Projects'!H261&lt;1),"Fail","Pass")</f>
        <v>Pass</v>
      </c>
    </row>
    <row r="260" spans="1:3" x14ac:dyDescent="0.25">
      <c r="A260">
        <v>259</v>
      </c>
      <c r="B260" t="str">
        <f>IF(AND('Sch D8 Projects'!H262&gt;0,'Sch D8 Projects'!G262&lt;1),"Fail","Pass")</f>
        <v>Pass</v>
      </c>
      <c r="C260" t="str">
        <f>IF(AND('Sch D8 Projects'!G262&gt;0,'Sch D8 Projects'!H262&lt;1),"Fail","Pass")</f>
        <v>Pass</v>
      </c>
    </row>
    <row r="261" spans="1:3" x14ac:dyDescent="0.25">
      <c r="A261">
        <v>260</v>
      </c>
      <c r="B261" t="str">
        <f>IF(AND('Sch D8 Projects'!H263&gt;0,'Sch D8 Projects'!G263&lt;1),"Fail","Pass")</f>
        <v>Pass</v>
      </c>
      <c r="C261" t="str">
        <f>IF(AND('Sch D8 Projects'!G263&gt;0,'Sch D8 Projects'!H263&lt;1),"Fail","Pass")</f>
        <v>Pass</v>
      </c>
    </row>
    <row r="262" spans="1:3" x14ac:dyDescent="0.25">
      <c r="A262">
        <v>261</v>
      </c>
      <c r="B262" t="str">
        <f>IF(AND('Sch D8 Projects'!H264&gt;0,'Sch D8 Projects'!G264&lt;1),"Fail","Pass")</f>
        <v>Pass</v>
      </c>
      <c r="C262" t="str">
        <f>IF(AND('Sch D8 Projects'!G264&gt;0,'Sch D8 Projects'!H264&lt;1),"Fail","Pass")</f>
        <v>Pass</v>
      </c>
    </row>
    <row r="263" spans="1:3" x14ac:dyDescent="0.25">
      <c r="A263">
        <v>262</v>
      </c>
      <c r="B263" t="str">
        <f>IF(AND('Sch D8 Projects'!H265&gt;0,'Sch D8 Projects'!G265&lt;1),"Fail","Pass")</f>
        <v>Pass</v>
      </c>
      <c r="C263" t="str">
        <f>IF(AND('Sch D8 Projects'!G265&gt;0,'Sch D8 Projects'!H265&lt;1),"Fail","Pass")</f>
        <v>Pass</v>
      </c>
    </row>
    <row r="264" spans="1:3" x14ac:dyDescent="0.25">
      <c r="A264">
        <v>263</v>
      </c>
      <c r="B264" t="str">
        <f>IF(AND('Sch D8 Projects'!H266&gt;0,'Sch D8 Projects'!G266&lt;1),"Fail","Pass")</f>
        <v>Pass</v>
      </c>
      <c r="C264" t="str">
        <f>IF(AND('Sch D8 Projects'!G266&gt;0,'Sch D8 Projects'!H266&lt;1),"Fail","Pass")</f>
        <v>Pass</v>
      </c>
    </row>
    <row r="265" spans="1:3" x14ac:dyDescent="0.25">
      <c r="A265">
        <v>264</v>
      </c>
      <c r="B265" t="str">
        <f>IF(AND('Sch D8 Projects'!H267&gt;0,'Sch D8 Projects'!G267&lt;1),"Fail","Pass")</f>
        <v>Pass</v>
      </c>
      <c r="C265" t="str">
        <f>IF(AND('Sch D8 Projects'!G267&gt;0,'Sch D8 Projects'!H267&lt;1),"Fail","Pass")</f>
        <v>Pass</v>
      </c>
    </row>
    <row r="266" spans="1:3" x14ac:dyDescent="0.25">
      <c r="A266">
        <v>265</v>
      </c>
      <c r="B266" t="str">
        <f>IF(AND('Sch D8 Projects'!H268&gt;0,'Sch D8 Projects'!G268&lt;1),"Fail","Pass")</f>
        <v>Pass</v>
      </c>
      <c r="C266" t="str">
        <f>IF(AND('Sch D8 Projects'!G268&gt;0,'Sch D8 Projects'!H268&lt;1),"Fail","Pass")</f>
        <v>Pass</v>
      </c>
    </row>
    <row r="267" spans="1:3" x14ac:dyDescent="0.25">
      <c r="A267">
        <v>266</v>
      </c>
      <c r="B267" t="str">
        <f>IF(AND('Sch D8 Projects'!H269&gt;0,'Sch D8 Projects'!G269&lt;1),"Fail","Pass")</f>
        <v>Pass</v>
      </c>
      <c r="C267" t="str">
        <f>IF(AND('Sch D8 Projects'!G269&gt;0,'Sch D8 Projects'!H269&lt;1),"Fail","Pass")</f>
        <v>Pass</v>
      </c>
    </row>
    <row r="268" spans="1:3" x14ac:dyDescent="0.25">
      <c r="A268">
        <v>267</v>
      </c>
      <c r="B268" t="str">
        <f>IF(AND('Sch D8 Projects'!H270&gt;0,'Sch D8 Projects'!G270&lt;1),"Fail","Pass")</f>
        <v>Pass</v>
      </c>
      <c r="C268" t="str">
        <f>IF(AND('Sch D8 Projects'!G270&gt;0,'Sch D8 Projects'!H270&lt;1),"Fail","Pass")</f>
        <v>Pass</v>
      </c>
    </row>
    <row r="269" spans="1:3" x14ac:dyDescent="0.25">
      <c r="A269">
        <v>268</v>
      </c>
      <c r="B269" t="str">
        <f>IF(AND('Sch D8 Projects'!H271&gt;0,'Sch D8 Projects'!G271&lt;1),"Fail","Pass")</f>
        <v>Pass</v>
      </c>
      <c r="C269" t="str">
        <f>IF(AND('Sch D8 Projects'!G271&gt;0,'Sch D8 Projects'!H271&lt;1),"Fail","Pass")</f>
        <v>Pass</v>
      </c>
    </row>
    <row r="270" spans="1:3" x14ac:dyDescent="0.25">
      <c r="A270">
        <v>269</v>
      </c>
      <c r="B270" t="str">
        <f>IF(AND('Sch D8 Projects'!H272&gt;0,'Sch D8 Projects'!G272&lt;1),"Fail","Pass")</f>
        <v>Pass</v>
      </c>
      <c r="C270" t="str">
        <f>IF(AND('Sch D8 Projects'!G272&gt;0,'Sch D8 Projects'!H272&lt;1),"Fail","Pass")</f>
        <v>Pass</v>
      </c>
    </row>
    <row r="271" spans="1:3" x14ac:dyDescent="0.25">
      <c r="A271">
        <v>270</v>
      </c>
      <c r="B271" t="str">
        <f>IF(AND('Sch D8 Projects'!H273&gt;0,'Sch D8 Projects'!G273&lt;1),"Fail","Pass")</f>
        <v>Pass</v>
      </c>
      <c r="C271" t="str">
        <f>IF(AND('Sch D8 Projects'!G273&gt;0,'Sch D8 Projects'!H273&lt;1),"Fail","Pass")</f>
        <v>Pass</v>
      </c>
    </row>
    <row r="272" spans="1:3" x14ac:dyDescent="0.25">
      <c r="A272">
        <v>271</v>
      </c>
      <c r="B272" t="str">
        <f>IF(AND('Sch D8 Projects'!H274&gt;0,'Sch D8 Projects'!G274&lt;1),"Fail","Pass")</f>
        <v>Pass</v>
      </c>
      <c r="C272" t="str">
        <f>IF(AND('Sch D8 Projects'!G274&gt;0,'Sch D8 Projects'!H274&lt;1),"Fail","Pass")</f>
        <v>Pass</v>
      </c>
    </row>
    <row r="273" spans="1:3" x14ac:dyDescent="0.25">
      <c r="A273">
        <v>272</v>
      </c>
      <c r="B273" t="str">
        <f>IF(AND('Sch D8 Projects'!H275&gt;0,'Sch D8 Projects'!G275&lt;1),"Fail","Pass")</f>
        <v>Pass</v>
      </c>
      <c r="C273" t="str">
        <f>IF(AND('Sch D8 Projects'!G275&gt;0,'Sch D8 Projects'!H275&lt;1),"Fail","Pass")</f>
        <v>Pass</v>
      </c>
    </row>
    <row r="274" spans="1:3" x14ac:dyDescent="0.25">
      <c r="A274">
        <v>273</v>
      </c>
      <c r="B274" t="str">
        <f>IF(AND('Sch D8 Projects'!H276&gt;0,'Sch D8 Projects'!G276&lt;1),"Fail","Pass")</f>
        <v>Pass</v>
      </c>
      <c r="C274" t="str">
        <f>IF(AND('Sch D8 Projects'!G276&gt;0,'Sch D8 Projects'!H276&lt;1),"Fail","Pass")</f>
        <v>Pass</v>
      </c>
    </row>
    <row r="275" spans="1:3" x14ac:dyDescent="0.25">
      <c r="A275">
        <v>274</v>
      </c>
      <c r="B275" t="str">
        <f>IF(AND('Sch D8 Projects'!H277&gt;0,'Sch D8 Projects'!G277&lt;1),"Fail","Pass")</f>
        <v>Pass</v>
      </c>
      <c r="C275" t="str">
        <f>IF(AND('Sch D8 Projects'!G277&gt;0,'Sch D8 Projects'!H277&lt;1),"Fail","Pass")</f>
        <v>Pass</v>
      </c>
    </row>
    <row r="276" spans="1:3" x14ac:dyDescent="0.25">
      <c r="A276">
        <v>275</v>
      </c>
      <c r="B276" t="str">
        <f>IF(AND('Sch D8 Projects'!H278&gt;0,'Sch D8 Projects'!G278&lt;1),"Fail","Pass")</f>
        <v>Pass</v>
      </c>
      <c r="C276" t="str">
        <f>IF(AND('Sch D8 Projects'!G278&gt;0,'Sch D8 Projects'!H278&lt;1),"Fail","Pass")</f>
        <v>Pass</v>
      </c>
    </row>
    <row r="277" spans="1:3" x14ac:dyDescent="0.25">
      <c r="A277">
        <v>276</v>
      </c>
      <c r="B277" t="str">
        <f>IF(AND('Sch D8 Projects'!H279&gt;0,'Sch D8 Projects'!G279&lt;1),"Fail","Pass")</f>
        <v>Pass</v>
      </c>
      <c r="C277" t="str">
        <f>IF(AND('Sch D8 Projects'!G279&gt;0,'Sch D8 Projects'!H279&lt;1),"Fail","Pass")</f>
        <v>Pass</v>
      </c>
    </row>
    <row r="278" spans="1:3" x14ac:dyDescent="0.25">
      <c r="A278">
        <v>277</v>
      </c>
      <c r="B278" t="str">
        <f>IF(AND('Sch D8 Projects'!H280&gt;0,'Sch D8 Projects'!G280&lt;1),"Fail","Pass")</f>
        <v>Pass</v>
      </c>
      <c r="C278" t="str">
        <f>IF(AND('Sch D8 Projects'!G280&gt;0,'Sch D8 Projects'!H280&lt;1),"Fail","Pass")</f>
        <v>Pass</v>
      </c>
    </row>
    <row r="279" spans="1:3" x14ac:dyDescent="0.25">
      <c r="A279">
        <v>278</v>
      </c>
      <c r="B279" t="str">
        <f>IF(AND('Sch D8 Projects'!H281&gt;0,'Sch D8 Projects'!G281&lt;1),"Fail","Pass")</f>
        <v>Pass</v>
      </c>
      <c r="C279" t="str">
        <f>IF(AND('Sch D8 Projects'!G281&gt;0,'Sch D8 Projects'!H281&lt;1),"Fail","Pass")</f>
        <v>Pass</v>
      </c>
    </row>
    <row r="280" spans="1:3" x14ac:dyDescent="0.25">
      <c r="A280">
        <v>279</v>
      </c>
      <c r="B280" t="str">
        <f>IF(AND('Sch D8 Projects'!H282&gt;0,'Sch D8 Projects'!G282&lt;1),"Fail","Pass")</f>
        <v>Pass</v>
      </c>
      <c r="C280" t="str">
        <f>IF(AND('Sch D8 Projects'!G282&gt;0,'Sch D8 Projects'!H282&lt;1),"Fail","Pass")</f>
        <v>Pass</v>
      </c>
    </row>
    <row r="281" spans="1:3" x14ac:dyDescent="0.25">
      <c r="A281">
        <v>280</v>
      </c>
      <c r="B281" t="str">
        <f>IF(AND('Sch D8 Projects'!H283&gt;0,'Sch D8 Projects'!G283&lt;1),"Fail","Pass")</f>
        <v>Pass</v>
      </c>
      <c r="C281" t="str">
        <f>IF(AND('Sch D8 Projects'!G283&gt;0,'Sch D8 Projects'!H283&lt;1),"Fail","Pass")</f>
        <v>Pass</v>
      </c>
    </row>
    <row r="282" spans="1:3" x14ac:dyDescent="0.25">
      <c r="A282">
        <v>281</v>
      </c>
      <c r="B282" t="str">
        <f>IF(AND('Sch D8 Projects'!H284&gt;0,'Sch D8 Projects'!G284&lt;1),"Fail","Pass")</f>
        <v>Pass</v>
      </c>
      <c r="C282" t="str">
        <f>IF(AND('Sch D8 Projects'!G284&gt;0,'Sch D8 Projects'!H284&lt;1),"Fail","Pass")</f>
        <v>Pass</v>
      </c>
    </row>
    <row r="283" spans="1:3" x14ac:dyDescent="0.25">
      <c r="A283">
        <v>282</v>
      </c>
      <c r="B283" t="str">
        <f>IF(AND('Sch D8 Projects'!H285&gt;0,'Sch D8 Projects'!G285&lt;1),"Fail","Pass")</f>
        <v>Pass</v>
      </c>
      <c r="C283" t="str">
        <f>IF(AND('Sch D8 Projects'!G285&gt;0,'Sch D8 Projects'!H285&lt;1),"Fail","Pass")</f>
        <v>Pass</v>
      </c>
    </row>
    <row r="284" spans="1:3" x14ac:dyDescent="0.25">
      <c r="A284">
        <v>283</v>
      </c>
      <c r="B284" t="str">
        <f>IF(AND('Sch D8 Projects'!H286&gt;0,'Sch D8 Projects'!G286&lt;1),"Fail","Pass")</f>
        <v>Pass</v>
      </c>
      <c r="C284" t="str">
        <f>IF(AND('Sch D8 Projects'!G286&gt;0,'Sch D8 Projects'!H286&lt;1),"Fail","Pass")</f>
        <v>Pass</v>
      </c>
    </row>
    <row r="285" spans="1:3" x14ac:dyDescent="0.25">
      <c r="A285">
        <v>284</v>
      </c>
      <c r="B285" t="str">
        <f>IF(AND('Sch D8 Projects'!H287&gt;0,'Sch D8 Projects'!G287&lt;1),"Fail","Pass")</f>
        <v>Pass</v>
      </c>
      <c r="C285" t="str">
        <f>IF(AND('Sch D8 Projects'!G287&gt;0,'Sch D8 Projects'!H287&lt;1),"Fail","Pass")</f>
        <v>Pass</v>
      </c>
    </row>
    <row r="286" spans="1:3" x14ac:dyDescent="0.25">
      <c r="A286">
        <v>285</v>
      </c>
      <c r="B286" t="str">
        <f>IF(AND('Sch D8 Projects'!H288&gt;0,'Sch D8 Projects'!G288&lt;1),"Fail","Pass")</f>
        <v>Pass</v>
      </c>
      <c r="C286" t="str">
        <f>IF(AND('Sch D8 Projects'!G288&gt;0,'Sch D8 Projects'!H288&lt;1),"Fail","Pass")</f>
        <v>Pass</v>
      </c>
    </row>
    <row r="287" spans="1:3" x14ac:dyDescent="0.25">
      <c r="A287">
        <v>286</v>
      </c>
      <c r="B287" t="str">
        <f>IF(AND('Sch D8 Projects'!H289&gt;0,'Sch D8 Projects'!G289&lt;1),"Fail","Pass")</f>
        <v>Pass</v>
      </c>
      <c r="C287" t="str">
        <f>IF(AND('Sch D8 Projects'!G289&gt;0,'Sch D8 Projects'!H289&lt;1),"Fail","Pass")</f>
        <v>Pass</v>
      </c>
    </row>
    <row r="288" spans="1:3" x14ac:dyDescent="0.25">
      <c r="A288">
        <v>287</v>
      </c>
      <c r="B288" t="str">
        <f>IF(AND('Sch D8 Projects'!H290&gt;0,'Sch D8 Projects'!G290&lt;1),"Fail","Pass")</f>
        <v>Pass</v>
      </c>
      <c r="C288" t="str">
        <f>IF(AND('Sch D8 Projects'!G290&gt;0,'Sch D8 Projects'!H290&lt;1),"Fail","Pass")</f>
        <v>Pass</v>
      </c>
    </row>
    <row r="289" spans="1:3" x14ac:dyDescent="0.25">
      <c r="A289">
        <v>288</v>
      </c>
      <c r="B289" t="str">
        <f>IF(AND('Sch D8 Projects'!H291&gt;0,'Sch D8 Projects'!G291&lt;1),"Fail","Pass")</f>
        <v>Pass</v>
      </c>
      <c r="C289" t="str">
        <f>IF(AND('Sch D8 Projects'!G291&gt;0,'Sch D8 Projects'!H291&lt;1),"Fail","Pass")</f>
        <v>Pass</v>
      </c>
    </row>
    <row r="290" spans="1:3" x14ac:dyDescent="0.25">
      <c r="A290">
        <v>289</v>
      </c>
      <c r="B290" t="str">
        <f>IF(AND('Sch D8 Projects'!H292&gt;0,'Sch D8 Projects'!G292&lt;1),"Fail","Pass")</f>
        <v>Pass</v>
      </c>
      <c r="C290" t="str">
        <f>IF(AND('Sch D8 Projects'!G292&gt;0,'Sch D8 Projects'!H292&lt;1),"Fail","Pass")</f>
        <v>Pass</v>
      </c>
    </row>
    <row r="291" spans="1:3" x14ac:dyDescent="0.25">
      <c r="A291">
        <v>290</v>
      </c>
      <c r="B291" t="str">
        <f>IF(AND('Sch D8 Projects'!H293&gt;0,'Sch D8 Projects'!G293&lt;1),"Fail","Pass")</f>
        <v>Pass</v>
      </c>
      <c r="C291" t="str">
        <f>IF(AND('Sch D8 Projects'!G293&gt;0,'Sch D8 Projects'!H293&lt;1),"Fail","Pass")</f>
        <v>Pass</v>
      </c>
    </row>
    <row r="292" spans="1:3" x14ac:dyDescent="0.25">
      <c r="A292">
        <v>291</v>
      </c>
      <c r="B292" t="str">
        <f>IF(AND('Sch D8 Projects'!H294&gt;0,'Sch D8 Projects'!G294&lt;1),"Fail","Pass")</f>
        <v>Pass</v>
      </c>
      <c r="C292" t="str">
        <f>IF(AND('Sch D8 Projects'!G294&gt;0,'Sch D8 Projects'!H294&lt;1),"Fail","Pass")</f>
        <v>Pass</v>
      </c>
    </row>
    <row r="293" spans="1:3" x14ac:dyDescent="0.25">
      <c r="A293">
        <v>292</v>
      </c>
      <c r="B293" t="str">
        <f>IF(AND('Sch D8 Projects'!H295&gt;0,'Sch D8 Projects'!G295&lt;1),"Fail","Pass")</f>
        <v>Pass</v>
      </c>
      <c r="C293" t="str">
        <f>IF(AND('Sch D8 Projects'!G295&gt;0,'Sch D8 Projects'!H295&lt;1),"Fail","Pass")</f>
        <v>Pass</v>
      </c>
    </row>
    <row r="294" spans="1:3" x14ac:dyDescent="0.25">
      <c r="A294">
        <v>293</v>
      </c>
      <c r="B294" t="str">
        <f>IF(AND('Sch D8 Projects'!H296&gt;0,'Sch D8 Projects'!G296&lt;1),"Fail","Pass")</f>
        <v>Pass</v>
      </c>
      <c r="C294" t="str">
        <f>IF(AND('Sch D8 Projects'!G296&gt;0,'Sch D8 Projects'!H296&lt;1),"Fail","Pass")</f>
        <v>Pass</v>
      </c>
    </row>
    <row r="295" spans="1:3" x14ac:dyDescent="0.25">
      <c r="A295">
        <v>294</v>
      </c>
      <c r="B295" t="str">
        <f>IF(AND('Sch D8 Projects'!H297&gt;0,'Sch D8 Projects'!G297&lt;1),"Fail","Pass")</f>
        <v>Pass</v>
      </c>
      <c r="C295" t="str">
        <f>IF(AND('Sch D8 Projects'!G297&gt;0,'Sch D8 Projects'!H297&lt;1),"Fail","Pass")</f>
        <v>Pass</v>
      </c>
    </row>
    <row r="296" spans="1:3" x14ac:dyDescent="0.25">
      <c r="A296">
        <v>295</v>
      </c>
      <c r="B296" t="str">
        <f>IF(AND('Sch D8 Projects'!H298&gt;0,'Sch D8 Projects'!G298&lt;1),"Fail","Pass")</f>
        <v>Pass</v>
      </c>
      <c r="C296" t="str">
        <f>IF(AND('Sch D8 Projects'!G298&gt;0,'Sch D8 Projects'!H298&lt;1),"Fail","Pass")</f>
        <v>Pass</v>
      </c>
    </row>
    <row r="297" spans="1:3" x14ac:dyDescent="0.25">
      <c r="A297">
        <v>296</v>
      </c>
      <c r="B297" t="str">
        <f>IF(AND('Sch D8 Projects'!H299&gt;0,'Sch D8 Projects'!G299&lt;1),"Fail","Pass")</f>
        <v>Pass</v>
      </c>
      <c r="C297" t="str">
        <f>IF(AND('Sch D8 Projects'!G299&gt;0,'Sch D8 Projects'!H299&lt;1),"Fail","Pass")</f>
        <v>Pass</v>
      </c>
    </row>
    <row r="298" spans="1:3" x14ac:dyDescent="0.25">
      <c r="A298">
        <v>297</v>
      </c>
      <c r="B298" t="str">
        <f>IF(AND('Sch D8 Projects'!H300&gt;0,'Sch D8 Projects'!G300&lt;1),"Fail","Pass")</f>
        <v>Pass</v>
      </c>
      <c r="C298" t="str">
        <f>IF(AND('Sch D8 Projects'!G300&gt;0,'Sch D8 Projects'!H300&lt;1),"Fail","Pass")</f>
        <v>Pass</v>
      </c>
    </row>
    <row r="299" spans="1:3" x14ac:dyDescent="0.25">
      <c r="A299">
        <v>298</v>
      </c>
      <c r="B299" t="str">
        <f>IF(AND('Sch D8 Projects'!H301&gt;0,'Sch D8 Projects'!G301&lt;1),"Fail","Pass")</f>
        <v>Pass</v>
      </c>
      <c r="C299" t="str">
        <f>IF(AND('Sch D8 Projects'!G301&gt;0,'Sch D8 Projects'!H301&lt;1),"Fail","Pass")</f>
        <v>Pass</v>
      </c>
    </row>
    <row r="300" spans="1:3" x14ac:dyDescent="0.25">
      <c r="A300">
        <v>299</v>
      </c>
      <c r="B300" t="str">
        <f>IF(AND('Sch D8 Projects'!H302&gt;0,'Sch D8 Projects'!G302&lt;1),"Fail","Pass")</f>
        <v>Pass</v>
      </c>
      <c r="C300" t="str">
        <f>IF(AND('Sch D8 Projects'!G302&gt;0,'Sch D8 Projects'!H302&lt;1),"Fail","Pass")</f>
        <v>Pass</v>
      </c>
    </row>
    <row r="301" spans="1:3" x14ac:dyDescent="0.25">
      <c r="A301">
        <v>300</v>
      </c>
      <c r="B301" t="str">
        <f>IF(AND('Sch D8 Projects'!H303&gt;0,'Sch D8 Projects'!G303&lt;1),"Fail","Pass")</f>
        <v>Pass</v>
      </c>
      <c r="C301" t="str">
        <f>IF(AND('Sch D8 Projects'!G303&gt;0,'Sch D8 Projects'!H303&lt;1),"Fail","Pass")</f>
        <v>Pass</v>
      </c>
    </row>
    <row r="302" spans="1:3" x14ac:dyDescent="0.25">
      <c r="A302">
        <v>301</v>
      </c>
      <c r="B302" t="str">
        <f>IF(AND('Sch D8 Projects'!H304&gt;0,'Sch D8 Projects'!G304&lt;1),"Fail","Pass")</f>
        <v>Pass</v>
      </c>
      <c r="C302" t="str">
        <f>IF(AND('Sch D8 Projects'!G304&gt;0,'Sch D8 Projects'!H304&lt;1),"Fail","Pass")</f>
        <v>Pass</v>
      </c>
    </row>
    <row r="303" spans="1:3" x14ac:dyDescent="0.25">
      <c r="A303">
        <v>302</v>
      </c>
      <c r="B303" t="str">
        <f>IF(AND('Sch D8 Projects'!H305&gt;0,'Sch D8 Projects'!G305&lt;1),"Fail","Pass")</f>
        <v>Pass</v>
      </c>
      <c r="C303" t="str">
        <f>IF(AND('Sch D8 Projects'!G305&gt;0,'Sch D8 Projects'!H305&lt;1),"Fail","Pass")</f>
        <v>Pass</v>
      </c>
    </row>
    <row r="304" spans="1:3" x14ac:dyDescent="0.25">
      <c r="A304">
        <v>303</v>
      </c>
      <c r="B304" t="str">
        <f>IF(AND('Sch D8 Projects'!H306&gt;0,'Sch D8 Projects'!G306&lt;1),"Fail","Pass")</f>
        <v>Pass</v>
      </c>
      <c r="C304" t="str">
        <f>IF(AND('Sch D8 Projects'!G306&gt;0,'Sch D8 Projects'!H306&lt;1),"Fail","Pass")</f>
        <v>Pass</v>
      </c>
    </row>
    <row r="305" spans="1:3" x14ac:dyDescent="0.25">
      <c r="A305">
        <v>304</v>
      </c>
      <c r="B305" t="str">
        <f>IF(AND('Sch D8 Projects'!H307&gt;0,'Sch D8 Projects'!G307&lt;1),"Fail","Pass")</f>
        <v>Pass</v>
      </c>
      <c r="C305" t="str">
        <f>IF(AND('Sch D8 Projects'!G307&gt;0,'Sch D8 Projects'!H307&lt;1),"Fail","Pass")</f>
        <v>Pass</v>
      </c>
    </row>
    <row r="306" spans="1:3" x14ac:dyDescent="0.25">
      <c r="A306">
        <v>305</v>
      </c>
      <c r="B306" t="str">
        <f>IF(AND('Sch D8 Projects'!H308&gt;0,'Sch D8 Projects'!G308&lt;1),"Fail","Pass")</f>
        <v>Pass</v>
      </c>
      <c r="C306" t="str">
        <f>IF(AND('Sch D8 Projects'!G308&gt;0,'Sch D8 Projects'!H308&lt;1),"Fail","Pass")</f>
        <v>Pass</v>
      </c>
    </row>
    <row r="307" spans="1:3" x14ac:dyDescent="0.25">
      <c r="A307">
        <v>306</v>
      </c>
      <c r="B307" t="str">
        <f>IF(AND('Sch D8 Projects'!H309&gt;0,'Sch D8 Projects'!G309&lt;1),"Fail","Pass")</f>
        <v>Pass</v>
      </c>
      <c r="C307" t="str">
        <f>IF(AND('Sch D8 Projects'!G309&gt;0,'Sch D8 Projects'!H309&lt;1),"Fail","Pass")</f>
        <v>Pass</v>
      </c>
    </row>
    <row r="308" spans="1:3" x14ac:dyDescent="0.25">
      <c r="A308">
        <v>307</v>
      </c>
      <c r="B308" t="str">
        <f>IF(AND('Sch D8 Projects'!H310&gt;0,'Sch D8 Projects'!G310&lt;1),"Fail","Pass")</f>
        <v>Pass</v>
      </c>
      <c r="C308" t="str">
        <f>IF(AND('Sch D8 Projects'!G310&gt;0,'Sch D8 Projects'!H310&lt;1),"Fail","Pass")</f>
        <v>Pass</v>
      </c>
    </row>
    <row r="309" spans="1:3" x14ac:dyDescent="0.25">
      <c r="A309">
        <v>308</v>
      </c>
      <c r="B309" t="str">
        <f>IF(AND('Sch D8 Projects'!H311&gt;0,'Sch D8 Projects'!G311&lt;1),"Fail","Pass")</f>
        <v>Pass</v>
      </c>
      <c r="C309" t="str">
        <f>IF(AND('Sch D8 Projects'!G311&gt;0,'Sch D8 Projects'!H311&lt;1),"Fail","Pass")</f>
        <v>Pass</v>
      </c>
    </row>
    <row r="310" spans="1:3" x14ac:dyDescent="0.25">
      <c r="A310">
        <v>309</v>
      </c>
      <c r="B310" t="str">
        <f>IF(AND('Sch D8 Projects'!H312&gt;0,'Sch D8 Projects'!G312&lt;1),"Fail","Pass")</f>
        <v>Pass</v>
      </c>
      <c r="C310" t="str">
        <f>IF(AND('Sch D8 Projects'!G312&gt;0,'Sch D8 Projects'!H312&lt;1),"Fail","Pass")</f>
        <v>Pass</v>
      </c>
    </row>
    <row r="311" spans="1:3" x14ac:dyDescent="0.25">
      <c r="A311">
        <v>310</v>
      </c>
      <c r="B311" t="str">
        <f>IF(AND('Sch D8 Projects'!H313&gt;0,'Sch D8 Projects'!G313&lt;1),"Fail","Pass")</f>
        <v>Pass</v>
      </c>
      <c r="C311" t="str">
        <f>IF(AND('Sch D8 Projects'!G313&gt;0,'Sch D8 Projects'!H313&lt;1),"Fail","Pass")</f>
        <v>Pass</v>
      </c>
    </row>
    <row r="312" spans="1:3" x14ac:dyDescent="0.25">
      <c r="A312">
        <v>311</v>
      </c>
      <c r="B312" t="str">
        <f>IF(AND('Sch D8 Projects'!H314&gt;0,'Sch D8 Projects'!G314&lt;1),"Fail","Pass")</f>
        <v>Pass</v>
      </c>
      <c r="C312" t="str">
        <f>IF(AND('Sch D8 Projects'!G314&gt;0,'Sch D8 Projects'!H314&lt;1),"Fail","Pass")</f>
        <v>Pass</v>
      </c>
    </row>
    <row r="313" spans="1:3" x14ac:dyDescent="0.25">
      <c r="A313">
        <v>312</v>
      </c>
      <c r="B313" t="str">
        <f>IF(AND('Sch D8 Projects'!H315&gt;0,'Sch D8 Projects'!G315&lt;1),"Fail","Pass")</f>
        <v>Pass</v>
      </c>
      <c r="C313" t="str">
        <f>IF(AND('Sch D8 Projects'!G315&gt;0,'Sch D8 Projects'!H315&lt;1),"Fail","Pass")</f>
        <v>Pass</v>
      </c>
    </row>
    <row r="314" spans="1:3" x14ac:dyDescent="0.25">
      <c r="A314">
        <v>313</v>
      </c>
      <c r="B314" t="str">
        <f>IF(AND('Sch D8 Projects'!H316&gt;0,'Sch D8 Projects'!G316&lt;1),"Fail","Pass")</f>
        <v>Pass</v>
      </c>
      <c r="C314" t="str">
        <f>IF(AND('Sch D8 Projects'!G316&gt;0,'Sch D8 Projects'!H316&lt;1),"Fail","Pass")</f>
        <v>Pass</v>
      </c>
    </row>
    <row r="315" spans="1:3" x14ac:dyDescent="0.25">
      <c r="A315">
        <v>314</v>
      </c>
      <c r="B315" t="str">
        <f>IF(AND('Sch D8 Projects'!H317&gt;0,'Sch D8 Projects'!G317&lt;1),"Fail","Pass")</f>
        <v>Pass</v>
      </c>
      <c r="C315" t="str">
        <f>IF(AND('Sch D8 Projects'!G317&gt;0,'Sch D8 Projects'!H317&lt;1),"Fail","Pass")</f>
        <v>Pass</v>
      </c>
    </row>
    <row r="316" spans="1:3" x14ac:dyDescent="0.25">
      <c r="A316">
        <v>315</v>
      </c>
      <c r="B316" t="str">
        <f>IF(AND('Sch D8 Projects'!H318&gt;0,'Sch D8 Projects'!G318&lt;1),"Fail","Pass")</f>
        <v>Pass</v>
      </c>
      <c r="C316" t="str">
        <f>IF(AND('Sch D8 Projects'!G318&gt;0,'Sch D8 Projects'!H318&lt;1),"Fail","Pass")</f>
        <v>Pass</v>
      </c>
    </row>
    <row r="317" spans="1:3" x14ac:dyDescent="0.25">
      <c r="A317">
        <v>316</v>
      </c>
      <c r="B317" t="str">
        <f>IF(AND('Sch D8 Projects'!H319&gt;0,'Sch D8 Projects'!G319&lt;1),"Fail","Pass")</f>
        <v>Pass</v>
      </c>
      <c r="C317" t="str">
        <f>IF(AND('Sch D8 Projects'!G319&gt;0,'Sch D8 Projects'!H319&lt;1),"Fail","Pass")</f>
        <v>Pass</v>
      </c>
    </row>
    <row r="318" spans="1:3" x14ac:dyDescent="0.25">
      <c r="A318">
        <v>317</v>
      </c>
      <c r="B318" t="str">
        <f>IF(AND('Sch D8 Projects'!H320&gt;0,'Sch D8 Projects'!G320&lt;1),"Fail","Pass")</f>
        <v>Pass</v>
      </c>
      <c r="C318" t="str">
        <f>IF(AND('Sch D8 Projects'!G320&gt;0,'Sch D8 Projects'!H320&lt;1),"Fail","Pass")</f>
        <v>Pass</v>
      </c>
    </row>
    <row r="319" spans="1:3" x14ac:dyDescent="0.25">
      <c r="A319">
        <v>318</v>
      </c>
      <c r="B319" t="str">
        <f>IF(AND('Sch D8 Projects'!H321&gt;0,'Sch D8 Projects'!G321&lt;1),"Fail","Pass")</f>
        <v>Pass</v>
      </c>
      <c r="C319" t="str">
        <f>IF(AND('Sch D8 Projects'!G321&gt;0,'Sch D8 Projects'!H321&lt;1),"Fail","Pass")</f>
        <v>Pass</v>
      </c>
    </row>
    <row r="320" spans="1:3" x14ac:dyDescent="0.25">
      <c r="A320">
        <v>319</v>
      </c>
      <c r="B320" t="str">
        <f>IF(AND('Sch D8 Projects'!H322&gt;0,'Sch D8 Projects'!G322&lt;1),"Fail","Pass")</f>
        <v>Pass</v>
      </c>
      <c r="C320" t="str">
        <f>IF(AND('Sch D8 Projects'!G322&gt;0,'Sch D8 Projects'!H322&lt;1),"Fail","Pass")</f>
        <v>Pass</v>
      </c>
    </row>
    <row r="321" spans="1:3" x14ac:dyDescent="0.25">
      <c r="A321">
        <v>320</v>
      </c>
      <c r="B321" t="str">
        <f>IF(AND('Sch D8 Projects'!H323&gt;0,'Sch D8 Projects'!G323&lt;1),"Fail","Pass")</f>
        <v>Pass</v>
      </c>
      <c r="C321" t="str">
        <f>IF(AND('Sch D8 Projects'!G323&gt;0,'Sch D8 Projects'!H323&lt;1),"Fail","Pass")</f>
        <v>Pass</v>
      </c>
    </row>
    <row r="322" spans="1:3" x14ac:dyDescent="0.25">
      <c r="A322">
        <v>321</v>
      </c>
      <c r="B322" t="str">
        <f>IF(AND('Sch D8 Projects'!H324&gt;0,'Sch D8 Projects'!G324&lt;1),"Fail","Pass")</f>
        <v>Pass</v>
      </c>
      <c r="C322" t="str">
        <f>IF(AND('Sch D8 Projects'!G324&gt;0,'Sch D8 Projects'!H324&lt;1),"Fail","Pass")</f>
        <v>Pass</v>
      </c>
    </row>
    <row r="323" spans="1:3" x14ac:dyDescent="0.25">
      <c r="A323">
        <v>322</v>
      </c>
      <c r="B323" t="str">
        <f>IF(AND('Sch D8 Projects'!H325&gt;0,'Sch D8 Projects'!G325&lt;1),"Fail","Pass")</f>
        <v>Pass</v>
      </c>
      <c r="C323" t="str">
        <f>IF(AND('Sch D8 Projects'!G325&gt;0,'Sch D8 Projects'!H325&lt;1),"Fail","Pass")</f>
        <v>Pass</v>
      </c>
    </row>
    <row r="324" spans="1:3" x14ac:dyDescent="0.25">
      <c r="A324">
        <v>323</v>
      </c>
      <c r="B324" t="str">
        <f>IF(AND('Sch D8 Projects'!H326&gt;0,'Sch D8 Projects'!G326&lt;1),"Fail","Pass")</f>
        <v>Pass</v>
      </c>
      <c r="C324" t="str">
        <f>IF(AND('Sch D8 Projects'!G326&gt;0,'Sch D8 Projects'!H326&lt;1),"Fail","Pass")</f>
        <v>Pass</v>
      </c>
    </row>
    <row r="325" spans="1:3" x14ac:dyDescent="0.25">
      <c r="A325">
        <v>324</v>
      </c>
      <c r="B325" t="str">
        <f>IF(AND('Sch D8 Projects'!H327&gt;0,'Sch D8 Projects'!G327&lt;1),"Fail","Pass")</f>
        <v>Pass</v>
      </c>
      <c r="C325" t="str">
        <f>IF(AND('Sch D8 Projects'!G327&gt;0,'Sch D8 Projects'!H327&lt;1),"Fail","Pass")</f>
        <v>Pass</v>
      </c>
    </row>
    <row r="326" spans="1:3" x14ac:dyDescent="0.25">
      <c r="A326">
        <v>325</v>
      </c>
      <c r="B326" t="str">
        <f>IF(AND('Sch D8 Projects'!H328&gt;0,'Sch D8 Projects'!G328&lt;1),"Fail","Pass")</f>
        <v>Pass</v>
      </c>
      <c r="C326" t="str">
        <f>IF(AND('Sch D8 Projects'!G328&gt;0,'Sch D8 Projects'!H328&lt;1),"Fail","Pass")</f>
        <v>Pass</v>
      </c>
    </row>
    <row r="327" spans="1:3" x14ac:dyDescent="0.25">
      <c r="A327">
        <v>326</v>
      </c>
      <c r="B327" t="str">
        <f>IF(AND('Sch D8 Projects'!H329&gt;0,'Sch D8 Projects'!G329&lt;1),"Fail","Pass")</f>
        <v>Pass</v>
      </c>
      <c r="C327" t="str">
        <f>IF(AND('Sch D8 Projects'!G329&gt;0,'Sch D8 Projects'!H329&lt;1),"Fail","Pass")</f>
        <v>Pass</v>
      </c>
    </row>
    <row r="328" spans="1:3" x14ac:dyDescent="0.25">
      <c r="A328">
        <v>327</v>
      </c>
      <c r="B328" t="str">
        <f>IF(AND('Sch D8 Projects'!H330&gt;0,'Sch D8 Projects'!G330&lt;1),"Fail","Pass")</f>
        <v>Pass</v>
      </c>
      <c r="C328" t="str">
        <f>IF(AND('Sch D8 Projects'!G330&gt;0,'Sch D8 Projects'!H330&lt;1),"Fail","Pass")</f>
        <v>Pass</v>
      </c>
    </row>
    <row r="329" spans="1:3" x14ac:dyDescent="0.25">
      <c r="A329">
        <v>328</v>
      </c>
      <c r="B329" t="str">
        <f>IF(AND('Sch D8 Projects'!H331&gt;0,'Sch D8 Projects'!G331&lt;1),"Fail","Pass")</f>
        <v>Pass</v>
      </c>
      <c r="C329" t="str">
        <f>IF(AND('Sch D8 Projects'!G331&gt;0,'Sch D8 Projects'!H331&lt;1),"Fail","Pass")</f>
        <v>Pass</v>
      </c>
    </row>
    <row r="330" spans="1:3" x14ac:dyDescent="0.25">
      <c r="A330">
        <v>329</v>
      </c>
      <c r="B330" t="str">
        <f>IF(AND('Sch D8 Projects'!H332&gt;0,'Sch D8 Projects'!G332&lt;1),"Fail","Pass")</f>
        <v>Pass</v>
      </c>
      <c r="C330" t="str">
        <f>IF(AND('Sch D8 Projects'!G332&gt;0,'Sch D8 Projects'!H332&lt;1),"Fail","Pass")</f>
        <v>Pass</v>
      </c>
    </row>
    <row r="331" spans="1:3" x14ac:dyDescent="0.25">
      <c r="A331">
        <v>330</v>
      </c>
      <c r="B331" t="str">
        <f>IF(AND('Sch D8 Projects'!H333&gt;0,'Sch D8 Projects'!G333&lt;1),"Fail","Pass")</f>
        <v>Pass</v>
      </c>
      <c r="C331" t="str">
        <f>IF(AND('Sch D8 Projects'!G333&gt;0,'Sch D8 Projects'!H333&lt;1),"Fail","Pass")</f>
        <v>Pass</v>
      </c>
    </row>
    <row r="332" spans="1:3" x14ac:dyDescent="0.25">
      <c r="A332">
        <v>331</v>
      </c>
      <c r="B332" t="str">
        <f>IF(AND('Sch D8 Projects'!H334&gt;0,'Sch D8 Projects'!G334&lt;1),"Fail","Pass")</f>
        <v>Pass</v>
      </c>
      <c r="C332" t="str">
        <f>IF(AND('Sch D8 Projects'!G334&gt;0,'Sch D8 Projects'!H334&lt;1),"Fail","Pass")</f>
        <v>Pass</v>
      </c>
    </row>
    <row r="333" spans="1:3" x14ac:dyDescent="0.25">
      <c r="A333">
        <v>332</v>
      </c>
      <c r="B333" t="str">
        <f>IF(AND('Sch D8 Projects'!H335&gt;0,'Sch D8 Projects'!G335&lt;1),"Fail","Pass")</f>
        <v>Pass</v>
      </c>
      <c r="C333" t="str">
        <f>IF(AND('Sch D8 Projects'!G335&gt;0,'Sch D8 Projects'!H335&lt;1),"Fail","Pass")</f>
        <v>Pass</v>
      </c>
    </row>
    <row r="334" spans="1:3" x14ac:dyDescent="0.25">
      <c r="A334">
        <v>333</v>
      </c>
      <c r="B334" t="str">
        <f>IF(AND('Sch D8 Projects'!H336&gt;0,'Sch D8 Projects'!G336&lt;1),"Fail","Pass")</f>
        <v>Pass</v>
      </c>
      <c r="C334" t="str">
        <f>IF(AND('Sch D8 Projects'!G336&gt;0,'Sch D8 Projects'!H336&lt;1),"Fail","Pass")</f>
        <v>Pass</v>
      </c>
    </row>
    <row r="335" spans="1:3" x14ac:dyDescent="0.25">
      <c r="A335">
        <v>334</v>
      </c>
      <c r="B335" t="str">
        <f>IF(AND('Sch D8 Projects'!H337&gt;0,'Sch D8 Projects'!G337&lt;1),"Fail","Pass")</f>
        <v>Pass</v>
      </c>
      <c r="C335" t="str">
        <f>IF(AND('Sch D8 Projects'!G337&gt;0,'Sch D8 Projects'!H337&lt;1),"Fail","Pass")</f>
        <v>Pass</v>
      </c>
    </row>
    <row r="336" spans="1:3" x14ac:dyDescent="0.25">
      <c r="A336">
        <v>335</v>
      </c>
      <c r="B336" t="str">
        <f>IF(AND('Sch D8 Projects'!H338&gt;0,'Sch D8 Projects'!G338&lt;1),"Fail","Pass")</f>
        <v>Pass</v>
      </c>
      <c r="C336" t="str">
        <f>IF(AND('Sch D8 Projects'!G338&gt;0,'Sch D8 Projects'!H338&lt;1),"Fail","Pass")</f>
        <v>Pass</v>
      </c>
    </row>
    <row r="337" spans="1:3" x14ac:dyDescent="0.25">
      <c r="A337">
        <v>336</v>
      </c>
      <c r="B337" t="str">
        <f>IF(AND('Sch D8 Projects'!H339&gt;0,'Sch D8 Projects'!G339&lt;1),"Fail","Pass")</f>
        <v>Pass</v>
      </c>
      <c r="C337" t="str">
        <f>IF(AND('Sch D8 Projects'!G339&gt;0,'Sch D8 Projects'!H339&lt;1),"Fail","Pass")</f>
        <v>Pass</v>
      </c>
    </row>
    <row r="338" spans="1:3" x14ac:dyDescent="0.25">
      <c r="A338">
        <v>337</v>
      </c>
      <c r="B338" t="str">
        <f>IF(AND('Sch D8 Projects'!H340&gt;0,'Sch D8 Projects'!G340&lt;1),"Fail","Pass")</f>
        <v>Pass</v>
      </c>
      <c r="C338" t="str">
        <f>IF(AND('Sch D8 Projects'!G340&gt;0,'Sch D8 Projects'!H340&lt;1),"Fail","Pass")</f>
        <v>Pass</v>
      </c>
    </row>
    <row r="339" spans="1:3" x14ac:dyDescent="0.25">
      <c r="A339">
        <v>338</v>
      </c>
      <c r="B339" t="str">
        <f>IF(AND('Sch D8 Projects'!H341&gt;0,'Sch D8 Projects'!G341&lt;1),"Fail","Pass")</f>
        <v>Pass</v>
      </c>
      <c r="C339" t="str">
        <f>IF(AND('Sch D8 Projects'!G341&gt;0,'Sch D8 Projects'!H341&lt;1),"Fail","Pass")</f>
        <v>Pass</v>
      </c>
    </row>
    <row r="340" spans="1:3" x14ac:dyDescent="0.25">
      <c r="A340">
        <v>339</v>
      </c>
      <c r="B340" t="str">
        <f>IF(AND('Sch D8 Projects'!H342&gt;0,'Sch D8 Projects'!G342&lt;1),"Fail","Pass")</f>
        <v>Pass</v>
      </c>
      <c r="C340" t="str">
        <f>IF(AND('Sch D8 Projects'!G342&gt;0,'Sch D8 Projects'!H342&lt;1),"Fail","Pass")</f>
        <v>Pass</v>
      </c>
    </row>
    <row r="341" spans="1:3" x14ac:dyDescent="0.25">
      <c r="A341">
        <v>340</v>
      </c>
      <c r="B341" t="str">
        <f>IF(AND('Sch D8 Projects'!H343&gt;0,'Sch D8 Projects'!G343&lt;1),"Fail","Pass")</f>
        <v>Pass</v>
      </c>
      <c r="C341" t="str">
        <f>IF(AND('Sch D8 Projects'!G343&gt;0,'Sch D8 Projects'!H343&lt;1),"Fail","Pass")</f>
        <v>Pass</v>
      </c>
    </row>
    <row r="342" spans="1:3" x14ac:dyDescent="0.25">
      <c r="A342">
        <v>341</v>
      </c>
      <c r="B342" t="str">
        <f>IF(AND('Sch D8 Projects'!H344&gt;0,'Sch D8 Projects'!G344&lt;1),"Fail","Pass")</f>
        <v>Pass</v>
      </c>
      <c r="C342" t="str">
        <f>IF(AND('Sch D8 Projects'!G344&gt;0,'Sch D8 Projects'!H344&lt;1),"Fail","Pass")</f>
        <v>Pass</v>
      </c>
    </row>
    <row r="343" spans="1:3" x14ac:dyDescent="0.25">
      <c r="A343">
        <v>342</v>
      </c>
      <c r="B343" t="str">
        <f>IF(AND('Sch D8 Projects'!H345&gt;0,'Sch D8 Projects'!G345&lt;1),"Fail","Pass")</f>
        <v>Pass</v>
      </c>
      <c r="C343" t="str">
        <f>IF(AND('Sch D8 Projects'!G345&gt;0,'Sch D8 Projects'!H345&lt;1),"Fail","Pass")</f>
        <v>Pass</v>
      </c>
    </row>
    <row r="344" spans="1:3" x14ac:dyDescent="0.25">
      <c r="A344">
        <v>343</v>
      </c>
      <c r="B344" t="str">
        <f>IF(AND('Sch D8 Projects'!H346&gt;0,'Sch D8 Projects'!G346&lt;1),"Fail","Pass")</f>
        <v>Pass</v>
      </c>
      <c r="C344" t="str">
        <f>IF(AND('Sch D8 Projects'!G346&gt;0,'Sch D8 Projects'!H346&lt;1),"Fail","Pass")</f>
        <v>Pass</v>
      </c>
    </row>
    <row r="345" spans="1:3" x14ac:dyDescent="0.25">
      <c r="A345">
        <v>344</v>
      </c>
      <c r="B345" t="str">
        <f>IF(AND('Sch D8 Projects'!H347&gt;0,'Sch D8 Projects'!G347&lt;1),"Fail","Pass")</f>
        <v>Pass</v>
      </c>
      <c r="C345" t="str">
        <f>IF(AND('Sch D8 Projects'!G347&gt;0,'Sch D8 Projects'!H347&lt;1),"Fail","Pass")</f>
        <v>Pass</v>
      </c>
    </row>
    <row r="346" spans="1:3" x14ac:dyDescent="0.25">
      <c r="A346">
        <v>345</v>
      </c>
      <c r="B346" t="str">
        <f>IF(AND('Sch D8 Projects'!H348&gt;0,'Sch D8 Projects'!G348&lt;1),"Fail","Pass")</f>
        <v>Pass</v>
      </c>
      <c r="C346" t="str">
        <f>IF(AND('Sch D8 Projects'!G348&gt;0,'Sch D8 Projects'!H348&lt;1),"Fail","Pass")</f>
        <v>Pass</v>
      </c>
    </row>
    <row r="347" spans="1:3" x14ac:dyDescent="0.25">
      <c r="A347">
        <v>346</v>
      </c>
      <c r="B347" t="str">
        <f>IF(AND('Sch D8 Projects'!H349&gt;0,'Sch D8 Projects'!G349&lt;1),"Fail","Pass")</f>
        <v>Pass</v>
      </c>
      <c r="C347" t="str">
        <f>IF(AND('Sch D8 Projects'!G349&gt;0,'Sch D8 Projects'!H349&lt;1),"Fail","Pass")</f>
        <v>Pass</v>
      </c>
    </row>
    <row r="348" spans="1:3" x14ac:dyDescent="0.25">
      <c r="A348">
        <v>347</v>
      </c>
      <c r="B348" t="str">
        <f>IF(AND('Sch D8 Projects'!H350&gt;0,'Sch D8 Projects'!G350&lt;1),"Fail","Pass")</f>
        <v>Pass</v>
      </c>
      <c r="C348" t="str">
        <f>IF(AND('Sch D8 Projects'!G350&gt;0,'Sch D8 Projects'!H350&lt;1),"Fail","Pass")</f>
        <v>Pass</v>
      </c>
    </row>
    <row r="349" spans="1:3" x14ac:dyDescent="0.25">
      <c r="A349">
        <v>348</v>
      </c>
      <c r="B349" t="str">
        <f>IF(AND('Sch D8 Projects'!H351&gt;0,'Sch D8 Projects'!G351&lt;1),"Fail","Pass")</f>
        <v>Pass</v>
      </c>
      <c r="C349" t="str">
        <f>IF(AND('Sch D8 Projects'!G351&gt;0,'Sch D8 Projects'!H351&lt;1),"Fail","Pass")</f>
        <v>Pass</v>
      </c>
    </row>
    <row r="350" spans="1:3" x14ac:dyDescent="0.25">
      <c r="A350">
        <v>349</v>
      </c>
      <c r="B350" t="str">
        <f>IF(AND('Sch D8 Projects'!H352&gt;0,'Sch D8 Projects'!G352&lt;1),"Fail","Pass")</f>
        <v>Pass</v>
      </c>
      <c r="C350" t="str">
        <f>IF(AND('Sch D8 Projects'!G352&gt;0,'Sch D8 Projects'!H352&lt;1),"Fail","Pass")</f>
        <v>Pass</v>
      </c>
    </row>
    <row r="351" spans="1:3" x14ac:dyDescent="0.25">
      <c r="A351">
        <v>350</v>
      </c>
      <c r="B351" t="str">
        <f>IF(AND('Sch D8 Projects'!H353&gt;0,'Sch D8 Projects'!G353&lt;1),"Fail","Pass")</f>
        <v>Pass</v>
      </c>
      <c r="C351" t="str">
        <f>IF(AND('Sch D8 Projects'!G353&gt;0,'Sch D8 Projects'!H353&lt;1),"Fail","Pass")</f>
        <v>Pass</v>
      </c>
    </row>
    <row r="352" spans="1:3" x14ac:dyDescent="0.25">
      <c r="A352">
        <v>351</v>
      </c>
      <c r="B352" t="str">
        <f>IF(AND('Sch D8 Projects'!H354&gt;0,'Sch D8 Projects'!G354&lt;1),"Fail","Pass")</f>
        <v>Pass</v>
      </c>
      <c r="C352" t="str">
        <f>IF(AND('Sch D8 Projects'!G354&gt;0,'Sch D8 Projects'!H354&lt;1),"Fail","Pass")</f>
        <v>Pass</v>
      </c>
    </row>
    <row r="353" spans="1:3" x14ac:dyDescent="0.25">
      <c r="A353">
        <v>352</v>
      </c>
      <c r="B353" t="str">
        <f>IF(AND('Sch D8 Projects'!H355&gt;0,'Sch D8 Projects'!G355&lt;1),"Fail","Pass")</f>
        <v>Pass</v>
      </c>
      <c r="C353" t="str">
        <f>IF(AND('Sch D8 Projects'!G355&gt;0,'Sch D8 Projects'!H355&lt;1),"Fail","Pass")</f>
        <v>Pass</v>
      </c>
    </row>
    <row r="354" spans="1:3" x14ac:dyDescent="0.25">
      <c r="A354">
        <v>353</v>
      </c>
      <c r="B354" t="str">
        <f>IF(AND('Sch D8 Projects'!H356&gt;0,'Sch D8 Projects'!G356&lt;1),"Fail","Pass")</f>
        <v>Pass</v>
      </c>
      <c r="C354" t="str">
        <f>IF(AND('Sch D8 Projects'!G356&gt;0,'Sch D8 Projects'!H356&lt;1),"Fail","Pass")</f>
        <v>Pass</v>
      </c>
    </row>
    <row r="355" spans="1:3" x14ac:dyDescent="0.25">
      <c r="A355">
        <v>354</v>
      </c>
      <c r="B355" t="str">
        <f>IF(AND('Sch D8 Projects'!H357&gt;0,'Sch D8 Projects'!G357&lt;1),"Fail","Pass")</f>
        <v>Pass</v>
      </c>
      <c r="C355" t="str">
        <f>IF(AND('Sch D8 Projects'!G357&gt;0,'Sch D8 Projects'!H357&lt;1),"Fail","Pass")</f>
        <v>Pass</v>
      </c>
    </row>
    <row r="356" spans="1:3" x14ac:dyDescent="0.25">
      <c r="A356">
        <v>355</v>
      </c>
      <c r="B356" t="str">
        <f>IF(AND('Sch D8 Projects'!H358&gt;0,'Sch D8 Projects'!G358&lt;1),"Fail","Pass")</f>
        <v>Pass</v>
      </c>
      <c r="C356" t="str">
        <f>IF(AND('Sch D8 Projects'!G358&gt;0,'Sch D8 Projects'!H358&lt;1),"Fail","Pass")</f>
        <v>Pass</v>
      </c>
    </row>
    <row r="357" spans="1:3" x14ac:dyDescent="0.25">
      <c r="A357">
        <v>356</v>
      </c>
      <c r="B357" t="str">
        <f>IF(AND('Sch D8 Projects'!H359&gt;0,'Sch D8 Projects'!G359&lt;1),"Fail","Pass")</f>
        <v>Pass</v>
      </c>
      <c r="C357" t="str">
        <f>IF(AND('Sch D8 Projects'!G359&gt;0,'Sch D8 Projects'!H359&lt;1),"Fail","Pass")</f>
        <v>Pass</v>
      </c>
    </row>
    <row r="358" spans="1:3" x14ac:dyDescent="0.25">
      <c r="A358">
        <v>357</v>
      </c>
      <c r="B358" t="str">
        <f>IF(AND('Sch D8 Projects'!H360&gt;0,'Sch D8 Projects'!G360&lt;1),"Fail","Pass")</f>
        <v>Pass</v>
      </c>
      <c r="C358" t="str">
        <f>IF(AND('Sch D8 Projects'!G360&gt;0,'Sch D8 Projects'!H360&lt;1),"Fail","Pass")</f>
        <v>Pass</v>
      </c>
    </row>
    <row r="359" spans="1:3" x14ac:dyDescent="0.25">
      <c r="A359">
        <v>358</v>
      </c>
      <c r="B359" t="str">
        <f>IF(AND('Sch D8 Projects'!H361&gt;0,'Sch D8 Projects'!G361&lt;1),"Fail","Pass")</f>
        <v>Pass</v>
      </c>
      <c r="C359" t="str">
        <f>IF(AND('Sch D8 Projects'!G361&gt;0,'Sch D8 Projects'!H361&lt;1),"Fail","Pass")</f>
        <v>Pass</v>
      </c>
    </row>
    <row r="360" spans="1:3" x14ac:dyDescent="0.25">
      <c r="A360">
        <v>359</v>
      </c>
      <c r="B360" t="str">
        <f>IF(AND('Sch D8 Projects'!H362&gt;0,'Sch D8 Projects'!G362&lt;1),"Fail","Pass")</f>
        <v>Pass</v>
      </c>
      <c r="C360" t="str">
        <f>IF(AND('Sch D8 Projects'!G362&gt;0,'Sch D8 Projects'!H362&lt;1),"Fail","Pass")</f>
        <v>Pass</v>
      </c>
    </row>
    <row r="361" spans="1:3" x14ac:dyDescent="0.25">
      <c r="A361">
        <v>360</v>
      </c>
      <c r="B361" t="str">
        <f>IF(AND('Sch D8 Projects'!H363&gt;0,'Sch D8 Projects'!G363&lt;1),"Fail","Pass")</f>
        <v>Pass</v>
      </c>
      <c r="C361" t="str">
        <f>IF(AND('Sch D8 Projects'!G363&gt;0,'Sch D8 Projects'!H363&lt;1),"Fail","Pass")</f>
        <v>Pass</v>
      </c>
    </row>
    <row r="362" spans="1:3" x14ac:dyDescent="0.25">
      <c r="A362">
        <v>361</v>
      </c>
      <c r="B362" t="str">
        <f>IF(AND('Sch D8 Projects'!H364&gt;0,'Sch D8 Projects'!G364&lt;1),"Fail","Pass")</f>
        <v>Pass</v>
      </c>
      <c r="C362" t="str">
        <f>IF(AND('Sch D8 Projects'!G364&gt;0,'Sch D8 Projects'!H364&lt;1),"Fail","Pass")</f>
        <v>Pass</v>
      </c>
    </row>
    <row r="363" spans="1:3" x14ac:dyDescent="0.25">
      <c r="A363">
        <v>362</v>
      </c>
      <c r="B363" t="str">
        <f>IF(AND('Sch D8 Projects'!H365&gt;0,'Sch D8 Projects'!G365&lt;1),"Fail","Pass")</f>
        <v>Pass</v>
      </c>
      <c r="C363" t="str">
        <f>IF(AND('Sch D8 Projects'!G365&gt;0,'Sch D8 Projects'!H365&lt;1),"Fail","Pass")</f>
        <v>Pass</v>
      </c>
    </row>
    <row r="364" spans="1:3" x14ac:dyDescent="0.25">
      <c r="A364">
        <v>363</v>
      </c>
      <c r="B364" t="str">
        <f>IF(AND('Sch D8 Projects'!H366&gt;0,'Sch D8 Projects'!G366&lt;1),"Fail","Pass")</f>
        <v>Pass</v>
      </c>
      <c r="C364" t="str">
        <f>IF(AND('Sch D8 Projects'!G366&gt;0,'Sch D8 Projects'!H366&lt;1),"Fail","Pass")</f>
        <v>Pass</v>
      </c>
    </row>
    <row r="365" spans="1:3" x14ac:dyDescent="0.25">
      <c r="A365">
        <v>364</v>
      </c>
      <c r="B365" t="str">
        <f>IF(AND('Sch D8 Projects'!H367&gt;0,'Sch D8 Projects'!G367&lt;1),"Fail","Pass")</f>
        <v>Pass</v>
      </c>
      <c r="C365" t="str">
        <f>IF(AND('Sch D8 Projects'!G367&gt;0,'Sch D8 Projects'!H367&lt;1),"Fail","Pass")</f>
        <v>Pass</v>
      </c>
    </row>
    <row r="366" spans="1:3" x14ac:dyDescent="0.25">
      <c r="A366">
        <v>365</v>
      </c>
      <c r="B366" t="str">
        <f>IF(AND('Sch D8 Projects'!H368&gt;0,'Sch D8 Projects'!G368&lt;1),"Fail","Pass")</f>
        <v>Pass</v>
      </c>
      <c r="C366" t="str">
        <f>IF(AND('Sch D8 Projects'!G368&gt;0,'Sch D8 Projects'!H368&lt;1),"Fail","Pass")</f>
        <v>Pass</v>
      </c>
    </row>
    <row r="367" spans="1:3" x14ac:dyDescent="0.25">
      <c r="A367">
        <v>366</v>
      </c>
      <c r="B367" t="str">
        <f>IF(AND('Sch D8 Projects'!H369&gt;0,'Sch D8 Projects'!G369&lt;1),"Fail","Pass")</f>
        <v>Pass</v>
      </c>
      <c r="C367" t="str">
        <f>IF(AND('Sch D8 Projects'!G369&gt;0,'Sch D8 Projects'!H369&lt;1),"Fail","Pass")</f>
        <v>Pass</v>
      </c>
    </row>
    <row r="368" spans="1:3" x14ac:dyDescent="0.25">
      <c r="A368">
        <v>367</v>
      </c>
      <c r="B368" t="str">
        <f>IF(AND('Sch D8 Projects'!H370&gt;0,'Sch D8 Projects'!G370&lt;1),"Fail","Pass")</f>
        <v>Pass</v>
      </c>
      <c r="C368" t="str">
        <f>IF(AND('Sch D8 Projects'!G370&gt;0,'Sch D8 Projects'!H370&lt;1),"Fail","Pass")</f>
        <v>Pass</v>
      </c>
    </row>
    <row r="369" spans="1:3" x14ac:dyDescent="0.25">
      <c r="A369">
        <v>368</v>
      </c>
      <c r="B369" t="str">
        <f>IF(AND('Sch D8 Projects'!H371&gt;0,'Sch D8 Projects'!G371&lt;1),"Fail","Pass")</f>
        <v>Pass</v>
      </c>
      <c r="C369" t="str">
        <f>IF(AND('Sch D8 Projects'!G371&gt;0,'Sch D8 Projects'!H371&lt;1),"Fail","Pass")</f>
        <v>Pass</v>
      </c>
    </row>
    <row r="370" spans="1:3" x14ac:dyDescent="0.25">
      <c r="A370">
        <v>369</v>
      </c>
      <c r="B370" t="str">
        <f>IF(AND('Sch D8 Projects'!H372&gt;0,'Sch D8 Projects'!G372&lt;1),"Fail","Pass")</f>
        <v>Pass</v>
      </c>
      <c r="C370" t="str">
        <f>IF(AND('Sch D8 Projects'!G372&gt;0,'Sch D8 Projects'!H372&lt;1),"Fail","Pass")</f>
        <v>Pass</v>
      </c>
    </row>
    <row r="371" spans="1:3" x14ac:dyDescent="0.25">
      <c r="A371">
        <v>370</v>
      </c>
      <c r="B371" t="str">
        <f>IF(AND('Sch D8 Projects'!H373&gt;0,'Sch D8 Projects'!G373&lt;1),"Fail","Pass")</f>
        <v>Pass</v>
      </c>
      <c r="C371" t="str">
        <f>IF(AND('Sch D8 Projects'!G373&gt;0,'Sch D8 Projects'!H373&lt;1),"Fail","Pass")</f>
        <v>Pass</v>
      </c>
    </row>
    <row r="372" spans="1:3" x14ac:dyDescent="0.25">
      <c r="A372">
        <v>371</v>
      </c>
      <c r="B372" t="str">
        <f>IF(AND('Sch D8 Projects'!H374&gt;0,'Sch D8 Projects'!G374&lt;1),"Fail","Pass")</f>
        <v>Pass</v>
      </c>
      <c r="C372" t="str">
        <f>IF(AND('Sch D8 Projects'!G374&gt;0,'Sch D8 Projects'!H374&lt;1),"Fail","Pass")</f>
        <v>Pass</v>
      </c>
    </row>
    <row r="373" spans="1:3" x14ac:dyDescent="0.25">
      <c r="A373">
        <v>372</v>
      </c>
      <c r="B373" t="str">
        <f>IF(AND('Sch D8 Projects'!H375&gt;0,'Sch D8 Projects'!G375&lt;1),"Fail","Pass")</f>
        <v>Pass</v>
      </c>
      <c r="C373" t="str">
        <f>IF(AND('Sch D8 Projects'!G375&gt;0,'Sch D8 Projects'!H375&lt;1),"Fail","Pass")</f>
        <v>Pass</v>
      </c>
    </row>
    <row r="374" spans="1:3" x14ac:dyDescent="0.25">
      <c r="A374">
        <v>373</v>
      </c>
      <c r="B374" t="str">
        <f>IF(AND('Sch D8 Projects'!H376&gt;0,'Sch D8 Projects'!G376&lt;1),"Fail","Pass")</f>
        <v>Pass</v>
      </c>
      <c r="C374" t="str">
        <f>IF(AND('Sch D8 Projects'!G376&gt;0,'Sch D8 Projects'!H376&lt;1),"Fail","Pass")</f>
        <v>Pass</v>
      </c>
    </row>
    <row r="375" spans="1:3" x14ac:dyDescent="0.25">
      <c r="A375">
        <v>374</v>
      </c>
      <c r="B375" t="str">
        <f>IF(AND('Sch D8 Projects'!H377&gt;0,'Sch D8 Projects'!G377&lt;1),"Fail","Pass")</f>
        <v>Pass</v>
      </c>
      <c r="C375" t="str">
        <f>IF(AND('Sch D8 Projects'!G377&gt;0,'Sch D8 Projects'!H377&lt;1),"Fail","Pass")</f>
        <v>Pass</v>
      </c>
    </row>
    <row r="376" spans="1:3" x14ac:dyDescent="0.25">
      <c r="A376">
        <v>375</v>
      </c>
      <c r="B376" t="str">
        <f>IF(AND('Sch D8 Projects'!H378&gt;0,'Sch D8 Projects'!G378&lt;1),"Fail","Pass")</f>
        <v>Pass</v>
      </c>
      <c r="C376" t="str">
        <f>IF(AND('Sch D8 Projects'!G378&gt;0,'Sch D8 Projects'!H378&lt;1),"Fail","Pass")</f>
        <v>Pass</v>
      </c>
    </row>
    <row r="377" spans="1:3" x14ac:dyDescent="0.25">
      <c r="A377">
        <v>376</v>
      </c>
      <c r="B377" t="str">
        <f>IF(AND('Sch D8 Projects'!H379&gt;0,'Sch D8 Projects'!G379&lt;1),"Fail","Pass")</f>
        <v>Pass</v>
      </c>
      <c r="C377" t="str">
        <f>IF(AND('Sch D8 Projects'!G379&gt;0,'Sch D8 Projects'!H379&lt;1),"Fail","Pass")</f>
        <v>Pass</v>
      </c>
    </row>
    <row r="378" spans="1:3" x14ac:dyDescent="0.25">
      <c r="A378">
        <v>377</v>
      </c>
      <c r="B378" t="str">
        <f>IF(AND('Sch D8 Projects'!H380&gt;0,'Sch D8 Projects'!G380&lt;1),"Fail","Pass")</f>
        <v>Pass</v>
      </c>
      <c r="C378" t="str">
        <f>IF(AND('Sch D8 Projects'!G380&gt;0,'Sch D8 Projects'!H380&lt;1),"Fail","Pass")</f>
        <v>Pass</v>
      </c>
    </row>
    <row r="379" spans="1:3" x14ac:dyDescent="0.25">
      <c r="A379">
        <v>378</v>
      </c>
      <c r="B379" t="str">
        <f>IF(AND('Sch D8 Projects'!H381&gt;0,'Sch D8 Projects'!G381&lt;1),"Fail","Pass")</f>
        <v>Pass</v>
      </c>
      <c r="C379" t="str">
        <f>IF(AND('Sch D8 Projects'!G381&gt;0,'Sch D8 Projects'!H381&lt;1),"Fail","Pass")</f>
        <v>Pass</v>
      </c>
    </row>
    <row r="380" spans="1:3" x14ac:dyDescent="0.25">
      <c r="A380">
        <v>379</v>
      </c>
      <c r="B380" t="str">
        <f>IF(AND('Sch D8 Projects'!H382&gt;0,'Sch D8 Projects'!G382&lt;1),"Fail","Pass")</f>
        <v>Pass</v>
      </c>
      <c r="C380" t="str">
        <f>IF(AND('Sch D8 Projects'!G382&gt;0,'Sch D8 Projects'!H382&lt;1),"Fail","Pass")</f>
        <v>Pass</v>
      </c>
    </row>
    <row r="381" spans="1:3" x14ac:dyDescent="0.25">
      <c r="A381">
        <v>380</v>
      </c>
      <c r="B381" t="str">
        <f>IF(AND('Sch D8 Projects'!H383&gt;0,'Sch D8 Projects'!G383&lt;1),"Fail","Pass")</f>
        <v>Pass</v>
      </c>
      <c r="C381" t="str">
        <f>IF(AND('Sch D8 Projects'!G383&gt;0,'Sch D8 Projects'!H383&lt;1),"Fail","Pass")</f>
        <v>Pass</v>
      </c>
    </row>
    <row r="382" spans="1:3" x14ac:dyDescent="0.25">
      <c r="A382">
        <v>381</v>
      </c>
      <c r="B382" t="str">
        <f>IF(AND('Sch D8 Projects'!H384&gt;0,'Sch D8 Projects'!G384&lt;1),"Fail","Pass")</f>
        <v>Pass</v>
      </c>
      <c r="C382" t="str">
        <f>IF(AND('Sch D8 Projects'!G384&gt;0,'Sch D8 Projects'!H384&lt;1),"Fail","Pass")</f>
        <v>Pass</v>
      </c>
    </row>
    <row r="383" spans="1:3" x14ac:dyDescent="0.25">
      <c r="A383">
        <v>382</v>
      </c>
      <c r="B383" t="str">
        <f>IF(AND('Sch D8 Projects'!H385&gt;0,'Sch D8 Projects'!G385&lt;1),"Fail","Pass")</f>
        <v>Pass</v>
      </c>
      <c r="C383" t="str">
        <f>IF(AND('Sch D8 Projects'!G385&gt;0,'Sch D8 Projects'!H385&lt;1),"Fail","Pass")</f>
        <v>Pass</v>
      </c>
    </row>
    <row r="384" spans="1:3" x14ac:dyDescent="0.25">
      <c r="A384">
        <v>383</v>
      </c>
      <c r="B384" t="str">
        <f>IF(AND('Sch D8 Projects'!H386&gt;0,'Sch D8 Projects'!G386&lt;1),"Fail","Pass")</f>
        <v>Pass</v>
      </c>
      <c r="C384" t="str">
        <f>IF(AND('Sch D8 Projects'!G386&gt;0,'Sch D8 Projects'!H386&lt;1),"Fail","Pass")</f>
        <v>Pass</v>
      </c>
    </row>
    <row r="385" spans="1:3" x14ac:dyDescent="0.25">
      <c r="A385">
        <v>384</v>
      </c>
      <c r="B385" t="str">
        <f>IF(AND('Sch D8 Projects'!H387&gt;0,'Sch D8 Projects'!G387&lt;1),"Fail","Pass")</f>
        <v>Pass</v>
      </c>
      <c r="C385" t="str">
        <f>IF(AND('Sch D8 Projects'!G387&gt;0,'Sch D8 Projects'!H387&lt;1),"Fail","Pass")</f>
        <v>Pass</v>
      </c>
    </row>
    <row r="386" spans="1:3" x14ac:dyDescent="0.25">
      <c r="A386">
        <v>385</v>
      </c>
      <c r="B386" t="str">
        <f>IF(AND('Sch D8 Projects'!H388&gt;0,'Sch D8 Projects'!G388&lt;1),"Fail","Pass")</f>
        <v>Pass</v>
      </c>
      <c r="C386" t="str">
        <f>IF(AND('Sch D8 Projects'!G388&gt;0,'Sch D8 Projects'!H388&lt;1),"Fail","Pass")</f>
        <v>Pass</v>
      </c>
    </row>
    <row r="387" spans="1:3" x14ac:dyDescent="0.25">
      <c r="A387">
        <v>386</v>
      </c>
      <c r="B387" t="str">
        <f>IF(AND('Sch D8 Projects'!H389&gt;0,'Sch D8 Projects'!G389&lt;1),"Fail","Pass")</f>
        <v>Pass</v>
      </c>
      <c r="C387" t="str">
        <f>IF(AND('Sch D8 Projects'!G389&gt;0,'Sch D8 Projects'!H389&lt;1),"Fail","Pass")</f>
        <v>Pass</v>
      </c>
    </row>
    <row r="388" spans="1:3" x14ac:dyDescent="0.25">
      <c r="A388">
        <v>387</v>
      </c>
      <c r="B388" t="str">
        <f>IF(AND('Sch D8 Projects'!H390&gt;0,'Sch D8 Projects'!G390&lt;1),"Fail","Pass")</f>
        <v>Pass</v>
      </c>
      <c r="C388" t="str">
        <f>IF(AND('Sch D8 Projects'!G390&gt;0,'Sch D8 Projects'!H390&lt;1),"Fail","Pass")</f>
        <v>Pass</v>
      </c>
    </row>
    <row r="389" spans="1:3" x14ac:dyDescent="0.25">
      <c r="A389">
        <v>388</v>
      </c>
      <c r="B389" t="str">
        <f>IF(AND('Sch D8 Projects'!H391&gt;0,'Sch D8 Projects'!G391&lt;1),"Fail","Pass")</f>
        <v>Pass</v>
      </c>
      <c r="C389" t="str">
        <f>IF(AND('Sch D8 Projects'!G391&gt;0,'Sch D8 Projects'!H391&lt;1),"Fail","Pass")</f>
        <v>Pass</v>
      </c>
    </row>
    <row r="390" spans="1:3" x14ac:dyDescent="0.25">
      <c r="A390">
        <v>389</v>
      </c>
      <c r="B390" t="str">
        <f>IF(AND('Sch D8 Projects'!H392&gt;0,'Sch D8 Projects'!G392&lt;1),"Fail","Pass")</f>
        <v>Pass</v>
      </c>
      <c r="C390" t="str">
        <f>IF(AND('Sch D8 Projects'!G392&gt;0,'Sch D8 Projects'!H392&lt;1),"Fail","Pass")</f>
        <v>Pass</v>
      </c>
    </row>
    <row r="391" spans="1:3" x14ac:dyDescent="0.25">
      <c r="A391">
        <v>390</v>
      </c>
      <c r="B391" t="str">
        <f>IF(AND('Sch D8 Projects'!H393&gt;0,'Sch D8 Projects'!G393&lt;1),"Fail","Pass")</f>
        <v>Pass</v>
      </c>
      <c r="C391" t="str">
        <f>IF(AND('Sch D8 Projects'!G393&gt;0,'Sch D8 Projects'!H393&lt;1),"Fail","Pass")</f>
        <v>Pass</v>
      </c>
    </row>
    <row r="392" spans="1:3" x14ac:dyDescent="0.25">
      <c r="A392">
        <v>391</v>
      </c>
      <c r="B392" t="str">
        <f>IF(AND('Sch D8 Projects'!H394&gt;0,'Sch D8 Projects'!G394&lt;1),"Fail","Pass")</f>
        <v>Pass</v>
      </c>
      <c r="C392" t="str">
        <f>IF(AND('Sch D8 Projects'!G394&gt;0,'Sch D8 Projects'!H394&lt;1),"Fail","Pass")</f>
        <v>Pass</v>
      </c>
    </row>
    <row r="393" spans="1:3" x14ac:dyDescent="0.25">
      <c r="A393">
        <v>392</v>
      </c>
      <c r="B393" t="str">
        <f>IF(AND('Sch D8 Projects'!H395&gt;0,'Sch D8 Projects'!G395&lt;1),"Fail","Pass")</f>
        <v>Pass</v>
      </c>
      <c r="C393" t="str">
        <f>IF(AND('Sch D8 Projects'!G395&gt;0,'Sch D8 Projects'!H395&lt;1),"Fail","Pass")</f>
        <v>Pass</v>
      </c>
    </row>
    <row r="394" spans="1:3" x14ac:dyDescent="0.25">
      <c r="A394">
        <v>393</v>
      </c>
      <c r="B394" t="str">
        <f>IF(AND('Sch D8 Projects'!H396&gt;0,'Sch D8 Projects'!G396&lt;1),"Fail","Pass")</f>
        <v>Pass</v>
      </c>
      <c r="C394" t="str">
        <f>IF(AND('Sch D8 Projects'!G396&gt;0,'Sch D8 Projects'!H396&lt;1),"Fail","Pass")</f>
        <v>Pass</v>
      </c>
    </row>
    <row r="395" spans="1:3" x14ac:dyDescent="0.25">
      <c r="A395">
        <v>394</v>
      </c>
      <c r="B395" t="str">
        <f>IF(AND('Sch D8 Projects'!H397&gt;0,'Sch D8 Projects'!G397&lt;1),"Fail","Pass")</f>
        <v>Pass</v>
      </c>
      <c r="C395" t="str">
        <f>IF(AND('Sch D8 Projects'!G397&gt;0,'Sch D8 Projects'!H397&lt;1),"Fail","Pass")</f>
        <v>Pass</v>
      </c>
    </row>
    <row r="396" spans="1:3" x14ac:dyDescent="0.25">
      <c r="A396">
        <v>395</v>
      </c>
      <c r="B396" t="str">
        <f>IF(AND('Sch D8 Projects'!H398&gt;0,'Sch D8 Projects'!G398&lt;1),"Fail","Pass")</f>
        <v>Pass</v>
      </c>
      <c r="C396" t="str">
        <f>IF(AND('Sch D8 Projects'!G398&gt;0,'Sch D8 Projects'!H398&lt;1),"Fail","Pass")</f>
        <v>Pass</v>
      </c>
    </row>
    <row r="397" spans="1:3" x14ac:dyDescent="0.25">
      <c r="A397">
        <v>396</v>
      </c>
      <c r="B397" t="str">
        <f>IF(AND('Sch D8 Projects'!H399&gt;0,'Sch D8 Projects'!G399&lt;1),"Fail","Pass")</f>
        <v>Pass</v>
      </c>
      <c r="C397" t="str">
        <f>IF(AND('Sch D8 Projects'!G399&gt;0,'Sch D8 Projects'!H399&lt;1),"Fail","Pass")</f>
        <v>Pass</v>
      </c>
    </row>
    <row r="398" spans="1:3" x14ac:dyDescent="0.25">
      <c r="A398">
        <v>397</v>
      </c>
      <c r="B398" t="str">
        <f>IF(AND('Sch D8 Projects'!H400&gt;0,'Sch D8 Projects'!G400&lt;1),"Fail","Pass")</f>
        <v>Pass</v>
      </c>
      <c r="C398" t="str">
        <f>IF(AND('Sch D8 Projects'!G400&gt;0,'Sch D8 Projects'!H400&lt;1),"Fail","Pass")</f>
        <v>Pass</v>
      </c>
    </row>
    <row r="399" spans="1:3" x14ac:dyDescent="0.25">
      <c r="A399">
        <v>398</v>
      </c>
      <c r="B399" t="str">
        <f>IF(AND('Sch D8 Projects'!H401&gt;0,'Sch D8 Projects'!G401&lt;1),"Fail","Pass")</f>
        <v>Pass</v>
      </c>
      <c r="C399" t="str">
        <f>IF(AND('Sch D8 Projects'!G401&gt;0,'Sch D8 Projects'!H401&lt;1),"Fail","Pass")</f>
        <v>Pass</v>
      </c>
    </row>
    <row r="400" spans="1:3" x14ac:dyDescent="0.25">
      <c r="A400">
        <v>399</v>
      </c>
      <c r="B400" t="str">
        <f>IF(AND('Sch D8 Projects'!H402&gt;0,'Sch D8 Projects'!G402&lt;1),"Fail","Pass")</f>
        <v>Pass</v>
      </c>
      <c r="C400" t="str">
        <f>IF(AND('Sch D8 Projects'!G402&gt;0,'Sch D8 Projects'!H402&lt;1),"Fail","Pass")</f>
        <v>Pass</v>
      </c>
    </row>
    <row r="401" spans="1:3" x14ac:dyDescent="0.25">
      <c r="A401">
        <v>400</v>
      </c>
      <c r="B401" t="str">
        <f>IF(AND('Sch D8 Projects'!H403&gt;0,'Sch D8 Projects'!G403&lt;1),"Fail","Pass")</f>
        <v>Pass</v>
      </c>
      <c r="C401" t="str">
        <f>IF(AND('Sch D8 Projects'!G403&gt;0,'Sch D8 Projects'!H403&lt;1),"Fail","Pass")</f>
        <v>Pass</v>
      </c>
    </row>
    <row r="402" spans="1:3" x14ac:dyDescent="0.25">
      <c r="A402">
        <v>401</v>
      </c>
      <c r="B402" t="str">
        <f>IF(AND('Sch D8 Projects'!H404&gt;0,'Sch D8 Projects'!G404&lt;1),"Fail","Pass")</f>
        <v>Pass</v>
      </c>
      <c r="C402" t="str">
        <f>IF(AND('Sch D8 Projects'!G404&gt;0,'Sch D8 Projects'!H404&lt;1),"Fail","Pass")</f>
        <v>Pass</v>
      </c>
    </row>
    <row r="403" spans="1:3" x14ac:dyDescent="0.25">
      <c r="A403">
        <v>402</v>
      </c>
      <c r="B403" t="str">
        <f>IF(AND('Sch D8 Projects'!H405&gt;0,'Sch D8 Projects'!G405&lt;1),"Fail","Pass")</f>
        <v>Pass</v>
      </c>
      <c r="C403" t="str">
        <f>IF(AND('Sch D8 Projects'!G405&gt;0,'Sch D8 Projects'!H405&lt;1),"Fail","Pass")</f>
        <v>Pass</v>
      </c>
    </row>
    <row r="404" spans="1:3" x14ac:dyDescent="0.25">
      <c r="A404">
        <v>403</v>
      </c>
      <c r="B404" t="str">
        <f>IF(AND('Sch D8 Projects'!H406&gt;0,'Sch D8 Projects'!G406&lt;1),"Fail","Pass")</f>
        <v>Pass</v>
      </c>
      <c r="C404" t="str">
        <f>IF(AND('Sch D8 Projects'!G406&gt;0,'Sch D8 Projects'!H406&lt;1),"Fail","Pass")</f>
        <v>Pass</v>
      </c>
    </row>
    <row r="405" spans="1:3" x14ac:dyDescent="0.25">
      <c r="A405">
        <v>404</v>
      </c>
      <c r="B405" t="str">
        <f>IF(AND('Sch D8 Projects'!H407&gt;0,'Sch D8 Projects'!G407&lt;1),"Fail","Pass")</f>
        <v>Pass</v>
      </c>
      <c r="C405" t="str">
        <f>IF(AND('Sch D8 Projects'!G407&gt;0,'Sch D8 Projects'!H407&lt;1),"Fail","Pass")</f>
        <v>Pass</v>
      </c>
    </row>
    <row r="406" spans="1:3" x14ac:dyDescent="0.25">
      <c r="A406">
        <v>405</v>
      </c>
      <c r="B406" t="str">
        <f>IF(AND('Sch D8 Projects'!H408&gt;0,'Sch D8 Projects'!G408&lt;1),"Fail","Pass")</f>
        <v>Pass</v>
      </c>
      <c r="C406" t="str">
        <f>IF(AND('Sch D8 Projects'!G408&gt;0,'Sch D8 Projects'!H408&lt;1),"Fail","Pass")</f>
        <v>Pass</v>
      </c>
    </row>
    <row r="407" spans="1:3" x14ac:dyDescent="0.25">
      <c r="A407">
        <v>406</v>
      </c>
      <c r="B407" t="str">
        <f>IF(AND('Sch D8 Projects'!H409&gt;0,'Sch D8 Projects'!G409&lt;1),"Fail","Pass")</f>
        <v>Pass</v>
      </c>
      <c r="C407" t="str">
        <f>IF(AND('Sch D8 Projects'!G409&gt;0,'Sch D8 Projects'!H409&lt;1),"Fail","Pass")</f>
        <v>Pass</v>
      </c>
    </row>
    <row r="408" spans="1:3" x14ac:dyDescent="0.25">
      <c r="A408">
        <v>407</v>
      </c>
      <c r="B408" t="str">
        <f>IF(AND('Sch D8 Projects'!H410&gt;0,'Sch D8 Projects'!G410&lt;1),"Fail","Pass")</f>
        <v>Pass</v>
      </c>
      <c r="C408" t="str">
        <f>IF(AND('Sch D8 Projects'!G410&gt;0,'Sch D8 Projects'!H410&lt;1),"Fail","Pass")</f>
        <v>Pass</v>
      </c>
    </row>
    <row r="409" spans="1:3" x14ac:dyDescent="0.25">
      <c r="A409">
        <v>408</v>
      </c>
      <c r="B409" t="str">
        <f>IF(AND('Sch D8 Projects'!H411&gt;0,'Sch D8 Projects'!G411&lt;1),"Fail","Pass")</f>
        <v>Pass</v>
      </c>
      <c r="C409" t="str">
        <f>IF(AND('Sch D8 Projects'!G411&gt;0,'Sch D8 Projects'!H411&lt;1),"Fail","Pass")</f>
        <v>Pass</v>
      </c>
    </row>
    <row r="410" spans="1:3" x14ac:dyDescent="0.25">
      <c r="A410">
        <v>409</v>
      </c>
      <c r="B410" t="str">
        <f>IF(AND('Sch D8 Projects'!H412&gt;0,'Sch D8 Projects'!G412&lt;1),"Fail","Pass")</f>
        <v>Pass</v>
      </c>
      <c r="C410" t="str">
        <f>IF(AND('Sch D8 Projects'!G412&gt;0,'Sch D8 Projects'!H412&lt;1),"Fail","Pass")</f>
        <v>Pass</v>
      </c>
    </row>
    <row r="411" spans="1:3" x14ac:dyDescent="0.25">
      <c r="A411">
        <v>410</v>
      </c>
      <c r="B411" t="str">
        <f>IF(AND('Sch D8 Projects'!H413&gt;0,'Sch D8 Projects'!G413&lt;1),"Fail","Pass")</f>
        <v>Pass</v>
      </c>
      <c r="C411" t="str">
        <f>IF(AND('Sch D8 Projects'!G413&gt;0,'Sch D8 Projects'!H413&lt;1),"Fail","Pass")</f>
        <v>Pass</v>
      </c>
    </row>
    <row r="412" spans="1:3" x14ac:dyDescent="0.25">
      <c r="A412">
        <v>411</v>
      </c>
      <c r="B412" t="str">
        <f>IF(AND('Sch D8 Projects'!H414&gt;0,'Sch D8 Projects'!G414&lt;1),"Fail","Pass")</f>
        <v>Pass</v>
      </c>
      <c r="C412" t="str">
        <f>IF(AND('Sch D8 Projects'!G414&gt;0,'Sch D8 Projects'!H414&lt;1),"Fail","Pass")</f>
        <v>Pass</v>
      </c>
    </row>
    <row r="413" spans="1:3" x14ac:dyDescent="0.25">
      <c r="A413">
        <v>412</v>
      </c>
      <c r="B413" t="str">
        <f>IF(AND('Sch D8 Projects'!H415&gt;0,'Sch D8 Projects'!G415&lt;1),"Fail","Pass")</f>
        <v>Pass</v>
      </c>
      <c r="C413" t="str">
        <f>IF(AND('Sch D8 Projects'!G415&gt;0,'Sch D8 Projects'!H415&lt;1),"Fail","Pass")</f>
        <v>Pass</v>
      </c>
    </row>
    <row r="414" spans="1:3" x14ac:dyDescent="0.25">
      <c r="A414">
        <v>413</v>
      </c>
      <c r="B414" t="str">
        <f>IF(AND('Sch D8 Projects'!H416&gt;0,'Sch D8 Projects'!G416&lt;1),"Fail","Pass")</f>
        <v>Pass</v>
      </c>
      <c r="C414" t="str">
        <f>IF(AND('Sch D8 Projects'!G416&gt;0,'Sch D8 Projects'!H416&lt;1),"Fail","Pass")</f>
        <v>Pass</v>
      </c>
    </row>
    <row r="415" spans="1:3" x14ac:dyDescent="0.25">
      <c r="A415">
        <v>414</v>
      </c>
      <c r="B415" t="str">
        <f>IF(AND('Sch D8 Projects'!H417&gt;0,'Sch D8 Projects'!G417&lt;1),"Fail","Pass")</f>
        <v>Pass</v>
      </c>
      <c r="C415" t="str">
        <f>IF(AND('Sch D8 Projects'!G417&gt;0,'Sch D8 Projects'!H417&lt;1),"Fail","Pass")</f>
        <v>Pass</v>
      </c>
    </row>
    <row r="416" spans="1:3" x14ac:dyDescent="0.25">
      <c r="A416">
        <v>415</v>
      </c>
      <c r="B416" t="str">
        <f>IF(AND('Sch D8 Projects'!H418&gt;0,'Sch D8 Projects'!G418&lt;1),"Fail","Pass")</f>
        <v>Pass</v>
      </c>
      <c r="C416" t="str">
        <f>IF(AND('Sch D8 Projects'!G418&gt;0,'Sch D8 Projects'!H418&lt;1),"Fail","Pass")</f>
        <v>Pass</v>
      </c>
    </row>
    <row r="417" spans="1:3" x14ac:dyDescent="0.25">
      <c r="A417">
        <v>416</v>
      </c>
      <c r="B417" t="str">
        <f>IF(AND('Sch D8 Projects'!H419&gt;0,'Sch D8 Projects'!G419&lt;1),"Fail","Pass")</f>
        <v>Pass</v>
      </c>
      <c r="C417" t="str">
        <f>IF(AND('Sch D8 Projects'!G419&gt;0,'Sch D8 Projects'!H419&lt;1),"Fail","Pass")</f>
        <v>Pass</v>
      </c>
    </row>
    <row r="418" spans="1:3" x14ac:dyDescent="0.25">
      <c r="A418">
        <v>417</v>
      </c>
      <c r="B418" t="str">
        <f>IF(AND('Sch D8 Projects'!H420&gt;0,'Sch D8 Projects'!G420&lt;1),"Fail","Pass")</f>
        <v>Pass</v>
      </c>
      <c r="C418" t="str">
        <f>IF(AND('Sch D8 Projects'!G420&gt;0,'Sch D8 Projects'!H420&lt;1),"Fail","Pass")</f>
        <v>Pass</v>
      </c>
    </row>
    <row r="419" spans="1:3" x14ac:dyDescent="0.25">
      <c r="A419">
        <v>418</v>
      </c>
      <c r="B419" t="str">
        <f>IF(AND('Sch D8 Projects'!H421&gt;0,'Sch D8 Projects'!G421&lt;1),"Fail","Pass")</f>
        <v>Pass</v>
      </c>
      <c r="C419" t="str">
        <f>IF(AND('Sch D8 Projects'!G421&gt;0,'Sch D8 Projects'!H421&lt;1),"Fail","Pass")</f>
        <v>Pass</v>
      </c>
    </row>
    <row r="420" spans="1:3" x14ac:dyDescent="0.25">
      <c r="A420">
        <v>419</v>
      </c>
      <c r="B420" t="str">
        <f>IF(AND('Sch D8 Projects'!H422&gt;0,'Sch D8 Projects'!G422&lt;1),"Fail","Pass")</f>
        <v>Pass</v>
      </c>
      <c r="C420" t="str">
        <f>IF(AND('Sch D8 Projects'!G422&gt;0,'Sch D8 Projects'!H422&lt;1),"Fail","Pass")</f>
        <v>Pass</v>
      </c>
    </row>
    <row r="421" spans="1:3" x14ac:dyDescent="0.25">
      <c r="A421">
        <v>420</v>
      </c>
      <c r="B421" t="str">
        <f>IF(AND('Sch D8 Projects'!H423&gt;0,'Sch D8 Projects'!G423&lt;1),"Fail","Pass")</f>
        <v>Pass</v>
      </c>
      <c r="C421" t="str">
        <f>IF(AND('Sch D8 Projects'!G423&gt;0,'Sch D8 Projects'!H423&lt;1),"Fail","Pass")</f>
        <v>Pass</v>
      </c>
    </row>
    <row r="422" spans="1:3" x14ac:dyDescent="0.25">
      <c r="A422">
        <v>421</v>
      </c>
      <c r="B422" t="str">
        <f>IF(AND('Sch D8 Projects'!H424&gt;0,'Sch D8 Projects'!G424&lt;1),"Fail","Pass")</f>
        <v>Pass</v>
      </c>
      <c r="C422" t="str">
        <f>IF(AND('Sch D8 Projects'!G424&gt;0,'Sch D8 Projects'!H424&lt;1),"Fail","Pass")</f>
        <v>Pass</v>
      </c>
    </row>
    <row r="423" spans="1:3" x14ac:dyDescent="0.25">
      <c r="A423">
        <v>422</v>
      </c>
      <c r="B423" t="str">
        <f>IF(AND('Sch D8 Projects'!H425&gt;0,'Sch D8 Projects'!G425&lt;1),"Fail","Pass")</f>
        <v>Pass</v>
      </c>
      <c r="C423" t="str">
        <f>IF(AND('Sch D8 Projects'!G425&gt;0,'Sch D8 Projects'!H425&lt;1),"Fail","Pass")</f>
        <v>Pass</v>
      </c>
    </row>
    <row r="424" spans="1:3" x14ac:dyDescent="0.25">
      <c r="A424">
        <v>423</v>
      </c>
      <c r="B424" t="str">
        <f>IF(AND('Sch D8 Projects'!H426&gt;0,'Sch D8 Projects'!G426&lt;1),"Fail","Pass")</f>
        <v>Pass</v>
      </c>
      <c r="C424" t="str">
        <f>IF(AND('Sch D8 Projects'!G426&gt;0,'Sch D8 Projects'!H426&lt;1),"Fail","Pass")</f>
        <v>Pass</v>
      </c>
    </row>
    <row r="425" spans="1:3" x14ac:dyDescent="0.25">
      <c r="A425">
        <v>424</v>
      </c>
      <c r="B425" t="str">
        <f>IF(AND('Sch D8 Projects'!H427&gt;0,'Sch D8 Projects'!G427&lt;1),"Fail","Pass")</f>
        <v>Pass</v>
      </c>
      <c r="C425" t="str">
        <f>IF(AND('Sch D8 Projects'!G427&gt;0,'Sch D8 Projects'!H427&lt;1),"Fail","Pass")</f>
        <v>Pass</v>
      </c>
    </row>
    <row r="426" spans="1:3" x14ac:dyDescent="0.25">
      <c r="A426">
        <v>425</v>
      </c>
      <c r="B426" t="str">
        <f>IF(AND('Sch D8 Projects'!H428&gt;0,'Sch D8 Projects'!G428&lt;1),"Fail","Pass")</f>
        <v>Pass</v>
      </c>
      <c r="C426" t="str">
        <f>IF(AND('Sch D8 Projects'!G428&gt;0,'Sch D8 Projects'!H428&lt;1),"Fail","Pass")</f>
        <v>Pass</v>
      </c>
    </row>
    <row r="427" spans="1:3" x14ac:dyDescent="0.25">
      <c r="A427">
        <v>426</v>
      </c>
      <c r="B427" t="str">
        <f>IF(AND('Sch D8 Projects'!H429&gt;0,'Sch D8 Projects'!G429&lt;1),"Fail","Pass")</f>
        <v>Pass</v>
      </c>
      <c r="C427" t="str">
        <f>IF(AND('Sch D8 Projects'!G429&gt;0,'Sch D8 Projects'!H429&lt;1),"Fail","Pass")</f>
        <v>Pass</v>
      </c>
    </row>
    <row r="428" spans="1:3" x14ac:dyDescent="0.25">
      <c r="A428">
        <v>427</v>
      </c>
      <c r="B428" t="str">
        <f>IF(AND('Sch D8 Projects'!H430&gt;0,'Sch D8 Projects'!G430&lt;1),"Fail","Pass")</f>
        <v>Pass</v>
      </c>
      <c r="C428" t="str">
        <f>IF(AND('Sch D8 Projects'!G430&gt;0,'Sch D8 Projects'!H430&lt;1),"Fail","Pass")</f>
        <v>Pass</v>
      </c>
    </row>
    <row r="429" spans="1:3" x14ac:dyDescent="0.25">
      <c r="A429">
        <v>428</v>
      </c>
      <c r="B429" t="str">
        <f>IF(AND('Sch D8 Projects'!H431&gt;0,'Sch D8 Projects'!G431&lt;1),"Fail","Pass")</f>
        <v>Pass</v>
      </c>
      <c r="C429" t="str">
        <f>IF(AND('Sch D8 Projects'!G431&gt;0,'Sch D8 Projects'!H431&lt;1),"Fail","Pass")</f>
        <v>Pass</v>
      </c>
    </row>
    <row r="430" spans="1:3" x14ac:dyDescent="0.25">
      <c r="A430">
        <v>429</v>
      </c>
      <c r="B430" t="str">
        <f>IF(AND('Sch D8 Projects'!H432&gt;0,'Sch D8 Projects'!G432&lt;1),"Fail","Pass")</f>
        <v>Pass</v>
      </c>
      <c r="C430" t="str">
        <f>IF(AND('Sch D8 Projects'!G432&gt;0,'Sch D8 Projects'!H432&lt;1),"Fail","Pass")</f>
        <v>Pass</v>
      </c>
    </row>
    <row r="431" spans="1:3" x14ac:dyDescent="0.25">
      <c r="A431">
        <v>430</v>
      </c>
      <c r="B431" t="str">
        <f>IF(AND('Sch D8 Projects'!H433&gt;0,'Sch D8 Projects'!G433&lt;1),"Fail","Pass")</f>
        <v>Pass</v>
      </c>
      <c r="C431" t="str">
        <f>IF(AND('Sch D8 Projects'!G433&gt;0,'Sch D8 Projects'!H433&lt;1),"Fail","Pass")</f>
        <v>Pass</v>
      </c>
    </row>
    <row r="432" spans="1:3" x14ac:dyDescent="0.25">
      <c r="A432">
        <v>431</v>
      </c>
      <c r="B432" t="str">
        <f>IF(AND('Sch D8 Projects'!H434&gt;0,'Sch D8 Projects'!G434&lt;1),"Fail","Pass")</f>
        <v>Pass</v>
      </c>
      <c r="C432" t="str">
        <f>IF(AND('Sch D8 Projects'!G434&gt;0,'Sch D8 Projects'!H434&lt;1),"Fail","Pass")</f>
        <v>Pass</v>
      </c>
    </row>
    <row r="433" spans="1:3" x14ac:dyDescent="0.25">
      <c r="A433">
        <v>432</v>
      </c>
      <c r="B433" t="str">
        <f>IF(AND('Sch D8 Projects'!H435&gt;0,'Sch D8 Projects'!G435&lt;1),"Fail","Pass")</f>
        <v>Pass</v>
      </c>
      <c r="C433" t="str">
        <f>IF(AND('Sch D8 Projects'!G435&gt;0,'Sch D8 Projects'!H435&lt;1),"Fail","Pass")</f>
        <v>Pass</v>
      </c>
    </row>
    <row r="434" spans="1:3" x14ac:dyDescent="0.25">
      <c r="A434">
        <v>433</v>
      </c>
      <c r="B434" t="str">
        <f>IF(AND('Sch D8 Projects'!H436&gt;0,'Sch D8 Projects'!G436&lt;1),"Fail","Pass")</f>
        <v>Pass</v>
      </c>
      <c r="C434" t="str">
        <f>IF(AND('Sch D8 Projects'!G436&gt;0,'Sch D8 Projects'!H436&lt;1),"Fail","Pass")</f>
        <v>Pass</v>
      </c>
    </row>
    <row r="435" spans="1:3" x14ac:dyDescent="0.25">
      <c r="A435">
        <v>434</v>
      </c>
      <c r="B435" t="str">
        <f>IF(AND('Sch D8 Projects'!H437&gt;0,'Sch D8 Projects'!G437&lt;1),"Fail","Pass")</f>
        <v>Pass</v>
      </c>
      <c r="C435" t="str">
        <f>IF(AND('Sch D8 Projects'!G437&gt;0,'Sch D8 Projects'!H437&lt;1),"Fail","Pass")</f>
        <v>Pass</v>
      </c>
    </row>
    <row r="436" spans="1:3" x14ac:dyDescent="0.25">
      <c r="A436">
        <v>435</v>
      </c>
      <c r="B436" t="str">
        <f>IF(AND('Sch D8 Projects'!H438&gt;0,'Sch D8 Projects'!G438&lt;1),"Fail","Pass")</f>
        <v>Pass</v>
      </c>
      <c r="C436" t="str">
        <f>IF(AND('Sch D8 Projects'!G438&gt;0,'Sch D8 Projects'!H438&lt;1),"Fail","Pass")</f>
        <v>Pass</v>
      </c>
    </row>
    <row r="437" spans="1:3" x14ac:dyDescent="0.25">
      <c r="A437">
        <v>436</v>
      </c>
      <c r="B437" t="str">
        <f>IF(AND('Sch D8 Projects'!H439&gt;0,'Sch D8 Projects'!G439&lt;1),"Fail","Pass")</f>
        <v>Pass</v>
      </c>
      <c r="C437" t="str">
        <f>IF(AND('Sch D8 Projects'!G439&gt;0,'Sch D8 Projects'!H439&lt;1),"Fail","Pass")</f>
        <v>Pass</v>
      </c>
    </row>
    <row r="438" spans="1:3" x14ac:dyDescent="0.25">
      <c r="A438">
        <v>437</v>
      </c>
      <c r="B438" t="str">
        <f>IF(AND('Sch D8 Projects'!H440&gt;0,'Sch D8 Projects'!G440&lt;1),"Fail","Pass")</f>
        <v>Pass</v>
      </c>
      <c r="C438" t="str">
        <f>IF(AND('Sch D8 Projects'!G440&gt;0,'Sch D8 Projects'!H440&lt;1),"Fail","Pass")</f>
        <v>Pass</v>
      </c>
    </row>
    <row r="439" spans="1:3" x14ac:dyDescent="0.25">
      <c r="A439">
        <v>438</v>
      </c>
      <c r="B439" t="str">
        <f>IF(AND('Sch D8 Projects'!H441&gt;0,'Sch D8 Projects'!G441&lt;1),"Fail","Pass")</f>
        <v>Pass</v>
      </c>
      <c r="C439" t="str">
        <f>IF(AND('Sch D8 Projects'!G441&gt;0,'Sch D8 Projects'!H441&lt;1),"Fail","Pass")</f>
        <v>Pass</v>
      </c>
    </row>
    <row r="440" spans="1:3" x14ac:dyDescent="0.25">
      <c r="A440">
        <v>439</v>
      </c>
      <c r="B440" t="str">
        <f>IF(AND('Sch D8 Projects'!H442&gt;0,'Sch D8 Projects'!G442&lt;1),"Fail","Pass")</f>
        <v>Pass</v>
      </c>
      <c r="C440" t="str">
        <f>IF(AND('Sch D8 Projects'!G442&gt;0,'Sch D8 Projects'!H442&lt;1),"Fail","Pass")</f>
        <v>Pass</v>
      </c>
    </row>
    <row r="441" spans="1:3" x14ac:dyDescent="0.25">
      <c r="A441">
        <v>440</v>
      </c>
      <c r="B441" t="str">
        <f>IF(AND('Sch D8 Projects'!H443&gt;0,'Sch D8 Projects'!G443&lt;1),"Fail","Pass")</f>
        <v>Pass</v>
      </c>
      <c r="C441" t="str">
        <f>IF(AND('Sch D8 Projects'!G443&gt;0,'Sch D8 Projects'!H443&lt;1),"Fail","Pass")</f>
        <v>Pass</v>
      </c>
    </row>
    <row r="442" spans="1:3" x14ac:dyDescent="0.25">
      <c r="A442">
        <v>441</v>
      </c>
      <c r="B442" t="str">
        <f>IF(AND('Sch D8 Projects'!H444&gt;0,'Sch D8 Projects'!G444&lt;1),"Fail","Pass")</f>
        <v>Pass</v>
      </c>
      <c r="C442" t="str">
        <f>IF(AND('Sch D8 Projects'!G444&gt;0,'Sch D8 Projects'!H444&lt;1),"Fail","Pass")</f>
        <v>Pass</v>
      </c>
    </row>
    <row r="443" spans="1:3" x14ac:dyDescent="0.25">
      <c r="A443">
        <v>442</v>
      </c>
      <c r="B443" t="str">
        <f>IF(AND('Sch D8 Projects'!H445&gt;0,'Sch D8 Projects'!G445&lt;1),"Fail","Pass")</f>
        <v>Pass</v>
      </c>
      <c r="C443" t="str">
        <f>IF(AND('Sch D8 Projects'!G445&gt;0,'Sch D8 Projects'!H445&lt;1),"Fail","Pass")</f>
        <v>Pass</v>
      </c>
    </row>
    <row r="444" spans="1:3" x14ac:dyDescent="0.25">
      <c r="A444">
        <v>443</v>
      </c>
      <c r="B444" t="str">
        <f>IF(AND('Sch D8 Projects'!H446&gt;0,'Sch D8 Projects'!G446&lt;1),"Fail","Pass")</f>
        <v>Pass</v>
      </c>
      <c r="C444" t="str">
        <f>IF(AND('Sch D8 Projects'!G446&gt;0,'Sch D8 Projects'!H446&lt;1),"Fail","Pass")</f>
        <v>Pass</v>
      </c>
    </row>
    <row r="445" spans="1:3" x14ac:dyDescent="0.25">
      <c r="A445">
        <v>444</v>
      </c>
      <c r="B445" t="str">
        <f>IF(AND('Sch D8 Projects'!H447&gt;0,'Sch D8 Projects'!G447&lt;1),"Fail","Pass")</f>
        <v>Pass</v>
      </c>
      <c r="C445" t="str">
        <f>IF(AND('Sch D8 Projects'!G447&gt;0,'Sch D8 Projects'!H447&lt;1),"Fail","Pass")</f>
        <v>Pass</v>
      </c>
    </row>
    <row r="446" spans="1:3" x14ac:dyDescent="0.25">
      <c r="A446">
        <v>445</v>
      </c>
      <c r="B446" t="str">
        <f>IF(AND('Sch D8 Projects'!H448&gt;0,'Sch D8 Projects'!G448&lt;1),"Fail","Pass")</f>
        <v>Pass</v>
      </c>
      <c r="C446" t="str">
        <f>IF(AND('Sch D8 Projects'!G448&gt;0,'Sch D8 Projects'!H448&lt;1),"Fail","Pass")</f>
        <v>Pass</v>
      </c>
    </row>
    <row r="447" spans="1:3" x14ac:dyDescent="0.25">
      <c r="A447">
        <v>446</v>
      </c>
      <c r="B447" t="str">
        <f>IF(AND('Sch D8 Projects'!H449&gt;0,'Sch D8 Projects'!G449&lt;1),"Fail","Pass")</f>
        <v>Pass</v>
      </c>
      <c r="C447" t="str">
        <f>IF(AND('Sch D8 Projects'!G449&gt;0,'Sch D8 Projects'!H449&lt;1),"Fail","Pass")</f>
        <v>Pass</v>
      </c>
    </row>
    <row r="448" spans="1:3" x14ac:dyDescent="0.25">
      <c r="A448">
        <v>447</v>
      </c>
      <c r="B448" t="str">
        <f>IF(AND('Sch D8 Projects'!H450&gt;0,'Sch D8 Projects'!G450&lt;1),"Fail","Pass")</f>
        <v>Pass</v>
      </c>
      <c r="C448" t="str">
        <f>IF(AND('Sch D8 Projects'!G450&gt;0,'Sch D8 Projects'!H450&lt;1),"Fail","Pass")</f>
        <v>Pass</v>
      </c>
    </row>
    <row r="449" spans="1:3" x14ac:dyDescent="0.25">
      <c r="A449">
        <v>448</v>
      </c>
      <c r="B449" t="str">
        <f>IF(AND('Sch D8 Projects'!H451&gt;0,'Sch D8 Projects'!G451&lt;1),"Fail","Pass")</f>
        <v>Pass</v>
      </c>
      <c r="C449" t="str">
        <f>IF(AND('Sch D8 Projects'!G451&gt;0,'Sch D8 Projects'!H451&lt;1),"Fail","Pass")</f>
        <v>Pass</v>
      </c>
    </row>
    <row r="450" spans="1:3" x14ac:dyDescent="0.25">
      <c r="A450">
        <v>449</v>
      </c>
      <c r="B450" t="str">
        <f>IF(AND('Sch D8 Projects'!H452&gt;0,'Sch D8 Projects'!G452&lt;1),"Fail","Pass")</f>
        <v>Pass</v>
      </c>
      <c r="C450" t="str">
        <f>IF(AND('Sch D8 Projects'!G452&gt;0,'Sch D8 Projects'!H452&lt;1),"Fail","Pass")</f>
        <v>Pass</v>
      </c>
    </row>
    <row r="451" spans="1:3" x14ac:dyDescent="0.25">
      <c r="A451">
        <v>450</v>
      </c>
      <c r="B451" t="str">
        <f>IF(AND('Sch D8 Projects'!H453&gt;0,'Sch D8 Projects'!G453&lt;1),"Fail","Pass")</f>
        <v>Pass</v>
      </c>
      <c r="C451" t="str">
        <f>IF(AND('Sch D8 Projects'!G453&gt;0,'Sch D8 Projects'!H453&lt;1),"Fail","Pass")</f>
        <v>Pass</v>
      </c>
    </row>
    <row r="452" spans="1:3" x14ac:dyDescent="0.25">
      <c r="A452">
        <v>451</v>
      </c>
      <c r="B452" t="str">
        <f>IF(AND('Sch D8 Projects'!H454&gt;0,'Sch D8 Projects'!G454&lt;1),"Fail","Pass")</f>
        <v>Pass</v>
      </c>
      <c r="C452" t="str">
        <f>IF(AND('Sch D8 Projects'!G454&gt;0,'Sch D8 Projects'!H454&lt;1),"Fail","Pass")</f>
        <v>Pass</v>
      </c>
    </row>
    <row r="453" spans="1:3" x14ac:dyDescent="0.25">
      <c r="A453">
        <v>452</v>
      </c>
      <c r="B453" t="str">
        <f>IF(AND('Sch D8 Projects'!H455&gt;0,'Sch D8 Projects'!G455&lt;1),"Fail","Pass")</f>
        <v>Pass</v>
      </c>
      <c r="C453" t="str">
        <f>IF(AND('Sch D8 Projects'!G455&gt;0,'Sch D8 Projects'!H455&lt;1),"Fail","Pass")</f>
        <v>Pass</v>
      </c>
    </row>
    <row r="454" spans="1:3" x14ac:dyDescent="0.25">
      <c r="A454">
        <v>453</v>
      </c>
      <c r="B454" t="str">
        <f>IF(AND('Sch D8 Projects'!H456&gt;0,'Sch D8 Projects'!G456&lt;1),"Fail","Pass")</f>
        <v>Pass</v>
      </c>
      <c r="C454" t="str">
        <f>IF(AND('Sch D8 Projects'!G456&gt;0,'Sch D8 Projects'!H456&lt;1),"Fail","Pass")</f>
        <v>Pass</v>
      </c>
    </row>
    <row r="455" spans="1:3" x14ac:dyDescent="0.25">
      <c r="A455">
        <v>454</v>
      </c>
      <c r="B455" t="str">
        <f>IF(AND('Sch D8 Projects'!H457&gt;0,'Sch D8 Projects'!G457&lt;1),"Fail","Pass")</f>
        <v>Pass</v>
      </c>
      <c r="C455" t="str">
        <f>IF(AND('Sch D8 Projects'!G457&gt;0,'Sch D8 Projects'!H457&lt;1),"Fail","Pass")</f>
        <v>Pass</v>
      </c>
    </row>
    <row r="456" spans="1:3" x14ac:dyDescent="0.25">
      <c r="A456">
        <v>455</v>
      </c>
      <c r="B456" t="str">
        <f>IF(AND('Sch D8 Projects'!H458&gt;0,'Sch D8 Projects'!G458&lt;1),"Fail","Pass")</f>
        <v>Pass</v>
      </c>
      <c r="C456" t="str">
        <f>IF(AND('Sch D8 Projects'!G458&gt;0,'Sch D8 Projects'!H458&lt;1),"Fail","Pass")</f>
        <v>Pass</v>
      </c>
    </row>
    <row r="457" spans="1:3" x14ac:dyDescent="0.25">
      <c r="A457">
        <v>456</v>
      </c>
      <c r="B457" t="str">
        <f>IF(AND('Sch D8 Projects'!H459&gt;0,'Sch D8 Projects'!G459&lt;1),"Fail","Pass")</f>
        <v>Pass</v>
      </c>
      <c r="C457" t="str">
        <f>IF(AND('Sch D8 Projects'!G459&gt;0,'Sch D8 Projects'!H459&lt;1),"Fail","Pass")</f>
        <v>Pass</v>
      </c>
    </row>
    <row r="458" spans="1:3" x14ac:dyDescent="0.25">
      <c r="A458">
        <v>457</v>
      </c>
      <c r="B458" t="str">
        <f>IF(AND('Sch D8 Projects'!H460&gt;0,'Sch D8 Projects'!G460&lt;1),"Fail","Pass")</f>
        <v>Pass</v>
      </c>
      <c r="C458" t="str">
        <f>IF(AND('Sch D8 Projects'!G460&gt;0,'Sch D8 Projects'!H460&lt;1),"Fail","Pass")</f>
        <v>Pass</v>
      </c>
    </row>
    <row r="459" spans="1:3" x14ac:dyDescent="0.25">
      <c r="A459">
        <v>458</v>
      </c>
      <c r="B459" t="str">
        <f>IF(AND('Sch D8 Projects'!H461&gt;0,'Sch D8 Projects'!G461&lt;1),"Fail","Pass")</f>
        <v>Pass</v>
      </c>
      <c r="C459" t="str">
        <f>IF(AND('Sch D8 Projects'!G461&gt;0,'Sch D8 Projects'!H461&lt;1),"Fail","Pass")</f>
        <v>Pass</v>
      </c>
    </row>
    <row r="460" spans="1:3" x14ac:dyDescent="0.25">
      <c r="A460">
        <v>459</v>
      </c>
      <c r="B460" t="str">
        <f>IF(AND('Sch D8 Projects'!H462&gt;0,'Sch D8 Projects'!G462&lt;1),"Fail","Pass")</f>
        <v>Pass</v>
      </c>
      <c r="C460" t="str">
        <f>IF(AND('Sch D8 Projects'!G462&gt;0,'Sch D8 Projects'!H462&lt;1),"Fail","Pass")</f>
        <v>Pass</v>
      </c>
    </row>
    <row r="461" spans="1:3" x14ac:dyDescent="0.25">
      <c r="A461">
        <v>460</v>
      </c>
      <c r="B461" t="str">
        <f>IF(AND('Sch D8 Projects'!H463&gt;0,'Sch D8 Projects'!G463&lt;1),"Fail","Pass")</f>
        <v>Pass</v>
      </c>
      <c r="C461" t="str">
        <f>IF(AND('Sch D8 Projects'!G463&gt;0,'Sch D8 Projects'!H463&lt;1),"Fail","Pass")</f>
        <v>Pass</v>
      </c>
    </row>
    <row r="462" spans="1:3" x14ac:dyDescent="0.25">
      <c r="A462">
        <v>461</v>
      </c>
      <c r="B462" t="str">
        <f>IF(AND('Sch D8 Projects'!H464&gt;0,'Sch D8 Projects'!G464&lt;1),"Fail","Pass")</f>
        <v>Pass</v>
      </c>
      <c r="C462" t="str">
        <f>IF(AND('Sch D8 Projects'!G464&gt;0,'Sch D8 Projects'!H464&lt;1),"Fail","Pass")</f>
        <v>Pass</v>
      </c>
    </row>
    <row r="463" spans="1:3" x14ac:dyDescent="0.25">
      <c r="A463">
        <v>462</v>
      </c>
      <c r="B463" t="str">
        <f>IF(AND('Sch D8 Projects'!H465&gt;0,'Sch D8 Projects'!G465&lt;1),"Fail","Pass")</f>
        <v>Pass</v>
      </c>
      <c r="C463" t="str">
        <f>IF(AND('Sch D8 Projects'!G465&gt;0,'Sch D8 Projects'!H465&lt;1),"Fail","Pass")</f>
        <v>Pass</v>
      </c>
    </row>
    <row r="464" spans="1:3" x14ac:dyDescent="0.25">
      <c r="A464">
        <v>463</v>
      </c>
      <c r="B464" t="str">
        <f>IF(AND('Sch D8 Projects'!H466&gt;0,'Sch D8 Projects'!G466&lt;1),"Fail","Pass")</f>
        <v>Pass</v>
      </c>
      <c r="C464" t="str">
        <f>IF(AND('Sch D8 Projects'!G466&gt;0,'Sch D8 Projects'!H466&lt;1),"Fail","Pass")</f>
        <v>Pass</v>
      </c>
    </row>
    <row r="465" spans="1:3" x14ac:dyDescent="0.25">
      <c r="A465">
        <v>464</v>
      </c>
      <c r="B465" t="str">
        <f>IF(AND('Sch D8 Projects'!H467&gt;0,'Sch D8 Projects'!G467&lt;1),"Fail","Pass")</f>
        <v>Pass</v>
      </c>
      <c r="C465" t="str">
        <f>IF(AND('Sch D8 Projects'!G467&gt;0,'Sch D8 Projects'!H467&lt;1),"Fail","Pass")</f>
        <v>Pass</v>
      </c>
    </row>
    <row r="466" spans="1:3" x14ac:dyDescent="0.25">
      <c r="A466">
        <v>465</v>
      </c>
      <c r="B466" t="str">
        <f>IF(AND('Sch D8 Projects'!H468&gt;0,'Sch D8 Projects'!G468&lt;1),"Fail","Pass")</f>
        <v>Pass</v>
      </c>
      <c r="C466" t="str">
        <f>IF(AND('Sch D8 Projects'!G468&gt;0,'Sch D8 Projects'!H468&lt;1),"Fail","Pass")</f>
        <v>Pass</v>
      </c>
    </row>
    <row r="467" spans="1:3" x14ac:dyDescent="0.25">
      <c r="A467">
        <v>466</v>
      </c>
      <c r="B467" t="str">
        <f>IF(AND('Sch D8 Projects'!H469&gt;0,'Sch D8 Projects'!G469&lt;1),"Fail","Pass")</f>
        <v>Pass</v>
      </c>
      <c r="C467" t="str">
        <f>IF(AND('Sch D8 Projects'!G469&gt;0,'Sch D8 Projects'!H469&lt;1),"Fail","Pass")</f>
        <v>Pass</v>
      </c>
    </row>
    <row r="468" spans="1:3" x14ac:dyDescent="0.25">
      <c r="A468">
        <v>467</v>
      </c>
      <c r="B468" t="str">
        <f>IF(AND('Sch D8 Projects'!H470&gt;0,'Sch D8 Projects'!G470&lt;1),"Fail","Pass")</f>
        <v>Pass</v>
      </c>
      <c r="C468" t="str">
        <f>IF(AND('Sch D8 Projects'!G470&gt;0,'Sch D8 Projects'!H470&lt;1),"Fail","Pass")</f>
        <v>Pass</v>
      </c>
    </row>
    <row r="469" spans="1:3" x14ac:dyDescent="0.25">
      <c r="A469">
        <v>468</v>
      </c>
      <c r="B469" t="str">
        <f>IF(AND('Sch D8 Projects'!H471&gt;0,'Sch D8 Projects'!G471&lt;1),"Fail","Pass")</f>
        <v>Pass</v>
      </c>
      <c r="C469" t="str">
        <f>IF(AND('Sch D8 Projects'!G471&gt;0,'Sch D8 Projects'!H471&lt;1),"Fail","Pass")</f>
        <v>Pass</v>
      </c>
    </row>
    <row r="470" spans="1:3" x14ac:dyDescent="0.25">
      <c r="A470">
        <v>469</v>
      </c>
      <c r="B470" t="str">
        <f>IF(AND('Sch D8 Projects'!H472&gt;0,'Sch D8 Projects'!G472&lt;1),"Fail","Pass")</f>
        <v>Pass</v>
      </c>
      <c r="C470" t="str">
        <f>IF(AND('Sch D8 Projects'!G472&gt;0,'Sch D8 Projects'!H472&lt;1),"Fail","Pass")</f>
        <v>Pass</v>
      </c>
    </row>
    <row r="471" spans="1:3" x14ac:dyDescent="0.25">
      <c r="A471">
        <v>470</v>
      </c>
      <c r="B471" t="str">
        <f>IF(AND('Sch D8 Projects'!H473&gt;0,'Sch D8 Projects'!G473&lt;1),"Fail","Pass")</f>
        <v>Pass</v>
      </c>
      <c r="C471" t="str">
        <f>IF(AND('Sch D8 Projects'!G473&gt;0,'Sch D8 Projects'!H473&lt;1),"Fail","Pass")</f>
        <v>Pass</v>
      </c>
    </row>
    <row r="472" spans="1:3" x14ac:dyDescent="0.25">
      <c r="A472">
        <v>471</v>
      </c>
      <c r="B472" t="str">
        <f>IF(AND('Sch D8 Projects'!H474&gt;0,'Sch D8 Projects'!G474&lt;1),"Fail","Pass")</f>
        <v>Pass</v>
      </c>
      <c r="C472" t="str">
        <f>IF(AND('Sch D8 Projects'!G474&gt;0,'Sch D8 Projects'!H474&lt;1),"Fail","Pass")</f>
        <v>Pass</v>
      </c>
    </row>
    <row r="473" spans="1:3" x14ac:dyDescent="0.25">
      <c r="A473">
        <v>472</v>
      </c>
      <c r="B473" t="str">
        <f>IF(AND('Sch D8 Projects'!H475&gt;0,'Sch D8 Projects'!G475&lt;1),"Fail","Pass")</f>
        <v>Pass</v>
      </c>
      <c r="C473" t="str">
        <f>IF(AND('Sch D8 Projects'!G475&gt;0,'Sch D8 Projects'!H475&lt;1),"Fail","Pass")</f>
        <v>Pass</v>
      </c>
    </row>
    <row r="474" spans="1:3" x14ac:dyDescent="0.25">
      <c r="A474">
        <v>473</v>
      </c>
      <c r="B474" t="str">
        <f>IF(AND('Sch D8 Projects'!H476&gt;0,'Sch D8 Projects'!G476&lt;1),"Fail","Pass")</f>
        <v>Pass</v>
      </c>
      <c r="C474" t="str">
        <f>IF(AND('Sch D8 Projects'!G476&gt;0,'Sch D8 Projects'!H476&lt;1),"Fail","Pass")</f>
        <v>Pass</v>
      </c>
    </row>
    <row r="475" spans="1:3" x14ac:dyDescent="0.25">
      <c r="A475">
        <v>474</v>
      </c>
      <c r="B475" t="str">
        <f>IF(AND('Sch D8 Projects'!H477&gt;0,'Sch D8 Projects'!G477&lt;1),"Fail","Pass")</f>
        <v>Pass</v>
      </c>
      <c r="C475" t="str">
        <f>IF(AND('Sch D8 Projects'!G477&gt;0,'Sch D8 Projects'!H477&lt;1),"Fail","Pass")</f>
        <v>Pass</v>
      </c>
    </row>
    <row r="476" spans="1:3" x14ac:dyDescent="0.25">
      <c r="A476">
        <v>475</v>
      </c>
      <c r="B476" t="str">
        <f>IF(AND('Sch D8 Projects'!H478&gt;0,'Sch D8 Projects'!G478&lt;1),"Fail","Pass")</f>
        <v>Pass</v>
      </c>
      <c r="C476" t="str">
        <f>IF(AND('Sch D8 Projects'!G478&gt;0,'Sch D8 Projects'!H478&lt;1),"Fail","Pass")</f>
        <v>Pass</v>
      </c>
    </row>
    <row r="477" spans="1:3" x14ac:dyDescent="0.25">
      <c r="A477">
        <v>476</v>
      </c>
      <c r="B477" t="str">
        <f>IF(AND('Sch D8 Projects'!H479&gt;0,'Sch D8 Projects'!G479&lt;1),"Fail","Pass")</f>
        <v>Pass</v>
      </c>
      <c r="C477" t="str">
        <f>IF(AND('Sch D8 Projects'!G479&gt;0,'Sch D8 Projects'!H479&lt;1),"Fail","Pass")</f>
        <v>Pass</v>
      </c>
    </row>
    <row r="478" spans="1:3" x14ac:dyDescent="0.25">
      <c r="A478">
        <v>477</v>
      </c>
      <c r="B478" t="str">
        <f>IF(AND('Sch D8 Projects'!H480&gt;0,'Sch D8 Projects'!G480&lt;1),"Fail","Pass")</f>
        <v>Pass</v>
      </c>
      <c r="C478" t="str">
        <f>IF(AND('Sch D8 Projects'!G480&gt;0,'Sch D8 Projects'!H480&lt;1),"Fail","Pass")</f>
        <v>Pass</v>
      </c>
    </row>
    <row r="479" spans="1:3" x14ac:dyDescent="0.25">
      <c r="A479">
        <v>478</v>
      </c>
      <c r="B479" t="str">
        <f>IF(AND('Sch D8 Projects'!H481&gt;0,'Sch D8 Projects'!G481&lt;1),"Fail","Pass")</f>
        <v>Pass</v>
      </c>
      <c r="C479" t="str">
        <f>IF(AND('Sch D8 Projects'!G481&gt;0,'Sch D8 Projects'!H481&lt;1),"Fail","Pass")</f>
        <v>Pass</v>
      </c>
    </row>
    <row r="480" spans="1:3" x14ac:dyDescent="0.25">
      <c r="A480">
        <v>479</v>
      </c>
      <c r="B480" t="str">
        <f>IF(AND('Sch D8 Projects'!H482&gt;0,'Sch D8 Projects'!G482&lt;1),"Fail","Pass")</f>
        <v>Pass</v>
      </c>
      <c r="C480" t="str">
        <f>IF(AND('Sch D8 Projects'!G482&gt;0,'Sch D8 Projects'!H482&lt;1),"Fail","Pass")</f>
        <v>Pass</v>
      </c>
    </row>
    <row r="481" spans="1:3" x14ac:dyDescent="0.25">
      <c r="A481">
        <v>480</v>
      </c>
      <c r="B481" t="str">
        <f>IF(AND('Sch D8 Projects'!H483&gt;0,'Sch D8 Projects'!G483&lt;1),"Fail","Pass")</f>
        <v>Pass</v>
      </c>
      <c r="C481" t="str">
        <f>IF(AND('Sch D8 Projects'!G483&gt;0,'Sch D8 Projects'!H483&lt;1),"Fail","Pass")</f>
        <v>Pass</v>
      </c>
    </row>
    <row r="482" spans="1:3" x14ac:dyDescent="0.25">
      <c r="A482">
        <v>481</v>
      </c>
      <c r="B482" t="str">
        <f>IF(AND('Sch D8 Projects'!H484&gt;0,'Sch D8 Projects'!G484&lt;1),"Fail","Pass")</f>
        <v>Pass</v>
      </c>
      <c r="C482" t="str">
        <f>IF(AND('Sch D8 Projects'!G484&gt;0,'Sch D8 Projects'!H484&lt;1),"Fail","Pass")</f>
        <v>Pass</v>
      </c>
    </row>
    <row r="483" spans="1:3" x14ac:dyDescent="0.25">
      <c r="A483">
        <v>482</v>
      </c>
      <c r="B483" t="str">
        <f>IF(AND('Sch D8 Projects'!H485&gt;0,'Sch D8 Projects'!G485&lt;1),"Fail","Pass")</f>
        <v>Pass</v>
      </c>
      <c r="C483" t="str">
        <f>IF(AND('Sch D8 Projects'!G485&gt;0,'Sch D8 Projects'!H485&lt;1),"Fail","Pass")</f>
        <v>Pass</v>
      </c>
    </row>
    <row r="484" spans="1:3" x14ac:dyDescent="0.25">
      <c r="A484">
        <v>483</v>
      </c>
      <c r="B484" t="str">
        <f>IF(AND('Sch D8 Projects'!H486&gt;0,'Sch D8 Projects'!G486&lt;1),"Fail","Pass")</f>
        <v>Pass</v>
      </c>
      <c r="C484" t="str">
        <f>IF(AND('Sch D8 Projects'!G486&gt;0,'Sch D8 Projects'!H486&lt;1),"Fail","Pass")</f>
        <v>Pass</v>
      </c>
    </row>
    <row r="485" spans="1:3" x14ac:dyDescent="0.25">
      <c r="A485">
        <v>484</v>
      </c>
      <c r="B485" t="str">
        <f>IF(AND('Sch D8 Projects'!H487&gt;0,'Sch D8 Projects'!G487&lt;1),"Fail","Pass")</f>
        <v>Pass</v>
      </c>
      <c r="C485" t="str">
        <f>IF(AND('Sch D8 Projects'!G487&gt;0,'Sch D8 Projects'!H487&lt;1),"Fail","Pass")</f>
        <v>Pass</v>
      </c>
    </row>
    <row r="486" spans="1:3" x14ac:dyDescent="0.25">
      <c r="A486">
        <v>485</v>
      </c>
      <c r="B486" t="str">
        <f>IF(AND('Sch D8 Projects'!H488&gt;0,'Sch D8 Projects'!G488&lt;1),"Fail","Pass")</f>
        <v>Pass</v>
      </c>
      <c r="C486" t="str">
        <f>IF(AND('Sch D8 Projects'!G488&gt;0,'Sch D8 Projects'!H488&lt;1),"Fail","Pass")</f>
        <v>Pass</v>
      </c>
    </row>
    <row r="487" spans="1:3" x14ac:dyDescent="0.25">
      <c r="A487">
        <v>486</v>
      </c>
      <c r="B487" t="str">
        <f>IF(AND('Sch D8 Projects'!H489&gt;0,'Sch D8 Projects'!G489&lt;1),"Fail","Pass")</f>
        <v>Pass</v>
      </c>
      <c r="C487" t="str">
        <f>IF(AND('Sch D8 Projects'!G489&gt;0,'Sch D8 Projects'!H489&lt;1),"Fail","Pass")</f>
        <v>Pass</v>
      </c>
    </row>
    <row r="488" spans="1:3" x14ac:dyDescent="0.25">
      <c r="A488">
        <v>487</v>
      </c>
      <c r="B488" t="str">
        <f>IF(AND('Sch D8 Projects'!H490&gt;0,'Sch D8 Projects'!G490&lt;1),"Fail","Pass")</f>
        <v>Pass</v>
      </c>
      <c r="C488" t="str">
        <f>IF(AND('Sch D8 Projects'!G490&gt;0,'Sch D8 Projects'!H490&lt;1),"Fail","Pass")</f>
        <v>Pass</v>
      </c>
    </row>
    <row r="489" spans="1:3" x14ac:dyDescent="0.25">
      <c r="A489">
        <v>488</v>
      </c>
      <c r="B489" t="str">
        <f>IF(AND('Sch D8 Projects'!H491&gt;0,'Sch D8 Projects'!G491&lt;1),"Fail","Pass")</f>
        <v>Pass</v>
      </c>
      <c r="C489" t="str">
        <f>IF(AND('Sch D8 Projects'!G491&gt;0,'Sch D8 Projects'!H491&lt;1),"Fail","Pass")</f>
        <v>Pass</v>
      </c>
    </row>
    <row r="490" spans="1:3" x14ac:dyDescent="0.25">
      <c r="A490">
        <v>489</v>
      </c>
      <c r="B490" t="str">
        <f>IF(AND('Sch D8 Projects'!H492&gt;0,'Sch D8 Projects'!G492&lt;1),"Fail","Pass")</f>
        <v>Pass</v>
      </c>
      <c r="C490" t="str">
        <f>IF(AND('Sch D8 Projects'!G492&gt;0,'Sch D8 Projects'!H492&lt;1),"Fail","Pass")</f>
        <v>Pass</v>
      </c>
    </row>
    <row r="491" spans="1:3" x14ac:dyDescent="0.25">
      <c r="A491">
        <v>490</v>
      </c>
      <c r="B491" t="str">
        <f>IF(AND('Sch D8 Projects'!H493&gt;0,'Sch D8 Projects'!G493&lt;1),"Fail","Pass")</f>
        <v>Pass</v>
      </c>
      <c r="C491" t="str">
        <f>IF(AND('Sch D8 Projects'!G493&gt;0,'Sch D8 Projects'!H493&lt;1),"Fail","Pass")</f>
        <v>Pass</v>
      </c>
    </row>
    <row r="492" spans="1:3" x14ac:dyDescent="0.25">
      <c r="A492">
        <v>491</v>
      </c>
      <c r="B492" t="str">
        <f>IF(AND('Sch D8 Projects'!H494&gt;0,'Sch D8 Projects'!G494&lt;1),"Fail","Pass")</f>
        <v>Pass</v>
      </c>
      <c r="C492" t="str">
        <f>IF(AND('Sch D8 Projects'!G494&gt;0,'Sch D8 Projects'!H494&lt;1),"Fail","Pass")</f>
        <v>Pass</v>
      </c>
    </row>
    <row r="493" spans="1:3" x14ac:dyDescent="0.25">
      <c r="A493">
        <v>492</v>
      </c>
      <c r="B493" t="str">
        <f>IF(AND('Sch D8 Projects'!H495&gt;0,'Sch D8 Projects'!G495&lt;1),"Fail","Pass")</f>
        <v>Pass</v>
      </c>
      <c r="C493" t="str">
        <f>IF(AND('Sch D8 Projects'!G495&gt;0,'Sch D8 Projects'!H495&lt;1),"Fail","Pass")</f>
        <v>Pass</v>
      </c>
    </row>
    <row r="494" spans="1:3" x14ac:dyDescent="0.25">
      <c r="A494">
        <v>493</v>
      </c>
      <c r="B494" t="str">
        <f>IF(AND('Sch D8 Projects'!H496&gt;0,'Sch D8 Projects'!G496&lt;1),"Fail","Pass")</f>
        <v>Pass</v>
      </c>
      <c r="C494" t="str">
        <f>IF(AND('Sch D8 Projects'!G496&gt;0,'Sch D8 Projects'!H496&lt;1),"Fail","Pass")</f>
        <v>Pass</v>
      </c>
    </row>
    <row r="495" spans="1:3" x14ac:dyDescent="0.25">
      <c r="A495">
        <v>494</v>
      </c>
      <c r="B495" t="str">
        <f>IF(AND('Sch D8 Projects'!H497&gt;0,'Sch D8 Projects'!G497&lt;1),"Fail","Pass")</f>
        <v>Pass</v>
      </c>
      <c r="C495" t="str">
        <f>IF(AND('Sch D8 Projects'!G497&gt;0,'Sch D8 Projects'!H497&lt;1),"Fail","Pass")</f>
        <v>Pass</v>
      </c>
    </row>
    <row r="496" spans="1:3" x14ac:dyDescent="0.25">
      <c r="A496">
        <v>495</v>
      </c>
      <c r="B496" t="str">
        <f>IF(AND('Sch D8 Projects'!H498&gt;0,'Sch D8 Projects'!G498&lt;1),"Fail","Pass")</f>
        <v>Pass</v>
      </c>
      <c r="C496" t="str">
        <f>IF(AND('Sch D8 Projects'!G498&gt;0,'Sch D8 Projects'!H498&lt;1),"Fail","Pass")</f>
        <v>Pass</v>
      </c>
    </row>
    <row r="497" spans="1:3" x14ac:dyDescent="0.25">
      <c r="A497">
        <v>496</v>
      </c>
      <c r="B497" t="str">
        <f>IF(AND('Sch D8 Projects'!H499&gt;0,'Sch D8 Projects'!G499&lt;1),"Fail","Pass")</f>
        <v>Pass</v>
      </c>
      <c r="C497" t="str">
        <f>IF(AND('Sch D8 Projects'!G499&gt;0,'Sch D8 Projects'!H499&lt;1),"Fail","Pass")</f>
        <v>Pass</v>
      </c>
    </row>
    <row r="498" spans="1:3" x14ac:dyDescent="0.25">
      <c r="A498">
        <v>497</v>
      </c>
      <c r="B498" t="str">
        <f>IF(AND('Sch D8 Projects'!H500&gt;0,'Sch D8 Projects'!G500&lt;1),"Fail","Pass")</f>
        <v>Pass</v>
      </c>
      <c r="C498" t="str">
        <f>IF(AND('Sch D8 Projects'!G500&gt;0,'Sch D8 Projects'!H500&lt;1),"Fail","Pass")</f>
        <v>Pass</v>
      </c>
    </row>
    <row r="499" spans="1:3" x14ac:dyDescent="0.25">
      <c r="A499">
        <v>498</v>
      </c>
      <c r="B499" t="str">
        <f>IF(AND('Sch D8 Projects'!H501&gt;0,'Sch D8 Projects'!G501&lt;1),"Fail","Pass")</f>
        <v>Pass</v>
      </c>
      <c r="C499" t="str">
        <f>IF(AND('Sch D8 Projects'!G501&gt;0,'Sch D8 Projects'!H501&lt;1),"Fail","Pass")</f>
        <v>Pass</v>
      </c>
    </row>
    <row r="500" spans="1:3" x14ac:dyDescent="0.25">
      <c r="A500">
        <v>499</v>
      </c>
      <c r="B500" t="str">
        <f>IF(AND('Sch D8 Projects'!H502&gt;0,'Sch D8 Projects'!G502&lt;1),"Fail","Pass")</f>
        <v>Pass</v>
      </c>
      <c r="C500" t="str">
        <f>IF(AND('Sch D8 Projects'!G502&gt;0,'Sch D8 Projects'!H502&lt;1),"Fail","Pass")</f>
        <v>Pass</v>
      </c>
    </row>
    <row r="501" spans="1:3" x14ac:dyDescent="0.25">
      <c r="A501">
        <v>500</v>
      </c>
      <c r="B501" t="str">
        <f>IF(AND('Sch D8 Projects'!H503&gt;0,'Sch D8 Projects'!G503&lt;1),"Fail","Pass")</f>
        <v>Pass</v>
      </c>
      <c r="C501" t="str">
        <f>IF(AND('Sch D8 Projects'!G503&gt;0,'Sch D8 Projects'!H503&lt;1),"Fail","Pass")</f>
        <v>Pass</v>
      </c>
    </row>
    <row r="502" spans="1:3" x14ac:dyDescent="0.25">
      <c r="A502">
        <v>501</v>
      </c>
      <c r="B502" t="str">
        <f>IF(AND('Sch D8 Projects'!H504&gt;0,'Sch D8 Projects'!G504&lt;1),"Fail","Pass")</f>
        <v>Pass</v>
      </c>
      <c r="C502" t="str">
        <f>IF(AND('Sch D8 Projects'!G504&gt;0,'Sch D8 Projects'!H504&lt;1),"Fail","Pass")</f>
        <v>Pass</v>
      </c>
    </row>
    <row r="503" spans="1:3" x14ac:dyDescent="0.25">
      <c r="A503">
        <v>502</v>
      </c>
      <c r="B503" t="str">
        <f>IF(AND('Sch D8 Projects'!H505&gt;0,'Sch D8 Projects'!G505&lt;1),"Fail","Pass")</f>
        <v>Pass</v>
      </c>
      <c r="C503" t="str">
        <f>IF(AND('Sch D8 Projects'!G505&gt;0,'Sch D8 Projects'!H505&lt;1),"Fail","Pass")</f>
        <v>Pass</v>
      </c>
    </row>
    <row r="504" spans="1:3" x14ac:dyDescent="0.25">
      <c r="A504">
        <v>503</v>
      </c>
      <c r="B504" t="str">
        <f>IF(AND('Sch D8 Projects'!H506&gt;0,'Sch D8 Projects'!G506&lt;1),"Fail","Pass")</f>
        <v>Pass</v>
      </c>
      <c r="C504" t="str">
        <f>IF(AND('Sch D8 Projects'!G506&gt;0,'Sch D8 Projects'!H506&lt;1),"Fail","Pass")</f>
        <v>Pass</v>
      </c>
    </row>
    <row r="505" spans="1:3" x14ac:dyDescent="0.25">
      <c r="A505">
        <v>504</v>
      </c>
      <c r="B505" t="str">
        <f>IF(AND('Sch D8 Projects'!H507&gt;0,'Sch D8 Projects'!G507&lt;1),"Fail","Pass")</f>
        <v>Pass</v>
      </c>
      <c r="C505" t="str">
        <f>IF(AND('Sch D8 Projects'!G507&gt;0,'Sch D8 Projects'!H507&lt;1),"Fail","Pass")</f>
        <v>Pass</v>
      </c>
    </row>
    <row r="506" spans="1:3" x14ac:dyDescent="0.25">
      <c r="A506">
        <v>505</v>
      </c>
      <c r="B506" t="str">
        <f>IF(AND('Sch D8 Projects'!H508&gt;0,'Sch D8 Projects'!G508&lt;1),"Fail","Pass")</f>
        <v>Pass</v>
      </c>
      <c r="C506" t="str">
        <f>IF(AND('Sch D8 Projects'!G508&gt;0,'Sch D8 Projects'!H508&lt;1),"Fail","Pass")</f>
        <v>Pass</v>
      </c>
    </row>
    <row r="507" spans="1:3" x14ac:dyDescent="0.25">
      <c r="A507">
        <v>506</v>
      </c>
      <c r="B507" t="str">
        <f>IF(AND('Sch D8 Projects'!H509&gt;0,'Sch D8 Projects'!G509&lt;1),"Fail","Pass")</f>
        <v>Pass</v>
      </c>
      <c r="C507" t="str">
        <f>IF(AND('Sch D8 Projects'!G509&gt;0,'Sch D8 Projects'!H509&lt;1),"Fail","Pass")</f>
        <v>Pass</v>
      </c>
    </row>
    <row r="508" spans="1:3" x14ac:dyDescent="0.25">
      <c r="A508">
        <v>507</v>
      </c>
      <c r="B508" t="str">
        <f>IF(AND('Sch D8 Projects'!H510&gt;0,'Sch D8 Projects'!G510&lt;1),"Fail","Pass")</f>
        <v>Pass</v>
      </c>
      <c r="C508" t="str">
        <f>IF(AND('Sch D8 Projects'!G510&gt;0,'Sch D8 Projects'!H510&lt;1),"Fail","Pass")</f>
        <v>Pass</v>
      </c>
    </row>
    <row r="509" spans="1:3" x14ac:dyDescent="0.25">
      <c r="A509">
        <v>508</v>
      </c>
      <c r="B509" t="str">
        <f>IF(AND('Sch D8 Projects'!H511&gt;0,'Sch D8 Projects'!G511&lt;1),"Fail","Pass")</f>
        <v>Pass</v>
      </c>
      <c r="C509" t="str">
        <f>IF(AND('Sch D8 Projects'!G511&gt;0,'Sch D8 Projects'!H511&lt;1),"Fail","Pass")</f>
        <v>Pass</v>
      </c>
    </row>
    <row r="510" spans="1:3" x14ac:dyDescent="0.25">
      <c r="A510">
        <v>509</v>
      </c>
      <c r="B510" t="str">
        <f>IF(AND('Sch D8 Projects'!H512&gt;0,'Sch D8 Projects'!G512&lt;1),"Fail","Pass")</f>
        <v>Pass</v>
      </c>
      <c r="C510" t="str">
        <f>IF(AND('Sch D8 Projects'!G512&gt;0,'Sch D8 Projects'!H512&lt;1),"Fail","Pass")</f>
        <v>Pass</v>
      </c>
    </row>
    <row r="511" spans="1:3" x14ac:dyDescent="0.25">
      <c r="A511">
        <v>510</v>
      </c>
      <c r="B511" t="str">
        <f>IF(AND('Sch D8 Projects'!H513&gt;0,'Sch D8 Projects'!G513&lt;1),"Fail","Pass")</f>
        <v>Pass</v>
      </c>
      <c r="C511" t="str">
        <f>IF(AND('Sch D8 Projects'!G513&gt;0,'Sch D8 Projects'!H513&lt;1),"Fail","Pass")</f>
        <v>Pass</v>
      </c>
    </row>
    <row r="512" spans="1:3" x14ac:dyDescent="0.25">
      <c r="A512">
        <v>511</v>
      </c>
      <c r="B512" t="str">
        <f>IF(AND('Sch D8 Projects'!H514&gt;0,'Sch D8 Projects'!G514&lt;1),"Fail","Pass")</f>
        <v>Pass</v>
      </c>
      <c r="C512" t="str">
        <f>IF(AND('Sch D8 Projects'!G514&gt;0,'Sch D8 Projects'!H514&lt;1),"Fail","Pass")</f>
        <v>Pass</v>
      </c>
    </row>
    <row r="513" spans="1:3" x14ac:dyDescent="0.25">
      <c r="A513">
        <v>512</v>
      </c>
      <c r="B513" t="str">
        <f>IF(AND('Sch D8 Projects'!H515&gt;0,'Sch D8 Projects'!G515&lt;1),"Fail","Pass")</f>
        <v>Pass</v>
      </c>
      <c r="C513" t="str">
        <f>IF(AND('Sch D8 Projects'!G515&gt;0,'Sch D8 Projects'!H515&lt;1),"Fail","Pass")</f>
        <v>Pass</v>
      </c>
    </row>
    <row r="514" spans="1:3" x14ac:dyDescent="0.25">
      <c r="A514">
        <v>513</v>
      </c>
      <c r="B514" t="str">
        <f>IF(AND('Sch D8 Projects'!H516&gt;0,'Sch D8 Projects'!G516&lt;1),"Fail","Pass")</f>
        <v>Pass</v>
      </c>
      <c r="C514" t="str">
        <f>IF(AND('Sch D8 Projects'!G516&gt;0,'Sch D8 Projects'!H516&lt;1),"Fail","Pass")</f>
        <v>Pass</v>
      </c>
    </row>
    <row r="515" spans="1:3" x14ac:dyDescent="0.25">
      <c r="A515">
        <v>514</v>
      </c>
      <c r="B515" t="str">
        <f>IF(AND('Sch D8 Projects'!H517&gt;0,'Sch D8 Projects'!G517&lt;1),"Fail","Pass")</f>
        <v>Pass</v>
      </c>
      <c r="C515" t="str">
        <f>IF(AND('Sch D8 Projects'!G517&gt;0,'Sch D8 Projects'!H517&lt;1),"Fail","Pass")</f>
        <v>Pass</v>
      </c>
    </row>
    <row r="516" spans="1:3" x14ac:dyDescent="0.25">
      <c r="A516">
        <v>515</v>
      </c>
      <c r="B516" t="str">
        <f>IF(AND('Sch D8 Projects'!H518&gt;0,'Sch D8 Projects'!G518&lt;1),"Fail","Pass")</f>
        <v>Pass</v>
      </c>
      <c r="C516" t="str">
        <f>IF(AND('Sch D8 Projects'!G518&gt;0,'Sch D8 Projects'!H518&lt;1),"Fail","Pass")</f>
        <v>Pass</v>
      </c>
    </row>
    <row r="517" spans="1:3" x14ac:dyDescent="0.25">
      <c r="A517">
        <v>516</v>
      </c>
      <c r="B517" t="str">
        <f>IF(AND('Sch D8 Projects'!H519&gt;0,'Sch D8 Projects'!G519&lt;1),"Fail","Pass")</f>
        <v>Pass</v>
      </c>
      <c r="C517" t="str">
        <f>IF(AND('Sch D8 Projects'!G519&gt;0,'Sch D8 Projects'!H519&lt;1),"Fail","Pass")</f>
        <v>Pass</v>
      </c>
    </row>
    <row r="518" spans="1:3" x14ac:dyDescent="0.25">
      <c r="A518">
        <v>517</v>
      </c>
      <c r="B518" t="str">
        <f>IF(AND('Sch D8 Projects'!H520&gt;0,'Sch D8 Projects'!G520&lt;1),"Fail","Pass")</f>
        <v>Pass</v>
      </c>
      <c r="C518" t="str">
        <f>IF(AND('Sch D8 Projects'!G520&gt;0,'Sch D8 Projects'!H520&lt;1),"Fail","Pass")</f>
        <v>Pass</v>
      </c>
    </row>
    <row r="519" spans="1:3" x14ac:dyDescent="0.25">
      <c r="A519">
        <v>518</v>
      </c>
      <c r="B519" t="str">
        <f>IF(AND('Sch D8 Projects'!H521&gt;0,'Sch D8 Projects'!G521&lt;1),"Fail","Pass")</f>
        <v>Pass</v>
      </c>
      <c r="C519" t="str">
        <f>IF(AND('Sch D8 Projects'!G521&gt;0,'Sch D8 Projects'!H521&lt;1),"Fail","Pass")</f>
        <v>Pass</v>
      </c>
    </row>
    <row r="520" spans="1:3" x14ac:dyDescent="0.25">
      <c r="A520">
        <v>519</v>
      </c>
      <c r="B520" t="str">
        <f>IF(AND('Sch D8 Projects'!H522&gt;0,'Sch D8 Projects'!G522&lt;1),"Fail","Pass")</f>
        <v>Pass</v>
      </c>
      <c r="C520" t="str">
        <f>IF(AND('Sch D8 Projects'!G522&gt;0,'Sch D8 Projects'!H522&lt;1),"Fail","Pass")</f>
        <v>Pass</v>
      </c>
    </row>
    <row r="521" spans="1:3" x14ac:dyDescent="0.25">
      <c r="A521">
        <v>520</v>
      </c>
      <c r="B521" t="str">
        <f>IF(AND('Sch D8 Projects'!H523&gt;0,'Sch D8 Projects'!G523&lt;1),"Fail","Pass")</f>
        <v>Pass</v>
      </c>
      <c r="C521" t="str">
        <f>IF(AND('Sch D8 Projects'!G523&gt;0,'Sch D8 Projects'!H523&lt;1),"Fail","Pass")</f>
        <v>Pass</v>
      </c>
    </row>
    <row r="522" spans="1:3" x14ac:dyDescent="0.25">
      <c r="A522">
        <v>521</v>
      </c>
      <c r="B522" t="str">
        <f>IF(AND('Sch D8 Projects'!H524&gt;0,'Sch D8 Projects'!G524&lt;1),"Fail","Pass")</f>
        <v>Pass</v>
      </c>
      <c r="C522" t="str">
        <f>IF(AND('Sch D8 Projects'!G524&gt;0,'Sch D8 Projects'!H524&lt;1),"Fail","Pass")</f>
        <v>Pass</v>
      </c>
    </row>
    <row r="523" spans="1:3" x14ac:dyDescent="0.25">
      <c r="A523">
        <v>522</v>
      </c>
      <c r="B523" t="str">
        <f>IF(AND('Sch D8 Projects'!H525&gt;0,'Sch D8 Projects'!G525&lt;1),"Fail","Pass")</f>
        <v>Pass</v>
      </c>
      <c r="C523" t="str">
        <f>IF(AND('Sch D8 Projects'!G525&gt;0,'Sch D8 Projects'!H525&lt;1),"Fail","Pass")</f>
        <v>Pass</v>
      </c>
    </row>
    <row r="524" spans="1:3" x14ac:dyDescent="0.25">
      <c r="A524">
        <v>523</v>
      </c>
      <c r="B524" t="str">
        <f>IF(AND('Sch D8 Projects'!H526&gt;0,'Sch D8 Projects'!G526&lt;1),"Fail","Pass")</f>
        <v>Pass</v>
      </c>
      <c r="C524" t="str">
        <f>IF(AND('Sch D8 Projects'!G526&gt;0,'Sch D8 Projects'!H526&lt;1),"Fail","Pass")</f>
        <v>Pass</v>
      </c>
    </row>
    <row r="525" spans="1:3" x14ac:dyDescent="0.25">
      <c r="A525">
        <v>524</v>
      </c>
      <c r="B525" t="str">
        <f>IF(AND('Sch D8 Projects'!H527&gt;0,'Sch D8 Projects'!G527&lt;1),"Fail","Pass")</f>
        <v>Pass</v>
      </c>
      <c r="C525" t="str">
        <f>IF(AND('Sch D8 Projects'!G527&gt;0,'Sch D8 Projects'!H527&lt;1),"Fail","Pass")</f>
        <v>Pass</v>
      </c>
    </row>
    <row r="526" spans="1:3" x14ac:dyDescent="0.25">
      <c r="A526">
        <v>525</v>
      </c>
      <c r="B526" t="str">
        <f>IF(AND('Sch D8 Projects'!H528&gt;0,'Sch D8 Projects'!G528&lt;1),"Fail","Pass")</f>
        <v>Pass</v>
      </c>
      <c r="C526" t="str">
        <f>IF(AND('Sch D8 Projects'!G528&gt;0,'Sch D8 Projects'!H528&lt;1),"Fail","Pass")</f>
        <v>Pass</v>
      </c>
    </row>
    <row r="527" spans="1:3" x14ac:dyDescent="0.25">
      <c r="A527">
        <v>526</v>
      </c>
      <c r="B527" t="str">
        <f>IF(AND('Sch D8 Projects'!H529&gt;0,'Sch D8 Projects'!G529&lt;1),"Fail","Pass")</f>
        <v>Pass</v>
      </c>
      <c r="C527" t="str">
        <f>IF(AND('Sch D8 Projects'!G529&gt;0,'Sch D8 Projects'!H529&lt;1),"Fail","Pass")</f>
        <v>Pass</v>
      </c>
    </row>
    <row r="528" spans="1:3" x14ac:dyDescent="0.25">
      <c r="A528">
        <v>527</v>
      </c>
      <c r="B528" t="str">
        <f>IF(AND('Sch D8 Projects'!H530&gt;0,'Sch D8 Projects'!G530&lt;1),"Fail","Pass")</f>
        <v>Pass</v>
      </c>
      <c r="C528" t="str">
        <f>IF(AND('Sch D8 Projects'!G530&gt;0,'Sch D8 Projects'!H530&lt;1),"Fail","Pass")</f>
        <v>Pass</v>
      </c>
    </row>
    <row r="529" spans="1:3" x14ac:dyDescent="0.25">
      <c r="A529">
        <v>528</v>
      </c>
      <c r="B529" t="str">
        <f>IF(AND('Sch D8 Projects'!H531&gt;0,'Sch D8 Projects'!G531&lt;1),"Fail","Pass")</f>
        <v>Pass</v>
      </c>
      <c r="C529" t="str">
        <f>IF(AND('Sch D8 Projects'!G531&gt;0,'Sch D8 Projects'!H531&lt;1),"Fail","Pass")</f>
        <v>Pass</v>
      </c>
    </row>
    <row r="530" spans="1:3" x14ac:dyDescent="0.25">
      <c r="A530">
        <v>529</v>
      </c>
      <c r="B530" t="str">
        <f>IF(AND('Sch D8 Projects'!H532&gt;0,'Sch D8 Projects'!G532&lt;1),"Fail","Pass")</f>
        <v>Pass</v>
      </c>
      <c r="C530" t="str">
        <f>IF(AND('Sch D8 Projects'!G532&gt;0,'Sch D8 Projects'!H532&lt;1),"Fail","Pass")</f>
        <v>Pass</v>
      </c>
    </row>
    <row r="531" spans="1:3" x14ac:dyDescent="0.25">
      <c r="A531">
        <v>530</v>
      </c>
      <c r="B531" t="str">
        <f>IF(AND('Sch D8 Projects'!H533&gt;0,'Sch D8 Projects'!G533&lt;1),"Fail","Pass")</f>
        <v>Pass</v>
      </c>
      <c r="C531" t="str">
        <f>IF(AND('Sch D8 Projects'!G533&gt;0,'Sch D8 Projects'!H533&lt;1),"Fail","Pass")</f>
        <v>Pass</v>
      </c>
    </row>
    <row r="532" spans="1:3" x14ac:dyDescent="0.25">
      <c r="A532">
        <v>531</v>
      </c>
      <c r="B532" t="str">
        <f>IF(AND('Sch D8 Projects'!H534&gt;0,'Sch D8 Projects'!G534&lt;1),"Fail","Pass")</f>
        <v>Pass</v>
      </c>
      <c r="C532" t="str">
        <f>IF(AND('Sch D8 Projects'!G534&gt;0,'Sch D8 Projects'!H534&lt;1),"Fail","Pass")</f>
        <v>Pass</v>
      </c>
    </row>
    <row r="533" spans="1:3" x14ac:dyDescent="0.25">
      <c r="A533">
        <v>532</v>
      </c>
      <c r="B533" t="str">
        <f>IF(AND('Sch D8 Projects'!H535&gt;0,'Sch D8 Projects'!G535&lt;1),"Fail","Pass")</f>
        <v>Pass</v>
      </c>
      <c r="C533" t="str">
        <f>IF(AND('Sch D8 Projects'!G535&gt;0,'Sch D8 Projects'!H535&lt;1),"Fail","Pass")</f>
        <v>Pass</v>
      </c>
    </row>
    <row r="534" spans="1:3" x14ac:dyDescent="0.25">
      <c r="A534">
        <v>533</v>
      </c>
      <c r="B534" t="str">
        <f>IF(AND('Sch D8 Projects'!H536&gt;0,'Sch D8 Projects'!G536&lt;1),"Fail","Pass")</f>
        <v>Pass</v>
      </c>
      <c r="C534" t="str">
        <f>IF(AND('Sch D8 Projects'!G536&gt;0,'Sch D8 Projects'!H536&lt;1),"Fail","Pass")</f>
        <v>Pass</v>
      </c>
    </row>
    <row r="535" spans="1:3" x14ac:dyDescent="0.25">
      <c r="A535">
        <v>534</v>
      </c>
      <c r="B535" t="str">
        <f>IF(AND('Sch D8 Projects'!H537&gt;0,'Sch D8 Projects'!G537&lt;1),"Fail","Pass")</f>
        <v>Pass</v>
      </c>
      <c r="C535" t="str">
        <f>IF(AND('Sch D8 Projects'!G537&gt;0,'Sch D8 Projects'!H537&lt;1),"Fail","Pass")</f>
        <v>Pass</v>
      </c>
    </row>
    <row r="536" spans="1:3" x14ac:dyDescent="0.25">
      <c r="A536">
        <v>535</v>
      </c>
      <c r="B536" t="str">
        <f>IF(AND('Sch D8 Projects'!H538&gt;0,'Sch D8 Projects'!G538&lt;1),"Fail","Pass")</f>
        <v>Pass</v>
      </c>
      <c r="C536" t="str">
        <f>IF(AND('Sch D8 Projects'!G538&gt;0,'Sch D8 Projects'!H538&lt;1),"Fail","Pass")</f>
        <v>Pass</v>
      </c>
    </row>
    <row r="537" spans="1:3" x14ac:dyDescent="0.25">
      <c r="A537">
        <v>536</v>
      </c>
      <c r="B537" t="str">
        <f>IF(AND('Sch D8 Projects'!H539&gt;0,'Sch D8 Projects'!G539&lt;1),"Fail","Pass")</f>
        <v>Pass</v>
      </c>
      <c r="C537" t="str">
        <f>IF(AND('Sch D8 Projects'!G539&gt;0,'Sch D8 Projects'!H539&lt;1),"Fail","Pass")</f>
        <v>Pass</v>
      </c>
    </row>
    <row r="538" spans="1:3" x14ac:dyDescent="0.25">
      <c r="A538">
        <v>537</v>
      </c>
      <c r="B538" t="str">
        <f>IF(AND('Sch D8 Projects'!H540&gt;0,'Sch D8 Projects'!G540&lt;1),"Fail","Pass")</f>
        <v>Pass</v>
      </c>
      <c r="C538" t="str">
        <f>IF(AND('Sch D8 Projects'!G540&gt;0,'Sch D8 Projects'!H540&lt;1),"Fail","Pass")</f>
        <v>Pass</v>
      </c>
    </row>
    <row r="539" spans="1:3" x14ac:dyDescent="0.25">
      <c r="A539">
        <v>538</v>
      </c>
      <c r="B539" t="str">
        <f>IF(AND('Sch D8 Projects'!H541&gt;0,'Sch D8 Projects'!G541&lt;1),"Fail","Pass")</f>
        <v>Pass</v>
      </c>
      <c r="C539" t="str">
        <f>IF(AND('Sch D8 Projects'!G541&gt;0,'Sch D8 Projects'!H541&lt;1),"Fail","Pass")</f>
        <v>Pass</v>
      </c>
    </row>
    <row r="540" spans="1:3" x14ac:dyDescent="0.25">
      <c r="A540">
        <v>539</v>
      </c>
      <c r="B540" t="str">
        <f>IF(AND('Sch D8 Projects'!H542&gt;0,'Sch D8 Projects'!G542&lt;1),"Fail","Pass")</f>
        <v>Pass</v>
      </c>
      <c r="C540" t="str">
        <f>IF(AND('Sch D8 Projects'!G542&gt;0,'Sch D8 Projects'!H542&lt;1),"Fail","Pass")</f>
        <v>Pass</v>
      </c>
    </row>
    <row r="541" spans="1:3" x14ac:dyDescent="0.25">
      <c r="A541">
        <v>540</v>
      </c>
      <c r="B541" t="str">
        <f>IF(AND('Sch D8 Projects'!H543&gt;0,'Sch D8 Projects'!G543&lt;1),"Fail","Pass")</f>
        <v>Pass</v>
      </c>
      <c r="C541" t="str">
        <f>IF(AND('Sch D8 Projects'!G543&gt;0,'Sch D8 Projects'!H543&lt;1),"Fail","Pass")</f>
        <v>Pass</v>
      </c>
    </row>
    <row r="542" spans="1:3" x14ac:dyDescent="0.25">
      <c r="A542">
        <v>541</v>
      </c>
      <c r="B542" t="str">
        <f>IF(AND('Sch D8 Projects'!H544&gt;0,'Sch D8 Projects'!G544&lt;1),"Fail","Pass")</f>
        <v>Pass</v>
      </c>
      <c r="C542" t="str">
        <f>IF(AND('Sch D8 Projects'!G544&gt;0,'Sch D8 Projects'!H544&lt;1),"Fail","Pass")</f>
        <v>Pass</v>
      </c>
    </row>
    <row r="543" spans="1:3" x14ac:dyDescent="0.25">
      <c r="A543">
        <v>542</v>
      </c>
      <c r="B543" t="str">
        <f>IF(AND('Sch D8 Projects'!H545&gt;0,'Sch D8 Projects'!G545&lt;1),"Fail","Pass")</f>
        <v>Pass</v>
      </c>
      <c r="C543" t="str">
        <f>IF(AND('Sch D8 Projects'!G545&gt;0,'Sch D8 Projects'!H545&lt;1),"Fail","Pass")</f>
        <v>Pass</v>
      </c>
    </row>
    <row r="544" spans="1:3" x14ac:dyDescent="0.25">
      <c r="A544">
        <v>543</v>
      </c>
      <c r="B544" t="str">
        <f>IF(AND('Sch D8 Projects'!H546&gt;0,'Sch D8 Projects'!G546&lt;1),"Fail","Pass")</f>
        <v>Pass</v>
      </c>
      <c r="C544" t="str">
        <f>IF(AND('Sch D8 Projects'!G546&gt;0,'Sch D8 Projects'!H546&lt;1),"Fail","Pass")</f>
        <v>Pass</v>
      </c>
    </row>
    <row r="545" spans="1:3" x14ac:dyDescent="0.25">
      <c r="A545">
        <v>544</v>
      </c>
      <c r="B545" t="str">
        <f>IF(AND('Sch D8 Projects'!H547&gt;0,'Sch D8 Projects'!G547&lt;1),"Fail","Pass")</f>
        <v>Pass</v>
      </c>
      <c r="C545" t="str">
        <f>IF(AND('Sch D8 Projects'!G547&gt;0,'Sch D8 Projects'!H547&lt;1),"Fail","Pass")</f>
        <v>Pass</v>
      </c>
    </row>
    <row r="546" spans="1:3" x14ac:dyDescent="0.25">
      <c r="A546">
        <v>545</v>
      </c>
      <c r="B546" t="str">
        <f>IF(AND('Sch D8 Projects'!H548&gt;0,'Sch D8 Projects'!G548&lt;1),"Fail","Pass")</f>
        <v>Pass</v>
      </c>
      <c r="C546" t="str">
        <f>IF(AND('Sch D8 Projects'!G548&gt;0,'Sch D8 Projects'!H548&lt;1),"Fail","Pass")</f>
        <v>Pass</v>
      </c>
    </row>
    <row r="547" spans="1:3" x14ac:dyDescent="0.25">
      <c r="A547">
        <v>546</v>
      </c>
      <c r="B547" t="str">
        <f>IF(AND('Sch D8 Projects'!H549&gt;0,'Sch D8 Projects'!G549&lt;1),"Fail","Pass")</f>
        <v>Pass</v>
      </c>
      <c r="C547" t="str">
        <f>IF(AND('Sch D8 Projects'!G549&gt;0,'Sch D8 Projects'!H549&lt;1),"Fail","Pass")</f>
        <v>Pass</v>
      </c>
    </row>
    <row r="548" spans="1:3" x14ac:dyDescent="0.25">
      <c r="A548">
        <v>547</v>
      </c>
      <c r="B548" t="str">
        <f>IF(AND('Sch D8 Projects'!H550&gt;0,'Sch D8 Projects'!G550&lt;1),"Fail","Pass")</f>
        <v>Pass</v>
      </c>
      <c r="C548" t="str">
        <f>IF(AND('Sch D8 Projects'!G550&gt;0,'Sch D8 Projects'!H550&lt;1),"Fail","Pass")</f>
        <v>Pass</v>
      </c>
    </row>
    <row r="549" spans="1:3" x14ac:dyDescent="0.25">
      <c r="A549">
        <v>548</v>
      </c>
      <c r="B549" t="str">
        <f>IF(AND('Sch D8 Projects'!H551&gt;0,'Sch D8 Projects'!G551&lt;1),"Fail","Pass")</f>
        <v>Pass</v>
      </c>
      <c r="C549" t="str">
        <f>IF(AND('Sch D8 Projects'!G551&gt;0,'Sch D8 Projects'!H551&lt;1),"Fail","Pass")</f>
        <v>Pass</v>
      </c>
    </row>
    <row r="550" spans="1:3" x14ac:dyDescent="0.25">
      <c r="A550">
        <v>549</v>
      </c>
      <c r="B550" t="str">
        <f>IF(AND('Sch D8 Projects'!H552&gt;0,'Sch D8 Projects'!G552&lt;1),"Fail","Pass")</f>
        <v>Pass</v>
      </c>
      <c r="C550" t="str">
        <f>IF(AND('Sch D8 Projects'!G552&gt;0,'Sch D8 Projects'!H552&lt;1),"Fail","Pass")</f>
        <v>Pass</v>
      </c>
    </row>
    <row r="551" spans="1:3" x14ac:dyDescent="0.25">
      <c r="A551">
        <v>550</v>
      </c>
      <c r="B551" t="str">
        <f>IF(AND('Sch D8 Projects'!H553&gt;0,'Sch D8 Projects'!G553&lt;1),"Fail","Pass")</f>
        <v>Pass</v>
      </c>
      <c r="C551" t="str">
        <f>IF(AND('Sch D8 Projects'!G553&gt;0,'Sch D8 Projects'!H553&lt;1),"Fail","Pass")</f>
        <v>Pass</v>
      </c>
    </row>
    <row r="552" spans="1:3" x14ac:dyDescent="0.25">
      <c r="A552">
        <v>551</v>
      </c>
      <c r="B552" t="str">
        <f>IF(AND('Sch D8 Projects'!H554&gt;0,'Sch D8 Projects'!G554&lt;1),"Fail","Pass")</f>
        <v>Pass</v>
      </c>
      <c r="C552" t="str">
        <f>IF(AND('Sch D8 Projects'!G554&gt;0,'Sch D8 Projects'!H554&lt;1),"Fail","Pass")</f>
        <v>Pass</v>
      </c>
    </row>
    <row r="553" spans="1:3" x14ac:dyDescent="0.25">
      <c r="A553">
        <v>552</v>
      </c>
      <c r="B553" t="str">
        <f>IF(AND('Sch D8 Projects'!H555&gt;0,'Sch D8 Projects'!G555&lt;1),"Fail","Pass")</f>
        <v>Pass</v>
      </c>
      <c r="C553" t="str">
        <f>IF(AND('Sch D8 Projects'!G555&gt;0,'Sch D8 Projects'!H555&lt;1),"Fail","Pass")</f>
        <v>Pass</v>
      </c>
    </row>
    <row r="554" spans="1:3" x14ac:dyDescent="0.25">
      <c r="A554">
        <v>553</v>
      </c>
      <c r="B554" t="str">
        <f>IF(AND('Sch D8 Projects'!H556&gt;0,'Sch D8 Projects'!G556&lt;1),"Fail","Pass")</f>
        <v>Pass</v>
      </c>
      <c r="C554" t="str">
        <f>IF(AND('Sch D8 Projects'!G556&gt;0,'Sch D8 Projects'!H556&lt;1),"Fail","Pass")</f>
        <v>Pass</v>
      </c>
    </row>
    <row r="555" spans="1:3" x14ac:dyDescent="0.25">
      <c r="A555">
        <v>554</v>
      </c>
      <c r="B555" t="str">
        <f>IF(AND('Sch D8 Projects'!H557&gt;0,'Sch D8 Projects'!G557&lt;1),"Fail","Pass")</f>
        <v>Pass</v>
      </c>
      <c r="C555" t="str">
        <f>IF(AND('Sch D8 Projects'!G557&gt;0,'Sch D8 Projects'!H557&lt;1),"Fail","Pass")</f>
        <v>Pass</v>
      </c>
    </row>
    <row r="556" spans="1:3" x14ac:dyDescent="0.25">
      <c r="A556">
        <v>555</v>
      </c>
      <c r="B556" t="str">
        <f>IF(AND('Sch D8 Projects'!H558&gt;0,'Sch D8 Projects'!G558&lt;1),"Fail","Pass")</f>
        <v>Pass</v>
      </c>
      <c r="C556" t="str">
        <f>IF(AND('Sch D8 Projects'!G558&gt;0,'Sch D8 Projects'!H558&lt;1),"Fail","Pass")</f>
        <v>Pass</v>
      </c>
    </row>
    <row r="557" spans="1:3" x14ac:dyDescent="0.25">
      <c r="A557">
        <v>556</v>
      </c>
      <c r="B557" t="str">
        <f>IF(AND('Sch D8 Projects'!H559&gt;0,'Sch D8 Projects'!G559&lt;1),"Fail","Pass")</f>
        <v>Pass</v>
      </c>
      <c r="C557" t="str">
        <f>IF(AND('Sch D8 Projects'!G559&gt;0,'Sch D8 Projects'!H559&lt;1),"Fail","Pass")</f>
        <v>Pass</v>
      </c>
    </row>
    <row r="558" spans="1:3" x14ac:dyDescent="0.25">
      <c r="A558">
        <v>557</v>
      </c>
      <c r="B558" t="str">
        <f>IF(AND('Sch D8 Projects'!H560&gt;0,'Sch D8 Projects'!G560&lt;1),"Fail","Pass")</f>
        <v>Pass</v>
      </c>
      <c r="C558" t="str">
        <f>IF(AND('Sch D8 Projects'!G560&gt;0,'Sch D8 Projects'!H560&lt;1),"Fail","Pass")</f>
        <v>Pass</v>
      </c>
    </row>
    <row r="559" spans="1:3" x14ac:dyDescent="0.25">
      <c r="A559">
        <v>558</v>
      </c>
      <c r="B559" t="str">
        <f>IF(AND('Sch D8 Projects'!H561&gt;0,'Sch D8 Projects'!G561&lt;1),"Fail","Pass")</f>
        <v>Pass</v>
      </c>
      <c r="C559" t="str">
        <f>IF(AND('Sch D8 Projects'!G561&gt;0,'Sch D8 Projects'!H561&lt;1),"Fail","Pass")</f>
        <v>Pass</v>
      </c>
    </row>
    <row r="560" spans="1:3" x14ac:dyDescent="0.25">
      <c r="A560">
        <v>559</v>
      </c>
      <c r="B560" t="str">
        <f>IF(AND('Sch D8 Projects'!H562&gt;0,'Sch D8 Projects'!G562&lt;1),"Fail","Pass")</f>
        <v>Pass</v>
      </c>
      <c r="C560" t="str">
        <f>IF(AND('Sch D8 Projects'!G562&gt;0,'Sch D8 Projects'!H562&lt;1),"Fail","Pass")</f>
        <v>Pass</v>
      </c>
    </row>
    <row r="561" spans="1:3" x14ac:dyDescent="0.25">
      <c r="A561">
        <v>560</v>
      </c>
      <c r="B561" t="str">
        <f>IF(AND('Sch D8 Projects'!H563&gt;0,'Sch D8 Projects'!G563&lt;1),"Fail","Pass")</f>
        <v>Pass</v>
      </c>
      <c r="C561" t="str">
        <f>IF(AND('Sch D8 Projects'!G563&gt;0,'Sch D8 Projects'!H563&lt;1),"Fail","Pass")</f>
        <v>Pass</v>
      </c>
    </row>
    <row r="562" spans="1:3" x14ac:dyDescent="0.25">
      <c r="A562">
        <v>561</v>
      </c>
      <c r="B562" t="str">
        <f>IF(AND('Sch D8 Projects'!H564&gt;0,'Sch D8 Projects'!G564&lt;1),"Fail","Pass")</f>
        <v>Pass</v>
      </c>
      <c r="C562" t="str">
        <f>IF(AND('Sch D8 Projects'!G564&gt;0,'Sch D8 Projects'!H564&lt;1),"Fail","Pass")</f>
        <v>Pass</v>
      </c>
    </row>
    <row r="563" spans="1:3" x14ac:dyDescent="0.25">
      <c r="A563">
        <v>562</v>
      </c>
      <c r="B563" t="str">
        <f>IF(AND('Sch D8 Projects'!H565&gt;0,'Sch D8 Projects'!G565&lt;1),"Fail","Pass")</f>
        <v>Pass</v>
      </c>
      <c r="C563" t="str">
        <f>IF(AND('Sch D8 Projects'!G565&gt;0,'Sch D8 Projects'!H565&lt;1),"Fail","Pass")</f>
        <v>Pass</v>
      </c>
    </row>
    <row r="564" spans="1:3" x14ac:dyDescent="0.25">
      <c r="A564">
        <v>563</v>
      </c>
      <c r="B564" t="str">
        <f>IF(AND('Sch D8 Projects'!H566&gt;0,'Sch D8 Projects'!G566&lt;1),"Fail","Pass")</f>
        <v>Pass</v>
      </c>
      <c r="C564" t="str">
        <f>IF(AND('Sch D8 Projects'!G566&gt;0,'Sch D8 Projects'!H566&lt;1),"Fail","Pass")</f>
        <v>Pass</v>
      </c>
    </row>
    <row r="565" spans="1:3" x14ac:dyDescent="0.25">
      <c r="A565">
        <v>564</v>
      </c>
      <c r="B565" t="str">
        <f>IF(AND('Sch D8 Projects'!H567&gt;0,'Sch D8 Projects'!G567&lt;1),"Fail","Pass")</f>
        <v>Pass</v>
      </c>
      <c r="C565" t="str">
        <f>IF(AND('Sch D8 Projects'!G567&gt;0,'Sch D8 Projects'!H567&lt;1),"Fail","Pass")</f>
        <v>Pass</v>
      </c>
    </row>
    <row r="566" spans="1:3" x14ac:dyDescent="0.25">
      <c r="A566">
        <v>565</v>
      </c>
      <c r="B566" t="str">
        <f>IF(AND('Sch D8 Projects'!H568&gt;0,'Sch D8 Projects'!G568&lt;1),"Fail","Pass")</f>
        <v>Pass</v>
      </c>
      <c r="C566" t="str">
        <f>IF(AND('Sch D8 Projects'!G568&gt;0,'Sch D8 Projects'!H568&lt;1),"Fail","Pass")</f>
        <v>Pass</v>
      </c>
    </row>
    <row r="567" spans="1:3" x14ac:dyDescent="0.25">
      <c r="A567">
        <v>566</v>
      </c>
      <c r="B567" t="str">
        <f>IF(AND('Sch D8 Projects'!H569&gt;0,'Sch D8 Projects'!G569&lt;1),"Fail","Pass")</f>
        <v>Pass</v>
      </c>
      <c r="C567" t="str">
        <f>IF(AND('Sch D8 Projects'!G569&gt;0,'Sch D8 Projects'!H569&lt;1),"Fail","Pass")</f>
        <v>Pass</v>
      </c>
    </row>
    <row r="568" spans="1:3" x14ac:dyDescent="0.25">
      <c r="A568">
        <v>567</v>
      </c>
      <c r="B568" t="str">
        <f>IF(AND('Sch D8 Projects'!H570&gt;0,'Sch D8 Projects'!G570&lt;1),"Fail","Pass")</f>
        <v>Pass</v>
      </c>
      <c r="C568" t="str">
        <f>IF(AND('Sch D8 Projects'!G570&gt;0,'Sch D8 Projects'!H570&lt;1),"Fail","Pass")</f>
        <v>Pass</v>
      </c>
    </row>
    <row r="569" spans="1:3" x14ac:dyDescent="0.25">
      <c r="A569">
        <v>568</v>
      </c>
      <c r="B569" t="str">
        <f>IF(AND('Sch D8 Projects'!H571&gt;0,'Sch D8 Projects'!G571&lt;1),"Fail","Pass")</f>
        <v>Pass</v>
      </c>
      <c r="C569" t="str">
        <f>IF(AND('Sch D8 Projects'!G571&gt;0,'Sch D8 Projects'!H571&lt;1),"Fail","Pass")</f>
        <v>Pass</v>
      </c>
    </row>
    <row r="570" spans="1:3" x14ac:dyDescent="0.25">
      <c r="A570">
        <v>569</v>
      </c>
      <c r="B570" t="str">
        <f>IF(AND('Sch D8 Projects'!H572&gt;0,'Sch D8 Projects'!G572&lt;1),"Fail","Pass")</f>
        <v>Pass</v>
      </c>
      <c r="C570" t="str">
        <f>IF(AND('Sch D8 Projects'!G572&gt;0,'Sch D8 Projects'!H572&lt;1),"Fail","Pass")</f>
        <v>Pass</v>
      </c>
    </row>
    <row r="571" spans="1:3" x14ac:dyDescent="0.25">
      <c r="A571">
        <v>570</v>
      </c>
      <c r="B571" t="str">
        <f>IF(AND('Sch D8 Projects'!H573&gt;0,'Sch D8 Projects'!G573&lt;1),"Fail","Pass")</f>
        <v>Pass</v>
      </c>
      <c r="C571" t="str">
        <f>IF(AND('Sch D8 Projects'!G573&gt;0,'Sch D8 Projects'!H573&lt;1),"Fail","Pass")</f>
        <v>Pass</v>
      </c>
    </row>
    <row r="572" spans="1:3" x14ac:dyDescent="0.25">
      <c r="A572">
        <v>571</v>
      </c>
      <c r="B572" t="str">
        <f>IF(AND('Sch D8 Projects'!H574&gt;0,'Sch D8 Projects'!G574&lt;1),"Fail","Pass")</f>
        <v>Pass</v>
      </c>
      <c r="C572" t="str">
        <f>IF(AND('Sch D8 Projects'!G574&gt;0,'Sch D8 Projects'!H574&lt;1),"Fail","Pass")</f>
        <v>Pass</v>
      </c>
    </row>
    <row r="573" spans="1:3" x14ac:dyDescent="0.25">
      <c r="A573">
        <v>572</v>
      </c>
      <c r="B573" t="str">
        <f>IF(AND('Sch D8 Projects'!H575&gt;0,'Sch D8 Projects'!G575&lt;1),"Fail","Pass")</f>
        <v>Pass</v>
      </c>
      <c r="C573" t="str">
        <f>IF(AND('Sch D8 Projects'!G575&gt;0,'Sch D8 Projects'!H575&lt;1),"Fail","Pass")</f>
        <v>Pass</v>
      </c>
    </row>
    <row r="574" spans="1:3" x14ac:dyDescent="0.25">
      <c r="A574">
        <v>573</v>
      </c>
      <c r="B574" t="str">
        <f>IF(AND('Sch D8 Projects'!H576&gt;0,'Sch D8 Projects'!G576&lt;1),"Fail","Pass")</f>
        <v>Pass</v>
      </c>
      <c r="C574" t="str">
        <f>IF(AND('Sch D8 Projects'!G576&gt;0,'Sch D8 Projects'!H576&lt;1),"Fail","Pass")</f>
        <v>Pass</v>
      </c>
    </row>
    <row r="575" spans="1:3" x14ac:dyDescent="0.25">
      <c r="A575">
        <v>574</v>
      </c>
      <c r="B575" t="str">
        <f>IF(AND('Sch D8 Projects'!H577&gt;0,'Sch D8 Projects'!G577&lt;1),"Fail","Pass")</f>
        <v>Pass</v>
      </c>
      <c r="C575" t="str">
        <f>IF(AND('Sch D8 Projects'!G577&gt;0,'Sch D8 Projects'!H577&lt;1),"Fail","Pass")</f>
        <v>Pass</v>
      </c>
    </row>
    <row r="576" spans="1:3" x14ac:dyDescent="0.25">
      <c r="A576">
        <v>575</v>
      </c>
      <c r="B576" t="str">
        <f>IF(AND('Sch D8 Projects'!H578&gt;0,'Sch D8 Projects'!G578&lt;1),"Fail","Pass")</f>
        <v>Pass</v>
      </c>
      <c r="C576" t="str">
        <f>IF(AND('Sch D8 Projects'!G578&gt;0,'Sch D8 Projects'!H578&lt;1),"Fail","Pass")</f>
        <v>Pass</v>
      </c>
    </row>
    <row r="577" spans="1:3" x14ac:dyDescent="0.25">
      <c r="A577">
        <v>576</v>
      </c>
      <c r="B577" t="str">
        <f>IF(AND('Sch D8 Projects'!H579&gt;0,'Sch D8 Projects'!G579&lt;1),"Fail","Pass")</f>
        <v>Pass</v>
      </c>
      <c r="C577" t="str">
        <f>IF(AND('Sch D8 Projects'!G579&gt;0,'Sch D8 Projects'!H579&lt;1),"Fail","Pass")</f>
        <v>Pass</v>
      </c>
    </row>
    <row r="578" spans="1:3" x14ac:dyDescent="0.25">
      <c r="A578">
        <v>577</v>
      </c>
      <c r="B578" t="str">
        <f>IF(AND('Sch D8 Projects'!H580&gt;0,'Sch D8 Projects'!G580&lt;1),"Fail","Pass")</f>
        <v>Pass</v>
      </c>
      <c r="C578" t="str">
        <f>IF(AND('Sch D8 Projects'!G580&gt;0,'Sch D8 Projects'!H580&lt;1),"Fail","Pass")</f>
        <v>Pass</v>
      </c>
    </row>
    <row r="579" spans="1:3" x14ac:dyDescent="0.25">
      <c r="A579">
        <v>578</v>
      </c>
      <c r="B579" t="str">
        <f>IF(AND('Sch D8 Projects'!H581&gt;0,'Sch D8 Projects'!G581&lt;1),"Fail","Pass")</f>
        <v>Pass</v>
      </c>
      <c r="C579" t="str">
        <f>IF(AND('Sch D8 Projects'!G581&gt;0,'Sch D8 Projects'!H581&lt;1),"Fail","Pass")</f>
        <v>Pass</v>
      </c>
    </row>
    <row r="580" spans="1:3" x14ac:dyDescent="0.25">
      <c r="A580">
        <v>579</v>
      </c>
      <c r="B580" t="str">
        <f>IF(AND('Sch D8 Projects'!H582&gt;0,'Sch D8 Projects'!G582&lt;1),"Fail","Pass")</f>
        <v>Pass</v>
      </c>
      <c r="C580" t="str">
        <f>IF(AND('Sch D8 Projects'!G582&gt;0,'Sch D8 Projects'!H582&lt;1),"Fail","Pass")</f>
        <v>Pass</v>
      </c>
    </row>
    <row r="581" spans="1:3" x14ac:dyDescent="0.25">
      <c r="A581">
        <v>580</v>
      </c>
      <c r="B581" t="str">
        <f>IF(AND('Sch D8 Projects'!H583&gt;0,'Sch D8 Projects'!G583&lt;1),"Fail","Pass")</f>
        <v>Pass</v>
      </c>
      <c r="C581" t="str">
        <f>IF(AND('Sch D8 Projects'!G583&gt;0,'Sch D8 Projects'!H583&lt;1),"Fail","Pass")</f>
        <v>Pass</v>
      </c>
    </row>
    <row r="582" spans="1:3" x14ac:dyDescent="0.25">
      <c r="A582">
        <v>581</v>
      </c>
      <c r="B582" t="str">
        <f>IF(AND('Sch D8 Projects'!H584&gt;0,'Sch D8 Projects'!G584&lt;1),"Fail","Pass")</f>
        <v>Pass</v>
      </c>
      <c r="C582" t="str">
        <f>IF(AND('Sch D8 Projects'!G584&gt;0,'Sch D8 Projects'!H584&lt;1),"Fail","Pass")</f>
        <v>Pass</v>
      </c>
    </row>
    <row r="583" spans="1:3" x14ac:dyDescent="0.25">
      <c r="A583">
        <v>582</v>
      </c>
      <c r="B583" t="str">
        <f>IF(AND('Sch D8 Projects'!H585&gt;0,'Sch D8 Projects'!G585&lt;1),"Fail","Pass")</f>
        <v>Pass</v>
      </c>
      <c r="C583" t="str">
        <f>IF(AND('Sch D8 Projects'!G585&gt;0,'Sch D8 Projects'!H585&lt;1),"Fail","Pass")</f>
        <v>Pass</v>
      </c>
    </row>
    <row r="584" spans="1:3" x14ac:dyDescent="0.25">
      <c r="A584">
        <v>583</v>
      </c>
      <c r="B584" t="str">
        <f>IF(AND('Sch D8 Projects'!H586&gt;0,'Sch D8 Projects'!G586&lt;1),"Fail","Pass")</f>
        <v>Pass</v>
      </c>
      <c r="C584" t="str">
        <f>IF(AND('Sch D8 Projects'!G586&gt;0,'Sch D8 Projects'!H586&lt;1),"Fail","Pass")</f>
        <v>Pass</v>
      </c>
    </row>
    <row r="585" spans="1:3" x14ac:dyDescent="0.25">
      <c r="A585">
        <v>584</v>
      </c>
      <c r="B585" t="str">
        <f>IF(AND('Sch D8 Projects'!H587&gt;0,'Sch D8 Projects'!G587&lt;1),"Fail","Pass")</f>
        <v>Pass</v>
      </c>
      <c r="C585" t="str">
        <f>IF(AND('Sch D8 Projects'!G587&gt;0,'Sch D8 Projects'!H587&lt;1),"Fail","Pass")</f>
        <v>Pass</v>
      </c>
    </row>
    <row r="586" spans="1:3" x14ac:dyDescent="0.25">
      <c r="A586">
        <v>585</v>
      </c>
      <c r="B586" t="str">
        <f>IF(AND('Sch D8 Projects'!H588&gt;0,'Sch D8 Projects'!G588&lt;1),"Fail","Pass")</f>
        <v>Pass</v>
      </c>
      <c r="C586" t="str">
        <f>IF(AND('Sch D8 Projects'!G588&gt;0,'Sch D8 Projects'!H588&lt;1),"Fail","Pass")</f>
        <v>Pass</v>
      </c>
    </row>
    <row r="587" spans="1:3" x14ac:dyDescent="0.25">
      <c r="A587">
        <v>586</v>
      </c>
      <c r="B587" t="str">
        <f>IF(AND('Sch D8 Projects'!H589&gt;0,'Sch D8 Projects'!G589&lt;1),"Fail","Pass")</f>
        <v>Pass</v>
      </c>
      <c r="C587" t="str">
        <f>IF(AND('Sch D8 Projects'!G589&gt;0,'Sch D8 Projects'!H589&lt;1),"Fail","Pass")</f>
        <v>Pass</v>
      </c>
    </row>
    <row r="588" spans="1:3" x14ac:dyDescent="0.25">
      <c r="A588">
        <v>587</v>
      </c>
      <c r="B588" t="str">
        <f>IF(AND('Sch D8 Projects'!H590&gt;0,'Sch D8 Projects'!G590&lt;1),"Fail","Pass")</f>
        <v>Pass</v>
      </c>
      <c r="C588" t="str">
        <f>IF(AND('Sch D8 Projects'!G590&gt;0,'Sch D8 Projects'!H590&lt;1),"Fail","Pass")</f>
        <v>Pass</v>
      </c>
    </row>
    <row r="589" spans="1:3" x14ac:dyDescent="0.25">
      <c r="A589">
        <v>588</v>
      </c>
      <c r="B589" t="str">
        <f>IF(AND('Sch D8 Projects'!H591&gt;0,'Sch D8 Projects'!G591&lt;1),"Fail","Pass")</f>
        <v>Pass</v>
      </c>
      <c r="C589" t="str">
        <f>IF(AND('Sch D8 Projects'!G591&gt;0,'Sch D8 Projects'!H591&lt;1),"Fail","Pass")</f>
        <v>Pass</v>
      </c>
    </row>
    <row r="590" spans="1:3" x14ac:dyDescent="0.25">
      <c r="A590">
        <v>589</v>
      </c>
      <c r="B590" t="str">
        <f>IF(AND('Sch D8 Projects'!H592&gt;0,'Sch D8 Projects'!G592&lt;1),"Fail","Pass")</f>
        <v>Pass</v>
      </c>
      <c r="C590" t="str">
        <f>IF(AND('Sch D8 Projects'!G592&gt;0,'Sch D8 Projects'!H592&lt;1),"Fail","Pass")</f>
        <v>Pass</v>
      </c>
    </row>
    <row r="591" spans="1:3" x14ac:dyDescent="0.25">
      <c r="A591">
        <v>590</v>
      </c>
      <c r="B591" t="str">
        <f>IF(AND('Sch D8 Projects'!H593&gt;0,'Sch D8 Projects'!G593&lt;1),"Fail","Pass")</f>
        <v>Pass</v>
      </c>
      <c r="C591" t="str">
        <f>IF(AND('Sch D8 Projects'!G593&gt;0,'Sch D8 Projects'!H593&lt;1),"Fail","Pass")</f>
        <v>Pass</v>
      </c>
    </row>
    <row r="592" spans="1:3" x14ac:dyDescent="0.25">
      <c r="A592">
        <v>591</v>
      </c>
      <c r="B592" t="str">
        <f>IF(AND('Sch D8 Projects'!H594&gt;0,'Sch D8 Projects'!G594&lt;1),"Fail","Pass")</f>
        <v>Pass</v>
      </c>
      <c r="C592" t="str">
        <f>IF(AND('Sch D8 Projects'!G594&gt;0,'Sch D8 Projects'!H594&lt;1),"Fail","Pass")</f>
        <v>Pass</v>
      </c>
    </row>
    <row r="593" spans="1:3" x14ac:dyDescent="0.25">
      <c r="A593">
        <v>592</v>
      </c>
      <c r="B593" t="str">
        <f>IF(AND('Sch D8 Projects'!H595&gt;0,'Sch D8 Projects'!G595&lt;1),"Fail","Pass")</f>
        <v>Pass</v>
      </c>
      <c r="C593" t="str">
        <f>IF(AND('Sch D8 Projects'!G595&gt;0,'Sch D8 Projects'!H595&lt;1),"Fail","Pass")</f>
        <v>Pass</v>
      </c>
    </row>
    <row r="594" spans="1:3" x14ac:dyDescent="0.25">
      <c r="A594">
        <v>593</v>
      </c>
      <c r="B594" t="str">
        <f>IF(AND('Sch D8 Projects'!H596&gt;0,'Sch D8 Projects'!G596&lt;1),"Fail","Pass")</f>
        <v>Pass</v>
      </c>
      <c r="C594" t="str">
        <f>IF(AND('Sch D8 Projects'!G596&gt;0,'Sch D8 Projects'!H596&lt;1),"Fail","Pass")</f>
        <v>Pass</v>
      </c>
    </row>
    <row r="595" spans="1:3" x14ac:dyDescent="0.25">
      <c r="A595">
        <v>594</v>
      </c>
      <c r="B595" t="str">
        <f>IF(AND('Sch D8 Projects'!H597&gt;0,'Sch D8 Projects'!G597&lt;1),"Fail","Pass")</f>
        <v>Pass</v>
      </c>
      <c r="C595" t="str">
        <f>IF(AND('Sch D8 Projects'!G597&gt;0,'Sch D8 Projects'!H597&lt;1),"Fail","Pass")</f>
        <v>Pass</v>
      </c>
    </row>
    <row r="596" spans="1:3" x14ac:dyDescent="0.25">
      <c r="A596">
        <v>595</v>
      </c>
      <c r="B596" t="str">
        <f>IF(AND('Sch D8 Projects'!H598&gt;0,'Sch D8 Projects'!G598&lt;1),"Fail","Pass")</f>
        <v>Pass</v>
      </c>
      <c r="C596" t="str">
        <f>IF(AND('Sch D8 Projects'!G598&gt;0,'Sch D8 Projects'!H598&lt;1),"Fail","Pass")</f>
        <v>Pass</v>
      </c>
    </row>
    <row r="597" spans="1:3" x14ac:dyDescent="0.25">
      <c r="A597">
        <v>596</v>
      </c>
      <c r="B597" t="str">
        <f>IF(AND('Sch D8 Projects'!H599&gt;0,'Sch D8 Projects'!G599&lt;1),"Fail","Pass")</f>
        <v>Pass</v>
      </c>
      <c r="C597" t="str">
        <f>IF(AND('Sch D8 Projects'!G599&gt;0,'Sch D8 Projects'!H599&lt;1),"Fail","Pass")</f>
        <v>Pass</v>
      </c>
    </row>
    <row r="598" spans="1:3" x14ac:dyDescent="0.25">
      <c r="A598">
        <v>597</v>
      </c>
      <c r="B598" t="str">
        <f>IF(AND('Sch D8 Projects'!H600&gt;0,'Sch D8 Projects'!G600&lt;1),"Fail","Pass")</f>
        <v>Pass</v>
      </c>
      <c r="C598" t="str">
        <f>IF(AND('Sch D8 Projects'!G600&gt;0,'Sch D8 Projects'!H600&lt;1),"Fail","Pass")</f>
        <v>Pass</v>
      </c>
    </row>
    <row r="599" spans="1:3" x14ac:dyDescent="0.25">
      <c r="A599">
        <v>598</v>
      </c>
      <c r="B599" t="str">
        <f>IF(AND('Sch D8 Projects'!H601&gt;0,'Sch D8 Projects'!G601&lt;1),"Fail","Pass")</f>
        <v>Pass</v>
      </c>
      <c r="C599" t="str">
        <f>IF(AND('Sch D8 Projects'!G601&gt;0,'Sch D8 Projects'!H601&lt;1),"Fail","Pass")</f>
        <v>Pass</v>
      </c>
    </row>
    <row r="600" spans="1:3" x14ac:dyDescent="0.25">
      <c r="A600">
        <v>599</v>
      </c>
      <c r="B600" t="str">
        <f>IF(AND('Sch D8 Projects'!H602&gt;0,'Sch D8 Projects'!G602&lt;1),"Fail","Pass")</f>
        <v>Pass</v>
      </c>
      <c r="C600" t="str">
        <f>IF(AND('Sch D8 Projects'!G602&gt;0,'Sch D8 Projects'!H602&lt;1),"Fail","Pass")</f>
        <v>Pass</v>
      </c>
    </row>
    <row r="601" spans="1:3" x14ac:dyDescent="0.25">
      <c r="A601">
        <v>600</v>
      </c>
      <c r="B601" t="str">
        <f>IF(AND('Sch D8 Projects'!H603&gt;0,'Sch D8 Projects'!G603&lt;1),"Fail","Pass")</f>
        <v>Pass</v>
      </c>
      <c r="C601" t="str">
        <f>IF(AND('Sch D8 Projects'!G603&gt;0,'Sch D8 Projects'!H603&lt;1),"Fail","Pass")</f>
        <v>Pass</v>
      </c>
    </row>
    <row r="602" spans="1:3" x14ac:dyDescent="0.25">
      <c r="A602">
        <v>601</v>
      </c>
      <c r="B602" t="str">
        <f>IF(AND('Sch D8 Projects'!H604&gt;0,'Sch D8 Projects'!G604&lt;1),"Fail","Pass")</f>
        <v>Pass</v>
      </c>
      <c r="C602" t="str">
        <f>IF(AND('Sch D8 Projects'!G604&gt;0,'Sch D8 Projects'!H604&lt;1),"Fail","Pass")</f>
        <v>Pass</v>
      </c>
    </row>
    <row r="603" spans="1:3" x14ac:dyDescent="0.25">
      <c r="A603">
        <v>602</v>
      </c>
      <c r="B603" t="str">
        <f>IF(AND('Sch D8 Projects'!H605&gt;0,'Sch D8 Projects'!G605&lt;1),"Fail","Pass")</f>
        <v>Pass</v>
      </c>
      <c r="C603" t="str">
        <f>IF(AND('Sch D8 Projects'!G605&gt;0,'Sch D8 Projects'!H605&lt;1),"Fail","Pass")</f>
        <v>Pass</v>
      </c>
    </row>
    <row r="604" spans="1:3" x14ac:dyDescent="0.25">
      <c r="A604">
        <v>603</v>
      </c>
      <c r="B604" t="str">
        <f>IF(AND('Sch D8 Projects'!H606&gt;0,'Sch D8 Projects'!G606&lt;1),"Fail","Pass")</f>
        <v>Pass</v>
      </c>
      <c r="C604" t="str">
        <f>IF(AND('Sch D8 Projects'!G606&gt;0,'Sch D8 Projects'!H606&lt;1),"Fail","Pass")</f>
        <v>Pass</v>
      </c>
    </row>
    <row r="605" spans="1:3" x14ac:dyDescent="0.25">
      <c r="A605">
        <v>604</v>
      </c>
      <c r="B605" t="str">
        <f>IF(AND('Sch D8 Projects'!H607&gt;0,'Sch D8 Projects'!G607&lt;1),"Fail","Pass")</f>
        <v>Pass</v>
      </c>
      <c r="C605" t="str">
        <f>IF(AND('Sch D8 Projects'!G607&gt;0,'Sch D8 Projects'!H607&lt;1),"Fail","Pass")</f>
        <v>Pass</v>
      </c>
    </row>
    <row r="606" spans="1:3" x14ac:dyDescent="0.25">
      <c r="A606">
        <v>605</v>
      </c>
      <c r="B606" t="str">
        <f>IF(AND('Sch D8 Projects'!H608&gt;0,'Sch D8 Projects'!G608&lt;1),"Fail","Pass")</f>
        <v>Pass</v>
      </c>
      <c r="C606" t="str">
        <f>IF(AND('Sch D8 Projects'!G608&gt;0,'Sch D8 Projects'!H608&lt;1),"Fail","Pass")</f>
        <v>Pass</v>
      </c>
    </row>
    <row r="607" spans="1:3" x14ac:dyDescent="0.25">
      <c r="A607">
        <v>606</v>
      </c>
      <c r="B607" t="str">
        <f>IF(AND('Sch D8 Projects'!H609&gt;0,'Sch D8 Projects'!G609&lt;1),"Fail","Pass")</f>
        <v>Pass</v>
      </c>
      <c r="C607" t="str">
        <f>IF(AND('Sch D8 Projects'!G609&gt;0,'Sch D8 Projects'!H609&lt;1),"Fail","Pass")</f>
        <v>Pass</v>
      </c>
    </row>
    <row r="608" spans="1:3" x14ac:dyDescent="0.25">
      <c r="A608">
        <v>607</v>
      </c>
      <c r="B608" t="str">
        <f>IF(AND('Sch D8 Projects'!H610&gt;0,'Sch D8 Projects'!G610&lt;1),"Fail","Pass")</f>
        <v>Pass</v>
      </c>
      <c r="C608" t="str">
        <f>IF(AND('Sch D8 Projects'!G610&gt;0,'Sch D8 Projects'!H610&lt;1),"Fail","Pass")</f>
        <v>Pass</v>
      </c>
    </row>
    <row r="609" spans="1:3" x14ac:dyDescent="0.25">
      <c r="A609">
        <v>608</v>
      </c>
      <c r="B609" t="str">
        <f>IF(AND('Sch D8 Projects'!H611&gt;0,'Sch D8 Projects'!G611&lt;1),"Fail","Pass")</f>
        <v>Pass</v>
      </c>
      <c r="C609" t="str">
        <f>IF(AND('Sch D8 Projects'!G611&gt;0,'Sch D8 Projects'!H611&lt;1),"Fail","Pass")</f>
        <v>Pass</v>
      </c>
    </row>
    <row r="610" spans="1:3" x14ac:dyDescent="0.25">
      <c r="A610">
        <v>609</v>
      </c>
      <c r="B610" t="str">
        <f>IF(AND('Sch D8 Projects'!H612&gt;0,'Sch D8 Projects'!G612&lt;1),"Fail","Pass")</f>
        <v>Pass</v>
      </c>
      <c r="C610" t="str">
        <f>IF(AND('Sch D8 Projects'!G612&gt;0,'Sch D8 Projects'!H612&lt;1),"Fail","Pass")</f>
        <v>Pass</v>
      </c>
    </row>
    <row r="611" spans="1:3" x14ac:dyDescent="0.25">
      <c r="A611">
        <v>610</v>
      </c>
      <c r="B611" t="str">
        <f>IF(AND('Sch D8 Projects'!H613&gt;0,'Sch D8 Projects'!G613&lt;1),"Fail","Pass")</f>
        <v>Pass</v>
      </c>
      <c r="C611" t="str">
        <f>IF(AND('Sch D8 Projects'!G613&gt;0,'Sch D8 Projects'!H613&lt;1),"Fail","Pass")</f>
        <v>Pass</v>
      </c>
    </row>
    <row r="612" spans="1:3" x14ac:dyDescent="0.25">
      <c r="A612">
        <v>611</v>
      </c>
      <c r="B612" t="str">
        <f>IF(AND('Sch D8 Projects'!H614&gt;0,'Sch D8 Projects'!G614&lt;1),"Fail","Pass")</f>
        <v>Pass</v>
      </c>
      <c r="C612" t="str">
        <f>IF(AND('Sch D8 Projects'!G614&gt;0,'Sch D8 Projects'!H614&lt;1),"Fail","Pass")</f>
        <v>Pass</v>
      </c>
    </row>
    <row r="613" spans="1:3" x14ac:dyDescent="0.25">
      <c r="A613">
        <v>612</v>
      </c>
      <c r="B613" t="str">
        <f>IF(AND('Sch D8 Projects'!H615&gt;0,'Sch D8 Projects'!G615&lt;1),"Fail","Pass")</f>
        <v>Pass</v>
      </c>
      <c r="C613" t="str">
        <f>IF(AND('Sch D8 Projects'!G615&gt;0,'Sch D8 Projects'!H615&lt;1),"Fail","Pass")</f>
        <v>Pass</v>
      </c>
    </row>
    <row r="614" spans="1:3" x14ac:dyDescent="0.25">
      <c r="A614">
        <v>613</v>
      </c>
      <c r="B614" t="str">
        <f>IF(AND('Sch D8 Projects'!H616&gt;0,'Sch D8 Projects'!G616&lt;1),"Fail","Pass")</f>
        <v>Pass</v>
      </c>
      <c r="C614" t="str">
        <f>IF(AND('Sch D8 Projects'!G616&gt;0,'Sch D8 Projects'!H616&lt;1),"Fail","Pass")</f>
        <v>Pass</v>
      </c>
    </row>
    <row r="615" spans="1:3" x14ac:dyDescent="0.25">
      <c r="A615">
        <v>614</v>
      </c>
      <c r="B615" t="str">
        <f>IF(AND('Sch D8 Projects'!H617&gt;0,'Sch D8 Projects'!G617&lt;1),"Fail","Pass")</f>
        <v>Pass</v>
      </c>
      <c r="C615" t="str">
        <f>IF(AND('Sch D8 Projects'!G617&gt;0,'Sch D8 Projects'!H617&lt;1),"Fail","Pass")</f>
        <v>Pass</v>
      </c>
    </row>
    <row r="616" spans="1:3" x14ac:dyDescent="0.25">
      <c r="A616">
        <v>615</v>
      </c>
      <c r="B616" t="str">
        <f>IF(AND('Sch D8 Projects'!H618&gt;0,'Sch D8 Projects'!G618&lt;1),"Fail","Pass")</f>
        <v>Pass</v>
      </c>
      <c r="C616" t="str">
        <f>IF(AND('Sch D8 Projects'!G618&gt;0,'Sch D8 Projects'!H618&lt;1),"Fail","Pass")</f>
        <v>Pass</v>
      </c>
    </row>
    <row r="617" spans="1:3" x14ac:dyDescent="0.25">
      <c r="A617">
        <v>616</v>
      </c>
      <c r="B617" t="str">
        <f>IF(AND('Sch D8 Projects'!H619&gt;0,'Sch D8 Projects'!G619&lt;1),"Fail","Pass")</f>
        <v>Pass</v>
      </c>
      <c r="C617" t="str">
        <f>IF(AND('Sch D8 Projects'!G619&gt;0,'Sch D8 Projects'!H619&lt;1),"Fail","Pass")</f>
        <v>Pass</v>
      </c>
    </row>
    <row r="618" spans="1:3" x14ac:dyDescent="0.25">
      <c r="A618">
        <v>617</v>
      </c>
      <c r="B618" t="str">
        <f>IF(AND('Sch D8 Projects'!H620&gt;0,'Sch D8 Projects'!G620&lt;1),"Fail","Pass")</f>
        <v>Pass</v>
      </c>
      <c r="C618" t="str">
        <f>IF(AND('Sch D8 Projects'!G620&gt;0,'Sch D8 Projects'!H620&lt;1),"Fail","Pass")</f>
        <v>Pass</v>
      </c>
    </row>
    <row r="619" spans="1:3" x14ac:dyDescent="0.25">
      <c r="A619">
        <v>618</v>
      </c>
      <c r="B619" t="str">
        <f>IF(AND('Sch D8 Projects'!H621&gt;0,'Sch D8 Projects'!G621&lt;1),"Fail","Pass")</f>
        <v>Pass</v>
      </c>
      <c r="C619" t="str">
        <f>IF(AND('Sch D8 Projects'!G621&gt;0,'Sch D8 Projects'!H621&lt;1),"Fail","Pass")</f>
        <v>Pass</v>
      </c>
    </row>
    <row r="620" spans="1:3" x14ac:dyDescent="0.25">
      <c r="A620">
        <v>619</v>
      </c>
      <c r="B620" t="str">
        <f>IF(AND('Sch D8 Projects'!H622&gt;0,'Sch D8 Projects'!G622&lt;1),"Fail","Pass")</f>
        <v>Pass</v>
      </c>
      <c r="C620" t="str">
        <f>IF(AND('Sch D8 Projects'!G622&gt;0,'Sch D8 Projects'!H622&lt;1),"Fail","Pass")</f>
        <v>Pass</v>
      </c>
    </row>
    <row r="621" spans="1:3" x14ac:dyDescent="0.25">
      <c r="A621">
        <v>620</v>
      </c>
      <c r="B621" t="str">
        <f>IF(AND('Sch D8 Projects'!H623&gt;0,'Sch D8 Projects'!G623&lt;1),"Fail","Pass")</f>
        <v>Pass</v>
      </c>
      <c r="C621" t="str">
        <f>IF(AND('Sch D8 Projects'!G623&gt;0,'Sch D8 Projects'!H623&lt;1),"Fail","Pass")</f>
        <v>Pass</v>
      </c>
    </row>
    <row r="622" spans="1:3" x14ac:dyDescent="0.25">
      <c r="A622">
        <v>621</v>
      </c>
      <c r="B622" t="str">
        <f>IF(AND('Sch D8 Projects'!H624&gt;0,'Sch D8 Projects'!G624&lt;1),"Fail","Pass")</f>
        <v>Pass</v>
      </c>
      <c r="C622" t="str">
        <f>IF(AND('Sch D8 Projects'!G624&gt;0,'Sch D8 Projects'!H624&lt;1),"Fail","Pass")</f>
        <v>Pass</v>
      </c>
    </row>
    <row r="623" spans="1:3" x14ac:dyDescent="0.25">
      <c r="A623">
        <v>622</v>
      </c>
      <c r="B623" t="str">
        <f>IF(AND('Sch D8 Projects'!H625&gt;0,'Sch D8 Projects'!G625&lt;1),"Fail","Pass")</f>
        <v>Pass</v>
      </c>
      <c r="C623" t="str">
        <f>IF(AND('Sch D8 Projects'!G625&gt;0,'Sch D8 Projects'!H625&lt;1),"Fail","Pass")</f>
        <v>Pass</v>
      </c>
    </row>
    <row r="624" spans="1:3" x14ac:dyDescent="0.25">
      <c r="A624">
        <v>623</v>
      </c>
      <c r="B624" t="str">
        <f>IF(AND('Sch D8 Projects'!H626&gt;0,'Sch D8 Projects'!G626&lt;1),"Fail","Pass")</f>
        <v>Pass</v>
      </c>
      <c r="C624" t="str">
        <f>IF(AND('Sch D8 Projects'!G626&gt;0,'Sch D8 Projects'!H626&lt;1),"Fail","Pass")</f>
        <v>Pass</v>
      </c>
    </row>
    <row r="625" spans="1:3" x14ac:dyDescent="0.25">
      <c r="A625">
        <v>624</v>
      </c>
      <c r="B625" t="str">
        <f>IF(AND('Sch D8 Projects'!H627&gt;0,'Sch D8 Projects'!G627&lt;1),"Fail","Pass")</f>
        <v>Pass</v>
      </c>
      <c r="C625" t="str">
        <f>IF(AND('Sch D8 Projects'!G627&gt;0,'Sch D8 Projects'!H627&lt;1),"Fail","Pass")</f>
        <v>Pass</v>
      </c>
    </row>
    <row r="626" spans="1:3" x14ac:dyDescent="0.25">
      <c r="A626">
        <v>625</v>
      </c>
      <c r="B626" t="str">
        <f>IF(AND('Sch D8 Projects'!H628&gt;0,'Sch D8 Projects'!G628&lt;1),"Fail","Pass")</f>
        <v>Pass</v>
      </c>
      <c r="C626" t="str">
        <f>IF(AND('Sch D8 Projects'!G628&gt;0,'Sch D8 Projects'!H628&lt;1),"Fail","Pass")</f>
        <v>Pass</v>
      </c>
    </row>
    <row r="627" spans="1:3" x14ac:dyDescent="0.25">
      <c r="A627">
        <v>626</v>
      </c>
      <c r="B627" t="str">
        <f>IF(AND('Sch D8 Projects'!H629&gt;0,'Sch D8 Projects'!G629&lt;1),"Fail","Pass")</f>
        <v>Pass</v>
      </c>
      <c r="C627" t="str">
        <f>IF(AND('Sch D8 Projects'!G629&gt;0,'Sch D8 Projects'!H629&lt;1),"Fail","Pass")</f>
        <v>Pass</v>
      </c>
    </row>
    <row r="628" spans="1:3" x14ac:dyDescent="0.25">
      <c r="A628">
        <v>627</v>
      </c>
      <c r="B628" t="str">
        <f>IF(AND('Sch D8 Projects'!H630&gt;0,'Sch D8 Projects'!G630&lt;1),"Fail","Pass")</f>
        <v>Pass</v>
      </c>
      <c r="C628" t="str">
        <f>IF(AND('Sch D8 Projects'!G630&gt;0,'Sch D8 Projects'!H630&lt;1),"Fail","Pass")</f>
        <v>Pass</v>
      </c>
    </row>
    <row r="629" spans="1:3" x14ac:dyDescent="0.25">
      <c r="A629">
        <v>628</v>
      </c>
      <c r="B629" t="str">
        <f>IF(AND('Sch D8 Projects'!H631&gt;0,'Sch D8 Projects'!G631&lt;1),"Fail","Pass")</f>
        <v>Pass</v>
      </c>
      <c r="C629" t="str">
        <f>IF(AND('Sch D8 Projects'!G631&gt;0,'Sch D8 Projects'!H631&lt;1),"Fail","Pass")</f>
        <v>Pass</v>
      </c>
    </row>
    <row r="630" spans="1:3" x14ac:dyDescent="0.25">
      <c r="A630">
        <v>629</v>
      </c>
      <c r="B630" t="str">
        <f>IF(AND('Sch D8 Projects'!H632&gt;0,'Sch D8 Projects'!G632&lt;1),"Fail","Pass")</f>
        <v>Pass</v>
      </c>
      <c r="C630" t="str">
        <f>IF(AND('Sch D8 Projects'!G632&gt;0,'Sch D8 Projects'!H632&lt;1),"Fail","Pass")</f>
        <v>Pass</v>
      </c>
    </row>
    <row r="631" spans="1:3" x14ac:dyDescent="0.25">
      <c r="A631">
        <v>630</v>
      </c>
      <c r="B631" t="str">
        <f>IF(AND('Sch D8 Projects'!H633&gt;0,'Sch D8 Projects'!G633&lt;1),"Fail","Pass")</f>
        <v>Pass</v>
      </c>
      <c r="C631" t="str">
        <f>IF(AND('Sch D8 Projects'!G633&gt;0,'Sch D8 Projects'!H633&lt;1),"Fail","Pass")</f>
        <v>Pass</v>
      </c>
    </row>
    <row r="632" spans="1:3" x14ac:dyDescent="0.25">
      <c r="A632">
        <v>631</v>
      </c>
      <c r="B632" t="str">
        <f>IF(AND('Sch D8 Projects'!H634&gt;0,'Sch D8 Projects'!G634&lt;1),"Fail","Pass")</f>
        <v>Pass</v>
      </c>
      <c r="C632" t="str">
        <f>IF(AND('Sch D8 Projects'!G634&gt;0,'Sch D8 Projects'!H634&lt;1),"Fail","Pass")</f>
        <v>Pass</v>
      </c>
    </row>
    <row r="633" spans="1:3" x14ac:dyDescent="0.25">
      <c r="A633">
        <v>632</v>
      </c>
      <c r="B633" t="str">
        <f>IF(AND('Sch D8 Projects'!H635&gt;0,'Sch D8 Projects'!G635&lt;1),"Fail","Pass")</f>
        <v>Pass</v>
      </c>
      <c r="C633" t="str">
        <f>IF(AND('Sch D8 Projects'!G635&gt;0,'Sch D8 Projects'!H635&lt;1),"Fail","Pass")</f>
        <v>Pass</v>
      </c>
    </row>
    <row r="634" spans="1:3" x14ac:dyDescent="0.25">
      <c r="A634">
        <v>633</v>
      </c>
      <c r="B634" t="str">
        <f>IF(AND('Sch D8 Projects'!H636&gt;0,'Sch D8 Projects'!G636&lt;1),"Fail","Pass")</f>
        <v>Pass</v>
      </c>
      <c r="C634" t="str">
        <f>IF(AND('Sch D8 Projects'!G636&gt;0,'Sch D8 Projects'!H636&lt;1),"Fail","Pass")</f>
        <v>Pass</v>
      </c>
    </row>
    <row r="635" spans="1:3" x14ac:dyDescent="0.25">
      <c r="A635">
        <v>634</v>
      </c>
      <c r="B635" t="str">
        <f>IF(AND('Sch D8 Projects'!H637&gt;0,'Sch D8 Projects'!G637&lt;1),"Fail","Pass")</f>
        <v>Pass</v>
      </c>
      <c r="C635" t="str">
        <f>IF(AND('Sch D8 Projects'!G637&gt;0,'Sch D8 Projects'!H637&lt;1),"Fail","Pass")</f>
        <v>Pass</v>
      </c>
    </row>
    <row r="636" spans="1:3" x14ac:dyDescent="0.25">
      <c r="A636">
        <v>635</v>
      </c>
      <c r="B636" t="str">
        <f>IF(AND('Sch D8 Projects'!H638&gt;0,'Sch D8 Projects'!G638&lt;1),"Fail","Pass")</f>
        <v>Pass</v>
      </c>
      <c r="C636" t="str">
        <f>IF(AND('Sch D8 Projects'!G638&gt;0,'Sch D8 Projects'!H638&lt;1),"Fail","Pass")</f>
        <v>Pass</v>
      </c>
    </row>
    <row r="637" spans="1:3" x14ac:dyDescent="0.25">
      <c r="A637">
        <v>636</v>
      </c>
      <c r="B637" t="str">
        <f>IF(AND('Sch D8 Projects'!H639&gt;0,'Sch D8 Projects'!G639&lt;1),"Fail","Pass")</f>
        <v>Pass</v>
      </c>
      <c r="C637" t="str">
        <f>IF(AND('Sch D8 Projects'!G639&gt;0,'Sch D8 Projects'!H639&lt;1),"Fail","Pass")</f>
        <v>Pass</v>
      </c>
    </row>
    <row r="638" spans="1:3" x14ac:dyDescent="0.25">
      <c r="A638">
        <v>637</v>
      </c>
      <c r="B638" t="str">
        <f>IF(AND('Sch D8 Projects'!H640&gt;0,'Sch D8 Projects'!G640&lt;1),"Fail","Pass")</f>
        <v>Pass</v>
      </c>
      <c r="C638" t="str">
        <f>IF(AND('Sch D8 Projects'!G640&gt;0,'Sch D8 Projects'!H640&lt;1),"Fail","Pass")</f>
        <v>Pass</v>
      </c>
    </row>
    <row r="639" spans="1:3" x14ac:dyDescent="0.25">
      <c r="A639">
        <v>638</v>
      </c>
      <c r="B639" t="str">
        <f>IF(AND('Sch D8 Projects'!H641&gt;0,'Sch D8 Projects'!G641&lt;1),"Fail","Pass")</f>
        <v>Pass</v>
      </c>
      <c r="C639" t="str">
        <f>IF(AND('Sch D8 Projects'!G641&gt;0,'Sch D8 Projects'!H641&lt;1),"Fail","Pass")</f>
        <v>Pass</v>
      </c>
    </row>
    <row r="640" spans="1:3" x14ac:dyDescent="0.25">
      <c r="A640">
        <v>639</v>
      </c>
      <c r="B640" t="str">
        <f>IF(AND('Sch D8 Projects'!H642&gt;0,'Sch D8 Projects'!G642&lt;1),"Fail","Pass")</f>
        <v>Pass</v>
      </c>
      <c r="C640" t="str">
        <f>IF(AND('Sch D8 Projects'!G642&gt;0,'Sch D8 Projects'!H642&lt;1),"Fail","Pass")</f>
        <v>Pass</v>
      </c>
    </row>
    <row r="641" spans="1:3" x14ac:dyDescent="0.25">
      <c r="A641">
        <v>640</v>
      </c>
      <c r="B641" t="str">
        <f>IF(AND('Sch D8 Projects'!H643&gt;0,'Sch D8 Projects'!G643&lt;1),"Fail","Pass")</f>
        <v>Pass</v>
      </c>
      <c r="C641" t="str">
        <f>IF(AND('Sch D8 Projects'!G643&gt;0,'Sch D8 Projects'!H643&lt;1),"Fail","Pass")</f>
        <v>Pass</v>
      </c>
    </row>
    <row r="642" spans="1:3" x14ac:dyDescent="0.25">
      <c r="A642">
        <v>641</v>
      </c>
      <c r="B642" t="str">
        <f>IF(AND('Sch D8 Projects'!H644&gt;0,'Sch D8 Projects'!G644&lt;1),"Fail","Pass")</f>
        <v>Pass</v>
      </c>
      <c r="C642" t="str">
        <f>IF(AND('Sch D8 Projects'!G644&gt;0,'Sch D8 Projects'!H644&lt;1),"Fail","Pass")</f>
        <v>Pass</v>
      </c>
    </row>
    <row r="643" spans="1:3" x14ac:dyDescent="0.25">
      <c r="A643">
        <v>642</v>
      </c>
      <c r="B643" t="str">
        <f>IF(AND('Sch D8 Projects'!H645&gt;0,'Sch D8 Projects'!G645&lt;1),"Fail","Pass")</f>
        <v>Pass</v>
      </c>
      <c r="C643" t="str">
        <f>IF(AND('Sch D8 Projects'!G645&gt;0,'Sch D8 Projects'!H645&lt;1),"Fail","Pass")</f>
        <v>Pass</v>
      </c>
    </row>
    <row r="644" spans="1:3" x14ac:dyDescent="0.25">
      <c r="A644">
        <v>643</v>
      </c>
      <c r="B644" t="str">
        <f>IF(AND('Sch D8 Projects'!H646&gt;0,'Sch D8 Projects'!G646&lt;1),"Fail","Pass")</f>
        <v>Pass</v>
      </c>
      <c r="C644" t="str">
        <f>IF(AND('Sch D8 Projects'!G646&gt;0,'Sch D8 Projects'!H646&lt;1),"Fail","Pass")</f>
        <v>Pass</v>
      </c>
    </row>
    <row r="645" spans="1:3" x14ac:dyDescent="0.25">
      <c r="A645">
        <v>644</v>
      </c>
      <c r="B645" t="str">
        <f>IF(AND('Sch D8 Projects'!H647&gt;0,'Sch D8 Projects'!G647&lt;1),"Fail","Pass")</f>
        <v>Pass</v>
      </c>
      <c r="C645" t="str">
        <f>IF(AND('Sch D8 Projects'!G647&gt;0,'Sch D8 Projects'!H647&lt;1),"Fail","Pass")</f>
        <v>Pass</v>
      </c>
    </row>
    <row r="646" spans="1:3" x14ac:dyDescent="0.25">
      <c r="A646">
        <v>645</v>
      </c>
      <c r="B646" t="str">
        <f>IF(AND('Sch D8 Projects'!H648&gt;0,'Sch D8 Projects'!G648&lt;1),"Fail","Pass")</f>
        <v>Pass</v>
      </c>
      <c r="C646" t="str">
        <f>IF(AND('Sch D8 Projects'!G648&gt;0,'Sch D8 Projects'!H648&lt;1),"Fail","Pass")</f>
        <v>Pass</v>
      </c>
    </row>
    <row r="647" spans="1:3" x14ac:dyDescent="0.25">
      <c r="A647">
        <v>646</v>
      </c>
      <c r="B647" t="str">
        <f>IF(AND('Sch D8 Projects'!H649&gt;0,'Sch D8 Projects'!G649&lt;1),"Fail","Pass")</f>
        <v>Pass</v>
      </c>
      <c r="C647" t="str">
        <f>IF(AND('Sch D8 Projects'!G649&gt;0,'Sch D8 Projects'!H649&lt;1),"Fail","Pass")</f>
        <v>Pass</v>
      </c>
    </row>
    <row r="648" spans="1:3" x14ac:dyDescent="0.25">
      <c r="A648">
        <v>647</v>
      </c>
      <c r="B648" t="str">
        <f>IF(AND('Sch D8 Projects'!H650&gt;0,'Sch D8 Projects'!G650&lt;1),"Fail","Pass")</f>
        <v>Pass</v>
      </c>
      <c r="C648" t="str">
        <f>IF(AND('Sch D8 Projects'!G650&gt;0,'Sch D8 Projects'!H650&lt;1),"Fail","Pass")</f>
        <v>Pass</v>
      </c>
    </row>
    <row r="649" spans="1:3" x14ac:dyDescent="0.25">
      <c r="A649">
        <v>648</v>
      </c>
      <c r="B649" t="str">
        <f>IF(AND('Sch D8 Projects'!H651&gt;0,'Sch D8 Projects'!G651&lt;1),"Fail","Pass")</f>
        <v>Pass</v>
      </c>
      <c r="C649" t="str">
        <f>IF(AND('Sch D8 Projects'!G651&gt;0,'Sch D8 Projects'!H651&lt;1),"Fail","Pass")</f>
        <v>Pass</v>
      </c>
    </row>
    <row r="650" spans="1:3" x14ac:dyDescent="0.25">
      <c r="A650">
        <v>649</v>
      </c>
      <c r="B650" t="str">
        <f>IF(AND('Sch D8 Projects'!H652&gt;0,'Sch D8 Projects'!G652&lt;1),"Fail","Pass")</f>
        <v>Pass</v>
      </c>
      <c r="C650" t="str">
        <f>IF(AND('Sch D8 Projects'!G652&gt;0,'Sch D8 Projects'!H652&lt;1),"Fail","Pass")</f>
        <v>Pass</v>
      </c>
    </row>
    <row r="651" spans="1:3" x14ac:dyDescent="0.25">
      <c r="A651">
        <v>650</v>
      </c>
      <c r="B651" t="str">
        <f>IF(AND('Sch D8 Projects'!H653&gt;0,'Sch D8 Projects'!G653&lt;1),"Fail","Pass")</f>
        <v>Pass</v>
      </c>
      <c r="C651" t="str">
        <f>IF(AND('Sch D8 Projects'!G653&gt;0,'Sch D8 Projects'!H653&lt;1),"Fail","Pass")</f>
        <v>Pass</v>
      </c>
    </row>
    <row r="652" spans="1:3" x14ac:dyDescent="0.25">
      <c r="A652">
        <v>651</v>
      </c>
      <c r="B652" t="str">
        <f>IF(AND('Sch D8 Projects'!H654&gt;0,'Sch D8 Projects'!G654&lt;1),"Fail","Pass")</f>
        <v>Pass</v>
      </c>
      <c r="C652" t="str">
        <f>IF(AND('Sch D8 Projects'!G654&gt;0,'Sch D8 Projects'!H654&lt;1),"Fail","Pass")</f>
        <v>Pass</v>
      </c>
    </row>
    <row r="653" spans="1:3" x14ac:dyDescent="0.25">
      <c r="A653">
        <v>652</v>
      </c>
      <c r="B653" t="str">
        <f>IF(AND('Sch D8 Projects'!H655&gt;0,'Sch D8 Projects'!G655&lt;1),"Fail","Pass")</f>
        <v>Pass</v>
      </c>
      <c r="C653" t="str">
        <f>IF(AND('Sch D8 Projects'!G655&gt;0,'Sch D8 Projects'!H655&lt;1),"Fail","Pass")</f>
        <v>Pass</v>
      </c>
    </row>
    <row r="654" spans="1:3" x14ac:dyDescent="0.25">
      <c r="A654">
        <v>653</v>
      </c>
      <c r="B654" t="str">
        <f>IF(AND('Sch D8 Projects'!H656&gt;0,'Sch D8 Projects'!G656&lt;1),"Fail","Pass")</f>
        <v>Pass</v>
      </c>
      <c r="C654" t="str">
        <f>IF(AND('Sch D8 Projects'!G656&gt;0,'Sch D8 Projects'!H656&lt;1),"Fail","Pass")</f>
        <v>Pass</v>
      </c>
    </row>
    <row r="655" spans="1:3" x14ac:dyDescent="0.25">
      <c r="A655">
        <v>654</v>
      </c>
      <c r="B655" t="str">
        <f>IF(AND('Sch D8 Projects'!H657&gt;0,'Sch D8 Projects'!G657&lt;1),"Fail","Pass")</f>
        <v>Pass</v>
      </c>
      <c r="C655" t="str">
        <f>IF(AND('Sch D8 Projects'!G657&gt;0,'Sch D8 Projects'!H657&lt;1),"Fail","Pass")</f>
        <v>Pass</v>
      </c>
    </row>
    <row r="656" spans="1:3" x14ac:dyDescent="0.25">
      <c r="A656">
        <v>655</v>
      </c>
      <c r="B656" t="str">
        <f>IF(AND('Sch D8 Projects'!H658&gt;0,'Sch D8 Projects'!G658&lt;1),"Fail","Pass")</f>
        <v>Pass</v>
      </c>
      <c r="C656" t="str">
        <f>IF(AND('Sch D8 Projects'!G658&gt;0,'Sch D8 Projects'!H658&lt;1),"Fail","Pass")</f>
        <v>Pass</v>
      </c>
    </row>
    <row r="657" spans="1:3" x14ac:dyDescent="0.25">
      <c r="A657">
        <v>656</v>
      </c>
      <c r="B657" t="str">
        <f>IF(AND('Sch D8 Projects'!H659&gt;0,'Sch D8 Projects'!G659&lt;1),"Fail","Pass")</f>
        <v>Pass</v>
      </c>
      <c r="C657" t="str">
        <f>IF(AND('Sch D8 Projects'!G659&gt;0,'Sch D8 Projects'!H659&lt;1),"Fail","Pass")</f>
        <v>Pass</v>
      </c>
    </row>
    <row r="658" spans="1:3" x14ac:dyDescent="0.25">
      <c r="A658">
        <v>657</v>
      </c>
      <c r="B658" t="str">
        <f>IF(AND('Sch D8 Projects'!H660&gt;0,'Sch D8 Projects'!G660&lt;1),"Fail","Pass")</f>
        <v>Pass</v>
      </c>
      <c r="C658" t="str">
        <f>IF(AND('Sch D8 Projects'!G660&gt;0,'Sch D8 Projects'!H660&lt;1),"Fail","Pass")</f>
        <v>Pass</v>
      </c>
    </row>
    <row r="659" spans="1:3" x14ac:dyDescent="0.25">
      <c r="A659">
        <v>658</v>
      </c>
      <c r="B659" t="str">
        <f>IF(AND('Sch D8 Projects'!H661&gt;0,'Sch D8 Projects'!G661&lt;1),"Fail","Pass")</f>
        <v>Pass</v>
      </c>
      <c r="C659" t="str">
        <f>IF(AND('Sch D8 Projects'!G661&gt;0,'Sch D8 Projects'!H661&lt;1),"Fail","Pass")</f>
        <v>Pass</v>
      </c>
    </row>
    <row r="660" spans="1:3" x14ac:dyDescent="0.25">
      <c r="A660">
        <v>659</v>
      </c>
      <c r="B660" t="str">
        <f>IF(AND('Sch D8 Projects'!H662&gt;0,'Sch D8 Projects'!G662&lt;1),"Fail","Pass")</f>
        <v>Pass</v>
      </c>
      <c r="C660" t="str">
        <f>IF(AND('Sch D8 Projects'!G662&gt;0,'Sch D8 Projects'!H662&lt;1),"Fail","Pass")</f>
        <v>Pass</v>
      </c>
    </row>
    <row r="661" spans="1:3" x14ac:dyDescent="0.25">
      <c r="A661">
        <v>660</v>
      </c>
      <c r="B661" t="str">
        <f>IF(AND('Sch D8 Projects'!H663&gt;0,'Sch D8 Projects'!G663&lt;1),"Fail","Pass")</f>
        <v>Pass</v>
      </c>
      <c r="C661" t="str">
        <f>IF(AND('Sch D8 Projects'!G663&gt;0,'Sch D8 Projects'!H663&lt;1),"Fail","Pass")</f>
        <v>Pass</v>
      </c>
    </row>
    <row r="662" spans="1:3" x14ac:dyDescent="0.25">
      <c r="A662">
        <v>661</v>
      </c>
      <c r="B662" t="str">
        <f>IF(AND('Sch D8 Projects'!H664&gt;0,'Sch D8 Projects'!G664&lt;1),"Fail","Pass")</f>
        <v>Pass</v>
      </c>
      <c r="C662" t="str">
        <f>IF(AND('Sch D8 Projects'!G664&gt;0,'Sch D8 Projects'!H664&lt;1),"Fail","Pass")</f>
        <v>Pass</v>
      </c>
    </row>
    <row r="663" spans="1:3" x14ac:dyDescent="0.25">
      <c r="A663">
        <v>662</v>
      </c>
      <c r="B663" t="str">
        <f>IF(AND('Sch D8 Projects'!H665&gt;0,'Sch D8 Projects'!G665&lt;1),"Fail","Pass")</f>
        <v>Pass</v>
      </c>
      <c r="C663" t="str">
        <f>IF(AND('Sch D8 Projects'!G665&gt;0,'Sch D8 Projects'!H665&lt;1),"Fail","Pass")</f>
        <v>Pass</v>
      </c>
    </row>
    <row r="664" spans="1:3" x14ac:dyDescent="0.25">
      <c r="A664">
        <v>663</v>
      </c>
      <c r="B664" t="str">
        <f>IF(AND('Sch D8 Projects'!H666&gt;0,'Sch D8 Projects'!G666&lt;1),"Fail","Pass")</f>
        <v>Pass</v>
      </c>
      <c r="C664" t="str">
        <f>IF(AND('Sch D8 Projects'!G666&gt;0,'Sch D8 Projects'!H666&lt;1),"Fail","Pass")</f>
        <v>Pass</v>
      </c>
    </row>
    <row r="665" spans="1:3" x14ac:dyDescent="0.25">
      <c r="A665">
        <v>664</v>
      </c>
      <c r="B665" t="str">
        <f>IF(AND('Sch D8 Projects'!H667&gt;0,'Sch D8 Projects'!G667&lt;1),"Fail","Pass")</f>
        <v>Pass</v>
      </c>
      <c r="C665" t="str">
        <f>IF(AND('Sch D8 Projects'!G667&gt;0,'Sch D8 Projects'!H667&lt;1),"Fail","Pass")</f>
        <v>Pass</v>
      </c>
    </row>
    <row r="666" spans="1:3" x14ac:dyDescent="0.25">
      <c r="A666">
        <v>665</v>
      </c>
      <c r="B666" t="str">
        <f>IF(AND('Sch D8 Projects'!H668&gt;0,'Sch D8 Projects'!G668&lt;1),"Fail","Pass")</f>
        <v>Pass</v>
      </c>
      <c r="C666" t="str">
        <f>IF(AND('Sch D8 Projects'!G668&gt;0,'Sch D8 Projects'!H668&lt;1),"Fail","Pass")</f>
        <v>Pass</v>
      </c>
    </row>
    <row r="667" spans="1:3" x14ac:dyDescent="0.25">
      <c r="A667">
        <v>666</v>
      </c>
      <c r="B667" t="str">
        <f>IF(AND('Sch D8 Projects'!H669&gt;0,'Sch D8 Projects'!G669&lt;1),"Fail","Pass")</f>
        <v>Pass</v>
      </c>
      <c r="C667" t="str">
        <f>IF(AND('Sch D8 Projects'!G669&gt;0,'Sch D8 Projects'!H669&lt;1),"Fail","Pass")</f>
        <v>Pass</v>
      </c>
    </row>
    <row r="668" spans="1:3" x14ac:dyDescent="0.25">
      <c r="A668">
        <v>667</v>
      </c>
      <c r="B668" t="str">
        <f>IF(AND('Sch D8 Projects'!H670&gt;0,'Sch D8 Projects'!G670&lt;1),"Fail","Pass")</f>
        <v>Pass</v>
      </c>
      <c r="C668" t="str">
        <f>IF(AND('Sch D8 Projects'!G670&gt;0,'Sch D8 Projects'!H670&lt;1),"Fail","Pass")</f>
        <v>Pass</v>
      </c>
    </row>
    <row r="669" spans="1:3" x14ac:dyDescent="0.25">
      <c r="A669">
        <v>668</v>
      </c>
      <c r="B669" t="str">
        <f>IF(AND('Sch D8 Projects'!H671&gt;0,'Sch D8 Projects'!G671&lt;1),"Fail","Pass")</f>
        <v>Pass</v>
      </c>
      <c r="C669" t="str">
        <f>IF(AND('Sch D8 Projects'!G671&gt;0,'Sch D8 Projects'!H671&lt;1),"Fail","Pass")</f>
        <v>Pass</v>
      </c>
    </row>
    <row r="670" spans="1:3" x14ac:dyDescent="0.25">
      <c r="A670">
        <v>669</v>
      </c>
      <c r="B670" t="str">
        <f>IF(AND('Sch D8 Projects'!H672&gt;0,'Sch D8 Projects'!G672&lt;1),"Fail","Pass")</f>
        <v>Pass</v>
      </c>
      <c r="C670" t="str">
        <f>IF(AND('Sch D8 Projects'!G672&gt;0,'Sch D8 Projects'!H672&lt;1),"Fail","Pass")</f>
        <v>Pass</v>
      </c>
    </row>
    <row r="671" spans="1:3" x14ac:dyDescent="0.25">
      <c r="A671">
        <v>670</v>
      </c>
      <c r="B671" t="str">
        <f>IF(AND('Sch D8 Projects'!H673&gt;0,'Sch D8 Projects'!G673&lt;1),"Fail","Pass")</f>
        <v>Pass</v>
      </c>
      <c r="C671" t="str">
        <f>IF(AND('Sch D8 Projects'!G673&gt;0,'Sch D8 Projects'!H673&lt;1),"Fail","Pass")</f>
        <v>Pass</v>
      </c>
    </row>
    <row r="672" spans="1:3" x14ac:dyDescent="0.25">
      <c r="A672">
        <v>671</v>
      </c>
      <c r="B672" t="str">
        <f>IF(AND('Sch D8 Projects'!H674&gt;0,'Sch D8 Projects'!G674&lt;1),"Fail","Pass")</f>
        <v>Pass</v>
      </c>
      <c r="C672" t="str">
        <f>IF(AND('Sch D8 Projects'!G674&gt;0,'Sch D8 Projects'!H674&lt;1),"Fail","Pass")</f>
        <v>Pass</v>
      </c>
    </row>
    <row r="673" spans="1:3" x14ac:dyDescent="0.25">
      <c r="A673">
        <v>672</v>
      </c>
      <c r="B673" t="str">
        <f>IF(AND('Sch D8 Projects'!H675&gt;0,'Sch D8 Projects'!G675&lt;1),"Fail","Pass")</f>
        <v>Pass</v>
      </c>
      <c r="C673" t="str">
        <f>IF(AND('Sch D8 Projects'!G675&gt;0,'Sch D8 Projects'!H675&lt;1),"Fail","Pass")</f>
        <v>Pass</v>
      </c>
    </row>
    <row r="674" spans="1:3" x14ac:dyDescent="0.25">
      <c r="A674">
        <v>673</v>
      </c>
      <c r="B674" t="str">
        <f>IF(AND('Sch D8 Projects'!H676&gt;0,'Sch D8 Projects'!G676&lt;1),"Fail","Pass")</f>
        <v>Pass</v>
      </c>
      <c r="C674" t="str">
        <f>IF(AND('Sch D8 Projects'!G676&gt;0,'Sch D8 Projects'!H676&lt;1),"Fail","Pass")</f>
        <v>Pass</v>
      </c>
    </row>
    <row r="675" spans="1:3" x14ac:dyDescent="0.25">
      <c r="A675">
        <v>674</v>
      </c>
      <c r="B675" t="str">
        <f>IF(AND('Sch D8 Projects'!H677&gt;0,'Sch D8 Projects'!G677&lt;1),"Fail","Pass")</f>
        <v>Pass</v>
      </c>
      <c r="C675" t="str">
        <f>IF(AND('Sch D8 Projects'!G677&gt;0,'Sch D8 Projects'!H677&lt;1),"Fail","Pass")</f>
        <v>Pass</v>
      </c>
    </row>
    <row r="676" spans="1:3" x14ac:dyDescent="0.25">
      <c r="A676">
        <v>675</v>
      </c>
      <c r="B676" t="str">
        <f>IF(AND('Sch D8 Projects'!H678&gt;0,'Sch D8 Projects'!G678&lt;1),"Fail","Pass")</f>
        <v>Pass</v>
      </c>
      <c r="C676" t="str">
        <f>IF(AND('Sch D8 Projects'!G678&gt;0,'Sch D8 Projects'!H678&lt;1),"Fail","Pass")</f>
        <v>Pass</v>
      </c>
    </row>
    <row r="677" spans="1:3" x14ac:dyDescent="0.25">
      <c r="A677">
        <v>676</v>
      </c>
      <c r="B677" t="str">
        <f>IF(AND('Sch D8 Projects'!H679&gt;0,'Sch D8 Projects'!G679&lt;1),"Fail","Pass")</f>
        <v>Pass</v>
      </c>
      <c r="C677" t="str">
        <f>IF(AND('Sch D8 Projects'!G679&gt;0,'Sch D8 Projects'!H679&lt;1),"Fail","Pass")</f>
        <v>Pass</v>
      </c>
    </row>
    <row r="678" spans="1:3" x14ac:dyDescent="0.25">
      <c r="A678">
        <v>677</v>
      </c>
      <c r="B678" t="str">
        <f>IF(AND('Sch D8 Projects'!H680&gt;0,'Sch D8 Projects'!G680&lt;1),"Fail","Pass")</f>
        <v>Pass</v>
      </c>
      <c r="C678" t="str">
        <f>IF(AND('Sch D8 Projects'!G680&gt;0,'Sch D8 Projects'!H680&lt;1),"Fail","Pass")</f>
        <v>Pass</v>
      </c>
    </row>
    <row r="679" spans="1:3" x14ac:dyDescent="0.25">
      <c r="A679">
        <v>678</v>
      </c>
      <c r="B679" t="str">
        <f>IF(AND('Sch D8 Projects'!H681&gt;0,'Sch D8 Projects'!G681&lt;1),"Fail","Pass")</f>
        <v>Pass</v>
      </c>
      <c r="C679" t="str">
        <f>IF(AND('Sch D8 Projects'!G681&gt;0,'Sch D8 Projects'!H681&lt;1),"Fail","Pass")</f>
        <v>Pass</v>
      </c>
    </row>
    <row r="680" spans="1:3" x14ac:dyDescent="0.25">
      <c r="A680">
        <v>679</v>
      </c>
      <c r="B680" t="str">
        <f>IF(AND('Sch D8 Projects'!H682&gt;0,'Sch D8 Projects'!G682&lt;1),"Fail","Pass")</f>
        <v>Pass</v>
      </c>
      <c r="C680" t="str">
        <f>IF(AND('Sch D8 Projects'!G682&gt;0,'Sch D8 Projects'!H682&lt;1),"Fail","Pass")</f>
        <v>Pass</v>
      </c>
    </row>
    <row r="681" spans="1:3" x14ac:dyDescent="0.25">
      <c r="A681">
        <v>680</v>
      </c>
      <c r="B681" t="str">
        <f>IF(AND('Sch D8 Projects'!H683&gt;0,'Sch D8 Projects'!G683&lt;1),"Fail","Pass")</f>
        <v>Pass</v>
      </c>
      <c r="C681" t="str">
        <f>IF(AND('Sch D8 Projects'!G683&gt;0,'Sch D8 Projects'!H683&lt;1),"Fail","Pass")</f>
        <v>Pass</v>
      </c>
    </row>
    <row r="682" spans="1:3" x14ac:dyDescent="0.25">
      <c r="A682">
        <v>681</v>
      </c>
      <c r="B682" t="str">
        <f>IF(AND('Sch D8 Projects'!H684&gt;0,'Sch D8 Projects'!G684&lt;1),"Fail","Pass")</f>
        <v>Pass</v>
      </c>
      <c r="C682" t="str">
        <f>IF(AND('Sch D8 Projects'!G684&gt;0,'Sch D8 Projects'!H684&lt;1),"Fail","Pass")</f>
        <v>Pass</v>
      </c>
    </row>
    <row r="683" spans="1:3" x14ac:dyDescent="0.25">
      <c r="A683">
        <v>682</v>
      </c>
      <c r="B683" t="str">
        <f>IF(AND('Sch D8 Projects'!H685&gt;0,'Sch D8 Projects'!G685&lt;1),"Fail","Pass")</f>
        <v>Pass</v>
      </c>
      <c r="C683" t="str">
        <f>IF(AND('Sch D8 Projects'!G685&gt;0,'Sch D8 Projects'!H685&lt;1),"Fail","Pass")</f>
        <v>Pass</v>
      </c>
    </row>
    <row r="684" spans="1:3" x14ac:dyDescent="0.25">
      <c r="A684">
        <v>683</v>
      </c>
      <c r="B684" t="str">
        <f>IF(AND('Sch D8 Projects'!H686&gt;0,'Sch D8 Projects'!G686&lt;1),"Fail","Pass")</f>
        <v>Pass</v>
      </c>
      <c r="C684" t="str">
        <f>IF(AND('Sch D8 Projects'!G686&gt;0,'Sch D8 Projects'!H686&lt;1),"Fail","Pass")</f>
        <v>Pass</v>
      </c>
    </row>
    <row r="685" spans="1:3" x14ac:dyDescent="0.25">
      <c r="A685">
        <v>684</v>
      </c>
      <c r="B685" t="str">
        <f>IF(AND('Sch D8 Projects'!H687&gt;0,'Sch D8 Projects'!G687&lt;1),"Fail","Pass")</f>
        <v>Pass</v>
      </c>
      <c r="C685" t="str">
        <f>IF(AND('Sch D8 Projects'!G687&gt;0,'Sch D8 Projects'!H687&lt;1),"Fail","Pass")</f>
        <v>Pass</v>
      </c>
    </row>
    <row r="686" spans="1:3" x14ac:dyDescent="0.25">
      <c r="A686">
        <v>685</v>
      </c>
      <c r="B686" t="str">
        <f>IF(AND('Sch D8 Projects'!H688&gt;0,'Sch D8 Projects'!G688&lt;1),"Fail","Pass")</f>
        <v>Pass</v>
      </c>
      <c r="C686" t="str">
        <f>IF(AND('Sch D8 Projects'!G688&gt;0,'Sch D8 Projects'!H688&lt;1),"Fail","Pass")</f>
        <v>Pass</v>
      </c>
    </row>
    <row r="687" spans="1:3" x14ac:dyDescent="0.25">
      <c r="A687">
        <v>686</v>
      </c>
      <c r="B687" t="str">
        <f>IF(AND('Sch D8 Projects'!H689&gt;0,'Sch D8 Projects'!G689&lt;1),"Fail","Pass")</f>
        <v>Pass</v>
      </c>
      <c r="C687" t="str">
        <f>IF(AND('Sch D8 Projects'!G689&gt;0,'Sch D8 Projects'!H689&lt;1),"Fail","Pass")</f>
        <v>Pass</v>
      </c>
    </row>
    <row r="688" spans="1:3" x14ac:dyDescent="0.25">
      <c r="A688">
        <v>687</v>
      </c>
      <c r="B688" t="str">
        <f>IF(AND('Sch D8 Projects'!H690&gt;0,'Sch D8 Projects'!G690&lt;1),"Fail","Pass")</f>
        <v>Pass</v>
      </c>
      <c r="C688" t="str">
        <f>IF(AND('Sch D8 Projects'!G690&gt;0,'Sch D8 Projects'!H690&lt;1),"Fail","Pass")</f>
        <v>Pass</v>
      </c>
    </row>
    <row r="689" spans="1:3" x14ac:dyDescent="0.25">
      <c r="A689">
        <v>688</v>
      </c>
      <c r="B689" t="str">
        <f>IF(AND('Sch D8 Projects'!H691&gt;0,'Sch D8 Projects'!G691&lt;1),"Fail","Pass")</f>
        <v>Pass</v>
      </c>
      <c r="C689" t="str">
        <f>IF(AND('Sch D8 Projects'!G691&gt;0,'Sch D8 Projects'!H691&lt;1),"Fail","Pass")</f>
        <v>Pass</v>
      </c>
    </row>
    <row r="690" spans="1:3" x14ac:dyDescent="0.25">
      <c r="A690">
        <v>689</v>
      </c>
      <c r="B690" t="str">
        <f>IF(AND('Sch D8 Projects'!H692&gt;0,'Sch D8 Projects'!G692&lt;1),"Fail","Pass")</f>
        <v>Pass</v>
      </c>
      <c r="C690" t="str">
        <f>IF(AND('Sch D8 Projects'!G692&gt;0,'Sch D8 Projects'!H692&lt;1),"Fail","Pass")</f>
        <v>Pass</v>
      </c>
    </row>
    <row r="691" spans="1:3" x14ac:dyDescent="0.25">
      <c r="A691">
        <v>690</v>
      </c>
      <c r="B691" t="str">
        <f>IF(AND('Sch D8 Projects'!H693&gt;0,'Sch D8 Projects'!G693&lt;1),"Fail","Pass")</f>
        <v>Pass</v>
      </c>
      <c r="C691" t="str">
        <f>IF(AND('Sch D8 Projects'!G693&gt;0,'Sch D8 Projects'!H693&lt;1),"Fail","Pass")</f>
        <v>Pass</v>
      </c>
    </row>
    <row r="692" spans="1:3" x14ac:dyDescent="0.25">
      <c r="A692">
        <v>691</v>
      </c>
      <c r="B692" t="str">
        <f>IF(AND('Sch D8 Projects'!H694&gt;0,'Sch D8 Projects'!G694&lt;1),"Fail","Pass")</f>
        <v>Pass</v>
      </c>
      <c r="C692" t="str">
        <f>IF(AND('Sch D8 Projects'!G694&gt;0,'Sch D8 Projects'!H694&lt;1),"Fail","Pass")</f>
        <v>Pass</v>
      </c>
    </row>
    <row r="693" spans="1:3" x14ac:dyDescent="0.25">
      <c r="A693">
        <v>692</v>
      </c>
      <c r="B693" t="str">
        <f>IF(AND('Sch D8 Projects'!H695&gt;0,'Sch D8 Projects'!G695&lt;1),"Fail","Pass")</f>
        <v>Pass</v>
      </c>
      <c r="C693" t="str">
        <f>IF(AND('Sch D8 Projects'!G695&gt;0,'Sch D8 Projects'!H695&lt;1),"Fail","Pass")</f>
        <v>Pass</v>
      </c>
    </row>
    <row r="694" spans="1:3" x14ac:dyDescent="0.25">
      <c r="A694">
        <v>693</v>
      </c>
      <c r="B694" t="str">
        <f>IF(AND('Sch D8 Projects'!H696&gt;0,'Sch D8 Projects'!G696&lt;1),"Fail","Pass")</f>
        <v>Pass</v>
      </c>
      <c r="C694" t="str">
        <f>IF(AND('Sch D8 Projects'!G696&gt;0,'Sch D8 Projects'!H696&lt;1),"Fail","Pass")</f>
        <v>Pass</v>
      </c>
    </row>
    <row r="695" spans="1:3" x14ac:dyDescent="0.25">
      <c r="A695">
        <v>694</v>
      </c>
      <c r="B695" t="str">
        <f>IF(AND('Sch D8 Projects'!H697&gt;0,'Sch D8 Projects'!G697&lt;1),"Fail","Pass")</f>
        <v>Pass</v>
      </c>
      <c r="C695" t="str">
        <f>IF(AND('Sch D8 Projects'!G697&gt;0,'Sch D8 Projects'!H697&lt;1),"Fail","Pass")</f>
        <v>Pass</v>
      </c>
    </row>
    <row r="696" spans="1:3" x14ac:dyDescent="0.25">
      <c r="A696">
        <v>695</v>
      </c>
      <c r="B696" t="str">
        <f>IF(AND('Sch D8 Projects'!H698&gt;0,'Sch D8 Projects'!G698&lt;1),"Fail","Pass")</f>
        <v>Pass</v>
      </c>
      <c r="C696" t="str">
        <f>IF(AND('Sch D8 Projects'!G698&gt;0,'Sch D8 Projects'!H698&lt;1),"Fail","Pass")</f>
        <v>Pass</v>
      </c>
    </row>
    <row r="697" spans="1:3" x14ac:dyDescent="0.25">
      <c r="A697">
        <v>696</v>
      </c>
      <c r="B697" t="str">
        <f>IF(AND('Sch D8 Projects'!H699&gt;0,'Sch D8 Projects'!G699&lt;1),"Fail","Pass")</f>
        <v>Pass</v>
      </c>
      <c r="C697" t="str">
        <f>IF(AND('Sch D8 Projects'!G699&gt;0,'Sch D8 Projects'!H699&lt;1),"Fail","Pass")</f>
        <v>Pass</v>
      </c>
    </row>
    <row r="698" spans="1:3" x14ac:dyDescent="0.25">
      <c r="A698">
        <v>697</v>
      </c>
      <c r="B698" t="str">
        <f>IF(AND('Sch D8 Projects'!H700&gt;0,'Sch D8 Projects'!G700&lt;1),"Fail","Pass")</f>
        <v>Pass</v>
      </c>
      <c r="C698" t="str">
        <f>IF(AND('Sch D8 Projects'!G700&gt;0,'Sch D8 Projects'!H700&lt;1),"Fail","Pass")</f>
        <v>Pass</v>
      </c>
    </row>
    <row r="699" spans="1:3" x14ac:dyDescent="0.25">
      <c r="A699">
        <v>698</v>
      </c>
      <c r="B699" t="str">
        <f>IF(AND('Sch D8 Projects'!H701&gt;0,'Sch D8 Projects'!G701&lt;1),"Fail","Pass")</f>
        <v>Pass</v>
      </c>
      <c r="C699" t="str">
        <f>IF(AND('Sch D8 Projects'!G701&gt;0,'Sch D8 Projects'!H701&lt;1),"Fail","Pass")</f>
        <v>Pass</v>
      </c>
    </row>
    <row r="700" spans="1:3" x14ac:dyDescent="0.25">
      <c r="A700">
        <v>699</v>
      </c>
      <c r="B700" t="str">
        <f>IF(AND('Sch D8 Projects'!H702&gt;0,'Sch D8 Projects'!G702&lt;1),"Fail","Pass")</f>
        <v>Pass</v>
      </c>
      <c r="C700" t="str">
        <f>IF(AND('Sch D8 Projects'!G702&gt;0,'Sch D8 Projects'!H702&lt;1),"Fail","Pass")</f>
        <v>Pass</v>
      </c>
    </row>
    <row r="701" spans="1:3" x14ac:dyDescent="0.25">
      <c r="A701">
        <v>700</v>
      </c>
      <c r="B701" t="str">
        <f>IF(AND('Sch D8 Projects'!H703&gt;0,'Sch D8 Projects'!G703&lt;1),"Fail","Pass")</f>
        <v>Pass</v>
      </c>
      <c r="C701" t="str">
        <f>IF(AND('Sch D8 Projects'!G703&gt;0,'Sch D8 Projects'!H703&lt;1),"Fail","Pass")</f>
        <v>Pass</v>
      </c>
    </row>
    <row r="702" spans="1:3" x14ac:dyDescent="0.25">
      <c r="A702">
        <v>701</v>
      </c>
      <c r="B702" t="str">
        <f>IF(AND('Sch D8 Projects'!H704&gt;0,'Sch D8 Projects'!G704&lt;1),"Fail","Pass")</f>
        <v>Pass</v>
      </c>
      <c r="C702" t="str">
        <f>IF(AND('Sch D8 Projects'!G704&gt;0,'Sch D8 Projects'!H704&lt;1),"Fail","Pass")</f>
        <v>Pass</v>
      </c>
    </row>
    <row r="703" spans="1:3" x14ac:dyDescent="0.25">
      <c r="A703">
        <v>702</v>
      </c>
      <c r="B703" t="str">
        <f>IF(AND('Sch D8 Projects'!H705&gt;0,'Sch D8 Projects'!G705&lt;1),"Fail","Pass")</f>
        <v>Pass</v>
      </c>
      <c r="C703" t="str">
        <f>IF(AND('Sch D8 Projects'!G705&gt;0,'Sch D8 Projects'!H705&lt;1),"Fail","Pass")</f>
        <v>Pass</v>
      </c>
    </row>
    <row r="704" spans="1:3" x14ac:dyDescent="0.25">
      <c r="A704">
        <v>703</v>
      </c>
      <c r="B704" t="str">
        <f>IF(AND('Sch D8 Projects'!H706&gt;0,'Sch D8 Projects'!G706&lt;1),"Fail","Pass")</f>
        <v>Pass</v>
      </c>
      <c r="C704" t="str">
        <f>IF(AND('Sch D8 Projects'!G706&gt;0,'Sch D8 Projects'!H706&lt;1),"Fail","Pass")</f>
        <v>Pass</v>
      </c>
    </row>
    <row r="705" spans="1:3" x14ac:dyDescent="0.25">
      <c r="A705">
        <v>704</v>
      </c>
      <c r="B705" t="str">
        <f>IF(AND('Sch D8 Projects'!H707&gt;0,'Sch D8 Projects'!G707&lt;1),"Fail","Pass")</f>
        <v>Pass</v>
      </c>
      <c r="C705" t="str">
        <f>IF(AND('Sch D8 Projects'!G707&gt;0,'Sch D8 Projects'!H707&lt;1),"Fail","Pass")</f>
        <v>Pass</v>
      </c>
    </row>
    <row r="706" spans="1:3" x14ac:dyDescent="0.25">
      <c r="A706">
        <v>705</v>
      </c>
      <c r="B706" t="str">
        <f>IF(AND('Sch D8 Projects'!H708&gt;0,'Sch D8 Projects'!G708&lt;1),"Fail","Pass")</f>
        <v>Pass</v>
      </c>
      <c r="C706" t="str">
        <f>IF(AND('Sch D8 Projects'!G708&gt;0,'Sch D8 Projects'!H708&lt;1),"Fail","Pass")</f>
        <v>Pass</v>
      </c>
    </row>
    <row r="707" spans="1:3" x14ac:dyDescent="0.25">
      <c r="A707">
        <v>706</v>
      </c>
      <c r="B707" t="str">
        <f>IF(AND('Sch D8 Projects'!H709&gt;0,'Sch D8 Projects'!G709&lt;1),"Fail","Pass")</f>
        <v>Pass</v>
      </c>
      <c r="C707" t="str">
        <f>IF(AND('Sch D8 Projects'!G709&gt;0,'Sch D8 Projects'!H709&lt;1),"Fail","Pass")</f>
        <v>Pass</v>
      </c>
    </row>
    <row r="708" spans="1:3" x14ac:dyDescent="0.25">
      <c r="A708">
        <v>707</v>
      </c>
      <c r="B708" t="str">
        <f>IF(AND('Sch D8 Projects'!H710&gt;0,'Sch D8 Projects'!G710&lt;1),"Fail","Pass")</f>
        <v>Pass</v>
      </c>
      <c r="C708" t="str">
        <f>IF(AND('Sch D8 Projects'!G710&gt;0,'Sch D8 Projects'!H710&lt;1),"Fail","Pass")</f>
        <v>Pass</v>
      </c>
    </row>
    <row r="709" spans="1:3" x14ac:dyDescent="0.25">
      <c r="A709">
        <v>708</v>
      </c>
      <c r="B709" t="str">
        <f>IF(AND('Sch D8 Projects'!H711&gt;0,'Sch D8 Projects'!G711&lt;1),"Fail","Pass")</f>
        <v>Pass</v>
      </c>
      <c r="C709" t="str">
        <f>IF(AND('Sch D8 Projects'!G711&gt;0,'Sch D8 Projects'!H711&lt;1),"Fail","Pass")</f>
        <v>Pass</v>
      </c>
    </row>
    <row r="710" spans="1:3" x14ac:dyDescent="0.25">
      <c r="A710">
        <v>709</v>
      </c>
      <c r="B710" t="str">
        <f>IF(AND('Sch D8 Projects'!H712&gt;0,'Sch D8 Projects'!G712&lt;1),"Fail","Pass")</f>
        <v>Pass</v>
      </c>
      <c r="C710" t="str">
        <f>IF(AND('Sch D8 Projects'!G712&gt;0,'Sch D8 Projects'!H712&lt;1),"Fail","Pass")</f>
        <v>Pass</v>
      </c>
    </row>
    <row r="711" spans="1:3" x14ac:dyDescent="0.25">
      <c r="A711">
        <v>710</v>
      </c>
      <c r="B711" t="str">
        <f>IF(AND('Sch D8 Projects'!H713&gt;0,'Sch D8 Projects'!G713&lt;1),"Fail","Pass")</f>
        <v>Pass</v>
      </c>
      <c r="C711" t="str">
        <f>IF(AND('Sch D8 Projects'!G713&gt;0,'Sch D8 Projects'!H713&lt;1),"Fail","Pass")</f>
        <v>Pass</v>
      </c>
    </row>
    <row r="712" spans="1:3" x14ac:dyDescent="0.25">
      <c r="A712">
        <v>711</v>
      </c>
      <c r="B712" t="str">
        <f>IF(AND('Sch D8 Projects'!H714&gt;0,'Sch D8 Projects'!G714&lt;1),"Fail","Pass")</f>
        <v>Pass</v>
      </c>
      <c r="C712" t="str">
        <f>IF(AND('Sch D8 Projects'!G714&gt;0,'Sch D8 Projects'!H714&lt;1),"Fail","Pass")</f>
        <v>Pass</v>
      </c>
    </row>
    <row r="713" spans="1:3" x14ac:dyDescent="0.25">
      <c r="A713">
        <v>712</v>
      </c>
      <c r="B713" t="str">
        <f>IF(AND('Sch D8 Projects'!H715&gt;0,'Sch D8 Projects'!G715&lt;1),"Fail","Pass")</f>
        <v>Pass</v>
      </c>
      <c r="C713" t="str">
        <f>IF(AND('Sch D8 Projects'!G715&gt;0,'Sch D8 Projects'!H715&lt;1),"Fail","Pass")</f>
        <v>Pass</v>
      </c>
    </row>
    <row r="714" spans="1:3" x14ac:dyDescent="0.25">
      <c r="A714">
        <v>713</v>
      </c>
      <c r="B714" t="str">
        <f>IF(AND('Sch D8 Projects'!H716&gt;0,'Sch D8 Projects'!G716&lt;1),"Fail","Pass")</f>
        <v>Pass</v>
      </c>
      <c r="C714" t="str">
        <f>IF(AND('Sch D8 Projects'!G716&gt;0,'Sch D8 Projects'!H716&lt;1),"Fail","Pass")</f>
        <v>Pass</v>
      </c>
    </row>
    <row r="715" spans="1:3" x14ac:dyDescent="0.25">
      <c r="A715">
        <v>714</v>
      </c>
      <c r="B715" t="str">
        <f>IF(AND('Sch D8 Projects'!H717&gt;0,'Sch D8 Projects'!G717&lt;1),"Fail","Pass")</f>
        <v>Pass</v>
      </c>
      <c r="C715" t="str">
        <f>IF(AND('Sch D8 Projects'!G717&gt;0,'Sch D8 Projects'!H717&lt;1),"Fail","Pass")</f>
        <v>Pass</v>
      </c>
    </row>
    <row r="716" spans="1:3" x14ac:dyDescent="0.25">
      <c r="A716">
        <v>715</v>
      </c>
      <c r="B716" t="str">
        <f>IF(AND('Sch D8 Projects'!H718&gt;0,'Sch D8 Projects'!G718&lt;1),"Fail","Pass")</f>
        <v>Pass</v>
      </c>
      <c r="C716" t="str">
        <f>IF(AND('Sch D8 Projects'!G718&gt;0,'Sch D8 Projects'!H718&lt;1),"Fail","Pass")</f>
        <v>Pass</v>
      </c>
    </row>
    <row r="717" spans="1:3" x14ac:dyDescent="0.25">
      <c r="A717">
        <v>716</v>
      </c>
      <c r="B717" t="str">
        <f>IF(AND('Sch D8 Projects'!H719&gt;0,'Sch D8 Projects'!G719&lt;1),"Fail","Pass")</f>
        <v>Pass</v>
      </c>
      <c r="C717" t="str">
        <f>IF(AND('Sch D8 Projects'!G719&gt;0,'Sch D8 Projects'!H719&lt;1),"Fail","Pass")</f>
        <v>Pass</v>
      </c>
    </row>
    <row r="718" spans="1:3" x14ac:dyDescent="0.25">
      <c r="A718">
        <v>717</v>
      </c>
      <c r="B718" t="str">
        <f>IF(AND('Sch D8 Projects'!H720&gt;0,'Sch D8 Projects'!G720&lt;1),"Fail","Pass")</f>
        <v>Pass</v>
      </c>
      <c r="C718" t="str">
        <f>IF(AND('Sch D8 Projects'!G720&gt;0,'Sch D8 Projects'!H720&lt;1),"Fail","Pass")</f>
        <v>Pass</v>
      </c>
    </row>
    <row r="719" spans="1:3" x14ac:dyDescent="0.25">
      <c r="A719">
        <v>718</v>
      </c>
      <c r="B719" t="str">
        <f>IF(AND('Sch D8 Projects'!H721&gt;0,'Sch D8 Projects'!G721&lt;1),"Fail","Pass")</f>
        <v>Pass</v>
      </c>
      <c r="C719" t="str">
        <f>IF(AND('Sch D8 Projects'!G721&gt;0,'Sch D8 Projects'!H721&lt;1),"Fail","Pass")</f>
        <v>Pass</v>
      </c>
    </row>
    <row r="720" spans="1:3" x14ac:dyDescent="0.25">
      <c r="A720">
        <v>719</v>
      </c>
      <c r="B720" t="str">
        <f>IF(AND('Sch D8 Projects'!H722&gt;0,'Sch D8 Projects'!G722&lt;1),"Fail","Pass")</f>
        <v>Pass</v>
      </c>
      <c r="C720" t="str">
        <f>IF(AND('Sch D8 Projects'!G722&gt;0,'Sch D8 Projects'!H722&lt;1),"Fail","Pass")</f>
        <v>Pass</v>
      </c>
    </row>
    <row r="721" spans="1:3" x14ac:dyDescent="0.25">
      <c r="A721">
        <v>720</v>
      </c>
      <c r="B721" t="str">
        <f>IF(AND('Sch D8 Projects'!H723&gt;0,'Sch D8 Projects'!G723&lt;1),"Fail","Pass")</f>
        <v>Pass</v>
      </c>
      <c r="C721" t="str">
        <f>IF(AND('Sch D8 Projects'!G723&gt;0,'Sch D8 Projects'!H723&lt;1),"Fail","Pass")</f>
        <v>Pass</v>
      </c>
    </row>
    <row r="722" spans="1:3" x14ac:dyDescent="0.25">
      <c r="A722">
        <v>721</v>
      </c>
      <c r="B722" t="str">
        <f>IF(AND('Sch D8 Projects'!H724&gt;0,'Sch D8 Projects'!G724&lt;1),"Fail","Pass")</f>
        <v>Pass</v>
      </c>
      <c r="C722" t="str">
        <f>IF(AND('Sch D8 Projects'!G724&gt;0,'Sch D8 Projects'!H724&lt;1),"Fail","Pass")</f>
        <v>Pass</v>
      </c>
    </row>
    <row r="723" spans="1:3" x14ac:dyDescent="0.25">
      <c r="A723">
        <v>722</v>
      </c>
      <c r="B723" t="str">
        <f>IF(AND('Sch D8 Projects'!H725&gt;0,'Sch D8 Projects'!G725&lt;1),"Fail","Pass")</f>
        <v>Pass</v>
      </c>
      <c r="C723" t="str">
        <f>IF(AND('Sch D8 Projects'!G725&gt;0,'Sch D8 Projects'!H725&lt;1),"Fail","Pass")</f>
        <v>Pass</v>
      </c>
    </row>
    <row r="724" spans="1:3" x14ac:dyDescent="0.25">
      <c r="A724">
        <v>723</v>
      </c>
      <c r="B724" t="str">
        <f>IF(AND('Sch D8 Projects'!H726&gt;0,'Sch D8 Projects'!G726&lt;1),"Fail","Pass")</f>
        <v>Pass</v>
      </c>
      <c r="C724" t="str">
        <f>IF(AND('Sch D8 Projects'!G726&gt;0,'Sch D8 Projects'!H726&lt;1),"Fail","Pass")</f>
        <v>Pass</v>
      </c>
    </row>
    <row r="725" spans="1:3" x14ac:dyDescent="0.25">
      <c r="A725">
        <v>724</v>
      </c>
      <c r="B725" t="str">
        <f>IF(AND('Sch D8 Projects'!H727&gt;0,'Sch D8 Projects'!G727&lt;1),"Fail","Pass")</f>
        <v>Pass</v>
      </c>
      <c r="C725" t="str">
        <f>IF(AND('Sch D8 Projects'!G727&gt;0,'Sch D8 Projects'!H727&lt;1),"Fail","Pass")</f>
        <v>Pass</v>
      </c>
    </row>
    <row r="726" spans="1:3" x14ac:dyDescent="0.25">
      <c r="A726">
        <v>725</v>
      </c>
      <c r="B726" t="str">
        <f>IF(AND('Sch D8 Projects'!H728&gt;0,'Sch D8 Projects'!G728&lt;1),"Fail","Pass")</f>
        <v>Pass</v>
      </c>
      <c r="C726" t="str">
        <f>IF(AND('Sch D8 Projects'!G728&gt;0,'Sch D8 Projects'!H728&lt;1),"Fail","Pass")</f>
        <v>Pass</v>
      </c>
    </row>
    <row r="727" spans="1:3" x14ac:dyDescent="0.25">
      <c r="A727">
        <v>726</v>
      </c>
      <c r="B727" t="str">
        <f>IF(AND('Sch D8 Projects'!H729&gt;0,'Sch D8 Projects'!G729&lt;1),"Fail","Pass")</f>
        <v>Pass</v>
      </c>
      <c r="C727" t="str">
        <f>IF(AND('Sch D8 Projects'!G729&gt;0,'Sch D8 Projects'!H729&lt;1),"Fail","Pass")</f>
        <v>Pass</v>
      </c>
    </row>
    <row r="728" spans="1:3" x14ac:dyDescent="0.25">
      <c r="A728">
        <v>727</v>
      </c>
      <c r="B728" t="str">
        <f>IF(AND('Sch D8 Projects'!H730&gt;0,'Sch D8 Projects'!G730&lt;1),"Fail","Pass")</f>
        <v>Pass</v>
      </c>
      <c r="C728" t="str">
        <f>IF(AND('Sch D8 Projects'!G730&gt;0,'Sch D8 Projects'!H730&lt;1),"Fail","Pass")</f>
        <v>Pass</v>
      </c>
    </row>
    <row r="729" spans="1:3" x14ac:dyDescent="0.25">
      <c r="A729">
        <v>728</v>
      </c>
      <c r="B729" t="str">
        <f>IF(AND('Sch D8 Projects'!H731&gt;0,'Sch D8 Projects'!G731&lt;1),"Fail","Pass")</f>
        <v>Pass</v>
      </c>
      <c r="C729" t="str">
        <f>IF(AND('Sch D8 Projects'!G731&gt;0,'Sch D8 Projects'!H731&lt;1),"Fail","Pass")</f>
        <v>Pass</v>
      </c>
    </row>
    <row r="730" spans="1:3" x14ac:dyDescent="0.25">
      <c r="A730">
        <v>729</v>
      </c>
      <c r="B730" t="str">
        <f>IF(AND('Sch D8 Projects'!H732&gt;0,'Sch D8 Projects'!G732&lt;1),"Fail","Pass")</f>
        <v>Pass</v>
      </c>
      <c r="C730" t="str">
        <f>IF(AND('Sch D8 Projects'!G732&gt;0,'Sch D8 Projects'!H732&lt;1),"Fail","Pass")</f>
        <v>Pass</v>
      </c>
    </row>
    <row r="731" spans="1:3" x14ac:dyDescent="0.25">
      <c r="A731">
        <v>730</v>
      </c>
      <c r="B731" t="str">
        <f>IF(AND('Sch D8 Projects'!H733&gt;0,'Sch D8 Projects'!G733&lt;1),"Fail","Pass")</f>
        <v>Pass</v>
      </c>
      <c r="C731" t="str">
        <f>IF(AND('Sch D8 Projects'!G733&gt;0,'Sch D8 Projects'!H733&lt;1),"Fail","Pass")</f>
        <v>Pass</v>
      </c>
    </row>
    <row r="732" spans="1:3" x14ac:dyDescent="0.25">
      <c r="A732">
        <v>731</v>
      </c>
      <c r="B732" t="str">
        <f>IF(AND('Sch D8 Projects'!H734&gt;0,'Sch D8 Projects'!G734&lt;1),"Fail","Pass")</f>
        <v>Pass</v>
      </c>
      <c r="C732" t="str">
        <f>IF(AND('Sch D8 Projects'!G734&gt;0,'Sch D8 Projects'!H734&lt;1),"Fail","Pass")</f>
        <v>Pass</v>
      </c>
    </row>
    <row r="733" spans="1:3" x14ac:dyDescent="0.25">
      <c r="A733">
        <v>732</v>
      </c>
      <c r="B733" t="str">
        <f>IF(AND('Sch D8 Projects'!H735&gt;0,'Sch D8 Projects'!G735&lt;1),"Fail","Pass")</f>
        <v>Pass</v>
      </c>
      <c r="C733" t="str">
        <f>IF(AND('Sch D8 Projects'!G735&gt;0,'Sch D8 Projects'!H735&lt;1),"Fail","Pass")</f>
        <v>Pass</v>
      </c>
    </row>
    <row r="734" spans="1:3" x14ac:dyDescent="0.25">
      <c r="A734">
        <v>733</v>
      </c>
      <c r="B734" t="str">
        <f>IF(AND('Sch D8 Projects'!H736&gt;0,'Sch D8 Projects'!G736&lt;1),"Fail","Pass")</f>
        <v>Pass</v>
      </c>
      <c r="C734" t="str">
        <f>IF(AND('Sch D8 Projects'!G736&gt;0,'Sch D8 Projects'!H736&lt;1),"Fail","Pass")</f>
        <v>Pass</v>
      </c>
    </row>
    <row r="735" spans="1:3" x14ac:dyDescent="0.25">
      <c r="A735">
        <v>734</v>
      </c>
      <c r="B735" t="str">
        <f>IF(AND('Sch D8 Projects'!H737&gt;0,'Sch D8 Projects'!G737&lt;1),"Fail","Pass")</f>
        <v>Pass</v>
      </c>
      <c r="C735" t="str">
        <f>IF(AND('Sch D8 Projects'!G737&gt;0,'Sch D8 Projects'!H737&lt;1),"Fail","Pass")</f>
        <v>Pass</v>
      </c>
    </row>
    <row r="736" spans="1:3" x14ac:dyDescent="0.25">
      <c r="A736">
        <v>735</v>
      </c>
      <c r="B736" t="str">
        <f>IF(AND('Sch D8 Projects'!H738&gt;0,'Sch D8 Projects'!G738&lt;1),"Fail","Pass")</f>
        <v>Pass</v>
      </c>
      <c r="C736" t="str">
        <f>IF(AND('Sch D8 Projects'!G738&gt;0,'Sch D8 Projects'!H738&lt;1),"Fail","Pass")</f>
        <v>Pass</v>
      </c>
    </row>
    <row r="737" spans="1:3" x14ac:dyDescent="0.25">
      <c r="A737">
        <v>736</v>
      </c>
      <c r="B737" t="str">
        <f>IF(AND('Sch D8 Projects'!H739&gt;0,'Sch D8 Projects'!G739&lt;1),"Fail","Pass")</f>
        <v>Pass</v>
      </c>
      <c r="C737" t="str">
        <f>IF(AND('Sch D8 Projects'!G739&gt;0,'Sch D8 Projects'!H739&lt;1),"Fail","Pass")</f>
        <v>Pass</v>
      </c>
    </row>
    <row r="738" spans="1:3" x14ac:dyDescent="0.25">
      <c r="A738">
        <v>737</v>
      </c>
      <c r="B738" t="str">
        <f>IF(AND('Sch D8 Projects'!H740&gt;0,'Sch D8 Projects'!G740&lt;1),"Fail","Pass")</f>
        <v>Pass</v>
      </c>
      <c r="C738" t="str">
        <f>IF(AND('Sch D8 Projects'!G740&gt;0,'Sch D8 Projects'!H740&lt;1),"Fail","Pass")</f>
        <v>Pass</v>
      </c>
    </row>
    <row r="739" spans="1:3" x14ac:dyDescent="0.25">
      <c r="A739">
        <v>738</v>
      </c>
      <c r="B739" t="str">
        <f>IF(AND('Sch D8 Projects'!H741&gt;0,'Sch D8 Projects'!G741&lt;1),"Fail","Pass")</f>
        <v>Pass</v>
      </c>
      <c r="C739" t="str">
        <f>IF(AND('Sch D8 Projects'!G741&gt;0,'Sch D8 Projects'!H741&lt;1),"Fail","Pass")</f>
        <v>Pass</v>
      </c>
    </row>
    <row r="740" spans="1:3" x14ac:dyDescent="0.25">
      <c r="A740">
        <v>739</v>
      </c>
      <c r="B740" t="str">
        <f>IF(AND('Sch D8 Projects'!H742&gt;0,'Sch D8 Projects'!G742&lt;1),"Fail","Pass")</f>
        <v>Pass</v>
      </c>
      <c r="C740" t="str">
        <f>IF(AND('Sch D8 Projects'!G742&gt;0,'Sch D8 Projects'!H742&lt;1),"Fail","Pass")</f>
        <v>Pass</v>
      </c>
    </row>
    <row r="741" spans="1:3" x14ac:dyDescent="0.25">
      <c r="A741">
        <v>740</v>
      </c>
      <c r="B741" t="str">
        <f>IF(AND('Sch D8 Projects'!H743&gt;0,'Sch D8 Projects'!G743&lt;1),"Fail","Pass")</f>
        <v>Pass</v>
      </c>
      <c r="C741" t="str">
        <f>IF(AND('Sch D8 Projects'!G743&gt;0,'Sch D8 Projects'!H743&lt;1),"Fail","Pass")</f>
        <v>Pass</v>
      </c>
    </row>
    <row r="742" spans="1:3" x14ac:dyDescent="0.25">
      <c r="A742">
        <v>741</v>
      </c>
      <c r="B742" t="str">
        <f>IF(AND('Sch D8 Projects'!H744&gt;0,'Sch D8 Projects'!G744&lt;1),"Fail","Pass")</f>
        <v>Pass</v>
      </c>
      <c r="C742" t="str">
        <f>IF(AND('Sch D8 Projects'!G744&gt;0,'Sch D8 Projects'!H744&lt;1),"Fail","Pass")</f>
        <v>Pass</v>
      </c>
    </row>
    <row r="743" spans="1:3" x14ac:dyDescent="0.25">
      <c r="A743">
        <v>742</v>
      </c>
      <c r="B743" t="str">
        <f>IF(AND('Sch D8 Projects'!H745&gt;0,'Sch D8 Projects'!G745&lt;1),"Fail","Pass")</f>
        <v>Pass</v>
      </c>
      <c r="C743" t="str">
        <f>IF(AND('Sch D8 Projects'!G745&gt;0,'Sch D8 Projects'!H745&lt;1),"Fail","Pass")</f>
        <v>Pass</v>
      </c>
    </row>
    <row r="744" spans="1:3" x14ac:dyDescent="0.25">
      <c r="A744">
        <v>743</v>
      </c>
      <c r="B744" t="str">
        <f>IF(AND('Sch D8 Projects'!H746&gt;0,'Sch D8 Projects'!G746&lt;1),"Fail","Pass")</f>
        <v>Pass</v>
      </c>
      <c r="C744" t="str">
        <f>IF(AND('Sch D8 Projects'!G746&gt;0,'Sch D8 Projects'!H746&lt;1),"Fail","Pass")</f>
        <v>Pass</v>
      </c>
    </row>
    <row r="745" spans="1:3" x14ac:dyDescent="0.25">
      <c r="A745">
        <v>744</v>
      </c>
      <c r="B745" t="str">
        <f>IF(AND('Sch D8 Projects'!H747&gt;0,'Sch D8 Projects'!G747&lt;1),"Fail","Pass")</f>
        <v>Pass</v>
      </c>
      <c r="C745" t="str">
        <f>IF(AND('Sch D8 Projects'!G747&gt;0,'Sch D8 Projects'!H747&lt;1),"Fail","Pass")</f>
        <v>Pass</v>
      </c>
    </row>
    <row r="746" spans="1:3" x14ac:dyDescent="0.25">
      <c r="A746">
        <v>745</v>
      </c>
      <c r="B746" t="str">
        <f>IF(AND('Sch D8 Projects'!H748&gt;0,'Sch D8 Projects'!G748&lt;1),"Fail","Pass")</f>
        <v>Pass</v>
      </c>
      <c r="C746" t="str">
        <f>IF(AND('Sch D8 Projects'!G748&gt;0,'Sch D8 Projects'!H748&lt;1),"Fail","Pass")</f>
        <v>Pass</v>
      </c>
    </row>
    <row r="747" spans="1:3" x14ac:dyDescent="0.25">
      <c r="A747">
        <v>746</v>
      </c>
      <c r="B747" t="str">
        <f>IF(AND('Sch D8 Projects'!H749&gt;0,'Sch D8 Projects'!G749&lt;1),"Fail","Pass")</f>
        <v>Pass</v>
      </c>
      <c r="C747" t="str">
        <f>IF(AND('Sch D8 Projects'!G749&gt;0,'Sch D8 Projects'!H749&lt;1),"Fail","Pass")</f>
        <v>Pass</v>
      </c>
    </row>
    <row r="748" spans="1:3" x14ac:dyDescent="0.25">
      <c r="A748">
        <v>747</v>
      </c>
      <c r="B748" t="str">
        <f>IF(AND('Sch D8 Projects'!H750&gt;0,'Sch D8 Projects'!G750&lt;1),"Fail","Pass")</f>
        <v>Pass</v>
      </c>
      <c r="C748" t="str">
        <f>IF(AND('Sch D8 Projects'!G750&gt;0,'Sch D8 Projects'!H750&lt;1),"Fail","Pass")</f>
        <v>Pass</v>
      </c>
    </row>
    <row r="749" spans="1:3" x14ac:dyDescent="0.25">
      <c r="A749">
        <v>748</v>
      </c>
      <c r="B749" t="str">
        <f>IF(AND('Sch D8 Projects'!H751&gt;0,'Sch D8 Projects'!G751&lt;1),"Fail","Pass")</f>
        <v>Pass</v>
      </c>
      <c r="C749" t="str">
        <f>IF(AND('Sch D8 Projects'!G751&gt;0,'Sch D8 Projects'!H751&lt;1),"Fail","Pass")</f>
        <v>Pass</v>
      </c>
    </row>
    <row r="750" spans="1:3" x14ac:dyDescent="0.25">
      <c r="A750">
        <v>749</v>
      </c>
      <c r="B750" t="str">
        <f>IF(AND('Sch D8 Projects'!H752&gt;0,'Sch D8 Projects'!G752&lt;1),"Fail","Pass")</f>
        <v>Pass</v>
      </c>
      <c r="C750" t="str">
        <f>IF(AND('Sch D8 Projects'!G752&gt;0,'Sch D8 Projects'!H752&lt;1),"Fail","Pass")</f>
        <v>Pass</v>
      </c>
    </row>
    <row r="751" spans="1:3" x14ac:dyDescent="0.25">
      <c r="A751">
        <v>750</v>
      </c>
      <c r="B751" t="str">
        <f>IF(AND('Sch D8 Projects'!H753&gt;0,'Sch D8 Projects'!G753&lt;1),"Fail","Pass")</f>
        <v>Pass</v>
      </c>
      <c r="C751" t="str">
        <f>IF(AND('Sch D8 Projects'!G753&gt;0,'Sch D8 Projects'!H753&lt;1),"Fail","Pass")</f>
        <v>Pass</v>
      </c>
    </row>
    <row r="752" spans="1:3" x14ac:dyDescent="0.25">
      <c r="A752">
        <v>751</v>
      </c>
      <c r="B752" t="str">
        <f>IF(AND('Sch D8 Projects'!H754&gt;0,'Sch D8 Projects'!G754&lt;1),"Fail","Pass")</f>
        <v>Pass</v>
      </c>
      <c r="C752" t="str">
        <f>IF(AND('Sch D8 Projects'!G754&gt;0,'Sch D8 Projects'!H754&lt;1),"Fail","Pass")</f>
        <v>Pass</v>
      </c>
    </row>
    <row r="753" spans="1:3" x14ac:dyDescent="0.25">
      <c r="A753">
        <v>752</v>
      </c>
      <c r="B753" t="str">
        <f>IF(AND('Sch D8 Projects'!H755&gt;0,'Sch D8 Projects'!G755&lt;1),"Fail","Pass")</f>
        <v>Pass</v>
      </c>
      <c r="C753" t="str">
        <f>IF(AND('Sch D8 Projects'!G755&gt;0,'Sch D8 Projects'!H755&lt;1),"Fail","Pass")</f>
        <v>Pass</v>
      </c>
    </row>
    <row r="754" spans="1:3" x14ac:dyDescent="0.25">
      <c r="A754">
        <v>753</v>
      </c>
      <c r="B754" t="str">
        <f>IF(AND('Sch D8 Projects'!H756&gt;0,'Sch D8 Projects'!G756&lt;1),"Fail","Pass")</f>
        <v>Pass</v>
      </c>
      <c r="C754" t="str">
        <f>IF(AND('Sch D8 Projects'!G756&gt;0,'Sch D8 Projects'!H756&lt;1),"Fail","Pass")</f>
        <v>Pass</v>
      </c>
    </row>
    <row r="755" spans="1:3" x14ac:dyDescent="0.25">
      <c r="A755">
        <v>754</v>
      </c>
      <c r="B755" t="str">
        <f>IF(AND('Sch D8 Projects'!H757&gt;0,'Sch D8 Projects'!G757&lt;1),"Fail","Pass")</f>
        <v>Pass</v>
      </c>
      <c r="C755" t="str">
        <f>IF(AND('Sch D8 Projects'!G757&gt;0,'Sch D8 Projects'!H757&lt;1),"Fail","Pass")</f>
        <v>Pass</v>
      </c>
    </row>
    <row r="756" spans="1:3" x14ac:dyDescent="0.25">
      <c r="A756">
        <v>755</v>
      </c>
      <c r="B756" t="str">
        <f>IF(AND('Sch D8 Projects'!H758&gt;0,'Sch D8 Projects'!G758&lt;1),"Fail","Pass")</f>
        <v>Pass</v>
      </c>
      <c r="C756" t="str">
        <f>IF(AND('Sch D8 Projects'!G758&gt;0,'Sch D8 Projects'!H758&lt;1),"Fail","Pass")</f>
        <v>Pass</v>
      </c>
    </row>
    <row r="757" spans="1:3" x14ac:dyDescent="0.25">
      <c r="A757">
        <v>756</v>
      </c>
      <c r="B757" t="str">
        <f>IF(AND('Sch D8 Projects'!H759&gt;0,'Sch D8 Projects'!G759&lt;1),"Fail","Pass")</f>
        <v>Pass</v>
      </c>
      <c r="C757" t="str">
        <f>IF(AND('Sch D8 Projects'!G759&gt;0,'Sch D8 Projects'!H759&lt;1),"Fail","Pass")</f>
        <v>Pass</v>
      </c>
    </row>
    <row r="758" spans="1:3" x14ac:dyDescent="0.25">
      <c r="A758">
        <v>757</v>
      </c>
      <c r="B758" t="str">
        <f>IF(AND('Sch D8 Projects'!H760&gt;0,'Sch D8 Projects'!G760&lt;1),"Fail","Pass")</f>
        <v>Pass</v>
      </c>
      <c r="C758" t="str">
        <f>IF(AND('Sch D8 Projects'!G760&gt;0,'Sch D8 Projects'!H760&lt;1),"Fail","Pass")</f>
        <v>Pass</v>
      </c>
    </row>
    <row r="759" spans="1:3" x14ac:dyDescent="0.25">
      <c r="A759">
        <v>758</v>
      </c>
      <c r="B759" t="str">
        <f>IF(AND('Sch D8 Projects'!H761&gt;0,'Sch D8 Projects'!G761&lt;1),"Fail","Pass")</f>
        <v>Pass</v>
      </c>
      <c r="C759" t="str">
        <f>IF(AND('Sch D8 Projects'!G761&gt;0,'Sch D8 Projects'!H761&lt;1),"Fail","Pass")</f>
        <v>Pass</v>
      </c>
    </row>
    <row r="760" spans="1:3" x14ac:dyDescent="0.25">
      <c r="A760">
        <v>759</v>
      </c>
      <c r="B760" t="str">
        <f>IF(AND('Sch D8 Projects'!H762&gt;0,'Sch D8 Projects'!G762&lt;1),"Fail","Pass")</f>
        <v>Pass</v>
      </c>
      <c r="C760" t="str">
        <f>IF(AND('Sch D8 Projects'!G762&gt;0,'Sch D8 Projects'!H762&lt;1),"Fail","Pass")</f>
        <v>Pass</v>
      </c>
    </row>
    <row r="761" spans="1:3" x14ac:dyDescent="0.25">
      <c r="A761">
        <v>760</v>
      </c>
      <c r="B761" t="str">
        <f>IF(AND('Sch D8 Projects'!H763&gt;0,'Sch D8 Projects'!G763&lt;1),"Fail","Pass")</f>
        <v>Pass</v>
      </c>
      <c r="C761" t="str">
        <f>IF(AND('Sch D8 Projects'!G763&gt;0,'Sch D8 Projects'!H763&lt;1),"Fail","Pass")</f>
        <v>Pass</v>
      </c>
    </row>
    <row r="762" spans="1:3" x14ac:dyDescent="0.25">
      <c r="A762">
        <v>761</v>
      </c>
      <c r="B762" t="str">
        <f>IF(AND('Sch D8 Projects'!H764&gt;0,'Sch D8 Projects'!G764&lt;1),"Fail","Pass")</f>
        <v>Pass</v>
      </c>
      <c r="C762" t="str">
        <f>IF(AND('Sch D8 Projects'!G764&gt;0,'Sch D8 Projects'!H764&lt;1),"Fail","Pass")</f>
        <v>Pass</v>
      </c>
    </row>
    <row r="763" spans="1:3" x14ac:dyDescent="0.25">
      <c r="A763">
        <v>762</v>
      </c>
      <c r="B763" t="str">
        <f>IF(AND('Sch D8 Projects'!H765&gt;0,'Sch D8 Projects'!G765&lt;1),"Fail","Pass")</f>
        <v>Pass</v>
      </c>
      <c r="C763" t="str">
        <f>IF(AND('Sch D8 Projects'!G765&gt;0,'Sch D8 Projects'!H765&lt;1),"Fail","Pass")</f>
        <v>Pass</v>
      </c>
    </row>
    <row r="764" spans="1:3" x14ac:dyDescent="0.25">
      <c r="A764">
        <v>763</v>
      </c>
      <c r="B764" t="str">
        <f>IF(AND('Sch D8 Projects'!H766&gt;0,'Sch D8 Projects'!G766&lt;1),"Fail","Pass")</f>
        <v>Pass</v>
      </c>
      <c r="C764" t="str">
        <f>IF(AND('Sch D8 Projects'!G766&gt;0,'Sch D8 Projects'!H766&lt;1),"Fail","Pass")</f>
        <v>Pass</v>
      </c>
    </row>
    <row r="765" spans="1:3" x14ac:dyDescent="0.25">
      <c r="A765">
        <v>764</v>
      </c>
      <c r="B765" t="str">
        <f>IF(AND('Sch D8 Projects'!H767&gt;0,'Sch D8 Projects'!G767&lt;1),"Fail","Pass")</f>
        <v>Pass</v>
      </c>
      <c r="C765" t="str">
        <f>IF(AND('Sch D8 Projects'!G767&gt;0,'Sch D8 Projects'!H767&lt;1),"Fail","Pass")</f>
        <v>Pass</v>
      </c>
    </row>
    <row r="766" spans="1:3" x14ac:dyDescent="0.25">
      <c r="A766">
        <v>765</v>
      </c>
      <c r="B766" t="str">
        <f>IF(AND('Sch D8 Projects'!H768&gt;0,'Sch D8 Projects'!G768&lt;1),"Fail","Pass")</f>
        <v>Pass</v>
      </c>
      <c r="C766" t="str">
        <f>IF(AND('Sch D8 Projects'!G768&gt;0,'Sch D8 Projects'!H768&lt;1),"Fail","Pass")</f>
        <v>Pass</v>
      </c>
    </row>
    <row r="767" spans="1:3" x14ac:dyDescent="0.25">
      <c r="A767">
        <v>766</v>
      </c>
      <c r="B767" t="str">
        <f>IF(AND('Sch D8 Projects'!H769&gt;0,'Sch D8 Projects'!G769&lt;1),"Fail","Pass")</f>
        <v>Pass</v>
      </c>
      <c r="C767" t="str">
        <f>IF(AND('Sch D8 Projects'!G769&gt;0,'Sch D8 Projects'!H769&lt;1),"Fail","Pass")</f>
        <v>Pass</v>
      </c>
    </row>
    <row r="768" spans="1:3" x14ac:dyDescent="0.25">
      <c r="A768">
        <v>767</v>
      </c>
      <c r="B768" t="str">
        <f>IF(AND('Sch D8 Projects'!H770&gt;0,'Sch D8 Projects'!G770&lt;1),"Fail","Pass")</f>
        <v>Pass</v>
      </c>
      <c r="C768" t="str">
        <f>IF(AND('Sch D8 Projects'!G770&gt;0,'Sch D8 Projects'!H770&lt;1),"Fail","Pass")</f>
        <v>Pass</v>
      </c>
    </row>
    <row r="769" spans="1:3" x14ac:dyDescent="0.25">
      <c r="A769">
        <v>768</v>
      </c>
      <c r="B769" t="str">
        <f>IF(AND('Sch D8 Projects'!H771&gt;0,'Sch D8 Projects'!G771&lt;1),"Fail","Pass")</f>
        <v>Pass</v>
      </c>
      <c r="C769" t="str">
        <f>IF(AND('Sch D8 Projects'!G771&gt;0,'Sch D8 Projects'!H771&lt;1),"Fail","Pass")</f>
        <v>Pass</v>
      </c>
    </row>
    <row r="770" spans="1:3" x14ac:dyDescent="0.25">
      <c r="A770">
        <v>769</v>
      </c>
      <c r="B770" t="str">
        <f>IF(AND('Sch D8 Projects'!H772&gt;0,'Sch D8 Projects'!G772&lt;1),"Fail","Pass")</f>
        <v>Pass</v>
      </c>
      <c r="C770" t="str">
        <f>IF(AND('Sch D8 Projects'!G772&gt;0,'Sch D8 Projects'!H772&lt;1),"Fail","Pass")</f>
        <v>Pass</v>
      </c>
    </row>
    <row r="771" spans="1:3" x14ac:dyDescent="0.25">
      <c r="A771">
        <v>770</v>
      </c>
      <c r="B771" t="str">
        <f>IF(AND('Sch D8 Projects'!H773&gt;0,'Sch D8 Projects'!G773&lt;1),"Fail","Pass")</f>
        <v>Pass</v>
      </c>
      <c r="C771" t="str">
        <f>IF(AND('Sch D8 Projects'!G773&gt;0,'Sch D8 Projects'!H773&lt;1),"Fail","Pass")</f>
        <v>Pass</v>
      </c>
    </row>
    <row r="772" spans="1:3" x14ac:dyDescent="0.25">
      <c r="A772">
        <v>771</v>
      </c>
      <c r="B772" t="str">
        <f>IF(AND('Sch D8 Projects'!H774&gt;0,'Sch D8 Projects'!G774&lt;1),"Fail","Pass")</f>
        <v>Pass</v>
      </c>
      <c r="C772" t="str">
        <f>IF(AND('Sch D8 Projects'!G774&gt;0,'Sch D8 Projects'!H774&lt;1),"Fail","Pass")</f>
        <v>Pass</v>
      </c>
    </row>
    <row r="773" spans="1:3" x14ac:dyDescent="0.25">
      <c r="A773">
        <v>772</v>
      </c>
      <c r="B773" t="str">
        <f>IF(AND('Sch D8 Projects'!H775&gt;0,'Sch D8 Projects'!G775&lt;1),"Fail","Pass")</f>
        <v>Pass</v>
      </c>
      <c r="C773" t="str">
        <f>IF(AND('Sch D8 Projects'!G775&gt;0,'Sch D8 Projects'!H775&lt;1),"Fail","Pass")</f>
        <v>Pass</v>
      </c>
    </row>
    <row r="774" spans="1:3" x14ac:dyDescent="0.25">
      <c r="A774">
        <v>773</v>
      </c>
      <c r="B774" t="str">
        <f>IF(AND('Sch D8 Projects'!H776&gt;0,'Sch D8 Projects'!G776&lt;1),"Fail","Pass")</f>
        <v>Pass</v>
      </c>
      <c r="C774" t="str">
        <f>IF(AND('Sch D8 Projects'!G776&gt;0,'Sch D8 Projects'!H776&lt;1),"Fail","Pass")</f>
        <v>Pass</v>
      </c>
    </row>
    <row r="775" spans="1:3" x14ac:dyDescent="0.25">
      <c r="A775">
        <v>774</v>
      </c>
      <c r="B775" t="str">
        <f>IF(AND('Sch D8 Projects'!H777&gt;0,'Sch D8 Projects'!G777&lt;1),"Fail","Pass")</f>
        <v>Pass</v>
      </c>
      <c r="C775" t="str">
        <f>IF(AND('Sch D8 Projects'!G777&gt;0,'Sch D8 Projects'!H777&lt;1),"Fail","Pass")</f>
        <v>Pass</v>
      </c>
    </row>
    <row r="776" spans="1:3" x14ac:dyDescent="0.25">
      <c r="A776">
        <v>775</v>
      </c>
      <c r="B776" t="str">
        <f>IF(AND('Sch D8 Projects'!H778&gt;0,'Sch D8 Projects'!G778&lt;1),"Fail","Pass")</f>
        <v>Pass</v>
      </c>
      <c r="C776" t="str">
        <f>IF(AND('Sch D8 Projects'!G778&gt;0,'Sch D8 Projects'!H778&lt;1),"Fail","Pass")</f>
        <v>Pass</v>
      </c>
    </row>
    <row r="777" spans="1:3" x14ac:dyDescent="0.25">
      <c r="A777">
        <v>776</v>
      </c>
      <c r="B777" t="str">
        <f>IF(AND('Sch D8 Projects'!H779&gt;0,'Sch D8 Projects'!G779&lt;1),"Fail","Pass")</f>
        <v>Pass</v>
      </c>
      <c r="C777" t="str">
        <f>IF(AND('Sch D8 Projects'!G779&gt;0,'Sch D8 Projects'!H779&lt;1),"Fail","Pass")</f>
        <v>Pass</v>
      </c>
    </row>
    <row r="778" spans="1:3" x14ac:dyDescent="0.25">
      <c r="A778">
        <v>777</v>
      </c>
      <c r="B778" t="str">
        <f>IF(AND('Sch D8 Projects'!H780&gt;0,'Sch D8 Projects'!G780&lt;1),"Fail","Pass")</f>
        <v>Pass</v>
      </c>
      <c r="C778" t="str">
        <f>IF(AND('Sch D8 Projects'!G780&gt;0,'Sch D8 Projects'!H780&lt;1),"Fail","Pass")</f>
        <v>Pass</v>
      </c>
    </row>
    <row r="779" spans="1:3" x14ac:dyDescent="0.25">
      <c r="A779">
        <v>778</v>
      </c>
      <c r="B779" t="str">
        <f>IF(AND('Sch D8 Projects'!H781&gt;0,'Sch D8 Projects'!G781&lt;1),"Fail","Pass")</f>
        <v>Pass</v>
      </c>
      <c r="C779" t="str">
        <f>IF(AND('Sch D8 Projects'!G781&gt;0,'Sch D8 Projects'!H781&lt;1),"Fail","Pass")</f>
        <v>Pass</v>
      </c>
    </row>
    <row r="780" spans="1:3" x14ac:dyDescent="0.25">
      <c r="A780">
        <v>779</v>
      </c>
      <c r="B780" t="str">
        <f>IF(AND('Sch D8 Projects'!H782&gt;0,'Sch D8 Projects'!G782&lt;1),"Fail","Pass")</f>
        <v>Pass</v>
      </c>
      <c r="C780" t="str">
        <f>IF(AND('Sch D8 Projects'!G782&gt;0,'Sch D8 Projects'!H782&lt;1),"Fail","Pass")</f>
        <v>Pass</v>
      </c>
    </row>
    <row r="781" spans="1:3" x14ac:dyDescent="0.25">
      <c r="A781">
        <v>780</v>
      </c>
      <c r="B781" t="str">
        <f>IF(AND('Sch D8 Projects'!H783&gt;0,'Sch D8 Projects'!G783&lt;1),"Fail","Pass")</f>
        <v>Pass</v>
      </c>
      <c r="C781" t="str">
        <f>IF(AND('Sch D8 Projects'!G783&gt;0,'Sch D8 Projects'!H783&lt;1),"Fail","Pass")</f>
        <v>Pass</v>
      </c>
    </row>
    <row r="782" spans="1:3" x14ac:dyDescent="0.25">
      <c r="A782">
        <v>781</v>
      </c>
      <c r="B782" t="str">
        <f>IF(AND('Sch D8 Projects'!H784&gt;0,'Sch D8 Projects'!G784&lt;1),"Fail","Pass")</f>
        <v>Pass</v>
      </c>
      <c r="C782" t="str">
        <f>IF(AND('Sch D8 Projects'!G784&gt;0,'Sch D8 Projects'!H784&lt;1),"Fail","Pass")</f>
        <v>Pass</v>
      </c>
    </row>
    <row r="783" spans="1:3" x14ac:dyDescent="0.25">
      <c r="A783">
        <v>782</v>
      </c>
      <c r="B783" t="str">
        <f>IF(AND('Sch D8 Projects'!H785&gt;0,'Sch D8 Projects'!G785&lt;1),"Fail","Pass")</f>
        <v>Pass</v>
      </c>
      <c r="C783" t="str">
        <f>IF(AND('Sch D8 Projects'!G785&gt;0,'Sch D8 Projects'!H785&lt;1),"Fail","Pass")</f>
        <v>Pass</v>
      </c>
    </row>
    <row r="784" spans="1:3" x14ac:dyDescent="0.25">
      <c r="A784">
        <v>783</v>
      </c>
      <c r="B784" t="str">
        <f>IF(AND('Sch D8 Projects'!H786&gt;0,'Sch D8 Projects'!G786&lt;1),"Fail","Pass")</f>
        <v>Pass</v>
      </c>
      <c r="C784" t="str">
        <f>IF(AND('Sch D8 Projects'!G786&gt;0,'Sch D8 Projects'!H786&lt;1),"Fail","Pass")</f>
        <v>Pass</v>
      </c>
    </row>
    <row r="785" spans="1:3" x14ac:dyDescent="0.25">
      <c r="A785">
        <v>784</v>
      </c>
      <c r="B785" t="str">
        <f>IF(AND('Sch D8 Projects'!H787&gt;0,'Sch D8 Projects'!G787&lt;1),"Fail","Pass")</f>
        <v>Pass</v>
      </c>
      <c r="C785" t="str">
        <f>IF(AND('Sch D8 Projects'!G787&gt;0,'Sch D8 Projects'!H787&lt;1),"Fail","Pass")</f>
        <v>Pass</v>
      </c>
    </row>
    <row r="786" spans="1:3" x14ac:dyDescent="0.25">
      <c r="A786">
        <v>785</v>
      </c>
      <c r="B786" t="str">
        <f>IF(AND('Sch D8 Projects'!H788&gt;0,'Sch D8 Projects'!G788&lt;1),"Fail","Pass")</f>
        <v>Pass</v>
      </c>
      <c r="C786" t="str">
        <f>IF(AND('Sch D8 Projects'!G788&gt;0,'Sch D8 Projects'!H788&lt;1),"Fail","Pass")</f>
        <v>Pass</v>
      </c>
    </row>
    <row r="787" spans="1:3" x14ac:dyDescent="0.25">
      <c r="A787">
        <v>786</v>
      </c>
      <c r="B787" t="str">
        <f>IF(AND('Sch D8 Projects'!H789&gt;0,'Sch D8 Projects'!G789&lt;1),"Fail","Pass")</f>
        <v>Pass</v>
      </c>
      <c r="C787" t="str">
        <f>IF(AND('Sch D8 Projects'!G789&gt;0,'Sch D8 Projects'!H789&lt;1),"Fail","Pass")</f>
        <v>Pass</v>
      </c>
    </row>
    <row r="788" spans="1:3" x14ac:dyDescent="0.25">
      <c r="A788">
        <v>787</v>
      </c>
      <c r="B788" t="str">
        <f>IF(AND('Sch D8 Projects'!H790&gt;0,'Sch D8 Projects'!G790&lt;1),"Fail","Pass")</f>
        <v>Pass</v>
      </c>
      <c r="C788" t="str">
        <f>IF(AND('Sch D8 Projects'!G790&gt;0,'Sch D8 Projects'!H790&lt;1),"Fail","Pass")</f>
        <v>Pass</v>
      </c>
    </row>
    <row r="789" spans="1:3" x14ac:dyDescent="0.25">
      <c r="A789">
        <v>788</v>
      </c>
      <c r="B789" t="str">
        <f>IF(AND('Sch D8 Projects'!H791&gt;0,'Sch D8 Projects'!G791&lt;1),"Fail","Pass")</f>
        <v>Pass</v>
      </c>
      <c r="C789" t="str">
        <f>IF(AND('Sch D8 Projects'!G791&gt;0,'Sch D8 Projects'!H791&lt;1),"Fail","Pass")</f>
        <v>Pass</v>
      </c>
    </row>
    <row r="790" spans="1:3" x14ac:dyDescent="0.25">
      <c r="A790">
        <v>789</v>
      </c>
      <c r="B790" t="str">
        <f>IF(AND('Sch D8 Projects'!H792&gt;0,'Sch D8 Projects'!G792&lt;1),"Fail","Pass")</f>
        <v>Pass</v>
      </c>
      <c r="C790" t="str">
        <f>IF(AND('Sch D8 Projects'!G792&gt;0,'Sch D8 Projects'!H792&lt;1),"Fail","Pass")</f>
        <v>Pass</v>
      </c>
    </row>
    <row r="791" spans="1:3" x14ac:dyDescent="0.25">
      <c r="A791">
        <v>790</v>
      </c>
      <c r="B791" t="str">
        <f>IF(AND('Sch D8 Projects'!H793&gt;0,'Sch D8 Projects'!G793&lt;1),"Fail","Pass")</f>
        <v>Pass</v>
      </c>
      <c r="C791" t="str">
        <f>IF(AND('Sch D8 Projects'!G793&gt;0,'Sch D8 Projects'!H793&lt;1),"Fail","Pass")</f>
        <v>Pass</v>
      </c>
    </row>
    <row r="792" spans="1:3" x14ac:dyDescent="0.25">
      <c r="A792">
        <v>791</v>
      </c>
      <c r="B792" t="str">
        <f>IF(AND('Sch D8 Projects'!H794&gt;0,'Sch D8 Projects'!G794&lt;1),"Fail","Pass")</f>
        <v>Pass</v>
      </c>
      <c r="C792" t="str">
        <f>IF(AND('Sch D8 Projects'!G794&gt;0,'Sch D8 Projects'!H794&lt;1),"Fail","Pass")</f>
        <v>Pass</v>
      </c>
    </row>
    <row r="793" spans="1:3" x14ac:dyDescent="0.25">
      <c r="A793">
        <v>792</v>
      </c>
      <c r="B793" t="str">
        <f>IF(AND('Sch D8 Projects'!H795&gt;0,'Sch D8 Projects'!G795&lt;1),"Fail","Pass")</f>
        <v>Pass</v>
      </c>
      <c r="C793" t="str">
        <f>IF(AND('Sch D8 Projects'!G795&gt;0,'Sch D8 Projects'!H795&lt;1),"Fail","Pass")</f>
        <v>Pass</v>
      </c>
    </row>
    <row r="794" spans="1:3" x14ac:dyDescent="0.25">
      <c r="A794">
        <v>793</v>
      </c>
      <c r="B794" t="str">
        <f>IF(AND('Sch D8 Projects'!H796&gt;0,'Sch D8 Projects'!G796&lt;1),"Fail","Pass")</f>
        <v>Pass</v>
      </c>
      <c r="C794" t="str">
        <f>IF(AND('Sch D8 Projects'!G796&gt;0,'Sch D8 Projects'!H796&lt;1),"Fail","Pass")</f>
        <v>Pass</v>
      </c>
    </row>
    <row r="795" spans="1:3" x14ac:dyDescent="0.25">
      <c r="A795">
        <v>794</v>
      </c>
      <c r="B795" t="str">
        <f>IF(AND('Sch D8 Projects'!H797&gt;0,'Sch D8 Projects'!G797&lt;1),"Fail","Pass")</f>
        <v>Pass</v>
      </c>
      <c r="C795" t="str">
        <f>IF(AND('Sch D8 Projects'!G797&gt;0,'Sch D8 Projects'!H797&lt;1),"Fail","Pass")</f>
        <v>Pass</v>
      </c>
    </row>
    <row r="796" spans="1:3" x14ac:dyDescent="0.25">
      <c r="A796">
        <v>795</v>
      </c>
      <c r="B796" t="str">
        <f>IF(AND('Sch D8 Projects'!H798&gt;0,'Sch D8 Projects'!G798&lt;1),"Fail","Pass")</f>
        <v>Pass</v>
      </c>
      <c r="C796" t="str">
        <f>IF(AND('Sch D8 Projects'!G798&gt;0,'Sch D8 Projects'!H798&lt;1),"Fail","Pass")</f>
        <v>Pass</v>
      </c>
    </row>
    <row r="797" spans="1:3" x14ac:dyDescent="0.25">
      <c r="A797">
        <v>796</v>
      </c>
      <c r="B797" t="str">
        <f>IF(AND('Sch D8 Projects'!H799&gt;0,'Sch D8 Projects'!G799&lt;1),"Fail","Pass")</f>
        <v>Pass</v>
      </c>
      <c r="C797" t="str">
        <f>IF(AND('Sch D8 Projects'!G799&gt;0,'Sch D8 Projects'!H799&lt;1),"Fail","Pass")</f>
        <v>Pass</v>
      </c>
    </row>
    <row r="798" spans="1:3" x14ac:dyDescent="0.25">
      <c r="A798">
        <v>797</v>
      </c>
      <c r="B798" t="str">
        <f>IF(AND('Sch D8 Projects'!H800&gt;0,'Sch D8 Projects'!G800&lt;1),"Fail","Pass")</f>
        <v>Pass</v>
      </c>
      <c r="C798" t="str">
        <f>IF(AND('Sch D8 Projects'!G800&gt;0,'Sch D8 Projects'!H800&lt;1),"Fail","Pass")</f>
        <v>Pass</v>
      </c>
    </row>
    <row r="799" spans="1:3" x14ac:dyDescent="0.25">
      <c r="A799">
        <v>798</v>
      </c>
      <c r="B799" t="str">
        <f>IF(AND('Sch D8 Projects'!H801&gt;0,'Sch D8 Projects'!G801&lt;1),"Fail","Pass")</f>
        <v>Pass</v>
      </c>
      <c r="C799" t="str">
        <f>IF(AND('Sch D8 Projects'!G801&gt;0,'Sch D8 Projects'!H801&lt;1),"Fail","Pass")</f>
        <v>Pass</v>
      </c>
    </row>
    <row r="800" spans="1:3" x14ac:dyDescent="0.25">
      <c r="A800">
        <v>799</v>
      </c>
      <c r="B800" t="str">
        <f>IF(AND('Sch D8 Projects'!H802&gt;0,'Sch D8 Projects'!G802&lt;1),"Fail","Pass")</f>
        <v>Pass</v>
      </c>
      <c r="C800" t="str">
        <f>IF(AND('Sch D8 Projects'!G802&gt;0,'Sch D8 Projects'!H802&lt;1),"Fail","Pass")</f>
        <v>Pass</v>
      </c>
    </row>
    <row r="801" spans="1:3" x14ac:dyDescent="0.25">
      <c r="A801">
        <v>800</v>
      </c>
      <c r="B801" t="str">
        <f>IF(AND('Sch D8 Projects'!H803&gt;0,'Sch D8 Projects'!G803&lt;1),"Fail","Pass")</f>
        <v>Pass</v>
      </c>
      <c r="C801" t="str">
        <f>IF(AND('Sch D8 Projects'!G803&gt;0,'Sch D8 Projects'!H803&lt;1),"Fail","Pass")</f>
        <v>Pass</v>
      </c>
    </row>
    <row r="802" spans="1:3" x14ac:dyDescent="0.25">
      <c r="A802">
        <v>801</v>
      </c>
      <c r="B802" t="str">
        <f>IF(AND('Sch D8 Projects'!H804&gt;0,'Sch D8 Projects'!G804&lt;1),"Fail","Pass")</f>
        <v>Pass</v>
      </c>
      <c r="C802" t="str">
        <f>IF(AND('Sch D8 Projects'!G804&gt;0,'Sch D8 Projects'!H804&lt;1),"Fail","Pass")</f>
        <v>Pass</v>
      </c>
    </row>
    <row r="803" spans="1:3" x14ac:dyDescent="0.25">
      <c r="A803">
        <v>802</v>
      </c>
      <c r="B803" t="str">
        <f>IF(AND('Sch D8 Projects'!H805&gt;0,'Sch D8 Projects'!G805&lt;1),"Fail","Pass")</f>
        <v>Pass</v>
      </c>
      <c r="C803" t="str">
        <f>IF(AND('Sch D8 Projects'!G805&gt;0,'Sch D8 Projects'!H805&lt;1),"Fail","Pass")</f>
        <v>Pass</v>
      </c>
    </row>
    <row r="804" spans="1:3" x14ac:dyDescent="0.25">
      <c r="A804">
        <v>803</v>
      </c>
      <c r="B804" t="str">
        <f>IF(AND('Sch D8 Projects'!H806&gt;0,'Sch D8 Projects'!G806&lt;1),"Fail","Pass")</f>
        <v>Pass</v>
      </c>
      <c r="C804" t="str">
        <f>IF(AND('Sch D8 Projects'!G806&gt;0,'Sch D8 Projects'!H806&lt;1),"Fail","Pass")</f>
        <v>Pass</v>
      </c>
    </row>
    <row r="805" spans="1:3" x14ac:dyDescent="0.25">
      <c r="A805">
        <v>804</v>
      </c>
      <c r="B805" t="str">
        <f>IF(AND('Sch D8 Projects'!H807&gt;0,'Sch D8 Projects'!G807&lt;1),"Fail","Pass")</f>
        <v>Pass</v>
      </c>
      <c r="C805" t="str">
        <f>IF(AND('Sch D8 Projects'!G807&gt;0,'Sch D8 Projects'!H807&lt;1),"Fail","Pass")</f>
        <v>Pass</v>
      </c>
    </row>
    <row r="806" spans="1:3" x14ac:dyDescent="0.25">
      <c r="A806">
        <v>805</v>
      </c>
      <c r="B806" t="str">
        <f>IF(AND('Sch D8 Projects'!H808&gt;0,'Sch D8 Projects'!G808&lt;1),"Fail","Pass")</f>
        <v>Pass</v>
      </c>
      <c r="C806" t="str">
        <f>IF(AND('Sch D8 Projects'!G808&gt;0,'Sch D8 Projects'!H808&lt;1),"Fail","Pass")</f>
        <v>Pass</v>
      </c>
    </row>
    <row r="807" spans="1:3" x14ac:dyDescent="0.25">
      <c r="A807">
        <v>806</v>
      </c>
      <c r="B807" t="str">
        <f>IF(AND('Sch D8 Projects'!H809&gt;0,'Sch D8 Projects'!G809&lt;1),"Fail","Pass")</f>
        <v>Pass</v>
      </c>
      <c r="C807" t="str">
        <f>IF(AND('Sch D8 Projects'!G809&gt;0,'Sch D8 Projects'!H809&lt;1),"Fail","Pass")</f>
        <v>Pass</v>
      </c>
    </row>
    <row r="808" spans="1:3" x14ac:dyDescent="0.25">
      <c r="A808">
        <v>807</v>
      </c>
      <c r="B808" t="str">
        <f>IF(AND('Sch D8 Projects'!H810&gt;0,'Sch D8 Projects'!G810&lt;1),"Fail","Pass")</f>
        <v>Pass</v>
      </c>
      <c r="C808" t="str">
        <f>IF(AND('Sch D8 Projects'!G810&gt;0,'Sch D8 Projects'!H810&lt;1),"Fail","Pass")</f>
        <v>Pass</v>
      </c>
    </row>
    <row r="809" spans="1:3" x14ac:dyDescent="0.25">
      <c r="A809">
        <v>808</v>
      </c>
      <c r="B809" t="str">
        <f>IF(AND('Sch D8 Projects'!H811&gt;0,'Sch D8 Projects'!G811&lt;1),"Fail","Pass")</f>
        <v>Pass</v>
      </c>
      <c r="C809" t="str">
        <f>IF(AND('Sch D8 Projects'!G811&gt;0,'Sch D8 Projects'!H811&lt;1),"Fail","Pass")</f>
        <v>Pass</v>
      </c>
    </row>
    <row r="810" spans="1:3" x14ac:dyDescent="0.25">
      <c r="A810">
        <v>809</v>
      </c>
      <c r="B810" t="str">
        <f>IF(AND('Sch D8 Projects'!H812&gt;0,'Sch D8 Projects'!G812&lt;1),"Fail","Pass")</f>
        <v>Pass</v>
      </c>
      <c r="C810" t="str">
        <f>IF(AND('Sch D8 Projects'!G812&gt;0,'Sch D8 Projects'!H812&lt;1),"Fail","Pass")</f>
        <v>Pass</v>
      </c>
    </row>
    <row r="811" spans="1:3" x14ac:dyDescent="0.25">
      <c r="A811">
        <v>810</v>
      </c>
      <c r="B811" t="str">
        <f>IF(AND('Sch D8 Projects'!H813&gt;0,'Sch D8 Projects'!G813&lt;1),"Fail","Pass")</f>
        <v>Pass</v>
      </c>
      <c r="C811" t="str">
        <f>IF(AND('Sch D8 Projects'!G813&gt;0,'Sch D8 Projects'!H813&lt;1),"Fail","Pass")</f>
        <v>Pass</v>
      </c>
    </row>
    <row r="812" spans="1:3" x14ac:dyDescent="0.25">
      <c r="A812">
        <v>811</v>
      </c>
      <c r="B812" t="str">
        <f>IF(AND('Sch D8 Projects'!H814&gt;0,'Sch D8 Projects'!G814&lt;1),"Fail","Pass")</f>
        <v>Pass</v>
      </c>
      <c r="C812" t="str">
        <f>IF(AND('Sch D8 Projects'!G814&gt;0,'Sch D8 Projects'!H814&lt;1),"Fail","Pass")</f>
        <v>Pass</v>
      </c>
    </row>
    <row r="813" spans="1:3" x14ac:dyDescent="0.25">
      <c r="A813">
        <v>812</v>
      </c>
      <c r="B813" t="str">
        <f>IF(AND('Sch D8 Projects'!H815&gt;0,'Sch D8 Projects'!G815&lt;1),"Fail","Pass")</f>
        <v>Pass</v>
      </c>
      <c r="C813" t="str">
        <f>IF(AND('Sch D8 Projects'!G815&gt;0,'Sch D8 Projects'!H815&lt;1),"Fail","Pass")</f>
        <v>Pass</v>
      </c>
    </row>
    <row r="814" spans="1:3" x14ac:dyDescent="0.25">
      <c r="A814">
        <v>813</v>
      </c>
      <c r="B814" t="str">
        <f>IF(AND('Sch D8 Projects'!H816&gt;0,'Sch D8 Projects'!G816&lt;1),"Fail","Pass")</f>
        <v>Pass</v>
      </c>
      <c r="C814" t="str">
        <f>IF(AND('Sch D8 Projects'!G816&gt;0,'Sch D8 Projects'!H816&lt;1),"Fail","Pass")</f>
        <v>Pass</v>
      </c>
    </row>
    <row r="815" spans="1:3" x14ac:dyDescent="0.25">
      <c r="A815">
        <v>814</v>
      </c>
      <c r="B815" t="str">
        <f>IF(AND('Sch D8 Projects'!H817&gt;0,'Sch D8 Projects'!G817&lt;1),"Fail","Pass")</f>
        <v>Pass</v>
      </c>
      <c r="C815" t="str">
        <f>IF(AND('Sch D8 Projects'!G817&gt;0,'Sch D8 Projects'!H817&lt;1),"Fail","Pass")</f>
        <v>Pass</v>
      </c>
    </row>
    <row r="816" spans="1:3" x14ac:dyDescent="0.25">
      <c r="A816">
        <v>815</v>
      </c>
      <c r="B816" t="str">
        <f>IF(AND('Sch D8 Projects'!H818&gt;0,'Sch D8 Projects'!G818&lt;1),"Fail","Pass")</f>
        <v>Pass</v>
      </c>
      <c r="C816" t="str">
        <f>IF(AND('Sch D8 Projects'!G818&gt;0,'Sch D8 Projects'!H818&lt;1),"Fail","Pass")</f>
        <v>Pass</v>
      </c>
    </row>
    <row r="817" spans="1:3" x14ac:dyDescent="0.25">
      <c r="A817">
        <v>816</v>
      </c>
      <c r="B817" t="str">
        <f>IF(AND('Sch D8 Projects'!H819&gt;0,'Sch D8 Projects'!G819&lt;1),"Fail","Pass")</f>
        <v>Pass</v>
      </c>
      <c r="C817" t="str">
        <f>IF(AND('Sch D8 Projects'!G819&gt;0,'Sch D8 Projects'!H819&lt;1),"Fail","Pass")</f>
        <v>Pass</v>
      </c>
    </row>
    <row r="818" spans="1:3" x14ac:dyDescent="0.25">
      <c r="A818">
        <v>817</v>
      </c>
      <c r="B818" t="str">
        <f>IF(AND('Sch D8 Projects'!H820&gt;0,'Sch D8 Projects'!G820&lt;1),"Fail","Pass")</f>
        <v>Pass</v>
      </c>
      <c r="C818" t="str">
        <f>IF(AND('Sch D8 Projects'!G820&gt;0,'Sch D8 Projects'!H820&lt;1),"Fail","Pass")</f>
        <v>Pass</v>
      </c>
    </row>
    <row r="819" spans="1:3" x14ac:dyDescent="0.25">
      <c r="A819">
        <v>818</v>
      </c>
      <c r="B819" t="str">
        <f>IF(AND('Sch D8 Projects'!H821&gt;0,'Sch D8 Projects'!G821&lt;1),"Fail","Pass")</f>
        <v>Pass</v>
      </c>
      <c r="C819" t="str">
        <f>IF(AND('Sch D8 Projects'!G821&gt;0,'Sch D8 Projects'!H821&lt;1),"Fail","Pass")</f>
        <v>Pass</v>
      </c>
    </row>
    <row r="820" spans="1:3" x14ac:dyDescent="0.25">
      <c r="A820">
        <v>819</v>
      </c>
      <c r="B820" t="str">
        <f>IF(AND('Sch D8 Projects'!H822&gt;0,'Sch D8 Projects'!G822&lt;1),"Fail","Pass")</f>
        <v>Pass</v>
      </c>
      <c r="C820" t="str">
        <f>IF(AND('Sch D8 Projects'!G822&gt;0,'Sch D8 Projects'!H822&lt;1),"Fail","Pass")</f>
        <v>Pass</v>
      </c>
    </row>
    <row r="821" spans="1:3" x14ac:dyDescent="0.25">
      <c r="A821">
        <v>820</v>
      </c>
      <c r="B821" t="str">
        <f>IF(AND('Sch D8 Projects'!H823&gt;0,'Sch D8 Projects'!G823&lt;1),"Fail","Pass")</f>
        <v>Pass</v>
      </c>
      <c r="C821" t="str">
        <f>IF(AND('Sch D8 Projects'!G823&gt;0,'Sch D8 Projects'!H823&lt;1),"Fail","Pass")</f>
        <v>Pass</v>
      </c>
    </row>
    <row r="822" spans="1:3" x14ac:dyDescent="0.25">
      <c r="A822">
        <v>821</v>
      </c>
      <c r="B822" t="str">
        <f>IF(AND('Sch D8 Projects'!H824&gt;0,'Sch D8 Projects'!G824&lt;1),"Fail","Pass")</f>
        <v>Pass</v>
      </c>
      <c r="C822" t="str">
        <f>IF(AND('Sch D8 Projects'!G824&gt;0,'Sch D8 Projects'!H824&lt;1),"Fail","Pass")</f>
        <v>Pass</v>
      </c>
    </row>
    <row r="823" spans="1:3" x14ac:dyDescent="0.25">
      <c r="A823">
        <v>822</v>
      </c>
      <c r="B823" t="str">
        <f>IF(AND('Sch D8 Projects'!H825&gt;0,'Sch D8 Projects'!G825&lt;1),"Fail","Pass")</f>
        <v>Pass</v>
      </c>
      <c r="C823" t="str">
        <f>IF(AND('Sch D8 Projects'!G825&gt;0,'Sch D8 Projects'!H825&lt;1),"Fail","Pass")</f>
        <v>Pass</v>
      </c>
    </row>
    <row r="824" spans="1:3" x14ac:dyDescent="0.25">
      <c r="A824">
        <v>823</v>
      </c>
      <c r="B824" t="str">
        <f>IF(AND('Sch D8 Projects'!H826&gt;0,'Sch D8 Projects'!G826&lt;1),"Fail","Pass")</f>
        <v>Pass</v>
      </c>
      <c r="C824" t="str">
        <f>IF(AND('Sch D8 Projects'!G826&gt;0,'Sch D8 Projects'!H826&lt;1),"Fail","Pass")</f>
        <v>Pass</v>
      </c>
    </row>
    <row r="825" spans="1:3" x14ac:dyDescent="0.25">
      <c r="A825">
        <v>824</v>
      </c>
      <c r="B825" t="str">
        <f>IF(AND('Sch D8 Projects'!H827&gt;0,'Sch D8 Projects'!G827&lt;1),"Fail","Pass")</f>
        <v>Pass</v>
      </c>
      <c r="C825" t="str">
        <f>IF(AND('Sch D8 Projects'!G827&gt;0,'Sch D8 Projects'!H827&lt;1),"Fail","Pass")</f>
        <v>Pass</v>
      </c>
    </row>
    <row r="826" spans="1:3" x14ac:dyDescent="0.25">
      <c r="A826">
        <v>825</v>
      </c>
      <c r="B826" t="str">
        <f>IF(AND('Sch D8 Projects'!H828&gt;0,'Sch D8 Projects'!G828&lt;1),"Fail","Pass")</f>
        <v>Pass</v>
      </c>
      <c r="C826" t="str">
        <f>IF(AND('Sch D8 Projects'!G828&gt;0,'Sch D8 Projects'!H828&lt;1),"Fail","Pass")</f>
        <v>Pass</v>
      </c>
    </row>
    <row r="827" spans="1:3" x14ac:dyDescent="0.25">
      <c r="A827">
        <v>826</v>
      </c>
      <c r="B827" t="str">
        <f>IF(AND('Sch D8 Projects'!H829&gt;0,'Sch D8 Projects'!G829&lt;1),"Fail","Pass")</f>
        <v>Pass</v>
      </c>
      <c r="C827" t="str">
        <f>IF(AND('Sch D8 Projects'!G829&gt;0,'Sch D8 Projects'!H829&lt;1),"Fail","Pass")</f>
        <v>Pass</v>
      </c>
    </row>
    <row r="828" spans="1:3" x14ac:dyDescent="0.25">
      <c r="A828">
        <v>827</v>
      </c>
      <c r="B828" t="str">
        <f>IF(AND('Sch D8 Projects'!H830&gt;0,'Sch D8 Projects'!G830&lt;1),"Fail","Pass")</f>
        <v>Pass</v>
      </c>
      <c r="C828" t="str">
        <f>IF(AND('Sch D8 Projects'!G830&gt;0,'Sch D8 Projects'!H830&lt;1),"Fail","Pass")</f>
        <v>Pass</v>
      </c>
    </row>
    <row r="829" spans="1:3" x14ac:dyDescent="0.25">
      <c r="A829">
        <v>828</v>
      </c>
      <c r="B829" t="str">
        <f>IF(AND('Sch D8 Projects'!H831&gt;0,'Sch D8 Projects'!G831&lt;1),"Fail","Pass")</f>
        <v>Pass</v>
      </c>
      <c r="C829" t="str">
        <f>IF(AND('Sch D8 Projects'!G831&gt;0,'Sch D8 Projects'!H831&lt;1),"Fail","Pass")</f>
        <v>Pass</v>
      </c>
    </row>
    <row r="830" spans="1:3" x14ac:dyDescent="0.25">
      <c r="A830">
        <v>829</v>
      </c>
      <c r="B830" t="str">
        <f>IF(AND('Sch D8 Projects'!H832&gt;0,'Sch D8 Projects'!G832&lt;1),"Fail","Pass")</f>
        <v>Pass</v>
      </c>
      <c r="C830" t="str">
        <f>IF(AND('Sch D8 Projects'!G832&gt;0,'Sch D8 Projects'!H832&lt;1),"Fail","Pass")</f>
        <v>Pass</v>
      </c>
    </row>
    <row r="831" spans="1:3" x14ac:dyDescent="0.25">
      <c r="A831">
        <v>830</v>
      </c>
      <c r="B831" t="str">
        <f>IF(AND('Sch D8 Projects'!H833&gt;0,'Sch D8 Projects'!G833&lt;1),"Fail","Pass")</f>
        <v>Pass</v>
      </c>
      <c r="C831" t="str">
        <f>IF(AND('Sch D8 Projects'!G833&gt;0,'Sch D8 Projects'!H833&lt;1),"Fail","Pass")</f>
        <v>Pass</v>
      </c>
    </row>
    <row r="832" spans="1:3" x14ac:dyDescent="0.25">
      <c r="A832">
        <v>831</v>
      </c>
      <c r="B832" t="str">
        <f>IF(AND('Sch D8 Projects'!H834&gt;0,'Sch D8 Projects'!G834&lt;1),"Fail","Pass")</f>
        <v>Pass</v>
      </c>
      <c r="C832" t="str">
        <f>IF(AND('Sch D8 Projects'!G834&gt;0,'Sch D8 Projects'!H834&lt;1),"Fail","Pass")</f>
        <v>Pass</v>
      </c>
    </row>
    <row r="833" spans="1:3" x14ac:dyDescent="0.25">
      <c r="A833">
        <v>832</v>
      </c>
      <c r="B833" t="str">
        <f>IF(AND('Sch D8 Projects'!H835&gt;0,'Sch D8 Projects'!G835&lt;1),"Fail","Pass")</f>
        <v>Pass</v>
      </c>
      <c r="C833" t="str">
        <f>IF(AND('Sch D8 Projects'!G835&gt;0,'Sch D8 Projects'!H835&lt;1),"Fail","Pass")</f>
        <v>Pass</v>
      </c>
    </row>
    <row r="834" spans="1:3" x14ac:dyDescent="0.25">
      <c r="A834">
        <v>833</v>
      </c>
      <c r="B834" t="str">
        <f>IF(AND('Sch D8 Projects'!H836&gt;0,'Sch D8 Projects'!G836&lt;1),"Fail","Pass")</f>
        <v>Pass</v>
      </c>
      <c r="C834" t="str">
        <f>IF(AND('Sch D8 Projects'!G836&gt;0,'Sch D8 Projects'!H836&lt;1),"Fail","Pass")</f>
        <v>Pass</v>
      </c>
    </row>
    <row r="835" spans="1:3" x14ac:dyDescent="0.25">
      <c r="A835">
        <v>834</v>
      </c>
      <c r="B835" t="str">
        <f>IF(AND('Sch D8 Projects'!H837&gt;0,'Sch D8 Projects'!G837&lt;1),"Fail","Pass")</f>
        <v>Pass</v>
      </c>
      <c r="C835" t="str">
        <f>IF(AND('Sch D8 Projects'!G837&gt;0,'Sch D8 Projects'!H837&lt;1),"Fail","Pass")</f>
        <v>Pass</v>
      </c>
    </row>
    <row r="836" spans="1:3" x14ac:dyDescent="0.25">
      <c r="A836">
        <v>835</v>
      </c>
      <c r="B836" t="str">
        <f>IF(AND('Sch D8 Projects'!H838&gt;0,'Sch D8 Projects'!G838&lt;1),"Fail","Pass")</f>
        <v>Pass</v>
      </c>
      <c r="C836" t="str">
        <f>IF(AND('Sch D8 Projects'!G838&gt;0,'Sch D8 Projects'!H838&lt;1),"Fail","Pass")</f>
        <v>Pass</v>
      </c>
    </row>
    <row r="837" spans="1:3" x14ac:dyDescent="0.25">
      <c r="A837">
        <v>836</v>
      </c>
      <c r="B837" t="str">
        <f>IF(AND('Sch D8 Projects'!H839&gt;0,'Sch D8 Projects'!G839&lt;1),"Fail","Pass")</f>
        <v>Pass</v>
      </c>
      <c r="C837" t="str">
        <f>IF(AND('Sch D8 Projects'!G839&gt;0,'Sch D8 Projects'!H839&lt;1),"Fail","Pass")</f>
        <v>Pass</v>
      </c>
    </row>
    <row r="838" spans="1:3" x14ac:dyDescent="0.25">
      <c r="A838">
        <v>837</v>
      </c>
      <c r="B838" t="str">
        <f>IF(AND('Sch D8 Projects'!H840&gt;0,'Sch D8 Projects'!G840&lt;1),"Fail","Pass")</f>
        <v>Pass</v>
      </c>
      <c r="C838" t="str">
        <f>IF(AND('Sch D8 Projects'!G840&gt;0,'Sch D8 Projects'!H840&lt;1),"Fail","Pass")</f>
        <v>Pass</v>
      </c>
    </row>
    <row r="839" spans="1:3" x14ac:dyDescent="0.25">
      <c r="A839">
        <v>838</v>
      </c>
      <c r="B839" t="str">
        <f>IF(AND('Sch D8 Projects'!H841&gt;0,'Sch D8 Projects'!G841&lt;1),"Fail","Pass")</f>
        <v>Pass</v>
      </c>
      <c r="C839" t="str">
        <f>IF(AND('Sch D8 Projects'!G841&gt;0,'Sch D8 Projects'!H841&lt;1),"Fail","Pass")</f>
        <v>Pass</v>
      </c>
    </row>
    <row r="840" spans="1:3" x14ac:dyDescent="0.25">
      <c r="A840">
        <v>839</v>
      </c>
      <c r="B840" t="str">
        <f>IF(AND('Sch D8 Projects'!H842&gt;0,'Sch D8 Projects'!G842&lt;1),"Fail","Pass")</f>
        <v>Pass</v>
      </c>
      <c r="C840" t="str">
        <f>IF(AND('Sch D8 Projects'!G842&gt;0,'Sch D8 Projects'!H842&lt;1),"Fail","Pass")</f>
        <v>Pass</v>
      </c>
    </row>
    <row r="841" spans="1:3" x14ac:dyDescent="0.25">
      <c r="A841">
        <v>840</v>
      </c>
      <c r="B841" t="str">
        <f>IF(AND('Sch D8 Projects'!H843&gt;0,'Sch D8 Projects'!G843&lt;1),"Fail","Pass")</f>
        <v>Pass</v>
      </c>
      <c r="C841" t="str">
        <f>IF(AND('Sch D8 Projects'!G843&gt;0,'Sch D8 Projects'!H843&lt;1),"Fail","Pass")</f>
        <v>Pass</v>
      </c>
    </row>
    <row r="842" spans="1:3" x14ac:dyDescent="0.25">
      <c r="A842">
        <v>841</v>
      </c>
      <c r="B842" t="str">
        <f>IF(AND('Sch D8 Projects'!H844&gt;0,'Sch D8 Projects'!G844&lt;1),"Fail","Pass")</f>
        <v>Pass</v>
      </c>
      <c r="C842" t="str">
        <f>IF(AND('Sch D8 Projects'!G844&gt;0,'Sch D8 Projects'!H844&lt;1),"Fail","Pass")</f>
        <v>Pass</v>
      </c>
    </row>
    <row r="843" spans="1:3" x14ac:dyDescent="0.25">
      <c r="A843">
        <v>842</v>
      </c>
      <c r="B843" t="str">
        <f>IF(AND('Sch D8 Projects'!H845&gt;0,'Sch D8 Projects'!G845&lt;1),"Fail","Pass")</f>
        <v>Pass</v>
      </c>
      <c r="C843" t="str">
        <f>IF(AND('Sch D8 Projects'!G845&gt;0,'Sch D8 Projects'!H845&lt;1),"Fail","Pass")</f>
        <v>Pass</v>
      </c>
    </row>
    <row r="844" spans="1:3" x14ac:dyDescent="0.25">
      <c r="A844">
        <v>843</v>
      </c>
      <c r="B844" t="str">
        <f>IF(AND('Sch D8 Projects'!H846&gt;0,'Sch D8 Projects'!G846&lt;1),"Fail","Pass")</f>
        <v>Pass</v>
      </c>
      <c r="C844" t="str">
        <f>IF(AND('Sch D8 Projects'!G846&gt;0,'Sch D8 Projects'!H846&lt;1),"Fail","Pass")</f>
        <v>Pass</v>
      </c>
    </row>
    <row r="845" spans="1:3" x14ac:dyDescent="0.25">
      <c r="A845">
        <v>844</v>
      </c>
      <c r="B845" t="str">
        <f>IF(AND('Sch D8 Projects'!H847&gt;0,'Sch D8 Projects'!G847&lt;1),"Fail","Pass")</f>
        <v>Pass</v>
      </c>
      <c r="C845" t="str">
        <f>IF(AND('Sch D8 Projects'!G847&gt;0,'Sch D8 Projects'!H847&lt;1),"Fail","Pass")</f>
        <v>Pass</v>
      </c>
    </row>
    <row r="846" spans="1:3" x14ac:dyDescent="0.25">
      <c r="A846">
        <v>845</v>
      </c>
      <c r="B846" t="str">
        <f>IF(AND('Sch D8 Projects'!H848&gt;0,'Sch D8 Projects'!G848&lt;1),"Fail","Pass")</f>
        <v>Pass</v>
      </c>
      <c r="C846" t="str">
        <f>IF(AND('Sch D8 Projects'!G848&gt;0,'Sch D8 Projects'!H848&lt;1),"Fail","Pass")</f>
        <v>Pass</v>
      </c>
    </row>
    <row r="847" spans="1:3" x14ac:dyDescent="0.25">
      <c r="A847">
        <v>846</v>
      </c>
      <c r="B847" t="str">
        <f>IF(AND('Sch D8 Projects'!H849&gt;0,'Sch D8 Projects'!G849&lt;1),"Fail","Pass")</f>
        <v>Pass</v>
      </c>
      <c r="C847" t="str">
        <f>IF(AND('Sch D8 Projects'!G849&gt;0,'Sch D8 Projects'!H849&lt;1),"Fail","Pass")</f>
        <v>Pass</v>
      </c>
    </row>
    <row r="848" spans="1:3" x14ac:dyDescent="0.25">
      <c r="A848">
        <v>847</v>
      </c>
      <c r="B848" t="str">
        <f>IF(AND('Sch D8 Projects'!H850&gt;0,'Sch D8 Projects'!G850&lt;1),"Fail","Pass")</f>
        <v>Pass</v>
      </c>
      <c r="C848" t="str">
        <f>IF(AND('Sch D8 Projects'!G850&gt;0,'Sch D8 Projects'!H850&lt;1),"Fail","Pass")</f>
        <v>Pass</v>
      </c>
    </row>
    <row r="849" spans="1:3" x14ac:dyDescent="0.25">
      <c r="A849">
        <v>848</v>
      </c>
      <c r="B849" t="str">
        <f>IF(AND('Sch D8 Projects'!H851&gt;0,'Sch D8 Projects'!G851&lt;1),"Fail","Pass")</f>
        <v>Pass</v>
      </c>
      <c r="C849" t="str">
        <f>IF(AND('Sch D8 Projects'!G851&gt;0,'Sch D8 Projects'!H851&lt;1),"Fail","Pass")</f>
        <v>Pass</v>
      </c>
    </row>
    <row r="850" spans="1:3" x14ac:dyDescent="0.25">
      <c r="A850">
        <v>849</v>
      </c>
      <c r="B850" t="str">
        <f>IF(AND('Sch D8 Projects'!H852&gt;0,'Sch D8 Projects'!G852&lt;1),"Fail","Pass")</f>
        <v>Pass</v>
      </c>
      <c r="C850" t="str">
        <f>IF(AND('Sch D8 Projects'!G852&gt;0,'Sch D8 Projects'!H852&lt;1),"Fail","Pass")</f>
        <v>Pass</v>
      </c>
    </row>
    <row r="851" spans="1:3" x14ac:dyDescent="0.25">
      <c r="A851">
        <v>850</v>
      </c>
      <c r="B851" t="str">
        <f>IF(AND('Sch D8 Projects'!H853&gt;0,'Sch D8 Projects'!G853&lt;1),"Fail","Pass")</f>
        <v>Pass</v>
      </c>
      <c r="C851" t="str">
        <f>IF(AND('Sch D8 Projects'!G853&gt;0,'Sch D8 Projects'!H853&lt;1),"Fail","Pass")</f>
        <v>Pass</v>
      </c>
    </row>
    <row r="852" spans="1:3" x14ac:dyDescent="0.25">
      <c r="A852">
        <v>851</v>
      </c>
      <c r="B852" t="str">
        <f>IF(AND('Sch D8 Projects'!H854&gt;0,'Sch D8 Projects'!G854&lt;1),"Fail","Pass")</f>
        <v>Pass</v>
      </c>
      <c r="C852" t="str">
        <f>IF(AND('Sch D8 Projects'!G854&gt;0,'Sch D8 Projects'!H854&lt;1),"Fail","Pass")</f>
        <v>Pass</v>
      </c>
    </row>
    <row r="853" spans="1:3" x14ac:dyDescent="0.25">
      <c r="A853">
        <v>852</v>
      </c>
      <c r="B853" t="str">
        <f>IF(AND('Sch D8 Projects'!H855&gt;0,'Sch D8 Projects'!G855&lt;1),"Fail","Pass")</f>
        <v>Pass</v>
      </c>
      <c r="C853" t="str">
        <f>IF(AND('Sch D8 Projects'!G855&gt;0,'Sch D8 Projects'!H855&lt;1),"Fail","Pass")</f>
        <v>Pass</v>
      </c>
    </row>
    <row r="854" spans="1:3" x14ac:dyDescent="0.25">
      <c r="A854">
        <v>853</v>
      </c>
      <c r="B854" t="str">
        <f>IF(AND('Sch D8 Projects'!H856&gt;0,'Sch D8 Projects'!G856&lt;1),"Fail","Pass")</f>
        <v>Pass</v>
      </c>
      <c r="C854" t="str">
        <f>IF(AND('Sch D8 Projects'!G856&gt;0,'Sch D8 Projects'!H856&lt;1),"Fail","Pass")</f>
        <v>Pass</v>
      </c>
    </row>
    <row r="855" spans="1:3" x14ac:dyDescent="0.25">
      <c r="A855">
        <v>854</v>
      </c>
      <c r="B855" t="str">
        <f>IF(AND('Sch D8 Projects'!H857&gt;0,'Sch D8 Projects'!G857&lt;1),"Fail","Pass")</f>
        <v>Pass</v>
      </c>
      <c r="C855" t="str">
        <f>IF(AND('Sch D8 Projects'!G857&gt;0,'Sch D8 Projects'!H857&lt;1),"Fail","Pass")</f>
        <v>Pass</v>
      </c>
    </row>
    <row r="856" spans="1:3" x14ac:dyDescent="0.25">
      <c r="A856">
        <v>855</v>
      </c>
      <c r="B856" t="str">
        <f>IF(AND('Sch D8 Projects'!H858&gt;0,'Sch D8 Projects'!G858&lt;1),"Fail","Pass")</f>
        <v>Pass</v>
      </c>
      <c r="C856" t="str">
        <f>IF(AND('Sch D8 Projects'!G858&gt;0,'Sch D8 Projects'!H858&lt;1),"Fail","Pass")</f>
        <v>Pass</v>
      </c>
    </row>
    <row r="857" spans="1:3" x14ac:dyDescent="0.25">
      <c r="A857">
        <v>856</v>
      </c>
      <c r="B857" t="str">
        <f>IF(AND('Sch D8 Projects'!H859&gt;0,'Sch D8 Projects'!G859&lt;1),"Fail","Pass")</f>
        <v>Pass</v>
      </c>
      <c r="C857" t="str">
        <f>IF(AND('Sch D8 Projects'!G859&gt;0,'Sch D8 Projects'!H859&lt;1),"Fail","Pass")</f>
        <v>Pass</v>
      </c>
    </row>
    <row r="858" spans="1:3" x14ac:dyDescent="0.25">
      <c r="A858">
        <v>857</v>
      </c>
      <c r="B858" t="str">
        <f>IF(AND('Sch D8 Projects'!H860&gt;0,'Sch D8 Projects'!G860&lt;1),"Fail","Pass")</f>
        <v>Pass</v>
      </c>
      <c r="C858" t="str">
        <f>IF(AND('Sch D8 Projects'!G860&gt;0,'Sch D8 Projects'!H860&lt;1),"Fail","Pass")</f>
        <v>Pass</v>
      </c>
    </row>
    <row r="859" spans="1:3" x14ac:dyDescent="0.25">
      <c r="A859">
        <v>858</v>
      </c>
      <c r="B859" t="str">
        <f>IF(AND('Sch D8 Projects'!H861&gt;0,'Sch D8 Projects'!G861&lt;1),"Fail","Pass")</f>
        <v>Pass</v>
      </c>
      <c r="C859" t="str">
        <f>IF(AND('Sch D8 Projects'!G861&gt;0,'Sch D8 Projects'!H861&lt;1),"Fail","Pass")</f>
        <v>Pass</v>
      </c>
    </row>
    <row r="860" spans="1:3" x14ac:dyDescent="0.25">
      <c r="A860">
        <v>859</v>
      </c>
      <c r="B860" t="str">
        <f>IF(AND('Sch D8 Projects'!H862&gt;0,'Sch D8 Projects'!G862&lt;1),"Fail","Pass")</f>
        <v>Pass</v>
      </c>
      <c r="C860" t="str">
        <f>IF(AND('Sch D8 Projects'!G862&gt;0,'Sch D8 Projects'!H862&lt;1),"Fail","Pass")</f>
        <v>Pass</v>
      </c>
    </row>
    <row r="861" spans="1:3" x14ac:dyDescent="0.25">
      <c r="A861">
        <v>860</v>
      </c>
      <c r="B861" t="str">
        <f>IF(AND('Sch D8 Projects'!H863&gt;0,'Sch D8 Projects'!G863&lt;1),"Fail","Pass")</f>
        <v>Pass</v>
      </c>
      <c r="C861" t="str">
        <f>IF(AND('Sch D8 Projects'!G863&gt;0,'Sch D8 Projects'!H863&lt;1),"Fail","Pass")</f>
        <v>Pass</v>
      </c>
    </row>
    <row r="862" spans="1:3" x14ac:dyDescent="0.25">
      <c r="A862">
        <v>861</v>
      </c>
      <c r="B862" t="str">
        <f>IF(AND('Sch D8 Projects'!H864&gt;0,'Sch D8 Projects'!G864&lt;1),"Fail","Pass")</f>
        <v>Pass</v>
      </c>
      <c r="C862" t="str">
        <f>IF(AND('Sch D8 Projects'!G864&gt;0,'Sch D8 Projects'!H864&lt;1),"Fail","Pass")</f>
        <v>Pass</v>
      </c>
    </row>
    <row r="863" spans="1:3" x14ac:dyDescent="0.25">
      <c r="A863">
        <v>862</v>
      </c>
      <c r="B863" t="str">
        <f>IF(AND('Sch D8 Projects'!H865&gt;0,'Sch D8 Projects'!G865&lt;1),"Fail","Pass")</f>
        <v>Pass</v>
      </c>
      <c r="C863" t="str">
        <f>IF(AND('Sch D8 Projects'!G865&gt;0,'Sch D8 Projects'!H865&lt;1),"Fail","Pass")</f>
        <v>Pass</v>
      </c>
    </row>
    <row r="864" spans="1:3" x14ac:dyDescent="0.25">
      <c r="A864">
        <v>863</v>
      </c>
      <c r="B864" t="str">
        <f>IF(AND('Sch D8 Projects'!H866&gt;0,'Sch D8 Projects'!G866&lt;1),"Fail","Pass")</f>
        <v>Pass</v>
      </c>
      <c r="C864" t="str">
        <f>IF(AND('Sch D8 Projects'!G866&gt;0,'Sch D8 Projects'!H866&lt;1),"Fail","Pass")</f>
        <v>Pass</v>
      </c>
    </row>
    <row r="865" spans="1:3" x14ac:dyDescent="0.25">
      <c r="A865">
        <v>864</v>
      </c>
      <c r="B865" t="str">
        <f>IF(AND('Sch D8 Projects'!H867&gt;0,'Sch D8 Projects'!G867&lt;1),"Fail","Pass")</f>
        <v>Pass</v>
      </c>
      <c r="C865" t="str">
        <f>IF(AND('Sch D8 Projects'!G867&gt;0,'Sch D8 Projects'!H867&lt;1),"Fail","Pass")</f>
        <v>Pass</v>
      </c>
    </row>
    <row r="866" spans="1:3" x14ac:dyDescent="0.25">
      <c r="A866">
        <v>865</v>
      </c>
      <c r="B866" t="str">
        <f>IF(AND('Sch D8 Projects'!H868&gt;0,'Sch D8 Projects'!G868&lt;1),"Fail","Pass")</f>
        <v>Pass</v>
      </c>
      <c r="C866" t="str">
        <f>IF(AND('Sch D8 Projects'!G868&gt;0,'Sch D8 Projects'!H868&lt;1),"Fail","Pass")</f>
        <v>Pass</v>
      </c>
    </row>
    <row r="867" spans="1:3" x14ac:dyDescent="0.25">
      <c r="A867">
        <v>866</v>
      </c>
      <c r="B867" t="str">
        <f>IF(AND('Sch D8 Projects'!H869&gt;0,'Sch D8 Projects'!G869&lt;1),"Fail","Pass")</f>
        <v>Pass</v>
      </c>
      <c r="C867" t="str">
        <f>IF(AND('Sch D8 Projects'!G869&gt;0,'Sch D8 Projects'!H869&lt;1),"Fail","Pass")</f>
        <v>Pass</v>
      </c>
    </row>
    <row r="868" spans="1:3" x14ac:dyDescent="0.25">
      <c r="A868">
        <v>867</v>
      </c>
      <c r="B868" t="str">
        <f>IF(AND('Sch D8 Projects'!H870&gt;0,'Sch D8 Projects'!G870&lt;1),"Fail","Pass")</f>
        <v>Pass</v>
      </c>
      <c r="C868" t="str">
        <f>IF(AND('Sch D8 Projects'!G870&gt;0,'Sch D8 Projects'!H870&lt;1),"Fail","Pass")</f>
        <v>Pass</v>
      </c>
    </row>
    <row r="869" spans="1:3" x14ac:dyDescent="0.25">
      <c r="A869">
        <v>868</v>
      </c>
      <c r="B869" t="str">
        <f>IF(AND('Sch D8 Projects'!H871&gt;0,'Sch D8 Projects'!G871&lt;1),"Fail","Pass")</f>
        <v>Pass</v>
      </c>
      <c r="C869" t="str">
        <f>IF(AND('Sch D8 Projects'!G871&gt;0,'Sch D8 Projects'!H871&lt;1),"Fail","Pass")</f>
        <v>Pass</v>
      </c>
    </row>
    <row r="870" spans="1:3" x14ac:dyDescent="0.25">
      <c r="A870">
        <v>869</v>
      </c>
      <c r="B870" t="str">
        <f>IF(AND('Sch D8 Projects'!H872&gt;0,'Sch D8 Projects'!G872&lt;1),"Fail","Pass")</f>
        <v>Pass</v>
      </c>
      <c r="C870" t="str">
        <f>IF(AND('Sch D8 Projects'!G872&gt;0,'Sch D8 Projects'!H872&lt;1),"Fail","Pass")</f>
        <v>Pass</v>
      </c>
    </row>
    <row r="871" spans="1:3" x14ac:dyDescent="0.25">
      <c r="A871">
        <v>870</v>
      </c>
      <c r="B871" t="str">
        <f>IF(AND('Sch D8 Projects'!H873&gt;0,'Sch D8 Projects'!G873&lt;1),"Fail","Pass")</f>
        <v>Pass</v>
      </c>
      <c r="C871" t="str">
        <f>IF(AND('Sch D8 Projects'!G873&gt;0,'Sch D8 Projects'!H873&lt;1),"Fail","Pass")</f>
        <v>Pass</v>
      </c>
    </row>
    <row r="872" spans="1:3" x14ac:dyDescent="0.25">
      <c r="A872">
        <v>871</v>
      </c>
      <c r="B872" t="str">
        <f>IF(AND('Sch D8 Projects'!H874&gt;0,'Sch D8 Projects'!G874&lt;1),"Fail","Pass")</f>
        <v>Pass</v>
      </c>
      <c r="C872" t="str">
        <f>IF(AND('Sch D8 Projects'!G874&gt;0,'Sch D8 Projects'!H874&lt;1),"Fail","Pass")</f>
        <v>Pass</v>
      </c>
    </row>
    <row r="873" spans="1:3" x14ac:dyDescent="0.25">
      <c r="A873">
        <v>872</v>
      </c>
      <c r="B873" t="str">
        <f>IF(AND('Sch D8 Projects'!H875&gt;0,'Sch D8 Projects'!G875&lt;1),"Fail","Pass")</f>
        <v>Pass</v>
      </c>
      <c r="C873" t="str">
        <f>IF(AND('Sch D8 Projects'!G875&gt;0,'Sch D8 Projects'!H875&lt;1),"Fail","Pass")</f>
        <v>Pass</v>
      </c>
    </row>
    <row r="874" spans="1:3" x14ac:dyDescent="0.25">
      <c r="A874">
        <v>873</v>
      </c>
      <c r="B874" t="str">
        <f>IF(AND('Sch D8 Projects'!H876&gt;0,'Sch D8 Projects'!G876&lt;1),"Fail","Pass")</f>
        <v>Pass</v>
      </c>
      <c r="C874" t="str">
        <f>IF(AND('Sch D8 Projects'!G876&gt;0,'Sch D8 Projects'!H876&lt;1),"Fail","Pass")</f>
        <v>Pass</v>
      </c>
    </row>
    <row r="875" spans="1:3" x14ac:dyDescent="0.25">
      <c r="A875">
        <v>874</v>
      </c>
      <c r="B875" t="str">
        <f>IF(AND('Sch D8 Projects'!H877&gt;0,'Sch D8 Projects'!G877&lt;1),"Fail","Pass")</f>
        <v>Pass</v>
      </c>
      <c r="C875" t="str">
        <f>IF(AND('Sch D8 Projects'!G877&gt;0,'Sch D8 Projects'!H877&lt;1),"Fail","Pass")</f>
        <v>Pass</v>
      </c>
    </row>
    <row r="876" spans="1:3" x14ac:dyDescent="0.25">
      <c r="A876">
        <v>875</v>
      </c>
      <c r="B876" t="str">
        <f>IF(AND('Sch D8 Projects'!H878&gt;0,'Sch D8 Projects'!G878&lt;1),"Fail","Pass")</f>
        <v>Pass</v>
      </c>
      <c r="C876" t="str">
        <f>IF(AND('Sch D8 Projects'!G878&gt;0,'Sch D8 Projects'!H878&lt;1),"Fail","Pass")</f>
        <v>Pass</v>
      </c>
    </row>
    <row r="877" spans="1:3" x14ac:dyDescent="0.25">
      <c r="A877">
        <v>876</v>
      </c>
      <c r="B877" t="str">
        <f>IF(AND('Sch D8 Projects'!H879&gt;0,'Sch D8 Projects'!G879&lt;1),"Fail","Pass")</f>
        <v>Pass</v>
      </c>
      <c r="C877" t="str">
        <f>IF(AND('Sch D8 Projects'!G879&gt;0,'Sch D8 Projects'!H879&lt;1),"Fail","Pass")</f>
        <v>Pass</v>
      </c>
    </row>
    <row r="878" spans="1:3" x14ac:dyDescent="0.25">
      <c r="A878">
        <v>877</v>
      </c>
      <c r="B878" t="str">
        <f>IF(AND('Sch D8 Projects'!H880&gt;0,'Sch D8 Projects'!G880&lt;1),"Fail","Pass")</f>
        <v>Pass</v>
      </c>
      <c r="C878" t="str">
        <f>IF(AND('Sch D8 Projects'!G880&gt;0,'Sch D8 Projects'!H880&lt;1),"Fail","Pass")</f>
        <v>Pass</v>
      </c>
    </row>
    <row r="879" spans="1:3" x14ac:dyDescent="0.25">
      <c r="A879">
        <v>878</v>
      </c>
      <c r="B879" t="str">
        <f>IF(AND('Sch D8 Projects'!H881&gt;0,'Sch D8 Projects'!G881&lt;1),"Fail","Pass")</f>
        <v>Pass</v>
      </c>
      <c r="C879" t="str">
        <f>IF(AND('Sch D8 Projects'!G881&gt;0,'Sch D8 Projects'!H881&lt;1),"Fail","Pass")</f>
        <v>Pass</v>
      </c>
    </row>
    <row r="880" spans="1:3" x14ac:dyDescent="0.25">
      <c r="A880">
        <v>879</v>
      </c>
      <c r="B880" t="str">
        <f>IF(AND('Sch D8 Projects'!H882&gt;0,'Sch D8 Projects'!G882&lt;1),"Fail","Pass")</f>
        <v>Pass</v>
      </c>
      <c r="C880" t="str">
        <f>IF(AND('Sch D8 Projects'!G882&gt;0,'Sch D8 Projects'!H882&lt;1),"Fail","Pass")</f>
        <v>Pass</v>
      </c>
    </row>
    <row r="881" spans="1:3" x14ac:dyDescent="0.25">
      <c r="A881">
        <v>880</v>
      </c>
      <c r="B881" t="str">
        <f>IF(AND('Sch D8 Projects'!H883&gt;0,'Sch D8 Projects'!G883&lt;1),"Fail","Pass")</f>
        <v>Pass</v>
      </c>
      <c r="C881" t="str">
        <f>IF(AND('Sch D8 Projects'!G883&gt;0,'Sch D8 Projects'!H883&lt;1),"Fail","Pass")</f>
        <v>Pass</v>
      </c>
    </row>
    <row r="882" spans="1:3" x14ac:dyDescent="0.25">
      <c r="A882">
        <v>881</v>
      </c>
      <c r="B882" t="str">
        <f>IF(AND('Sch D8 Projects'!H884&gt;0,'Sch D8 Projects'!G884&lt;1),"Fail","Pass")</f>
        <v>Pass</v>
      </c>
      <c r="C882" t="str">
        <f>IF(AND('Sch D8 Projects'!G884&gt;0,'Sch D8 Projects'!H884&lt;1),"Fail","Pass")</f>
        <v>Pass</v>
      </c>
    </row>
    <row r="883" spans="1:3" x14ac:dyDescent="0.25">
      <c r="A883">
        <v>882</v>
      </c>
      <c r="B883" t="str">
        <f>IF(AND('Sch D8 Projects'!H885&gt;0,'Sch D8 Projects'!G885&lt;1),"Fail","Pass")</f>
        <v>Pass</v>
      </c>
      <c r="C883" t="str">
        <f>IF(AND('Sch D8 Projects'!G885&gt;0,'Sch D8 Projects'!H885&lt;1),"Fail","Pass")</f>
        <v>Pass</v>
      </c>
    </row>
    <row r="884" spans="1:3" x14ac:dyDescent="0.25">
      <c r="A884">
        <v>883</v>
      </c>
      <c r="B884" t="str">
        <f>IF(AND('Sch D8 Projects'!H886&gt;0,'Sch D8 Projects'!G886&lt;1),"Fail","Pass")</f>
        <v>Pass</v>
      </c>
      <c r="C884" t="str">
        <f>IF(AND('Sch D8 Projects'!G886&gt;0,'Sch D8 Projects'!H886&lt;1),"Fail","Pass")</f>
        <v>Pass</v>
      </c>
    </row>
    <row r="885" spans="1:3" x14ac:dyDescent="0.25">
      <c r="A885">
        <v>884</v>
      </c>
      <c r="B885" t="str">
        <f>IF(AND('Sch D8 Projects'!H887&gt;0,'Sch D8 Projects'!G887&lt;1),"Fail","Pass")</f>
        <v>Pass</v>
      </c>
      <c r="C885" t="str">
        <f>IF(AND('Sch D8 Projects'!G887&gt;0,'Sch D8 Projects'!H887&lt;1),"Fail","Pass")</f>
        <v>Pass</v>
      </c>
    </row>
    <row r="886" spans="1:3" x14ac:dyDescent="0.25">
      <c r="A886">
        <v>885</v>
      </c>
      <c r="B886" t="str">
        <f>IF(AND('Sch D8 Projects'!H888&gt;0,'Sch D8 Projects'!G888&lt;1),"Fail","Pass")</f>
        <v>Pass</v>
      </c>
      <c r="C886" t="str">
        <f>IF(AND('Sch D8 Projects'!G888&gt;0,'Sch D8 Projects'!H888&lt;1),"Fail","Pass")</f>
        <v>Pass</v>
      </c>
    </row>
    <row r="887" spans="1:3" x14ac:dyDescent="0.25">
      <c r="A887">
        <v>886</v>
      </c>
      <c r="B887" t="str">
        <f>IF(AND('Sch D8 Projects'!H889&gt;0,'Sch D8 Projects'!G889&lt;1),"Fail","Pass")</f>
        <v>Pass</v>
      </c>
      <c r="C887" t="str">
        <f>IF(AND('Sch D8 Projects'!G889&gt;0,'Sch D8 Projects'!H889&lt;1),"Fail","Pass")</f>
        <v>Pass</v>
      </c>
    </row>
    <row r="888" spans="1:3" x14ac:dyDescent="0.25">
      <c r="A888">
        <v>887</v>
      </c>
      <c r="B888" t="str">
        <f>IF(AND('Sch D8 Projects'!H890&gt;0,'Sch D8 Projects'!G890&lt;1),"Fail","Pass")</f>
        <v>Pass</v>
      </c>
      <c r="C888" t="str">
        <f>IF(AND('Sch D8 Projects'!G890&gt;0,'Sch D8 Projects'!H890&lt;1),"Fail","Pass")</f>
        <v>Pass</v>
      </c>
    </row>
    <row r="889" spans="1:3" x14ac:dyDescent="0.25">
      <c r="A889">
        <v>888</v>
      </c>
      <c r="B889" t="str">
        <f>IF(AND('Sch D8 Projects'!H891&gt;0,'Sch D8 Projects'!G891&lt;1),"Fail","Pass")</f>
        <v>Pass</v>
      </c>
      <c r="C889" t="str">
        <f>IF(AND('Sch D8 Projects'!G891&gt;0,'Sch D8 Projects'!H891&lt;1),"Fail","Pass")</f>
        <v>Pass</v>
      </c>
    </row>
    <row r="890" spans="1:3" x14ac:dyDescent="0.25">
      <c r="A890">
        <v>889</v>
      </c>
      <c r="B890" t="str">
        <f>IF(AND('Sch D8 Projects'!H892&gt;0,'Sch D8 Projects'!G892&lt;1),"Fail","Pass")</f>
        <v>Pass</v>
      </c>
      <c r="C890" t="str">
        <f>IF(AND('Sch D8 Projects'!G892&gt;0,'Sch D8 Projects'!H892&lt;1),"Fail","Pass")</f>
        <v>Pass</v>
      </c>
    </row>
    <row r="891" spans="1:3" x14ac:dyDescent="0.25">
      <c r="A891">
        <v>890</v>
      </c>
      <c r="B891" t="str">
        <f>IF(AND('Sch D8 Projects'!H893&gt;0,'Sch D8 Projects'!G893&lt;1),"Fail","Pass")</f>
        <v>Pass</v>
      </c>
      <c r="C891" t="str">
        <f>IF(AND('Sch D8 Projects'!G893&gt;0,'Sch D8 Projects'!H893&lt;1),"Fail","Pass")</f>
        <v>Pass</v>
      </c>
    </row>
    <row r="892" spans="1:3" x14ac:dyDescent="0.25">
      <c r="A892">
        <v>891</v>
      </c>
      <c r="B892" t="str">
        <f>IF(AND('Sch D8 Projects'!H894&gt;0,'Sch D8 Projects'!G894&lt;1),"Fail","Pass")</f>
        <v>Pass</v>
      </c>
      <c r="C892" t="str">
        <f>IF(AND('Sch D8 Projects'!G894&gt;0,'Sch D8 Projects'!H894&lt;1),"Fail","Pass")</f>
        <v>Pass</v>
      </c>
    </row>
    <row r="893" spans="1:3" x14ac:dyDescent="0.25">
      <c r="A893">
        <v>892</v>
      </c>
      <c r="B893" t="str">
        <f>IF(AND('Sch D8 Projects'!H895&gt;0,'Sch D8 Projects'!G895&lt;1),"Fail","Pass")</f>
        <v>Pass</v>
      </c>
      <c r="C893" t="str">
        <f>IF(AND('Sch D8 Projects'!G895&gt;0,'Sch D8 Projects'!H895&lt;1),"Fail","Pass")</f>
        <v>Pass</v>
      </c>
    </row>
    <row r="894" spans="1:3" x14ac:dyDescent="0.25">
      <c r="A894">
        <v>893</v>
      </c>
      <c r="B894" t="str">
        <f>IF(AND('Sch D8 Projects'!H896&gt;0,'Sch D8 Projects'!G896&lt;1),"Fail","Pass")</f>
        <v>Pass</v>
      </c>
      <c r="C894" t="str">
        <f>IF(AND('Sch D8 Projects'!G896&gt;0,'Sch D8 Projects'!H896&lt;1),"Fail","Pass")</f>
        <v>Pass</v>
      </c>
    </row>
    <row r="895" spans="1:3" x14ac:dyDescent="0.25">
      <c r="A895">
        <v>894</v>
      </c>
      <c r="B895" t="str">
        <f>IF(AND('Sch D8 Projects'!H897&gt;0,'Sch D8 Projects'!G897&lt;1),"Fail","Pass")</f>
        <v>Pass</v>
      </c>
      <c r="C895" t="str">
        <f>IF(AND('Sch D8 Projects'!G897&gt;0,'Sch D8 Projects'!H897&lt;1),"Fail","Pass")</f>
        <v>Pass</v>
      </c>
    </row>
    <row r="896" spans="1:3" x14ac:dyDescent="0.25">
      <c r="A896">
        <v>895</v>
      </c>
      <c r="B896" t="str">
        <f>IF(AND('Sch D8 Projects'!H898&gt;0,'Sch D8 Projects'!G898&lt;1),"Fail","Pass")</f>
        <v>Pass</v>
      </c>
      <c r="C896" t="str">
        <f>IF(AND('Sch D8 Projects'!G898&gt;0,'Sch D8 Projects'!H898&lt;1),"Fail","Pass")</f>
        <v>Pass</v>
      </c>
    </row>
    <row r="897" spans="1:3" x14ac:dyDescent="0.25">
      <c r="A897">
        <v>896</v>
      </c>
      <c r="B897" t="str">
        <f>IF(AND('Sch D8 Projects'!H899&gt;0,'Sch D8 Projects'!G899&lt;1),"Fail","Pass")</f>
        <v>Pass</v>
      </c>
      <c r="C897" t="str">
        <f>IF(AND('Sch D8 Projects'!G899&gt;0,'Sch D8 Projects'!H899&lt;1),"Fail","Pass")</f>
        <v>Pass</v>
      </c>
    </row>
    <row r="898" spans="1:3" x14ac:dyDescent="0.25">
      <c r="A898">
        <v>897</v>
      </c>
      <c r="B898" t="str">
        <f>IF(AND('Sch D8 Projects'!H900&gt;0,'Sch D8 Projects'!G900&lt;1),"Fail","Pass")</f>
        <v>Pass</v>
      </c>
      <c r="C898" t="str">
        <f>IF(AND('Sch D8 Projects'!G900&gt;0,'Sch D8 Projects'!H900&lt;1),"Fail","Pass")</f>
        <v>Pass</v>
      </c>
    </row>
    <row r="899" spans="1:3" x14ac:dyDescent="0.25">
      <c r="A899">
        <v>898</v>
      </c>
      <c r="B899" t="str">
        <f>IF(AND('Sch D8 Projects'!H901&gt;0,'Sch D8 Projects'!G901&lt;1),"Fail","Pass")</f>
        <v>Pass</v>
      </c>
      <c r="C899" t="str">
        <f>IF(AND('Sch D8 Projects'!G901&gt;0,'Sch D8 Projects'!H901&lt;1),"Fail","Pass")</f>
        <v>Pass</v>
      </c>
    </row>
    <row r="900" spans="1:3" x14ac:dyDescent="0.25">
      <c r="A900">
        <v>899</v>
      </c>
      <c r="B900" t="str">
        <f>IF(AND('Sch D8 Projects'!H902&gt;0,'Sch D8 Projects'!G902&lt;1),"Fail","Pass")</f>
        <v>Pass</v>
      </c>
      <c r="C900" t="str">
        <f>IF(AND('Sch D8 Projects'!G902&gt;0,'Sch D8 Projects'!H902&lt;1),"Fail","Pass")</f>
        <v>Pass</v>
      </c>
    </row>
    <row r="901" spans="1:3" x14ac:dyDescent="0.25">
      <c r="A901">
        <v>900</v>
      </c>
      <c r="B901" t="str">
        <f>IF(AND('Sch D8 Projects'!H903&gt;0,'Sch D8 Projects'!G903&lt;1),"Fail","Pass")</f>
        <v>Pass</v>
      </c>
      <c r="C901" t="str">
        <f>IF(AND('Sch D8 Projects'!G903&gt;0,'Sch D8 Projects'!H903&lt;1),"Fail","Pass")</f>
        <v>Pass</v>
      </c>
    </row>
    <row r="902" spans="1:3" x14ac:dyDescent="0.25">
      <c r="A902">
        <v>901</v>
      </c>
      <c r="B902" t="str">
        <f>IF(AND('Sch D8 Projects'!H904&gt;0,'Sch D8 Projects'!G904&lt;1),"Fail","Pass")</f>
        <v>Pass</v>
      </c>
      <c r="C902" t="str">
        <f>IF(AND('Sch D8 Projects'!G904&gt;0,'Sch D8 Projects'!H904&lt;1),"Fail","Pass")</f>
        <v>Pass</v>
      </c>
    </row>
    <row r="903" spans="1:3" x14ac:dyDescent="0.25">
      <c r="A903">
        <v>902</v>
      </c>
      <c r="B903" t="str">
        <f>IF(AND('Sch D8 Projects'!H905&gt;0,'Sch D8 Projects'!G905&lt;1),"Fail","Pass")</f>
        <v>Pass</v>
      </c>
      <c r="C903" t="str">
        <f>IF(AND('Sch D8 Projects'!G905&gt;0,'Sch D8 Projects'!H905&lt;1),"Fail","Pass")</f>
        <v>Pass</v>
      </c>
    </row>
    <row r="904" spans="1:3" x14ac:dyDescent="0.25">
      <c r="A904">
        <v>903</v>
      </c>
      <c r="B904" t="str">
        <f>IF(AND('Sch D8 Projects'!H906&gt;0,'Sch D8 Projects'!G906&lt;1),"Fail","Pass")</f>
        <v>Pass</v>
      </c>
      <c r="C904" t="str">
        <f>IF(AND('Sch D8 Projects'!G906&gt;0,'Sch D8 Projects'!H906&lt;1),"Fail","Pass")</f>
        <v>Pass</v>
      </c>
    </row>
    <row r="905" spans="1:3" x14ac:dyDescent="0.25">
      <c r="A905">
        <v>904</v>
      </c>
      <c r="B905" t="str">
        <f>IF(AND('Sch D8 Projects'!H907&gt;0,'Sch D8 Projects'!G907&lt;1),"Fail","Pass")</f>
        <v>Pass</v>
      </c>
      <c r="C905" t="str">
        <f>IF(AND('Sch D8 Projects'!G907&gt;0,'Sch D8 Projects'!H907&lt;1),"Fail","Pass")</f>
        <v>Pass</v>
      </c>
    </row>
    <row r="906" spans="1:3" x14ac:dyDescent="0.25">
      <c r="A906">
        <v>905</v>
      </c>
      <c r="B906" t="str">
        <f>IF(AND('Sch D8 Projects'!H908&gt;0,'Sch D8 Projects'!G908&lt;1),"Fail","Pass")</f>
        <v>Pass</v>
      </c>
      <c r="C906" t="str">
        <f>IF(AND('Sch D8 Projects'!G908&gt;0,'Sch D8 Projects'!H908&lt;1),"Fail","Pass")</f>
        <v>Pass</v>
      </c>
    </row>
    <row r="907" spans="1:3" x14ac:dyDescent="0.25">
      <c r="A907">
        <v>906</v>
      </c>
      <c r="B907" t="str">
        <f>IF(AND('Sch D8 Projects'!H909&gt;0,'Sch D8 Projects'!G909&lt;1),"Fail","Pass")</f>
        <v>Pass</v>
      </c>
      <c r="C907" t="str">
        <f>IF(AND('Sch D8 Projects'!G909&gt;0,'Sch D8 Projects'!H909&lt;1),"Fail","Pass")</f>
        <v>Pass</v>
      </c>
    </row>
    <row r="908" spans="1:3" x14ac:dyDescent="0.25">
      <c r="A908">
        <v>907</v>
      </c>
      <c r="B908" t="str">
        <f>IF(AND('Sch D8 Projects'!H910&gt;0,'Sch D8 Projects'!G910&lt;1),"Fail","Pass")</f>
        <v>Pass</v>
      </c>
      <c r="C908" t="str">
        <f>IF(AND('Sch D8 Projects'!G910&gt;0,'Sch D8 Projects'!H910&lt;1),"Fail","Pass")</f>
        <v>Pass</v>
      </c>
    </row>
    <row r="909" spans="1:3" x14ac:dyDescent="0.25">
      <c r="A909">
        <v>908</v>
      </c>
      <c r="B909" t="str">
        <f>IF(AND('Sch D8 Projects'!H911&gt;0,'Sch D8 Projects'!G911&lt;1),"Fail","Pass")</f>
        <v>Pass</v>
      </c>
      <c r="C909" t="str">
        <f>IF(AND('Sch D8 Projects'!G911&gt;0,'Sch D8 Projects'!H911&lt;1),"Fail","Pass")</f>
        <v>Pass</v>
      </c>
    </row>
    <row r="910" spans="1:3" x14ac:dyDescent="0.25">
      <c r="A910">
        <v>909</v>
      </c>
      <c r="B910" t="str">
        <f>IF(AND('Sch D8 Projects'!H912&gt;0,'Sch D8 Projects'!G912&lt;1),"Fail","Pass")</f>
        <v>Pass</v>
      </c>
      <c r="C910" t="str">
        <f>IF(AND('Sch D8 Projects'!G912&gt;0,'Sch D8 Projects'!H912&lt;1),"Fail","Pass")</f>
        <v>Pass</v>
      </c>
    </row>
    <row r="911" spans="1:3" x14ac:dyDescent="0.25">
      <c r="A911">
        <v>910</v>
      </c>
      <c r="B911" t="str">
        <f>IF(AND('Sch D8 Projects'!H913&gt;0,'Sch D8 Projects'!G913&lt;1),"Fail","Pass")</f>
        <v>Pass</v>
      </c>
      <c r="C911" t="str">
        <f>IF(AND('Sch D8 Projects'!G913&gt;0,'Sch D8 Projects'!H913&lt;1),"Fail","Pass")</f>
        <v>Pass</v>
      </c>
    </row>
    <row r="912" spans="1:3" x14ac:dyDescent="0.25">
      <c r="A912">
        <v>911</v>
      </c>
      <c r="B912" t="str">
        <f>IF(AND('Sch D8 Projects'!H914&gt;0,'Sch D8 Projects'!G914&lt;1),"Fail","Pass")</f>
        <v>Pass</v>
      </c>
      <c r="C912" t="str">
        <f>IF(AND('Sch D8 Projects'!G914&gt;0,'Sch D8 Projects'!H914&lt;1),"Fail","Pass")</f>
        <v>Pass</v>
      </c>
    </row>
    <row r="913" spans="1:3" x14ac:dyDescent="0.25">
      <c r="A913">
        <v>912</v>
      </c>
      <c r="B913" t="str">
        <f>IF(AND('Sch D8 Projects'!H915&gt;0,'Sch D8 Projects'!G915&lt;1),"Fail","Pass")</f>
        <v>Pass</v>
      </c>
      <c r="C913" t="str">
        <f>IF(AND('Sch D8 Projects'!G915&gt;0,'Sch D8 Projects'!H915&lt;1),"Fail","Pass")</f>
        <v>Pass</v>
      </c>
    </row>
    <row r="914" spans="1:3" x14ac:dyDescent="0.25">
      <c r="A914">
        <v>913</v>
      </c>
      <c r="B914" t="str">
        <f>IF(AND('Sch D8 Projects'!H916&gt;0,'Sch D8 Projects'!G916&lt;1),"Fail","Pass")</f>
        <v>Pass</v>
      </c>
      <c r="C914" t="str">
        <f>IF(AND('Sch D8 Projects'!G916&gt;0,'Sch D8 Projects'!H916&lt;1),"Fail","Pass")</f>
        <v>Pass</v>
      </c>
    </row>
    <row r="915" spans="1:3" x14ac:dyDescent="0.25">
      <c r="A915">
        <v>914</v>
      </c>
      <c r="B915" t="str">
        <f>IF(AND('Sch D8 Projects'!H917&gt;0,'Sch D8 Projects'!G917&lt;1),"Fail","Pass")</f>
        <v>Pass</v>
      </c>
      <c r="C915" t="str">
        <f>IF(AND('Sch D8 Projects'!G917&gt;0,'Sch D8 Projects'!H917&lt;1),"Fail","Pass")</f>
        <v>Pass</v>
      </c>
    </row>
    <row r="916" spans="1:3" x14ac:dyDescent="0.25">
      <c r="A916">
        <v>915</v>
      </c>
      <c r="B916" t="str">
        <f>IF(AND('Sch D8 Projects'!H918&gt;0,'Sch D8 Projects'!G918&lt;1),"Fail","Pass")</f>
        <v>Pass</v>
      </c>
      <c r="C916" t="str">
        <f>IF(AND('Sch D8 Projects'!G918&gt;0,'Sch D8 Projects'!H918&lt;1),"Fail","Pass")</f>
        <v>Pass</v>
      </c>
    </row>
    <row r="917" spans="1:3" x14ac:dyDescent="0.25">
      <c r="A917">
        <v>916</v>
      </c>
      <c r="B917" t="str">
        <f>IF(AND('Sch D8 Projects'!H919&gt;0,'Sch D8 Projects'!G919&lt;1),"Fail","Pass")</f>
        <v>Pass</v>
      </c>
      <c r="C917" t="str">
        <f>IF(AND('Sch D8 Projects'!G919&gt;0,'Sch D8 Projects'!H919&lt;1),"Fail","Pass")</f>
        <v>Pass</v>
      </c>
    </row>
    <row r="918" spans="1:3" x14ac:dyDescent="0.25">
      <c r="A918">
        <v>917</v>
      </c>
      <c r="B918" t="str">
        <f>IF(AND('Sch D8 Projects'!H920&gt;0,'Sch D8 Projects'!G920&lt;1),"Fail","Pass")</f>
        <v>Pass</v>
      </c>
      <c r="C918" t="str">
        <f>IF(AND('Sch D8 Projects'!G920&gt;0,'Sch D8 Projects'!H920&lt;1),"Fail","Pass")</f>
        <v>Pass</v>
      </c>
    </row>
    <row r="919" spans="1:3" x14ac:dyDescent="0.25">
      <c r="A919">
        <v>918</v>
      </c>
      <c r="B919" t="str">
        <f>IF(AND('Sch D8 Projects'!H921&gt;0,'Sch D8 Projects'!G921&lt;1),"Fail","Pass")</f>
        <v>Pass</v>
      </c>
      <c r="C919" t="str">
        <f>IF(AND('Sch D8 Projects'!G921&gt;0,'Sch D8 Projects'!H921&lt;1),"Fail","Pass")</f>
        <v>Pass</v>
      </c>
    </row>
    <row r="920" spans="1:3" x14ac:dyDescent="0.25">
      <c r="A920">
        <v>919</v>
      </c>
      <c r="B920" t="str">
        <f>IF(AND('Sch D8 Projects'!H922&gt;0,'Sch D8 Projects'!G922&lt;1),"Fail","Pass")</f>
        <v>Pass</v>
      </c>
      <c r="C920" t="str">
        <f>IF(AND('Sch D8 Projects'!G922&gt;0,'Sch D8 Projects'!H922&lt;1),"Fail","Pass")</f>
        <v>Pass</v>
      </c>
    </row>
    <row r="921" spans="1:3" x14ac:dyDescent="0.25">
      <c r="A921">
        <v>920</v>
      </c>
      <c r="B921" t="str">
        <f>IF(AND('Sch D8 Projects'!H923&gt;0,'Sch D8 Projects'!G923&lt;1),"Fail","Pass")</f>
        <v>Pass</v>
      </c>
      <c r="C921" t="str">
        <f>IF(AND('Sch D8 Projects'!G923&gt;0,'Sch D8 Projects'!H923&lt;1),"Fail","Pass")</f>
        <v>Pass</v>
      </c>
    </row>
    <row r="922" spans="1:3" x14ac:dyDescent="0.25">
      <c r="A922">
        <v>921</v>
      </c>
      <c r="B922" t="str">
        <f>IF(AND('Sch D8 Projects'!H924&gt;0,'Sch D8 Projects'!G924&lt;1),"Fail","Pass")</f>
        <v>Pass</v>
      </c>
      <c r="C922" t="str">
        <f>IF(AND('Sch D8 Projects'!G924&gt;0,'Sch D8 Projects'!H924&lt;1),"Fail","Pass")</f>
        <v>Pass</v>
      </c>
    </row>
    <row r="923" spans="1:3" x14ac:dyDescent="0.25">
      <c r="A923">
        <v>922</v>
      </c>
      <c r="B923" t="str">
        <f>IF(AND('Sch D8 Projects'!H925&gt;0,'Sch D8 Projects'!G925&lt;1),"Fail","Pass")</f>
        <v>Pass</v>
      </c>
      <c r="C923" t="str">
        <f>IF(AND('Sch D8 Projects'!G925&gt;0,'Sch D8 Projects'!H925&lt;1),"Fail","Pass")</f>
        <v>Pass</v>
      </c>
    </row>
    <row r="924" spans="1:3" x14ac:dyDescent="0.25">
      <c r="A924">
        <v>923</v>
      </c>
      <c r="B924" t="str">
        <f>IF(AND('Sch D8 Projects'!H926&gt;0,'Sch D8 Projects'!G926&lt;1),"Fail","Pass")</f>
        <v>Pass</v>
      </c>
      <c r="C924" t="str">
        <f>IF(AND('Sch D8 Projects'!G926&gt;0,'Sch D8 Projects'!H926&lt;1),"Fail","Pass")</f>
        <v>Pass</v>
      </c>
    </row>
    <row r="925" spans="1:3" x14ac:dyDescent="0.25">
      <c r="A925">
        <v>924</v>
      </c>
      <c r="B925" t="str">
        <f>IF(AND('Sch D8 Projects'!H927&gt;0,'Sch D8 Projects'!G927&lt;1),"Fail","Pass")</f>
        <v>Pass</v>
      </c>
      <c r="C925" t="str">
        <f>IF(AND('Sch D8 Projects'!G927&gt;0,'Sch D8 Projects'!H927&lt;1),"Fail","Pass")</f>
        <v>Pass</v>
      </c>
    </row>
    <row r="926" spans="1:3" x14ac:dyDescent="0.25">
      <c r="A926">
        <v>925</v>
      </c>
      <c r="B926" t="str">
        <f>IF(AND('Sch D8 Projects'!H928&gt;0,'Sch D8 Projects'!G928&lt;1),"Fail","Pass")</f>
        <v>Pass</v>
      </c>
      <c r="C926" t="str">
        <f>IF(AND('Sch D8 Projects'!G928&gt;0,'Sch D8 Projects'!H928&lt;1),"Fail","Pass")</f>
        <v>Pass</v>
      </c>
    </row>
    <row r="927" spans="1:3" x14ac:dyDescent="0.25">
      <c r="A927">
        <v>926</v>
      </c>
      <c r="B927" t="str">
        <f>IF(AND('Sch D8 Projects'!H929&gt;0,'Sch D8 Projects'!G929&lt;1),"Fail","Pass")</f>
        <v>Pass</v>
      </c>
      <c r="C927" t="str">
        <f>IF(AND('Sch D8 Projects'!G929&gt;0,'Sch D8 Projects'!H929&lt;1),"Fail","Pass")</f>
        <v>Pass</v>
      </c>
    </row>
    <row r="928" spans="1:3" x14ac:dyDescent="0.25">
      <c r="A928">
        <v>927</v>
      </c>
      <c r="B928" t="str">
        <f>IF(AND('Sch D8 Projects'!H930&gt;0,'Sch D8 Projects'!G930&lt;1),"Fail","Pass")</f>
        <v>Pass</v>
      </c>
      <c r="C928" t="str">
        <f>IF(AND('Sch D8 Projects'!G930&gt;0,'Sch D8 Projects'!H930&lt;1),"Fail","Pass")</f>
        <v>Pass</v>
      </c>
    </row>
    <row r="929" spans="1:3" x14ac:dyDescent="0.25">
      <c r="A929">
        <v>928</v>
      </c>
      <c r="B929" t="str">
        <f>IF(AND('Sch D8 Projects'!H931&gt;0,'Sch D8 Projects'!G931&lt;1),"Fail","Pass")</f>
        <v>Pass</v>
      </c>
      <c r="C929" t="str">
        <f>IF(AND('Sch D8 Projects'!G931&gt;0,'Sch D8 Projects'!H931&lt;1),"Fail","Pass")</f>
        <v>Pass</v>
      </c>
    </row>
    <row r="930" spans="1:3" x14ac:dyDescent="0.25">
      <c r="A930">
        <v>929</v>
      </c>
      <c r="B930" t="str">
        <f>IF(AND('Sch D8 Projects'!H932&gt;0,'Sch D8 Projects'!G932&lt;1),"Fail","Pass")</f>
        <v>Pass</v>
      </c>
      <c r="C930" t="str">
        <f>IF(AND('Sch D8 Projects'!G932&gt;0,'Sch D8 Projects'!H932&lt;1),"Fail","Pass")</f>
        <v>Pass</v>
      </c>
    </row>
    <row r="931" spans="1:3" x14ac:dyDescent="0.25">
      <c r="A931">
        <v>930</v>
      </c>
      <c r="B931" t="str">
        <f>IF(AND('Sch D8 Projects'!H933&gt;0,'Sch D8 Projects'!G933&lt;1),"Fail","Pass")</f>
        <v>Pass</v>
      </c>
      <c r="C931" t="str">
        <f>IF(AND('Sch D8 Projects'!G933&gt;0,'Sch D8 Projects'!H933&lt;1),"Fail","Pass")</f>
        <v>Pass</v>
      </c>
    </row>
    <row r="932" spans="1:3" x14ac:dyDescent="0.25">
      <c r="A932">
        <v>931</v>
      </c>
      <c r="B932" t="str">
        <f>IF(AND('Sch D8 Projects'!H934&gt;0,'Sch D8 Projects'!G934&lt;1),"Fail","Pass")</f>
        <v>Pass</v>
      </c>
      <c r="C932" t="str">
        <f>IF(AND('Sch D8 Projects'!G934&gt;0,'Sch D8 Projects'!H934&lt;1),"Fail","Pass")</f>
        <v>Pass</v>
      </c>
    </row>
    <row r="933" spans="1:3" x14ac:dyDescent="0.25">
      <c r="A933">
        <v>932</v>
      </c>
      <c r="B933" t="str">
        <f>IF(AND('Sch D8 Projects'!H935&gt;0,'Sch D8 Projects'!G935&lt;1),"Fail","Pass")</f>
        <v>Pass</v>
      </c>
      <c r="C933" t="str">
        <f>IF(AND('Sch D8 Projects'!G935&gt;0,'Sch D8 Projects'!H935&lt;1),"Fail","Pass")</f>
        <v>Pass</v>
      </c>
    </row>
    <row r="934" spans="1:3" x14ac:dyDescent="0.25">
      <c r="A934">
        <v>933</v>
      </c>
      <c r="B934" t="str">
        <f>IF(AND('Sch D8 Projects'!H936&gt;0,'Sch D8 Projects'!G936&lt;1),"Fail","Pass")</f>
        <v>Pass</v>
      </c>
      <c r="C934" t="str">
        <f>IF(AND('Sch D8 Projects'!G936&gt;0,'Sch D8 Projects'!H936&lt;1),"Fail","Pass")</f>
        <v>Pass</v>
      </c>
    </row>
    <row r="935" spans="1:3" x14ac:dyDescent="0.25">
      <c r="A935">
        <v>934</v>
      </c>
      <c r="B935" t="str">
        <f>IF(AND('Sch D8 Projects'!H937&gt;0,'Sch D8 Projects'!G937&lt;1),"Fail","Pass")</f>
        <v>Pass</v>
      </c>
      <c r="C935" t="str">
        <f>IF(AND('Sch D8 Projects'!G937&gt;0,'Sch D8 Projects'!H937&lt;1),"Fail","Pass")</f>
        <v>Pass</v>
      </c>
    </row>
    <row r="936" spans="1:3" x14ac:dyDescent="0.25">
      <c r="A936">
        <v>935</v>
      </c>
      <c r="B936" t="str">
        <f>IF(AND('Sch D8 Projects'!H938&gt;0,'Sch D8 Projects'!G938&lt;1),"Fail","Pass")</f>
        <v>Pass</v>
      </c>
      <c r="C936" t="str">
        <f>IF(AND('Sch D8 Projects'!G938&gt;0,'Sch D8 Projects'!H938&lt;1),"Fail","Pass")</f>
        <v>Pass</v>
      </c>
    </row>
    <row r="937" spans="1:3" x14ac:dyDescent="0.25">
      <c r="A937">
        <v>936</v>
      </c>
      <c r="B937" t="str">
        <f>IF(AND('Sch D8 Projects'!H939&gt;0,'Sch D8 Projects'!G939&lt;1),"Fail","Pass")</f>
        <v>Pass</v>
      </c>
      <c r="C937" t="str">
        <f>IF(AND('Sch D8 Projects'!G939&gt;0,'Sch D8 Projects'!H939&lt;1),"Fail","Pass")</f>
        <v>Pass</v>
      </c>
    </row>
    <row r="938" spans="1:3" x14ac:dyDescent="0.25">
      <c r="A938">
        <v>937</v>
      </c>
      <c r="B938" t="str">
        <f>IF(AND('Sch D8 Projects'!H940&gt;0,'Sch D8 Projects'!G940&lt;1),"Fail","Pass")</f>
        <v>Pass</v>
      </c>
      <c r="C938" t="str">
        <f>IF(AND('Sch D8 Projects'!G940&gt;0,'Sch D8 Projects'!H940&lt;1),"Fail","Pass")</f>
        <v>Pass</v>
      </c>
    </row>
    <row r="939" spans="1:3" x14ac:dyDescent="0.25">
      <c r="A939">
        <v>938</v>
      </c>
      <c r="B939" t="str">
        <f>IF(AND('Sch D8 Projects'!H941&gt;0,'Sch D8 Projects'!G941&lt;1),"Fail","Pass")</f>
        <v>Pass</v>
      </c>
      <c r="C939" t="str">
        <f>IF(AND('Sch D8 Projects'!G941&gt;0,'Sch D8 Projects'!H941&lt;1),"Fail","Pass")</f>
        <v>Pass</v>
      </c>
    </row>
    <row r="940" spans="1:3" x14ac:dyDescent="0.25">
      <c r="A940">
        <v>939</v>
      </c>
      <c r="B940" t="str">
        <f>IF(AND('Sch D8 Projects'!H942&gt;0,'Sch D8 Projects'!G942&lt;1),"Fail","Pass")</f>
        <v>Pass</v>
      </c>
      <c r="C940" t="str">
        <f>IF(AND('Sch D8 Projects'!G942&gt;0,'Sch D8 Projects'!H942&lt;1),"Fail","Pass")</f>
        <v>Pass</v>
      </c>
    </row>
    <row r="941" spans="1:3" x14ac:dyDescent="0.25">
      <c r="A941">
        <v>940</v>
      </c>
      <c r="B941" t="str">
        <f>IF(AND('Sch D8 Projects'!H943&gt;0,'Sch D8 Projects'!G943&lt;1),"Fail","Pass")</f>
        <v>Pass</v>
      </c>
      <c r="C941" t="str">
        <f>IF(AND('Sch D8 Projects'!G943&gt;0,'Sch D8 Projects'!H943&lt;1),"Fail","Pass")</f>
        <v>Pass</v>
      </c>
    </row>
    <row r="942" spans="1:3" x14ac:dyDescent="0.25">
      <c r="A942">
        <v>941</v>
      </c>
      <c r="B942" t="str">
        <f>IF(AND('Sch D8 Projects'!H944&gt;0,'Sch D8 Projects'!G944&lt;1),"Fail","Pass")</f>
        <v>Pass</v>
      </c>
      <c r="C942" t="str">
        <f>IF(AND('Sch D8 Projects'!G944&gt;0,'Sch D8 Projects'!H944&lt;1),"Fail","Pass")</f>
        <v>Pass</v>
      </c>
    </row>
    <row r="943" spans="1:3" x14ac:dyDescent="0.25">
      <c r="A943">
        <v>942</v>
      </c>
      <c r="B943" t="str">
        <f>IF(AND('Sch D8 Projects'!H945&gt;0,'Sch D8 Projects'!G945&lt;1),"Fail","Pass")</f>
        <v>Pass</v>
      </c>
      <c r="C943" t="str">
        <f>IF(AND('Sch D8 Projects'!G945&gt;0,'Sch D8 Projects'!H945&lt;1),"Fail","Pass")</f>
        <v>Pass</v>
      </c>
    </row>
    <row r="944" spans="1:3" x14ac:dyDescent="0.25">
      <c r="A944">
        <v>943</v>
      </c>
      <c r="B944" t="str">
        <f>IF(AND('Sch D8 Projects'!H946&gt;0,'Sch D8 Projects'!G946&lt;1),"Fail","Pass")</f>
        <v>Pass</v>
      </c>
      <c r="C944" t="str">
        <f>IF(AND('Sch D8 Projects'!G946&gt;0,'Sch D8 Projects'!H946&lt;1),"Fail","Pass")</f>
        <v>Pass</v>
      </c>
    </row>
    <row r="945" spans="1:3" x14ac:dyDescent="0.25">
      <c r="A945">
        <v>944</v>
      </c>
      <c r="B945" t="str">
        <f>IF(AND('Sch D8 Projects'!H947&gt;0,'Sch D8 Projects'!G947&lt;1),"Fail","Pass")</f>
        <v>Pass</v>
      </c>
      <c r="C945" t="str">
        <f>IF(AND('Sch D8 Projects'!G947&gt;0,'Sch D8 Projects'!H947&lt;1),"Fail","Pass")</f>
        <v>Pass</v>
      </c>
    </row>
    <row r="946" spans="1:3" x14ac:dyDescent="0.25">
      <c r="A946">
        <v>945</v>
      </c>
      <c r="B946" t="str">
        <f>IF(AND('Sch D8 Projects'!H948&gt;0,'Sch D8 Projects'!G948&lt;1),"Fail","Pass")</f>
        <v>Pass</v>
      </c>
      <c r="C946" t="str">
        <f>IF(AND('Sch D8 Projects'!G948&gt;0,'Sch D8 Projects'!H948&lt;1),"Fail","Pass")</f>
        <v>Pass</v>
      </c>
    </row>
    <row r="947" spans="1:3" x14ac:dyDescent="0.25">
      <c r="A947">
        <v>946</v>
      </c>
      <c r="B947" t="str">
        <f>IF(AND('Sch D8 Projects'!H949&gt;0,'Sch D8 Projects'!G949&lt;1),"Fail","Pass")</f>
        <v>Pass</v>
      </c>
      <c r="C947" t="str">
        <f>IF(AND('Sch D8 Projects'!G949&gt;0,'Sch D8 Projects'!H949&lt;1),"Fail","Pass")</f>
        <v>Pass</v>
      </c>
    </row>
    <row r="948" spans="1:3" x14ac:dyDescent="0.25">
      <c r="A948">
        <v>947</v>
      </c>
      <c r="B948" t="str">
        <f>IF(AND('Sch D8 Projects'!H950&gt;0,'Sch D8 Projects'!G950&lt;1),"Fail","Pass")</f>
        <v>Pass</v>
      </c>
      <c r="C948" t="str">
        <f>IF(AND('Sch D8 Projects'!G950&gt;0,'Sch D8 Projects'!H950&lt;1),"Fail","Pass")</f>
        <v>Pass</v>
      </c>
    </row>
    <row r="949" spans="1:3" x14ac:dyDescent="0.25">
      <c r="A949">
        <v>948</v>
      </c>
      <c r="B949" t="str">
        <f>IF(AND('Sch D8 Projects'!H951&gt;0,'Sch D8 Projects'!G951&lt;1),"Fail","Pass")</f>
        <v>Pass</v>
      </c>
      <c r="C949" t="str">
        <f>IF(AND('Sch D8 Projects'!G951&gt;0,'Sch D8 Projects'!H951&lt;1),"Fail","Pass")</f>
        <v>Pass</v>
      </c>
    </row>
    <row r="950" spans="1:3" x14ac:dyDescent="0.25">
      <c r="A950">
        <v>949</v>
      </c>
      <c r="B950" t="str">
        <f>IF(AND('Sch D8 Projects'!H952&gt;0,'Sch D8 Projects'!G952&lt;1),"Fail","Pass")</f>
        <v>Pass</v>
      </c>
      <c r="C950" t="str">
        <f>IF(AND('Sch D8 Projects'!G952&gt;0,'Sch D8 Projects'!H952&lt;1),"Fail","Pass")</f>
        <v>Pass</v>
      </c>
    </row>
    <row r="951" spans="1:3" x14ac:dyDescent="0.25">
      <c r="A951">
        <v>950</v>
      </c>
      <c r="B951" t="str">
        <f>IF(AND('Sch D8 Projects'!H953&gt;0,'Sch D8 Projects'!G953&lt;1),"Fail","Pass")</f>
        <v>Pass</v>
      </c>
      <c r="C951" t="str">
        <f>IF(AND('Sch D8 Projects'!G953&gt;0,'Sch D8 Projects'!H953&lt;1),"Fail","Pass")</f>
        <v>Pass</v>
      </c>
    </row>
    <row r="952" spans="1:3" x14ac:dyDescent="0.25">
      <c r="A952">
        <v>951</v>
      </c>
      <c r="B952" t="str">
        <f>IF(AND('Sch D8 Projects'!H954&gt;0,'Sch D8 Projects'!G954&lt;1),"Fail","Pass")</f>
        <v>Pass</v>
      </c>
      <c r="C952" t="str">
        <f>IF(AND('Sch D8 Projects'!G954&gt;0,'Sch D8 Projects'!H954&lt;1),"Fail","Pass")</f>
        <v>Pass</v>
      </c>
    </row>
    <row r="953" spans="1:3" x14ac:dyDescent="0.25">
      <c r="A953">
        <v>952</v>
      </c>
      <c r="B953" t="str">
        <f>IF(AND('Sch D8 Projects'!H955&gt;0,'Sch D8 Projects'!G955&lt;1),"Fail","Pass")</f>
        <v>Pass</v>
      </c>
      <c r="C953" t="str">
        <f>IF(AND('Sch D8 Projects'!G955&gt;0,'Sch D8 Projects'!H955&lt;1),"Fail","Pass")</f>
        <v>Pass</v>
      </c>
    </row>
    <row r="954" spans="1:3" x14ac:dyDescent="0.25">
      <c r="A954">
        <v>953</v>
      </c>
      <c r="B954" t="str">
        <f>IF(AND('Sch D8 Projects'!H956&gt;0,'Sch D8 Projects'!G956&lt;1),"Fail","Pass")</f>
        <v>Pass</v>
      </c>
      <c r="C954" t="str">
        <f>IF(AND('Sch D8 Projects'!G956&gt;0,'Sch D8 Projects'!H956&lt;1),"Fail","Pass")</f>
        <v>Pass</v>
      </c>
    </row>
    <row r="955" spans="1:3" x14ac:dyDescent="0.25">
      <c r="A955">
        <v>954</v>
      </c>
      <c r="B955" t="str">
        <f>IF(AND('Sch D8 Projects'!H957&gt;0,'Sch D8 Projects'!G957&lt;1),"Fail","Pass")</f>
        <v>Pass</v>
      </c>
      <c r="C955" t="str">
        <f>IF(AND('Sch D8 Projects'!G957&gt;0,'Sch D8 Projects'!H957&lt;1),"Fail","Pass")</f>
        <v>Pass</v>
      </c>
    </row>
    <row r="956" spans="1:3" x14ac:dyDescent="0.25">
      <c r="A956">
        <v>955</v>
      </c>
      <c r="B956" t="str">
        <f>IF(AND('Sch D8 Projects'!H958&gt;0,'Sch D8 Projects'!G958&lt;1),"Fail","Pass")</f>
        <v>Pass</v>
      </c>
      <c r="C956" t="str">
        <f>IF(AND('Sch D8 Projects'!G958&gt;0,'Sch D8 Projects'!H958&lt;1),"Fail","Pass")</f>
        <v>Pass</v>
      </c>
    </row>
    <row r="957" spans="1:3" x14ac:dyDescent="0.25">
      <c r="A957">
        <v>956</v>
      </c>
      <c r="B957" t="str">
        <f>IF(AND('Sch D8 Projects'!H959&gt;0,'Sch D8 Projects'!G959&lt;1),"Fail","Pass")</f>
        <v>Pass</v>
      </c>
      <c r="C957" t="str">
        <f>IF(AND('Sch D8 Projects'!G959&gt;0,'Sch D8 Projects'!H959&lt;1),"Fail","Pass")</f>
        <v>Pass</v>
      </c>
    </row>
    <row r="958" spans="1:3" x14ac:dyDescent="0.25">
      <c r="A958">
        <v>957</v>
      </c>
      <c r="B958" t="str">
        <f>IF(AND('Sch D8 Projects'!H960&gt;0,'Sch D8 Projects'!G960&lt;1),"Fail","Pass")</f>
        <v>Pass</v>
      </c>
      <c r="C958" t="str">
        <f>IF(AND('Sch D8 Projects'!G960&gt;0,'Sch D8 Projects'!H960&lt;1),"Fail","Pass")</f>
        <v>Pass</v>
      </c>
    </row>
    <row r="959" spans="1:3" x14ac:dyDescent="0.25">
      <c r="A959">
        <v>958</v>
      </c>
      <c r="B959" t="str">
        <f>IF(AND('Sch D8 Projects'!H961&gt;0,'Sch D8 Projects'!G961&lt;1),"Fail","Pass")</f>
        <v>Pass</v>
      </c>
      <c r="C959" t="str">
        <f>IF(AND('Sch D8 Projects'!G961&gt;0,'Sch D8 Projects'!H961&lt;1),"Fail","Pass")</f>
        <v>Pass</v>
      </c>
    </row>
    <row r="960" spans="1:3" x14ac:dyDescent="0.25">
      <c r="A960">
        <v>959</v>
      </c>
      <c r="B960" t="str">
        <f>IF(AND('Sch D8 Projects'!H962&gt;0,'Sch D8 Projects'!G962&lt;1),"Fail","Pass")</f>
        <v>Pass</v>
      </c>
      <c r="C960" t="str">
        <f>IF(AND('Sch D8 Projects'!G962&gt;0,'Sch D8 Projects'!H962&lt;1),"Fail","Pass")</f>
        <v>Pass</v>
      </c>
    </row>
    <row r="961" spans="1:3" x14ac:dyDescent="0.25">
      <c r="A961">
        <v>960</v>
      </c>
      <c r="B961" t="str">
        <f>IF(AND('Sch D8 Projects'!H963&gt;0,'Sch D8 Projects'!G963&lt;1),"Fail","Pass")</f>
        <v>Pass</v>
      </c>
      <c r="C961" t="str">
        <f>IF(AND('Sch D8 Projects'!G963&gt;0,'Sch D8 Projects'!H963&lt;1),"Fail","Pass")</f>
        <v>Pass</v>
      </c>
    </row>
    <row r="962" spans="1:3" x14ac:dyDescent="0.25">
      <c r="A962">
        <v>961</v>
      </c>
      <c r="B962" t="str">
        <f>IF(AND('Sch D8 Projects'!H964&gt;0,'Sch D8 Projects'!G964&lt;1),"Fail","Pass")</f>
        <v>Pass</v>
      </c>
      <c r="C962" t="str">
        <f>IF(AND('Sch D8 Projects'!G964&gt;0,'Sch D8 Projects'!H964&lt;1),"Fail","Pass")</f>
        <v>Pass</v>
      </c>
    </row>
    <row r="963" spans="1:3" x14ac:dyDescent="0.25">
      <c r="A963">
        <v>962</v>
      </c>
      <c r="B963" t="str">
        <f>IF(AND('Sch D8 Projects'!H965&gt;0,'Sch D8 Projects'!G965&lt;1),"Fail","Pass")</f>
        <v>Pass</v>
      </c>
      <c r="C963" t="str">
        <f>IF(AND('Sch D8 Projects'!G965&gt;0,'Sch D8 Projects'!H965&lt;1),"Fail","Pass")</f>
        <v>Pass</v>
      </c>
    </row>
    <row r="964" spans="1:3" x14ac:dyDescent="0.25">
      <c r="A964">
        <v>963</v>
      </c>
      <c r="B964" t="str">
        <f>IF(AND('Sch D8 Projects'!H966&gt;0,'Sch D8 Projects'!G966&lt;1),"Fail","Pass")</f>
        <v>Pass</v>
      </c>
      <c r="C964" t="str">
        <f>IF(AND('Sch D8 Projects'!G966&gt;0,'Sch D8 Projects'!H966&lt;1),"Fail","Pass")</f>
        <v>Pass</v>
      </c>
    </row>
    <row r="965" spans="1:3" x14ac:dyDescent="0.25">
      <c r="A965">
        <v>964</v>
      </c>
      <c r="B965" t="str">
        <f>IF(AND('Sch D8 Projects'!H967&gt;0,'Sch D8 Projects'!G967&lt;1),"Fail","Pass")</f>
        <v>Pass</v>
      </c>
      <c r="C965" t="str">
        <f>IF(AND('Sch D8 Projects'!G967&gt;0,'Sch D8 Projects'!H967&lt;1),"Fail","Pass")</f>
        <v>Pass</v>
      </c>
    </row>
    <row r="966" spans="1:3" x14ac:dyDescent="0.25">
      <c r="A966">
        <v>965</v>
      </c>
      <c r="B966" t="str">
        <f>IF(AND('Sch D8 Projects'!H968&gt;0,'Sch D8 Projects'!G968&lt;1),"Fail","Pass")</f>
        <v>Pass</v>
      </c>
      <c r="C966" t="str">
        <f>IF(AND('Sch D8 Projects'!G968&gt;0,'Sch D8 Projects'!H968&lt;1),"Fail","Pass")</f>
        <v>Pass</v>
      </c>
    </row>
    <row r="967" spans="1:3" x14ac:dyDescent="0.25">
      <c r="A967">
        <v>966</v>
      </c>
      <c r="B967" t="str">
        <f>IF(AND('Sch D8 Projects'!H969&gt;0,'Sch D8 Projects'!G969&lt;1),"Fail","Pass")</f>
        <v>Pass</v>
      </c>
      <c r="C967" t="str">
        <f>IF(AND('Sch D8 Projects'!G969&gt;0,'Sch D8 Projects'!H969&lt;1),"Fail","Pass")</f>
        <v>Pass</v>
      </c>
    </row>
    <row r="968" spans="1:3" x14ac:dyDescent="0.25">
      <c r="A968">
        <v>967</v>
      </c>
      <c r="B968" t="str">
        <f>IF(AND('Sch D8 Projects'!H970&gt;0,'Sch D8 Projects'!G970&lt;1),"Fail","Pass")</f>
        <v>Pass</v>
      </c>
      <c r="C968" t="str">
        <f>IF(AND('Sch D8 Projects'!G970&gt;0,'Sch D8 Projects'!H970&lt;1),"Fail","Pass")</f>
        <v>Pass</v>
      </c>
    </row>
    <row r="969" spans="1:3" x14ac:dyDescent="0.25">
      <c r="A969">
        <v>968</v>
      </c>
      <c r="B969" t="str">
        <f>IF(AND('Sch D8 Projects'!H971&gt;0,'Sch D8 Projects'!G971&lt;1),"Fail","Pass")</f>
        <v>Pass</v>
      </c>
      <c r="C969" t="str">
        <f>IF(AND('Sch D8 Projects'!G971&gt;0,'Sch D8 Projects'!H971&lt;1),"Fail","Pass")</f>
        <v>Pass</v>
      </c>
    </row>
    <row r="970" spans="1:3" x14ac:dyDescent="0.25">
      <c r="A970">
        <v>969</v>
      </c>
      <c r="B970" t="str">
        <f>IF(AND('Sch D8 Projects'!H972&gt;0,'Sch D8 Projects'!G972&lt;1),"Fail","Pass")</f>
        <v>Pass</v>
      </c>
      <c r="C970" t="str">
        <f>IF(AND('Sch D8 Projects'!G972&gt;0,'Sch D8 Projects'!H972&lt;1),"Fail","Pass")</f>
        <v>Pass</v>
      </c>
    </row>
    <row r="971" spans="1:3" x14ac:dyDescent="0.25">
      <c r="A971">
        <v>970</v>
      </c>
      <c r="B971" t="str">
        <f>IF(AND('Sch D8 Projects'!H973&gt;0,'Sch D8 Projects'!G973&lt;1),"Fail","Pass")</f>
        <v>Pass</v>
      </c>
      <c r="C971" t="str">
        <f>IF(AND('Sch D8 Projects'!G973&gt;0,'Sch D8 Projects'!H973&lt;1),"Fail","Pass")</f>
        <v>Pass</v>
      </c>
    </row>
    <row r="972" spans="1:3" x14ac:dyDescent="0.25">
      <c r="A972">
        <v>971</v>
      </c>
      <c r="B972" t="str">
        <f>IF(AND('Sch D8 Projects'!H974&gt;0,'Sch D8 Projects'!G974&lt;1),"Fail","Pass")</f>
        <v>Pass</v>
      </c>
      <c r="C972" t="str">
        <f>IF(AND('Sch D8 Projects'!G974&gt;0,'Sch D8 Projects'!H974&lt;1),"Fail","Pass")</f>
        <v>Pass</v>
      </c>
    </row>
    <row r="973" spans="1:3" x14ac:dyDescent="0.25">
      <c r="A973">
        <v>972</v>
      </c>
      <c r="B973" t="str">
        <f>IF(AND('Sch D8 Projects'!H975&gt;0,'Sch D8 Projects'!G975&lt;1),"Fail","Pass")</f>
        <v>Pass</v>
      </c>
      <c r="C973" t="str">
        <f>IF(AND('Sch D8 Projects'!G975&gt;0,'Sch D8 Projects'!H975&lt;1),"Fail","Pass")</f>
        <v>Pass</v>
      </c>
    </row>
    <row r="974" spans="1:3" x14ac:dyDescent="0.25">
      <c r="A974">
        <v>973</v>
      </c>
      <c r="B974" t="str">
        <f>IF(AND('Sch D8 Projects'!H976&gt;0,'Sch D8 Projects'!G976&lt;1),"Fail","Pass")</f>
        <v>Pass</v>
      </c>
      <c r="C974" t="str">
        <f>IF(AND('Sch D8 Projects'!G976&gt;0,'Sch D8 Projects'!H976&lt;1),"Fail","Pass")</f>
        <v>Pass</v>
      </c>
    </row>
    <row r="975" spans="1:3" x14ac:dyDescent="0.25">
      <c r="A975">
        <v>974</v>
      </c>
      <c r="B975" t="str">
        <f>IF(AND('Sch D8 Projects'!H977&gt;0,'Sch D8 Projects'!G977&lt;1),"Fail","Pass")</f>
        <v>Pass</v>
      </c>
      <c r="C975" t="str">
        <f>IF(AND('Sch D8 Projects'!G977&gt;0,'Sch D8 Projects'!H977&lt;1),"Fail","Pass")</f>
        <v>Pass</v>
      </c>
    </row>
    <row r="976" spans="1:3" x14ac:dyDescent="0.25">
      <c r="A976">
        <v>975</v>
      </c>
      <c r="B976" t="str">
        <f>IF(AND('Sch D8 Projects'!H978&gt;0,'Sch D8 Projects'!G978&lt;1),"Fail","Pass")</f>
        <v>Pass</v>
      </c>
      <c r="C976" t="str">
        <f>IF(AND('Sch D8 Projects'!G978&gt;0,'Sch D8 Projects'!H978&lt;1),"Fail","Pass")</f>
        <v>Pass</v>
      </c>
    </row>
    <row r="977" spans="1:3" x14ac:dyDescent="0.25">
      <c r="A977">
        <v>976</v>
      </c>
      <c r="B977" t="str">
        <f>IF(AND('Sch D8 Projects'!H979&gt;0,'Sch D8 Projects'!G979&lt;1),"Fail","Pass")</f>
        <v>Pass</v>
      </c>
      <c r="C977" t="str">
        <f>IF(AND('Sch D8 Projects'!G979&gt;0,'Sch D8 Projects'!H979&lt;1),"Fail","Pass")</f>
        <v>Pass</v>
      </c>
    </row>
    <row r="978" spans="1:3" x14ac:dyDescent="0.25">
      <c r="A978">
        <v>977</v>
      </c>
      <c r="B978" t="str">
        <f>IF(AND('Sch D8 Projects'!H980&gt;0,'Sch D8 Projects'!G980&lt;1),"Fail","Pass")</f>
        <v>Pass</v>
      </c>
      <c r="C978" t="str">
        <f>IF(AND('Sch D8 Projects'!G980&gt;0,'Sch D8 Projects'!H980&lt;1),"Fail","Pass")</f>
        <v>Pass</v>
      </c>
    </row>
    <row r="979" spans="1:3" x14ac:dyDescent="0.25">
      <c r="A979">
        <v>978</v>
      </c>
      <c r="B979" t="str">
        <f>IF(AND('Sch D8 Projects'!H981&gt;0,'Sch D8 Projects'!G981&lt;1),"Fail","Pass")</f>
        <v>Pass</v>
      </c>
      <c r="C979" t="str">
        <f>IF(AND('Sch D8 Projects'!G981&gt;0,'Sch D8 Projects'!H981&lt;1),"Fail","Pass")</f>
        <v>Pass</v>
      </c>
    </row>
    <row r="980" spans="1:3" x14ac:dyDescent="0.25">
      <c r="A980">
        <v>979</v>
      </c>
      <c r="B980" t="str">
        <f>IF(AND('Sch D8 Projects'!H982&gt;0,'Sch D8 Projects'!G982&lt;1),"Fail","Pass")</f>
        <v>Pass</v>
      </c>
      <c r="C980" t="str">
        <f>IF(AND('Sch D8 Projects'!G982&gt;0,'Sch D8 Projects'!H982&lt;1),"Fail","Pass")</f>
        <v>Pass</v>
      </c>
    </row>
    <row r="981" spans="1:3" x14ac:dyDescent="0.25">
      <c r="A981">
        <v>980</v>
      </c>
      <c r="B981" t="str">
        <f>IF(AND('Sch D8 Projects'!H983&gt;0,'Sch D8 Projects'!G983&lt;1),"Fail","Pass")</f>
        <v>Pass</v>
      </c>
      <c r="C981" t="str">
        <f>IF(AND('Sch D8 Projects'!G983&gt;0,'Sch D8 Projects'!H983&lt;1),"Fail","Pass")</f>
        <v>Pass</v>
      </c>
    </row>
    <row r="982" spans="1:3" x14ac:dyDescent="0.25">
      <c r="A982">
        <v>981</v>
      </c>
      <c r="B982" t="str">
        <f>IF(AND('Sch D8 Projects'!H984&gt;0,'Sch D8 Projects'!G984&lt;1),"Fail","Pass")</f>
        <v>Pass</v>
      </c>
      <c r="C982" t="str">
        <f>IF(AND('Sch D8 Projects'!G984&gt;0,'Sch D8 Projects'!H984&lt;1),"Fail","Pass")</f>
        <v>Pass</v>
      </c>
    </row>
    <row r="983" spans="1:3" x14ac:dyDescent="0.25">
      <c r="A983">
        <v>982</v>
      </c>
      <c r="B983" t="str">
        <f>IF(AND('Sch D8 Projects'!H985&gt;0,'Sch D8 Projects'!G985&lt;1),"Fail","Pass")</f>
        <v>Pass</v>
      </c>
      <c r="C983" t="str">
        <f>IF(AND('Sch D8 Projects'!G985&gt;0,'Sch D8 Projects'!H985&lt;1),"Fail","Pass")</f>
        <v>Pass</v>
      </c>
    </row>
    <row r="984" spans="1:3" x14ac:dyDescent="0.25">
      <c r="A984">
        <v>983</v>
      </c>
      <c r="B984" t="str">
        <f>IF(AND('Sch D8 Projects'!H986&gt;0,'Sch D8 Projects'!G986&lt;1),"Fail","Pass")</f>
        <v>Pass</v>
      </c>
      <c r="C984" t="str">
        <f>IF(AND('Sch D8 Projects'!G986&gt;0,'Sch D8 Projects'!H986&lt;1),"Fail","Pass")</f>
        <v>Pass</v>
      </c>
    </row>
    <row r="985" spans="1:3" x14ac:dyDescent="0.25">
      <c r="A985">
        <v>984</v>
      </c>
      <c r="B985" t="str">
        <f>IF(AND('Sch D8 Projects'!H987&gt;0,'Sch D8 Projects'!G987&lt;1),"Fail","Pass")</f>
        <v>Pass</v>
      </c>
      <c r="C985" t="str">
        <f>IF(AND('Sch D8 Projects'!G987&gt;0,'Sch D8 Projects'!H987&lt;1),"Fail","Pass")</f>
        <v>Pass</v>
      </c>
    </row>
    <row r="986" spans="1:3" x14ac:dyDescent="0.25">
      <c r="A986">
        <v>985</v>
      </c>
      <c r="B986" t="str">
        <f>IF(AND('Sch D8 Projects'!H988&gt;0,'Sch D8 Projects'!G988&lt;1),"Fail","Pass")</f>
        <v>Pass</v>
      </c>
      <c r="C986" t="str">
        <f>IF(AND('Sch D8 Projects'!G988&gt;0,'Sch D8 Projects'!H988&lt;1),"Fail","Pass")</f>
        <v>Pass</v>
      </c>
    </row>
    <row r="987" spans="1:3" x14ac:dyDescent="0.25">
      <c r="A987">
        <v>986</v>
      </c>
      <c r="B987" t="str">
        <f>IF(AND('Sch D8 Projects'!H989&gt;0,'Sch D8 Projects'!G989&lt;1),"Fail","Pass")</f>
        <v>Pass</v>
      </c>
      <c r="C987" t="str">
        <f>IF(AND('Sch D8 Projects'!G989&gt;0,'Sch D8 Projects'!H989&lt;1),"Fail","Pass")</f>
        <v>Pass</v>
      </c>
    </row>
    <row r="988" spans="1:3" x14ac:dyDescent="0.25">
      <c r="A988">
        <v>987</v>
      </c>
      <c r="B988" t="str">
        <f>IF(AND('Sch D8 Projects'!H990&gt;0,'Sch D8 Projects'!G990&lt;1),"Fail","Pass")</f>
        <v>Pass</v>
      </c>
      <c r="C988" t="str">
        <f>IF(AND('Sch D8 Projects'!G990&gt;0,'Sch D8 Projects'!H990&lt;1),"Fail","Pass")</f>
        <v>Pass</v>
      </c>
    </row>
    <row r="989" spans="1:3" x14ac:dyDescent="0.25">
      <c r="A989">
        <v>988</v>
      </c>
      <c r="B989" t="str">
        <f>IF(AND('Sch D8 Projects'!H991&gt;0,'Sch D8 Projects'!G991&lt;1),"Fail","Pass")</f>
        <v>Pass</v>
      </c>
      <c r="C989" t="str">
        <f>IF(AND('Sch D8 Projects'!G991&gt;0,'Sch D8 Projects'!H991&lt;1),"Fail","Pass")</f>
        <v>Pass</v>
      </c>
    </row>
    <row r="990" spans="1:3" x14ac:dyDescent="0.25">
      <c r="A990">
        <v>989</v>
      </c>
      <c r="B990" t="str">
        <f>IF(AND('Sch D8 Projects'!H992&gt;0,'Sch D8 Projects'!G992&lt;1),"Fail","Pass")</f>
        <v>Pass</v>
      </c>
      <c r="C990" t="str">
        <f>IF(AND('Sch D8 Projects'!G992&gt;0,'Sch D8 Projects'!H992&lt;1),"Fail","Pass")</f>
        <v>Pass</v>
      </c>
    </row>
    <row r="991" spans="1:3" x14ac:dyDescent="0.25">
      <c r="A991">
        <v>990</v>
      </c>
      <c r="B991" t="str">
        <f>IF(AND('Sch D8 Projects'!H993&gt;0,'Sch D8 Projects'!G993&lt;1),"Fail","Pass")</f>
        <v>Pass</v>
      </c>
      <c r="C991" t="str">
        <f>IF(AND('Sch D8 Projects'!G993&gt;0,'Sch D8 Projects'!H993&lt;1),"Fail","Pass")</f>
        <v>Pass</v>
      </c>
    </row>
    <row r="992" spans="1:3" x14ac:dyDescent="0.25">
      <c r="A992">
        <v>991</v>
      </c>
      <c r="B992" t="str">
        <f>IF(AND('Sch D8 Projects'!H994&gt;0,'Sch D8 Projects'!G994&lt;1),"Fail","Pass")</f>
        <v>Pass</v>
      </c>
      <c r="C992" t="str">
        <f>IF(AND('Sch D8 Projects'!G994&gt;0,'Sch D8 Projects'!H994&lt;1),"Fail","Pass")</f>
        <v>Pass</v>
      </c>
    </row>
    <row r="993" spans="1:3" x14ac:dyDescent="0.25">
      <c r="A993">
        <v>992</v>
      </c>
      <c r="B993" t="str">
        <f>IF(AND('Sch D8 Projects'!H995&gt;0,'Sch D8 Projects'!G995&lt;1),"Fail","Pass")</f>
        <v>Pass</v>
      </c>
      <c r="C993" t="str">
        <f>IF(AND('Sch D8 Projects'!G995&gt;0,'Sch D8 Projects'!H995&lt;1),"Fail","Pass")</f>
        <v>Pass</v>
      </c>
    </row>
    <row r="994" spans="1:3" x14ac:dyDescent="0.25">
      <c r="A994">
        <v>993</v>
      </c>
      <c r="B994" t="str">
        <f>IF(AND('Sch D8 Projects'!H996&gt;0,'Sch D8 Projects'!G996&lt;1),"Fail","Pass")</f>
        <v>Pass</v>
      </c>
      <c r="C994" t="str">
        <f>IF(AND('Sch D8 Projects'!G996&gt;0,'Sch D8 Projects'!H996&lt;1),"Fail","Pass")</f>
        <v>Pass</v>
      </c>
    </row>
    <row r="995" spans="1:3" x14ac:dyDescent="0.25">
      <c r="A995">
        <v>994</v>
      </c>
      <c r="B995" t="str">
        <f>IF(AND('Sch D8 Projects'!H997&gt;0,'Sch D8 Projects'!G997&lt;1),"Fail","Pass")</f>
        <v>Pass</v>
      </c>
      <c r="C995" t="str">
        <f>IF(AND('Sch D8 Projects'!G997&gt;0,'Sch D8 Projects'!H997&lt;1),"Fail","Pass")</f>
        <v>Pass</v>
      </c>
    </row>
    <row r="996" spans="1:3" x14ac:dyDescent="0.25">
      <c r="A996">
        <v>995</v>
      </c>
      <c r="B996" t="str">
        <f>IF(AND('Sch D8 Projects'!H998&gt;0,'Sch D8 Projects'!G998&lt;1),"Fail","Pass")</f>
        <v>Pass</v>
      </c>
      <c r="C996" t="str">
        <f>IF(AND('Sch D8 Projects'!G998&gt;0,'Sch D8 Projects'!H998&lt;1),"Fail","Pass")</f>
        <v>Pass</v>
      </c>
    </row>
    <row r="997" spans="1:3" x14ac:dyDescent="0.25">
      <c r="A997">
        <v>996</v>
      </c>
      <c r="B997" t="str">
        <f>IF(AND('Sch D8 Projects'!H999&gt;0,'Sch D8 Projects'!G999&lt;1),"Fail","Pass")</f>
        <v>Pass</v>
      </c>
      <c r="C997" t="str">
        <f>IF(AND('Sch D8 Projects'!G999&gt;0,'Sch D8 Projects'!H999&lt;1),"Fail","Pass")</f>
        <v>Pass</v>
      </c>
    </row>
    <row r="998" spans="1:3" x14ac:dyDescent="0.25">
      <c r="A998">
        <v>997</v>
      </c>
      <c r="B998" t="str">
        <f>IF(AND('Sch D8 Projects'!H1000&gt;0,'Sch D8 Projects'!G1000&lt;1),"Fail","Pass")</f>
        <v>Pass</v>
      </c>
      <c r="C998" t="str">
        <f>IF(AND('Sch D8 Projects'!G1000&gt;0,'Sch D8 Projects'!H1000&lt;1),"Fail","Pass")</f>
        <v>Pass</v>
      </c>
    </row>
    <row r="999" spans="1:3" x14ac:dyDescent="0.25">
      <c r="A999">
        <v>998</v>
      </c>
      <c r="B999" t="str">
        <f>IF(AND('Sch D8 Projects'!H1001&gt;0,'Sch D8 Projects'!G1001&lt;1),"Fail","Pass")</f>
        <v>Pass</v>
      </c>
      <c r="C999" t="str">
        <f>IF(AND('Sch D8 Projects'!G1001&gt;0,'Sch D8 Projects'!H1001&lt;1),"Fail","Pass")</f>
        <v>Pass</v>
      </c>
    </row>
    <row r="1000" spans="1:3" x14ac:dyDescent="0.25">
      <c r="A1000">
        <v>999</v>
      </c>
      <c r="B1000" t="str">
        <f>IF(AND('Sch D8 Projects'!H1002&gt;0,'Sch D8 Projects'!G1002&lt;1),"Fail","Pass")</f>
        <v>Pass</v>
      </c>
      <c r="C1000" t="str">
        <f>IF(AND('Sch D8 Projects'!G1002&gt;0,'Sch D8 Projects'!H1002&lt;1),"Fail","Pass")</f>
        <v>Pass</v>
      </c>
    </row>
    <row r="1001" spans="1:3" x14ac:dyDescent="0.25">
      <c r="A1001">
        <v>1000</v>
      </c>
      <c r="B1001" t="str">
        <f>IF(AND('Sch D8 Projects'!H1003&gt;0,'Sch D8 Projects'!G1003&lt;1),"Fail","Pass")</f>
        <v>Pass</v>
      </c>
      <c r="C1001" t="str">
        <f>IF(AND('Sch D8 Projects'!G1003&gt;0,'Sch D8 Projects'!H1003&lt;1),"Fail","Pass")</f>
        <v>Pass</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947AA-C9FB-4EB6-B79C-4EEB0157AC60}">
  <sheetPr codeName="Sheet28"/>
  <dimension ref="A1:A51"/>
  <sheetViews>
    <sheetView workbookViewId="0">
      <selection activeCell="S40" sqref="S40"/>
    </sheetView>
  </sheetViews>
  <sheetFormatPr defaultRowHeight="15" x14ac:dyDescent="0.25"/>
  <sheetData>
    <row r="1" spans="1:1" x14ac:dyDescent="0.25">
      <c r="A1" t="s">
        <v>1186</v>
      </c>
    </row>
    <row r="2" spans="1:1" x14ac:dyDescent="0.25">
      <c r="A2" t="s">
        <v>1187</v>
      </c>
    </row>
    <row r="3" spans="1:1" x14ac:dyDescent="0.25">
      <c r="A3" t="s">
        <v>1188</v>
      </c>
    </row>
    <row r="4" spans="1:1" x14ac:dyDescent="0.25">
      <c r="A4" t="s">
        <v>1189</v>
      </c>
    </row>
    <row r="5" spans="1:1" x14ac:dyDescent="0.25">
      <c r="A5" t="s">
        <v>1190</v>
      </c>
    </row>
    <row r="6" spans="1:1" x14ac:dyDescent="0.25">
      <c r="A6" t="s">
        <v>1191</v>
      </c>
    </row>
    <row r="7" spans="1:1" x14ac:dyDescent="0.25">
      <c r="A7" t="s">
        <v>1192</v>
      </c>
    </row>
    <row r="8" spans="1:1" x14ac:dyDescent="0.25">
      <c r="A8" t="s">
        <v>1193</v>
      </c>
    </row>
    <row r="9" spans="1:1" x14ac:dyDescent="0.25">
      <c r="A9" t="s">
        <v>1194</v>
      </c>
    </row>
    <row r="10" spans="1:1" x14ac:dyDescent="0.25">
      <c r="A10" t="s">
        <v>1195</v>
      </c>
    </row>
    <row r="11" spans="1:1" x14ac:dyDescent="0.25">
      <c r="A11" t="s">
        <v>1196</v>
      </c>
    </row>
    <row r="12" spans="1:1" x14ac:dyDescent="0.25">
      <c r="A12" t="s">
        <v>1197</v>
      </c>
    </row>
    <row r="13" spans="1:1" x14ac:dyDescent="0.25">
      <c r="A13" t="s">
        <v>1198</v>
      </c>
    </row>
    <row r="14" spans="1:1" x14ac:dyDescent="0.25">
      <c r="A14" t="s">
        <v>356</v>
      </c>
    </row>
    <row r="15" spans="1:1" x14ac:dyDescent="0.25">
      <c r="A15" t="s">
        <v>1199</v>
      </c>
    </row>
    <row r="16" spans="1:1" x14ac:dyDescent="0.25">
      <c r="A16" t="s">
        <v>1200</v>
      </c>
    </row>
    <row r="17" spans="1:1" x14ac:dyDescent="0.25">
      <c r="A17" t="s">
        <v>1201</v>
      </c>
    </row>
    <row r="18" spans="1:1" x14ac:dyDescent="0.25">
      <c r="A18" t="s">
        <v>1202</v>
      </c>
    </row>
    <row r="19" spans="1:1" x14ac:dyDescent="0.25">
      <c r="A19" t="s">
        <v>1203</v>
      </c>
    </row>
    <row r="20" spans="1:1" x14ac:dyDescent="0.25">
      <c r="A20" t="s">
        <v>1204</v>
      </c>
    </row>
    <row r="21" spans="1:1" x14ac:dyDescent="0.25">
      <c r="A21" t="s">
        <v>1205</v>
      </c>
    </row>
    <row r="22" spans="1:1" x14ac:dyDescent="0.25">
      <c r="A22" t="s">
        <v>1206</v>
      </c>
    </row>
    <row r="23" spans="1:1" x14ac:dyDescent="0.25">
      <c r="A23" t="s">
        <v>1207</v>
      </c>
    </row>
    <row r="24" spans="1:1" x14ac:dyDescent="0.25">
      <c r="A24" t="s">
        <v>1208</v>
      </c>
    </row>
    <row r="25" spans="1:1" x14ac:dyDescent="0.25">
      <c r="A25" t="s">
        <v>1209</v>
      </c>
    </row>
    <row r="26" spans="1:1" x14ac:dyDescent="0.25">
      <c r="A26" t="s">
        <v>1210</v>
      </c>
    </row>
    <row r="27" spans="1:1" x14ac:dyDescent="0.25">
      <c r="A27" t="s">
        <v>1211</v>
      </c>
    </row>
    <row r="28" spans="1:1" x14ac:dyDescent="0.25">
      <c r="A28" t="s">
        <v>1212</v>
      </c>
    </row>
    <row r="29" spans="1:1" x14ac:dyDescent="0.25">
      <c r="A29" t="s">
        <v>1213</v>
      </c>
    </row>
    <row r="30" spans="1:1" x14ac:dyDescent="0.25">
      <c r="A30" t="s">
        <v>1214</v>
      </c>
    </row>
    <row r="31" spans="1:1" x14ac:dyDescent="0.25">
      <c r="A31" t="s">
        <v>1215</v>
      </c>
    </row>
    <row r="32" spans="1:1" x14ac:dyDescent="0.25">
      <c r="A32" t="s">
        <v>1216</v>
      </c>
    </row>
    <row r="33" spans="1:1" x14ac:dyDescent="0.25">
      <c r="A33" t="s">
        <v>1217</v>
      </c>
    </row>
    <row r="34" spans="1:1" x14ac:dyDescent="0.25">
      <c r="A34" t="s">
        <v>1218</v>
      </c>
    </row>
    <row r="35" spans="1:1" x14ac:dyDescent="0.25">
      <c r="A35" t="s">
        <v>1219</v>
      </c>
    </row>
    <row r="36" spans="1:1" x14ac:dyDescent="0.25">
      <c r="A36" t="s">
        <v>1220</v>
      </c>
    </row>
    <row r="37" spans="1:1" x14ac:dyDescent="0.25">
      <c r="A37" t="s">
        <v>1221</v>
      </c>
    </row>
    <row r="38" spans="1:1" x14ac:dyDescent="0.25">
      <c r="A38" t="s">
        <v>1222</v>
      </c>
    </row>
    <row r="39" spans="1:1" x14ac:dyDescent="0.25">
      <c r="A39" t="s">
        <v>1223</v>
      </c>
    </row>
    <row r="40" spans="1:1" x14ac:dyDescent="0.25">
      <c r="A40" t="s">
        <v>1224</v>
      </c>
    </row>
    <row r="41" spans="1:1" x14ac:dyDescent="0.25">
      <c r="A41" t="s">
        <v>1225</v>
      </c>
    </row>
    <row r="42" spans="1:1" x14ac:dyDescent="0.25">
      <c r="A42" t="s">
        <v>1226</v>
      </c>
    </row>
    <row r="43" spans="1:1" x14ac:dyDescent="0.25">
      <c r="A43" t="s">
        <v>1227</v>
      </c>
    </row>
    <row r="44" spans="1:1" x14ac:dyDescent="0.25">
      <c r="A44" t="s">
        <v>1228</v>
      </c>
    </row>
    <row r="45" spans="1:1" x14ac:dyDescent="0.25">
      <c r="A45" t="s">
        <v>1229</v>
      </c>
    </row>
    <row r="46" spans="1:1" x14ac:dyDescent="0.25">
      <c r="A46" t="s">
        <v>1230</v>
      </c>
    </row>
    <row r="47" spans="1:1" x14ac:dyDescent="0.25">
      <c r="A47" t="s">
        <v>1231</v>
      </c>
    </row>
    <row r="48" spans="1:1" x14ac:dyDescent="0.25">
      <c r="A48" t="s">
        <v>1232</v>
      </c>
    </row>
    <row r="49" spans="1:1" x14ac:dyDescent="0.25">
      <c r="A49" t="s">
        <v>1233</v>
      </c>
    </row>
    <row r="50" spans="1:1" x14ac:dyDescent="0.25">
      <c r="A50" t="s">
        <v>1234</v>
      </c>
    </row>
    <row r="51" spans="1:1" x14ac:dyDescent="0.25">
      <c r="A51" t="s">
        <v>1235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F63D4-47F0-4BCE-8185-8739DD4DDDC1}">
  <sheetPr codeName="Sheet29"/>
  <dimension ref="A1:A82"/>
  <sheetViews>
    <sheetView workbookViewId="0">
      <selection activeCell="F7" sqref="F7"/>
    </sheetView>
  </sheetViews>
  <sheetFormatPr defaultRowHeight="15" x14ac:dyDescent="0.25"/>
  <cols>
    <col min="1" max="1" width="27" bestFit="1" customWidth="1"/>
  </cols>
  <sheetData>
    <row r="1" spans="1:1" x14ac:dyDescent="0.25">
      <c r="A1" t="s">
        <v>1237</v>
      </c>
    </row>
    <row r="2" spans="1:1" x14ac:dyDescent="0.25">
      <c r="A2" t="s">
        <v>1236</v>
      </c>
    </row>
    <row r="3" spans="1:1" x14ac:dyDescent="0.25">
      <c r="A3" t="s">
        <v>1239</v>
      </c>
    </row>
    <row r="4" spans="1:1" x14ac:dyDescent="0.25">
      <c r="A4" t="s">
        <v>1238</v>
      </c>
    </row>
    <row r="5" spans="1:1" x14ac:dyDescent="0.25">
      <c r="A5" t="s">
        <v>1245</v>
      </c>
    </row>
    <row r="6" spans="1:1" x14ac:dyDescent="0.25">
      <c r="A6" t="s">
        <v>1246</v>
      </c>
    </row>
    <row r="7" spans="1:1" x14ac:dyDescent="0.25">
      <c r="A7" t="s">
        <v>1247</v>
      </c>
    </row>
    <row r="8" spans="1:1" x14ac:dyDescent="0.25">
      <c r="A8" t="s">
        <v>1248</v>
      </c>
    </row>
    <row r="9" spans="1:1" x14ac:dyDescent="0.25">
      <c r="A9" t="s">
        <v>1249</v>
      </c>
    </row>
    <row r="10" spans="1:1" x14ac:dyDescent="0.25">
      <c r="A10" t="s">
        <v>1250</v>
      </c>
    </row>
    <row r="11" spans="1:1" x14ac:dyDescent="0.25">
      <c r="A11" t="s">
        <v>1251</v>
      </c>
    </row>
    <row r="12" spans="1:1" x14ac:dyDescent="0.25">
      <c r="A12" t="s">
        <v>1252</v>
      </c>
    </row>
    <row r="13" spans="1:1" x14ac:dyDescent="0.25">
      <c r="A13" t="s">
        <v>1253</v>
      </c>
    </row>
    <row r="14" spans="1:1" x14ac:dyDescent="0.25">
      <c r="A14" t="s">
        <v>1254</v>
      </c>
    </row>
    <row r="15" spans="1:1" x14ac:dyDescent="0.25">
      <c r="A15" t="s">
        <v>1255</v>
      </c>
    </row>
    <row r="16" spans="1:1" x14ac:dyDescent="0.25">
      <c r="A16" t="s">
        <v>1256</v>
      </c>
    </row>
    <row r="17" spans="1:1" x14ac:dyDescent="0.25">
      <c r="A17" t="s">
        <v>1257</v>
      </c>
    </row>
    <row r="18" spans="1:1" x14ac:dyDescent="0.25">
      <c r="A18" t="s">
        <v>1258</v>
      </c>
    </row>
    <row r="19" spans="1:1" x14ac:dyDescent="0.25">
      <c r="A19" t="s">
        <v>1259</v>
      </c>
    </row>
    <row r="20" spans="1:1" x14ac:dyDescent="0.25">
      <c r="A20" t="s">
        <v>1260</v>
      </c>
    </row>
    <row r="21" spans="1:1" x14ac:dyDescent="0.25">
      <c r="A21" t="s">
        <v>1261</v>
      </c>
    </row>
    <row r="22" spans="1:1" x14ac:dyDescent="0.25">
      <c r="A22" t="s">
        <v>1262</v>
      </c>
    </row>
    <row r="23" spans="1:1" x14ac:dyDescent="0.25">
      <c r="A23" t="s">
        <v>1263</v>
      </c>
    </row>
    <row r="24" spans="1:1" x14ac:dyDescent="0.25">
      <c r="A24" t="s">
        <v>1264</v>
      </c>
    </row>
    <row r="25" spans="1:1" x14ac:dyDescent="0.25">
      <c r="A25" t="s">
        <v>1265</v>
      </c>
    </row>
    <row r="26" spans="1:1" x14ac:dyDescent="0.25">
      <c r="A26" t="s">
        <v>1266</v>
      </c>
    </row>
    <row r="27" spans="1:1" x14ac:dyDescent="0.25">
      <c r="A27" t="s">
        <v>1267</v>
      </c>
    </row>
    <row r="28" spans="1:1" x14ac:dyDescent="0.25">
      <c r="A28" t="s">
        <v>1268</v>
      </c>
    </row>
    <row r="29" spans="1:1" x14ac:dyDescent="0.25">
      <c r="A29" t="s">
        <v>1269</v>
      </c>
    </row>
    <row r="30" spans="1:1" x14ac:dyDescent="0.25">
      <c r="A30" t="s">
        <v>1270</v>
      </c>
    </row>
    <row r="31" spans="1:1" x14ac:dyDescent="0.25">
      <c r="A31" t="s">
        <v>1271</v>
      </c>
    </row>
    <row r="32" spans="1:1" x14ac:dyDescent="0.25">
      <c r="A32" t="s">
        <v>1272</v>
      </c>
    </row>
    <row r="33" spans="1:1" x14ac:dyDescent="0.25">
      <c r="A33" t="s">
        <v>1273</v>
      </c>
    </row>
    <row r="34" spans="1:1" x14ac:dyDescent="0.25">
      <c r="A34" t="s">
        <v>1274</v>
      </c>
    </row>
    <row r="35" spans="1:1" x14ac:dyDescent="0.25">
      <c r="A35" t="s">
        <v>1275</v>
      </c>
    </row>
    <row r="36" spans="1:1" x14ac:dyDescent="0.25">
      <c r="A36" t="s">
        <v>1276</v>
      </c>
    </row>
    <row r="37" spans="1:1" x14ac:dyDescent="0.25">
      <c r="A37" t="s">
        <v>1277</v>
      </c>
    </row>
    <row r="38" spans="1:1" x14ac:dyDescent="0.25">
      <c r="A38" t="s">
        <v>1278</v>
      </c>
    </row>
    <row r="39" spans="1:1" x14ac:dyDescent="0.25">
      <c r="A39" t="s">
        <v>1279</v>
      </c>
    </row>
    <row r="40" spans="1:1" x14ac:dyDescent="0.25">
      <c r="A40" t="s">
        <v>1280</v>
      </c>
    </row>
    <row r="41" spans="1:1" x14ac:dyDescent="0.25">
      <c r="A41" t="s">
        <v>1281</v>
      </c>
    </row>
    <row r="42" spans="1:1" x14ac:dyDescent="0.25">
      <c r="A42" t="s">
        <v>1282</v>
      </c>
    </row>
    <row r="43" spans="1:1" x14ac:dyDescent="0.25">
      <c r="A43" t="s">
        <v>1283</v>
      </c>
    </row>
    <row r="44" spans="1:1" x14ac:dyDescent="0.25">
      <c r="A44" t="s">
        <v>1284</v>
      </c>
    </row>
    <row r="45" spans="1:1" x14ac:dyDescent="0.25">
      <c r="A45" t="s">
        <v>1285</v>
      </c>
    </row>
    <row r="46" spans="1:1" x14ac:dyDescent="0.25">
      <c r="A46" t="s">
        <v>1286</v>
      </c>
    </row>
    <row r="47" spans="1:1" x14ac:dyDescent="0.25">
      <c r="A47" t="s">
        <v>1287</v>
      </c>
    </row>
    <row r="48" spans="1:1" x14ac:dyDescent="0.25">
      <c r="A48" t="s">
        <v>1288</v>
      </c>
    </row>
    <row r="49" spans="1:1" x14ac:dyDescent="0.25">
      <c r="A49" t="s">
        <v>1289</v>
      </c>
    </row>
    <row r="50" spans="1:1" x14ac:dyDescent="0.25">
      <c r="A50" t="s">
        <v>1290</v>
      </c>
    </row>
    <row r="51" spans="1:1" x14ac:dyDescent="0.25">
      <c r="A51" t="s">
        <v>1291</v>
      </c>
    </row>
    <row r="52" spans="1:1" x14ac:dyDescent="0.25">
      <c r="A52" t="s">
        <v>1292</v>
      </c>
    </row>
    <row r="53" spans="1:1" x14ac:dyDescent="0.25">
      <c r="A53" t="s">
        <v>1293</v>
      </c>
    </row>
    <row r="54" spans="1:1" x14ac:dyDescent="0.25">
      <c r="A54" t="s">
        <v>1294</v>
      </c>
    </row>
    <row r="55" spans="1:1" x14ac:dyDescent="0.25">
      <c r="A55" t="s">
        <v>1295</v>
      </c>
    </row>
    <row r="56" spans="1:1" x14ac:dyDescent="0.25">
      <c r="A56" t="s">
        <v>1296</v>
      </c>
    </row>
    <row r="57" spans="1:1" x14ac:dyDescent="0.25">
      <c r="A57" t="s">
        <v>1297</v>
      </c>
    </row>
    <row r="58" spans="1:1" x14ac:dyDescent="0.25">
      <c r="A58" t="s">
        <v>1298</v>
      </c>
    </row>
    <row r="59" spans="1:1" x14ac:dyDescent="0.25">
      <c r="A59" t="s">
        <v>1299</v>
      </c>
    </row>
    <row r="60" spans="1:1" x14ac:dyDescent="0.25">
      <c r="A60" t="s">
        <v>1300</v>
      </c>
    </row>
    <row r="61" spans="1:1" x14ac:dyDescent="0.25">
      <c r="A61" t="s">
        <v>1301</v>
      </c>
    </row>
    <row r="62" spans="1:1" x14ac:dyDescent="0.25">
      <c r="A62" t="s">
        <v>1302</v>
      </c>
    </row>
    <row r="63" spans="1:1" x14ac:dyDescent="0.25">
      <c r="A63" t="s">
        <v>1303</v>
      </c>
    </row>
    <row r="64" spans="1:1" x14ac:dyDescent="0.25">
      <c r="A64" t="s">
        <v>1304</v>
      </c>
    </row>
    <row r="65" spans="1:1" x14ac:dyDescent="0.25">
      <c r="A65" t="s">
        <v>1305</v>
      </c>
    </row>
    <row r="66" spans="1:1" x14ac:dyDescent="0.25">
      <c r="A66" t="s">
        <v>1306</v>
      </c>
    </row>
    <row r="67" spans="1:1" x14ac:dyDescent="0.25">
      <c r="A67" t="s">
        <v>1307</v>
      </c>
    </row>
    <row r="68" spans="1:1" x14ac:dyDescent="0.25">
      <c r="A68" t="s">
        <v>1308</v>
      </c>
    </row>
    <row r="69" spans="1:1" x14ac:dyDescent="0.25">
      <c r="A69" t="s">
        <v>1309</v>
      </c>
    </row>
    <row r="70" spans="1:1" x14ac:dyDescent="0.25">
      <c r="A70" t="s">
        <v>1310</v>
      </c>
    </row>
    <row r="71" spans="1:1" x14ac:dyDescent="0.25">
      <c r="A71" t="s">
        <v>1311</v>
      </c>
    </row>
    <row r="72" spans="1:1" x14ac:dyDescent="0.25">
      <c r="A72" t="s">
        <v>1312</v>
      </c>
    </row>
    <row r="73" spans="1:1" x14ac:dyDescent="0.25">
      <c r="A73" t="s">
        <v>1313</v>
      </c>
    </row>
    <row r="74" spans="1:1" x14ac:dyDescent="0.25">
      <c r="A74" t="s">
        <v>1314</v>
      </c>
    </row>
    <row r="75" spans="1:1" x14ac:dyDescent="0.25">
      <c r="A75" t="s">
        <v>1315</v>
      </c>
    </row>
    <row r="76" spans="1:1" x14ac:dyDescent="0.25">
      <c r="A76" t="s">
        <v>1316</v>
      </c>
    </row>
    <row r="77" spans="1:1" x14ac:dyDescent="0.25">
      <c r="A77" t="s">
        <v>1317</v>
      </c>
    </row>
    <row r="78" spans="1:1" x14ac:dyDescent="0.25">
      <c r="A78" t="s">
        <v>1318</v>
      </c>
    </row>
    <row r="79" spans="1:1" x14ac:dyDescent="0.25">
      <c r="A79" t="s">
        <v>1319</v>
      </c>
    </row>
    <row r="80" spans="1:1" x14ac:dyDescent="0.25">
      <c r="A80" t="s">
        <v>1320</v>
      </c>
    </row>
    <row r="81" spans="1:1" x14ac:dyDescent="0.25">
      <c r="A81" t="s">
        <v>1321</v>
      </c>
    </row>
    <row r="82" spans="1:1" x14ac:dyDescent="0.25">
      <c r="A82" t="s">
        <v>1322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14D0F-4F82-406B-9BCC-7B842AB0F6A8}">
  <sheetPr codeName="Sheet30"/>
  <dimension ref="A2:G116"/>
  <sheetViews>
    <sheetView showGridLines="0" zoomScale="110" zoomScaleNormal="110" workbookViewId="0">
      <selection activeCell="B4" sqref="B4:G4"/>
    </sheetView>
  </sheetViews>
  <sheetFormatPr defaultColWidth="8.85546875" defaultRowHeight="12.75" x14ac:dyDescent="0.2"/>
  <cols>
    <col min="1" max="1" width="8.85546875" style="1"/>
    <col min="2" max="2" width="4.5703125" style="1" bestFit="1" customWidth="1"/>
    <col min="3" max="3" width="67" style="1" bestFit="1" customWidth="1"/>
    <col min="4" max="4" width="5.28515625" style="1" customWidth="1"/>
    <col min="5" max="5" width="17.7109375" style="1" customWidth="1"/>
    <col min="6" max="6" width="5.28515625" style="1" customWidth="1"/>
    <col min="7" max="7" width="17.7109375" style="1" customWidth="1"/>
    <col min="8" max="16384" width="8.85546875" style="1"/>
  </cols>
  <sheetData>
    <row r="2" spans="1:7" x14ac:dyDescent="0.2">
      <c r="B2" s="484"/>
      <c r="C2" s="484"/>
    </row>
    <row r="3" spans="1:7" ht="13.5" thickBot="1" x14ac:dyDescent="0.25"/>
    <row r="4" spans="1:7" ht="40.15" customHeight="1" x14ac:dyDescent="0.2">
      <c r="B4" s="380" t="s">
        <v>1063</v>
      </c>
      <c r="C4" s="381"/>
      <c r="D4" s="381"/>
      <c r="E4" s="381"/>
      <c r="F4" s="381"/>
      <c r="G4" s="382"/>
    </row>
    <row r="5" spans="1:7" ht="13.5" customHeight="1" thickBot="1" x14ac:dyDescent="0.25">
      <c r="B5" s="299" t="s">
        <v>356</v>
      </c>
      <c r="C5" s="442" t="s">
        <v>1051</v>
      </c>
      <c r="D5" s="145" t="s">
        <v>1049</v>
      </c>
      <c r="E5" s="146"/>
      <c r="F5" s="146"/>
      <c r="G5" s="147"/>
    </row>
    <row r="6" spans="1:7" ht="14.65" customHeight="1" x14ac:dyDescent="0.2">
      <c r="B6" s="299"/>
      <c r="C6" s="394"/>
      <c r="D6" s="460" t="s">
        <v>17</v>
      </c>
      <c r="E6" s="461"/>
      <c r="F6" s="461"/>
      <c r="G6" s="462"/>
    </row>
    <row r="7" spans="1:7" ht="14.65" customHeight="1" x14ac:dyDescent="0.2">
      <c r="B7" s="299"/>
      <c r="C7" s="394"/>
      <c r="D7" s="468"/>
      <c r="E7" s="469"/>
      <c r="F7" s="469"/>
      <c r="G7" s="470"/>
    </row>
    <row r="8" spans="1:7" ht="48.4" customHeight="1" thickBot="1" x14ac:dyDescent="0.25">
      <c r="B8" s="299"/>
      <c r="C8" s="394"/>
      <c r="D8" s="399" t="s">
        <v>331</v>
      </c>
      <c r="E8" s="400"/>
      <c r="F8" s="400"/>
      <c r="G8" s="471"/>
    </row>
    <row r="9" spans="1:7" ht="47.65" customHeight="1" thickBot="1" x14ac:dyDescent="0.25">
      <c r="B9" s="300"/>
      <c r="C9" s="394"/>
      <c r="D9" s="482" t="s">
        <v>700</v>
      </c>
      <c r="E9" s="479"/>
      <c r="F9" s="478" t="s">
        <v>701</v>
      </c>
      <c r="G9" s="483"/>
    </row>
    <row r="10" spans="1:7" x14ac:dyDescent="0.2">
      <c r="A10" s="15"/>
      <c r="B10" s="91">
        <v>1</v>
      </c>
      <c r="C10" s="83" t="s">
        <v>1052</v>
      </c>
      <c r="D10" s="142" t="s">
        <v>419</v>
      </c>
      <c r="E10" s="141"/>
      <c r="F10" s="140" t="s">
        <v>420</v>
      </c>
      <c r="G10" s="139">
        <v>0</v>
      </c>
    </row>
    <row r="11" spans="1:7" x14ac:dyDescent="0.2">
      <c r="A11" s="15"/>
      <c r="B11" s="91">
        <v>2</v>
      </c>
      <c r="C11" s="82" t="s">
        <v>1053</v>
      </c>
      <c r="D11" s="136" t="s">
        <v>434</v>
      </c>
      <c r="E11" s="135"/>
      <c r="F11" s="134" t="s">
        <v>435</v>
      </c>
      <c r="G11" s="133">
        <v>0</v>
      </c>
    </row>
    <row r="12" spans="1:7" x14ac:dyDescent="0.2">
      <c r="A12" s="15"/>
      <c r="B12" s="91">
        <v>3</v>
      </c>
      <c r="C12" s="82" t="s">
        <v>1054</v>
      </c>
      <c r="D12" s="136" t="s">
        <v>449</v>
      </c>
      <c r="E12" s="135"/>
      <c r="F12" s="134" t="s">
        <v>450</v>
      </c>
      <c r="G12" s="133">
        <v>0</v>
      </c>
    </row>
    <row r="13" spans="1:7" x14ac:dyDescent="0.2">
      <c r="A13" s="15"/>
      <c r="B13" s="91">
        <v>4</v>
      </c>
      <c r="C13" s="82" t="s">
        <v>1055</v>
      </c>
      <c r="D13" s="136" t="s">
        <v>461</v>
      </c>
      <c r="E13" s="135"/>
      <c r="F13" s="134" t="s">
        <v>462</v>
      </c>
      <c r="G13" s="133">
        <v>0</v>
      </c>
    </row>
    <row r="14" spans="1:7" x14ac:dyDescent="0.2">
      <c r="A14" s="15"/>
      <c r="B14" s="91">
        <v>5</v>
      </c>
      <c r="C14" s="82" t="s">
        <v>1056</v>
      </c>
      <c r="D14" s="136" t="s">
        <v>476</v>
      </c>
      <c r="E14" s="135"/>
      <c r="F14" s="134" t="s">
        <v>477</v>
      </c>
      <c r="G14" s="133">
        <v>0</v>
      </c>
    </row>
    <row r="15" spans="1:7" x14ac:dyDescent="0.2">
      <c r="A15" s="15"/>
      <c r="B15" s="91">
        <v>6</v>
      </c>
      <c r="C15" s="82" t="s">
        <v>1057</v>
      </c>
      <c r="D15" s="136" t="s">
        <v>491</v>
      </c>
      <c r="E15" s="135"/>
      <c r="F15" s="134" t="s">
        <v>492</v>
      </c>
      <c r="G15" s="133">
        <v>0</v>
      </c>
    </row>
    <row r="16" spans="1:7" x14ac:dyDescent="0.2">
      <c r="A16" s="15"/>
      <c r="B16" s="91">
        <v>7</v>
      </c>
      <c r="C16" s="82" t="s">
        <v>1058</v>
      </c>
      <c r="D16" s="136" t="s">
        <v>506</v>
      </c>
      <c r="E16" s="135"/>
      <c r="F16" s="134" t="s">
        <v>507</v>
      </c>
      <c r="G16" s="133">
        <v>0</v>
      </c>
    </row>
    <row r="17" spans="1:7" x14ac:dyDescent="0.2">
      <c r="A17" s="15"/>
      <c r="B17" s="91">
        <v>8</v>
      </c>
      <c r="C17" s="82" t="s">
        <v>1059</v>
      </c>
      <c r="D17" s="136" t="s">
        <v>521</v>
      </c>
      <c r="E17" s="135"/>
      <c r="F17" s="134" t="s">
        <v>522</v>
      </c>
      <c r="G17" s="133">
        <v>0</v>
      </c>
    </row>
    <row r="18" spans="1:7" x14ac:dyDescent="0.2">
      <c r="A18" s="15"/>
      <c r="B18" s="91">
        <v>9</v>
      </c>
      <c r="C18" s="82" t="s">
        <v>1060</v>
      </c>
      <c r="D18" s="136" t="s">
        <v>536</v>
      </c>
      <c r="E18" s="135"/>
      <c r="F18" s="134" t="s">
        <v>537</v>
      </c>
      <c r="G18" s="133">
        <v>0</v>
      </c>
    </row>
    <row r="19" spans="1:7" x14ac:dyDescent="0.2">
      <c r="A19" s="15"/>
      <c r="B19" s="91">
        <v>10</v>
      </c>
      <c r="C19" s="82" t="s">
        <v>1061</v>
      </c>
      <c r="D19" s="136" t="s">
        <v>551</v>
      </c>
      <c r="E19" s="135"/>
      <c r="F19" s="134" t="s">
        <v>552</v>
      </c>
      <c r="G19" s="133">
        <v>0</v>
      </c>
    </row>
    <row r="20" spans="1:7" x14ac:dyDescent="0.2">
      <c r="B20" s="91">
        <v>11</v>
      </c>
      <c r="C20" s="82" t="s">
        <v>1062</v>
      </c>
      <c r="D20" s="131" t="s">
        <v>566</v>
      </c>
      <c r="E20" s="135"/>
      <c r="F20" s="132" t="s">
        <v>567</v>
      </c>
      <c r="G20" s="133">
        <v>0</v>
      </c>
    </row>
    <row r="21" spans="1:7" ht="13.5" thickBot="1" x14ac:dyDescent="0.25">
      <c r="B21" s="102">
        <v>12</v>
      </c>
      <c r="C21" s="85" t="s">
        <v>31</v>
      </c>
      <c r="D21" s="128" t="s">
        <v>583</v>
      </c>
      <c r="E21" s="130"/>
      <c r="F21" s="127" t="s">
        <v>584</v>
      </c>
      <c r="G21" s="129">
        <v>0</v>
      </c>
    </row>
    <row r="22" spans="1:7" ht="13.5" thickBot="1" x14ac:dyDescent="0.25">
      <c r="B22" s="81"/>
      <c r="C22" s="88"/>
      <c r="D22" s="88"/>
      <c r="E22" s="89"/>
      <c r="F22" s="88"/>
      <c r="G22" s="89"/>
    </row>
    <row r="23" spans="1:7" ht="40.15" customHeight="1" x14ac:dyDescent="0.2">
      <c r="B23" s="380" t="s">
        <v>1063</v>
      </c>
      <c r="C23" s="381"/>
      <c r="D23" s="381"/>
      <c r="E23" s="381"/>
      <c r="F23" s="381"/>
      <c r="G23" s="382"/>
    </row>
    <row r="24" spans="1:7" ht="13.5" customHeight="1" thickBot="1" x14ac:dyDescent="0.25">
      <c r="B24" s="299" t="s">
        <v>356</v>
      </c>
      <c r="C24" s="442" t="s">
        <v>1051</v>
      </c>
      <c r="D24" s="145" t="s">
        <v>1049</v>
      </c>
      <c r="E24" s="146"/>
      <c r="F24" s="146"/>
      <c r="G24" s="147"/>
    </row>
    <row r="25" spans="1:7" ht="14.65" customHeight="1" x14ac:dyDescent="0.2">
      <c r="B25" s="299"/>
      <c r="C25" s="394"/>
      <c r="D25" s="460" t="s">
        <v>17</v>
      </c>
      <c r="E25" s="461"/>
      <c r="F25" s="461"/>
      <c r="G25" s="462"/>
    </row>
    <row r="26" spans="1:7" ht="14.65" customHeight="1" x14ac:dyDescent="0.2">
      <c r="B26" s="299"/>
      <c r="C26" s="394"/>
      <c r="D26" s="463" t="s">
        <v>18</v>
      </c>
      <c r="E26" s="464"/>
      <c r="F26" s="464"/>
      <c r="G26" s="465"/>
    </row>
    <row r="27" spans="1:7" ht="48.4" customHeight="1" thickBot="1" x14ac:dyDescent="0.25">
      <c r="B27" s="299"/>
      <c r="C27" s="394"/>
      <c r="D27" s="398" t="s">
        <v>728</v>
      </c>
      <c r="E27" s="398"/>
      <c r="F27" s="398"/>
      <c r="G27" s="403"/>
    </row>
    <row r="28" spans="1:7" ht="47.65" customHeight="1" thickBot="1" x14ac:dyDescent="0.25">
      <c r="B28" s="300"/>
      <c r="C28" s="394"/>
      <c r="D28" s="478" t="s">
        <v>708</v>
      </c>
      <c r="E28" s="479"/>
      <c r="F28" s="480" t="s">
        <v>709</v>
      </c>
      <c r="G28" s="481"/>
    </row>
    <row r="29" spans="1:7" x14ac:dyDescent="0.2">
      <c r="A29" s="15"/>
      <c r="B29" s="91">
        <v>1</v>
      </c>
      <c r="C29" s="83" t="s">
        <v>1052</v>
      </c>
      <c r="D29" s="152" t="s">
        <v>427</v>
      </c>
      <c r="E29" s="149"/>
      <c r="F29" s="153" t="s">
        <v>732</v>
      </c>
      <c r="G29" s="151">
        <v>0</v>
      </c>
    </row>
    <row r="30" spans="1:7" x14ac:dyDescent="0.2">
      <c r="A30" s="15"/>
      <c r="B30" s="91">
        <v>2</v>
      </c>
      <c r="C30" s="82" t="s">
        <v>1053</v>
      </c>
      <c r="D30" s="131" t="s">
        <v>442</v>
      </c>
      <c r="E30" s="135"/>
      <c r="F30" s="132" t="s">
        <v>733</v>
      </c>
      <c r="G30" s="133">
        <v>0</v>
      </c>
    </row>
    <row r="31" spans="1:7" x14ac:dyDescent="0.2">
      <c r="A31" s="15"/>
      <c r="B31" s="91">
        <v>3</v>
      </c>
      <c r="C31" s="82" t="s">
        <v>1054</v>
      </c>
      <c r="D31" s="131" t="s">
        <v>457</v>
      </c>
      <c r="E31" s="135"/>
      <c r="F31" s="132" t="s">
        <v>734</v>
      </c>
      <c r="G31" s="133">
        <v>0</v>
      </c>
    </row>
    <row r="32" spans="1:7" x14ac:dyDescent="0.2">
      <c r="A32" s="15"/>
      <c r="B32" s="91">
        <v>4</v>
      </c>
      <c r="C32" s="82" t="s">
        <v>1055</v>
      </c>
      <c r="D32" s="131" t="s">
        <v>469</v>
      </c>
      <c r="E32" s="135"/>
      <c r="F32" s="132" t="s">
        <v>735</v>
      </c>
      <c r="G32" s="133">
        <v>0</v>
      </c>
    </row>
    <row r="33" spans="1:7" x14ac:dyDescent="0.2">
      <c r="A33" s="15"/>
      <c r="B33" s="91">
        <v>5</v>
      </c>
      <c r="C33" s="82" t="s">
        <v>1056</v>
      </c>
      <c r="D33" s="131" t="s">
        <v>484</v>
      </c>
      <c r="E33" s="135"/>
      <c r="F33" s="132" t="s">
        <v>736</v>
      </c>
      <c r="G33" s="133">
        <v>0</v>
      </c>
    </row>
    <row r="34" spans="1:7" x14ac:dyDescent="0.2">
      <c r="A34" s="15"/>
      <c r="B34" s="91">
        <v>6</v>
      </c>
      <c r="C34" s="82" t="s">
        <v>1057</v>
      </c>
      <c r="D34" s="131" t="s">
        <v>499</v>
      </c>
      <c r="E34" s="135"/>
      <c r="F34" s="132" t="s">
        <v>737</v>
      </c>
      <c r="G34" s="133">
        <v>0</v>
      </c>
    </row>
    <row r="35" spans="1:7" x14ac:dyDescent="0.2">
      <c r="A35" s="15"/>
      <c r="B35" s="91">
        <v>7</v>
      </c>
      <c r="C35" s="82" t="s">
        <v>1058</v>
      </c>
      <c r="D35" s="131" t="s">
        <v>514</v>
      </c>
      <c r="E35" s="135"/>
      <c r="F35" s="132" t="s">
        <v>738</v>
      </c>
      <c r="G35" s="133">
        <v>0</v>
      </c>
    </row>
    <row r="36" spans="1:7" x14ac:dyDescent="0.2">
      <c r="A36" s="15"/>
      <c r="B36" s="91">
        <v>8</v>
      </c>
      <c r="C36" s="82" t="s">
        <v>1059</v>
      </c>
      <c r="D36" s="131" t="s">
        <v>529</v>
      </c>
      <c r="E36" s="135"/>
      <c r="F36" s="132" t="s">
        <v>739</v>
      </c>
      <c r="G36" s="133">
        <v>0</v>
      </c>
    </row>
    <row r="37" spans="1:7" x14ac:dyDescent="0.2">
      <c r="A37" s="15"/>
      <c r="B37" s="91">
        <v>9</v>
      </c>
      <c r="C37" s="82" t="s">
        <v>1060</v>
      </c>
      <c r="D37" s="131" t="s">
        <v>544</v>
      </c>
      <c r="E37" s="135"/>
      <c r="F37" s="132" t="s">
        <v>740</v>
      </c>
      <c r="G37" s="133">
        <v>0</v>
      </c>
    </row>
    <row r="38" spans="1:7" x14ac:dyDescent="0.2">
      <c r="A38" s="15"/>
      <c r="B38" s="91">
        <v>10</v>
      </c>
      <c r="C38" s="82" t="s">
        <v>1061</v>
      </c>
      <c r="D38" s="131" t="s">
        <v>559</v>
      </c>
      <c r="E38" s="135"/>
      <c r="F38" s="132" t="s">
        <v>741</v>
      </c>
      <c r="G38" s="133">
        <v>0</v>
      </c>
    </row>
    <row r="39" spans="1:7" x14ac:dyDescent="0.2">
      <c r="B39" s="91">
        <v>11</v>
      </c>
      <c r="C39" s="82" t="s">
        <v>1062</v>
      </c>
      <c r="D39" s="131" t="s">
        <v>574</v>
      </c>
      <c r="E39" s="135"/>
      <c r="F39" s="132" t="s">
        <v>742</v>
      </c>
      <c r="G39" s="133">
        <v>0</v>
      </c>
    </row>
    <row r="40" spans="1:7" ht="13.5" thickBot="1" x14ac:dyDescent="0.25">
      <c r="B40" s="102">
        <v>12</v>
      </c>
      <c r="C40" s="85" t="s">
        <v>31</v>
      </c>
      <c r="D40" s="128" t="s">
        <v>591</v>
      </c>
      <c r="E40" s="130"/>
      <c r="F40" s="127" t="s">
        <v>743</v>
      </c>
      <c r="G40" s="129">
        <v>0</v>
      </c>
    </row>
    <row r="41" spans="1:7" ht="13.5" thickBot="1" x14ac:dyDescent="0.25"/>
    <row r="42" spans="1:7" ht="40.15" customHeight="1" x14ac:dyDescent="0.2">
      <c r="B42" s="380" t="s">
        <v>1063</v>
      </c>
      <c r="C42" s="381"/>
      <c r="D42" s="381"/>
      <c r="E42" s="381"/>
      <c r="F42" s="381"/>
      <c r="G42" s="382"/>
    </row>
    <row r="43" spans="1:7" ht="13.5" customHeight="1" thickBot="1" x14ac:dyDescent="0.25">
      <c r="B43" s="299" t="s">
        <v>356</v>
      </c>
      <c r="C43" s="442" t="s">
        <v>1051</v>
      </c>
      <c r="D43" s="145" t="s">
        <v>1049</v>
      </c>
      <c r="E43" s="146"/>
      <c r="F43" s="146"/>
      <c r="G43" s="147"/>
    </row>
    <row r="44" spans="1:7" ht="14.65" customHeight="1" x14ac:dyDescent="0.2">
      <c r="B44" s="299"/>
      <c r="C44" s="394"/>
      <c r="D44" s="460" t="s">
        <v>17</v>
      </c>
      <c r="E44" s="461"/>
      <c r="F44" s="461"/>
      <c r="G44" s="462"/>
    </row>
    <row r="45" spans="1:7" ht="14.65" customHeight="1" x14ac:dyDescent="0.2">
      <c r="B45" s="299"/>
      <c r="C45" s="394"/>
      <c r="D45" s="468"/>
      <c r="E45" s="469"/>
      <c r="F45" s="469"/>
      <c r="G45" s="470"/>
    </row>
    <row r="46" spans="1:7" ht="48.4" customHeight="1" thickBot="1" x14ac:dyDescent="0.25">
      <c r="B46" s="299"/>
      <c r="C46" s="394"/>
      <c r="D46" s="476" t="s">
        <v>332</v>
      </c>
      <c r="E46" s="476"/>
      <c r="F46" s="476"/>
      <c r="G46" s="477"/>
    </row>
    <row r="47" spans="1:7" ht="47.65" customHeight="1" thickBot="1" x14ac:dyDescent="0.25">
      <c r="B47" s="300"/>
      <c r="C47" s="394"/>
      <c r="D47" s="473" t="s">
        <v>702</v>
      </c>
      <c r="E47" s="474"/>
      <c r="F47" s="474" t="s">
        <v>703</v>
      </c>
      <c r="G47" s="475"/>
    </row>
    <row r="48" spans="1:7" x14ac:dyDescent="0.2">
      <c r="A48" s="15"/>
      <c r="B48" s="91">
        <v>1</v>
      </c>
      <c r="C48" s="83" t="s">
        <v>1064</v>
      </c>
      <c r="D48" s="148" t="s">
        <v>421</v>
      </c>
      <c r="E48" s="149">
        <v>0</v>
      </c>
      <c r="F48" s="150" t="s">
        <v>422</v>
      </c>
      <c r="G48" s="151">
        <v>0</v>
      </c>
    </row>
    <row r="49" spans="1:7" x14ac:dyDescent="0.2">
      <c r="A49" s="15"/>
      <c r="B49" s="91">
        <v>2</v>
      </c>
      <c r="C49" s="83" t="s">
        <v>1065</v>
      </c>
      <c r="D49" s="136" t="s">
        <v>436</v>
      </c>
      <c r="E49" s="135">
        <v>0</v>
      </c>
      <c r="F49" s="134" t="s">
        <v>437</v>
      </c>
      <c r="G49" s="133">
        <v>0</v>
      </c>
    </row>
    <row r="50" spans="1:7" x14ac:dyDescent="0.2">
      <c r="A50" s="15"/>
      <c r="B50" s="91">
        <v>3</v>
      </c>
      <c r="C50" s="83" t="s">
        <v>1066</v>
      </c>
      <c r="D50" s="136" t="s">
        <v>451</v>
      </c>
      <c r="E50" s="135">
        <v>0</v>
      </c>
      <c r="F50" s="134" t="s">
        <v>452</v>
      </c>
      <c r="G50" s="133">
        <v>0</v>
      </c>
    </row>
    <row r="51" spans="1:7" x14ac:dyDescent="0.2">
      <c r="A51" s="15"/>
      <c r="B51" s="91">
        <v>4</v>
      </c>
      <c r="C51" s="83" t="s">
        <v>1067</v>
      </c>
      <c r="D51" s="136" t="s">
        <v>463</v>
      </c>
      <c r="E51" s="135">
        <v>0</v>
      </c>
      <c r="F51" s="134" t="s">
        <v>464</v>
      </c>
      <c r="G51" s="133">
        <v>0</v>
      </c>
    </row>
    <row r="52" spans="1:7" x14ac:dyDescent="0.2">
      <c r="A52" s="15"/>
      <c r="B52" s="91">
        <v>5</v>
      </c>
      <c r="C52" s="83" t="s">
        <v>1068</v>
      </c>
      <c r="D52" s="136" t="s">
        <v>478</v>
      </c>
      <c r="E52" s="135">
        <v>0</v>
      </c>
      <c r="F52" s="134" t="s">
        <v>479</v>
      </c>
      <c r="G52" s="133">
        <v>0</v>
      </c>
    </row>
    <row r="53" spans="1:7" x14ac:dyDescent="0.2">
      <c r="A53" s="15"/>
      <c r="B53" s="91">
        <v>6</v>
      </c>
      <c r="C53" s="83" t="s">
        <v>1069</v>
      </c>
      <c r="D53" s="136" t="s">
        <v>493</v>
      </c>
      <c r="E53" s="135">
        <v>0</v>
      </c>
      <c r="F53" s="134" t="s">
        <v>494</v>
      </c>
      <c r="G53" s="133">
        <v>0</v>
      </c>
    </row>
    <row r="54" spans="1:7" x14ac:dyDescent="0.2">
      <c r="A54" s="15"/>
      <c r="B54" s="91">
        <v>7</v>
      </c>
      <c r="C54" s="83" t="s">
        <v>1070</v>
      </c>
      <c r="D54" s="136" t="s">
        <v>508</v>
      </c>
      <c r="E54" s="135">
        <v>0</v>
      </c>
      <c r="F54" s="134" t="s">
        <v>509</v>
      </c>
      <c r="G54" s="133">
        <v>0</v>
      </c>
    </row>
    <row r="55" spans="1:7" x14ac:dyDescent="0.2">
      <c r="A55" s="15"/>
      <c r="B55" s="91">
        <v>8</v>
      </c>
      <c r="C55" s="83" t="s">
        <v>1071</v>
      </c>
      <c r="D55" s="136" t="s">
        <v>523</v>
      </c>
      <c r="E55" s="135">
        <v>0</v>
      </c>
      <c r="F55" s="134" t="s">
        <v>524</v>
      </c>
      <c r="G55" s="133">
        <v>0</v>
      </c>
    </row>
    <row r="56" spans="1:7" x14ac:dyDescent="0.2">
      <c r="A56" s="15"/>
      <c r="B56" s="91">
        <v>9</v>
      </c>
      <c r="C56" s="83" t="s">
        <v>1072</v>
      </c>
      <c r="D56" s="136" t="s">
        <v>538</v>
      </c>
      <c r="E56" s="135">
        <v>0</v>
      </c>
      <c r="F56" s="134" t="s">
        <v>539</v>
      </c>
      <c r="G56" s="133">
        <v>0</v>
      </c>
    </row>
    <row r="57" spans="1:7" x14ac:dyDescent="0.2">
      <c r="A57" s="15"/>
      <c r="B57" s="91">
        <v>10</v>
      </c>
      <c r="C57" s="83" t="s">
        <v>1073</v>
      </c>
      <c r="D57" s="136" t="s">
        <v>553</v>
      </c>
      <c r="E57" s="135">
        <v>0</v>
      </c>
      <c r="F57" s="134" t="s">
        <v>554</v>
      </c>
      <c r="G57" s="133">
        <v>0</v>
      </c>
    </row>
    <row r="58" spans="1:7" x14ac:dyDescent="0.2">
      <c r="B58" s="91">
        <v>11</v>
      </c>
      <c r="C58" s="83" t="s">
        <v>1074</v>
      </c>
      <c r="D58" s="131" t="s">
        <v>568</v>
      </c>
      <c r="E58" s="135">
        <v>0</v>
      </c>
      <c r="F58" s="132" t="s">
        <v>569</v>
      </c>
      <c r="G58" s="133">
        <v>0</v>
      </c>
    </row>
    <row r="59" spans="1:7" ht="13.5" thickBot="1" x14ac:dyDescent="0.25">
      <c r="B59" s="102">
        <v>12</v>
      </c>
      <c r="C59" s="85" t="s">
        <v>31</v>
      </c>
      <c r="D59" s="128" t="s">
        <v>585</v>
      </c>
      <c r="E59" s="130">
        <v>0</v>
      </c>
      <c r="F59" s="127" t="s">
        <v>586</v>
      </c>
      <c r="G59" s="129">
        <v>0</v>
      </c>
    </row>
    <row r="60" spans="1:7" ht="13.5" thickBot="1" x14ac:dyDescent="0.25"/>
    <row r="61" spans="1:7" ht="40.15" customHeight="1" x14ac:dyDescent="0.2">
      <c r="B61" s="380" t="s">
        <v>1063</v>
      </c>
      <c r="C61" s="381"/>
      <c r="D61" s="381"/>
      <c r="E61" s="381"/>
      <c r="F61" s="381"/>
      <c r="G61" s="382"/>
    </row>
    <row r="62" spans="1:7" ht="13.5" customHeight="1" thickBot="1" x14ac:dyDescent="0.25">
      <c r="B62" s="299" t="s">
        <v>356</v>
      </c>
      <c r="C62" s="442" t="s">
        <v>1051</v>
      </c>
      <c r="D62" s="145" t="s">
        <v>1049</v>
      </c>
      <c r="E62" s="146"/>
      <c r="F62" s="146"/>
      <c r="G62" s="147"/>
    </row>
    <row r="63" spans="1:7" ht="14.65" customHeight="1" x14ac:dyDescent="0.2">
      <c r="B63" s="299"/>
      <c r="C63" s="394"/>
      <c r="D63" s="460" t="s">
        <v>17</v>
      </c>
      <c r="E63" s="461"/>
      <c r="F63" s="461"/>
      <c r="G63" s="462"/>
    </row>
    <row r="64" spans="1:7" ht="14.65" customHeight="1" x14ac:dyDescent="0.2">
      <c r="B64" s="299"/>
      <c r="C64" s="394"/>
      <c r="D64" s="468"/>
      <c r="E64" s="469"/>
      <c r="F64" s="469"/>
      <c r="G64" s="470"/>
    </row>
    <row r="65" spans="1:7" ht="48.4" customHeight="1" thickBot="1" x14ac:dyDescent="0.25">
      <c r="B65" s="299"/>
      <c r="C65" s="394"/>
      <c r="D65" s="400" t="s">
        <v>333</v>
      </c>
      <c r="E65" s="400"/>
      <c r="F65" s="400"/>
      <c r="G65" s="471"/>
    </row>
    <row r="66" spans="1:7" ht="47.65" customHeight="1" thickBot="1" x14ac:dyDescent="0.25">
      <c r="B66" s="300"/>
      <c r="C66" s="394"/>
      <c r="D66" s="466" t="s">
        <v>704</v>
      </c>
      <c r="E66" s="467"/>
      <c r="F66" s="466" t="s">
        <v>705</v>
      </c>
      <c r="G66" s="472"/>
    </row>
    <row r="67" spans="1:7" x14ac:dyDescent="0.2">
      <c r="A67" s="15"/>
      <c r="B67" s="91">
        <v>1</v>
      </c>
      <c r="C67" s="83" t="s">
        <v>1064</v>
      </c>
      <c r="D67" s="148" t="s">
        <v>423</v>
      </c>
      <c r="E67" s="149">
        <v>0</v>
      </c>
      <c r="F67" s="150" t="s">
        <v>424</v>
      </c>
      <c r="G67" s="151">
        <v>0</v>
      </c>
    </row>
    <row r="68" spans="1:7" x14ac:dyDescent="0.2">
      <c r="A68" s="15"/>
      <c r="B68" s="91">
        <v>2</v>
      </c>
      <c r="C68" s="83" t="s">
        <v>1065</v>
      </c>
      <c r="D68" s="136" t="s">
        <v>438</v>
      </c>
      <c r="E68" s="135">
        <v>0</v>
      </c>
      <c r="F68" s="134" t="s">
        <v>439</v>
      </c>
      <c r="G68" s="133">
        <v>0</v>
      </c>
    </row>
    <row r="69" spans="1:7" x14ac:dyDescent="0.2">
      <c r="A69" s="15"/>
      <c r="B69" s="91">
        <v>3</v>
      </c>
      <c r="C69" s="83" t="s">
        <v>1066</v>
      </c>
      <c r="D69" s="136" t="s">
        <v>453</v>
      </c>
      <c r="E69" s="135">
        <v>0</v>
      </c>
      <c r="F69" s="134" t="s">
        <v>454</v>
      </c>
      <c r="G69" s="133">
        <v>0</v>
      </c>
    </row>
    <row r="70" spans="1:7" x14ac:dyDescent="0.2">
      <c r="A70" s="15"/>
      <c r="B70" s="91">
        <v>4</v>
      </c>
      <c r="C70" s="83" t="s">
        <v>1067</v>
      </c>
      <c r="D70" s="136" t="s">
        <v>465</v>
      </c>
      <c r="E70" s="135">
        <v>0</v>
      </c>
      <c r="F70" s="134" t="s">
        <v>466</v>
      </c>
      <c r="G70" s="133">
        <v>0</v>
      </c>
    </row>
    <row r="71" spans="1:7" x14ac:dyDescent="0.2">
      <c r="A71" s="15"/>
      <c r="B71" s="91">
        <v>5</v>
      </c>
      <c r="C71" s="83" t="s">
        <v>1068</v>
      </c>
      <c r="D71" s="136" t="s">
        <v>480</v>
      </c>
      <c r="E71" s="135">
        <v>0</v>
      </c>
      <c r="F71" s="134" t="s">
        <v>481</v>
      </c>
      <c r="G71" s="133">
        <v>0</v>
      </c>
    </row>
    <row r="72" spans="1:7" x14ac:dyDescent="0.2">
      <c r="A72" s="15"/>
      <c r="B72" s="91">
        <v>6</v>
      </c>
      <c r="C72" s="83" t="s">
        <v>1069</v>
      </c>
      <c r="D72" s="136" t="s">
        <v>495</v>
      </c>
      <c r="E72" s="135">
        <v>0</v>
      </c>
      <c r="F72" s="134" t="s">
        <v>496</v>
      </c>
      <c r="G72" s="133">
        <v>0</v>
      </c>
    </row>
    <row r="73" spans="1:7" x14ac:dyDescent="0.2">
      <c r="A73" s="15"/>
      <c r="B73" s="91">
        <v>7</v>
      </c>
      <c r="C73" s="83" t="s">
        <v>1070</v>
      </c>
      <c r="D73" s="136" t="s">
        <v>510</v>
      </c>
      <c r="E73" s="135">
        <v>0</v>
      </c>
      <c r="F73" s="134" t="s">
        <v>511</v>
      </c>
      <c r="G73" s="133">
        <v>0</v>
      </c>
    </row>
    <row r="74" spans="1:7" x14ac:dyDescent="0.2">
      <c r="A74" s="15"/>
      <c r="B74" s="91">
        <v>8</v>
      </c>
      <c r="C74" s="83" t="s">
        <v>1071</v>
      </c>
      <c r="D74" s="136" t="s">
        <v>525</v>
      </c>
      <c r="E74" s="135">
        <v>0</v>
      </c>
      <c r="F74" s="134" t="s">
        <v>526</v>
      </c>
      <c r="G74" s="133">
        <v>0</v>
      </c>
    </row>
    <row r="75" spans="1:7" x14ac:dyDescent="0.2">
      <c r="A75" s="15"/>
      <c r="B75" s="91">
        <v>9</v>
      </c>
      <c r="C75" s="83" t="s">
        <v>1072</v>
      </c>
      <c r="D75" s="136" t="s">
        <v>540</v>
      </c>
      <c r="E75" s="135">
        <v>0</v>
      </c>
      <c r="F75" s="134" t="s">
        <v>541</v>
      </c>
      <c r="G75" s="133">
        <v>0</v>
      </c>
    </row>
    <row r="76" spans="1:7" x14ac:dyDescent="0.2">
      <c r="A76" s="15"/>
      <c r="B76" s="91">
        <v>10</v>
      </c>
      <c r="C76" s="83" t="s">
        <v>1073</v>
      </c>
      <c r="D76" s="136" t="s">
        <v>555</v>
      </c>
      <c r="E76" s="135">
        <v>0</v>
      </c>
      <c r="F76" s="134" t="s">
        <v>556</v>
      </c>
      <c r="G76" s="133">
        <v>0</v>
      </c>
    </row>
    <row r="77" spans="1:7" x14ac:dyDescent="0.2">
      <c r="B77" s="91">
        <v>11</v>
      </c>
      <c r="C77" s="83" t="s">
        <v>1074</v>
      </c>
      <c r="D77" s="131" t="s">
        <v>570</v>
      </c>
      <c r="E77" s="135">
        <v>0</v>
      </c>
      <c r="F77" s="132" t="s">
        <v>571</v>
      </c>
      <c r="G77" s="133">
        <v>0</v>
      </c>
    </row>
    <row r="78" spans="1:7" ht="13.5" thickBot="1" x14ac:dyDescent="0.25">
      <c r="B78" s="102">
        <v>12</v>
      </c>
      <c r="C78" s="85" t="s">
        <v>31</v>
      </c>
      <c r="D78" s="128" t="s">
        <v>587</v>
      </c>
      <c r="E78" s="130">
        <v>0</v>
      </c>
      <c r="F78" s="127" t="s">
        <v>588</v>
      </c>
      <c r="G78" s="129">
        <v>0</v>
      </c>
    </row>
    <row r="79" spans="1:7" ht="13.5" thickBot="1" x14ac:dyDescent="0.25"/>
    <row r="80" spans="1:7" ht="40.15" customHeight="1" x14ac:dyDescent="0.2">
      <c r="B80" s="380" t="s">
        <v>1063</v>
      </c>
      <c r="C80" s="381"/>
      <c r="D80" s="381"/>
      <c r="E80" s="381"/>
      <c r="F80" s="381"/>
      <c r="G80" s="382"/>
    </row>
    <row r="81" spans="1:7" ht="13.5" customHeight="1" thickBot="1" x14ac:dyDescent="0.25">
      <c r="B81" s="299" t="s">
        <v>356</v>
      </c>
      <c r="C81" s="442" t="s">
        <v>1051</v>
      </c>
      <c r="D81" s="145" t="s">
        <v>1049</v>
      </c>
      <c r="E81" s="146"/>
      <c r="F81" s="146"/>
      <c r="G81" s="147"/>
    </row>
    <row r="82" spans="1:7" ht="14.65" customHeight="1" x14ac:dyDescent="0.2">
      <c r="B82" s="299"/>
      <c r="C82" s="394"/>
      <c r="D82" s="460" t="s">
        <v>17</v>
      </c>
      <c r="E82" s="461"/>
      <c r="F82" s="461"/>
      <c r="G82" s="462"/>
    </row>
    <row r="83" spans="1:7" ht="14.65" customHeight="1" x14ac:dyDescent="0.2">
      <c r="B83" s="299"/>
      <c r="C83" s="394"/>
      <c r="D83" s="468"/>
      <c r="E83" s="469"/>
      <c r="F83" s="469"/>
      <c r="G83" s="470"/>
    </row>
    <row r="84" spans="1:7" ht="48.4" customHeight="1" thickBot="1" x14ac:dyDescent="0.25">
      <c r="B84" s="299"/>
      <c r="C84" s="394"/>
      <c r="D84" s="400" t="s">
        <v>334</v>
      </c>
      <c r="E84" s="400"/>
      <c r="F84" s="400"/>
      <c r="G84" s="400"/>
    </row>
    <row r="85" spans="1:7" ht="47.65" customHeight="1" thickBot="1" x14ac:dyDescent="0.25">
      <c r="B85" s="300"/>
      <c r="C85" s="394"/>
      <c r="D85" s="466" t="s">
        <v>706</v>
      </c>
      <c r="E85" s="467"/>
      <c r="F85" s="466" t="s">
        <v>707</v>
      </c>
      <c r="G85" s="467"/>
    </row>
    <row r="86" spans="1:7" x14ac:dyDescent="0.2">
      <c r="A86" s="15"/>
      <c r="B86" s="91">
        <v>1</v>
      </c>
      <c r="C86" s="83" t="s">
        <v>1064</v>
      </c>
      <c r="D86" s="138" t="s">
        <v>425</v>
      </c>
      <c r="E86" s="141">
        <v>0</v>
      </c>
      <c r="F86" s="138" t="s">
        <v>426</v>
      </c>
      <c r="G86" s="141">
        <v>0</v>
      </c>
    </row>
    <row r="87" spans="1:7" x14ac:dyDescent="0.2">
      <c r="A87" s="15"/>
      <c r="B87" s="91">
        <v>2</v>
      </c>
      <c r="C87" s="83" t="s">
        <v>1065</v>
      </c>
      <c r="D87" s="132" t="s">
        <v>440</v>
      </c>
      <c r="E87" s="135">
        <v>0</v>
      </c>
      <c r="F87" s="132" t="s">
        <v>441</v>
      </c>
      <c r="G87" s="135">
        <v>0</v>
      </c>
    </row>
    <row r="88" spans="1:7" x14ac:dyDescent="0.2">
      <c r="A88" s="15"/>
      <c r="B88" s="91">
        <v>3</v>
      </c>
      <c r="C88" s="83" t="s">
        <v>1066</v>
      </c>
      <c r="D88" s="132" t="s">
        <v>455</v>
      </c>
      <c r="E88" s="135">
        <v>0</v>
      </c>
      <c r="F88" s="132" t="s">
        <v>456</v>
      </c>
      <c r="G88" s="135">
        <v>0</v>
      </c>
    </row>
    <row r="89" spans="1:7" x14ac:dyDescent="0.2">
      <c r="A89" s="15"/>
      <c r="B89" s="91">
        <v>4</v>
      </c>
      <c r="C89" s="83" t="s">
        <v>1067</v>
      </c>
      <c r="D89" s="132" t="s">
        <v>467</v>
      </c>
      <c r="E89" s="135">
        <v>0</v>
      </c>
      <c r="F89" s="132" t="s">
        <v>468</v>
      </c>
      <c r="G89" s="135">
        <v>0</v>
      </c>
    </row>
    <row r="90" spans="1:7" x14ac:dyDescent="0.2">
      <c r="A90" s="15"/>
      <c r="B90" s="91">
        <v>5</v>
      </c>
      <c r="C90" s="83" t="s">
        <v>1068</v>
      </c>
      <c r="D90" s="132" t="s">
        <v>482</v>
      </c>
      <c r="E90" s="135">
        <v>0</v>
      </c>
      <c r="F90" s="132" t="s">
        <v>483</v>
      </c>
      <c r="G90" s="135">
        <v>0</v>
      </c>
    </row>
    <row r="91" spans="1:7" x14ac:dyDescent="0.2">
      <c r="A91" s="15"/>
      <c r="B91" s="91">
        <v>6</v>
      </c>
      <c r="C91" s="83" t="s">
        <v>1069</v>
      </c>
      <c r="D91" s="132" t="s">
        <v>497</v>
      </c>
      <c r="E91" s="135">
        <v>0</v>
      </c>
      <c r="F91" s="132" t="s">
        <v>498</v>
      </c>
      <c r="G91" s="135">
        <v>0</v>
      </c>
    </row>
    <row r="92" spans="1:7" x14ac:dyDescent="0.2">
      <c r="A92" s="15"/>
      <c r="B92" s="91">
        <v>7</v>
      </c>
      <c r="C92" s="83" t="s">
        <v>1070</v>
      </c>
      <c r="D92" s="132" t="s">
        <v>512</v>
      </c>
      <c r="E92" s="135">
        <v>0</v>
      </c>
      <c r="F92" s="132" t="s">
        <v>513</v>
      </c>
      <c r="G92" s="135">
        <v>0</v>
      </c>
    </row>
    <row r="93" spans="1:7" x14ac:dyDescent="0.2">
      <c r="A93" s="15"/>
      <c r="B93" s="91">
        <v>8</v>
      </c>
      <c r="C93" s="83" t="s">
        <v>1071</v>
      </c>
      <c r="D93" s="132" t="s">
        <v>527</v>
      </c>
      <c r="E93" s="135">
        <v>0</v>
      </c>
      <c r="F93" s="132" t="s">
        <v>528</v>
      </c>
      <c r="G93" s="135">
        <v>0</v>
      </c>
    </row>
    <row r="94" spans="1:7" x14ac:dyDescent="0.2">
      <c r="A94" s="15"/>
      <c r="B94" s="91">
        <v>9</v>
      </c>
      <c r="C94" s="83" t="s">
        <v>1072</v>
      </c>
      <c r="D94" s="132" t="s">
        <v>542</v>
      </c>
      <c r="E94" s="135">
        <v>0</v>
      </c>
      <c r="F94" s="132" t="s">
        <v>543</v>
      </c>
      <c r="G94" s="135">
        <v>0</v>
      </c>
    </row>
    <row r="95" spans="1:7" x14ac:dyDescent="0.2">
      <c r="A95" s="15"/>
      <c r="B95" s="91">
        <v>10</v>
      </c>
      <c r="C95" s="83" t="s">
        <v>1073</v>
      </c>
      <c r="D95" s="132" t="s">
        <v>557</v>
      </c>
      <c r="E95" s="135">
        <v>0</v>
      </c>
      <c r="F95" s="132" t="s">
        <v>558</v>
      </c>
      <c r="G95" s="135">
        <v>0</v>
      </c>
    </row>
    <row r="96" spans="1:7" x14ac:dyDescent="0.2">
      <c r="B96" s="91">
        <v>11</v>
      </c>
      <c r="C96" s="83" t="s">
        <v>1074</v>
      </c>
      <c r="D96" s="132" t="s">
        <v>572</v>
      </c>
      <c r="E96" s="135">
        <v>0</v>
      </c>
      <c r="F96" s="132" t="s">
        <v>573</v>
      </c>
      <c r="G96" s="135">
        <v>0</v>
      </c>
    </row>
    <row r="97" spans="1:7" ht="13.5" thickBot="1" x14ac:dyDescent="0.25">
      <c r="B97" s="102">
        <v>12</v>
      </c>
      <c r="C97" s="85" t="s">
        <v>31</v>
      </c>
      <c r="D97" s="127" t="s">
        <v>589</v>
      </c>
      <c r="E97" s="130">
        <v>0</v>
      </c>
      <c r="F97" s="127" t="s">
        <v>590</v>
      </c>
      <c r="G97" s="130">
        <v>0</v>
      </c>
    </row>
    <row r="98" spans="1:7" ht="13.5" thickBot="1" x14ac:dyDescent="0.25"/>
    <row r="99" spans="1:7" ht="40.15" customHeight="1" x14ac:dyDescent="0.2">
      <c r="B99" s="380" t="s">
        <v>1063</v>
      </c>
      <c r="C99" s="381"/>
      <c r="D99" s="381"/>
      <c r="E99" s="381"/>
      <c r="F99" s="381"/>
      <c r="G99" s="382"/>
    </row>
    <row r="100" spans="1:7" ht="13.5" customHeight="1" thickBot="1" x14ac:dyDescent="0.25">
      <c r="B100" s="299" t="s">
        <v>356</v>
      </c>
      <c r="C100" s="442" t="s">
        <v>1051</v>
      </c>
      <c r="D100" s="145" t="s">
        <v>1049</v>
      </c>
      <c r="E100" s="146"/>
      <c r="F100" s="146"/>
      <c r="G100" s="147"/>
    </row>
    <row r="101" spans="1:7" ht="14.65" customHeight="1" x14ac:dyDescent="0.2">
      <c r="B101" s="299"/>
      <c r="C101" s="394"/>
      <c r="D101" s="460" t="s">
        <v>17</v>
      </c>
      <c r="E101" s="461"/>
      <c r="F101" s="461"/>
      <c r="G101" s="462"/>
    </row>
    <row r="102" spans="1:7" ht="14.65" customHeight="1" x14ac:dyDescent="0.2">
      <c r="B102" s="299"/>
      <c r="C102" s="394"/>
      <c r="D102" s="463" t="s">
        <v>18</v>
      </c>
      <c r="E102" s="464"/>
      <c r="F102" s="464"/>
      <c r="G102" s="465"/>
    </row>
    <row r="103" spans="1:7" ht="48.4" customHeight="1" thickBot="1" x14ac:dyDescent="0.25">
      <c r="B103" s="299"/>
      <c r="C103" s="394"/>
      <c r="D103" s="398" t="s">
        <v>337</v>
      </c>
      <c r="E103" s="398"/>
      <c r="F103" s="398"/>
      <c r="G103" s="403"/>
    </row>
    <row r="104" spans="1:7" ht="47.65" customHeight="1" thickBot="1" x14ac:dyDescent="0.25">
      <c r="B104" s="300"/>
      <c r="C104" s="394"/>
      <c r="D104" s="402" t="s">
        <v>712</v>
      </c>
      <c r="E104" s="402"/>
      <c r="F104" s="402" t="s">
        <v>713</v>
      </c>
      <c r="G104" s="405"/>
    </row>
    <row r="105" spans="1:7" x14ac:dyDescent="0.2">
      <c r="A105" s="15"/>
      <c r="B105" s="91">
        <v>1</v>
      </c>
      <c r="C105" s="83" t="s">
        <v>1075</v>
      </c>
      <c r="D105" s="138" t="s">
        <v>780</v>
      </c>
      <c r="E105" s="141"/>
      <c r="F105" s="138" t="s">
        <v>796</v>
      </c>
      <c r="G105" s="139">
        <v>0</v>
      </c>
    </row>
    <row r="106" spans="1:7" x14ac:dyDescent="0.2">
      <c r="A106" s="15"/>
      <c r="B106" s="91">
        <v>2</v>
      </c>
      <c r="C106" s="83" t="s">
        <v>1076</v>
      </c>
      <c r="D106" s="132" t="s">
        <v>781</v>
      </c>
      <c r="E106" s="135"/>
      <c r="F106" s="132" t="s">
        <v>797</v>
      </c>
      <c r="G106" s="133">
        <v>0</v>
      </c>
    </row>
    <row r="107" spans="1:7" x14ac:dyDescent="0.2">
      <c r="A107" s="15"/>
      <c r="B107" s="91">
        <v>3</v>
      </c>
      <c r="C107" s="83" t="s">
        <v>1077</v>
      </c>
      <c r="D107" s="132" t="s">
        <v>782</v>
      </c>
      <c r="E107" s="135"/>
      <c r="F107" s="132" t="s">
        <v>798</v>
      </c>
      <c r="G107" s="133">
        <v>0</v>
      </c>
    </row>
    <row r="108" spans="1:7" x14ac:dyDescent="0.2">
      <c r="A108" s="15"/>
      <c r="B108" s="91">
        <v>4</v>
      </c>
      <c r="C108" s="83" t="s">
        <v>1078</v>
      </c>
      <c r="D108" s="132" t="s">
        <v>783</v>
      </c>
      <c r="E108" s="135"/>
      <c r="F108" s="132" t="s">
        <v>799</v>
      </c>
      <c r="G108" s="133">
        <v>0</v>
      </c>
    </row>
    <row r="109" spans="1:7" x14ac:dyDescent="0.2">
      <c r="A109" s="15"/>
      <c r="B109" s="91">
        <v>5</v>
      </c>
      <c r="C109" s="83" t="s">
        <v>1079</v>
      </c>
      <c r="D109" s="132" t="s">
        <v>784</v>
      </c>
      <c r="E109" s="135"/>
      <c r="F109" s="132" t="s">
        <v>800</v>
      </c>
      <c r="G109" s="133">
        <v>0</v>
      </c>
    </row>
    <row r="110" spans="1:7" x14ac:dyDescent="0.2">
      <c r="A110" s="15"/>
      <c r="B110" s="91">
        <v>6</v>
      </c>
      <c r="C110" s="83" t="s">
        <v>1080</v>
      </c>
      <c r="D110" s="132" t="s">
        <v>785</v>
      </c>
      <c r="E110" s="135"/>
      <c r="F110" s="132" t="s">
        <v>801</v>
      </c>
      <c r="G110" s="133">
        <v>0</v>
      </c>
    </row>
    <row r="111" spans="1:7" x14ac:dyDescent="0.2">
      <c r="A111" s="15"/>
      <c r="B111" s="91">
        <v>7</v>
      </c>
      <c r="C111" s="83" t="s">
        <v>1081</v>
      </c>
      <c r="D111" s="132" t="s">
        <v>786</v>
      </c>
      <c r="E111" s="135"/>
      <c r="F111" s="132" t="s">
        <v>802</v>
      </c>
      <c r="G111" s="133">
        <v>0</v>
      </c>
    </row>
    <row r="112" spans="1:7" x14ac:dyDescent="0.2">
      <c r="A112" s="15"/>
      <c r="B112" s="91">
        <v>8</v>
      </c>
      <c r="C112" s="83" t="s">
        <v>1082</v>
      </c>
      <c r="D112" s="132" t="s">
        <v>787</v>
      </c>
      <c r="E112" s="135"/>
      <c r="F112" s="132" t="s">
        <v>803</v>
      </c>
      <c r="G112" s="133">
        <v>0</v>
      </c>
    </row>
    <row r="113" spans="1:7" x14ac:dyDescent="0.2">
      <c r="A113" s="15"/>
      <c r="B113" s="91">
        <v>9</v>
      </c>
      <c r="C113" s="83" t="s">
        <v>1083</v>
      </c>
      <c r="D113" s="132" t="s">
        <v>788</v>
      </c>
      <c r="E113" s="135"/>
      <c r="F113" s="132" t="s">
        <v>804</v>
      </c>
      <c r="G113" s="133">
        <v>0</v>
      </c>
    </row>
    <row r="114" spans="1:7" x14ac:dyDescent="0.2">
      <c r="A114" s="15"/>
      <c r="B114" s="91">
        <v>10</v>
      </c>
      <c r="C114" s="83" t="s">
        <v>1084</v>
      </c>
      <c r="D114" s="132" t="s">
        <v>789</v>
      </c>
      <c r="E114" s="135"/>
      <c r="F114" s="132" t="s">
        <v>805</v>
      </c>
      <c r="G114" s="133">
        <v>0</v>
      </c>
    </row>
    <row r="115" spans="1:7" x14ac:dyDescent="0.2">
      <c r="B115" s="91">
        <v>11</v>
      </c>
      <c r="C115" s="83" t="s">
        <v>1085</v>
      </c>
      <c r="D115" s="132" t="s">
        <v>790</v>
      </c>
      <c r="E115" s="135"/>
      <c r="F115" s="132" t="s">
        <v>806</v>
      </c>
      <c r="G115" s="133">
        <v>0</v>
      </c>
    </row>
    <row r="116" spans="1:7" ht="13.5" thickBot="1" x14ac:dyDescent="0.25">
      <c r="B116" s="102">
        <v>12</v>
      </c>
      <c r="C116" s="85" t="s">
        <v>31</v>
      </c>
      <c r="D116" s="127" t="s">
        <v>791</v>
      </c>
      <c r="E116" s="130"/>
      <c r="F116" s="127" t="s">
        <v>807</v>
      </c>
      <c r="G116" s="129">
        <v>0</v>
      </c>
    </row>
  </sheetData>
  <mergeCells count="49">
    <mergeCell ref="B2:C2"/>
    <mergeCell ref="B5:B9"/>
    <mergeCell ref="C5:C9"/>
    <mergeCell ref="D26:G26"/>
    <mergeCell ref="D27:G27"/>
    <mergeCell ref="D28:E28"/>
    <mergeCell ref="F28:G28"/>
    <mergeCell ref="B4:G4"/>
    <mergeCell ref="D7:G7"/>
    <mergeCell ref="D6:G6"/>
    <mergeCell ref="B23:G23"/>
    <mergeCell ref="B24:B28"/>
    <mergeCell ref="C24:C28"/>
    <mergeCell ref="D25:G25"/>
    <mergeCell ref="D9:E9"/>
    <mergeCell ref="F9:G9"/>
    <mergeCell ref="D8:G8"/>
    <mergeCell ref="D47:E47"/>
    <mergeCell ref="F47:G47"/>
    <mergeCell ref="B42:G42"/>
    <mergeCell ref="B43:B47"/>
    <mergeCell ref="C43:C47"/>
    <mergeCell ref="D44:G44"/>
    <mergeCell ref="D45:G45"/>
    <mergeCell ref="D46:G46"/>
    <mergeCell ref="B61:G61"/>
    <mergeCell ref="B62:B66"/>
    <mergeCell ref="C62:C66"/>
    <mergeCell ref="D63:G63"/>
    <mergeCell ref="D64:G64"/>
    <mergeCell ref="D65:G65"/>
    <mergeCell ref="D66:E66"/>
    <mergeCell ref="F66:G66"/>
    <mergeCell ref="D85:E85"/>
    <mergeCell ref="F85:G85"/>
    <mergeCell ref="B80:G80"/>
    <mergeCell ref="B81:B85"/>
    <mergeCell ref="C81:C85"/>
    <mergeCell ref="D82:G82"/>
    <mergeCell ref="D83:G83"/>
    <mergeCell ref="D84:G84"/>
    <mergeCell ref="D104:E104"/>
    <mergeCell ref="F104:G104"/>
    <mergeCell ref="B99:G99"/>
    <mergeCell ref="B100:B104"/>
    <mergeCell ref="C100:C104"/>
    <mergeCell ref="D101:G101"/>
    <mergeCell ref="D102:G102"/>
    <mergeCell ref="D103:G10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A4CDA-5D4D-4B14-B605-A72D80200C23}">
  <sheetPr codeName="Sheet31"/>
  <dimension ref="A2:G100"/>
  <sheetViews>
    <sheetView showGridLines="0" zoomScale="110" zoomScaleNormal="110" workbookViewId="0">
      <selection activeCell="Q20" sqref="Q20"/>
    </sheetView>
  </sheetViews>
  <sheetFormatPr defaultColWidth="8.85546875" defaultRowHeight="12.75" x14ac:dyDescent="0.2"/>
  <cols>
    <col min="1" max="1" width="8.85546875" style="1"/>
    <col min="2" max="2" width="4.5703125" style="1" bestFit="1" customWidth="1"/>
    <col min="3" max="3" width="67" style="1" bestFit="1" customWidth="1"/>
    <col min="4" max="4" width="5.28515625" style="1" customWidth="1"/>
    <col min="5" max="5" width="17.7109375" style="1" customWidth="1"/>
    <col min="6" max="6" width="5.28515625" style="1" customWidth="1"/>
    <col min="7" max="7" width="17.7109375" style="1" customWidth="1"/>
    <col min="8" max="16384" width="8.85546875" style="1"/>
  </cols>
  <sheetData>
    <row r="2" spans="1:7" x14ac:dyDescent="0.2">
      <c r="B2" s="484"/>
      <c r="C2" s="484"/>
    </row>
    <row r="3" spans="1:7" ht="13.5" thickBot="1" x14ac:dyDescent="0.25"/>
    <row r="4" spans="1:7" ht="40.15" customHeight="1" x14ac:dyDescent="0.2">
      <c r="B4" s="380" t="s">
        <v>1063</v>
      </c>
      <c r="C4" s="381"/>
      <c r="D4" s="381"/>
      <c r="E4" s="381"/>
      <c r="F4" s="381"/>
      <c r="G4" s="382"/>
    </row>
    <row r="5" spans="1:7" ht="13.5" customHeight="1" thickBot="1" x14ac:dyDescent="0.25">
      <c r="B5" s="299" t="s">
        <v>356</v>
      </c>
      <c r="C5" s="442" t="s">
        <v>1051</v>
      </c>
      <c r="D5" s="145" t="s">
        <v>1049</v>
      </c>
      <c r="E5" s="146"/>
      <c r="F5" s="146"/>
      <c r="G5" s="147"/>
    </row>
    <row r="6" spans="1:7" ht="14.65" customHeight="1" x14ac:dyDescent="0.2">
      <c r="B6" s="299"/>
      <c r="C6" s="394"/>
      <c r="D6" s="460" t="s">
        <v>1086</v>
      </c>
      <c r="E6" s="461"/>
      <c r="F6" s="461"/>
      <c r="G6" s="462"/>
    </row>
    <row r="7" spans="1:7" ht="14.65" customHeight="1" x14ac:dyDescent="0.2">
      <c r="B7" s="299"/>
      <c r="C7" s="394"/>
      <c r="D7" s="468"/>
      <c r="E7" s="469"/>
      <c r="F7" s="469"/>
      <c r="G7" s="470"/>
    </row>
    <row r="8" spans="1:7" ht="48.4" customHeight="1" thickBot="1" x14ac:dyDescent="0.25">
      <c r="B8" s="299"/>
      <c r="C8" s="394"/>
      <c r="D8" s="399" t="s">
        <v>340</v>
      </c>
      <c r="E8" s="400"/>
      <c r="F8" s="400"/>
      <c r="G8" s="471"/>
    </row>
    <row r="9" spans="1:7" ht="47.65" customHeight="1" thickBot="1" x14ac:dyDescent="0.25">
      <c r="B9" s="300"/>
      <c r="C9" s="394"/>
      <c r="D9" s="487" t="s">
        <v>718</v>
      </c>
      <c r="E9" s="406"/>
      <c r="F9" s="406" t="s">
        <v>720</v>
      </c>
      <c r="G9" s="486"/>
    </row>
    <row r="10" spans="1:7" x14ac:dyDescent="0.2">
      <c r="A10" s="15"/>
      <c r="B10" s="91">
        <v>1</v>
      </c>
      <c r="C10" s="83" t="s">
        <v>1052</v>
      </c>
      <c r="D10" s="137" t="s">
        <v>876</v>
      </c>
      <c r="E10" s="141"/>
      <c r="F10" s="138" t="s">
        <v>892</v>
      </c>
      <c r="G10" s="139">
        <v>0</v>
      </c>
    </row>
    <row r="11" spans="1:7" x14ac:dyDescent="0.2">
      <c r="A11" s="15"/>
      <c r="B11" s="91">
        <v>2</v>
      </c>
      <c r="C11" s="82" t="s">
        <v>1053</v>
      </c>
      <c r="D11" s="131" t="s">
        <v>877</v>
      </c>
      <c r="E11" s="135"/>
      <c r="F11" s="132" t="s">
        <v>893</v>
      </c>
      <c r="G11" s="133">
        <v>0</v>
      </c>
    </row>
    <row r="12" spans="1:7" x14ac:dyDescent="0.2">
      <c r="A12" s="15"/>
      <c r="B12" s="91">
        <v>3</v>
      </c>
      <c r="C12" s="82" t="s">
        <v>1054</v>
      </c>
      <c r="D12" s="131" t="s">
        <v>878</v>
      </c>
      <c r="E12" s="135"/>
      <c r="F12" s="132" t="s">
        <v>894</v>
      </c>
      <c r="G12" s="133">
        <v>0</v>
      </c>
    </row>
    <row r="13" spans="1:7" x14ac:dyDescent="0.2">
      <c r="A13" s="15"/>
      <c r="B13" s="91">
        <v>4</v>
      </c>
      <c r="C13" s="82" t="s">
        <v>1055</v>
      </c>
      <c r="D13" s="131" t="s">
        <v>879</v>
      </c>
      <c r="E13" s="135"/>
      <c r="F13" s="132" t="s">
        <v>895</v>
      </c>
      <c r="G13" s="133">
        <v>0</v>
      </c>
    </row>
    <row r="14" spans="1:7" x14ac:dyDescent="0.2">
      <c r="A14" s="15"/>
      <c r="B14" s="91">
        <v>5</v>
      </c>
      <c r="C14" s="82" t="s">
        <v>1056</v>
      </c>
      <c r="D14" s="131" t="s">
        <v>880</v>
      </c>
      <c r="E14" s="135"/>
      <c r="F14" s="132" t="s">
        <v>896</v>
      </c>
      <c r="G14" s="133">
        <v>0</v>
      </c>
    </row>
    <row r="15" spans="1:7" x14ac:dyDescent="0.2">
      <c r="A15" s="15"/>
      <c r="B15" s="91">
        <v>6</v>
      </c>
      <c r="C15" s="82" t="s">
        <v>1057</v>
      </c>
      <c r="D15" s="131" t="s">
        <v>881</v>
      </c>
      <c r="E15" s="135"/>
      <c r="F15" s="132" t="s">
        <v>897</v>
      </c>
      <c r="G15" s="133">
        <v>0</v>
      </c>
    </row>
    <row r="16" spans="1:7" x14ac:dyDescent="0.2">
      <c r="A16" s="15"/>
      <c r="B16" s="91">
        <v>7</v>
      </c>
      <c r="C16" s="82" t="s">
        <v>1058</v>
      </c>
      <c r="D16" s="131" t="s">
        <v>882</v>
      </c>
      <c r="E16" s="135"/>
      <c r="F16" s="132" t="s">
        <v>898</v>
      </c>
      <c r="G16" s="133">
        <v>0</v>
      </c>
    </row>
    <row r="17" spans="1:7" x14ac:dyDescent="0.2">
      <c r="A17" s="15"/>
      <c r="B17" s="91">
        <v>8</v>
      </c>
      <c r="C17" s="82" t="s">
        <v>1059</v>
      </c>
      <c r="D17" s="131" t="s">
        <v>883</v>
      </c>
      <c r="E17" s="135"/>
      <c r="F17" s="132" t="s">
        <v>899</v>
      </c>
      <c r="G17" s="133">
        <v>0</v>
      </c>
    </row>
    <row r="18" spans="1:7" x14ac:dyDescent="0.2">
      <c r="A18" s="15"/>
      <c r="B18" s="91">
        <v>9</v>
      </c>
      <c r="C18" s="82" t="s">
        <v>1060</v>
      </c>
      <c r="D18" s="131" t="s">
        <v>884</v>
      </c>
      <c r="E18" s="135"/>
      <c r="F18" s="132" t="s">
        <v>900</v>
      </c>
      <c r="G18" s="133">
        <v>0</v>
      </c>
    </row>
    <row r="19" spans="1:7" x14ac:dyDescent="0.2">
      <c r="A19" s="15"/>
      <c r="B19" s="91">
        <v>10</v>
      </c>
      <c r="C19" s="82" t="s">
        <v>1061</v>
      </c>
      <c r="D19" s="131" t="s">
        <v>885</v>
      </c>
      <c r="E19" s="135"/>
      <c r="F19" s="132" t="s">
        <v>901</v>
      </c>
      <c r="G19" s="133">
        <v>0</v>
      </c>
    </row>
    <row r="20" spans="1:7" x14ac:dyDescent="0.2">
      <c r="B20" s="91">
        <v>11</v>
      </c>
      <c r="C20" s="82" t="s">
        <v>1062</v>
      </c>
      <c r="D20" s="131" t="s">
        <v>886</v>
      </c>
      <c r="E20" s="135"/>
      <c r="F20" s="132" t="s">
        <v>902</v>
      </c>
      <c r="G20" s="133">
        <v>0</v>
      </c>
    </row>
    <row r="21" spans="1:7" ht="13.5" thickBot="1" x14ac:dyDescent="0.25">
      <c r="B21" s="102">
        <v>12</v>
      </c>
      <c r="C21" s="85" t="s">
        <v>31</v>
      </c>
      <c r="D21" s="128" t="s">
        <v>887</v>
      </c>
      <c r="E21" s="130"/>
      <c r="F21" s="127" t="s">
        <v>903</v>
      </c>
      <c r="G21" s="129">
        <v>0</v>
      </c>
    </row>
    <row r="22" spans="1:7" ht="13.5" thickBot="1" x14ac:dyDescent="0.25">
      <c r="B22" s="81"/>
      <c r="C22" s="88"/>
      <c r="D22" s="88"/>
      <c r="E22" s="89"/>
      <c r="F22" s="88"/>
      <c r="G22" s="89"/>
    </row>
    <row r="23" spans="1:7" ht="40.15" customHeight="1" x14ac:dyDescent="0.2">
      <c r="B23" s="380" t="s">
        <v>1063</v>
      </c>
      <c r="C23" s="381"/>
      <c r="D23" s="381"/>
      <c r="E23" s="381"/>
      <c r="F23" s="381"/>
      <c r="G23" s="382"/>
    </row>
    <row r="24" spans="1:7" ht="13.5" customHeight="1" thickBot="1" x14ac:dyDescent="0.25">
      <c r="B24" s="299" t="s">
        <v>356</v>
      </c>
      <c r="C24" s="442" t="s">
        <v>1051</v>
      </c>
      <c r="D24" s="145" t="s">
        <v>1049</v>
      </c>
      <c r="E24" s="146"/>
      <c r="F24" s="146"/>
      <c r="G24" s="147"/>
    </row>
    <row r="25" spans="1:7" ht="14.65" customHeight="1" x14ac:dyDescent="0.2">
      <c r="B25" s="299"/>
      <c r="C25" s="394"/>
      <c r="D25" s="460" t="s">
        <v>1086</v>
      </c>
      <c r="E25" s="461"/>
      <c r="F25" s="461"/>
      <c r="G25" s="462"/>
    </row>
    <row r="26" spans="1:7" ht="14.65" customHeight="1" x14ac:dyDescent="0.2">
      <c r="B26" s="299"/>
      <c r="C26" s="394"/>
      <c r="D26" s="468"/>
      <c r="E26" s="469"/>
      <c r="F26" s="469"/>
      <c r="G26" s="470"/>
    </row>
    <row r="27" spans="1:7" ht="48.4" customHeight="1" thickBot="1" x14ac:dyDescent="0.25">
      <c r="B27" s="299"/>
      <c r="C27" s="394"/>
      <c r="D27" s="400" t="s">
        <v>730</v>
      </c>
      <c r="E27" s="400"/>
      <c r="F27" s="400"/>
      <c r="G27" s="471"/>
    </row>
    <row r="28" spans="1:7" ht="47.65" customHeight="1" thickBot="1" x14ac:dyDescent="0.25">
      <c r="B28" s="300"/>
      <c r="C28" s="394"/>
      <c r="D28" s="406" t="s">
        <v>719</v>
      </c>
      <c r="E28" s="406"/>
      <c r="F28" s="406" t="s">
        <v>721</v>
      </c>
      <c r="G28" s="486"/>
    </row>
    <row r="29" spans="1:7" x14ac:dyDescent="0.2">
      <c r="A29" s="15"/>
      <c r="B29" s="91">
        <v>1</v>
      </c>
      <c r="C29" s="83" t="s">
        <v>1052</v>
      </c>
      <c r="D29" s="138" t="s">
        <v>908</v>
      </c>
      <c r="E29" s="141"/>
      <c r="F29" s="138" t="s">
        <v>924</v>
      </c>
      <c r="G29" s="139">
        <v>0</v>
      </c>
    </row>
    <row r="30" spans="1:7" x14ac:dyDescent="0.2">
      <c r="A30" s="15"/>
      <c r="B30" s="91">
        <v>2</v>
      </c>
      <c r="C30" s="82" t="s">
        <v>1053</v>
      </c>
      <c r="D30" s="132" t="s">
        <v>909</v>
      </c>
      <c r="E30" s="135"/>
      <c r="F30" s="132" t="s">
        <v>925</v>
      </c>
      <c r="G30" s="133">
        <v>0</v>
      </c>
    </row>
    <row r="31" spans="1:7" x14ac:dyDescent="0.2">
      <c r="A31" s="15"/>
      <c r="B31" s="91">
        <v>3</v>
      </c>
      <c r="C31" s="82" t="s">
        <v>1054</v>
      </c>
      <c r="D31" s="132" t="s">
        <v>910</v>
      </c>
      <c r="E31" s="135"/>
      <c r="F31" s="132" t="s">
        <v>926</v>
      </c>
      <c r="G31" s="133">
        <v>0</v>
      </c>
    </row>
    <row r="32" spans="1:7" x14ac:dyDescent="0.2">
      <c r="A32" s="15"/>
      <c r="B32" s="91">
        <v>4</v>
      </c>
      <c r="C32" s="82" t="s">
        <v>1055</v>
      </c>
      <c r="D32" s="132" t="s">
        <v>911</v>
      </c>
      <c r="E32" s="135"/>
      <c r="F32" s="132" t="s">
        <v>927</v>
      </c>
      <c r="G32" s="133">
        <v>0</v>
      </c>
    </row>
    <row r="33" spans="1:7" x14ac:dyDescent="0.2">
      <c r="A33" s="15"/>
      <c r="B33" s="91">
        <v>5</v>
      </c>
      <c r="C33" s="82" t="s">
        <v>1056</v>
      </c>
      <c r="D33" s="132" t="s">
        <v>912</v>
      </c>
      <c r="E33" s="135"/>
      <c r="F33" s="132" t="s">
        <v>928</v>
      </c>
      <c r="G33" s="133">
        <v>0</v>
      </c>
    </row>
    <row r="34" spans="1:7" x14ac:dyDescent="0.2">
      <c r="A34" s="15"/>
      <c r="B34" s="91">
        <v>6</v>
      </c>
      <c r="C34" s="82" t="s">
        <v>1057</v>
      </c>
      <c r="D34" s="132" t="s">
        <v>913</v>
      </c>
      <c r="E34" s="135"/>
      <c r="F34" s="132" t="s">
        <v>929</v>
      </c>
      <c r="G34" s="133">
        <v>0</v>
      </c>
    </row>
    <row r="35" spans="1:7" x14ac:dyDescent="0.2">
      <c r="A35" s="15"/>
      <c r="B35" s="91">
        <v>7</v>
      </c>
      <c r="C35" s="82" t="s">
        <v>1058</v>
      </c>
      <c r="D35" s="132" t="s">
        <v>914</v>
      </c>
      <c r="E35" s="135"/>
      <c r="F35" s="132" t="s">
        <v>930</v>
      </c>
      <c r="G35" s="133">
        <v>0</v>
      </c>
    </row>
    <row r="36" spans="1:7" x14ac:dyDescent="0.2">
      <c r="A36" s="15"/>
      <c r="B36" s="91">
        <v>8</v>
      </c>
      <c r="C36" s="82" t="s">
        <v>1059</v>
      </c>
      <c r="D36" s="132" t="s">
        <v>915</v>
      </c>
      <c r="E36" s="135"/>
      <c r="F36" s="132" t="s">
        <v>931</v>
      </c>
      <c r="G36" s="133">
        <v>0</v>
      </c>
    </row>
    <row r="37" spans="1:7" x14ac:dyDescent="0.2">
      <c r="A37" s="15"/>
      <c r="B37" s="91">
        <v>9</v>
      </c>
      <c r="C37" s="82" t="s">
        <v>1060</v>
      </c>
      <c r="D37" s="132" t="s">
        <v>916</v>
      </c>
      <c r="E37" s="135"/>
      <c r="F37" s="132" t="s">
        <v>932</v>
      </c>
      <c r="G37" s="133">
        <v>0</v>
      </c>
    </row>
    <row r="38" spans="1:7" x14ac:dyDescent="0.2">
      <c r="A38" s="15"/>
      <c r="B38" s="91">
        <v>10</v>
      </c>
      <c r="C38" s="82" t="s">
        <v>1061</v>
      </c>
      <c r="D38" s="132" t="s">
        <v>917</v>
      </c>
      <c r="E38" s="135"/>
      <c r="F38" s="132" t="s">
        <v>933</v>
      </c>
      <c r="G38" s="133">
        <v>0</v>
      </c>
    </row>
    <row r="39" spans="1:7" x14ac:dyDescent="0.2">
      <c r="B39" s="91">
        <v>11</v>
      </c>
      <c r="C39" s="82" t="s">
        <v>1062</v>
      </c>
      <c r="D39" s="132" t="s">
        <v>918</v>
      </c>
      <c r="E39" s="135"/>
      <c r="F39" s="132" t="s">
        <v>934</v>
      </c>
      <c r="G39" s="133">
        <v>0</v>
      </c>
    </row>
    <row r="40" spans="1:7" ht="13.5" thickBot="1" x14ac:dyDescent="0.25">
      <c r="B40" s="102">
        <v>12</v>
      </c>
      <c r="C40" s="85" t="s">
        <v>31</v>
      </c>
      <c r="D40" s="127" t="s">
        <v>919</v>
      </c>
      <c r="E40" s="130"/>
      <c r="F40" s="127" t="s">
        <v>935</v>
      </c>
      <c r="G40" s="129">
        <v>0</v>
      </c>
    </row>
    <row r="41" spans="1:7" ht="13.5" thickBot="1" x14ac:dyDescent="0.25"/>
    <row r="42" spans="1:7" ht="40.15" customHeight="1" x14ac:dyDescent="0.2">
      <c r="B42" s="380" t="s">
        <v>1063</v>
      </c>
      <c r="C42" s="381"/>
      <c r="D42" s="381"/>
      <c r="E42" s="381"/>
      <c r="F42" s="381"/>
      <c r="G42" s="382"/>
    </row>
    <row r="43" spans="1:7" ht="13.5" customHeight="1" thickBot="1" x14ac:dyDescent="0.25">
      <c r="B43" s="299" t="s">
        <v>356</v>
      </c>
      <c r="C43" s="442" t="s">
        <v>1051</v>
      </c>
      <c r="D43" s="145" t="s">
        <v>1049</v>
      </c>
      <c r="E43" s="146"/>
      <c r="F43" s="146"/>
      <c r="G43" s="147"/>
    </row>
    <row r="44" spans="1:7" ht="14.65" customHeight="1" x14ac:dyDescent="0.2">
      <c r="B44" s="299"/>
      <c r="C44" s="394"/>
      <c r="D44" s="460" t="s">
        <v>1086</v>
      </c>
      <c r="E44" s="461"/>
      <c r="F44" s="461"/>
      <c r="G44" s="462"/>
    </row>
    <row r="45" spans="1:7" ht="14.65" customHeight="1" x14ac:dyDescent="0.2">
      <c r="B45" s="299"/>
      <c r="C45" s="394"/>
      <c r="D45" s="468"/>
      <c r="E45" s="469"/>
      <c r="F45" s="469"/>
      <c r="G45" s="470"/>
    </row>
    <row r="46" spans="1:7" ht="48.4" customHeight="1" thickBot="1" x14ac:dyDescent="0.25">
      <c r="B46" s="299"/>
      <c r="C46" s="394"/>
      <c r="D46" s="407" t="s">
        <v>342</v>
      </c>
      <c r="E46" s="407"/>
      <c r="F46" s="407"/>
      <c r="G46" s="485"/>
    </row>
    <row r="47" spans="1:7" ht="47.65" customHeight="1" thickBot="1" x14ac:dyDescent="0.25">
      <c r="B47" s="300"/>
      <c r="C47" s="394"/>
      <c r="D47" s="406" t="s">
        <v>722</v>
      </c>
      <c r="E47" s="406"/>
      <c r="F47" s="406" t="s">
        <v>723</v>
      </c>
      <c r="G47" s="486"/>
    </row>
    <row r="48" spans="1:7" x14ac:dyDescent="0.2">
      <c r="A48" s="15"/>
      <c r="B48" s="91">
        <v>1</v>
      </c>
      <c r="C48" s="83" t="s">
        <v>1052</v>
      </c>
      <c r="D48" s="138" t="s">
        <v>940</v>
      </c>
      <c r="E48" s="141"/>
      <c r="F48" s="138" t="s">
        <v>956</v>
      </c>
      <c r="G48" s="139">
        <v>0</v>
      </c>
    </row>
    <row r="49" spans="1:7" x14ac:dyDescent="0.2">
      <c r="A49" s="15"/>
      <c r="B49" s="91">
        <v>2</v>
      </c>
      <c r="C49" s="82" t="s">
        <v>1053</v>
      </c>
      <c r="D49" s="132" t="s">
        <v>941</v>
      </c>
      <c r="E49" s="135"/>
      <c r="F49" s="132" t="s">
        <v>957</v>
      </c>
      <c r="G49" s="133">
        <v>0</v>
      </c>
    </row>
    <row r="50" spans="1:7" x14ac:dyDescent="0.2">
      <c r="A50" s="15"/>
      <c r="B50" s="91">
        <v>3</v>
      </c>
      <c r="C50" s="82" t="s">
        <v>1054</v>
      </c>
      <c r="D50" s="132" t="s">
        <v>942</v>
      </c>
      <c r="E50" s="135"/>
      <c r="F50" s="132" t="s">
        <v>958</v>
      </c>
      <c r="G50" s="133">
        <v>0</v>
      </c>
    </row>
    <row r="51" spans="1:7" x14ac:dyDescent="0.2">
      <c r="A51" s="15"/>
      <c r="B51" s="91">
        <v>4</v>
      </c>
      <c r="C51" s="82" t="s">
        <v>1055</v>
      </c>
      <c r="D51" s="132" t="s">
        <v>943</v>
      </c>
      <c r="E51" s="135"/>
      <c r="F51" s="132" t="s">
        <v>959</v>
      </c>
      <c r="G51" s="133">
        <v>0</v>
      </c>
    </row>
    <row r="52" spans="1:7" x14ac:dyDescent="0.2">
      <c r="A52" s="15"/>
      <c r="B52" s="91">
        <v>5</v>
      </c>
      <c r="C52" s="82" t="s">
        <v>1056</v>
      </c>
      <c r="D52" s="132" t="s">
        <v>944</v>
      </c>
      <c r="E52" s="135"/>
      <c r="F52" s="132" t="s">
        <v>960</v>
      </c>
      <c r="G52" s="133">
        <v>0</v>
      </c>
    </row>
    <row r="53" spans="1:7" x14ac:dyDescent="0.2">
      <c r="A53" s="15"/>
      <c r="B53" s="91">
        <v>6</v>
      </c>
      <c r="C53" s="82" t="s">
        <v>1057</v>
      </c>
      <c r="D53" s="132" t="s">
        <v>945</v>
      </c>
      <c r="E53" s="135"/>
      <c r="F53" s="132" t="s">
        <v>961</v>
      </c>
      <c r="G53" s="133">
        <v>0</v>
      </c>
    </row>
    <row r="54" spans="1:7" x14ac:dyDescent="0.2">
      <c r="A54" s="15"/>
      <c r="B54" s="91">
        <v>7</v>
      </c>
      <c r="C54" s="82" t="s">
        <v>1058</v>
      </c>
      <c r="D54" s="132" t="s">
        <v>946</v>
      </c>
      <c r="E54" s="135"/>
      <c r="F54" s="132" t="s">
        <v>962</v>
      </c>
      <c r="G54" s="133">
        <v>0</v>
      </c>
    </row>
    <row r="55" spans="1:7" x14ac:dyDescent="0.2">
      <c r="A55" s="15"/>
      <c r="B55" s="91">
        <v>8</v>
      </c>
      <c r="C55" s="82" t="s">
        <v>1059</v>
      </c>
      <c r="D55" s="132" t="s">
        <v>947</v>
      </c>
      <c r="E55" s="135"/>
      <c r="F55" s="132" t="s">
        <v>963</v>
      </c>
      <c r="G55" s="133">
        <v>0</v>
      </c>
    </row>
    <row r="56" spans="1:7" x14ac:dyDescent="0.2">
      <c r="A56" s="15"/>
      <c r="B56" s="91">
        <v>9</v>
      </c>
      <c r="C56" s="82" t="s">
        <v>1060</v>
      </c>
      <c r="D56" s="132" t="s">
        <v>948</v>
      </c>
      <c r="E56" s="135"/>
      <c r="F56" s="132" t="s">
        <v>964</v>
      </c>
      <c r="G56" s="133">
        <v>0</v>
      </c>
    </row>
    <row r="57" spans="1:7" x14ac:dyDescent="0.2">
      <c r="A57" s="15"/>
      <c r="B57" s="91">
        <v>10</v>
      </c>
      <c r="C57" s="82" t="s">
        <v>1061</v>
      </c>
      <c r="D57" s="132" t="s">
        <v>949</v>
      </c>
      <c r="E57" s="135"/>
      <c r="F57" s="132" t="s">
        <v>965</v>
      </c>
      <c r="G57" s="133">
        <v>0</v>
      </c>
    </row>
    <row r="58" spans="1:7" x14ac:dyDescent="0.2">
      <c r="B58" s="91">
        <v>11</v>
      </c>
      <c r="C58" s="82" t="s">
        <v>1062</v>
      </c>
      <c r="D58" s="132" t="s">
        <v>950</v>
      </c>
      <c r="E58" s="135"/>
      <c r="F58" s="132" t="s">
        <v>966</v>
      </c>
      <c r="G58" s="133">
        <v>0</v>
      </c>
    </row>
    <row r="59" spans="1:7" ht="13.5" thickBot="1" x14ac:dyDescent="0.25">
      <c r="B59" s="102">
        <v>12</v>
      </c>
      <c r="C59" s="85" t="s">
        <v>31</v>
      </c>
      <c r="D59" s="127" t="s">
        <v>951</v>
      </c>
      <c r="E59" s="130"/>
      <c r="F59" s="127" t="s">
        <v>967</v>
      </c>
      <c r="G59" s="129">
        <v>0</v>
      </c>
    </row>
    <row r="60" spans="1:7" ht="13.5" thickBot="1" x14ac:dyDescent="0.25"/>
    <row r="61" spans="1:7" ht="40.15" customHeight="1" x14ac:dyDescent="0.2">
      <c r="B61" s="380" t="s">
        <v>1063</v>
      </c>
      <c r="C61" s="381"/>
      <c r="D61" s="381"/>
      <c r="E61" s="381"/>
      <c r="F61" s="381"/>
      <c r="G61" s="382"/>
    </row>
    <row r="62" spans="1:7" ht="13.5" customHeight="1" thickBot="1" x14ac:dyDescent="0.25">
      <c r="B62" s="299" t="s">
        <v>356</v>
      </c>
      <c r="C62" s="442" t="s">
        <v>1051</v>
      </c>
      <c r="D62" s="145" t="s">
        <v>1049</v>
      </c>
      <c r="E62" s="146"/>
      <c r="F62" s="146"/>
      <c r="G62" s="147"/>
    </row>
    <row r="63" spans="1:7" ht="14.65" customHeight="1" x14ac:dyDescent="0.2">
      <c r="B63" s="299"/>
      <c r="C63" s="394"/>
      <c r="D63" s="460" t="s">
        <v>17</v>
      </c>
      <c r="E63" s="461"/>
      <c r="F63" s="461"/>
      <c r="G63" s="462"/>
    </row>
    <row r="64" spans="1:7" ht="14.65" customHeight="1" x14ac:dyDescent="0.2">
      <c r="B64" s="299"/>
      <c r="C64" s="394"/>
      <c r="D64" s="463" t="s">
        <v>18</v>
      </c>
      <c r="E64" s="464"/>
      <c r="F64" s="464"/>
      <c r="G64" s="465"/>
    </row>
    <row r="65" spans="1:7" ht="48.4" customHeight="1" thickBot="1" x14ac:dyDescent="0.25">
      <c r="B65" s="299"/>
      <c r="C65" s="394"/>
      <c r="D65" s="398" t="s">
        <v>343</v>
      </c>
      <c r="E65" s="398"/>
      <c r="F65" s="398"/>
      <c r="G65" s="403"/>
    </row>
    <row r="66" spans="1:7" ht="47.65" customHeight="1" thickBot="1" x14ac:dyDescent="0.25">
      <c r="B66" s="300"/>
      <c r="C66" s="394"/>
      <c r="D66" s="402" t="s">
        <v>724</v>
      </c>
      <c r="E66" s="402"/>
      <c r="F66" s="402" t="s">
        <v>725</v>
      </c>
      <c r="G66" s="405"/>
    </row>
    <row r="67" spans="1:7" x14ac:dyDescent="0.2">
      <c r="A67" s="15"/>
      <c r="B67" s="91">
        <v>1</v>
      </c>
      <c r="C67" s="83" t="s">
        <v>1052</v>
      </c>
      <c r="D67" s="138" t="s">
        <v>972</v>
      </c>
      <c r="E67" s="141"/>
      <c r="F67" s="138" t="s">
        <v>988</v>
      </c>
      <c r="G67" s="139">
        <v>0</v>
      </c>
    </row>
    <row r="68" spans="1:7" x14ac:dyDescent="0.2">
      <c r="A68" s="15"/>
      <c r="B68" s="91">
        <v>2</v>
      </c>
      <c r="C68" s="82" t="s">
        <v>1053</v>
      </c>
      <c r="D68" s="132" t="s">
        <v>973</v>
      </c>
      <c r="E68" s="135"/>
      <c r="F68" s="132" t="s">
        <v>989</v>
      </c>
      <c r="G68" s="133">
        <v>0</v>
      </c>
    </row>
    <row r="69" spans="1:7" x14ac:dyDescent="0.2">
      <c r="A69" s="15"/>
      <c r="B69" s="91">
        <v>3</v>
      </c>
      <c r="C69" s="82" t="s">
        <v>1054</v>
      </c>
      <c r="D69" s="132" t="s">
        <v>974</v>
      </c>
      <c r="E69" s="135"/>
      <c r="F69" s="132" t="s">
        <v>990</v>
      </c>
      <c r="G69" s="133">
        <v>0</v>
      </c>
    </row>
    <row r="70" spans="1:7" x14ac:dyDescent="0.2">
      <c r="A70" s="15"/>
      <c r="B70" s="91">
        <v>4</v>
      </c>
      <c r="C70" s="82" t="s">
        <v>1055</v>
      </c>
      <c r="D70" s="132" t="s">
        <v>975</v>
      </c>
      <c r="E70" s="135"/>
      <c r="F70" s="132" t="s">
        <v>991</v>
      </c>
      <c r="G70" s="133">
        <v>0</v>
      </c>
    </row>
    <row r="71" spans="1:7" x14ac:dyDescent="0.2">
      <c r="A71" s="15"/>
      <c r="B71" s="91">
        <v>5</v>
      </c>
      <c r="C71" s="82" t="s">
        <v>1056</v>
      </c>
      <c r="D71" s="132" t="s">
        <v>976</v>
      </c>
      <c r="E71" s="135"/>
      <c r="F71" s="132" t="s">
        <v>992</v>
      </c>
      <c r="G71" s="133">
        <v>0</v>
      </c>
    </row>
    <row r="72" spans="1:7" x14ac:dyDescent="0.2">
      <c r="A72" s="15"/>
      <c r="B72" s="91">
        <v>6</v>
      </c>
      <c r="C72" s="82" t="s">
        <v>1057</v>
      </c>
      <c r="D72" s="132" t="s">
        <v>977</v>
      </c>
      <c r="E72" s="135"/>
      <c r="F72" s="132" t="s">
        <v>993</v>
      </c>
      <c r="G72" s="133">
        <v>0</v>
      </c>
    </row>
    <row r="73" spans="1:7" x14ac:dyDescent="0.2">
      <c r="A73" s="15"/>
      <c r="B73" s="91">
        <v>7</v>
      </c>
      <c r="C73" s="82" t="s">
        <v>1058</v>
      </c>
      <c r="D73" s="132" t="s">
        <v>978</v>
      </c>
      <c r="E73" s="135"/>
      <c r="F73" s="132" t="s">
        <v>994</v>
      </c>
      <c r="G73" s="133">
        <v>0</v>
      </c>
    </row>
    <row r="74" spans="1:7" x14ac:dyDescent="0.2">
      <c r="A74" s="15"/>
      <c r="B74" s="91">
        <v>8</v>
      </c>
      <c r="C74" s="82" t="s">
        <v>1059</v>
      </c>
      <c r="D74" s="132" t="s">
        <v>979</v>
      </c>
      <c r="E74" s="135"/>
      <c r="F74" s="132" t="s">
        <v>995</v>
      </c>
      <c r="G74" s="133">
        <v>0</v>
      </c>
    </row>
    <row r="75" spans="1:7" x14ac:dyDescent="0.2">
      <c r="A75" s="15"/>
      <c r="B75" s="91">
        <v>9</v>
      </c>
      <c r="C75" s="82" t="s">
        <v>1060</v>
      </c>
      <c r="D75" s="132" t="s">
        <v>980</v>
      </c>
      <c r="E75" s="135"/>
      <c r="F75" s="132" t="s">
        <v>996</v>
      </c>
      <c r="G75" s="133">
        <v>0</v>
      </c>
    </row>
    <row r="76" spans="1:7" x14ac:dyDescent="0.2">
      <c r="A76" s="15"/>
      <c r="B76" s="91">
        <v>10</v>
      </c>
      <c r="C76" s="82" t="s">
        <v>1061</v>
      </c>
      <c r="D76" s="132" t="s">
        <v>981</v>
      </c>
      <c r="E76" s="135"/>
      <c r="F76" s="132" t="s">
        <v>997</v>
      </c>
      <c r="G76" s="133">
        <v>0</v>
      </c>
    </row>
    <row r="77" spans="1:7" x14ac:dyDescent="0.2">
      <c r="B77" s="91">
        <v>11</v>
      </c>
      <c r="C77" s="82" t="s">
        <v>1062</v>
      </c>
      <c r="D77" s="132" t="s">
        <v>982</v>
      </c>
      <c r="E77" s="135"/>
      <c r="F77" s="132" t="s">
        <v>998</v>
      </c>
      <c r="G77" s="133">
        <v>0</v>
      </c>
    </row>
    <row r="78" spans="1:7" ht="13.5" thickBot="1" x14ac:dyDescent="0.25">
      <c r="B78" s="102">
        <v>12</v>
      </c>
      <c r="C78" s="85" t="s">
        <v>31</v>
      </c>
      <c r="D78" s="127" t="s">
        <v>983</v>
      </c>
      <c r="E78" s="130"/>
      <c r="F78" s="127" t="s">
        <v>999</v>
      </c>
      <c r="G78" s="129">
        <v>0</v>
      </c>
    </row>
    <row r="79" spans="1:7" ht="13.5" thickBot="1" x14ac:dyDescent="0.25"/>
    <row r="80" spans="1:7" ht="40.15" customHeight="1" x14ac:dyDescent="0.2">
      <c r="B80" s="380" t="s">
        <v>1063</v>
      </c>
      <c r="C80" s="381"/>
      <c r="D80" s="381"/>
      <c r="E80" s="381"/>
      <c r="F80" s="381"/>
      <c r="G80" s="382"/>
    </row>
    <row r="81" spans="1:7" ht="13.5" customHeight="1" thickBot="1" x14ac:dyDescent="0.25">
      <c r="B81" s="299" t="s">
        <v>356</v>
      </c>
      <c r="C81" s="442" t="s">
        <v>1051</v>
      </c>
      <c r="D81" s="145" t="s">
        <v>1049</v>
      </c>
      <c r="E81" s="146"/>
      <c r="F81" s="146"/>
      <c r="G81" s="147"/>
    </row>
    <row r="82" spans="1:7" ht="14.65" customHeight="1" x14ac:dyDescent="0.2">
      <c r="B82" s="299"/>
      <c r="C82" s="394"/>
      <c r="D82" s="460" t="s">
        <v>17</v>
      </c>
      <c r="E82" s="461"/>
      <c r="F82" s="461"/>
      <c r="G82" s="462"/>
    </row>
    <row r="83" spans="1:7" ht="14.65" customHeight="1" x14ac:dyDescent="0.2">
      <c r="B83" s="299"/>
      <c r="C83" s="394"/>
      <c r="D83" s="463" t="s">
        <v>18</v>
      </c>
      <c r="E83" s="464"/>
      <c r="F83" s="464"/>
      <c r="G83" s="465"/>
    </row>
    <row r="84" spans="1:7" ht="48.4" customHeight="1" thickBot="1" x14ac:dyDescent="0.25">
      <c r="B84" s="299"/>
      <c r="C84" s="394"/>
      <c r="D84" s="398" t="s">
        <v>731</v>
      </c>
      <c r="E84" s="398"/>
      <c r="F84" s="398"/>
      <c r="G84" s="403"/>
    </row>
    <row r="85" spans="1:7" ht="47.65" customHeight="1" thickBot="1" x14ac:dyDescent="0.25">
      <c r="B85" s="300"/>
      <c r="C85" s="394"/>
      <c r="D85" s="402" t="s">
        <v>726</v>
      </c>
      <c r="E85" s="402"/>
      <c r="F85" s="402" t="s">
        <v>727</v>
      </c>
      <c r="G85" s="405"/>
    </row>
    <row r="86" spans="1:7" x14ac:dyDescent="0.2">
      <c r="A86" s="15"/>
      <c r="B86" s="91">
        <v>1</v>
      </c>
      <c r="C86" s="83" t="s">
        <v>1052</v>
      </c>
      <c r="D86" s="138" t="s">
        <v>1004</v>
      </c>
      <c r="E86" s="141"/>
      <c r="F86" s="138" t="s">
        <v>1016</v>
      </c>
      <c r="G86" s="117">
        <v>0</v>
      </c>
    </row>
    <row r="87" spans="1:7" x14ac:dyDescent="0.2">
      <c r="A87" s="15"/>
      <c r="B87" s="91">
        <v>2</v>
      </c>
      <c r="C87" s="82" t="s">
        <v>1053</v>
      </c>
      <c r="D87" s="132" t="s">
        <v>1005</v>
      </c>
      <c r="E87" s="135"/>
      <c r="F87" s="132" t="s">
        <v>1017</v>
      </c>
      <c r="G87" s="84">
        <v>0</v>
      </c>
    </row>
    <row r="88" spans="1:7" x14ac:dyDescent="0.2">
      <c r="A88" s="15"/>
      <c r="B88" s="91">
        <v>3</v>
      </c>
      <c r="C88" s="82" t="s">
        <v>1054</v>
      </c>
      <c r="D88" s="132" t="s">
        <v>1006</v>
      </c>
      <c r="E88" s="135"/>
      <c r="F88" s="132" t="s">
        <v>1018</v>
      </c>
      <c r="G88" s="84">
        <v>0</v>
      </c>
    </row>
    <row r="89" spans="1:7" x14ac:dyDescent="0.2">
      <c r="A89" s="15"/>
      <c r="B89" s="91">
        <v>4</v>
      </c>
      <c r="C89" s="82" t="s">
        <v>1055</v>
      </c>
      <c r="D89" s="132" t="s">
        <v>1007</v>
      </c>
      <c r="E89" s="135"/>
      <c r="F89" s="132" t="s">
        <v>1019</v>
      </c>
      <c r="G89" s="84">
        <v>0</v>
      </c>
    </row>
    <row r="90" spans="1:7" x14ac:dyDescent="0.2">
      <c r="A90" s="15"/>
      <c r="B90" s="91">
        <v>5</v>
      </c>
      <c r="C90" s="82" t="s">
        <v>1056</v>
      </c>
      <c r="D90" s="132" t="s">
        <v>1008</v>
      </c>
      <c r="E90" s="135"/>
      <c r="F90" s="132" t="s">
        <v>1020</v>
      </c>
      <c r="G90" s="84">
        <v>0</v>
      </c>
    </row>
    <row r="91" spans="1:7" x14ac:dyDescent="0.2">
      <c r="A91" s="15"/>
      <c r="B91" s="91">
        <v>6</v>
      </c>
      <c r="C91" s="82" t="s">
        <v>1057</v>
      </c>
      <c r="D91" s="132" t="s">
        <v>1009</v>
      </c>
      <c r="E91" s="135"/>
      <c r="F91" s="132" t="s">
        <v>1021</v>
      </c>
      <c r="G91" s="84">
        <v>0</v>
      </c>
    </row>
    <row r="92" spans="1:7" x14ac:dyDescent="0.2">
      <c r="A92" s="15"/>
      <c r="B92" s="91">
        <v>7</v>
      </c>
      <c r="C92" s="82" t="s">
        <v>1058</v>
      </c>
      <c r="D92" s="132" t="s">
        <v>1010</v>
      </c>
      <c r="E92" s="135"/>
      <c r="F92" s="132" t="s">
        <v>1022</v>
      </c>
      <c r="G92" s="84">
        <v>0</v>
      </c>
    </row>
    <row r="93" spans="1:7" x14ac:dyDescent="0.2">
      <c r="A93" s="15"/>
      <c r="B93" s="91">
        <v>8</v>
      </c>
      <c r="C93" s="82" t="s">
        <v>1059</v>
      </c>
      <c r="D93" s="132" t="s">
        <v>1011</v>
      </c>
      <c r="E93" s="135"/>
      <c r="F93" s="132" t="s">
        <v>1023</v>
      </c>
      <c r="G93" s="84">
        <v>0</v>
      </c>
    </row>
    <row r="94" spans="1:7" x14ac:dyDescent="0.2">
      <c r="A94" s="15"/>
      <c r="B94" s="91">
        <v>9</v>
      </c>
      <c r="C94" s="82" t="s">
        <v>1060</v>
      </c>
      <c r="D94" s="132" t="s">
        <v>1012</v>
      </c>
      <c r="E94" s="135"/>
      <c r="F94" s="132" t="s">
        <v>1024</v>
      </c>
      <c r="G94" s="84">
        <v>0</v>
      </c>
    </row>
    <row r="95" spans="1:7" x14ac:dyDescent="0.2">
      <c r="A95" s="15"/>
      <c r="B95" s="91">
        <v>10</v>
      </c>
      <c r="C95" s="82" t="s">
        <v>1061</v>
      </c>
      <c r="D95" s="132" t="s">
        <v>1013</v>
      </c>
      <c r="E95" s="135"/>
      <c r="F95" s="132" t="s">
        <v>1025</v>
      </c>
      <c r="G95" s="84">
        <v>0</v>
      </c>
    </row>
    <row r="96" spans="1:7" x14ac:dyDescent="0.2">
      <c r="B96" s="91">
        <v>11</v>
      </c>
      <c r="C96" s="82" t="s">
        <v>1062</v>
      </c>
      <c r="D96" s="132" t="s">
        <v>1014</v>
      </c>
      <c r="E96" s="135"/>
      <c r="F96" s="132" t="s">
        <v>1026</v>
      </c>
      <c r="G96" s="84">
        <v>0</v>
      </c>
    </row>
    <row r="97" spans="2:7" ht="13.5" thickBot="1" x14ac:dyDescent="0.25">
      <c r="B97" s="102">
        <v>12</v>
      </c>
      <c r="C97" s="85" t="s">
        <v>31</v>
      </c>
      <c r="D97" s="127" t="s">
        <v>1015</v>
      </c>
      <c r="E97" s="130"/>
      <c r="F97" s="127" t="s">
        <v>1027</v>
      </c>
      <c r="G97" s="86">
        <f>SUM(G86:G96)</f>
        <v>0</v>
      </c>
    </row>
    <row r="99" spans="2:7" ht="14.25" x14ac:dyDescent="0.2">
      <c r="C99" s="1" t="s">
        <v>592</v>
      </c>
    </row>
    <row r="100" spans="2:7" ht="14.25" x14ac:dyDescent="0.2">
      <c r="C100" s="1" t="s">
        <v>593</v>
      </c>
    </row>
  </sheetData>
  <mergeCells count="41">
    <mergeCell ref="B2:C2"/>
    <mergeCell ref="B4:G4"/>
    <mergeCell ref="B5:B9"/>
    <mergeCell ref="C5:C9"/>
    <mergeCell ref="D6:G6"/>
    <mergeCell ref="D7:G7"/>
    <mergeCell ref="D8:G8"/>
    <mergeCell ref="D9:E9"/>
    <mergeCell ref="F9:G9"/>
    <mergeCell ref="B23:G23"/>
    <mergeCell ref="B24:B28"/>
    <mergeCell ref="C24:C28"/>
    <mergeCell ref="D25:G25"/>
    <mergeCell ref="D26:G26"/>
    <mergeCell ref="D27:G27"/>
    <mergeCell ref="D28:E28"/>
    <mergeCell ref="F28:G28"/>
    <mergeCell ref="B42:G42"/>
    <mergeCell ref="B43:B47"/>
    <mergeCell ref="C43:C47"/>
    <mergeCell ref="D44:G44"/>
    <mergeCell ref="D45:G45"/>
    <mergeCell ref="D46:G46"/>
    <mergeCell ref="D47:E47"/>
    <mergeCell ref="F47:G47"/>
    <mergeCell ref="B61:G61"/>
    <mergeCell ref="B62:B66"/>
    <mergeCell ref="C62:C66"/>
    <mergeCell ref="D63:G63"/>
    <mergeCell ref="D64:G64"/>
    <mergeCell ref="D65:G65"/>
    <mergeCell ref="D66:E66"/>
    <mergeCell ref="F66:G66"/>
    <mergeCell ref="B80:G80"/>
    <mergeCell ref="B81:B85"/>
    <mergeCell ref="C81:C85"/>
    <mergeCell ref="D82:G82"/>
    <mergeCell ref="D83:G83"/>
    <mergeCell ref="D84:G84"/>
    <mergeCell ref="D85:E85"/>
    <mergeCell ref="F85:G8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A2F52-45DB-4E0B-8A41-16F5B2CBBA37}">
  <sheetPr codeName="Sheet32"/>
  <dimension ref="B3:M46"/>
  <sheetViews>
    <sheetView topLeftCell="A16" zoomScale="160" zoomScaleNormal="160" workbookViewId="0">
      <selection activeCell="C42" sqref="C42:L42"/>
    </sheetView>
  </sheetViews>
  <sheetFormatPr defaultRowHeight="15" x14ac:dyDescent="0.25"/>
  <cols>
    <col min="11" max="11" width="15.28515625" bestFit="1" customWidth="1"/>
    <col min="13" max="13" width="18.5703125" bestFit="1" customWidth="1"/>
  </cols>
  <sheetData>
    <row r="3" spans="2:13" ht="15.75" thickBot="1" x14ac:dyDescent="0.3"/>
    <row r="4" spans="2:13" x14ac:dyDescent="0.25">
      <c r="B4" s="345" t="s">
        <v>1038</v>
      </c>
      <c r="C4" s="346"/>
      <c r="D4" s="346"/>
      <c r="E4" s="346"/>
      <c r="F4" s="346"/>
      <c r="G4" s="346"/>
      <c r="H4" s="346"/>
      <c r="I4" s="346"/>
      <c r="J4" s="346"/>
      <c r="K4" s="346"/>
      <c r="L4" s="346"/>
      <c r="M4" s="347"/>
    </row>
    <row r="5" spans="2:13" x14ac:dyDescent="0.25">
      <c r="B5" s="107" t="s">
        <v>1030</v>
      </c>
      <c r="C5" s="348" t="s">
        <v>1035</v>
      </c>
      <c r="D5" s="348"/>
      <c r="E5" s="348"/>
      <c r="F5" s="348"/>
      <c r="G5" s="348"/>
      <c r="H5" s="348"/>
      <c r="I5" s="348"/>
      <c r="J5" s="348"/>
      <c r="K5" s="348"/>
      <c r="L5" s="348"/>
      <c r="M5" s="94">
        <v>60000000</v>
      </c>
    </row>
    <row r="6" spans="2:13" x14ac:dyDescent="0.25">
      <c r="B6" s="354" t="s">
        <v>1032</v>
      </c>
      <c r="C6" s="339" t="s">
        <v>407</v>
      </c>
      <c r="D6" s="340"/>
      <c r="E6" s="340"/>
      <c r="F6" s="340"/>
      <c r="G6" s="340"/>
      <c r="H6" s="340"/>
      <c r="I6" s="340"/>
      <c r="J6" s="341"/>
      <c r="K6" s="143" t="s">
        <v>689</v>
      </c>
      <c r="L6" s="489"/>
      <c r="M6" s="87" t="s">
        <v>18</v>
      </c>
    </row>
    <row r="7" spans="2:13" x14ac:dyDescent="0.25">
      <c r="B7" s="354"/>
      <c r="C7" s="491" t="s">
        <v>1029</v>
      </c>
      <c r="D7" s="491" t="s">
        <v>403</v>
      </c>
      <c r="E7" s="491"/>
      <c r="F7" s="491"/>
      <c r="G7" s="491"/>
      <c r="H7" s="491"/>
      <c r="I7" s="491"/>
      <c r="J7" s="491"/>
      <c r="K7" s="93">
        <v>20000000</v>
      </c>
      <c r="L7" s="490"/>
      <c r="M7" s="106">
        <v>2000000</v>
      </c>
    </row>
    <row r="8" spans="2:13" x14ac:dyDescent="0.25">
      <c r="B8" s="354"/>
      <c r="C8" s="491"/>
      <c r="D8" s="491" t="s">
        <v>404</v>
      </c>
      <c r="E8" s="491"/>
      <c r="F8" s="491"/>
      <c r="G8" s="491"/>
      <c r="H8" s="491"/>
      <c r="I8" s="491"/>
      <c r="J8" s="491"/>
      <c r="K8" s="93">
        <v>50000000</v>
      </c>
      <c r="L8" s="490"/>
      <c r="M8" s="106">
        <v>5000000</v>
      </c>
    </row>
    <row r="9" spans="2:13" x14ac:dyDescent="0.25">
      <c r="B9" s="354"/>
      <c r="C9" s="491"/>
      <c r="D9" s="491" t="s">
        <v>405</v>
      </c>
      <c r="E9" s="491"/>
      <c r="F9" s="491"/>
      <c r="G9" s="491"/>
      <c r="H9" s="491"/>
      <c r="I9" s="491"/>
      <c r="J9" s="491"/>
      <c r="K9" s="93">
        <v>10000000</v>
      </c>
      <c r="L9" s="490"/>
      <c r="M9" s="106">
        <v>1000000</v>
      </c>
    </row>
    <row r="10" spans="2:13" x14ac:dyDescent="0.25">
      <c r="B10" s="354"/>
      <c r="C10" s="491"/>
      <c r="D10" s="491" t="s">
        <v>676</v>
      </c>
      <c r="E10" s="491"/>
      <c r="F10" s="491"/>
      <c r="G10" s="491"/>
      <c r="H10" s="491"/>
      <c r="I10" s="491"/>
      <c r="J10" s="491"/>
      <c r="K10" s="93">
        <v>70000000</v>
      </c>
      <c r="L10" s="490"/>
      <c r="M10" s="106">
        <v>7000000</v>
      </c>
    </row>
    <row r="11" spans="2:13" x14ac:dyDescent="0.25">
      <c r="B11" s="354"/>
      <c r="C11" s="493" t="s">
        <v>1033</v>
      </c>
      <c r="D11" s="494"/>
      <c r="E11" s="494"/>
      <c r="F11" s="494"/>
      <c r="G11" s="494"/>
      <c r="H11" s="494"/>
      <c r="I11" s="494"/>
      <c r="J11" s="495"/>
      <c r="K11" s="93">
        <f>SUM(K7:K10)</f>
        <v>150000000</v>
      </c>
      <c r="L11" s="490"/>
      <c r="M11" s="106">
        <f>SUM(M7:M10)</f>
        <v>15000000</v>
      </c>
    </row>
    <row r="12" spans="2:13" x14ac:dyDescent="0.25">
      <c r="B12" s="108" t="s">
        <v>1031</v>
      </c>
      <c r="C12" s="348" t="s">
        <v>1034</v>
      </c>
      <c r="D12" s="348"/>
      <c r="E12" s="348"/>
      <c r="F12" s="348"/>
      <c r="G12" s="348"/>
      <c r="H12" s="348"/>
      <c r="I12" s="348"/>
      <c r="J12" s="348"/>
      <c r="K12" s="348"/>
      <c r="L12" s="348"/>
      <c r="M12" s="96">
        <f>K11+(2*M11)</f>
        <v>180000000</v>
      </c>
    </row>
    <row r="13" spans="2:13" ht="15.75" thickBot="1" x14ac:dyDescent="0.3">
      <c r="B13" s="109" t="s">
        <v>1037</v>
      </c>
      <c r="C13" s="488" t="s">
        <v>1036</v>
      </c>
      <c r="D13" s="488"/>
      <c r="E13" s="488"/>
      <c r="F13" s="488"/>
      <c r="G13" s="488"/>
      <c r="H13" s="488"/>
      <c r="I13" s="488"/>
      <c r="J13" s="488"/>
      <c r="K13" s="488"/>
      <c r="L13" s="488"/>
      <c r="M13" s="144">
        <f>(M12-M5)/M5</f>
        <v>2</v>
      </c>
    </row>
    <row r="16" spans="2:13" ht="15.75" thickBot="1" x14ac:dyDescent="0.3"/>
    <row r="17" spans="2:13" x14ac:dyDescent="0.25">
      <c r="B17" s="345" t="s">
        <v>393</v>
      </c>
      <c r="C17" s="346"/>
      <c r="D17" s="346"/>
      <c r="E17" s="346"/>
      <c r="F17" s="346"/>
      <c r="G17" s="346"/>
      <c r="H17" s="346"/>
      <c r="I17" s="346"/>
      <c r="J17" s="346"/>
      <c r="K17" s="346"/>
      <c r="L17" s="346"/>
      <c r="M17" s="347"/>
    </row>
    <row r="18" spans="2:13" x14ac:dyDescent="0.25">
      <c r="B18" s="107" t="s">
        <v>360</v>
      </c>
      <c r="C18" s="348" t="s">
        <v>387</v>
      </c>
      <c r="D18" s="348"/>
      <c r="E18" s="348"/>
      <c r="F18" s="348"/>
      <c r="G18" s="348"/>
      <c r="H18" s="348"/>
      <c r="I18" s="348"/>
      <c r="J18" s="348"/>
      <c r="K18" s="348"/>
      <c r="L18" s="348"/>
      <c r="M18" s="94">
        <v>50000000</v>
      </c>
    </row>
    <row r="19" spans="2:13" x14ac:dyDescent="0.25">
      <c r="B19" s="107" t="s">
        <v>364</v>
      </c>
      <c r="C19" s="348" t="s">
        <v>411</v>
      </c>
      <c r="D19" s="348"/>
      <c r="E19" s="348"/>
      <c r="F19" s="348"/>
      <c r="G19" s="348"/>
      <c r="H19" s="348"/>
      <c r="I19" s="348"/>
      <c r="J19" s="348"/>
      <c r="K19" s="348"/>
      <c r="L19" s="348"/>
      <c r="M19" s="94">
        <v>65000000</v>
      </c>
    </row>
    <row r="20" spans="2:13" x14ac:dyDescent="0.25">
      <c r="B20" s="91" t="s">
        <v>369</v>
      </c>
      <c r="C20" s="348" t="s">
        <v>675</v>
      </c>
      <c r="D20" s="348"/>
      <c r="E20" s="348"/>
      <c r="F20" s="348"/>
      <c r="G20" s="348"/>
      <c r="H20" s="348"/>
      <c r="I20" s="348"/>
      <c r="J20" s="348"/>
      <c r="K20" s="348"/>
      <c r="L20" s="348"/>
      <c r="M20" s="95">
        <v>21</v>
      </c>
    </row>
    <row r="21" spans="2:13" x14ac:dyDescent="0.25">
      <c r="B21" s="354" t="s">
        <v>380</v>
      </c>
      <c r="C21" s="339" t="s">
        <v>407</v>
      </c>
      <c r="D21" s="340"/>
      <c r="E21" s="340"/>
      <c r="F21" s="340"/>
      <c r="G21" s="340"/>
      <c r="H21" s="340"/>
      <c r="I21" s="340"/>
      <c r="J21" s="341"/>
      <c r="K21" s="143" t="s">
        <v>689</v>
      </c>
      <c r="L21" s="489"/>
      <c r="M21" s="87" t="s">
        <v>18</v>
      </c>
    </row>
    <row r="22" spans="2:13" x14ac:dyDescent="0.25">
      <c r="B22" s="354"/>
      <c r="C22" s="491" t="s">
        <v>394</v>
      </c>
      <c r="D22" s="491" t="s">
        <v>403</v>
      </c>
      <c r="E22" s="491"/>
      <c r="F22" s="491"/>
      <c r="G22" s="491"/>
      <c r="H22" s="491"/>
      <c r="I22" s="491"/>
      <c r="J22" s="491"/>
      <c r="K22" s="93">
        <v>20000000</v>
      </c>
      <c r="L22" s="490"/>
      <c r="M22" s="106" t="e">
        <f>'Sch B'!#REF!+'Sch B'!#REF!+'Sch B'!#REF!+'Sch B'!#REF!+'Sch B'!#REF!+'Sch B'!#REF!+'Sch B'!#REF!+'Sch B'!#REF!</f>
        <v>#REF!</v>
      </c>
    </row>
    <row r="23" spans="2:13" x14ac:dyDescent="0.25">
      <c r="B23" s="354"/>
      <c r="C23" s="491"/>
      <c r="D23" s="491" t="s">
        <v>404</v>
      </c>
      <c r="E23" s="491"/>
      <c r="F23" s="491"/>
      <c r="G23" s="491"/>
      <c r="H23" s="491"/>
      <c r="I23" s="491"/>
      <c r="J23" s="491"/>
      <c r="K23" s="93">
        <v>50000000</v>
      </c>
      <c r="L23" s="490"/>
      <c r="M23" s="106">
        <v>5000000</v>
      </c>
    </row>
    <row r="24" spans="2:13" x14ac:dyDescent="0.25">
      <c r="B24" s="354"/>
      <c r="C24" s="491"/>
      <c r="D24" s="491" t="s">
        <v>405</v>
      </c>
      <c r="E24" s="491"/>
      <c r="F24" s="491"/>
      <c r="G24" s="491"/>
      <c r="H24" s="491"/>
      <c r="I24" s="491"/>
      <c r="J24" s="491"/>
      <c r="K24" s="93">
        <v>80000000</v>
      </c>
      <c r="L24" s="490"/>
      <c r="M24" s="106">
        <v>80000</v>
      </c>
    </row>
    <row r="25" spans="2:13" x14ac:dyDescent="0.25">
      <c r="B25" s="354"/>
      <c r="C25" s="491"/>
      <c r="D25" s="491" t="s">
        <v>676</v>
      </c>
      <c r="E25" s="491"/>
      <c r="F25" s="491"/>
      <c r="G25" s="491"/>
      <c r="H25" s="491"/>
      <c r="I25" s="491"/>
      <c r="J25" s="491"/>
      <c r="K25" s="93">
        <v>70000000</v>
      </c>
      <c r="L25" s="490"/>
      <c r="M25" s="106">
        <v>7000000</v>
      </c>
    </row>
    <row r="26" spans="2:13" x14ac:dyDescent="0.25">
      <c r="B26" s="354"/>
      <c r="C26" s="491" t="s">
        <v>395</v>
      </c>
      <c r="D26" s="491" t="s">
        <v>677</v>
      </c>
      <c r="E26" s="491"/>
      <c r="F26" s="491"/>
      <c r="G26" s="491"/>
      <c r="H26" s="491"/>
      <c r="I26" s="491"/>
      <c r="J26" s="491"/>
      <c r="K26" s="93">
        <v>65000000</v>
      </c>
      <c r="L26" s="490"/>
      <c r="M26" s="106">
        <v>6500000</v>
      </c>
    </row>
    <row r="27" spans="2:13" x14ac:dyDescent="0.25">
      <c r="B27" s="354"/>
      <c r="C27" s="491"/>
      <c r="D27" s="491" t="s">
        <v>678</v>
      </c>
      <c r="E27" s="491"/>
      <c r="F27" s="491"/>
      <c r="G27" s="491"/>
      <c r="H27" s="491"/>
      <c r="I27" s="491"/>
      <c r="J27" s="491"/>
      <c r="K27" s="93">
        <v>48000000</v>
      </c>
      <c r="L27" s="490"/>
      <c r="M27" s="106">
        <v>4800000</v>
      </c>
    </row>
    <row r="28" spans="2:13" x14ac:dyDescent="0.25">
      <c r="B28" s="354"/>
      <c r="C28" s="491"/>
      <c r="D28" s="491" t="s">
        <v>679</v>
      </c>
      <c r="E28" s="491"/>
      <c r="F28" s="491"/>
      <c r="G28" s="491"/>
      <c r="H28" s="491"/>
      <c r="I28" s="491"/>
      <c r="J28" s="491"/>
      <c r="K28" s="93">
        <v>34880000</v>
      </c>
      <c r="L28" s="490"/>
      <c r="M28" s="106">
        <v>3488000</v>
      </c>
    </row>
    <row r="29" spans="2:13" x14ac:dyDescent="0.25">
      <c r="B29" s="354"/>
      <c r="C29" s="491"/>
      <c r="D29" s="491" t="s">
        <v>680</v>
      </c>
      <c r="E29" s="491"/>
      <c r="F29" s="491"/>
      <c r="G29" s="491"/>
      <c r="H29" s="491"/>
      <c r="I29" s="491"/>
      <c r="J29" s="491"/>
      <c r="K29" s="93">
        <v>100000000</v>
      </c>
      <c r="L29" s="490"/>
      <c r="M29" s="106">
        <v>10000000</v>
      </c>
    </row>
    <row r="30" spans="2:13" x14ac:dyDescent="0.25">
      <c r="B30" s="354"/>
      <c r="C30" s="491" t="s">
        <v>396</v>
      </c>
      <c r="D30" s="491" t="s">
        <v>681</v>
      </c>
      <c r="E30" s="491"/>
      <c r="F30" s="491"/>
      <c r="G30" s="491"/>
      <c r="H30" s="491"/>
      <c r="I30" s="491"/>
      <c r="J30" s="491"/>
      <c r="K30" s="93">
        <v>200000000</v>
      </c>
      <c r="L30" s="490"/>
      <c r="M30" s="106">
        <v>2000000</v>
      </c>
    </row>
    <row r="31" spans="2:13" x14ac:dyDescent="0.25">
      <c r="B31" s="354"/>
      <c r="C31" s="491"/>
      <c r="D31" s="491" t="s">
        <v>682</v>
      </c>
      <c r="E31" s="491"/>
      <c r="F31" s="491"/>
      <c r="G31" s="491"/>
      <c r="H31" s="491"/>
      <c r="I31" s="491"/>
      <c r="J31" s="491"/>
      <c r="K31" s="93">
        <v>300000000</v>
      </c>
      <c r="L31" s="490"/>
      <c r="M31" s="106">
        <v>3000000</v>
      </c>
    </row>
    <row r="32" spans="2:13" x14ac:dyDescent="0.25">
      <c r="B32" s="354"/>
      <c r="C32" s="491"/>
      <c r="D32" s="491" t="s">
        <v>683</v>
      </c>
      <c r="E32" s="491"/>
      <c r="F32" s="491"/>
      <c r="G32" s="491"/>
      <c r="H32" s="491"/>
      <c r="I32" s="491"/>
      <c r="J32" s="491"/>
      <c r="K32" s="93">
        <v>10000000</v>
      </c>
      <c r="L32" s="490"/>
      <c r="M32" s="106">
        <v>100000</v>
      </c>
    </row>
    <row r="33" spans="2:13" x14ac:dyDescent="0.25">
      <c r="B33" s="354"/>
      <c r="C33" s="491"/>
      <c r="D33" s="491" t="s">
        <v>684</v>
      </c>
      <c r="E33" s="491"/>
      <c r="F33" s="491"/>
      <c r="G33" s="491"/>
      <c r="H33" s="491"/>
      <c r="I33" s="491"/>
      <c r="J33" s="491"/>
      <c r="K33" s="93">
        <v>5000000</v>
      </c>
      <c r="L33" s="490"/>
      <c r="M33" s="106">
        <v>10000</v>
      </c>
    </row>
    <row r="34" spans="2:13" x14ac:dyDescent="0.25">
      <c r="B34" s="354"/>
      <c r="C34" s="491" t="s">
        <v>397</v>
      </c>
      <c r="D34" s="491" t="s">
        <v>685</v>
      </c>
      <c r="E34" s="491"/>
      <c r="F34" s="491"/>
      <c r="G34" s="491"/>
      <c r="H34" s="491"/>
      <c r="I34" s="491"/>
      <c r="J34" s="491"/>
      <c r="K34" s="93">
        <v>80000000</v>
      </c>
      <c r="L34" s="490"/>
      <c r="M34" s="106">
        <v>80000</v>
      </c>
    </row>
    <row r="35" spans="2:13" x14ac:dyDescent="0.25">
      <c r="B35" s="354"/>
      <c r="C35" s="491"/>
      <c r="D35" s="491" t="s">
        <v>686</v>
      </c>
      <c r="E35" s="491"/>
      <c r="F35" s="491"/>
      <c r="G35" s="491"/>
      <c r="H35" s="491"/>
      <c r="I35" s="491"/>
      <c r="J35" s="491"/>
      <c r="K35" s="93">
        <v>70000000</v>
      </c>
      <c r="L35" s="490"/>
      <c r="M35" s="106">
        <v>40000</v>
      </c>
    </row>
    <row r="36" spans="2:13" x14ac:dyDescent="0.25">
      <c r="B36" s="354"/>
      <c r="C36" s="491"/>
      <c r="D36" s="491" t="s">
        <v>687</v>
      </c>
      <c r="E36" s="491"/>
      <c r="F36" s="491"/>
      <c r="G36" s="491"/>
      <c r="H36" s="491"/>
      <c r="I36" s="491"/>
      <c r="J36" s="491"/>
      <c r="K36" s="93">
        <v>65000000</v>
      </c>
      <c r="L36" s="490"/>
      <c r="M36" s="106">
        <v>50000</v>
      </c>
    </row>
    <row r="37" spans="2:13" x14ac:dyDescent="0.25">
      <c r="B37" s="354"/>
      <c r="C37" s="491"/>
      <c r="D37" s="491" t="s">
        <v>688</v>
      </c>
      <c r="E37" s="491"/>
      <c r="F37" s="491"/>
      <c r="G37" s="491"/>
      <c r="H37" s="491"/>
      <c r="I37" s="491"/>
      <c r="J37" s="491"/>
      <c r="K37" s="93">
        <v>48000000</v>
      </c>
      <c r="L37" s="490"/>
      <c r="M37" s="106">
        <v>640000</v>
      </c>
    </row>
    <row r="38" spans="2:13" x14ac:dyDescent="0.25">
      <c r="B38" s="354"/>
      <c r="C38" s="496" t="s">
        <v>398</v>
      </c>
      <c r="D38" s="496"/>
      <c r="E38" s="496"/>
      <c r="F38" s="496"/>
      <c r="G38" s="496"/>
      <c r="H38" s="496"/>
      <c r="I38" s="496"/>
      <c r="J38" s="496"/>
      <c r="K38" s="93">
        <v>34880000</v>
      </c>
      <c r="L38" s="490"/>
      <c r="M38" s="106">
        <v>2480</v>
      </c>
    </row>
    <row r="39" spans="2:13" x14ac:dyDescent="0.25">
      <c r="B39" s="354"/>
      <c r="C39" s="143" t="s">
        <v>399</v>
      </c>
      <c r="D39" s="491" t="s">
        <v>402</v>
      </c>
      <c r="E39" s="491"/>
      <c r="F39" s="491"/>
      <c r="G39" s="491"/>
      <c r="H39" s="491"/>
      <c r="I39" s="491"/>
      <c r="J39" s="491"/>
      <c r="K39" s="93">
        <v>100000000</v>
      </c>
      <c r="L39" s="490"/>
      <c r="M39" s="106">
        <v>230000</v>
      </c>
    </row>
    <row r="40" spans="2:13" x14ac:dyDescent="0.25">
      <c r="B40" s="354"/>
      <c r="C40" s="143" t="s">
        <v>400</v>
      </c>
      <c r="D40" s="491" t="s">
        <v>402</v>
      </c>
      <c r="E40" s="491"/>
      <c r="F40" s="491"/>
      <c r="G40" s="491"/>
      <c r="H40" s="491"/>
      <c r="I40" s="491"/>
      <c r="J40" s="491"/>
      <c r="K40" s="93">
        <v>200000000</v>
      </c>
      <c r="L40" s="492"/>
      <c r="M40" s="106">
        <v>130000</v>
      </c>
    </row>
    <row r="41" spans="2:13" x14ac:dyDescent="0.25">
      <c r="B41" s="108" t="s">
        <v>470</v>
      </c>
      <c r="C41" s="348" t="s">
        <v>409</v>
      </c>
      <c r="D41" s="348"/>
      <c r="E41" s="348"/>
      <c r="F41" s="348"/>
      <c r="G41" s="348"/>
      <c r="H41" s="348"/>
      <c r="I41" s="348"/>
      <c r="J41" s="348"/>
      <c r="K41" s="348"/>
      <c r="L41" s="348"/>
      <c r="M41" s="96">
        <f>(SUM(K26:K29)+2*SUM(M26:M29))-M18</f>
        <v>247456000</v>
      </c>
    </row>
    <row r="42" spans="2:13" x14ac:dyDescent="0.25">
      <c r="B42" s="108" t="s">
        <v>471</v>
      </c>
      <c r="C42" s="348" t="s">
        <v>693</v>
      </c>
      <c r="D42" s="348"/>
      <c r="E42" s="348"/>
      <c r="F42" s="348"/>
      <c r="G42" s="348"/>
      <c r="H42" s="348"/>
      <c r="I42" s="348"/>
      <c r="J42" s="348"/>
      <c r="K42" s="348"/>
      <c r="L42" s="348"/>
      <c r="M42" s="118">
        <f>M41/M19</f>
        <v>3.8070153846153847</v>
      </c>
    </row>
    <row r="43" spans="2:13" x14ac:dyDescent="0.25">
      <c r="B43" s="108" t="s">
        <v>472</v>
      </c>
      <c r="C43" s="348" t="s">
        <v>406</v>
      </c>
      <c r="D43" s="348"/>
      <c r="E43" s="348"/>
      <c r="F43" s="348"/>
      <c r="G43" s="348"/>
      <c r="H43" s="348"/>
      <c r="I43" s="348"/>
      <c r="J43" s="348"/>
      <c r="K43" s="348"/>
      <c r="L43" s="348"/>
      <c r="M43" s="119" t="str" cm="1">
        <f t="array" ref="M43">IF(M20&lt;9,"Original Rate", _xlfn.IFS(AND(M20&gt;8,M20&lt;41,M42&lt;200%),"&lt;2.0% per annum", AND(M20&gt;8,M20&lt;41,M42&gt;=200%,M42&lt;=400%),"&lt;1.25% per annum", AND(M20&gt;8,M20&lt;41,M42&gt;400%),"&lt;0.5% per annum"))</f>
        <v>&lt;1.25% per annum</v>
      </c>
    </row>
    <row r="44" spans="2:13" x14ac:dyDescent="0.25">
      <c r="B44" s="108" t="s">
        <v>473</v>
      </c>
      <c r="C44" s="348" t="s">
        <v>410</v>
      </c>
      <c r="D44" s="348"/>
      <c r="E44" s="348"/>
      <c r="F44" s="348"/>
      <c r="G44" s="348"/>
      <c r="H44" s="348"/>
      <c r="I44" s="348"/>
      <c r="J44" s="348"/>
      <c r="K44" s="348"/>
      <c r="L44" s="348"/>
      <c r="M44" s="119">
        <f>(SUM(K26:K39)+2*SUM(M26:M39))/9-M18</f>
        <v>85848995.555555552</v>
      </c>
    </row>
    <row r="45" spans="2:13" x14ac:dyDescent="0.25">
      <c r="B45" s="108" t="s">
        <v>474</v>
      </c>
      <c r="C45" s="339" t="s">
        <v>694</v>
      </c>
      <c r="D45" s="340"/>
      <c r="E45" s="340"/>
      <c r="F45" s="340"/>
      <c r="G45" s="340"/>
      <c r="H45" s="340"/>
      <c r="I45" s="340"/>
      <c r="J45" s="340"/>
      <c r="K45" s="340"/>
      <c r="L45" s="341"/>
      <c r="M45" s="118">
        <f>M44/M18</f>
        <v>1.716979911111111</v>
      </c>
    </row>
    <row r="46" spans="2:13" ht="15.75" thickBot="1" x14ac:dyDescent="0.3">
      <c r="B46" s="109" t="s">
        <v>475</v>
      </c>
      <c r="C46" s="488" t="s">
        <v>406</v>
      </c>
      <c r="D46" s="488"/>
      <c r="E46" s="488"/>
      <c r="F46" s="488"/>
      <c r="G46" s="488"/>
      <c r="H46" s="488"/>
      <c r="I46" s="488"/>
      <c r="J46" s="488"/>
      <c r="K46" s="488"/>
      <c r="L46" s="488"/>
      <c r="M46" s="120" t="str" cm="1">
        <f t="array" ref="M46">IF(M20&lt;9,"Original Rate", _xlfn.IFS(M45&lt;200%,"&lt;2.0% fixed",AND(M45&gt;=200%,M45&lt;=400%),"&lt;1.25% fixed",M45&gt;400%,"&lt;0.5% fixed"))</f>
        <v>&lt;2.0% fixed</v>
      </c>
    </row>
  </sheetData>
  <mergeCells count="49">
    <mergeCell ref="C43:L43"/>
    <mergeCell ref="C44:L44"/>
    <mergeCell ref="C45:L45"/>
    <mergeCell ref="C46:L46"/>
    <mergeCell ref="C11:J11"/>
    <mergeCell ref="C38:J38"/>
    <mergeCell ref="D39:J39"/>
    <mergeCell ref="D40:J40"/>
    <mergeCell ref="C41:L41"/>
    <mergeCell ref="C42:L42"/>
    <mergeCell ref="C34:C37"/>
    <mergeCell ref="D34:J34"/>
    <mergeCell ref="D35:J35"/>
    <mergeCell ref="D36:J36"/>
    <mergeCell ref="D37:J37"/>
    <mergeCell ref="D29:J29"/>
    <mergeCell ref="C30:C33"/>
    <mergeCell ref="D30:J30"/>
    <mergeCell ref="D31:J31"/>
    <mergeCell ref="D32:J32"/>
    <mergeCell ref="D33:J33"/>
    <mergeCell ref="B17:M17"/>
    <mergeCell ref="C18:L18"/>
    <mergeCell ref="C19:L19"/>
    <mergeCell ref="C20:L20"/>
    <mergeCell ref="B21:B40"/>
    <mergeCell ref="C21:J21"/>
    <mergeCell ref="L21:L40"/>
    <mergeCell ref="C22:C25"/>
    <mergeCell ref="D22:J22"/>
    <mergeCell ref="D23:J23"/>
    <mergeCell ref="D24:J24"/>
    <mergeCell ref="D25:J25"/>
    <mergeCell ref="C26:C29"/>
    <mergeCell ref="D26:J26"/>
    <mergeCell ref="D27:J27"/>
    <mergeCell ref="D28:J28"/>
    <mergeCell ref="C12:L12"/>
    <mergeCell ref="C13:L13"/>
    <mergeCell ref="B4:M4"/>
    <mergeCell ref="C5:L5"/>
    <mergeCell ref="B6:B11"/>
    <mergeCell ref="C6:J6"/>
    <mergeCell ref="L6:L11"/>
    <mergeCell ref="C7:C10"/>
    <mergeCell ref="D7:J7"/>
    <mergeCell ref="D8:J8"/>
    <mergeCell ref="D9:J9"/>
    <mergeCell ref="D10:J10"/>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FE2D7-15F9-4374-AE5D-319CA2DED921}">
  <sheetPr codeName="Sheet33">
    <tabColor theme="9"/>
  </sheetPr>
  <dimension ref="A2:AS46"/>
  <sheetViews>
    <sheetView zoomScaleNormal="100" workbookViewId="0">
      <selection activeCell="H6" sqref="H6:I6"/>
    </sheetView>
  </sheetViews>
  <sheetFormatPr defaultColWidth="8.7109375" defaultRowHeight="12.75" x14ac:dyDescent="0.2"/>
  <cols>
    <col min="1" max="2" width="8.7109375" style="1"/>
    <col min="3" max="3" width="67" style="1" bestFit="1" customWidth="1"/>
    <col min="4" max="4" width="4" style="1" customWidth="1"/>
    <col min="5" max="5" width="13" style="1" customWidth="1"/>
    <col min="6" max="6" width="4" style="1" customWidth="1"/>
    <col min="7" max="7" width="13" style="1" customWidth="1"/>
    <col min="8" max="8" width="4" style="1" customWidth="1"/>
    <col min="9" max="9" width="13" style="1" customWidth="1"/>
    <col min="10" max="10" width="4" style="1" customWidth="1"/>
    <col min="11" max="11" width="13" style="1" customWidth="1"/>
    <col min="12" max="12" width="4" style="1" customWidth="1"/>
    <col min="13" max="13" width="13" style="1" customWidth="1"/>
    <col min="14" max="14" width="4" style="1" hidden="1" customWidth="1"/>
    <col min="15" max="15" width="13" style="1" hidden="1" customWidth="1"/>
    <col min="16" max="16" width="4" style="1" hidden="1" customWidth="1"/>
    <col min="17" max="17" width="13" style="1" hidden="1" customWidth="1"/>
    <col min="18" max="18" width="4" style="1" hidden="1" customWidth="1"/>
    <col min="19" max="19" width="13" style="1" hidden="1" customWidth="1"/>
    <col min="20" max="20" width="4" style="1" hidden="1" customWidth="1"/>
    <col min="21" max="21" width="13" style="1" hidden="1" customWidth="1"/>
    <col min="22" max="22" width="4" style="1" hidden="1" customWidth="1"/>
    <col min="23" max="23" width="13" style="1" hidden="1" customWidth="1"/>
    <col min="24" max="24" width="4" style="1" hidden="1" customWidth="1"/>
    <col min="25" max="25" width="13" style="1" hidden="1" customWidth="1"/>
    <col min="26" max="26" width="4" style="1" hidden="1" customWidth="1"/>
    <col min="27" max="27" width="13" style="1" hidden="1" customWidth="1"/>
    <col min="28" max="28" width="4" style="1" hidden="1" customWidth="1"/>
    <col min="29" max="29" width="13" style="1" hidden="1" customWidth="1"/>
    <col min="30" max="30" width="4" style="1" hidden="1" customWidth="1"/>
    <col min="31" max="31" width="13" style="1" hidden="1" customWidth="1"/>
    <col min="32" max="32" width="4" style="1" hidden="1" customWidth="1"/>
    <col min="33" max="33" width="13" style="1" hidden="1" customWidth="1"/>
    <col min="34" max="34" width="4" style="1" hidden="1" customWidth="1"/>
    <col min="35" max="35" width="13" style="1" hidden="1" customWidth="1"/>
    <col min="36" max="36" width="4" style="1" hidden="1" customWidth="1"/>
    <col min="37" max="37" width="13" style="1" hidden="1" customWidth="1"/>
    <col min="38" max="38" width="4" style="1" hidden="1" customWidth="1"/>
    <col min="39" max="39" width="13" style="1" hidden="1" customWidth="1"/>
    <col min="40" max="40" width="4" style="1" hidden="1" customWidth="1"/>
    <col min="41" max="41" width="13" style="1" hidden="1" customWidth="1"/>
    <col min="42" max="42" width="4" style="1" customWidth="1"/>
    <col min="43" max="43" width="13" style="1" customWidth="1"/>
    <col min="44" max="44" width="4" style="1" customWidth="1"/>
    <col min="45" max="45" width="13.28515625" style="1" customWidth="1"/>
    <col min="46" max="46" width="4" style="1" customWidth="1"/>
    <col min="47" max="16384" width="8.7109375" style="1"/>
  </cols>
  <sheetData>
    <row r="2" spans="1:45" ht="13.5" thickBot="1" x14ac:dyDescent="0.25"/>
    <row r="3" spans="1:45" ht="14.65" customHeight="1" thickBot="1" x14ac:dyDescent="0.25">
      <c r="B3" s="497" t="s">
        <v>0</v>
      </c>
      <c r="C3" s="498" t="s">
        <v>30</v>
      </c>
      <c r="D3" s="500" t="s">
        <v>319</v>
      </c>
      <c r="E3" s="501"/>
      <c r="F3" s="506" t="s">
        <v>14</v>
      </c>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8"/>
    </row>
    <row r="4" spans="1:45" ht="30.4" customHeight="1" x14ac:dyDescent="0.2">
      <c r="B4" s="392"/>
      <c r="C4" s="499"/>
      <c r="D4" s="502"/>
      <c r="E4" s="503"/>
      <c r="F4" s="509" t="s">
        <v>13</v>
      </c>
      <c r="G4" s="510"/>
      <c r="H4" s="510"/>
      <c r="I4" s="511"/>
      <c r="J4" s="511"/>
      <c r="K4" s="511"/>
      <c r="L4" s="511"/>
      <c r="M4" s="512"/>
      <c r="N4" s="513" t="s">
        <v>17</v>
      </c>
      <c r="O4" s="514"/>
      <c r="P4" s="514"/>
      <c r="Q4" s="514"/>
      <c r="R4" s="514"/>
      <c r="S4" s="514"/>
      <c r="T4" s="514"/>
      <c r="U4" s="514"/>
      <c r="V4" s="514"/>
      <c r="W4" s="514"/>
      <c r="X4" s="514"/>
      <c r="Y4" s="514"/>
      <c r="Z4" s="514"/>
      <c r="AA4" s="515"/>
      <c r="AB4" s="513" t="s">
        <v>12</v>
      </c>
      <c r="AC4" s="514"/>
      <c r="AD4" s="514"/>
      <c r="AE4" s="515"/>
      <c r="AF4" s="516" t="s">
        <v>19</v>
      </c>
      <c r="AG4" s="517"/>
      <c r="AH4" s="517"/>
      <c r="AI4" s="517"/>
      <c r="AJ4" s="517"/>
      <c r="AK4" s="517"/>
      <c r="AL4" s="517"/>
      <c r="AM4" s="517"/>
      <c r="AN4" s="517"/>
      <c r="AO4" s="517"/>
      <c r="AP4" s="518" t="s">
        <v>352</v>
      </c>
      <c r="AQ4" s="518"/>
      <c r="AR4" s="518" t="s">
        <v>353</v>
      </c>
      <c r="AS4" s="520"/>
    </row>
    <row r="5" spans="1:45" ht="30.4" customHeight="1" x14ac:dyDescent="0.2">
      <c r="B5" s="392"/>
      <c r="C5" s="499"/>
      <c r="D5" s="502"/>
      <c r="E5" s="503"/>
      <c r="F5" s="533"/>
      <c r="G5" s="534"/>
      <c r="H5" s="534"/>
      <c r="I5" s="535"/>
      <c r="J5" s="536" t="s">
        <v>18</v>
      </c>
      <c r="K5" s="464"/>
      <c r="L5" s="464"/>
      <c r="M5" s="465"/>
      <c r="N5" s="468"/>
      <c r="O5" s="469"/>
      <c r="P5" s="469"/>
      <c r="Q5" s="469"/>
      <c r="R5" s="469"/>
      <c r="S5" s="469"/>
      <c r="T5" s="469"/>
      <c r="U5" s="537"/>
      <c r="V5" s="536" t="s">
        <v>18</v>
      </c>
      <c r="W5" s="464"/>
      <c r="X5" s="464"/>
      <c r="Y5" s="464"/>
      <c r="Z5" s="464"/>
      <c r="AA5" s="465"/>
      <c r="AB5" s="468"/>
      <c r="AC5" s="537"/>
      <c r="AD5" s="525" t="s">
        <v>18</v>
      </c>
      <c r="AE5" s="538"/>
      <c r="AF5" s="522"/>
      <c r="AG5" s="523"/>
      <c r="AH5" s="523"/>
      <c r="AI5" s="524"/>
      <c r="AJ5" s="525" t="s">
        <v>18</v>
      </c>
      <c r="AK5" s="526"/>
      <c r="AL5" s="526"/>
      <c r="AM5" s="526"/>
      <c r="AN5" s="526"/>
      <c r="AO5" s="526"/>
      <c r="AP5" s="518"/>
      <c r="AQ5" s="518"/>
      <c r="AR5" s="518"/>
      <c r="AS5" s="520"/>
    </row>
    <row r="6" spans="1:45" ht="83.65" customHeight="1" thickBot="1" x14ac:dyDescent="0.25">
      <c r="B6" s="392"/>
      <c r="C6" s="499"/>
      <c r="D6" s="504"/>
      <c r="E6" s="505"/>
      <c r="F6" s="527" t="s">
        <v>326</v>
      </c>
      <c r="G6" s="528"/>
      <c r="H6" s="529" t="s">
        <v>354</v>
      </c>
      <c r="I6" s="528"/>
      <c r="J6" s="530" t="s">
        <v>329</v>
      </c>
      <c r="K6" s="531"/>
      <c r="L6" s="530" t="s">
        <v>355</v>
      </c>
      <c r="M6" s="532"/>
      <c r="N6" s="527" t="s">
        <v>145</v>
      </c>
      <c r="O6" s="528"/>
      <c r="P6" s="529" t="s">
        <v>146</v>
      </c>
      <c r="Q6" s="528"/>
      <c r="R6" s="529" t="s">
        <v>147</v>
      </c>
      <c r="S6" s="528"/>
      <c r="T6" s="529" t="s">
        <v>148</v>
      </c>
      <c r="U6" s="528"/>
      <c r="V6" s="530" t="s">
        <v>149</v>
      </c>
      <c r="W6" s="531"/>
      <c r="X6" s="530" t="s">
        <v>150</v>
      </c>
      <c r="Y6" s="531"/>
      <c r="Z6" s="530" t="s">
        <v>151</v>
      </c>
      <c r="AA6" s="532"/>
      <c r="AB6" s="527" t="s">
        <v>299</v>
      </c>
      <c r="AC6" s="528"/>
      <c r="AD6" s="530" t="s">
        <v>152</v>
      </c>
      <c r="AE6" s="532"/>
      <c r="AF6" s="527" t="s">
        <v>153</v>
      </c>
      <c r="AG6" s="528"/>
      <c r="AH6" s="529" t="s">
        <v>154</v>
      </c>
      <c r="AI6" s="528"/>
      <c r="AJ6" s="530" t="s">
        <v>155</v>
      </c>
      <c r="AK6" s="531"/>
      <c r="AL6" s="530" t="s">
        <v>156</v>
      </c>
      <c r="AM6" s="531"/>
      <c r="AN6" s="530" t="s">
        <v>157</v>
      </c>
      <c r="AO6" s="541"/>
      <c r="AP6" s="519"/>
      <c r="AQ6" s="519"/>
      <c r="AR6" s="519"/>
      <c r="AS6" s="521"/>
    </row>
    <row r="7" spans="1:45" ht="15" customHeight="1" thickBot="1" x14ac:dyDescent="0.25">
      <c r="B7" s="392"/>
      <c r="C7" s="499"/>
      <c r="D7" s="542" t="s">
        <v>104</v>
      </c>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39" t="s">
        <v>105</v>
      </c>
      <c r="AS7" s="540"/>
    </row>
    <row r="8" spans="1:45" ht="13.5" thickBot="1" x14ac:dyDescent="0.25">
      <c r="A8" s="15"/>
      <c r="B8" s="16">
        <v>1</v>
      </c>
      <c r="C8" s="7" t="s">
        <v>1</v>
      </c>
      <c r="D8" s="11" t="s">
        <v>32</v>
      </c>
      <c r="E8" s="44">
        <f>SUM('ISR Alt Sch Form (B&amp;HC)'!D13+'ISR Alt Sch Form (B&amp;HC)'!G13+'ISR Alt Sch Form (B&amp;HC)'!J13+'ISR Alt Sch Form (B&amp;HC)'!M13)</f>
        <v>0</v>
      </c>
      <c r="F8" s="11" t="s">
        <v>46</v>
      </c>
      <c r="G8" s="48">
        <f>'ISR Alt Sch Form (B&amp;HC)'!D16</f>
        <v>0</v>
      </c>
      <c r="H8" s="12" t="s">
        <v>57</v>
      </c>
      <c r="I8" s="48">
        <f>'ISR Alt Sch Form (B&amp;HC)'!D17</f>
        <v>0</v>
      </c>
      <c r="J8" s="12" t="s">
        <v>69</v>
      </c>
      <c r="K8" s="48">
        <f>'ISR Alt Sch Form (B&amp;HC)'!D19</f>
        <v>0</v>
      </c>
      <c r="L8" s="12" t="s">
        <v>80</v>
      </c>
      <c r="M8" s="48">
        <f>'ISR Alt Sch Form (B&amp;HC)'!D20</f>
        <v>0</v>
      </c>
      <c r="N8" s="11" t="s">
        <v>93</v>
      </c>
      <c r="O8" s="48">
        <f>'ISR Alt Sch Form (B&amp;HC)'!G16</f>
        <v>0</v>
      </c>
      <c r="P8" s="12" t="s">
        <v>118</v>
      </c>
      <c r="Q8" s="48">
        <f>'ISR Alt Sch Form (B&amp;HC)'!G17</f>
        <v>0</v>
      </c>
      <c r="R8" s="12" t="s">
        <v>129</v>
      </c>
      <c r="S8" s="48">
        <f>'ISR Alt Sch Form (B&amp;HC)'!G18</f>
        <v>0</v>
      </c>
      <c r="T8" s="13" t="s">
        <v>141</v>
      </c>
      <c r="U8" s="48">
        <f>'ISR Alt Sch Form (B&amp;HC)'!G19</f>
        <v>0</v>
      </c>
      <c r="V8" s="13" t="s">
        <v>158</v>
      </c>
      <c r="W8" s="48">
        <f>'ISR Alt Sch Form (B&amp;HC)'!$G21</f>
        <v>0</v>
      </c>
      <c r="X8" s="13" t="s">
        <v>159</v>
      </c>
      <c r="Y8" s="48">
        <f>'ISR Alt Sch Form (B&amp;HC)'!G22</f>
        <v>0</v>
      </c>
      <c r="Z8" s="13" t="s">
        <v>160</v>
      </c>
      <c r="AA8" s="48">
        <f>'ISR Alt Sch Form (B&amp;HC)'!$G23</f>
        <v>0</v>
      </c>
      <c r="AB8" s="14" t="s">
        <v>161</v>
      </c>
      <c r="AC8" s="48">
        <f>'ISR Alt Sch Form (B&amp;HC)'!$J16</f>
        <v>0</v>
      </c>
      <c r="AD8" s="13" t="s">
        <v>162</v>
      </c>
      <c r="AE8" s="48">
        <f>'ISR Alt Sch Form (B&amp;HC)'!$J18</f>
        <v>0</v>
      </c>
      <c r="AF8" s="14" t="s">
        <v>163</v>
      </c>
      <c r="AG8" s="48">
        <f>'ISR Alt Sch Form (B&amp;HC)'!$M16</f>
        <v>0</v>
      </c>
      <c r="AH8" s="13" t="s">
        <v>164</v>
      </c>
      <c r="AI8" s="48">
        <f>'ISR Alt Sch Form (B&amp;HC)'!$M17</f>
        <v>0</v>
      </c>
      <c r="AJ8" s="13" t="s">
        <v>165</v>
      </c>
      <c r="AK8" s="48">
        <f>'ISR Alt Sch Form (B&amp;HC)'!$M19</f>
        <v>0</v>
      </c>
      <c r="AL8" s="13" t="s">
        <v>166</v>
      </c>
      <c r="AM8" s="48">
        <f>'ISR Alt Sch Form (B&amp;HC)'!$M20</f>
        <v>0</v>
      </c>
      <c r="AN8" s="13" t="s">
        <v>167</v>
      </c>
      <c r="AO8" s="48">
        <f>'ISR Alt Sch Form (B&amp;HC)'!$M21</f>
        <v>0</v>
      </c>
      <c r="AP8" s="26" t="s">
        <v>168</v>
      </c>
      <c r="AQ8" s="49">
        <f>SUM(G8,I8,K8,M8,O8,Q8,S8,U8,W8,Y8,AA8,AC8,AE8,AG8,AI8,AK8,AM8,AO8)</f>
        <v>0</v>
      </c>
      <c r="AR8" s="13" t="s">
        <v>169</v>
      </c>
      <c r="AS8" s="50">
        <f>IFERROR(AQ8/E8,0)</f>
        <v>0</v>
      </c>
    </row>
    <row r="9" spans="1:45" ht="13.5" thickBot="1" x14ac:dyDescent="0.25">
      <c r="A9" s="15"/>
      <c r="B9" s="16">
        <v>2</v>
      </c>
      <c r="C9" s="17" t="s">
        <v>2</v>
      </c>
      <c r="D9" s="10" t="s">
        <v>35</v>
      </c>
      <c r="E9" s="44">
        <f>SUM('ISR Alt Sch Form (B&amp;HC)'!D24,'ISR Alt Sch Form (B&amp;HC)'!G27,'ISR Alt Sch Form (B&amp;HC)'!J22,'ISR Alt Sch Form (B&amp;HC)'!M25)</f>
        <v>0</v>
      </c>
      <c r="F9" s="10" t="s">
        <v>33</v>
      </c>
      <c r="G9" s="48">
        <f>'ISR Alt Sch Form (B&amp;HC)'!D27</f>
        <v>0</v>
      </c>
      <c r="H9" s="9" t="s">
        <v>58</v>
      </c>
      <c r="I9" s="48">
        <f>'ISR Alt Sch Form (B&amp;HC)'!D28</f>
        <v>0</v>
      </c>
      <c r="J9" s="9" t="s">
        <v>70</v>
      </c>
      <c r="K9" s="48">
        <f>'ISR Alt Sch Form (B&amp;HC)'!D30</f>
        <v>0</v>
      </c>
      <c r="L9" s="9" t="s">
        <v>81</v>
      </c>
      <c r="M9" s="48">
        <f>'ISR Alt Sch Form (B&amp;HC)'!D31</f>
        <v>0</v>
      </c>
      <c r="N9" s="10" t="s">
        <v>94</v>
      </c>
      <c r="O9" s="48">
        <f>'ISR Alt Sch Form (B&amp;HC)'!G30</f>
        <v>0</v>
      </c>
      <c r="P9" s="9" t="s">
        <v>119</v>
      </c>
      <c r="Q9" s="48">
        <f>'ISR Alt Sch Form (B&amp;HC)'!G31</f>
        <v>0</v>
      </c>
      <c r="R9" s="9" t="s">
        <v>130</v>
      </c>
      <c r="S9" s="48">
        <f>'ISR Alt Sch Form (B&amp;HC)'!G31</f>
        <v>0</v>
      </c>
      <c r="T9" s="2" t="s">
        <v>142</v>
      </c>
      <c r="U9" s="48">
        <f>'ISR Alt Sch Form (B&amp;HC)'!G32</f>
        <v>0</v>
      </c>
      <c r="V9" s="2" t="s">
        <v>170</v>
      </c>
      <c r="W9" s="48">
        <f>'ISR Alt Sch Form (B&amp;HC)'!$G35</f>
        <v>0</v>
      </c>
      <c r="X9" s="2" t="s">
        <v>171</v>
      </c>
      <c r="Y9" s="48">
        <f>'ISR Alt Sch Form (B&amp;HC)'!G36</f>
        <v>0</v>
      </c>
      <c r="Z9" s="2" t="s">
        <v>172</v>
      </c>
      <c r="AA9" s="48">
        <f>'ISR Alt Sch Form (B&amp;HC)'!$G37</f>
        <v>0</v>
      </c>
      <c r="AB9" s="6" t="s">
        <v>173</v>
      </c>
      <c r="AC9" s="48">
        <f>'ISR Alt Sch Form (B&amp;HC)'!$J25</f>
        <v>0</v>
      </c>
      <c r="AD9" s="2" t="s">
        <v>174</v>
      </c>
      <c r="AE9" s="48">
        <f>'ISR Alt Sch Form (B&amp;HC)'!$J27</f>
        <v>0</v>
      </c>
      <c r="AF9" s="6" t="s">
        <v>175</v>
      </c>
      <c r="AG9" s="48">
        <f>'ISR Alt Sch Form (B&amp;HC)'!$M28</f>
        <v>0</v>
      </c>
      <c r="AH9" s="2" t="s">
        <v>176</v>
      </c>
      <c r="AI9" s="48">
        <f>'ISR Alt Sch Form (B&amp;HC)'!$M29</f>
        <v>0</v>
      </c>
      <c r="AJ9" s="2" t="s">
        <v>177</v>
      </c>
      <c r="AK9" s="48">
        <f>'ISR Alt Sch Form (B&amp;HC)'!$M31</f>
        <v>0</v>
      </c>
      <c r="AL9" s="2" t="s">
        <v>178</v>
      </c>
      <c r="AM9" s="48">
        <f>'ISR Alt Sch Form (B&amp;HC)'!$M32</f>
        <v>0</v>
      </c>
      <c r="AN9" s="2" t="s">
        <v>179</v>
      </c>
      <c r="AO9" s="48">
        <f>'ISR Alt Sch Form (B&amp;HC)'!$M33</f>
        <v>0</v>
      </c>
      <c r="AP9" s="5" t="s">
        <v>180</v>
      </c>
      <c r="AQ9" s="49">
        <f t="shared" ref="AQ9:AQ18" si="0">SUM(G9,I9,K9,M9,O9,Q9,S9,U9,W9,Y9,AA9,AC9,AE9,AG9,AI9,AK9,AM9,AO9)</f>
        <v>0</v>
      </c>
      <c r="AR9" s="2" t="s">
        <v>181</v>
      </c>
      <c r="AS9" s="50">
        <f t="shared" ref="AS9:AS18" si="1">IFERROR(AQ9/E9,0)</f>
        <v>0</v>
      </c>
    </row>
    <row r="10" spans="1:45" ht="13.5" thickBot="1" x14ac:dyDescent="0.25">
      <c r="A10" s="15"/>
      <c r="B10" s="16">
        <v>3</v>
      </c>
      <c r="C10" s="17" t="s">
        <v>27</v>
      </c>
      <c r="D10" s="10" t="s">
        <v>36</v>
      </c>
      <c r="E10" s="44">
        <f>SUM('ISR Alt Sch Form (B&amp;HC)'!D35,'ISR Alt Sch Form (B&amp;HC)'!G41,'ISR Alt Sch Form (B&amp;HC)'!J31,'ISR Alt Sch Form (B&amp;HC)'!M37)</f>
        <v>0</v>
      </c>
      <c r="F10" s="10" t="s">
        <v>47</v>
      </c>
      <c r="G10" s="48">
        <f>'ISR Alt Sch Form (B&amp;HC)'!D38</f>
        <v>0</v>
      </c>
      <c r="H10" s="9" t="s">
        <v>59</v>
      </c>
      <c r="I10" s="48">
        <f>'ISR Alt Sch Form (B&amp;HC)'!D39</f>
        <v>0</v>
      </c>
      <c r="J10" s="9" t="s">
        <v>71</v>
      </c>
      <c r="K10" s="48">
        <f>'ISR Alt Sch Form (B&amp;HC)'!D41</f>
        <v>0</v>
      </c>
      <c r="L10" s="9" t="s">
        <v>82</v>
      </c>
      <c r="M10" s="48">
        <f>'ISR Alt Sch Form (B&amp;HC)'!D42</f>
        <v>0</v>
      </c>
      <c r="N10" s="10" t="s">
        <v>95</v>
      </c>
      <c r="O10" s="48">
        <f>'ISR Alt Sch Form (B&amp;HC)'!G44</f>
        <v>0</v>
      </c>
      <c r="P10" s="9" t="s">
        <v>120</v>
      </c>
      <c r="Q10" s="48">
        <f>'ISR Alt Sch Form (B&amp;HC)'!G45</f>
        <v>0</v>
      </c>
      <c r="R10" s="9" t="s">
        <v>131</v>
      </c>
      <c r="S10" s="48">
        <f>'ISR Alt Sch Form (B&amp;HC)'!G46</f>
        <v>0</v>
      </c>
      <c r="T10" s="2" t="s">
        <v>110</v>
      </c>
      <c r="U10" s="48">
        <f>'ISR Alt Sch Form (B&amp;HC)'!G47</f>
        <v>0</v>
      </c>
      <c r="V10" s="2" t="s">
        <v>182</v>
      </c>
      <c r="W10" s="48">
        <f>'ISR Alt Sch Form (B&amp;HC)'!$G49</f>
        <v>0</v>
      </c>
      <c r="X10" s="2" t="s">
        <v>183</v>
      </c>
      <c r="Y10" s="48">
        <f>'ISR Alt Sch Form (B&amp;HC)'!G50</f>
        <v>0</v>
      </c>
      <c r="Z10" s="2" t="s">
        <v>184</v>
      </c>
      <c r="AA10" s="48">
        <f>'ISR Alt Sch Form (B&amp;HC)'!$G51</f>
        <v>0</v>
      </c>
      <c r="AB10" s="6" t="s">
        <v>185</v>
      </c>
      <c r="AC10" s="48">
        <f>'ISR Alt Sch Form (B&amp;HC)'!$J34</f>
        <v>0</v>
      </c>
      <c r="AD10" s="2" t="s">
        <v>186</v>
      </c>
      <c r="AE10" s="48">
        <f>'ISR Alt Sch Form (B&amp;HC)'!$J36</f>
        <v>0</v>
      </c>
      <c r="AF10" s="6" t="s">
        <v>187</v>
      </c>
      <c r="AG10" s="48">
        <f>'ISR Alt Sch Form (B&amp;HC)'!$M40</f>
        <v>0</v>
      </c>
      <c r="AH10" s="2" t="s">
        <v>188</v>
      </c>
      <c r="AI10" s="48">
        <f>'ISR Alt Sch Form (B&amp;HC)'!$M41</f>
        <v>0</v>
      </c>
      <c r="AJ10" s="2" t="s">
        <v>189</v>
      </c>
      <c r="AK10" s="48">
        <f>'ISR Alt Sch Form (B&amp;HC)'!$M43</f>
        <v>0</v>
      </c>
      <c r="AL10" s="2" t="s">
        <v>190</v>
      </c>
      <c r="AM10" s="48">
        <f>'ISR Alt Sch Form (B&amp;HC)'!$M44</f>
        <v>0</v>
      </c>
      <c r="AN10" s="2" t="s">
        <v>191</v>
      </c>
      <c r="AO10" s="48">
        <f>'ISR Alt Sch Form (B&amp;HC)'!$M45</f>
        <v>0</v>
      </c>
      <c r="AP10" s="5" t="s">
        <v>192</v>
      </c>
      <c r="AQ10" s="49">
        <f t="shared" si="0"/>
        <v>0</v>
      </c>
      <c r="AR10" s="2" t="s">
        <v>193</v>
      </c>
      <c r="AS10" s="50">
        <f t="shared" si="1"/>
        <v>0</v>
      </c>
    </row>
    <row r="11" spans="1:45" ht="13.5" thickBot="1" x14ac:dyDescent="0.25">
      <c r="A11" s="15"/>
      <c r="B11" s="16">
        <v>4</v>
      </c>
      <c r="C11" s="17" t="s">
        <v>3</v>
      </c>
      <c r="D11" s="10" t="s">
        <v>37</v>
      </c>
      <c r="E11" s="44">
        <f>SUM('ISR Alt Sch Form (B&amp;HC)'!D46,'ISR Alt Sch Form (B&amp;HC)'!G55,'ISR Alt Sch Form (B&amp;HC)'!J40,'ISR Alt Sch Form (B&amp;HC)'!M49)</f>
        <v>0</v>
      </c>
      <c r="F11" s="10" t="s">
        <v>48</v>
      </c>
      <c r="G11" s="48">
        <f>'ISR Alt Sch Form (B&amp;HC)'!D49</f>
        <v>0</v>
      </c>
      <c r="H11" s="9" t="s">
        <v>60</v>
      </c>
      <c r="I11" s="48">
        <f>'ISR Alt Sch Form (B&amp;HC)'!D50</f>
        <v>0</v>
      </c>
      <c r="J11" s="9" t="s">
        <v>34</v>
      </c>
      <c r="K11" s="48">
        <f>'ISR Alt Sch Form (B&amp;HC)'!D52</f>
        <v>0</v>
      </c>
      <c r="L11" s="9" t="s">
        <v>83</v>
      </c>
      <c r="M11" s="48">
        <f>'ISR Alt Sch Form (B&amp;HC)'!D53</f>
        <v>0</v>
      </c>
      <c r="N11" s="10" t="s">
        <v>84</v>
      </c>
      <c r="O11" s="48">
        <f>'ISR Alt Sch Form (B&amp;HC)'!G58</f>
        <v>0</v>
      </c>
      <c r="P11" s="9" t="s">
        <v>121</v>
      </c>
      <c r="Q11" s="48">
        <f>'ISR Alt Sch Form (B&amp;HC)'!G59</f>
        <v>0</v>
      </c>
      <c r="R11" s="9" t="s">
        <v>132</v>
      </c>
      <c r="S11" s="48">
        <f>'ISR Alt Sch Form (B&amp;HC)'!G60</f>
        <v>0</v>
      </c>
      <c r="T11" s="2" t="s">
        <v>111</v>
      </c>
      <c r="U11" s="48">
        <f>'ISR Alt Sch Form (B&amp;HC)'!G61</f>
        <v>0</v>
      </c>
      <c r="V11" s="2" t="s">
        <v>194</v>
      </c>
      <c r="W11" s="48">
        <f>'ISR Alt Sch Form (B&amp;HC)'!$G63</f>
        <v>0</v>
      </c>
      <c r="X11" s="2" t="s">
        <v>195</v>
      </c>
      <c r="Y11" s="48">
        <f>'ISR Alt Sch Form (B&amp;HC)'!G64</f>
        <v>0</v>
      </c>
      <c r="Z11" s="2" t="s">
        <v>196</v>
      </c>
      <c r="AA11" s="48">
        <f>'ISR Alt Sch Form (B&amp;HC)'!$G65</f>
        <v>0</v>
      </c>
      <c r="AB11" s="6" t="s">
        <v>197</v>
      </c>
      <c r="AC11" s="48">
        <f>'ISR Alt Sch Form (B&amp;HC)'!$J43</f>
        <v>0</v>
      </c>
      <c r="AD11" s="2" t="s">
        <v>198</v>
      </c>
      <c r="AE11" s="48">
        <f>'ISR Alt Sch Form (B&amp;HC)'!$J45</f>
        <v>0</v>
      </c>
      <c r="AF11" s="6" t="s">
        <v>199</v>
      </c>
      <c r="AG11" s="48">
        <f>'ISR Alt Sch Form (B&amp;HC)'!$M52</f>
        <v>0</v>
      </c>
      <c r="AH11" s="2" t="s">
        <v>200</v>
      </c>
      <c r="AI11" s="48">
        <f>'ISR Alt Sch Form (B&amp;HC)'!$M53</f>
        <v>0</v>
      </c>
      <c r="AJ11" s="2" t="s">
        <v>201</v>
      </c>
      <c r="AK11" s="48">
        <f>'ISR Alt Sch Form (B&amp;HC)'!$M55</f>
        <v>0</v>
      </c>
      <c r="AL11" s="2" t="s">
        <v>202</v>
      </c>
      <c r="AM11" s="48">
        <f>'ISR Alt Sch Form (B&amp;HC)'!$M56</f>
        <v>0</v>
      </c>
      <c r="AN11" s="2" t="s">
        <v>203</v>
      </c>
      <c r="AO11" s="48">
        <f>'ISR Alt Sch Form (B&amp;HC)'!$M57</f>
        <v>0</v>
      </c>
      <c r="AP11" s="5" t="s">
        <v>204</v>
      </c>
      <c r="AQ11" s="49">
        <f t="shared" si="0"/>
        <v>0</v>
      </c>
      <c r="AR11" s="2" t="s">
        <v>205</v>
      </c>
      <c r="AS11" s="50">
        <f t="shared" si="1"/>
        <v>0</v>
      </c>
    </row>
    <row r="12" spans="1:45" ht="13.5" thickBot="1" x14ac:dyDescent="0.25">
      <c r="A12" s="15"/>
      <c r="B12" s="16">
        <v>5</v>
      </c>
      <c r="C12" s="17" t="s">
        <v>4</v>
      </c>
      <c r="D12" s="10" t="s">
        <v>38</v>
      </c>
      <c r="E12" s="44">
        <f>SUM('ISR Alt Sch Form (B&amp;HC)'!D57,'ISR Alt Sch Form (B&amp;HC)'!G69,'ISR Alt Sch Form (B&amp;HC)'!J49,'ISR Alt Sch Form (B&amp;HC)'!M61)</f>
        <v>0</v>
      </c>
      <c r="F12" s="10" t="s">
        <v>49</v>
      </c>
      <c r="G12" s="48">
        <f>'ISR Alt Sch Form (B&amp;HC)'!D60</f>
        <v>0</v>
      </c>
      <c r="H12" s="9" t="s">
        <v>61</v>
      </c>
      <c r="I12" s="48">
        <f>'ISR Alt Sch Form (B&amp;HC)'!D61</f>
        <v>0</v>
      </c>
      <c r="J12" s="9" t="s">
        <v>72</v>
      </c>
      <c r="K12" s="48">
        <f>'ISR Alt Sch Form (B&amp;HC)'!D63</f>
        <v>0</v>
      </c>
      <c r="L12" s="9" t="s">
        <v>85</v>
      </c>
      <c r="M12" s="48">
        <f>'ISR Alt Sch Form (B&amp;HC)'!D64</f>
        <v>0</v>
      </c>
      <c r="N12" s="10" t="s">
        <v>96</v>
      </c>
      <c r="O12" s="48">
        <f>'ISR Alt Sch Form (B&amp;HC)'!G72</f>
        <v>0</v>
      </c>
      <c r="P12" s="9" t="s">
        <v>122</v>
      </c>
      <c r="Q12" s="48">
        <f>'ISR Alt Sch Form (B&amp;HC)'!G73</f>
        <v>0</v>
      </c>
      <c r="R12" s="9" t="s">
        <v>133</v>
      </c>
      <c r="S12" s="48">
        <f>'ISR Alt Sch Form (B&amp;HC)'!G74</f>
        <v>0</v>
      </c>
      <c r="T12" s="2" t="s">
        <v>112</v>
      </c>
      <c r="U12" s="48">
        <f>'ISR Alt Sch Form (B&amp;HC)'!G74</f>
        <v>0</v>
      </c>
      <c r="V12" s="2" t="s">
        <v>206</v>
      </c>
      <c r="W12" s="48">
        <f>'ISR Alt Sch Form (B&amp;HC)'!$G77</f>
        <v>0</v>
      </c>
      <c r="X12" s="2" t="s">
        <v>207</v>
      </c>
      <c r="Y12" s="48">
        <f>'ISR Alt Sch Form (B&amp;HC)'!G78</f>
        <v>0</v>
      </c>
      <c r="Z12" s="2" t="s">
        <v>208</v>
      </c>
      <c r="AA12" s="48">
        <f>'ISR Alt Sch Form (B&amp;HC)'!$G79</f>
        <v>0</v>
      </c>
      <c r="AB12" s="6" t="s">
        <v>209</v>
      </c>
      <c r="AC12" s="48">
        <f>'ISR Alt Sch Form (B&amp;HC)'!$J52</f>
        <v>0</v>
      </c>
      <c r="AD12" s="2" t="s">
        <v>210</v>
      </c>
      <c r="AE12" s="48">
        <f>'ISR Alt Sch Form (B&amp;HC)'!$J54</f>
        <v>0</v>
      </c>
      <c r="AF12" s="6" t="s">
        <v>211</v>
      </c>
      <c r="AG12" s="48">
        <f>'ISR Alt Sch Form (B&amp;HC)'!$M64</f>
        <v>0</v>
      </c>
      <c r="AH12" s="2" t="s">
        <v>212</v>
      </c>
      <c r="AI12" s="48">
        <f>'ISR Alt Sch Form (B&amp;HC)'!$M65</f>
        <v>0</v>
      </c>
      <c r="AJ12" s="2" t="s">
        <v>213</v>
      </c>
      <c r="AK12" s="48">
        <f>'ISR Alt Sch Form (B&amp;HC)'!$M67</f>
        <v>0</v>
      </c>
      <c r="AL12" s="2" t="s">
        <v>214</v>
      </c>
      <c r="AM12" s="48">
        <f>'ISR Alt Sch Form (B&amp;HC)'!$M68</f>
        <v>0</v>
      </c>
      <c r="AN12" s="2" t="s">
        <v>215</v>
      </c>
      <c r="AO12" s="48">
        <f>'ISR Alt Sch Form (B&amp;HC)'!$M69</f>
        <v>0</v>
      </c>
      <c r="AP12" s="5" t="s">
        <v>216</v>
      </c>
      <c r="AQ12" s="49">
        <f t="shared" si="0"/>
        <v>0</v>
      </c>
      <c r="AR12" s="2" t="s">
        <v>217</v>
      </c>
      <c r="AS12" s="50">
        <f t="shared" si="1"/>
        <v>0</v>
      </c>
    </row>
    <row r="13" spans="1:45" ht="13.5" thickBot="1" x14ac:dyDescent="0.25">
      <c r="A13" s="15"/>
      <c r="B13" s="16">
        <v>6</v>
      </c>
      <c r="C13" s="17" t="s">
        <v>5</v>
      </c>
      <c r="D13" s="10" t="s">
        <v>39</v>
      </c>
      <c r="E13" s="44">
        <f>SUM('ISR Alt Sch Form (B&amp;HC)'!D68,'ISR Alt Sch Form (B&amp;HC)'!G83,'ISR Alt Sch Form (B&amp;HC)'!J58,'ISR Alt Sch Form (B&amp;HC)'!M73)</f>
        <v>0</v>
      </c>
      <c r="F13" s="10" t="s">
        <v>50</v>
      </c>
      <c r="G13" s="48">
        <f>'ISR Alt Sch Form (B&amp;HC)'!D71</f>
        <v>0</v>
      </c>
      <c r="H13" s="9" t="s">
        <v>62</v>
      </c>
      <c r="I13" s="48">
        <f>'ISR Alt Sch Form (B&amp;HC)'!D72</f>
        <v>0</v>
      </c>
      <c r="J13" s="9" t="s">
        <v>73</v>
      </c>
      <c r="K13" s="48">
        <f>'ISR Alt Sch Form (B&amp;HC)'!D74</f>
        <v>0</v>
      </c>
      <c r="L13" s="9" t="s">
        <v>86</v>
      </c>
      <c r="M13" s="48">
        <f>'ISR Alt Sch Form (B&amp;HC)'!D75</f>
        <v>0</v>
      </c>
      <c r="N13" s="10" t="s">
        <v>97</v>
      </c>
      <c r="O13" s="48">
        <f>'ISR Alt Sch Form (B&amp;HC)'!G86</f>
        <v>0</v>
      </c>
      <c r="P13" s="9" t="s">
        <v>123</v>
      </c>
      <c r="Q13" s="48">
        <f>'ISR Alt Sch Form (B&amp;HC)'!G87</f>
        <v>0</v>
      </c>
      <c r="R13" s="9" t="s">
        <v>134</v>
      </c>
      <c r="S13" s="48">
        <f>'ISR Alt Sch Form (B&amp;HC)'!G88</f>
        <v>0</v>
      </c>
      <c r="T13" s="2" t="s">
        <v>143</v>
      </c>
      <c r="U13" s="48">
        <f>'ISR Alt Sch Form (B&amp;HC)'!G89</f>
        <v>0</v>
      </c>
      <c r="V13" s="2" t="s">
        <v>218</v>
      </c>
      <c r="W13" s="48">
        <f>'ISR Alt Sch Form (B&amp;HC)'!$G91</f>
        <v>0</v>
      </c>
      <c r="X13" s="2" t="s">
        <v>219</v>
      </c>
      <c r="Y13" s="48">
        <f>'ISR Alt Sch Form (B&amp;HC)'!G92</f>
        <v>0</v>
      </c>
      <c r="Z13" s="2" t="s">
        <v>220</v>
      </c>
      <c r="AA13" s="48">
        <f>'ISR Alt Sch Form (B&amp;HC)'!$G93</f>
        <v>0</v>
      </c>
      <c r="AB13" s="6" t="s">
        <v>221</v>
      </c>
      <c r="AC13" s="48">
        <f>'ISR Alt Sch Form (B&amp;HC)'!$J61</f>
        <v>0</v>
      </c>
      <c r="AD13" s="2" t="s">
        <v>222</v>
      </c>
      <c r="AE13" s="48">
        <f>'ISR Alt Sch Form (B&amp;HC)'!$J63</f>
        <v>0</v>
      </c>
      <c r="AF13" s="6" t="s">
        <v>223</v>
      </c>
      <c r="AG13" s="48">
        <f>'ISR Alt Sch Form (B&amp;HC)'!$M76</f>
        <v>0</v>
      </c>
      <c r="AH13" s="2" t="s">
        <v>224</v>
      </c>
      <c r="AI13" s="48">
        <f>'ISR Alt Sch Form (B&amp;HC)'!$M77</f>
        <v>0</v>
      </c>
      <c r="AJ13" s="2" t="s">
        <v>225</v>
      </c>
      <c r="AK13" s="48">
        <f>'ISR Alt Sch Form (B&amp;HC)'!$M78</f>
        <v>0</v>
      </c>
      <c r="AL13" s="2" t="s">
        <v>226</v>
      </c>
      <c r="AM13" s="48">
        <f>'ISR Alt Sch Form (B&amp;HC)'!$M79</f>
        <v>0</v>
      </c>
      <c r="AN13" s="2" t="s">
        <v>227</v>
      </c>
      <c r="AO13" s="48">
        <f>'ISR Alt Sch Form (B&amp;HC)'!$M80</f>
        <v>0</v>
      </c>
      <c r="AP13" s="5" t="s">
        <v>228</v>
      </c>
      <c r="AQ13" s="49">
        <f t="shared" si="0"/>
        <v>0</v>
      </c>
      <c r="AR13" s="2" t="s">
        <v>229</v>
      </c>
      <c r="AS13" s="50">
        <f t="shared" si="1"/>
        <v>0</v>
      </c>
    </row>
    <row r="14" spans="1:45" ht="13.5" thickBot="1" x14ac:dyDescent="0.25">
      <c r="A14" s="15"/>
      <c r="B14" s="16">
        <v>7</v>
      </c>
      <c r="C14" s="17" t="s">
        <v>6</v>
      </c>
      <c r="D14" s="10" t="s">
        <v>42</v>
      </c>
      <c r="E14" s="44">
        <f>SUM('ISR Alt Sch Form (B&amp;HC)'!D79,'ISR Alt Sch Form (B&amp;HC)'!G97,'ISR Alt Sch Form (B&amp;HC)'!J67,'ISR Alt Sch Form (B&amp;HC)'!M85)</f>
        <v>0</v>
      </c>
      <c r="F14" s="10" t="s">
        <v>51</v>
      </c>
      <c r="G14" s="48">
        <f>'ISR Alt Sch Form (B&amp;HC)'!D82</f>
        <v>0</v>
      </c>
      <c r="H14" s="9" t="s">
        <v>63</v>
      </c>
      <c r="I14" s="48">
        <f>'ISR Alt Sch Form (B&amp;HC)'!D83</f>
        <v>0</v>
      </c>
      <c r="J14" s="9" t="s">
        <v>74</v>
      </c>
      <c r="K14" s="48">
        <f>'ISR Alt Sch Form (B&amp;HC)'!D85</f>
        <v>0</v>
      </c>
      <c r="L14" s="9" t="s">
        <v>87</v>
      </c>
      <c r="M14" s="48">
        <f>'ISR Alt Sch Form (B&amp;HC)'!D86</f>
        <v>0</v>
      </c>
      <c r="N14" s="10" t="s">
        <v>98</v>
      </c>
      <c r="O14" s="48">
        <f>'ISR Alt Sch Form (B&amp;HC)'!G100</f>
        <v>0</v>
      </c>
      <c r="P14" s="9" t="s">
        <v>124</v>
      </c>
      <c r="Q14" s="48">
        <f>'ISR Alt Sch Form (B&amp;HC)'!G101</f>
        <v>0</v>
      </c>
      <c r="R14" s="9" t="s">
        <v>135</v>
      </c>
      <c r="S14" s="48">
        <f>'ISR Alt Sch Form (B&amp;HC)'!G102</f>
        <v>0</v>
      </c>
      <c r="T14" s="2" t="s">
        <v>144</v>
      </c>
      <c r="U14" s="48">
        <f>'ISR Alt Sch Form (B&amp;HC)'!G103</f>
        <v>0</v>
      </c>
      <c r="V14" s="2" t="s">
        <v>230</v>
      </c>
      <c r="W14" s="48">
        <f>'ISR Alt Sch Form (B&amp;HC)'!$G105</f>
        <v>0</v>
      </c>
      <c r="X14" s="2" t="s">
        <v>231</v>
      </c>
      <c r="Y14" s="48">
        <f>'ISR Alt Sch Form (B&amp;HC)'!G106</f>
        <v>0</v>
      </c>
      <c r="Z14" s="2" t="s">
        <v>232</v>
      </c>
      <c r="AA14" s="48">
        <f>'ISR Alt Sch Form (B&amp;HC)'!$G107</f>
        <v>0</v>
      </c>
      <c r="AB14" s="6" t="s">
        <v>106</v>
      </c>
      <c r="AC14" s="48">
        <f>'ISR Alt Sch Form (B&amp;HC)'!$J70</f>
        <v>0</v>
      </c>
      <c r="AD14" s="2" t="s">
        <v>233</v>
      </c>
      <c r="AE14" s="48">
        <f>'ISR Alt Sch Form (B&amp;HC)'!$J72</f>
        <v>0</v>
      </c>
      <c r="AF14" s="6" t="s">
        <v>234</v>
      </c>
      <c r="AG14" s="48">
        <f>'ISR Alt Sch Form (B&amp;HC)'!$M88</f>
        <v>0</v>
      </c>
      <c r="AH14" s="2" t="s">
        <v>235</v>
      </c>
      <c r="AI14" s="48">
        <f>'ISR Alt Sch Form (B&amp;HC)'!$M89</f>
        <v>0</v>
      </c>
      <c r="AJ14" s="2" t="s">
        <v>236</v>
      </c>
      <c r="AK14" s="48">
        <f>'ISR Alt Sch Form (B&amp;HC)'!$M91</f>
        <v>0</v>
      </c>
      <c r="AL14" s="2" t="s">
        <v>237</v>
      </c>
      <c r="AM14" s="48">
        <f>'ISR Alt Sch Form (B&amp;HC)'!$M92</f>
        <v>0</v>
      </c>
      <c r="AN14" s="2" t="s">
        <v>238</v>
      </c>
      <c r="AO14" s="48">
        <f>'ISR Alt Sch Form (B&amp;HC)'!$M93</f>
        <v>0</v>
      </c>
      <c r="AP14" s="5" t="s">
        <v>239</v>
      </c>
      <c r="AQ14" s="49">
        <f t="shared" si="0"/>
        <v>0</v>
      </c>
      <c r="AR14" s="2" t="s">
        <v>240</v>
      </c>
      <c r="AS14" s="50">
        <f t="shared" si="1"/>
        <v>0</v>
      </c>
    </row>
    <row r="15" spans="1:45" ht="13.5" thickBot="1" x14ac:dyDescent="0.25">
      <c r="A15" s="15"/>
      <c r="B15" s="16">
        <v>8</v>
      </c>
      <c r="C15" s="17" t="s">
        <v>26</v>
      </c>
      <c r="D15" s="10" t="s">
        <v>40</v>
      </c>
      <c r="E15" s="44">
        <f>SUM('ISR Alt Sch Form (B&amp;HC)'!D90,'ISR Alt Sch Form (B&amp;HC)'!G111,'ISR Alt Sch Form (B&amp;HC)'!J76,'ISR Alt Sch Form (B&amp;HC)'!M97)</f>
        <v>0</v>
      </c>
      <c r="F15" s="10" t="s">
        <v>52</v>
      </c>
      <c r="G15" s="48">
        <f>'ISR Alt Sch Form (B&amp;HC)'!D93</f>
        <v>0</v>
      </c>
      <c r="H15" s="9" t="s">
        <v>64</v>
      </c>
      <c r="I15" s="48">
        <f>'ISR Alt Sch Form (B&amp;HC)'!D94</f>
        <v>0</v>
      </c>
      <c r="J15" s="9" t="s">
        <v>75</v>
      </c>
      <c r="K15" s="48">
        <f>'ISR Alt Sch Form (B&amp;HC)'!D96</f>
        <v>0</v>
      </c>
      <c r="L15" s="9" t="s">
        <v>88</v>
      </c>
      <c r="M15" s="48">
        <f>'ISR Alt Sch Form (B&amp;HC)'!D97</f>
        <v>0</v>
      </c>
      <c r="N15" s="10" t="s">
        <v>99</v>
      </c>
      <c r="O15" s="48">
        <f>'ISR Alt Sch Form (B&amp;HC)'!G114</f>
        <v>0</v>
      </c>
      <c r="P15" s="9" t="s">
        <v>125</v>
      </c>
      <c r="Q15" s="48">
        <f>'ISR Alt Sch Form (B&amp;HC)'!G115</f>
        <v>0</v>
      </c>
      <c r="R15" s="9" t="s">
        <v>136</v>
      </c>
      <c r="S15" s="48">
        <f>'ISR Alt Sch Form (B&amp;HC)'!G116</f>
        <v>0</v>
      </c>
      <c r="T15" s="2" t="s">
        <v>241</v>
      </c>
      <c r="U15" s="48">
        <f>'ISR Alt Sch Form (B&amp;HC)'!G117</f>
        <v>0</v>
      </c>
      <c r="V15" s="2" t="s">
        <v>242</v>
      </c>
      <c r="W15" s="48">
        <f>'ISR Alt Sch Form (B&amp;HC)'!$G119</f>
        <v>0</v>
      </c>
      <c r="X15" s="2" t="s">
        <v>243</v>
      </c>
      <c r="Y15" s="48">
        <f>'ISR Alt Sch Form (B&amp;HC)'!G120</f>
        <v>0</v>
      </c>
      <c r="Z15" s="2" t="s">
        <v>244</v>
      </c>
      <c r="AA15" s="48">
        <f>'ISR Alt Sch Form (B&amp;HC)'!$G121</f>
        <v>0</v>
      </c>
      <c r="AB15" s="6" t="s">
        <v>245</v>
      </c>
      <c r="AC15" s="48">
        <f>'ISR Alt Sch Form (B&amp;HC)'!$J79</f>
        <v>0</v>
      </c>
      <c r="AD15" s="2" t="s">
        <v>246</v>
      </c>
      <c r="AE15" s="48">
        <f>'ISR Alt Sch Form (B&amp;HC)'!$J81</f>
        <v>0</v>
      </c>
      <c r="AF15" s="6" t="s">
        <v>247</v>
      </c>
      <c r="AG15" s="48">
        <f>'ISR Alt Sch Form (B&amp;HC)'!$M100</f>
        <v>0</v>
      </c>
      <c r="AH15" s="2" t="s">
        <v>248</v>
      </c>
      <c r="AI15" s="48">
        <f>'ISR Alt Sch Form (B&amp;HC)'!$M101</f>
        <v>0</v>
      </c>
      <c r="AJ15" s="2" t="s">
        <v>249</v>
      </c>
      <c r="AK15" s="48">
        <f>'ISR Alt Sch Form (B&amp;HC)'!$M103</f>
        <v>0</v>
      </c>
      <c r="AL15" s="2" t="s">
        <v>113</v>
      </c>
      <c r="AM15" s="48">
        <f>'ISR Alt Sch Form (B&amp;HC)'!$M104</f>
        <v>0</v>
      </c>
      <c r="AN15" s="2" t="s">
        <v>250</v>
      </c>
      <c r="AO15" s="48">
        <f>'ISR Alt Sch Form (B&amp;HC)'!$M105</f>
        <v>0</v>
      </c>
      <c r="AP15" s="5" t="s">
        <v>251</v>
      </c>
      <c r="AQ15" s="49">
        <f t="shared" si="0"/>
        <v>0</v>
      </c>
      <c r="AR15" s="2" t="s">
        <v>252</v>
      </c>
      <c r="AS15" s="50">
        <f t="shared" si="1"/>
        <v>0</v>
      </c>
    </row>
    <row r="16" spans="1:45" ht="13.5" thickBot="1" x14ac:dyDescent="0.25">
      <c r="A16" s="15"/>
      <c r="B16" s="16">
        <v>9</v>
      </c>
      <c r="C16" s="17" t="s">
        <v>7</v>
      </c>
      <c r="D16" s="10" t="s">
        <v>41</v>
      </c>
      <c r="E16" s="44">
        <f>SUM('ISR Alt Sch Form (B&amp;HC)'!D101,'ISR Alt Sch Form (B&amp;HC)'!G125,'ISR Alt Sch Form (B&amp;HC)'!J85,'ISR Alt Sch Form (B&amp;HC)'!M109)</f>
        <v>0</v>
      </c>
      <c r="F16" s="10" t="s">
        <v>53</v>
      </c>
      <c r="G16" s="48">
        <f>'ISR Alt Sch Form (B&amp;HC)'!D104</f>
        <v>0</v>
      </c>
      <c r="H16" s="9" t="s">
        <v>65</v>
      </c>
      <c r="I16" s="48">
        <f>'ISR Alt Sch Form (B&amp;HC)'!D105</f>
        <v>0</v>
      </c>
      <c r="J16" s="9" t="s">
        <v>76</v>
      </c>
      <c r="K16" s="48">
        <f>'ISR Alt Sch Form (B&amp;HC)'!D107</f>
        <v>0</v>
      </c>
      <c r="L16" s="9" t="s">
        <v>89</v>
      </c>
      <c r="M16" s="48">
        <f>'ISR Alt Sch Form (B&amp;HC)'!D108</f>
        <v>0</v>
      </c>
      <c r="N16" s="10" t="s">
        <v>100</v>
      </c>
      <c r="O16" s="48">
        <f>'ISR Alt Sch Form (B&amp;HC)'!G128</f>
        <v>0</v>
      </c>
      <c r="P16" s="9" t="s">
        <v>117</v>
      </c>
      <c r="Q16" s="48">
        <f>'ISR Alt Sch Form (B&amp;HC)'!G129</f>
        <v>0</v>
      </c>
      <c r="R16" s="9" t="s">
        <v>137</v>
      </c>
      <c r="S16" s="48">
        <f>'ISR Alt Sch Form (B&amp;HC)'!G130</f>
        <v>0</v>
      </c>
      <c r="T16" s="2" t="s">
        <v>253</v>
      </c>
      <c r="U16" s="48">
        <f>'ISR Alt Sch Form (B&amp;HC)'!G131</f>
        <v>0</v>
      </c>
      <c r="V16" s="2" t="s">
        <v>254</v>
      </c>
      <c r="W16" s="48">
        <f>'ISR Alt Sch Form (B&amp;HC)'!$G133</f>
        <v>0</v>
      </c>
      <c r="X16" s="2" t="s">
        <v>255</v>
      </c>
      <c r="Y16" s="48">
        <f>'ISR Alt Sch Form (B&amp;HC)'!G134</f>
        <v>0</v>
      </c>
      <c r="Z16" s="2" t="s">
        <v>114</v>
      </c>
      <c r="AA16" s="48">
        <f>'ISR Alt Sch Form (B&amp;HC)'!$G135</f>
        <v>0</v>
      </c>
      <c r="AB16" s="6" t="s">
        <v>256</v>
      </c>
      <c r="AC16" s="48">
        <f>'ISR Alt Sch Form (B&amp;HC)'!$J88</f>
        <v>0</v>
      </c>
      <c r="AD16" s="2" t="s">
        <v>257</v>
      </c>
      <c r="AE16" s="48">
        <f>'ISR Alt Sch Form (B&amp;HC)'!$J90</f>
        <v>0</v>
      </c>
      <c r="AF16" s="6" t="s">
        <v>258</v>
      </c>
      <c r="AG16" s="48">
        <f>'ISR Alt Sch Form (B&amp;HC)'!$M112</f>
        <v>0</v>
      </c>
      <c r="AH16" s="2" t="s">
        <v>259</v>
      </c>
      <c r="AI16" s="48">
        <f>'ISR Alt Sch Form (B&amp;HC)'!$M113</f>
        <v>0</v>
      </c>
      <c r="AJ16" s="2" t="s">
        <v>260</v>
      </c>
      <c r="AK16" s="48">
        <f>'ISR Alt Sch Form (B&amp;HC)'!$M115</f>
        <v>0</v>
      </c>
      <c r="AL16" s="2" t="s">
        <v>261</v>
      </c>
      <c r="AM16" s="48">
        <f>'ISR Alt Sch Form (B&amp;HC)'!$M116</f>
        <v>0</v>
      </c>
      <c r="AN16" s="2" t="s">
        <v>262</v>
      </c>
      <c r="AO16" s="48">
        <f>'ISR Alt Sch Form (B&amp;HC)'!$M117</f>
        <v>0</v>
      </c>
      <c r="AP16" s="5" t="s">
        <v>263</v>
      </c>
      <c r="AQ16" s="49">
        <f t="shared" si="0"/>
        <v>0</v>
      </c>
      <c r="AR16" s="2" t="s">
        <v>264</v>
      </c>
      <c r="AS16" s="50">
        <f t="shared" si="1"/>
        <v>0</v>
      </c>
    </row>
    <row r="17" spans="1:45" ht="13.5" thickBot="1" x14ac:dyDescent="0.25">
      <c r="A17" s="15"/>
      <c r="B17" s="16">
        <v>10</v>
      </c>
      <c r="C17" s="17" t="s">
        <v>28</v>
      </c>
      <c r="D17" s="10" t="s">
        <v>43</v>
      </c>
      <c r="E17" s="44">
        <f>SUM('ISR Alt Sch Form (B&amp;HC)'!D112,'ISR Alt Sch Form (B&amp;HC)'!G139,'ISR Alt Sch Form (B&amp;HC)'!J94,'ISR Alt Sch Form (B&amp;HC)'!M121)</f>
        <v>0</v>
      </c>
      <c r="F17" s="10" t="s">
        <v>54</v>
      </c>
      <c r="G17" s="48">
        <f>'ISR Alt Sch Form (B&amp;HC)'!D115</f>
        <v>0</v>
      </c>
      <c r="H17" s="9" t="s">
        <v>66</v>
      </c>
      <c r="I17" s="48">
        <f>'ISR Alt Sch Form (B&amp;HC)'!D116</f>
        <v>0</v>
      </c>
      <c r="J17" s="9" t="s">
        <v>77</v>
      </c>
      <c r="K17" s="48">
        <f>'ISR Alt Sch Form (B&amp;HC)'!D118</f>
        <v>0</v>
      </c>
      <c r="L17" s="9" t="s">
        <v>90</v>
      </c>
      <c r="M17" s="48">
        <f>'ISR Alt Sch Form (B&amp;HC)'!D119</f>
        <v>0</v>
      </c>
      <c r="N17" s="10" t="s">
        <v>101</v>
      </c>
      <c r="O17" s="48">
        <f>'ISR Alt Sch Form (B&amp;HC)'!G142</f>
        <v>0</v>
      </c>
      <c r="P17" s="9" t="s">
        <v>126</v>
      </c>
      <c r="Q17" s="48">
        <f>'ISR Alt Sch Form (B&amp;HC)'!G143</f>
        <v>0</v>
      </c>
      <c r="R17" s="9" t="s">
        <v>138</v>
      </c>
      <c r="S17" s="48">
        <f>'ISR Alt Sch Form (B&amp;HC)'!G144</f>
        <v>0</v>
      </c>
      <c r="T17" s="2" t="s">
        <v>265</v>
      </c>
      <c r="U17" s="48">
        <f>'ISR Alt Sch Form (B&amp;HC)'!G145</f>
        <v>0</v>
      </c>
      <c r="V17" s="2" t="s">
        <v>266</v>
      </c>
      <c r="W17" s="48">
        <f>'ISR Alt Sch Form (B&amp;HC)'!$G147</f>
        <v>0</v>
      </c>
      <c r="X17" s="2" t="s">
        <v>267</v>
      </c>
      <c r="Y17" s="48">
        <f>'ISR Alt Sch Form (B&amp;HC)'!G148</f>
        <v>0</v>
      </c>
      <c r="Z17" s="2" t="s">
        <v>268</v>
      </c>
      <c r="AA17" s="48">
        <f>'ISR Alt Sch Form (B&amp;HC)'!$G149</f>
        <v>0</v>
      </c>
      <c r="AB17" s="6" t="s">
        <v>269</v>
      </c>
      <c r="AC17" s="48">
        <f>'ISR Alt Sch Form (B&amp;HC)'!$J97</f>
        <v>0</v>
      </c>
      <c r="AD17" s="2" t="s">
        <v>270</v>
      </c>
      <c r="AE17" s="48">
        <f>'ISR Alt Sch Form (B&amp;HC)'!$J99</f>
        <v>0</v>
      </c>
      <c r="AF17" s="6" t="s">
        <v>271</v>
      </c>
      <c r="AG17" s="48">
        <f>'ISR Alt Sch Form (B&amp;HC)'!$M124</f>
        <v>0</v>
      </c>
      <c r="AH17" s="2" t="s">
        <v>272</v>
      </c>
      <c r="AI17" s="48">
        <f>'ISR Alt Sch Form (B&amp;HC)'!$M125</f>
        <v>0</v>
      </c>
      <c r="AJ17" s="2" t="s">
        <v>273</v>
      </c>
      <c r="AK17" s="48">
        <f>'ISR Alt Sch Form (B&amp;HC)'!$M127</f>
        <v>0</v>
      </c>
      <c r="AL17" s="2" t="s">
        <v>107</v>
      </c>
      <c r="AM17" s="48">
        <f>'ISR Alt Sch Form (B&amp;HC)'!$M128</f>
        <v>0</v>
      </c>
      <c r="AN17" s="2" t="s">
        <v>274</v>
      </c>
      <c r="AO17" s="48">
        <f>'ISR Alt Sch Form (B&amp;HC)'!$M129</f>
        <v>0</v>
      </c>
      <c r="AP17" s="5" t="s">
        <v>275</v>
      </c>
      <c r="AQ17" s="49">
        <f t="shared" si="0"/>
        <v>0</v>
      </c>
      <c r="AR17" s="2" t="s">
        <v>276</v>
      </c>
      <c r="AS17" s="50">
        <f t="shared" si="1"/>
        <v>0</v>
      </c>
    </row>
    <row r="18" spans="1:45" x14ac:dyDescent="0.2">
      <c r="B18" s="16">
        <v>11</v>
      </c>
      <c r="C18" s="17" t="s">
        <v>29</v>
      </c>
      <c r="D18" s="10" t="s">
        <v>44</v>
      </c>
      <c r="E18" s="44">
        <f>SUM('ISR Alt Sch Form (B&amp;HC)'!D123,'ISR Alt Sch Form (B&amp;HC)'!G153,'ISR Alt Sch Form (B&amp;HC)'!J103,'ISR Alt Sch Form (B&amp;HC)'!M133)</f>
        <v>0</v>
      </c>
      <c r="F18" s="6" t="s">
        <v>55</v>
      </c>
      <c r="G18" s="48">
        <f>'ISR Alt Sch Form (B&amp;HC)'!D126</f>
        <v>0</v>
      </c>
      <c r="H18" s="2" t="s">
        <v>67</v>
      </c>
      <c r="I18" s="48">
        <f>'ISR Alt Sch Form (B&amp;HC)'!D127</f>
        <v>0</v>
      </c>
      <c r="J18" s="2" t="s">
        <v>78</v>
      </c>
      <c r="K18" s="48">
        <f>'ISR Alt Sch Form (B&amp;HC)'!D129</f>
        <v>0</v>
      </c>
      <c r="L18" s="2" t="s">
        <v>91</v>
      </c>
      <c r="M18" s="48">
        <f>'ISR Alt Sch Form (B&amp;HC)'!D130</f>
        <v>0</v>
      </c>
      <c r="N18" s="6" t="s">
        <v>102</v>
      </c>
      <c r="O18" s="48">
        <f>'ISR Alt Sch Form (B&amp;HC)'!G156</f>
        <v>0</v>
      </c>
      <c r="P18" s="2" t="s">
        <v>127</v>
      </c>
      <c r="Q18" s="48">
        <f>'ISR Alt Sch Form (B&amp;HC)'!G157</f>
        <v>0</v>
      </c>
      <c r="R18" s="2" t="s">
        <v>139</v>
      </c>
      <c r="S18" s="48">
        <f>'ISR Alt Sch Form (B&amp;HC)'!G158</f>
        <v>0</v>
      </c>
      <c r="T18" s="2" t="s">
        <v>277</v>
      </c>
      <c r="U18" s="48">
        <f>'ISR Alt Sch Form (B&amp;HC)'!G159</f>
        <v>0</v>
      </c>
      <c r="V18" s="2" t="s">
        <v>278</v>
      </c>
      <c r="W18" s="48">
        <f>'ISR Alt Sch Form (B&amp;HC)'!$G161</f>
        <v>0</v>
      </c>
      <c r="X18" s="2" t="s">
        <v>279</v>
      </c>
      <c r="Y18" s="48">
        <f>'ISR Alt Sch Form (B&amp;HC)'!G162</f>
        <v>0</v>
      </c>
      <c r="Z18" s="2" t="s">
        <v>115</v>
      </c>
      <c r="AA18" s="48">
        <f>'ISR Alt Sch Form (B&amp;HC)'!$G163</f>
        <v>0</v>
      </c>
      <c r="AB18" s="6" t="s">
        <v>280</v>
      </c>
      <c r="AC18" s="48">
        <f>'ISR Alt Sch Form (B&amp;HC)'!$J106</f>
        <v>0</v>
      </c>
      <c r="AD18" s="2" t="s">
        <v>281</v>
      </c>
      <c r="AE18" s="48">
        <f>'ISR Alt Sch Form (B&amp;HC)'!$J108</f>
        <v>0</v>
      </c>
      <c r="AF18" s="6" t="s">
        <v>282</v>
      </c>
      <c r="AG18" s="48">
        <f>'ISR Alt Sch Form (B&amp;HC)'!$M136</f>
        <v>0</v>
      </c>
      <c r="AH18" s="2" t="s">
        <v>283</v>
      </c>
      <c r="AI18" s="48">
        <f>'ISR Alt Sch Form (B&amp;HC)'!$M137</f>
        <v>0</v>
      </c>
      <c r="AJ18" s="2" t="s">
        <v>284</v>
      </c>
      <c r="AK18" s="48">
        <f>'ISR Alt Sch Form (B&amp;HC)'!$M139</f>
        <v>0</v>
      </c>
      <c r="AL18" s="2" t="s">
        <v>285</v>
      </c>
      <c r="AM18" s="48">
        <f>'ISR Alt Sch Form (B&amp;HC)'!$M140</f>
        <v>0</v>
      </c>
      <c r="AN18" s="2" t="s">
        <v>286</v>
      </c>
      <c r="AO18" s="48">
        <f>'ISR Alt Sch Form (B&amp;HC)'!$M141</f>
        <v>0</v>
      </c>
      <c r="AP18" s="5" t="s">
        <v>287</v>
      </c>
      <c r="AQ18" s="49">
        <f t="shared" si="0"/>
        <v>0</v>
      </c>
      <c r="AR18" s="2" t="s">
        <v>108</v>
      </c>
      <c r="AS18" s="50">
        <f t="shared" si="1"/>
        <v>0</v>
      </c>
    </row>
    <row r="19" spans="1:45" ht="13.5" thickBot="1" x14ac:dyDescent="0.25">
      <c r="B19" s="28">
        <v>12</v>
      </c>
      <c r="C19" s="18" t="s">
        <v>31</v>
      </c>
      <c r="D19" s="33" t="s">
        <v>45</v>
      </c>
      <c r="E19" s="45">
        <f>SUM(E8:E18)</f>
        <v>0</v>
      </c>
      <c r="F19" s="34" t="s">
        <v>56</v>
      </c>
      <c r="G19" s="46">
        <f>SUM(G8:G18)</f>
        <v>0</v>
      </c>
      <c r="H19" s="35" t="s">
        <v>68</v>
      </c>
      <c r="I19" s="46">
        <f>SUM(I8:I18)</f>
        <v>0</v>
      </c>
      <c r="J19" s="35" t="s">
        <v>79</v>
      </c>
      <c r="K19" s="46">
        <f>SUM(K8:K18)</f>
        <v>0</v>
      </c>
      <c r="L19" s="35" t="s">
        <v>92</v>
      </c>
      <c r="M19" s="46">
        <f>SUM(M8:M18)</f>
        <v>0</v>
      </c>
      <c r="N19" s="34" t="s">
        <v>103</v>
      </c>
      <c r="O19" s="46">
        <f>SUM(O8:O18)</f>
        <v>0</v>
      </c>
      <c r="P19" s="35" t="s">
        <v>128</v>
      </c>
      <c r="Q19" s="46">
        <f>SUM(Q8:Q18)</f>
        <v>0</v>
      </c>
      <c r="R19" s="35" t="s">
        <v>140</v>
      </c>
      <c r="S19" s="46">
        <f>SUM(S8:S18)</f>
        <v>0</v>
      </c>
      <c r="T19" s="35" t="s">
        <v>288</v>
      </c>
      <c r="U19" s="46">
        <f>SUM(U8:U18)</f>
        <v>0</v>
      </c>
      <c r="V19" s="35" t="s">
        <v>289</v>
      </c>
      <c r="W19" s="46">
        <f>SUM(W8:W18)</f>
        <v>0</v>
      </c>
      <c r="X19" s="35" t="s">
        <v>290</v>
      </c>
      <c r="Y19" s="46">
        <f>SUM(Y8:Y18)</f>
        <v>0</v>
      </c>
      <c r="Z19" s="35" t="s">
        <v>291</v>
      </c>
      <c r="AA19" s="46">
        <f>SUM(AA8:AA18)</f>
        <v>0</v>
      </c>
      <c r="AB19" s="34" t="s">
        <v>292</v>
      </c>
      <c r="AC19" s="46">
        <f>SUM(AC8:AC18)</f>
        <v>0</v>
      </c>
      <c r="AD19" s="35" t="s">
        <v>293</v>
      </c>
      <c r="AE19" s="46">
        <f>SUM(AE8:AE18)</f>
        <v>0</v>
      </c>
      <c r="AF19" s="34" t="s">
        <v>116</v>
      </c>
      <c r="AG19" s="46">
        <f>SUM(AG8:AG18)</f>
        <v>0</v>
      </c>
      <c r="AH19" s="35" t="s">
        <v>294</v>
      </c>
      <c r="AI19" s="46">
        <f>SUM(AI8:AI18)</f>
        <v>0</v>
      </c>
      <c r="AJ19" s="35" t="s">
        <v>295</v>
      </c>
      <c r="AK19" s="46">
        <f>SUM(AK8:AK18)</f>
        <v>0</v>
      </c>
      <c r="AL19" s="35" t="s">
        <v>296</v>
      </c>
      <c r="AM19" s="46">
        <f>SUM(AM8:AM18)</f>
        <v>0</v>
      </c>
      <c r="AN19" s="35" t="s">
        <v>297</v>
      </c>
      <c r="AO19" s="46">
        <f>SUM(AO8:AO18)</f>
        <v>0</v>
      </c>
      <c r="AP19" s="36" t="s">
        <v>109</v>
      </c>
      <c r="AQ19" s="46">
        <f>SUM(G19,I19,K19,M19,O19,Q19,S19,U19,W19,Y19,AA19,AC19,AE19,AG19,AI19,AK19,AM19,AO19)</f>
        <v>0</v>
      </c>
      <c r="AR19" s="35" t="s">
        <v>298</v>
      </c>
      <c r="AS19" s="47">
        <f>IFERROR(AQ19/E19,0)</f>
        <v>0</v>
      </c>
    </row>
    <row r="20" spans="1:45" x14ac:dyDescent="0.2">
      <c r="B20" s="4"/>
    </row>
    <row r="21" spans="1:45" x14ac:dyDescent="0.2">
      <c r="AS21" s="8"/>
    </row>
    <row r="22" spans="1:45" x14ac:dyDescent="0.2">
      <c r="C22" s="1" t="s">
        <v>8</v>
      </c>
    </row>
    <row r="23" spans="1:45" x14ac:dyDescent="0.2">
      <c r="C23" s="1" t="s">
        <v>9</v>
      </c>
    </row>
    <row r="24" spans="1:45" x14ac:dyDescent="0.2">
      <c r="C24" s="1" t="s">
        <v>10</v>
      </c>
    </row>
    <row r="25" spans="1:45" x14ac:dyDescent="0.2">
      <c r="C25" s="1" t="s">
        <v>11</v>
      </c>
    </row>
    <row r="27" spans="1:45" x14ac:dyDescent="0.2">
      <c r="C27" s="1" t="s">
        <v>21</v>
      </c>
    </row>
    <row r="28" spans="1:45" x14ac:dyDescent="0.2">
      <c r="C28" s="1" t="s">
        <v>23</v>
      </c>
    </row>
    <row r="29" spans="1:45" x14ac:dyDescent="0.2">
      <c r="C29" s="1" t="s">
        <v>22</v>
      </c>
    </row>
    <row r="31" spans="1:45" ht="14.65" customHeight="1" x14ac:dyDescent="0.2">
      <c r="C31" s="1" t="s">
        <v>15</v>
      </c>
    </row>
    <row r="32" spans="1:45" ht="14.25" x14ac:dyDescent="0.2">
      <c r="C32" s="1" t="s">
        <v>16</v>
      </c>
    </row>
    <row r="35" spans="6:6" x14ac:dyDescent="0.2">
      <c r="F35" s="15"/>
    </row>
    <row r="36" spans="6:6" x14ac:dyDescent="0.2">
      <c r="F36" s="15"/>
    </row>
    <row r="37" spans="6:6" x14ac:dyDescent="0.2">
      <c r="F37" s="15"/>
    </row>
    <row r="38" spans="6:6" x14ac:dyDescent="0.2">
      <c r="F38" s="15"/>
    </row>
    <row r="39" spans="6:6" x14ac:dyDescent="0.2">
      <c r="F39" s="15"/>
    </row>
    <row r="40" spans="6:6" ht="14.65" customHeight="1" x14ac:dyDescent="0.2">
      <c r="F40" s="15"/>
    </row>
    <row r="41" spans="6:6" x14ac:dyDescent="0.2">
      <c r="F41" s="15"/>
    </row>
    <row r="42" spans="6:6" x14ac:dyDescent="0.2">
      <c r="F42" s="15"/>
    </row>
    <row r="43" spans="6:6" x14ac:dyDescent="0.2">
      <c r="F43" s="15"/>
    </row>
    <row r="44" spans="6:6" x14ac:dyDescent="0.2">
      <c r="F44" s="15"/>
    </row>
    <row r="45" spans="6:6" x14ac:dyDescent="0.2">
      <c r="F45" s="15"/>
    </row>
    <row r="46" spans="6:6" x14ac:dyDescent="0.2">
      <c r="F46" s="15"/>
    </row>
  </sheetData>
  <mergeCells count="38">
    <mergeCell ref="V5:AA5"/>
    <mergeCell ref="AB5:AC5"/>
    <mergeCell ref="AD5:AE5"/>
    <mergeCell ref="AR7:AS7"/>
    <mergeCell ref="V6:W6"/>
    <mergeCell ref="X6:Y6"/>
    <mergeCell ref="Z6:AA6"/>
    <mergeCell ref="AB6:AC6"/>
    <mergeCell ref="AD6:AE6"/>
    <mergeCell ref="AF6:AG6"/>
    <mergeCell ref="AH6:AI6"/>
    <mergeCell ref="AJ6:AK6"/>
    <mergeCell ref="AL6:AM6"/>
    <mergeCell ref="AN6:AO6"/>
    <mergeCell ref="D7:AQ7"/>
    <mergeCell ref="N6:O6"/>
    <mergeCell ref="P6:Q6"/>
    <mergeCell ref="R6:S6"/>
    <mergeCell ref="T6:U6"/>
    <mergeCell ref="F5:I5"/>
    <mergeCell ref="J5:M5"/>
    <mergeCell ref="N5:U5"/>
    <mergeCell ref="B3:B7"/>
    <mergeCell ref="C3:C7"/>
    <mergeCell ref="D3:E6"/>
    <mergeCell ref="F3:AS3"/>
    <mergeCell ref="F4:M4"/>
    <mergeCell ref="N4:AA4"/>
    <mergeCell ref="AB4:AE4"/>
    <mergeCell ref="AF4:AO4"/>
    <mergeCell ref="AP4:AQ6"/>
    <mergeCell ref="AR4:AS6"/>
    <mergeCell ref="AF5:AI5"/>
    <mergeCell ref="AJ5:AO5"/>
    <mergeCell ref="F6:G6"/>
    <mergeCell ref="H6:I6"/>
    <mergeCell ref="J6:K6"/>
    <mergeCell ref="L6:M6"/>
  </mergeCells>
  <pageMargins left="0.7" right="0.7" top="0.75" bottom="0.75" header="0.3" footer="0.3"/>
  <pageSetup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E483-F209-4EA6-9340-13AF7EA3963C}">
  <sheetPr codeName="Sheet34"/>
  <dimension ref="C1:M178"/>
  <sheetViews>
    <sheetView zoomScale="115" zoomScaleNormal="115" workbookViewId="0">
      <selection activeCell="C21" sqref="C21"/>
    </sheetView>
  </sheetViews>
  <sheetFormatPr defaultRowHeight="15" x14ac:dyDescent="0.25"/>
  <cols>
    <col min="3" max="3" width="59" customWidth="1"/>
    <col min="4" max="4" width="22.28515625" customWidth="1"/>
    <col min="5" max="5" width="5.42578125" customWidth="1"/>
    <col min="6" max="6" width="74.28515625" bestFit="1" customWidth="1"/>
    <col min="7" max="7" width="33.42578125" customWidth="1"/>
    <col min="8" max="8" width="5.42578125" customWidth="1"/>
    <col min="9" max="9" width="58.28515625" bestFit="1" customWidth="1"/>
    <col min="10" max="10" width="25.7109375" customWidth="1"/>
    <col min="11" max="11" width="5.42578125" customWidth="1"/>
    <col min="12" max="12" width="74.28515625" bestFit="1" customWidth="1"/>
    <col min="13" max="13" width="22.7109375" customWidth="1"/>
    <col min="14" max="14" width="5.42578125" customWidth="1"/>
  </cols>
  <sheetData>
    <row r="1" spans="3:13" x14ac:dyDescent="0.25">
      <c r="C1" s="554" t="s">
        <v>322</v>
      </c>
      <c r="D1" s="555"/>
    </row>
    <row r="2" spans="3:13" x14ac:dyDescent="0.25">
      <c r="C2" s="322" t="s">
        <v>104</v>
      </c>
      <c r="D2" s="323"/>
    </row>
    <row r="3" spans="3:13" x14ac:dyDescent="0.25">
      <c r="C3" s="322" t="s">
        <v>345</v>
      </c>
      <c r="D3" s="323"/>
    </row>
    <row r="4" spans="3:13" x14ac:dyDescent="0.25">
      <c r="C4" s="322" t="s">
        <v>346</v>
      </c>
      <c r="D4" s="323"/>
    </row>
    <row r="5" spans="3:13" x14ac:dyDescent="0.25">
      <c r="C5" s="322" t="s">
        <v>347</v>
      </c>
      <c r="D5" s="323"/>
    </row>
    <row r="6" spans="3:13" x14ac:dyDescent="0.25">
      <c r="C6" s="322" t="s">
        <v>324</v>
      </c>
      <c r="D6" s="323"/>
    </row>
    <row r="7" spans="3:13" x14ac:dyDescent="0.25">
      <c r="C7" s="324" t="s">
        <v>325</v>
      </c>
      <c r="D7" s="325"/>
    </row>
    <row r="9" spans="3:13" ht="15.75" thickBot="1" x14ac:dyDescent="0.3"/>
    <row r="10" spans="3:13" s="63" customFormat="1" ht="25.5" x14ac:dyDescent="0.25">
      <c r="C10" s="550" t="s">
        <v>13</v>
      </c>
      <c r="D10" s="551"/>
      <c r="E10" s="67"/>
      <c r="F10" s="550" t="s">
        <v>17</v>
      </c>
      <c r="G10" s="551"/>
      <c r="H10" s="67"/>
      <c r="I10" s="550" t="s">
        <v>12</v>
      </c>
      <c r="J10" s="551"/>
      <c r="K10" s="67"/>
      <c r="L10" s="544" t="s">
        <v>19</v>
      </c>
      <c r="M10" s="545"/>
    </row>
    <row r="11" spans="3:13" s="63" customFormat="1" ht="25.5" x14ac:dyDescent="0.25">
      <c r="C11" s="552"/>
      <c r="D11" s="553"/>
      <c r="E11" s="67"/>
      <c r="F11" s="552"/>
      <c r="G11" s="553"/>
      <c r="H11" s="67"/>
      <c r="I11" s="552"/>
      <c r="J11" s="553"/>
      <c r="K11" s="67"/>
      <c r="L11" s="546"/>
      <c r="M11" s="547"/>
    </row>
    <row r="12" spans="3:13" x14ac:dyDescent="0.25">
      <c r="C12" s="318" t="s">
        <v>318</v>
      </c>
      <c r="D12" s="319"/>
      <c r="F12" s="318" t="s">
        <v>318</v>
      </c>
      <c r="G12" s="319"/>
      <c r="I12" s="318" t="s">
        <v>318</v>
      </c>
      <c r="J12" s="319"/>
      <c r="L12" s="548" t="s">
        <v>318</v>
      </c>
      <c r="M12" s="549"/>
    </row>
    <row r="13" spans="3:13" x14ac:dyDescent="0.25">
      <c r="C13" s="53" t="s">
        <v>319</v>
      </c>
      <c r="D13" s="54">
        <v>0</v>
      </c>
      <c r="F13" s="53" t="s">
        <v>319</v>
      </c>
      <c r="G13" s="54">
        <v>0</v>
      </c>
      <c r="I13" s="53" t="s">
        <v>319</v>
      </c>
      <c r="J13" s="54">
        <v>0</v>
      </c>
      <c r="L13" s="53" t="s">
        <v>319</v>
      </c>
      <c r="M13" s="54">
        <v>0</v>
      </c>
    </row>
    <row r="14" spans="3:13" x14ac:dyDescent="0.25">
      <c r="C14" s="73" t="s">
        <v>320</v>
      </c>
      <c r="D14" s="56">
        <f>D15+D18</f>
        <v>0</v>
      </c>
      <c r="F14" s="73" t="s">
        <v>320</v>
      </c>
      <c r="G14" s="56">
        <f>G15+G20</f>
        <v>0</v>
      </c>
      <c r="I14" s="73" t="s">
        <v>320</v>
      </c>
      <c r="J14" s="56">
        <f>J15+J17</f>
        <v>0</v>
      </c>
      <c r="L14" s="73" t="s">
        <v>320</v>
      </c>
      <c r="M14" s="56">
        <f>M15+M18</f>
        <v>0</v>
      </c>
    </row>
    <row r="15" spans="3:13" x14ac:dyDescent="0.25">
      <c r="C15" s="74" t="s">
        <v>348</v>
      </c>
      <c r="D15" s="57">
        <f>D16+D17</f>
        <v>0</v>
      </c>
      <c r="F15" s="74" t="s">
        <v>348</v>
      </c>
      <c r="G15" s="57">
        <f>G16+G17+G18+G19</f>
        <v>0</v>
      </c>
      <c r="I15" s="74" t="s">
        <v>348</v>
      </c>
      <c r="J15" s="57">
        <f>J16</f>
        <v>0</v>
      </c>
      <c r="L15" s="74" t="s">
        <v>348</v>
      </c>
      <c r="M15" s="57">
        <f>SUM(M16:M17)</f>
        <v>0</v>
      </c>
    </row>
    <row r="16" spans="3:13" x14ac:dyDescent="0.25">
      <c r="C16" s="75" t="s">
        <v>326</v>
      </c>
      <c r="D16" s="54">
        <v>0</v>
      </c>
      <c r="F16" s="75" t="s">
        <v>331</v>
      </c>
      <c r="G16" s="54">
        <v>0</v>
      </c>
      <c r="I16" s="75" t="s">
        <v>338</v>
      </c>
      <c r="J16" s="54">
        <v>0</v>
      </c>
      <c r="L16" s="75" t="s">
        <v>340</v>
      </c>
      <c r="M16" s="54">
        <v>0</v>
      </c>
    </row>
    <row r="17" spans="3:13" x14ac:dyDescent="0.25">
      <c r="C17" s="75" t="s">
        <v>350</v>
      </c>
      <c r="D17" s="54">
        <v>0</v>
      </c>
      <c r="F17" s="75" t="s">
        <v>332</v>
      </c>
      <c r="G17" s="54">
        <v>0</v>
      </c>
      <c r="I17" s="74" t="s">
        <v>349</v>
      </c>
      <c r="J17" s="59">
        <f>J18</f>
        <v>0</v>
      </c>
      <c r="L17" s="75" t="s">
        <v>341</v>
      </c>
      <c r="M17" s="54">
        <v>0</v>
      </c>
    </row>
    <row r="18" spans="3:13" x14ac:dyDescent="0.25">
      <c r="C18" s="74" t="s">
        <v>349</v>
      </c>
      <c r="D18" s="59">
        <f>D19+D20</f>
        <v>0</v>
      </c>
      <c r="F18" s="75" t="s">
        <v>333</v>
      </c>
      <c r="G18" s="54">
        <v>0</v>
      </c>
      <c r="I18" s="75" t="s">
        <v>339</v>
      </c>
      <c r="J18" s="54">
        <v>0</v>
      </c>
      <c r="L18" s="74" t="s">
        <v>349</v>
      </c>
      <c r="M18" s="59">
        <f>M19+M20+M21</f>
        <v>0</v>
      </c>
    </row>
    <row r="19" spans="3:13" x14ac:dyDescent="0.25">
      <c r="C19" s="75" t="s">
        <v>329</v>
      </c>
      <c r="D19" s="54">
        <v>0</v>
      </c>
      <c r="F19" s="75" t="s">
        <v>334</v>
      </c>
      <c r="G19" s="54">
        <v>0</v>
      </c>
      <c r="I19" s="55" t="s">
        <v>323</v>
      </c>
      <c r="J19" s="76">
        <f>IFERROR(J14/J13,0)</f>
        <v>0</v>
      </c>
      <c r="L19" s="75" t="s">
        <v>342</v>
      </c>
      <c r="M19" s="54">
        <v>0</v>
      </c>
    </row>
    <row r="20" spans="3:13" x14ac:dyDescent="0.25">
      <c r="C20" s="75" t="s">
        <v>330</v>
      </c>
      <c r="D20" s="54">
        <v>0</v>
      </c>
      <c r="F20" s="74" t="s">
        <v>349</v>
      </c>
      <c r="G20" s="59">
        <f>G21+G22+G23</f>
        <v>0</v>
      </c>
      <c r="I20" s="60"/>
      <c r="J20" s="61"/>
      <c r="L20" s="75" t="s">
        <v>343</v>
      </c>
      <c r="M20" s="54">
        <v>0</v>
      </c>
    </row>
    <row r="21" spans="3:13" x14ac:dyDescent="0.25">
      <c r="C21" s="55" t="s">
        <v>323</v>
      </c>
      <c r="D21" s="76">
        <f>IFERROR(D14/D13,0)</f>
        <v>0</v>
      </c>
      <c r="F21" s="75" t="s">
        <v>335</v>
      </c>
      <c r="G21" s="54">
        <v>0</v>
      </c>
      <c r="I21" s="318" t="s">
        <v>321</v>
      </c>
      <c r="J21" s="319"/>
      <c r="L21" s="75" t="s">
        <v>344</v>
      </c>
      <c r="M21" s="54">
        <v>0</v>
      </c>
    </row>
    <row r="22" spans="3:13" x14ac:dyDescent="0.25">
      <c r="C22" s="60"/>
      <c r="D22" s="61"/>
      <c r="F22" s="75" t="s">
        <v>336</v>
      </c>
      <c r="G22" s="54">
        <v>0</v>
      </c>
      <c r="I22" s="53" t="str">
        <f>$I$13</f>
        <v>Total Loan Originations</v>
      </c>
      <c r="J22" s="54">
        <v>0</v>
      </c>
      <c r="L22" s="55" t="s">
        <v>323</v>
      </c>
      <c r="M22" s="76">
        <f>IFERROR(M14/M13,0)</f>
        <v>0</v>
      </c>
    </row>
    <row r="23" spans="3:13" x14ac:dyDescent="0.25">
      <c r="C23" s="318" t="s">
        <v>321</v>
      </c>
      <c r="D23" s="319"/>
      <c r="F23" s="75" t="s">
        <v>337</v>
      </c>
      <c r="G23" s="54">
        <v>0</v>
      </c>
      <c r="I23" s="73" t="str">
        <f>$I$14</f>
        <v>Total Qualified Lending</v>
      </c>
      <c r="J23" s="56">
        <f>J24+J26</f>
        <v>0</v>
      </c>
      <c r="L23" s="60"/>
      <c r="M23" s="61"/>
    </row>
    <row r="24" spans="3:13" x14ac:dyDescent="0.25">
      <c r="C24" s="53" t="s">
        <v>319</v>
      </c>
      <c r="D24" s="54">
        <v>0</v>
      </c>
      <c r="F24" s="55" t="s">
        <v>323</v>
      </c>
      <c r="G24" s="76">
        <f>IFERROR(G14/G13,0)</f>
        <v>0</v>
      </c>
      <c r="I24" s="74" t="str">
        <f>$I$15</f>
        <v>Total Qualified Lending (Excluding Deep Impact Lending)</v>
      </c>
      <c r="J24" s="57">
        <f>J25</f>
        <v>0</v>
      </c>
      <c r="L24" s="318" t="s">
        <v>321</v>
      </c>
      <c r="M24" s="319"/>
    </row>
    <row r="25" spans="3:13" x14ac:dyDescent="0.25">
      <c r="C25" s="73" t="s">
        <v>320</v>
      </c>
      <c r="D25" s="56">
        <f>D26+D29</f>
        <v>0</v>
      </c>
      <c r="F25" s="60"/>
      <c r="G25" s="61"/>
      <c r="I25" s="75" t="str">
        <f>$I$16</f>
        <v>Small Businesses or Farms</v>
      </c>
      <c r="J25" s="54">
        <v>0</v>
      </c>
      <c r="L25" s="53" t="str">
        <f>$L$13</f>
        <v>Total Loan Originations</v>
      </c>
      <c r="M25" s="54">
        <v>0</v>
      </c>
    </row>
    <row r="26" spans="3:13" x14ac:dyDescent="0.25">
      <c r="C26" s="74" t="s">
        <v>327</v>
      </c>
      <c r="D26" s="57">
        <f>D27+D28</f>
        <v>0</v>
      </c>
      <c r="F26" s="318" t="s">
        <v>321</v>
      </c>
      <c r="G26" s="319"/>
      <c r="I26" s="74" t="str">
        <f>$I$17</f>
        <v>Total Deep Impact Lending</v>
      </c>
      <c r="J26" s="59">
        <f>J27</f>
        <v>0</v>
      </c>
      <c r="L26" s="73" t="str">
        <f>$L$14</f>
        <v>Total Qualified Lending</v>
      </c>
      <c r="M26" s="56">
        <f>M27+M30</f>
        <v>0</v>
      </c>
    </row>
    <row r="27" spans="3:13" x14ac:dyDescent="0.25">
      <c r="C27" s="75" t="str">
        <f>$C$16</f>
        <v>LMI Borrowers</v>
      </c>
      <c r="D27" s="54">
        <v>0</v>
      </c>
      <c r="F27" s="53" t="str">
        <f>$F$13</f>
        <v>Total Loan Originations</v>
      </c>
      <c r="G27" s="54">
        <v>0</v>
      </c>
      <c r="I27" s="75" t="str">
        <f>$I$18</f>
        <v>Underserved Small Businesses</v>
      </c>
      <c r="J27" s="54">
        <v>0</v>
      </c>
      <c r="L27" s="74" t="str">
        <f>$L$15</f>
        <v>Total Qualified Lending (Excluding Deep Impact Lending)</v>
      </c>
      <c r="M27" s="57">
        <f>SUM(M28:M29)</f>
        <v>0</v>
      </c>
    </row>
    <row r="28" spans="3:13" x14ac:dyDescent="0.25">
      <c r="C28" s="75" t="str">
        <f>$C$17</f>
        <v>Other Targeted Population</v>
      </c>
      <c r="D28" s="54">
        <v>0</v>
      </c>
      <c r="F28" s="73" t="str">
        <f>$F$14</f>
        <v>Total Qualified Lending</v>
      </c>
      <c r="G28" s="56">
        <f>G29+G34</f>
        <v>0</v>
      </c>
      <c r="I28" s="55" t="str">
        <f>$I$19</f>
        <v>Total Qualified Lending as % of Total Loan Originations</v>
      </c>
      <c r="J28" s="76">
        <f>IFERROR(J23/J22,0)</f>
        <v>0</v>
      </c>
      <c r="L28" s="75" t="str">
        <f>$L$16</f>
        <v>Affordable Housing</v>
      </c>
      <c r="M28" s="54">
        <v>0</v>
      </c>
    </row>
    <row r="29" spans="3:13" x14ac:dyDescent="0.25">
      <c r="C29" s="74" t="s">
        <v>328</v>
      </c>
      <c r="D29" s="59">
        <f>D30+D31</f>
        <v>0</v>
      </c>
      <c r="F29" s="74" t="str">
        <f>$F$15</f>
        <v>Total Qualified Lending (Excluding Deep Impact Lending)</v>
      </c>
      <c r="G29" s="57">
        <f>G30+G33</f>
        <v>0</v>
      </c>
      <c r="I29" s="60"/>
      <c r="J29" s="61"/>
      <c r="L29" s="75" t="str">
        <f>$L$17</f>
        <v>Public Welfare and Community Development Investments1</v>
      </c>
      <c r="M29" s="54">
        <v>0</v>
      </c>
    </row>
    <row r="30" spans="3:13" x14ac:dyDescent="0.25">
      <c r="C30" s="75" t="str">
        <f>$C$19</f>
        <v>Low-Income Borrowers</v>
      </c>
      <c r="D30" s="54">
        <v>0</v>
      </c>
      <c r="F30" s="75" t="str">
        <f>$F$16</f>
        <v>Rural Communities</v>
      </c>
      <c r="G30" s="54">
        <v>0</v>
      </c>
      <c r="I30" s="318" t="s">
        <v>308</v>
      </c>
      <c r="J30" s="319"/>
      <c r="L30" s="74" t="str">
        <f>$L$18</f>
        <v>Total Deep Impact Lending</v>
      </c>
      <c r="M30" s="59">
        <f>M31+M32+M33</f>
        <v>0</v>
      </c>
    </row>
    <row r="31" spans="3:13" x14ac:dyDescent="0.25">
      <c r="C31" s="75" t="str">
        <f>$C$20</f>
        <v>Mortgage Lending to Other Targeted Populations</v>
      </c>
      <c r="D31" s="54">
        <v>0</v>
      </c>
      <c r="F31" s="75" t="str">
        <f>$F$17</f>
        <v>Urban Low-Income Communities</v>
      </c>
      <c r="G31" s="54">
        <v>0</v>
      </c>
      <c r="I31" s="53" t="str">
        <f>$I$13</f>
        <v>Total Loan Originations</v>
      </c>
      <c r="J31" s="54">
        <v>0</v>
      </c>
      <c r="L31" s="75" t="str">
        <f>$L$19</f>
        <v>Community Service Facility</v>
      </c>
      <c r="M31" s="54">
        <v>0</v>
      </c>
    </row>
    <row r="32" spans="3:13" x14ac:dyDescent="0.25">
      <c r="C32" s="55" t="s">
        <v>323</v>
      </c>
      <c r="D32" s="76">
        <f>IFERROR(D25/D24,0)</f>
        <v>0</v>
      </c>
      <c r="F32" s="75" t="str">
        <f>$F$18</f>
        <v>Underserved Communities</v>
      </c>
      <c r="G32" s="54">
        <v>0</v>
      </c>
      <c r="I32" s="73" t="str">
        <f>$I$14</f>
        <v>Total Qualified Lending</v>
      </c>
      <c r="J32" s="56">
        <f>J33+J35</f>
        <v>0</v>
      </c>
      <c r="L32" s="75" t="str">
        <f>$L$20</f>
        <v>Deeply Affordable Housing</v>
      </c>
      <c r="M32" s="54">
        <v>0</v>
      </c>
    </row>
    <row r="33" spans="3:13" x14ac:dyDescent="0.25">
      <c r="C33" s="60"/>
      <c r="D33" s="61"/>
      <c r="F33" s="75" t="str">
        <f>$F$19</f>
        <v>Minority Communities</v>
      </c>
      <c r="G33" s="54">
        <v>0</v>
      </c>
      <c r="I33" s="74" t="str">
        <f>$I$15</f>
        <v>Total Qualified Lending (Excluding Deep Impact Lending)</v>
      </c>
      <c r="J33" s="57">
        <f>J34</f>
        <v>0</v>
      </c>
      <c r="L33" s="75" t="str">
        <f>$L$21</f>
        <v>Public Welfare and Community Development Investments2</v>
      </c>
      <c r="M33" s="54">
        <v>0</v>
      </c>
    </row>
    <row r="34" spans="3:13" x14ac:dyDescent="0.25">
      <c r="C34" s="318" t="s">
        <v>308</v>
      </c>
      <c r="D34" s="319"/>
      <c r="F34" s="74" t="str">
        <f>$F$20</f>
        <v>Total Deep Impact Lending</v>
      </c>
      <c r="G34" s="59">
        <f>G35+G37</f>
        <v>0</v>
      </c>
      <c r="I34" s="75" t="str">
        <f>$I$16</f>
        <v>Small Businesses or Farms</v>
      </c>
      <c r="J34" s="54">
        <v>0</v>
      </c>
      <c r="L34" s="55" t="str">
        <f>$L$22</f>
        <v>Total Qualified Lending as % of Total Loan Originations</v>
      </c>
      <c r="M34" s="76">
        <f>IFERROR(M26/M25,0)</f>
        <v>0</v>
      </c>
    </row>
    <row r="35" spans="3:13" x14ac:dyDescent="0.25">
      <c r="C35" s="53" t="s">
        <v>319</v>
      </c>
      <c r="D35" s="54">
        <v>0</v>
      </c>
      <c r="F35" s="75" t="str">
        <f>$F$21</f>
        <v>Persistent Povery Counties</v>
      </c>
      <c r="G35" s="54">
        <v>0</v>
      </c>
      <c r="I35" s="74" t="str">
        <f>$I$17</f>
        <v>Total Deep Impact Lending</v>
      </c>
      <c r="J35" s="59">
        <f>J36</f>
        <v>0</v>
      </c>
      <c r="L35" s="60"/>
      <c r="M35" s="61"/>
    </row>
    <row r="36" spans="3:13" x14ac:dyDescent="0.25">
      <c r="C36" s="73" t="s">
        <v>320</v>
      </c>
      <c r="D36" s="56">
        <f>D37+D40</f>
        <v>0</v>
      </c>
      <c r="F36" s="75" t="str">
        <f>$F$22</f>
        <v>[Indian Country] / 
[Indian Reservations and Native Hawaiian Homelands]</v>
      </c>
      <c r="G36" s="54">
        <v>0</v>
      </c>
      <c r="I36" s="75" t="str">
        <f>$I$18</f>
        <v>Underserved Small Businesses</v>
      </c>
      <c r="J36" s="54">
        <v>0</v>
      </c>
      <c r="L36" s="318" t="s">
        <v>308</v>
      </c>
      <c r="M36" s="319"/>
    </row>
    <row r="37" spans="3:13" x14ac:dyDescent="0.25">
      <c r="C37" s="74" t="s">
        <v>327</v>
      </c>
      <c r="D37" s="57">
        <f>D38+D39</f>
        <v>0</v>
      </c>
      <c r="F37" s="75" t="str">
        <f>$F$23</f>
        <v>U.S. Territories</v>
      </c>
      <c r="G37" s="54">
        <v>0</v>
      </c>
      <c r="I37" s="55" t="str">
        <f>$I$19</f>
        <v>Total Qualified Lending as % of Total Loan Originations</v>
      </c>
      <c r="J37" s="76">
        <f>IFERROR(J32/J31,0)</f>
        <v>0</v>
      </c>
      <c r="L37" s="53" t="str">
        <f>$L$13</f>
        <v>Total Loan Originations</v>
      </c>
      <c r="M37" s="54">
        <v>0</v>
      </c>
    </row>
    <row r="38" spans="3:13" x14ac:dyDescent="0.25">
      <c r="C38" s="75" t="str">
        <f>$C$16</f>
        <v>LMI Borrowers</v>
      </c>
      <c r="D38" s="54">
        <v>0</v>
      </c>
      <c r="F38" s="55" t="str">
        <f>$F$24</f>
        <v>Total Qualified Lending as % of Total Loan Originations</v>
      </c>
      <c r="G38" s="76">
        <f>IFERROR(G28/G27,0)</f>
        <v>0</v>
      </c>
      <c r="I38" s="60"/>
      <c r="J38" s="61"/>
      <c r="L38" s="73" t="str">
        <f>$L$14</f>
        <v>Total Qualified Lending</v>
      </c>
      <c r="M38" s="56">
        <f>M39+M42</f>
        <v>0</v>
      </c>
    </row>
    <row r="39" spans="3:13" x14ac:dyDescent="0.25">
      <c r="C39" s="75" t="str">
        <f>$C$17</f>
        <v>Other Targeted Population</v>
      </c>
      <c r="D39" s="54">
        <v>0</v>
      </c>
      <c r="F39" s="60"/>
      <c r="G39" s="61"/>
      <c r="I39" s="318" t="s">
        <v>309</v>
      </c>
      <c r="J39" s="319"/>
      <c r="L39" s="74" t="str">
        <f>$L$15</f>
        <v>Total Qualified Lending (Excluding Deep Impact Lending)</v>
      </c>
      <c r="M39" s="57">
        <f>SUM(M40:M41)</f>
        <v>0</v>
      </c>
    </row>
    <row r="40" spans="3:13" x14ac:dyDescent="0.25">
      <c r="C40" s="74" t="s">
        <v>328</v>
      </c>
      <c r="D40" s="59">
        <f>D41+D42</f>
        <v>0</v>
      </c>
      <c r="F40" s="318" t="s">
        <v>308</v>
      </c>
      <c r="G40" s="319"/>
      <c r="I40" s="53" t="str">
        <f>$I$13</f>
        <v>Total Loan Originations</v>
      </c>
      <c r="J40" s="54">
        <v>0</v>
      </c>
      <c r="L40" s="75" t="str">
        <f>$L$16</f>
        <v>Affordable Housing</v>
      </c>
      <c r="M40" s="54">
        <v>0</v>
      </c>
    </row>
    <row r="41" spans="3:13" x14ac:dyDescent="0.25">
      <c r="C41" s="75" t="str">
        <f>$C$19</f>
        <v>Low-Income Borrowers</v>
      </c>
      <c r="D41" s="54">
        <v>0</v>
      </c>
      <c r="F41" s="53" t="str">
        <f>$F$13</f>
        <v>Total Loan Originations</v>
      </c>
      <c r="G41" s="54">
        <v>0</v>
      </c>
      <c r="I41" s="73" t="str">
        <f>$I$14</f>
        <v>Total Qualified Lending</v>
      </c>
      <c r="J41" s="56">
        <f>J42+J44</f>
        <v>0</v>
      </c>
      <c r="L41" s="75" t="str">
        <f>$L$17</f>
        <v>Public Welfare and Community Development Investments1</v>
      </c>
      <c r="M41" s="54">
        <v>0</v>
      </c>
    </row>
    <row r="42" spans="3:13" x14ac:dyDescent="0.25">
      <c r="C42" s="75" t="str">
        <f>$C$20</f>
        <v>Mortgage Lending to Other Targeted Populations</v>
      </c>
      <c r="D42" s="54">
        <v>0</v>
      </c>
      <c r="F42" s="73" t="str">
        <f>$F$14</f>
        <v>Total Qualified Lending</v>
      </c>
      <c r="G42" s="56">
        <f>G43+G48</f>
        <v>0</v>
      </c>
      <c r="I42" s="74" t="str">
        <f>$I$15</f>
        <v>Total Qualified Lending (Excluding Deep Impact Lending)</v>
      </c>
      <c r="J42" s="57">
        <f>J43</f>
        <v>0</v>
      </c>
      <c r="L42" s="74" t="str">
        <f>$L$18</f>
        <v>Total Deep Impact Lending</v>
      </c>
      <c r="M42" s="59">
        <f>M43+M44+M45</f>
        <v>0</v>
      </c>
    </row>
    <row r="43" spans="3:13" x14ac:dyDescent="0.25">
      <c r="C43" s="55" t="s">
        <v>323</v>
      </c>
      <c r="D43" s="76">
        <f>IFERROR(D36/D35,0)</f>
        <v>0</v>
      </c>
      <c r="F43" s="74" t="str">
        <f>$F$15</f>
        <v>Total Qualified Lending (Excluding Deep Impact Lending)</v>
      </c>
      <c r="G43" s="57">
        <f>G44+G47</f>
        <v>0</v>
      </c>
      <c r="I43" s="75" t="str">
        <f>$I$16</f>
        <v>Small Businesses or Farms</v>
      </c>
      <c r="J43" s="54">
        <v>0</v>
      </c>
      <c r="L43" s="75" t="str">
        <f>$L$19</f>
        <v>Community Service Facility</v>
      </c>
      <c r="M43" s="54">
        <v>0</v>
      </c>
    </row>
    <row r="44" spans="3:13" x14ac:dyDescent="0.25">
      <c r="C44" s="60"/>
      <c r="D44" s="61"/>
      <c r="F44" s="75" t="str">
        <f>$F$16</f>
        <v>Rural Communities</v>
      </c>
      <c r="G44" s="54">
        <v>0</v>
      </c>
      <c r="I44" s="74" t="str">
        <f>$I$17</f>
        <v>Total Deep Impact Lending</v>
      </c>
      <c r="J44" s="59">
        <f>J45</f>
        <v>0</v>
      </c>
      <c r="L44" s="75" t="str">
        <f>$L$20</f>
        <v>Deeply Affordable Housing</v>
      </c>
      <c r="M44" s="54">
        <v>0</v>
      </c>
    </row>
    <row r="45" spans="3:13" x14ac:dyDescent="0.25">
      <c r="C45" s="318" t="s">
        <v>309</v>
      </c>
      <c r="D45" s="319"/>
      <c r="F45" s="75" t="str">
        <f>$F$17</f>
        <v>Urban Low-Income Communities</v>
      </c>
      <c r="G45" s="54">
        <v>0</v>
      </c>
      <c r="I45" s="75" t="str">
        <f>$I$18</f>
        <v>Underserved Small Businesses</v>
      </c>
      <c r="J45" s="54">
        <v>0</v>
      </c>
      <c r="L45" s="75" t="str">
        <f>$L$21</f>
        <v>Public Welfare and Community Development Investments2</v>
      </c>
      <c r="M45" s="54">
        <v>0</v>
      </c>
    </row>
    <row r="46" spans="3:13" x14ac:dyDescent="0.25">
      <c r="C46" s="53" t="s">
        <v>319</v>
      </c>
      <c r="D46" s="54">
        <v>0</v>
      </c>
      <c r="F46" s="75" t="str">
        <f>$F$18</f>
        <v>Underserved Communities</v>
      </c>
      <c r="G46" s="54">
        <v>0</v>
      </c>
      <c r="I46" s="55" t="str">
        <f>$I$19</f>
        <v>Total Qualified Lending as % of Total Loan Originations</v>
      </c>
      <c r="J46" s="76">
        <f>IFERROR(J41/J40,0)</f>
        <v>0</v>
      </c>
      <c r="L46" s="55" t="str">
        <f>$L$22</f>
        <v>Total Qualified Lending as % of Total Loan Originations</v>
      </c>
      <c r="M46" s="76">
        <f>IFERROR(M38/M37,0)</f>
        <v>0</v>
      </c>
    </row>
    <row r="47" spans="3:13" x14ac:dyDescent="0.25">
      <c r="C47" s="73" t="s">
        <v>320</v>
      </c>
      <c r="D47" s="56">
        <f>D48+D51</f>
        <v>0</v>
      </c>
      <c r="F47" s="75" t="str">
        <f>$F$19</f>
        <v>Minority Communities</v>
      </c>
      <c r="G47" s="54">
        <v>0</v>
      </c>
      <c r="I47" s="60"/>
      <c r="J47" s="61"/>
      <c r="L47" s="60"/>
      <c r="M47" s="61"/>
    </row>
    <row r="48" spans="3:13" x14ac:dyDescent="0.25">
      <c r="C48" s="74" t="s">
        <v>327</v>
      </c>
      <c r="D48" s="57">
        <f>D49+D50</f>
        <v>0</v>
      </c>
      <c r="F48" s="74" t="str">
        <f>$F$20</f>
        <v>Total Deep Impact Lending</v>
      </c>
      <c r="G48" s="59">
        <f>G49+G51</f>
        <v>0</v>
      </c>
      <c r="I48" s="318" t="s">
        <v>310</v>
      </c>
      <c r="J48" s="319"/>
      <c r="L48" s="318" t="s">
        <v>309</v>
      </c>
      <c r="M48" s="319"/>
    </row>
    <row r="49" spans="3:13" x14ac:dyDescent="0.25">
      <c r="C49" s="75" t="str">
        <f>$C$16</f>
        <v>LMI Borrowers</v>
      </c>
      <c r="D49" s="54">
        <v>0</v>
      </c>
      <c r="F49" s="75" t="str">
        <f>$F$21</f>
        <v>Persistent Povery Counties</v>
      </c>
      <c r="G49" s="54">
        <v>0</v>
      </c>
      <c r="I49" s="53" t="str">
        <f>$I$13</f>
        <v>Total Loan Originations</v>
      </c>
      <c r="J49" s="54">
        <v>0</v>
      </c>
      <c r="L49" s="53" t="str">
        <f>$L$13</f>
        <v>Total Loan Originations</v>
      </c>
      <c r="M49" s="54">
        <v>0</v>
      </c>
    </row>
    <row r="50" spans="3:13" x14ac:dyDescent="0.25">
      <c r="C50" s="75" t="str">
        <f>$C$17</f>
        <v>Other Targeted Population</v>
      </c>
      <c r="D50" s="54">
        <v>0</v>
      </c>
      <c r="F50" s="75" t="str">
        <f>$F$22</f>
        <v>[Indian Country] / 
[Indian Reservations and Native Hawaiian Homelands]</v>
      </c>
      <c r="G50" s="54">
        <v>0</v>
      </c>
      <c r="I50" s="73" t="str">
        <f>$I$14</f>
        <v>Total Qualified Lending</v>
      </c>
      <c r="J50" s="56">
        <f>J51+J53</f>
        <v>0</v>
      </c>
      <c r="L50" s="73" t="str">
        <f>$L$14</f>
        <v>Total Qualified Lending</v>
      </c>
      <c r="M50" s="56">
        <f>M51+M54</f>
        <v>0</v>
      </c>
    </row>
    <row r="51" spans="3:13" x14ac:dyDescent="0.25">
      <c r="C51" s="74" t="s">
        <v>328</v>
      </c>
      <c r="D51" s="59">
        <f>D52+D53</f>
        <v>0</v>
      </c>
      <c r="F51" s="75" t="str">
        <f>$F$23</f>
        <v>U.S. Territories</v>
      </c>
      <c r="G51" s="54">
        <v>0</v>
      </c>
      <c r="I51" s="74" t="str">
        <f>$I$15</f>
        <v>Total Qualified Lending (Excluding Deep Impact Lending)</v>
      </c>
      <c r="J51" s="57">
        <f>J52</f>
        <v>0</v>
      </c>
      <c r="L51" s="74" t="str">
        <f>$L$15</f>
        <v>Total Qualified Lending (Excluding Deep Impact Lending)</v>
      </c>
      <c r="M51" s="57">
        <f>SUM(M52:M53)</f>
        <v>0</v>
      </c>
    </row>
    <row r="52" spans="3:13" x14ac:dyDescent="0.25">
      <c r="C52" s="75" t="str">
        <f>$C$19</f>
        <v>Low-Income Borrowers</v>
      </c>
      <c r="D52" s="54">
        <v>0</v>
      </c>
      <c r="F52" s="55" t="str">
        <f>$F$38</f>
        <v>Total Qualified Lending as % of Total Loan Originations</v>
      </c>
      <c r="G52" s="76">
        <f>IFERROR(G42/G41,0)</f>
        <v>0</v>
      </c>
      <c r="I52" s="75" t="str">
        <f>$I$16</f>
        <v>Small Businesses or Farms</v>
      </c>
      <c r="J52" s="54">
        <v>0</v>
      </c>
      <c r="L52" s="75" t="str">
        <f>$L$16</f>
        <v>Affordable Housing</v>
      </c>
      <c r="M52" s="54">
        <v>0</v>
      </c>
    </row>
    <row r="53" spans="3:13" x14ac:dyDescent="0.25">
      <c r="C53" s="75" t="str">
        <f>$C$20</f>
        <v>Mortgage Lending to Other Targeted Populations</v>
      </c>
      <c r="D53" s="54">
        <v>0</v>
      </c>
      <c r="F53" s="60"/>
      <c r="G53" s="61"/>
      <c r="I53" s="74" t="str">
        <f>$I$17</f>
        <v>Total Deep Impact Lending</v>
      </c>
      <c r="J53" s="59">
        <f>J54</f>
        <v>0</v>
      </c>
      <c r="L53" s="75" t="str">
        <f>$L$17</f>
        <v>Public Welfare and Community Development Investments1</v>
      </c>
      <c r="M53" s="54">
        <v>0</v>
      </c>
    </row>
    <row r="54" spans="3:13" x14ac:dyDescent="0.25">
      <c r="C54" s="55" t="s">
        <v>323</v>
      </c>
      <c r="D54" s="76">
        <f>IFERROR(D47/D46,0)</f>
        <v>0</v>
      </c>
      <c r="F54" s="318" t="s">
        <v>309</v>
      </c>
      <c r="G54" s="319"/>
      <c r="I54" s="75" t="str">
        <f>$I$18</f>
        <v>Underserved Small Businesses</v>
      </c>
      <c r="J54" s="54">
        <v>0</v>
      </c>
      <c r="L54" s="74" t="str">
        <f>$L$18</f>
        <v>Total Deep Impact Lending</v>
      </c>
      <c r="M54" s="59">
        <f>M55+M56+M57</f>
        <v>0</v>
      </c>
    </row>
    <row r="55" spans="3:13" x14ac:dyDescent="0.25">
      <c r="C55" s="60"/>
      <c r="D55" s="61"/>
      <c r="F55" s="53" t="str">
        <f>$F$13</f>
        <v>Total Loan Originations</v>
      </c>
      <c r="G55" s="54">
        <v>0</v>
      </c>
      <c r="I55" s="55" t="str">
        <f>$I$19</f>
        <v>Total Qualified Lending as % of Total Loan Originations</v>
      </c>
      <c r="J55" s="76">
        <f>IFERROR(J50/J49,0)</f>
        <v>0</v>
      </c>
      <c r="L55" s="75" t="str">
        <f>$L$19</f>
        <v>Community Service Facility</v>
      </c>
      <c r="M55" s="54">
        <v>0</v>
      </c>
    </row>
    <row r="56" spans="3:13" x14ac:dyDescent="0.25">
      <c r="C56" s="318" t="s">
        <v>310</v>
      </c>
      <c r="D56" s="319"/>
      <c r="F56" s="73" t="str">
        <f>$F$14</f>
        <v>Total Qualified Lending</v>
      </c>
      <c r="G56" s="56">
        <f>G57+G62</f>
        <v>0</v>
      </c>
      <c r="I56" s="60"/>
      <c r="J56" s="61"/>
      <c r="L56" s="75" t="str">
        <f>$L$20</f>
        <v>Deeply Affordable Housing</v>
      </c>
      <c r="M56" s="54">
        <v>0</v>
      </c>
    </row>
    <row r="57" spans="3:13" x14ac:dyDescent="0.25">
      <c r="C57" s="53" t="s">
        <v>319</v>
      </c>
      <c r="D57" s="54">
        <v>0</v>
      </c>
      <c r="F57" s="74" t="str">
        <f>$F$15</f>
        <v>Total Qualified Lending (Excluding Deep Impact Lending)</v>
      </c>
      <c r="G57" s="57">
        <f>G58+G61</f>
        <v>0</v>
      </c>
      <c r="I57" s="318" t="s">
        <v>311</v>
      </c>
      <c r="J57" s="319"/>
      <c r="L57" s="75" t="str">
        <f>$L$21</f>
        <v>Public Welfare and Community Development Investments2</v>
      </c>
      <c r="M57" s="54">
        <v>0</v>
      </c>
    </row>
    <row r="58" spans="3:13" x14ac:dyDescent="0.25">
      <c r="C58" s="73" t="s">
        <v>320</v>
      </c>
      <c r="D58" s="56">
        <f>D59+D62</f>
        <v>0</v>
      </c>
      <c r="F58" s="75" t="str">
        <f>$F$16</f>
        <v>Rural Communities</v>
      </c>
      <c r="G58" s="54">
        <v>0</v>
      </c>
      <c r="I58" s="53" t="str">
        <f>$I$13</f>
        <v>Total Loan Originations</v>
      </c>
      <c r="J58" s="54">
        <v>0</v>
      </c>
      <c r="L58" s="55" t="str">
        <f>$L$22</f>
        <v>Total Qualified Lending as % of Total Loan Originations</v>
      </c>
      <c r="M58" s="76">
        <f>IFERROR(M50/M49,0)</f>
        <v>0</v>
      </c>
    </row>
    <row r="59" spans="3:13" x14ac:dyDescent="0.25">
      <c r="C59" s="74" t="s">
        <v>327</v>
      </c>
      <c r="D59" s="57">
        <f>D60+D61</f>
        <v>0</v>
      </c>
      <c r="F59" s="75" t="str">
        <f>$F$17</f>
        <v>Urban Low-Income Communities</v>
      </c>
      <c r="G59" s="54">
        <v>0</v>
      </c>
      <c r="I59" s="73" t="str">
        <f>$I$14</f>
        <v>Total Qualified Lending</v>
      </c>
      <c r="J59" s="56">
        <f>J60+J62</f>
        <v>0</v>
      </c>
      <c r="L59" s="60"/>
      <c r="M59" s="61"/>
    </row>
    <row r="60" spans="3:13" x14ac:dyDescent="0.25">
      <c r="C60" s="75" t="str">
        <f>$C$16</f>
        <v>LMI Borrowers</v>
      </c>
      <c r="D60" s="54">
        <v>0</v>
      </c>
      <c r="F60" s="75" t="str">
        <f>$F$18</f>
        <v>Underserved Communities</v>
      </c>
      <c r="G60" s="54">
        <v>0</v>
      </c>
      <c r="I60" s="74" t="str">
        <f>$I$15</f>
        <v>Total Qualified Lending (Excluding Deep Impact Lending)</v>
      </c>
      <c r="J60" s="57">
        <f>J61</f>
        <v>0</v>
      </c>
      <c r="L60" s="318" t="s">
        <v>310</v>
      </c>
      <c r="M60" s="319"/>
    </row>
    <row r="61" spans="3:13" x14ac:dyDescent="0.25">
      <c r="C61" s="75" t="str">
        <f>$C$17</f>
        <v>Other Targeted Population</v>
      </c>
      <c r="D61" s="54">
        <v>0</v>
      </c>
      <c r="F61" s="75" t="str">
        <f>$F$19</f>
        <v>Minority Communities</v>
      </c>
      <c r="G61" s="54">
        <v>0</v>
      </c>
      <c r="I61" s="75" t="str">
        <f>$I$16</f>
        <v>Small Businesses or Farms</v>
      </c>
      <c r="J61" s="54">
        <v>0</v>
      </c>
      <c r="L61" s="53" t="str">
        <f>$L$13</f>
        <v>Total Loan Originations</v>
      </c>
      <c r="M61" s="54">
        <v>0</v>
      </c>
    </row>
    <row r="62" spans="3:13" x14ac:dyDescent="0.25">
      <c r="C62" s="74" t="s">
        <v>328</v>
      </c>
      <c r="D62" s="59">
        <f>D63+D64</f>
        <v>0</v>
      </c>
      <c r="F62" s="74" t="str">
        <f>$F$20</f>
        <v>Total Deep Impact Lending</v>
      </c>
      <c r="G62" s="59">
        <f>G63+G65</f>
        <v>0</v>
      </c>
      <c r="I62" s="74" t="str">
        <f>$I$17</f>
        <v>Total Deep Impact Lending</v>
      </c>
      <c r="J62" s="59">
        <f>J63</f>
        <v>0</v>
      </c>
      <c r="L62" s="73" t="str">
        <f>$L$14</f>
        <v>Total Qualified Lending</v>
      </c>
      <c r="M62" s="56">
        <f>M63+M66</f>
        <v>0</v>
      </c>
    </row>
    <row r="63" spans="3:13" x14ac:dyDescent="0.25">
      <c r="C63" s="75" t="str">
        <f>$C$19</f>
        <v>Low-Income Borrowers</v>
      </c>
      <c r="D63" s="54">
        <v>0</v>
      </c>
      <c r="F63" s="75" t="str">
        <f>$F$21</f>
        <v>Persistent Povery Counties</v>
      </c>
      <c r="G63" s="54">
        <v>0</v>
      </c>
      <c r="I63" s="75" t="str">
        <f>$I$18</f>
        <v>Underserved Small Businesses</v>
      </c>
      <c r="J63" s="54">
        <v>0</v>
      </c>
      <c r="L63" s="74" t="str">
        <f>$L$15</f>
        <v>Total Qualified Lending (Excluding Deep Impact Lending)</v>
      </c>
      <c r="M63" s="57">
        <f>SUM(M64:M65)</f>
        <v>0</v>
      </c>
    </row>
    <row r="64" spans="3:13" x14ac:dyDescent="0.25">
      <c r="C64" s="75" t="str">
        <f>$C$20</f>
        <v>Mortgage Lending to Other Targeted Populations</v>
      </c>
      <c r="D64" s="54">
        <v>0</v>
      </c>
      <c r="F64" s="75" t="str">
        <f>$F$22</f>
        <v>[Indian Country] / 
[Indian Reservations and Native Hawaiian Homelands]</v>
      </c>
      <c r="G64" s="54">
        <v>0</v>
      </c>
      <c r="I64" s="55" t="str">
        <f>$I$19</f>
        <v>Total Qualified Lending as % of Total Loan Originations</v>
      </c>
      <c r="J64" s="76">
        <f>IFERROR(J59/J58,0)</f>
        <v>0</v>
      </c>
      <c r="L64" s="75" t="str">
        <f>$L$16</f>
        <v>Affordable Housing</v>
      </c>
      <c r="M64" s="54">
        <v>0</v>
      </c>
    </row>
    <row r="65" spans="3:13" x14ac:dyDescent="0.25">
      <c r="C65" s="55" t="s">
        <v>323</v>
      </c>
      <c r="D65" s="76">
        <f>IFERROR(D58/D57,0)</f>
        <v>0</v>
      </c>
      <c r="F65" s="75" t="str">
        <f>$F$23</f>
        <v>U.S. Territories</v>
      </c>
      <c r="G65" s="54">
        <v>0</v>
      </c>
      <c r="I65" s="60"/>
      <c r="J65" s="61"/>
      <c r="L65" s="75" t="str">
        <f>$L$17</f>
        <v>Public Welfare and Community Development Investments1</v>
      </c>
      <c r="M65" s="54">
        <v>0</v>
      </c>
    </row>
    <row r="66" spans="3:13" x14ac:dyDescent="0.25">
      <c r="C66" s="60"/>
      <c r="D66" s="61"/>
      <c r="F66" s="55" t="str">
        <f>$F$24</f>
        <v>Total Qualified Lending as % of Total Loan Originations</v>
      </c>
      <c r="G66" s="76">
        <f>IFERROR(G56/G55,0)</f>
        <v>0</v>
      </c>
      <c r="I66" s="318" t="s">
        <v>312</v>
      </c>
      <c r="J66" s="319"/>
      <c r="L66" s="74" t="str">
        <f>$L$18</f>
        <v>Total Deep Impact Lending</v>
      </c>
      <c r="M66" s="59">
        <f>M67+M68+M69</f>
        <v>0</v>
      </c>
    </row>
    <row r="67" spans="3:13" x14ac:dyDescent="0.25">
      <c r="C67" s="318" t="s">
        <v>311</v>
      </c>
      <c r="D67" s="319"/>
      <c r="F67" s="60"/>
      <c r="G67" s="61"/>
      <c r="I67" s="53" t="str">
        <f>$I$13</f>
        <v>Total Loan Originations</v>
      </c>
      <c r="J67" s="54">
        <v>0</v>
      </c>
      <c r="L67" s="75" t="str">
        <f>$L$19</f>
        <v>Community Service Facility</v>
      </c>
      <c r="M67" s="54">
        <v>0</v>
      </c>
    </row>
    <row r="68" spans="3:13" x14ac:dyDescent="0.25">
      <c r="C68" s="53" t="s">
        <v>319</v>
      </c>
      <c r="D68" s="54">
        <v>0</v>
      </c>
      <c r="F68" s="318" t="s">
        <v>310</v>
      </c>
      <c r="G68" s="319"/>
      <c r="I68" s="73" t="str">
        <f>$I$14</f>
        <v>Total Qualified Lending</v>
      </c>
      <c r="J68" s="56">
        <f>J69+J71</f>
        <v>0</v>
      </c>
      <c r="L68" s="75" t="str">
        <f>$L$20</f>
        <v>Deeply Affordable Housing</v>
      </c>
      <c r="M68" s="54">
        <v>0</v>
      </c>
    </row>
    <row r="69" spans="3:13" x14ac:dyDescent="0.25">
      <c r="C69" s="73" t="s">
        <v>320</v>
      </c>
      <c r="D69" s="56">
        <f>D70+D73</f>
        <v>0</v>
      </c>
      <c r="F69" s="53" t="str">
        <f>$F$13</f>
        <v>Total Loan Originations</v>
      </c>
      <c r="G69" s="54">
        <v>0</v>
      </c>
      <c r="I69" s="74" t="str">
        <f>$I$15</f>
        <v>Total Qualified Lending (Excluding Deep Impact Lending)</v>
      </c>
      <c r="J69" s="57">
        <f>J70</f>
        <v>0</v>
      </c>
      <c r="L69" s="75" t="str">
        <f>$L$21</f>
        <v>Public Welfare and Community Development Investments2</v>
      </c>
      <c r="M69" s="54">
        <v>0</v>
      </c>
    </row>
    <row r="70" spans="3:13" x14ac:dyDescent="0.25">
      <c r="C70" s="74" t="s">
        <v>327</v>
      </c>
      <c r="D70" s="57">
        <f>D71+D72</f>
        <v>0</v>
      </c>
      <c r="F70" s="73" t="str">
        <f>$F$14</f>
        <v>Total Qualified Lending</v>
      </c>
      <c r="G70" s="56">
        <f>G71+G76</f>
        <v>0</v>
      </c>
      <c r="I70" s="75" t="str">
        <f>$I$16</f>
        <v>Small Businesses or Farms</v>
      </c>
      <c r="J70" s="54">
        <v>0</v>
      </c>
      <c r="L70" s="55" t="str">
        <f>$L$22</f>
        <v>Total Qualified Lending as % of Total Loan Originations</v>
      </c>
      <c r="M70" s="76">
        <f>IFERROR(M62/M61,0)</f>
        <v>0</v>
      </c>
    </row>
    <row r="71" spans="3:13" x14ac:dyDescent="0.25">
      <c r="C71" s="75" t="str">
        <f>$C$16</f>
        <v>LMI Borrowers</v>
      </c>
      <c r="D71" s="54">
        <v>0</v>
      </c>
      <c r="F71" s="74" t="str">
        <f>$F$15</f>
        <v>Total Qualified Lending (Excluding Deep Impact Lending)</v>
      </c>
      <c r="G71" s="57">
        <f>G72+G75</f>
        <v>0</v>
      </c>
      <c r="I71" s="74" t="str">
        <f>$I$17</f>
        <v>Total Deep Impact Lending</v>
      </c>
      <c r="J71" s="59">
        <f>J72</f>
        <v>0</v>
      </c>
      <c r="L71" s="60"/>
      <c r="M71" s="61"/>
    </row>
    <row r="72" spans="3:13" x14ac:dyDescent="0.25">
      <c r="C72" s="75" t="str">
        <f>$C$17</f>
        <v>Other Targeted Population</v>
      </c>
      <c r="D72" s="54">
        <v>0</v>
      </c>
      <c r="F72" s="75" t="str">
        <f>$F$16</f>
        <v>Rural Communities</v>
      </c>
      <c r="G72" s="54">
        <v>0</v>
      </c>
      <c r="I72" s="75" t="str">
        <f>$I$18</f>
        <v>Underserved Small Businesses</v>
      </c>
      <c r="J72" s="54">
        <v>0</v>
      </c>
      <c r="L72" s="318" t="s">
        <v>311</v>
      </c>
      <c r="M72" s="319"/>
    </row>
    <row r="73" spans="3:13" x14ac:dyDescent="0.25">
      <c r="C73" s="74" t="s">
        <v>328</v>
      </c>
      <c r="D73" s="59">
        <f>D74+D75</f>
        <v>0</v>
      </c>
      <c r="F73" s="75" t="str">
        <f>$F$17</f>
        <v>Urban Low-Income Communities</v>
      </c>
      <c r="G73" s="54">
        <v>0</v>
      </c>
      <c r="I73" s="55" t="str">
        <f>$I$19</f>
        <v>Total Qualified Lending as % of Total Loan Originations</v>
      </c>
      <c r="J73" s="76">
        <f>IFERROR(J68/J67,0)</f>
        <v>0</v>
      </c>
      <c r="L73" s="53" t="str">
        <f>$L$13</f>
        <v>Total Loan Originations</v>
      </c>
      <c r="M73" s="54">
        <v>0</v>
      </c>
    </row>
    <row r="74" spans="3:13" x14ac:dyDescent="0.25">
      <c r="C74" s="75" t="str">
        <f>$C$19</f>
        <v>Low-Income Borrowers</v>
      </c>
      <c r="D74" s="54">
        <v>0</v>
      </c>
      <c r="F74" s="75" t="str">
        <f>$F$18</f>
        <v>Underserved Communities</v>
      </c>
      <c r="G74" s="54">
        <v>0</v>
      </c>
      <c r="I74" s="60"/>
      <c r="J74" s="61"/>
      <c r="L74" s="73" t="str">
        <f>$L$14</f>
        <v>Total Qualified Lending</v>
      </c>
      <c r="M74" s="56">
        <f>M75+M78</f>
        <v>0</v>
      </c>
    </row>
    <row r="75" spans="3:13" x14ac:dyDescent="0.25">
      <c r="C75" s="75" t="str">
        <f>$C$20</f>
        <v>Mortgage Lending to Other Targeted Populations</v>
      </c>
      <c r="D75" s="54">
        <v>0</v>
      </c>
      <c r="F75" s="75" t="str">
        <f>$F$19</f>
        <v>Minority Communities</v>
      </c>
      <c r="G75" s="54">
        <v>0</v>
      </c>
      <c r="I75" s="318" t="s">
        <v>313</v>
      </c>
      <c r="J75" s="319"/>
      <c r="L75" s="74" t="str">
        <f>$L$15</f>
        <v>Total Qualified Lending (Excluding Deep Impact Lending)</v>
      </c>
      <c r="M75" s="57">
        <f>SUM(M76:M77)</f>
        <v>0</v>
      </c>
    </row>
    <row r="76" spans="3:13" x14ac:dyDescent="0.25">
      <c r="C76" s="55" t="s">
        <v>323</v>
      </c>
      <c r="D76" s="76">
        <f>IFERROR(D69/D68,0)</f>
        <v>0</v>
      </c>
      <c r="F76" s="74" t="str">
        <f>$F$20</f>
        <v>Total Deep Impact Lending</v>
      </c>
      <c r="G76" s="59">
        <f>G77+G79</f>
        <v>0</v>
      </c>
      <c r="I76" s="53" t="str">
        <f>$I$13</f>
        <v>Total Loan Originations</v>
      </c>
      <c r="J76" s="54">
        <v>0</v>
      </c>
      <c r="L76" s="75" t="str">
        <f>$L$16</f>
        <v>Affordable Housing</v>
      </c>
      <c r="M76" s="54">
        <v>0</v>
      </c>
    </row>
    <row r="77" spans="3:13" x14ac:dyDescent="0.25">
      <c r="C77" s="60"/>
      <c r="D77" s="61"/>
      <c r="F77" s="75" t="str">
        <f>$F$21</f>
        <v>Persistent Povery Counties</v>
      </c>
      <c r="G77" s="54">
        <v>0</v>
      </c>
      <c r="I77" s="73" t="str">
        <f>$I$14</f>
        <v>Total Qualified Lending</v>
      </c>
      <c r="J77" s="56">
        <f>J78+J80</f>
        <v>0</v>
      </c>
      <c r="L77" s="75" t="str">
        <f>$L$17</f>
        <v>Public Welfare and Community Development Investments1</v>
      </c>
      <c r="M77" s="54">
        <v>0</v>
      </c>
    </row>
    <row r="78" spans="3:13" x14ac:dyDescent="0.25">
      <c r="C78" s="318" t="s">
        <v>312</v>
      </c>
      <c r="D78" s="319"/>
      <c r="F78" s="75" t="str">
        <f>$F$22</f>
        <v>[Indian Country] / 
[Indian Reservations and Native Hawaiian Homelands]</v>
      </c>
      <c r="G78" s="54">
        <v>0</v>
      </c>
      <c r="I78" s="74" t="str">
        <f>$I$15</f>
        <v>Total Qualified Lending (Excluding Deep Impact Lending)</v>
      </c>
      <c r="J78" s="57">
        <f>J79</f>
        <v>0</v>
      </c>
      <c r="L78" s="74" t="str">
        <f>$L$18</f>
        <v>Total Deep Impact Lending</v>
      </c>
      <c r="M78" s="59">
        <f>M79+M80+M81</f>
        <v>0</v>
      </c>
    </row>
    <row r="79" spans="3:13" x14ac:dyDescent="0.25">
      <c r="C79" s="53" t="s">
        <v>319</v>
      </c>
      <c r="D79" s="54">
        <v>0</v>
      </c>
      <c r="F79" s="75" t="str">
        <f>$F$23</f>
        <v>U.S. Territories</v>
      </c>
      <c r="G79" s="54">
        <v>0</v>
      </c>
      <c r="I79" s="75" t="str">
        <f>$I$16</f>
        <v>Small Businesses or Farms</v>
      </c>
      <c r="J79" s="54">
        <v>0</v>
      </c>
      <c r="L79" s="75" t="str">
        <f>$L$19</f>
        <v>Community Service Facility</v>
      </c>
      <c r="M79" s="54">
        <v>0</v>
      </c>
    </row>
    <row r="80" spans="3:13" x14ac:dyDescent="0.25">
      <c r="C80" s="73" t="s">
        <v>320</v>
      </c>
      <c r="D80" s="56">
        <f>D81+D84</f>
        <v>0</v>
      </c>
      <c r="F80" s="55" t="str">
        <f>$F$24</f>
        <v>Total Qualified Lending as % of Total Loan Originations</v>
      </c>
      <c r="G80" s="76">
        <f>IFERROR(G70/G69,0)</f>
        <v>0</v>
      </c>
      <c r="I80" s="74" t="str">
        <f>$I$17</f>
        <v>Total Deep Impact Lending</v>
      </c>
      <c r="J80" s="59">
        <f>J81</f>
        <v>0</v>
      </c>
      <c r="L80" s="75" t="str">
        <f>$L$20</f>
        <v>Deeply Affordable Housing</v>
      </c>
      <c r="M80" s="54">
        <v>0</v>
      </c>
    </row>
    <row r="81" spans="3:13" x14ac:dyDescent="0.25">
      <c r="C81" s="74" t="s">
        <v>327</v>
      </c>
      <c r="D81" s="57">
        <f>D82+D83</f>
        <v>0</v>
      </c>
      <c r="F81" s="60"/>
      <c r="G81" s="61"/>
      <c r="I81" s="75" t="str">
        <f>$I$18</f>
        <v>Underserved Small Businesses</v>
      </c>
      <c r="J81" s="54">
        <v>0</v>
      </c>
      <c r="L81" s="75" t="str">
        <f>$L$21</f>
        <v>Public Welfare and Community Development Investments2</v>
      </c>
      <c r="M81" s="54">
        <v>0</v>
      </c>
    </row>
    <row r="82" spans="3:13" x14ac:dyDescent="0.25">
      <c r="C82" s="75" t="str">
        <f>$C$16</f>
        <v>LMI Borrowers</v>
      </c>
      <c r="D82" s="54">
        <v>0</v>
      </c>
      <c r="F82" s="318" t="s">
        <v>311</v>
      </c>
      <c r="G82" s="319"/>
      <c r="I82" s="55" t="str">
        <f>$I$19</f>
        <v>Total Qualified Lending as % of Total Loan Originations</v>
      </c>
      <c r="J82" s="76">
        <f>IFERROR(J77/J76,0)</f>
        <v>0</v>
      </c>
      <c r="L82" s="55" t="str">
        <f>$L$22</f>
        <v>Total Qualified Lending as % of Total Loan Originations</v>
      </c>
      <c r="M82" s="76">
        <f>IFERROR(M74/M73,0)</f>
        <v>0</v>
      </c>
    </row>
    <row r="83" spans="3:13" x14ac:dyDescent="0.25">
      <c r="C83" s="75" t="str">
        <f>$C$17</f>
        <v>Other Targeted Population</v>
      </c>
      <c r="D83" s="54">
        <v>0</v>
      </c>
      <c r="F83" s="53" t="str">
        <f>$F$13</f>
        <v>Total Loan Originations</v>
      </c>
      <c r="G83" s="54">
        <v>0</v>
      </c>
      <c r="I83" s="60"/>
      <c r="J83" s="61"/>
      <c r="L83" s="60"/>
      <c r="M83" s="61"/>
    </row>
    <row r="84" spans="3:13" x14ac:dyDescent="0.25">
      <c r="C84" s="74" t="s">
        <v>328</v>
      </c>
      <c r="D84" s="59">
        <f>D85+D86</f>
        <v>0</v>
      </c>
      <c r="F84" s="73" t="str">
        <f>$F$14</f>
        <v>Total Qualified Lending</v>
      </c>
      <c r="G84" s="56">
        <f>G85+G90</f>
        <v>0</v>
      </c>
      <c r="I84" s="318" t="s">
        <v>314</v>
      </c>
      <c r="J84" s="319"/>
      <c r="L84" s="318" t="s">
        <v>312</v>
      </c>
      <c r="M84" s="319"/>
    </row>
    <row r="85" spans="3:13" x14ac:dyDescent="0.25">
      <c r="C85" s="75" t="str">
        <f>$C$19</f>
        <v>Low-Income Borrowers</v>
      </c>
      <c r="D85" s="54">
        <v>0</v>
      </c>
      <c r="F85" s="74" t="str">
        <f>$F$15</f>
        <v>Total Qualified Lending (Excluding Deep Impact Lending)</v>
      </c>
      <c r="G85" s="57">
        <f>G86+G89</f>
        <v>0</v>
      </c>
      <c r="I85" s="53" t="str">
        <f>$I$13</f>
        <v>Total Loan Originations</v>
      </c>
      <c r="J85" s="54">
        <v>0</v>
      </c>
      <c r="L85" s="53" t="str">
        <f>$L$13</f>
        <v>Total Loan Originations</v>
      </c>
      <c r="M85" s="54">
        <v>0</v>
      </c>
    </row>
    <row r="86" spans="3:13" x14ac:dyDescent="0.25">
      <c r="C86" s="75" t="str">
        <f>$C$20</f>
        <v>Mortgage Lending to Other Targeted Populations</v>
      </c>
      <c r="D86" s="54">
        <v>0</v>
      </c>
      <c r="F86" s="75" t="str">
        <f>$F$16</f>
        <v>Rural Communities</v>
      </c>
      <c r="G86" s="54">
        <v>0</v>
      </c>
      <c r="I86" s="73" t="str">
        <f>$I$14</f>
        <v>Total Qualified Lending</v>
      </c>
      <c r="J86" s="56">
        <f>J87+J89</f>
        <v>0</v>
      </c>
      <c r="L86" s="73" t="str">
        <f>$L$14</f>
        <v>Total Qualified Lending</v>
      </c>
      <c r="M86" s="56">
        <f>M87+M90</f>
        <v>0</v>
      </c>
    </row>
    <row r="87" spans="3:13" x14ac:dyDescent="0.25">
      <c r="C87" s="55" t="s">
        <v>323</v>
      </c>
      <c r="D87" s="76">
        <f>IFERROR(D80/D79,0)</f>
        <v>0</v>
      </c>
      <c r="F87" s="75" t="str">
        <f>$F$17</f>
        <v>Urban Low-Income Communities</v>
      </c>
      <c r="G87" s="54">
        <v>0</v>
      </c>
      <c r="I87" s="74" t="str">
        <f>$I$15</f>
        <v>Total Qualified Lending (Excluding Deep Impact Lending)</v>
      </c>
      <c r="J87" s="57">
        <f>J88</f>
        <v>0</v>
      </c>
      <c r="L87" s="74" t="str">
        <f>$L$15</f>
        <v>Total Qualified Lending (Excluding Deep Impact Lending)</v>
      </c>
      <c r="M87" s="57">
        <f>SUM(M88:M89)</f>
        <v>0</v>
      </c>
    </row>
    <row r="88" spans="3:13" x14ac:dyDescent="0.25">
      <c r="C88" s="60"/>
      <c r="D88" s="61"/>
      <c r="F88" s="75" t="str">
        <f>$F$18</f>
        <v>Underserved Communities</v>
      </c>
      <c r="G88" s="54">
        <v>0</v>
      </c>
      <c r="I88" s="75" t="str">
        <f>$I$16</f>
        <v>Small Businesses or Farms</v>
      </c>
      <c r="J88" s="54">
        <v>0</v>
      </c>
      <c r="L88" s="75" t="str">
        <f>$L$16</f>
        <v>Affordable Housing</v>
      </c>
      <c r="M88" s="54">
        <v>0</v>
      </c>
    </row>
    <row r="89" spans="3:13" x14ac:dyDescent="0.25">
      <c r="C89" s="318" t="s">
        <v>313</v>
      </c>
      <c r="D89" s="319"/>
      <c r="F89" s="75" t="str">
        <f>$F$19</f>
        <v>Minority Communities</v>
      </c>
      <c r="G89" s="54">
        <v>0</v>
      </c>
      <c r="I89" s="74" t="str">
        <f>$I$17</f>
        <v>Total Deep Impact Lending</v>
      </c>
      <c r="J89" s="59">
        <f>J90</f>
        <v>0</v>
      </c>
      <c r="L89" s="75" t="str">
        <f>$L$17</f>
        <v>Public Welfare and Community Development Investments1</v>
      </c>
      <c r="M89" s="54">
        <v>0</v>
      </c>
    </row>
    <row r="90" spans="3:13" x14ac:dyDescent="0.25">
      <c r="C90" s="53" t="s">
        <v>319</v>
      </c>
      <c r="D90" s="54">
        <v>0</v>
      </c>
      <c r="F90" s="74" t="str">
        <f>$F$20</f>
        <v>Total Deep Impact Lending</v>
      </c>
      <c r="G90" s="59">
        <f>G91+G93</f>
        <v>0</v>
      </c>
      <c r="I90" s="75" t="str">
        <f>$I$18</f>
        <v>Underserved Small Businesses</v>
      </c>
      <c r="J90" s="54">
        <v>0</v>
      </c>
      <c r="L90" s="74" t="str">
        <f>$L$18</f>
        <v>Total Deep Impact Lending</v>
      </c>
      <c r="M90" s="59">
        <f>M91+M92+M93</f>
        <v>0</v>
      </c>
    </row>
    <row r="91" spans="3:13" x14ac:dyDescent="0.25">
      <c r="C91" s="73" t="s">
        <v>320</v>
      </c>
      <c r="D91" s="56">
        <f>D92+D95</f>
        <v>0</v>
      </c>
      <c r="F91" s="75" t="str">
        <f>$F$21</f>
        <v>Persistent Povery Counties</v>
      </c>
      <c r="G91" s="54">
        <v>0</v>
      </c>
      <c r="I91" s="55" t="str">
        <f>$I$19</f>
        <v>Total Qualified Lending as % of Total Loan Originations</v>
      </c>
      <c r="J91" s="76">
        <f>IFERROR(J86/J85,0)</f>
        <v>0</v>
      </c>
      <c r="L91" s="75" t="str">
        <f>$L$19</f>
        <v>Community Service Facility</v>
      </c>
      <c r="M91" s="54">
        <v>0</v>
      </c>
    </row>
    <row r="92" spans="3:13" x14ac:dyDescent="0.25">
      <c r="C92" s="74" t="s">
        <v>327</v>
      </c>
      <c r="D92" s="57">
        <f>D93+D94</f>
        <v>0</v>
      </c>
      <c r="F92" s="75" t="str">
        <f>$F$22</f>
        <v>[Indian Country] / 
[Indian Reservations and Native Hawaiian Homelands]</v>
      </c>
      <c r="G92" s="54">
        <v>0</v>
      </c>
      <c r="I92" s="60"/>
      <c r="J92" s="61"/>
      <c r="L92" s="75" t="str">
        <f>$L$20</f>
        <v>Deeply Affordable Housing</v>
      </c>
      <c r="M92" s="54">
        <v>0</v>
      </c>
    </row>
    <row r="93" spans="3:13" x14ac:dyDescent="0.25">
      <c r="C93" s="75" t="str">
        <f>$C$16</f>
        <v>LMI Borrowers</v>
      </c>
      <c r="D93" s="54">
        <v>0</v>
      </c>
      <c r="F93" s="75" t="str">
        <f>$F$23</f>
        <v>U.S. Territories</v>
      </c>
      <c r="G93" s="54">
        <v>0</v>
      </c>
      <c r="I93" s="318" t="s">
        <v>315</v>
      </c>
      <c r="J93" s="319"/>
      <c r="L93" s="75" t="str">
        <f>$L$21</f>
        <v>Public Welfare and Community Development Investments2</v>
      </c>
      <c r="M93" s="54">
        <v>0</v>
      </c>
    </row>
    <row r="94" spans="3:13" x14ac:dyDescent="0.25">
      <c r="C94" s="75" t="str">
        <f>$C$17</f>
        <v>Other Targeted Population</v>
      </c>
      <c r="D94" s="54">
        <v>0</v>
      </c>
      <c r="F94" s="55" t="str">
        <f>$F$24</f>
        <v>Total Qualified Lending as % of Total Loan Originations</v>
      </c>
      <c r="G94" s="76">
        <f>IFERROR(G84/G83,0)</f>
        <v>0</v>
      </c>
      <c r="I94" s="53" t="str">
        <f>$I$13</f>
        <v>Total Loan Originations</v>
      </c>
      <c r="J94" s="54">
        <v>0</v>
      </c>
      <c r="L94" s="55" t="str">
        <f>$L$22</f>
        <v>Total Qualified Lending as % of Total Loan Originations</v>
      </c>
      <c r="M94" s="76">
        <f>IFERROR(M86/M85,0)</f>
        <v>0</v>
      </c>
    </row>
    <row r="95" spans="3:13" x14ac:dyDescent="0.25">
      <c r="C95" s="74" t="s">
        <v>328</v>
      </c>
      <c r="D95" s="59">
        <f>D96+D97</f>
        <v>0</v>
      </c>
      <c r="F95" s="60"/>
      <c r="G95" s="61"/>
      <c r="I95" s="73" t="str">
        <f>$I$14</f>
        <v>Total Qualified Lending</v>
      </c>
      <c r="J95" s="56">
        <f>J96+J98</f>
        <v>0</v>
      </c>
      <c r="L95" s="60"/>
      <c r="M95" s="61"/>
    </row>
    <row r="96" spans="3:13" x14ac:dyDescent="0.25">
      <c r="C96" s="75" t="str">
        <f>$C$19</f>
        <v>Low-Income Borrowers</v>
      </c>
      <c r="D96" s="54">
        <v>0</v>
      </c>
      <c r="F96" s="318" t="s">
        <v>312</v>
      </c>
      <c r="G96" s="319"/>
      <c r="I96" s="74" t="str">
        <f>$I$15</f>
        <v>Total Qualified Lending (Excluding Deep Impact Lending)</v>
      </c>
      <c r="J96" s="57">
        <f>J97</f>
        <v>0</v>
      </c>
      <c r="L96" s="318" t="s">
        <v>313</v>
      </c>
      <c r="M96" s="319"/>
    </row>
    <row r="97" spans="3:13" x14ac:dyDescent="0.25">
      <c r="C97" s="75" t="str">
        <f>$C$20</f>
        <v>Mortgage Lending to Other Targeted Populations</v>
      </c>
      <c r="D97" s="54">
        <v>0</v>
      </c>
      <c r="F97" s="53" t="str">
        <f>$F$13</f>
        <v>Total Loan Originations</v>
      </c>
      <c r="G97" s="54">
        <v>0</v>
      </c>
      <c r="I97" s="75" t="str">
        <f>$I$16</f>
        <v>Small Businesses or Farms</v>
      </c>
      <c r="J97" s="54">
        <v>0</v>
      </c>
      <c r="L97" s="53" t="str">
        <f>$L$13</f>
        <v>Total Loan Originations</v>
      </c>
      <c r="M97" s="54">
        <v>0</v>
      </c>
    </row>
    <row r="98" spans="3:13" x14ac:dyDescent="0.25">
      <c r="C98" s="55" t="s">
        <v>323</v>
      </c>
      <c r="D98" s="76">
        <f>IFERROR(D91/D90,0)</f>
        <v>0</v>
      </c>
      <c r="F98" s="73" t="str">
        <f>$F$14</f>
        <v>Total Qualified Lending</v>
      </c>
      <c r="G98" s="56">
        <f>G99+G104</f>
        <v>0</v>
      </c>
      <c r="I98" s="74" t="str">
        <f>$I$17</f>
        <v>Total Deep Impact Lending</v>
      </c>
      <c r="J98" s="59">
        <f>J99</f>
        <v>0</v>
      </c>
      <c r="L98" s="73" t="str">
        <f>$L$14</f>
        <v>Total Qualified Lending</v>
      </c>
      <c r="M98" s="56">
        <f>M99+M102</f>
        <v>0</v>
      </c>
    </row>
    <row r="99" spans="3:13" x14ac:dyDescent="0.25">
      <c r="C99" s="60"/>
      <c r="D99" s="61"/>
      <c r="F99" s="74" t="str">
        <f>$F$15</f>
        <v>Total Qualified Lending (Excluding Deep Impact Lending)</v>
      </c>
      <c r="G99" s="57">
        <f>G100+G103</f>
        <v>0</v>
      </c>
      <c r="I99" s="75" t="str">
        <f>$I$18</f>
        <v>Underserved Small Businesses</v>
      </c>
      <c r="J99" s="54">
        <v>0</v>
      </c>
      <c r="L99" s="74" t="str">
        <f>$L$15</f>
        <v>Total Qualified Lending (Excluding Deep Impact Lending)</v>
      </c>
      <c r="M99" s="57">
        <f>SUM(M100:M101)</f>
        <v>0</v>
      </c>
    </row>
    <row r="100" spans="3:13" x14ac:dyDescent="0.25">
      <c r="C100" s="318" t="s">
        <v>314</v>
      </c>
      <c r="D100" s="319"/>
      <c r="F100" s="75" t="str">
        <f>$F$16</f>
        <v>Rural Communities</v>
      </c>
      <c r="G100" s="54">
        <v>0</v>
      </c>
      <c r="I100" s="55" t="str">
        <f>$I$19</f>
        <v>Total Qualified Lending as % of Total Loan Originations</v>
      </c>
      <c r="J100" s="76">
        <f>IFERROR(J95/J94,0)</f>
        <v>0</v>
      </c>
      <c r="L100" s="75" t="str">
        <f>$L$16</f>
        <v>Affordable Housing</v>
      </c>
      <c r="M100" s="54">
        <v>0</v>
      </c>
    </row>
    <row r="101" spans="3:13" x14ac:dyDescent="0.25">
      <c r="C101" s="53" t="s">
        <v>319</v>
      </c>
      <c r="D101" s="54">
        <v>0</v>
      </c>
      <c r="F101" s="75" t="str">
        <f>$F$17</f>
        <v>Urban Low-Income Communities</v>
      </c>
      <c r="G101" s="54">
        <v>0</v>
      </c>
      <c r="I101" s="60"/>
      <c r="J101" s="61"/>
      <c r="L101" s="75" t="str">
        <f>$L$17</f>
        <v>Public Welfare and Community Development Investments1</v>
      </c>
      <c r="M101" s="54">
        <v>0</v>
      </c>
    </row>
    <row r="102" spans="3:13" x14ac:dyDescent="0.25">
      <c r="C102" s="73" t="s">
        <v>320</v>
      </c>
      <c r="D102" s="56">
        <f>D103+D106</f>
        <v>0</v>
      </c>
      <c r="F102" s="75" t="str">
        <f>$F$18</f>
        <v>Underserved Communities</v>
      </c>
      <c r="G102" s="54">
        <v>0</v>
      </c>
      <c r="I102" s="318" t="s">
        <v>316</v>
      </c>
      <c r="J102" s="319"/>
      <c r="L102" s="74" t="str">
        <f>$L$18</f>
        <v>Total Deep Impact Lending</v>
      </c>
      <c r="M102" s="59">
        <f>M103+M104+M105</f>
        <v>0</v>
      </c>
    </row>
    <row r="103" spans="3:13" x14ac:dyDescent="0.25">
      <c r="C103" s="74" t="s">
        <v>327</v>
      </c>
      <c r="D103" s="57">
        <f>D104+D105</f>
        <v>0</v>
      </c>
      <c r="F103" s="75" t="str">
        <f>$F$19</f>
        <v>Minority Communities</v>
      </c>
      <c r="G103" s="54">
        <v>0</v>
      </c>
      <c r="I103" s="53" t="str">
        <f>$I$13</f>
        <v>Total Loan Originations</v>
      </c>
      <c r="J103" s="54">
        <v>0</v>
      </c>
      <c r="L103" s="75" t="str">
        <f>$L$19</f>
        <v>Community Service Facility</v>
      </c>
      <c r="M103" s="54">
        <v>0</v>
      </c>
    </row>
    <row r="104" spans="3:13" x14ac:dyDescent="0.25">
      <c r="C104" s="75" t="str">
        <f>$C$16</f>
        <v>LMI Borrowers</v>
      </c>
      <c r="D104" s="54">
        <v>0</v>
      </c>
      <c r="F104" s="74" t="str">
        <f>$F$20</f>
        <v>Total Deep Impact Lending</v>
      </c>
      <c r="G104" s="59">
        <f>G105+G107</f>
        <v>0</v>
      </c>
      <c r="I104" s="73" t="str">
        <f>$I$14</f>
        <v>Total Qualified Lending</v>
      </c>
      <c r="J104" s="56">
        <f>J105+J107</f>
        <v>0</v>
      </c>
      <c r="L104" s="75" t="str">
        <f>$L$20</f>
        <v>Deeply Affordable Housing</v>
      </c>
      <c r="M104" s="54">
        <v>0</v>
      </c>
    </row>
    <row r="105" spans="3:13" x14ac:dyDescent="0.25">
      <c r="C105" s="75" t="str">
        <f>$C$17</f>
        <v>Other Targeted Population</v>
      </c>
      <c r="D105" s="54">
        <v>0</v>
      </c>
      <c r="F105" s="75" t="str">
        <f>$F$21</f>
        <v>Persistent Povery Counties</v>
      </c>
      <c r="G105" s="54">
        <v>0</v>
      </c>
      <c r="I105" s="74" t="str">
        <f>$I$15</f>
        <v>Total Qualified Lending (Excluding Deep Impact Lending)</v>
      </c>
      <c r="J105" s="57">
        <f>J106</f>
        <v>0</v>
      </c>
      <c r="L105" s="75" t="str">
        <f>$L$21</f>
        <v>Public Welfare and Community Development Investments2</v>
      </c>
      <c r="M105" s="54">
        <v>0</v>
      </c>
    </row>
    <row r="106" spans="3:13" x14ac:dyDescent="0.25">
      <c r="C106" s="74" t="s">
        <v>328</v>
      </c>
      <c r="D106" s="59">
        <f>D107+D108</f>
        <v>0</v>
      </c>
      <c r="F106" s="75" t="str">
        <f>$F$22</f>
        <v>[Indian Country] / 
[Indian Reservations and Native Hawaiian Homelands]</v>
      </c>
      <c r="G106" s="54">
        <v>0</v>
      </c>
      <c r="I106" s="75" t="str">
        <f>$I$16</f>
        <v>Small Businesses or Farms</v>
      </c>
      <c r="J106" s="54">
        <v>0</v>
      </c>
      <c r="L106" s="55" t="str">
        <f>$L$22</f>
        <v>Total Qualified Lending as % of Total Loan Originations</v>
      </c>
      <c r="M106" s="76">
        <f>IFERROR(M98/M97,0)</f>
        <v>0</v>
      </c>
    </row>
    <row r="107" spans="3:13" x14ac:dyDescent="0.25">
      <c r="C107" s="75" t="str">
        <f>$C$19</f>
        <v>Low-Income Borrowers</v>
      </c>
      <c r="D107" s="54">
        <v>0</v>
      </c>
      <c r="F107" s="75" t="str">
        <f>$F$23</f>
        <v>U.S. Territories</v>
      </c>
      <c r="G107" s="54">
        <v>0</v>
      </c>
      <c r="I107" s="74" t="str">
        <f>$I$17</f>
        <v>Total Deep Impact Lending</v>
      </c>
      <c r="J107" s="59">
        <f>J108</f>
        <v>0</v>
      </c>
      <c r="L107" s="60"/>
      <c r="M107" s="61"/>
    </row>
    <row r="108" spans="3:13" x14ac:dyDescent="0.25">
      <c r="C108" s="75" t="str">
        <f>$C$20</f>
        <v>Mortgage Lending to Other Targeted Populations</v>
      </c>
      <c r="D108" s="54">
        <v>0</v>
      </c>
      <c r="F108" s="55" t="str">
        <f>$F$24</f>
        <v>Total Qualified Lending as % of Total Loan Originations</v>
      </c>
      <c r="G108" s="76">
        <f>IFERROR(G98/G97,0)</f>
        <v>0</v>
      </c>
      <c r="I108" s="75" t="str">
        <f>$I$18</f>
        <v>Underserved Small Businesses</v>
      </c>
      <c r="J108" s="54">
        <v>0</v>
      </c>
      <c r="L108" s="318" t="s">
        <v>314</v>
      </c>
      <c r="M108" s="319"/>
    </row>
    <row r="109" spans="3:13" x14ac:dyDescent="0.25">
      <c r="C109" s="55" t="s">
        <v>323</v>
      </c>
      <c r="D109" s="76">
        <f>IFERROR(D102/D101,0)</f>
        <v>0</v>
      </c>
      <c r="F109" s="60"/>
      <c r="G109" s="61"/>
      <c r="I109" s="55" t="str">
        <f>$I$19</f>
        <v>Total Qualified Lending as % of Total Loan Originations</v>
      </c>
      <c r="J109" s="76">
        <f>IFERROR(J104/J103,0)</f>
        <v>0</v>
      </c>
      <c r="L109" s="53" t="str">
        <f>$L$13</f>
        <v>Total Loan Originations</v>
      </c>
      <c r="M109" s="54">
        <v>0</v>
      </c>
    </row>
    <row r="110" spans="3:13" x14ac:dyDescent="0.25">
      <c r="C110" s="60"/>
      <c r="D110" s="61"/>
      <c r="F110" s="318" t="s">
        <v>313</v>
      </c>
      <c r="G110" s="319"/>
      <c r="I110" s="60"/>
      <c r="J110" s="61"/>
      <c r="L110" s="73" t="str">
        <f>$L$14</f>
        <v>Total Qualified Lending</v>
      </c>
      <c r="M110" s="56">
        <f>M111+M114</f>
        <v>0</v>
      </c>
    </row>
    <row r="111" spans="3:13" x14ac:dyDescent="0.25">
      <c r="C111" s="318" t="s">
        <v>315</v>
      </c>
      <c r="D111" s="319"/>
      <c r="F111" s="53" t="str">
        <f>$F$13</f>
        <v>Total Loan Originations</v>
      </c>
      <c r="G111" s="54">
        <v>0</v>
      </c>
      <c r="I111" s="318" t="s">
        <v>317</v>
      </c>
      <c r="J111" s="319"/>
      <c r="L111" s="74" t="str">
        <f>$L$15</f>
        <v>Total Qualified Lending (Excluding Deep Impact Lending)</v>
      </c>
      <c r="M111" s="57">
        <f>SUM(M112:M113)</f>
        <v>0</v>
      </c>
    </row>
    <row r="112" spans="3:13" x14ac:dyDescent="0.25">
      <c r="C112" s="53" t="s">
        <v>319</v>
      </c>
      <c r="D112" s="54">
        <v>0</v>
      </c>
      <c r="F112" s="73" t="str">
        <f>$F$14</f>
        <v>Total Qualified Lending</v>
      </c>
      <c r="G112" s="56">
        <f>G113+G118</f>
        <v>0</v>
      </c>
      <c r="I112" s="53" t="str">
        <f>$I$13</f>
        <v>Total Loan Originations</v>
      </c>
      <c r="J112" s="54">
        <f>SUM(J103,J94,J85,J76,J67,J58,J49,J40,J31,J22,J13)</f>
        <v>0</v>
      </c>
      <c r="L112" s="75" t="str">
        <f>$L$16</f>
        <v>Affordable Housing</v>
      </c>
      <c r="M112" s="54">
        <v>0</v>
      </c>
    </row>
    <row r="113" spans="3:13" x14ac:dyDescent="0.25">
      <c r="C113" s="73" t="s">
        <v>320</v>
      </c>
      <c r="D113" s="56">
        <f>D114+D117</f>
        <v>0</v>
      </c>
      <c r="F113" s="74" t="str">
        <f>$F$15</f>
        <v>Total Qualified Lending (Excluding Deep Impact Lending)</v>
      </c>
      <c r="G113" s="57">
        <f>G114+G117</f>
        <v>0</v>
      </c>
      <c r="I113" s="73" t="str">
        <f>$I$14</f>
        <v>Total Qualified Lending</v>
      </c>
      <c r="J113" s="56">
        <f t="shared" ref="J113:J117" si="0">SUM(J104,J95,J86,J77,J68,J59,J50,J41,J32,J23,J14)</f>
        <v>0</v>
      </c>
      <c r="L113" s="75" t="str">
        <f>$L$17</f>
        <v>Public Welfare and Community Development Investments1</v>
      </c>
      <c r="M113" s="54">
        <v>0</v>
      </c>
    </row>
    <row r="114" spans="3:13" x14ac:dyDescent="0.25">
      <c r="C114" s="74" t="s">
        <v>327</v>
      </c>
      <c r="D114" s="57">
        <f>D115+D116</f>
        <v>0</v>
      </c>
      <c r="F114" s="75" t="str">
        <f>$F$16</f>
        <v>Rural Communities</v>
      </c>
      <c r="G114" s="54">
        <v>0</v>
      </c>
      <c r="I114" s="74" t="str">
        <f>$I$15</f>
        <v>Total Qualified Lending (Excluding Deep Impact Lending)</v>
      </c>
      <c r="J114" s="57">
        <f t="shared" si="0"/>
        <v>0</v>
      </c>
      <c r="L114" s="74" t="str">
        <f>$L$18</f>
        <v>Total Deep Impact Lending</v>
      </c>
      <c r="M114" s="59">
        <f>M115+M116+M117</f>
        <v>0</v>
      </c>
    </row>
    <row r="115" spans="3:13" x14ac:dyDescent="0.25">
      <c r="C115" s="75" t="str">
        <f>$C$16</f>
        <v>LMI Borrowers</v>
      </c>
      <c r="D115" s="54">
        <v>0</v>
      </c>
      <c r="F115" s="75" t="str">
        <f>$F$17</f>
        <v>Urban Low-Income Communities</v>
      </c>
      <c r="G115" s="54">
        <v>0</v>
      </c>
      <c r="I115" s="75" t="str">
        <f>$I$16</f>
        <v>Small Businesses or Farms</v>
      </c>
      <c r="J115" s="54">
        <f t="shared" si="0"/>
        <v>0</v>
      </c>
      <c r="L115" s="75" t="str">
        <f>$L$19</f>
        <v>Community Service Facility</v>
      </c>
      <c r="M115" s="54">
        <v>0</v>
      </c>
    </row>
    <row r="116" spans="3:13" x14ac:dyDescent="0.25">
      <c r="C116" s="75" t="str">
        <f>$C$17</f>
        <v>Other Targeted Population</v>
      </c>
      <c r="D116" s="54">
        <v>0</v>
      </c>
      <c r="F116" s="75" t="str">
        <f>$F$18</f>
        <v>Underserved Communities</v>
      </c>
      <c r="G116" s="54">
        <v>0</v>
      </c>
      <c r="I116" s="74" t="str">
        <f>$I$17</f>
        <v>Total Deep Impact Lending</v>
      </c>
      <c r="J116" s="59">
        <f t="shared" si="0"/>
        <v>0</v>
      </c>
      <c r="L116" s="75" t="str">
        <f>$L$20</f>
        <v>Deeply Affordable Housing</v>
      </c>
      <c r="M116" s="54">
        <v>0</v>
      </c>
    </row>
    <row r="117" spans="3:13" x14ac:dyDescent="0.25">
      <c r="C117" s="74" t="s">
        <v>328</v>
      </c>
      <c r="D117" s="59">
        <f>D118+D119</f>
        <v>0</v>
      </c>
      <c r="F117" s="75" t="str">
        <f>$F$19</f>
        <v>Minority Communities</v>
      </c>
      <c r="G117" s="54">
        <v>0</v>
      </c>
      <c r="I117" s="75" t="str">
        <f>$I$18</f>
        <v>Underserved Small Businesses</v>
      </c>
      <c r="J117" s="54">
        <f t="shared" si="0"/>
        <v>0</v>
      </c>
      <c r="L117" s="75" t="str">
        <f>$L$21</f>
        <v>Public Welfare and Community Development Investments2</v>
      </c>
      <c r="M117" s="54">
        <v>0</v>
      </c>
    </row>
    <row r="118" spans="3:13" ht="15.75" thickBot="1" x14ac:dyDescent="0.3">
      <c r="C118" s="75" t="str">
        <f>$C$19</f>
        <v>Low-Income Borrowers</v>
      </c>
      <c r="D118" s="54">
        <v>0</v>
      </c>
      <c r="F118" s="74" t="str">
        <f>$F$20</f>
        <v>Total Deep Impact Lending</v>
      </c>
      <c r="G118" s="59">
        <f>G119+G121</f>
        <v>0</v>
      </c>
      <c r="I118" s="62" t="str">
        <f>$I$19</f>
        <v>Total Qualified Lending as % of Total Loan Originations</v>
      </c>
      <c r="J118" s="77">
        <f>IFERROR(J113/J112,0)</f>
        <v>0</v>
      </c>
      <c r="L118" s="55" t="str">
        <f>$L$22</f>
        <v>Total Qualified Lending as % of Total Loan Originations</v>
      </c>
      <c r="M118" s="76">
        <f>IFERROR(M110/M109,0)</f>
        <v>0</v>
      </c>
    </row>
    <row r="119" spans="3:13" x14ac:dyDescent="0.25">
      <c r="C119" s="75" t="str">
        <f>$C$20</f>
        <v>Mortgage Lending to Other Targeted Populations</v>
      </c>
      <c r="D119" s="54">
        <v>0</v>
      </c>
      <c r="F119" s="75" t="str">
        <f>$F$21</f>
        <v>Persistent Povery Counties</v>
      </c>
      <c r="G119" s="54">
        <v>0</v>
      </c>
      <c r="L119" s="60"/>
      <c r="M119" s="61"/>
    </row>
    <row r="120" spans="3:13" x14ac:dyDescent="0.25">
      <c r="C120" s="55" t="s">
        <v>323</v>
      </c>
      <c r="D120" s="76">
        <f>IFERROR(D113/D112,0)</f>
        <v>0</v>
      </c>
      <c r="F120" s="75" t="str">
        <f>$F$22</f>
        <v>[Indian Country] / 
[Indian Reservations and Native Hawaiian Homelands]</v>
      </c>
      <c r="G120" s="54">
        <v>0</v>
      </c>
      <c r="L120" s="318" t="s">
        <v>315</v>
      </c>
      <c r="M120" s="319"/>
    </row>
    <row r="121" spans="3:13" x14ac:dyDescent="0.25">
      <c r="C121" s="60"/>
      <c r="D121" s="61"/>
      <c r="F121" s="75" t="str">
        <f>$F$23</f>
        <v>U.S. Territories</v>
      </c>
      <c r="G121" s="54">
        <v>0</v>
      </c>
      <c r="L121" s="53" t="str">
        <f>$L$13</f>
        <v>Total Loan Originations</v>
      </c>
      <c r="M121" s="54">
        <v>0</v>
      </c>
    </row>
    <row r="122" spans="3:13" x14ac:dyDescent="0.25">
      <c r="C122" s="318" t="s">
        <v>316</v>
      </c>
      <c r="D122" s="319"/>
      <c r="F122" s="55" t="str">
        <f>$F$24</f>
        <v>Total Qualified Lending as % of Total Loan Originations</v>
      </c>
      <c r="G122" s="76">
        <f>IFERROR(G112/G111,0)</f>
        <v>0</v>
      </c>
      <c r="L122" s="73" t="str">
        <f>$L$14</f>
        <v>Total Qualified Lending</v>
      </c>
      <c r="M122" s="56">
        <f>M123+M126</f>
        <v>0</v>
      </c>
    </row>
    <row r="123" spans="3:13" x14ac:dyDescent="0.25">
      <c r="C123" s="53" t="s">
        <v>319</v>
      </c>
      <c r="D123" s="54">
        <v>0</v>
      </c>
      <c r="F123" s="60"/>
      <c r="G123" s="61"/>
      <c r="L123" s="74" t="str">
        <f>$L$15</f>
        <v>Total Qualified Lending (Excluding Deep Impact Lending)</v>
      </c>
      <c r="M123" s="57">
        <f>SUM(M124:M125)</f>
        <v>0</v>
      </c>
    </row>
    <row r="124" spans="3:13" x14ac:dyDescent="0.25">
      <c r="C124" s="73" t="s">
        <v>320</v>
      </c>
      <c r="D124" s="56">
        <f>D125+D128</f>
        <v>0</v>
      </c>
      <c r="F124" s="318" t="s">
        <v>314</v>
      </c>
      <c r="G124" s="319"/>
      <c r="L124" s="75" t="str">
        <f>$L$16</f>
        <v>Affordable Housing</v>
      </c>
      <c r="M124" s="54">
        <v>0</v>
      </c>
    </row>
    <row r="125" spans="3:13" x14ac:dyDescent="0.25">
      <c r="C125" s="74" t="s">
        <v>327</v>
      </c>
      <c r="D125" s="57">
        <f>D126+D127</f>
        <v>0</v>
      </c>
      <c r="F125" s="53" t="str">
        <f>$F$13</f>
        <v>Total Loan Originations</v>
      </c>
      <c r="G125" s="54">
        <v>0</v>
      </c>
      <c r="L125" s="75" t="str">
        <f>$L$17</f>
        <v>Public Welfare and Community Development Investments1</v>
      </c>
      <c r="M125" s="54">
        <v>0</v>
      </c>
    </row>
    <row r="126" spans="3:13" x14ac:dyDescent="0.25">
      <c r="C126" s="75" t="str">
        <f>$C$16</f>
        <v>LMI Borrowers</v>
      </c>
      <c r="D126" s="54">
        <v>0</v>
      </c>
      <c r="F126" s="73" t="str">
        <f>$F$14</f>
        <v>Total Qualified Lending</v>
      </c>
      <c r="G126" s="56">
        <f>G127+G132</f>
        <v>0</v>
      </c>
      <c r="L126" s="74" t="str">
        <f>$L$18</f>
        <v>Total Deep Impact Lending</v>
      </c>
      <c r="M126" s="59">
        <f>M127+M128+M129</f>
        <v>0</v>
      </c>
    </row>
    <row r="127" spans="3:13" x14ac:dyDescent="0.25">
      <c r="C127" s="75" t="str">
        <f>$C$17</f>
        <v>Other Targeted Population</v>
      </c>
      <c r="D127" s="54">
        <v>0</v>
      </c>
      <c r="F127" s="74" t="str">
        <f>$F$15</f>
        <v>Total Qualified Lending (Excluding Deep Impact Lending)</v>
      </c>
      <c r="G127" s="57">
        <f>G128+G131</f>
        <v>0</v>
      </c>
      <c r="L127" s="75" t="str">
        <f>$L$19</f>
        <v>Community Service Facility</v>
      </c>
      <c r="M127" s="54">
        <v>0</v>
      </c>
    </row>
    <row r="128" spans="3:13" x14ac:dyDescent="0.25">
      <c r="C128" s="74" t="s">
        <v>328</v>
      </c>
      <c r="D128" s="59">
        <f>D129+D130</f>
        <v>0</v>
      </c>
      <c r="F128" s="75" t="str">
        <f>$F$16</f>
        <v>Rural Communities</v>
      </c>
      <c r="G128" s="54">
        <v>0</v>
      </c>
      <c r="L128" s="75" t="str">
        <f>$L$20</f>
        <v>Deeply Affordable Housing</v>
      </c>
      <c r="M128" s="54">
        <v>0</v>
      </c>
    </row>
    <row r="129" spans="3:13" x14ac:dyDescent="0.25">
      <c r="C129" s="75" t="str">
        <f>$C$19</f>
        <v>Low-Income Borrowers</v>
      </c>
      <c r="D129" s="80">
        <v>0</v>
      </c>
      <c r="F129" s="75" t="str">
        <f>$F$17</f>
        <v>Urban Low-Income Communities</v>
      </c>
      <c r="G129" s="54">
        <v>0</v>
      </c>
      <c r="L129" s="75" t="str">
        <f>$L$21</f>
        <v>Public Welfare and Community Development Investments2</v>
      </c>
      <c r="M129" s="54">
        <v>0</v>
      </c>
    </row>
    <row r="130" spans="3:13" x14ac:dyDescent="0.25">
      <c r="C130" s="75" t="str">
        <f>$C$20</f>
        <v>Mortgage Lending to Other Targeted Populations</v>
      </c>
      <c r="D130" s="80">
        <v>0</v>
      </c>
      <c r="F130" s="75" t="str">
        <f>$F$18</f>
        <v>Underserved Communities</v>
      </c>
      <c r="G130" s="54">
        <v>0</v>
      </c>
      <c r="L130" s="55" t="str">
        <f>$L$22</f>
        <v>Total Qualified Lending as % of Total Loan Originations</v>
      </c>
      <c r="M130" s="76">
        <f>IFERROR(M122/M121,0)</f>
        <v>0</v>
      </c>
    </row>
    <row r="131" spans="3:13" x14ac:dyDescent="0.25">
      <c r="C131" s="55" t="s">
        <v>323</v>
      </c>
      <c r="D131" s="76">
        <f>IFERROR(D124/D123,0)</f>
        <v>0</v>
      </c>
      <c r="F131" s="75" t="str">
        <f>$F$19</f>
        <v>Minority Communities</v>
      </c>
      <c r="G131" s="54">
        <v>0</v>
      </c>
      <c r="L131" s="60"/>
      <c r="M131" s="61"/>
    </row>
    <row r="132" spans="3:13" x14ac:dyDescent="0.25">
      <c r="C132" s="60"/>
      <c r="D132" s="61"/>
      <c r="F132" s="74" t="str">
        <f>$F$20</f>
        <v>Total Deep Impact Lending</v>
      </c>
      <c r="G132" s="59">
        <f>G133+G135</f>
        <v>0</v>
      </c>
      <c r="L132" s="318" t="s">
        <v>316</v>
      </c>
      <c r="M132" s="319"/>
    </row>
    <row r="133" spans="3:13" x14ac:dyDescent="0.25">
      <c r="C133" s="318" t="s">
        <v>317</v>
      </c>
      <c r="D133" s="319"/>
      <c r="F133" s="75" t="str">
        <f>$F$21</f>
        <v>Persistent Povery Counties</v>
      </c>
      <c r="G133" s="54">
        <v>0</v>
      </c>
      <c r="L133" s="53" t="str">
        <f>$L$13</f>
        <v>Total Loan Originations</v>
      </c>
      <c r="M133" s="54">
        <v>0</v>
      </c>
    </row>
    <row r="134" spans="3:13" x14ac:dyDescent="0.25">
      <c r="C134" s="55" t="s">
        <v>319</v>
      </c>
      <c r="D134" s="56">
        <f>SUM(D123,D112,D101,D90,D79,D68,D57,D46,D35,D24,D13)</f>
        <v>0</v>
      </c>
      <c r="F134" s="75" t="str">
        <f>$F$22</f>
        <v>[Indian Country] / 
[Indian Reservations and Native Hawaiian Homelands]</v>
      </c>
      <c r="G134" s="54">
        <v>0</v>
      </c>
      <c r="L134" s="73" t="str">
        <f>$L$14</f>
        <v>Total Qualified Lending</v>
      </c>
      <c r="M134" s="56">
        <f>M135+M138</f>
        <v>0</v>
      </c>
    </row>
    <row r="135" spans="3:13" x14ac:dyDescent="0.25">
      <c r="C135" s="73" t="s">
        <v>320</v>
      </c>
      <c r="D135" s="56">
        <f>D136+D139</f>
        <v>0</v>
      </c>
      <c r="F135" s="75" t="str">
        <f>$F$23</f>
        <v>U.S. Territories</v>
      </c>
      <c r="G135" s="54">
        <v>0</v>
      </c>
      <c r="L135" s="74" t="str">
        <f>$L$15</f>
        <v>Total Qualified Lending (Excluding Deep Impact Lending)</v>
      </c>
      <c r="M135" s="57">
        <f>SUM(M136:M137)</f>
        <v>0</v>
      </c>
    </row>
    <row r="136" spans="3:13" x14ac:dyDescent="0.25">
      <c r="C136" s="74" t="s">
        <v>327</v>
      </c>
      <c r="D136" s="57">
        <f>D137+D138</f>
        <v>0</v>
      </c>
      <c r="F136" s="55" t="str">
        <f>$F$24</f>
        <v>Total Qualified Lending as % of Total Loan Originations</v>
      </c>
      <c r="G136" s="76">
        <f>IFERROR(G126/G125,0)</f>
        <v>0</v>
      </c>
      <c r="L136" s="75" t="str">
        <f>$L$16</f>
        <v>Affordable Housing</v>
      </c>
      <c r="M136" s="54">
        <v>0</v>
      </c>
    </row>
    <row r="137" spans="3:13" x14ac:dyDescent="0.25">
      <c r="C137" s="78" t="str">
        <f>$C$16</f>
        <v>LMI Borrowers</v>
      </c>
      <c r="D137" s="79">
        <f>SUM(D126,D115,D104,D93,D82,D71,D60,D49,D38,D27,D16)</f>
        <v>0</v>
      </c>
      <c r="F137" s="60"/>
      <c r="G137" s="61"/>
      <c r="L137" s="75" t="str">
        <f>$L$17</f>
        <v>Public Welfare and Community Development Investments1</v>
      </c>
      <c r="M137" s="54">
        <v>0</v>
      </c>
    </row>
    <row r="138" spans="3:13" x14ac:dyDescent="0.25">
      <c r="C138" s="78" t="str">
        <f>$C$17</f>
        <v>Other Targeted Population</v>
      </c>
      <c r="D138" s="79">
        <f>SUM(D127,D116,D105,D94,D83,D72,D61,D50,D39,D28,D17)</f>
        <v>0</v>
      </c>
      <c r="F138" s="318" t="s">
        <v>315</v>
      </c>
      <c r="G138" s="319"/>
      <c r="L138" s="74" t="str">
        <f>$L$18</f>
        <v>Total Deep Impact Lending</v>
      </c>
      <c r="M138" s="59">
        <f>M139+M140+M141</f>
        <v>0</v>
      </c>
    </row>
    <row r="139" spans="3:13" x14ac:dyDescent="0.25">
      <c r="C139" s="74" t="s">
        <v>328</v>
      </c>
      <c r="D139" s="59">
        <f>D140+D141</f>
        <v>0</v>
      </c>
      <c r="F139" s="53" t="str">
        <f>$F$13</f>
        <v>Total Loan Originations</v>
      </c>
      <c r="G139" s="54">
        <v>0</v>
      </c>
      <c r="L139" s="75" t="str">
        <f>$L$19</f>
        <v>Community Service Facility</v>
      </c>
      <c r="M139" s="54">
        <v>0</v>
      </c>
    </row>
    <row r="140" spans="3:13" x14ac:dyDescent="0.25">
      <c r="C140" s="78" t="str">
        <f>$C$19</f>
        <v>Low-Income Borrowers</v>
      </c>
      <c r="D140" s="79">
        <f t="shared" ref="D140:D141" si="1">SUM(D129,D118,D107,D96,D85,D74,D63,D52,D41,D30,D19)</f>
        <v>0</v>
      </c>
      <c r="F140" s="73" t="str">
        <f>$F$14</f>
        <v>Total Qualified Lending</v>
      </c>
      <c r="G140" s="56">
        <f>G141+G146</f>
        <v>0</v>
      </c>
      <c r="L140" s="75" t="str">
        <f>$L$20</f>
        <v>Deeply Affordable Housing</v>
      </c>
      <c r="M140" s="54">
        <v>0</v>
      </c>
    </row>
    <row r="141" spans="3:13" x14ac:dyDescent="0.25">
      <c r="C141" s="78" t="str">
        <f>$C$20</f>
        <v>Mortgage Lending to Other Targeted Populations</v>
      </c>
      <c r="D141" s="79">
        <f t="shared" si="1"/>
        <v>0</v>
      </c>
      <c r="F141" s="74" t="str">
        <f>$F$15</f>
        <v>Total Qualified Lending (Excluding Deep Impact Lending)</v>
      </c>
      <c r="G141" s="57">
        <f>G142+G145</f>
        <v>0</v>
      </c>
      <c r="L141" s="75" t="str">
        <f>$L$21</f>
        <v>Public Welfare and Community Development Investments2</v>
      </c>
      <c r="M141" s="54">
        <v>0</v>
      </c>
    </row>
    <row r="142" spans="3:13" ht="15.75" thickBot="1" x14ac:dyDescent="0.3">
      <c r="C142" s="62" t="s">
        <v>323</v>
      </c>
      <c r="D142" s="77">
        <f>IFERROR(D135/D134,0)</f>
        <v>0</v>
      </c>
      <c r="F142" s="75" t="str">
        <f>$F$16</f>
        <v>Rural Communities</v>
      </c>
      <c r="G142" s="54">
        <v>0</v>
      </c>
      <c r="L142" s="55" t="str">
        <f>$L$22</f>
        <v>Total Qualified Lending as % of Total Loan Originations</v>
      </c>
      <c r="M142" s="76">
        <f>IFERROR(M134/M133,0)</f>
        <v>0</v>
      </c>
    </row>
    <row r="143" spans="3:13" x14ac:dyDescent="0.25">
      <c r="F143" s="75" t="str">
        <f>$F$17</f>
        <v>Urban Low-Income Communities</v>
      </c>
      <c r="G143" s="54">
        <v>0</v>
      </c>
      <c r="L143" s="60"/>
      <c r="M143" s="61"/>
    </row>
    <row r="144" spans="3:13" x14ac:dyDescent="0.25">
      <c r="F144" s="75" t="str">
        <f>$F$18</f>
        <v>Underserved Communities</v>
      </c>
      <c r="G144" s="54">
        <v>0</v>
      </c>
      <c r="L144" s="318" t="s">
        <v>317</v>
      </c>
      <c r="M144" s="319"/>
    </row>
    <row r="145" spans="6:13" x14ac:dyDescent="0.25">
      <c r="F145" s="75" t="str">
        <f>$F$19</f>
        <v>Minority Communities</v>
      </c>
      <c r="G145" s="54">
        <v>0</v>
      </c>
      <c r="L145" s="53" t="str">
        <f>$L$13</f>
        <v>Total Loan Originations</v>
      </c>
      <c r="M145" s="54">
        <f>SUM(M133,M121,M109,M97,M85,M73,M61,M49,M37,M25,M13)</f>
        <v>0</v>
      </c>
    </row>
    <row r="146" spans="6:13" x14ac:dyDescent="0.25">
      <c r="F146" s="74" t="str">
        <f>$F$20</f>
        <v>Total Deep Impact Lending</v>
      </c>
      <c r="G146" s="59">
        <f>G147+G149</f>
        <v>0</v>
      </c>
      <c r="L146" s="73" t="str">
        <f>$L$14</f>
        <v>Total Qualified Lending</v>
      </c>
      <c r="M146" s="56">
        <f t="shared" ref="M146:M153" si="2">SUM(M134,M122,M110,M98,M86,M74,M62,M50,M38,M26,M14)</f>
        <v>0</v>
      </c>
    </row>
    <row r="147" spans="6:13" x14ac:dyDescent="0.25">
      <c r="F147" s="75" t="str">
        <f>$F$21</f>
        <v>Persistent Povery Counties</v>
      </c>
      <c r="G147" s="54">
        <v>0</v>
      </c>
      <c r="L147" s="74" t="str">
        <f>$L$15</f>
        <v>Total Qualified Lending (Excluding Deep Impact Lending)</v>
      </c>
      <c r="M147" s="57">
        <f t="shared" si="2"/>
        <v>0</v>
      </c>
    </row>
    <row r="148" spans="6:13" x14ac:dyDescent="0.25">
      <c r="F148" s="75" t="str">
        <f>$F$22</f>
        <v>[Indian Country] / 
[Indian Reservations and Native Hawaiian Homelands]</v>
      </c>
      <c r="G148" s="54">
        <v>0</v>
      </c>
      <c r="L148" s="75" t="str">
        <f>$L$16</f>
        <v>Affordable Housing</v>
      </c>
      <c r="M148" s="54">
        <f t="shared" si="2"/>
        <v>0</v>
      </c>
    </row>
    <row r="149" spans="6:13" x14ac:dyDescent="0.25">
      <c r="F149" s="75" t="str">
        <f>$F$23</f>
        <v>U.S. Territories</v>
      </c>
      <c r="G149" s="54">
        <v>0</v>
      </c>
      <c r="L149" s="75" t="str">
        <f>$L$17</f>
        <v>Public Welfare and Community Development Investments1</v>
      </c>
      <c r="M149" s="54">
        <f t="shared" si="2"/>
        <v>0</v>
      </c>
    </row>
    <row r="150" spans="6:13" x14ac:dyDescent="0.25">
      <c r="F150" s="55" t="str">
        <f>$F$24</f>
        <v>Total Qualified Lending as % of Total Loan Originations</v>
      </c>
      <c r="G150" s="76">
        <f>IFERROR(G140/G139,0)</f>
        <v>0</v>
      </c>
      <c r="L150" s="74" t="str">
        <f>$L$18</f>
        <v>Total Deep Impact Lending</v>
      </c>
      <c r="M150" s="59">
        <f t="shared" si="2"/>
        <v>0</v>
      </c>
    </row>
    <row r="151" spans="6:13" x14ac:dyDescent="0.25">
      <c r="F151" s="60"/>
      <c r="G151" s="61"/>
      <c r="L151" s="75" t="str">
        <f>$L$19</f>
        <v>Community Service Facility</v>
      </c>
      <c r="M151" s="54">
        <f t="shared" si="2"/>
        <v>0</v>
      </c>
    </row>
    <row r="152" spans="6:13" x14ac:dyDescent="0.25">
      <c r="F152" s="318" t="s">
        <v>316</v>
      </c>
      <c r="G152" s="319"/>
      <c r="L152" s="75" t="str">
        <f>$L$20</f>
        <v>Deeply Affordable Housing</v>
      </c>
      <c r="M152" s="54">
        <f t="shared" si="2"/>
        <v>0</v>
      </c>
    </row>
    <row r="153" spans="6:13" x14ac:dyDescent="0.25">
      <c r="F153" s="53" t="str">
        <f>$F$13</f>
        <v>Total Loan Originations</v>
      </c>
      <c r="G153" s="54">
        <v>0</v>
      </c>
      <c r="L153" s="75" t="str">
        <f>$L$21</f>
        <v>Public Welfare and Community Development Investments2</v>
      </c>
      <c r="M153" s="54">
        <f t="shared" si="2"/>
        <v>0</v>
      </c>
    </row>
    <row r="154" spans="6:13" ht="15.75" thickBot="1" x14ac:dyDescent="0.3">
      <c r="F154" s="73" t="str">
        <f>$F$14</f>
        <v>Total Qualified Lending</v>
      </c>
      <c r="G154" s="56">
        <f>G155+G160</f>
        <v>0</v>
      </c>
      <c r="L154" s="62" t="str">
        <f>$L$22</f>
        <v>Total Qualified Lending as % of Total Loan Originations</v>
      </c>
      <c r="M154" s="77">
        <f>IFERROR(M146/M145,0)</f>
        <v>0</v>
      </c>
    </row>
    <row r="155" spans="6:13" x14ac:dyDescent="0.25">
      <c r="F155" s="74" t="str">
        <f>$F$15</f>
        <v>Total Qualified Lending (Excluding Deep Impact Lending)</v>
      </c>
      <c r="G155" s="57">
        <f>G156+G159</f>
        <v>0</v>
      </c>
    </row>
    <row r="156" spans="6:13" x14ac:dyDescent="0.25">
      <c r="F156" s="75" t="str">
        <f>$F$16</f>
        <v>Rural Communities</v>
      </c>
      <c r="G156" s="54">
        <v>0</v>
      </c>
    </row>
    <row r="157" spans="6:13" x14ac:dyDescent="0.25">
      <c r="F157" s="75" t="str">
        <f>$F$17</f>
        <v>Urban Low-Income Communities</v>
      </c>
      <c r="G157" s="54">
        <v>0</v>
      </c>
    </row>
    <row r="158" spans="6:13" x14ac:dyDescent="0.25">
      <c r="F158" s="75" t="str">
        <f>$F$18</f>
        <v>Underserved Communities</v>
      </c>
      <c r="G158" s="54">
        <v>0</v>
      </c>
    </row>
    <row r="159" spans="6:13" x14ac:dyDescent="0.25">
      <c r="F159" s="75" t="str">
        <f>$F$19</f>
        <v>Minority Communities</v>
      </c>
      <c r="G159" s="54">
        <v>0</v>
      </c>
    </row>
    <row r="160" spans="6:13" x14ac:dyDescent="0.25">
      <c r="F160" s="74" t="str">
        <f>$F$20</f>
        <v>Total Deep Impact Lending</v>
      </c>
      <c r="G160" s="59">
        <f>G161+G163</f>
        <v>0</v>
      </c>
    </row>
    <row r="161" spans="6:7" x14ac:dyDescent="0.25">
      <c r="F161" s="75" t="str">
        <f>$F$21</f>
        <v>Persistent Povery Counties</v>
      </c>
      <c r="G161" s="54">
        <v>0</v>
      </c>
    </row>
    <row r="162" spans="6:7" x14ac:dyDescent="0.25">
      <c r="F162" s="75" t="str">
        <f>$F$22</f>
        <v>[Indian Country] / 
[Indian Reservations and Native Hawaiian Homelands]</v>
      </c>
      <c r="G162" s="54">
        <v>0</v>
      </c>
    </row>
    <row r="163" spans="6:7" x14ac:dyDescent="0.25">
      <c r="F163" s="75" t="str">
        <f>$F$23</f>
        <v>U.S. Territories</v>
      </c>
      <c r="G163" s="54">
        <v>0</v>
      </c>
    </row>
    <row r="164" spans="6:7" x14ac:dyDescent="0.25">
      <c r="F164" s="55" t="str">
        <f>$F$24</f>
        <v>Total Qualified Lending as % of Total Loan Originations</v>
      </c>
      <c r="G164" s="76">
        <f>IFERROR(G154/G153,0)</f>
        <v>0</v>
      </c>
    </row>
    <row r="165" spans="6:7" x14ac:dyDescent="0.25">
      <c r="F165" s="60"/>
      <c r="G165" s="61"/>
    </row>
    <row r="166" spans="6:7" x14ac:dyDescent="0.25">
      <c r="F166" s="318" t="s">
        <v>317</v>
      </c>
      <c r="G166" s="319"/>
    </row>
    <row r="167" spans="6:7" x14ac:dyDescent="0.25">
      <c r="F167" s="53" t="str">
        <f>$F$13</f>
        <v>Total Loan Originations</v>
      </c>
      <c r="G167" s="54">
        <f>SUM(G153,G139,G125,G111,G97,G83,G69,G55,G41,G27,G13)</f>
        <v>0</v>
      </c>
    </row>
    <row r="168" spans="6:7" x14ac:dyDescent="0.25">
      <c r="F168" s="73" t="str">
        <f>$F$14</f>
        <v>Total Qualified Lending</v>
      </c>
      <c r="G168" s="56">
        <f t="shared" ref="G168:G177" si="3">SUM(G154,G140,G126,G112,G98,G84,G70,G56,G42,G28,G14)</f>
        <v>0</v>
      </c>
    </row>
    <row r="169" spans="6:7" x14ac:dyDescent="0.25">
      <c r="F169" s="74" t="str">
        <f>$F$15</f>
        <v>Total Qualified Lending (Excluding Deep Impact Lending)</v>
      </c>
      <c r="G169" s="57">
        <f t="shared" si="3"/>
        <v>0</v>
      </c>
    </row>
    <row r="170" spans="6:7" x14ac:dyDescent="0.25">
      <c r="F170" s="78" t="str">
        <f>$F$16</f>
        <v>Rural Communities</v>
      </c>
      <c r="G170" s="79">
        <f t="shared" si="3"/>
        <v>0</v>
      </c>
    </row>
    <row r="171" spans="6:7" x14ac:dyDescent="0.25">
      <c r="F171" s="78" t="str">
        <f>$F$17</f>
        <v>Urban Low-Income Communities</v>
      </c>
      <c r="G171" s="79">
        <f t="shared" si="3"/>
        <v>0</v>
      </c>
    </row>
    <row r="172" spans="6:7" x14ac:dyDescent="0.25">
      <c r="F172" s="78" t="str">
        <f>$F$18</f>
        <v>Underserved Communities</v>
      </c>
      <c r="G172" s="79">
        <f t="shared" si="3"/>
        <v>0</v>
      </c>
    </row>
    <row r="173" spans="6:7" x14ac:dyDescent="0.25">
      <c r="F173" s="78" t="str">
        <f>$F$19</f>
        <v>Minority Communities</v>
      </c>
      <c r="G173" s="79">
        <f t="shared" si="3"/>
        <v>0</v>
      </c>
    </row>
    <row r="174" spans="6:7" x14ac:dyDescent="0.25">
      <c r="F174" s="74" t="str">
        <f>$F$20</f>
        <v>Total Deep Impact Lending</v>
      </c>
      <c r="G174" s="59">
        <f t="shared" si="3"/>
        <v>0</v>
      </c>
    </row>
    <row r="175" spans="6:7" x14ac:dyDescent="0.25">
      <c r="F175" s="78" t="str">
        <f>$F$21</f>
        <v>Persistent Povery Counties</v>
      </c>
      <c r="G175" s="79">
        <f t="shared" si="3"/>
        <v>0</v>
      </c>
    </row>
    <row r="176" spans="6:7" x14ac:dyDescent="0.25">
      <c r="F176" s="78" t="str">
        <f>$F$22</f>
        <v>[Indian Country] / 
[Indian Reservations and Native Hawaiian Homelands]</v>
      </c>
      <c r="G176" s="79">
        <f t="shared" si="3"/>
        <v>0</v>
      </c>
    </row>
    <row r="177" spans="6:7" x14ac:dyDescent="0.25">
      <c r="F177" s="78" t="str">
        <f>$F$23</f>
        <v>U.S. Territories</v>
      </c>
      <c r="G177" s="79">
        <f t="shared" si="3"/>
        <v>0</v>
      </c>
    </row>
    <row r="178" spans="6:7" ht="15.75" thickBot="1" x14ac:dyDescent="0.3">
      <c r="F178" s="62" t="str">
        <f>$F$24</f>
        <v>Total Qualified Lending as % of Total Loan Originations</v>
      </c>
      <c r="G178" s="77">
        <f>IFERROR(G168/G167,0)</f>
        <v>0</v>
      </c>
    </row>
  </sheetData>
  <mergeCells count="59">
    <mergeCell ref="C100:D100"/>
    <mergeCell ref="C78:D78"/>
    <mergeCell ref="C7:D7"/>
    <mergeCell ref="C12:D12"/>
    <mergeCell ref="C1:D1"/>
    <mergeCell ref="C2:D2"/>
    <mergeCell ref="C3:D3"/>
    <mergeCell ref="C4:D4"/>
    <mergeCell ref="C5:D5"/>
    <mergeCell ref="C6:D6"/>
    <mergeCell ref="C111:D111"/>
    <mergeCell ref="C122:D122"/>
    <mergeCell ref="C133:D133"/>
    <mergeCell ref="C10:D11"/>
    <mergeCell ref="F10:G11"/>
    <mergeCell ref="F12:G12"/>
    <mergeCell ref="F26:G26"/>
    <mergeCell ref="F40:G40"/>
    <mergeCell ref="F54:G54"/>
    <mergeCell ref="F68:G68"/>
    <mergeCell ref="C89:D89"/>
    <mergeCell ref="C23:D23"/>
    <mergeCell ref="C34:D34"/>
    <mergeCell ref="C45:D45"/>
    <mergeCell ref="C56:D56"/>
    <mergeCell ref="C67:D67"/>
    <mergeCell ref="F166:G166"/>
    <mergeCell ref="I10:J11"/>
    <mergeCell ref="I12:J12"/>
    <mergeCell ref="I21:J21"/>
    <mergeCell ref="I30:J30"/>
    <mergeCell ref="I39:J39"/>
    <mergeCell ref="I48:J48"/>
    <mergeCell ref="I57:J57"/>
    <mergeCell ref="I66:J66"/>
    <mergeCell ref="F82:G82"/>
    <mergeCell ref="F96:G96"/>
    <mergeCell ref="F110:G110"/>
    <mergeCell ref="F124:G124"/>
    <mergeCell ref="F138:G138"/>
    <mergeCell ref="F152:G152"/>
    <mergeCell ref="I75:J75"/>
    <mergeCell ref="L10:M11"/>
    <mergeCell ref="L12:M12"/>
    <mergeCell ref="L24:M24"/>
    <mergeCell ref="L36:M36"/>
    <mergeCell ref="L48:M48"/>
    <mergeCell ref="I84:J84"/>
    <mergeCell ref="I93:J93"/>
    <mergeCell ref="I102:J102"/>
    <mergeCell ref="I111:J111"/>
    <mergeCell ref="L132:M132"/>
    <mergeCell ref="L144:M144"/>
    <mergeCell ref="L60:M60"/>
    <mergeCell ref="L72:M72"/>
    <mergeCell ref="L84:M84"/>
    <mergeCell ref="L96:M96"/>
    <mergeCell ref="L108:M108"/>
    <mergeCell ref="L120:M1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FD8D1772C294FB2D9B63D31A5CA22" ma:contentTypeVersion="2" ma:contentTypeDescription="Create a new document." ma:contentTypeScope="" ma:versionID="8b5c0b0a41ee919be6af5b5793ac7540">
  <xsd:schema xmlns:xsd="http://www.w3.org/2001/XMLSchema" xmlns:xs="http://www.w3.org/2001/XMLSchema" xmlns:p="http://schemas.microsoft.com/office/2006/metadata/properties" xmlns:ns2="52222ef0-b167-44f5-92f7-438fda0857cd" xmlns:ns3="661bca9a-d918-42a9-8344-574a9d3e982e" xmlns:ns4="http://schemas.microsoft.com/sharepoint/v4" targetNamespace="http://schemas.microsoft.com/office/2006/metadata/properties" ma:root="true" ma:fieldsID="2d2e98a57e5162f8618ec89dac6e1304" ns2:_="" ns3:_="" ns4:_="">
    <xsd:import namespace="52222ef0-b167-44f5-92f7-438fda0857cd"/>
    <xsd:import namespace="661bca9a-d918-42a9-8344-574a9d3e982e"/>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61bca9a-d918-42a9-8344-574a9d3e982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661bca9a-d918-42a9-8344-574a9d3e982e">
      <UserInfo>
        <DisplayName>Meyer, David</DisplayName>
        <AccountId>33281</AccountId>
        <AccountType/>
      </UserInfo>
    </SharedWithUsers>
    <IconOverlay xmlns="http://schemas.microsoft.com/sharepoint/v4" xsi:nil="true"/>
    <_dlc_DocId xmlns="52222ef0-b167-44f5-92f7-438fda0857cd">DODOMFIN-1306720476-16375</_dlc_DocId>
    <_dlc_DocIdUrl xmlns="52222ef0-b167-44f5-92f7-438fda0857cd">
      <Url>https://my.treasury.gov/Collab/domfin/FI/OCED/_layouts/15/DocIdRedir.aspx?ID=DODOMFIN-1306720476-16375</Url>
      <Description>DODOMFIN-1306720476-16375</Description>
    </_dlc_DocIdUrl>
  </documentManagement>
</p:properties>
</file>

<file path=customXml/itemProps1.xml><?xml version="1.0" encoding="utf-8"?>
<ds:datastoreItem xmlns:ds="http://schemas.openxmlformats.org/officeDocument/2006/customXml" ds:itemID="{1B47698E-E78C-45E6-B7B9-BC90FDE4E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22ef0-b167-44f5-92f7-438fda0857cd"/>
    <ds:schemaRef ds:uri="661bca9a-d918-42a9-8344-574a9d3e982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72309C-9B67-467F-874A-0E578C011EC0}">
  <ds:schemaRefs>
    <ds:schemaRef ds:uri="http://schemas.microsoft.com/sharepoint/events"/>
  </ds:schemaRefs>
</ds:datastoreItem>
</file>

<file path=customXml/itemProps3.xml><?xml version="1.0" encoding="utf-8"?>
<ds:datastoreItem xmlns:ds="http://schemas.openxmlformats.org/officeDocument/2006/customXml" ds:itemID="{535759D3-2AB6-4F9E-A376-ACFB57D0E50C}">
  <ds:schemaRefs>
    <ds:schemaRef ds:uri="http://schemas.microsoft.com/sharepoint/v3/contenttype/forms"/>
  </ds:schemaRefs>
</ds:datastoreItem>
</file>

<file path=customXml/itemProps4.xml><?xml version="1.0" encoding="utf-8"?>
<ds:datastoreItem xmlns:ds="http://schemas.openxmlformats.org/officeDocument/2006/customXml" ds:itemID="{5918B40A-DFF6-40E8-A29D-DC9EEFDC789C}">
  <ds:schemaRefs>
    <ds:schemaRef ds:uri="http://purl.org/dc/terms/"/>
    <ds:schemaRef ds:uri="661bca9a-d918-42a9-8344-574a9d3e982e"/>
    <ds:schemaRef ds:uri="http://schemas.microsoft.com/office/2006/documentManagement/types"/>
    <ds:schemaRef ds:uri="http://purl.org/dc/elements/1.1/"/>
    <ds:schemaRef ds:uri="http://schemas.microsoft.com/sharepoint/v4"/>
    <ds:schemaRef ds:uri="52222ef0-b167-44f5-92f7-438fda0857cd"/>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ISR Summary Validations (B&amp;HC)</vt:lpstr>
      <vt:lpstr>ISR Summary Sch Form (B&amp;HC)</vt:lpstr>
      <vt:lpstr>Sch A</vt:lpstr>
      <vt:lpstr>Sch B</vt:lpstr>
      <vt:lpstr>Sch B Validation</vt:lpstr>
      <vt:lpstr>Sch C1 People</vt:lpstr>
      <vt:lpstr>Sch C1 Validation</vt:lpstr>
      <vt:lpstr>Sch C2 Business</vt:lpstr>
      <vt:lpstr>Sch C2 Validation</vt:lpstr>
      <vt:lpstr>Sch D1 Rural</vt:lpstr>
      <vt:lpstr>Sch D1 Validation</vt:lpstr>
      <vt:lpstr>Sch D2 Urban</vt:lpstr>
      <vt:lpstr>Sch D2 Validation</vt:lpstr>
      <vt:lpstr>Sch D3 Underserved</vt:lpstr>
      <vt:lpstr>Sch D3 Validation</vt:lpstr>
      <vt:lpstr>Sch D4 Minority</vt:lpstr>
      <vt:lpstr>Schedule D4 Validation</vt:lpstr>
      <vt:lpstr>Sch D5 Poverty</vt:lpstr>
      <vt:lpstr>Sch D5 Validation</vt:lpstr>
      <vt:lpstr>Sch D6 Reserv</vt:lpstr>
      <vt:lpstr>Sch D6 Validation</vt:lpstr>
      <vt:lpstr>Sch D7 Terr or PR</vt:lpstr>
      <vt:lpstr>Sch D7 Validation</vt:lpstr>
      <vt:lpstr>Sch D8 Projects</vt:lpstr>
      <vt:lpstr>PRA Notice</vt:lpstr>
      <vt:lpstr>American Indian Area Name</vt:lpstr>
      <vt:lpstr>Project Investment Type</vt:lpstr>
      <vt:lpstr>Sch D8 Validation</vt:lpstr>
      <vt:lpstr>State Abbrev</vt:lpstr>
      <vt:lpstr>Territory Abbrev</vt:lpstr>
      <vt:lpstr>Sch D Places (B&amp;HC)</vt:lpstr>
      <vt:lpstr>Sch D LMI &amp; OTP (B&amp;HC)</vt:lpstr>
      <vt:lpstr>Calculations</vt:lpstr>
      <vt:lpstr>ISR Alt Validations (B&amp;HC)</vt:lpstr>
      <vt:lpstr>ISR Alt Sch Form (B&amp;HC)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ECIP Team</dc:creator>
  <cp:keywords/>
  <dc:description/>
  <cp:lastModifiedBy>Pries, Dominic (Contractor)</cp:lastModifiedBy>
  <cp:revision/>
  <dcterms:created xsi:type="dcterms:W3CDTF">2021-09-02T20:21:33Z</dcterms:created>
  <dcterms:modified xsi:type="dcterms:W3CDTF">2023-07-18T13:52:56Z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0x010100E37FD8D1772C294FB2D9B63D31A5CA22</vt:lpwstr>
  </property>
  <property fmtid="{D5CDD505-2E9C-101B-9397-08002B2CF9AE}" pid="3" name="_dlc_DocIdItemGuid">
    <vt:lpwstr>ce56bc2a-92fa-46fe-906a-b079e5f878c5</vt:lpwstr>
  </property>
</Properties>
</file>